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7" i="1"/>
  <c r="C2055" i="1" l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7" i="1"/>
  <c r="A9" i="1"/>
  <c r="A10" i="1"/>
  <c r="AJ10" i="1" s="1"/>
  <c r="A11" i="1"/>
  <c r="A12" i="1"/>
  <c r="A13" i="1"/>
  <c r="A14" i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25" i="1"/>
  <c r="AJ25" i="1" s="1"/>
  <c r="A26" i="1"/>
  <c r="A27" i="1"/>
  <c r="AJ27" i="1" s="1"/>
  <c r="A28" i="1"/>
  <c r="A29" i="1"/>
  <c r="AJ29" i="1" s="1"/>
  <c r="A30" i="1"/>
  <c r="A31" i="1"/>
  <c r="AJ31" i="1" s="1"/>
  <c r="A32" i="1"/>
  <c r="A33" i="1"/>
  <c r="A34" i="1"/>
  <c r="A35" i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62" i="1"/>
  <c r="A63" i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76" i="1"/>
  <c r="A77" i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96" i="1"/>
  <c r="A97" i="1"/>
  <c r="AJ97" i="1" s="1"/>
  <c r="A98" i="1"/>
  <c r="A99" i="1"/>
  <c r="AJ99" i="1" s="1"/>
  <c r="A100" i="1"/>
  <c r="A101" i="1"/>
  <c r="A102" i="1"/>
  <c r="A103" i="1"/>
  <c r="AJ103" i="1" s="1"/>
  <c r="A104" i="1"/>
  <c r="A105" i="1"/>
  <c r="AJ105" i="1" s="1"/>
  <c r="A106" i="1"/>
  <c r="A107" i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126" i="1"/>
  <c r="A127" i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140" i="1"/>
  <c r="A141" i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166" i="1"/>
  <c r="A167" i="1"/>
  <c r="AJ167" i="1" s="1"/>
  <c r="A168" i="1"/>
  <c r="A169" i="1"/>
  <c r="AJ169" i="1" s="1"/>
  <c r="A170" i="1"/>
  <c r="A171" i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190" i="1"/>
  <c r="A191" i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204" i="1"/>
  <c r="A205" i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224" i="1"/>
  <c r="A225" i="1"/>
  <c r="AJ225" i="1" s="1"/>
  <c r="A226" i="1"/>
  <c r="AJ226" i="1" s="1"/>
  <c r="A227" i="1"/>
  <c r="AJ227" i="1" s="1"/>
  <c r="A228" i="1"/>
  <c r="AJ228" i="1" s="1"/>
  <c r="A229" i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254" i="1"/>
  <c r="AJ254" i="1" s="1"/>
  <c r="A255" i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268" i="1"/>
  <c r="AJ268" i="1" s="1"/>
  <c r="A269" i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318" i="1"/>
  <c r="AJ318" i="1" s="1"/>
  <c r="A319" i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382" i="1"/>
  <c r="AJ382" i="1" s="1"/>
  <c r="A383" i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396" i="1"/>
  <c r="AJ396" i="1" s="1"/>
  <c r="A397" i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516" i="1"/>
  <c r="A517" i="1"/>
  <c r="AJ517" i="1" s="1"/>
  <c r="A518" i="1"/>
  <c r="A519" i="1"/>
  <c r="A520" i="1"/>
  <c r="A521" i="1"/>
  <c r="AJ521" i="1" s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J537" i="1" s="1"/>
  <c r="A538" i="1"/>
  <c r="A539" i="1"/>
  <c r="A540" i="1"/>
  <c r="A541" i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618" i="1"/>
  <c r="A619" i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627" i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634" i="1"/>
  <c r="AJ634" i="1" s="1"/>
  <c r="A635" i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647" i="1"/>
  <c r="AJ647" i="1" s="1"/>
  <c r="A648" i="1"/>
  <c r="AJ648" i="1" s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419" i="1"/>
  <c r="AJ439" i="1"/>
  <c r="AJ451" i="1"/>
  <c r="AJ461" i="1"/>
  <c r="AJ471" i="1"/>
  <c r="AJ483" i="1"/>
  <c r="AJ503" i="1"/>
  <c r="AJ515" i="1"/>
  <c r="AJ33" i="1"/>
  <c r="AJ61" i="1"/>
  <c r="AJ63" i="1"/>
  <c r="AJ75" i="1"/>
  <c r="AJ77" i="1"/>
  <c r="AJ95" i="1"/>
  <c r="AJ101" i="1"/>
  <c r="AJ107" i="1"/>
  <c r="AJ125" i="1"/>
  <c r="AJ127" i="1"/>
  <c r="AJ139" i="1"/>
  <c r="AJ141" i="1"/>
  <c r="AJ159" i="1"/>
  <c r="AJ165" i="1"/>
  <c r="AJ171" i="1"/>
  <c r="AJ189" i="1"/>
  <c r="AJ191" i="1"/>
  <c r="AJ203" i="1"/>
  <c r="AJ205" i="1"/>
  <c r="AJ223" i="1"/>
  <c r="AJ229" i="1"/>
  <c r="AJ235" i="1"/>
  <c r="AJ253" i="1"/>
  <c r="AJ255" i="1"/>
  <c r="AJ267" i="1"/>
  <c r="AJ269" i="1"/>
  <c r="AJ287" i="1"/>
  <c r="AJ293" i="1"/>
  <c r="AJ299" i="1"/>
  <c r="AJ317" i="1"/>
  <c r="AJ319" i="1"/>
  <c r="AJ331" i="1"/>
  <c r="AJ333" i="1"/>
  <c r="AJ351" i="1"/>
  <c r="AJ357" i="1"/>
  <c r="AJ363" i="1"/>
  <c r="AJ381" i="1"/>
  <c r="AJ383" i="1"/>
  <c r="AJ395" i="1"/>
  <c r="AJ397" i="1"/>
  <c r="AJ523" i="1"/>
  <c r="AJ525" i="1"/>
  <c r="AJ526" i="1"/>
  <c r="AJ531" i="1"/>
  <c r="AJ541" i="1"/>
  <c r="AJ542" i="1"/>
  <c r="AJ551" i="1"/>
  <c r="AJ557" i="1"/>
  <c r="AJ558" i="1"/>
  <c r="AJ575" i="1"/>
  <c r="AJ587" i="1"/>
  <c r="AJ590" i="1"/>
  <c r="AJ595" i="1"/>
  <c r="AJ611" i="1"/>
  <c r="AJ617" i="1"/>
  <c r="AJ618" i="1"/>
  <c r="AJ619" i="1"/>
  <c r="AJ626" i="1"/>
  <c r="AJ627" i="1"/>
  <c r="AJ633" i="1"/>
  <c r="AJ635" i="1"/>
  <c r="AJ646" i="1"/>
  <c r="AJ649" i="1"/>
  <c r="AJ650" i="1"/>
  <c r="AJ651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8" i="1"/>
  <c r="AJ9" i="1"/>
  <c r="AJ14" i="1"/>
  <c r="AJ24" i="1"/>
  <c r="AJ28" i="1"/>
  <c r="AJ35" i="1"/>
  <c r="AJ46" i="1"/>
  <c r="AJ7" i="1"/>
  <c r="C27" i="3"/>
  <c r="P15" i="1" l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6" i="1"/>
  <c r="O386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X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T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X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X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X476" i="1" s="1"/>
  <c r="J474" i="1"/>
  <c r="P474" i="1" s="1"/>
  <c r="J472" i="1"/>
  <c r="P472" i="1" s="1"/>
  <c r="T472" i="1" s="1"/>
  <c r="J470" i="1"/>
  <c r="P470" i="1" s="1"/>
  <c r="X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T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6" i="1"/>
  <c r="P386" i="1" s="1"/>
  <c r="X386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X2053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6" i="1"/>
  <c r="R386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X14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2066" i="1" l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470" i="1"/>
  <c r="M470" i="5" s="1"/>
  <c r="P470" i="5" s="1"/>
  <c r="AQ598" i="1"/>
  <c r="M598" i="5" s="1"/>
  <c r="P598" i="5" s="1"/>
  <c r="AN573" i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Q330" i="1"/>
  <c r="M330" i="5" s="1"/>
  <c r="P330" i="5" s="1"/>
  <c r="AN643" i="1"/>
  <c r="AN434" i="1"/>
  <c r="AQ571" i="1"/>
  <c r="M571" i="5" s="1"/>
  <c r="P571" i="5" s="1"/>
  <c r="AQ567" i="1"/>
  <c r="M567" i="5" s="1"/>
  <c r="P567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Q566" i="1" l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2" i="1" l="1"/>
  <c r="AN3" i="1" s="1"/>
  <c r="AO584" i="1" l="1"/>
  <c r="AS584" i="1" s="1"/>
  <c r="AO259" i="1"/>
  <c r="AQ259" i="1" s="1"/>
  <c r="M259" i="5" s="1"/>
  <c r="P259" i="5" s="1"/>
  <c r="AO642" i="1"/>
  <c r="AS642" i="1" s="1"/>
  <c r="AO646" i="1"/>
  <c r="AS646" i="1" s="1"/>
  <c r="AO532" i="1"/>
  <c r="AS532" i="1" s="1"/>
  <c r="AO262" i="1"/>
  <c r="AQ262" i="1" s="1"/>
  <c r="M262" i="5" s="1"/>
  <c r="P262" i="5" s="1"/>
  <c r="AO115" i="1"/>
  <c r="AQ115" i="1" s="1"/>
  <c r="AO474" i="1"/>
  <c r="AS474" i="1" s="1"/>
  <c r="AO116" i="1"/>
  <c r="AS116" i="1" s="1"/>
  <c r="AO412" i="1"/>
  <c r="AS412" i="1" s="1"/>
  <c r="AO598" i="1"/>
  <c r="AS598" i="1" s="1"/>
  <c r="AO71" i="1"/>
  <c r="AQ71" i="1" s="1"/>
  <c r="AO456" i="1"/>
  <c r="AS456" i="1" s="1"/>
  <c r="AO75" i="1"/>
  <c r="AS75" i="1" s="1"/>
  <c r="AO651" i="1"/>
  <c r="AS651" i="1" s="1"/>
  <c r="AO354" i="1"/>
  <c r="AS354" i="1" s="1"/>
  <c r="AO399" i="1"/>
  <c r="AS399" i="1" s="1"/>
  <c r="AO176" i="1"/>
  <c r="AQ176" i="1" s="1"/>
  <c r="M176" i="5" s="1"/>
  <c r="P176" i="5" s="1"/>
  <c r="AO321" i="1"/>
  <c r="AO369" i="1"/>
  <c r="AS369" i="1" s="1"/>
  <c r="AO301" i="1"/>
  <c r="AO93" i="1"/>
  <c r="AQ93" i="1" s="1"/>
  <c r="AO192" i="1"/>
  <c r="AQ192" i="1" s="1"/>
  <c r="M192" i="5" s="1"/>
  <c r="P192" i="5" s="1"/>
  <c r="AO295" i="1"/>
  <c r="AS295" i="1" s="1"/>
  <c r="AO560" i="1"/>
  <c r="AS560" i="1" s="1"/>
  <c r="AO427" i="1"/>
  <c r="AS427" i="1" s="1"/>
  <c r="AO238" i="1"/>
  <c r="AQ238" i="1" s="1"/>
  <c r="M238" i="5" s="1"/>
  <c r="P238" i="5" s="1"/>
  <c r="AO224" i="1"/>
  <c r="AQ224" i="1" s="1"/>
  <c r="M224" i="5" s="1"/>
  <c r="P224" i="5" s="1"/>
  <c r="AO150" i="1"/>
  <c r="AQ150" i="1" s="1"/>
  <c r="M150" i="5" s="1"/>
  <c r="P150" i="5" s="1"/>
  <c r="AO149" i="1"/>
  <c r="AQ149" i="1" s="1"/>
  <c r="M149" i="5" s="1"/>
  <c r="P149" i="5" s="1"/>
  <c r="AO527" i="1"/>
  <c r="AS527" i="1" s="1"/>
  <c r="AO357" i="1"/>
  <c r="AS357" i="1" s="1"/>
  <c r="AO510" i="1"/>
  <c r="AS510" i="1" s="1"/>
  <c r="AO440" i="1"/>
  <c r="AS440" i="1" s="1"/>
  <c r="AO7" i="1"/>
  <c r="AS7" i="1" s="1"/>
  <c r="AO251" i="1"/>
  <c r="AQ251" i="1" s="1"/>
  <c r="M251" i="5" s="1"/>
  <c r="P251" i="5" s="1"/>
  <c r="AO347" i="1"/>
  <c r="AS347" i="1" s="1"/>
  <c r="AO396" i="1"/>
  <c r="AS396" i="1" s="1"/>
  <c r="AO562" i="1"/>
  <c r="AS562" i="1" s="1"/>
  <c r="AO394" i="1"/>
  <c r="AS394" i="1" s="1"/>
  <c r="AO349" i="1"/>
  <c r="AS349" i="1" s="1"/>
  <c r="AO521" i="1"/>
  <c r="AS521" i="1" s="1"/>
  <c r="AO200" i="1"/>
  <c r="AS200" i="1" s="1"/>
  <c r="AO612" i="1"/>
  <c r="AS612" i="1" s="1"/>
  <c r="AO99" i="1"/>
  <c r="AQ99" i="1" s="1"/>
  <c r="AO153" i="1"/>
  <c r="AS153" i="1" s="1"/>
  <c r="AO573" i="1"/>
  <c r="AS573" i="1" s="1"/>
  <c r="AO581" i="1"/>
  <c r="AS581" i="1" s="1"/>
  <c r="AO571" i="1"/>
  <c r="AS571" i="1" s="1"/>
  <c r="AO233" i="1"/>
  <c r="AQ233" i="1" s="1"/>
  <c r="M233" i="5" s="1"/>
  <c r="P233" i="5" s="1"/>
  <c r="AO478" i="1"/>
  <c r="AS478" i="1" s="1"/>
  <c r="AO555" i="1"/>
  <c r="AS555" i="1" s="1"/>
  <c r="AO265" i="1"/>
  <c r="AQ265" i="1" s="1"/>
  <c r="M265" i="5" s="1"/>
  <c r="P265" i="5" s="1"/>
  <c r="AO246" i="1"/>
  <c r="AQ246" i="1" s="1"/>
  <c r="M246" i="5" s="1"/>
  <c r="P246" i="5" s="1"/>
  <c r="AO329" i="1"/>
  <c r="AS329" i="1" s="1"/>
  <c r="AO556" i="1"/>
  <c r="AS556" i="1" s="1"/>
  <c r="AO32" i="1"/>
  <c r="AQ32" i="1" s="1"/>
  <c r="AO623" i="1"/>
  <c r="AS623" i="1" s="1"/>
  <c r="AO422" i="1"/>
  <c r="AS422" i="1" s="1"/>
  <c r="AO275" i="1"/>
  <c r="AQ275" i="1" s="1"/>
  <c r="M275" i="5" s="1"/>
  <c r="P275" i="5" s="1"/>
  <c r="AO464" i="1"/>
  <c r="AS464" i="1" s="1"/>
  <c r="AO472" i="1"/>
  <c r="AS472" i="1" s="1"/>
  <c r="AO97" i="1"/>
  <c r="AQ97" i="1" s="1"/>
  <c r="AO230" i="1"/>
  <c r="AQ230" i="1" s="1"/>
  <c r="M230" i="5" s="1"/>
  <c r="P230" i="5" s="1"/>
  <c r="AO442" i="1"/>
  <c r="AS442" i="1" s="1"/>
  <c r="AO122" i="1"/>
  <c r="AQ122" i="1" s="1"/>
  <c r="AO380" i="1"/>
  <c r="AS380" i="1" s="1"/>
  <c r="AO91" i="1"/>
  <c r="AQ91" i="1" s="1"/>
  <c r="AO390" i="1"/>
  <c r="AS390" i="1" s="1"/>
  <c r="AO76" i="1"/>
  <c r="AQ76" i="1" s="1"/>
  <c r="AO503" i="1"/>
  <c r="AS503" i="1" s="1"/>
  <c r="AO146" i="1"/>
  <c r="AQ146" i="1" s="1"/>
  <c r="M146" i="5" s="1"/>
  <c r="P146" i="5" s="1"/>
  <c r="AO586" i="1"/>
  <c r="AS586" i="1" s="1"/>
  <c r="AO322" i="1"/>
  <c r="AO92" i="1"/>
  <c r="AQ92" i="1" s="1"/>
  <c r="AO202" i="1"/>
  <c r="AS202" i="1" s="1"/>
  <c r="AO37" i="1"/>
  <c r="AQ37" i="1" s="1"/>
  <c r="AO31" i="1"/>
  <c r="AQ31" i="1" s="1"/>
  <c r="AO221" i="1"/>
  <c r="AQ221" i="1" s="1"/>
  <c r="M221" i="5" s="1"/>
  <c r="P221" i="5" s="1"/>
  <c r="AO186" i="1"/>
  <c r="AS186" i="1" s="1"/>
  <c r="AO286" i="1"/>
  <c r="AQ286" i="1" s="1"/>
  <c r="M286" i="5" s="1"/>
  <c r="P286" i="5" s="1"/>
  <c r="AO404" i="1"/>
  <c r="AS404" i="1" s="1"/>
  <c r="AO432" i="1"/>
  <c r="AS432" i="1" s="1"/>
  <c r="AO570" i="1"/>
  <c r="AS570" i="1" s="1"/>
  <c r="AO109" i="1"/>
  <c r="AS109" i="1" s="1"/>
  <c r="AO290" i="1"/>
  <c r="AS290" i="1" s="1"/>
  <c r="AO141" i="1"/>
  <c r="AS141" i="1" s="1"/>
  <c r="AO536" i="1"/>
  <c r="AS536" i="1" s="1"/>
  <c r="AO406" i="1"/>
  <c r="AS406" i="1" s="1"/>
  <c r="AO74" i="1"/>
  <c r="AS74" i="1" s="1"/>
  <c r="AO346" i="1"/>
  <c r="AS346" i="1" s="1"/>
  <c r="AO644" i="1"/>
  <c r="AS644" i="1" s="1"/>
  <c r="AO391" i="1"/>
  <c r="AS391" i="1" s="1"/>
  <c r="AO313" i="1"/>
  <c r="AO608" i="1"/>
  <c r="AS608" i="1" s="1"/>
  <c r="AO436" i="1"/>
  <c r="AS436" i="1" s="1"/>
  <c r="AO429" i="1"/>
  <c r="AS429" i="1" s="1"/>
  <c r="AO65" i="1"/>
  <c r="AS65" i="1" s="1"/>
  <c r="AO324" i="1"/>
  <c r="AO24" i="1"/>
  <c r="AQ24" i="1" s="1"/>
  <c r="AO163" i="1"/>
  <c r="AS163" i="1" s="1"/>
  <c r="AO292" i="1"/>
  <c r="AS292" i="1" s="1"/>
  <c r="AO222" i="1"/>
  <c r="AQ222" i="1" s="1"/>
  <c r="M222" i="5" s="1"/>
  <c r="P222" i="5" s="1"/>
  <c r="AO287" i="1"/>
  <c r="AQ287" i="1" s="1"/>
  <c r="M287" i="5" s="1"/>
  <c r="P287" i="5" s="1"/>
  <c r="AO55" i="1"/>
  <c r="AS55" i="1" s="1"/>
  <c r="AO85" i="1"/>
  <c r="AQ85" i="1" s="1"/>
  <c r="AO388" i="1"/>
  <c r="AS388" i="1" s="1"/>
  <c r="AO342" i="1"/>
  <c r="AS342" i="1" s="1"/>
  <c r="AO524" i="1"/>
  <c r="AS524" i="1" s="1"/>
  <c r="AO135" i="1"/>
  <c r="AS135" i="1" s="1"/>
  <c r="AO517" i="1"/>
  <c r="AS517" i="1" s="1"/>
  <c r="AO147" i="1"/>
  <c r="AQ147" i="1" s="1"/>
  <c r="M147" i="5" s="1"/>
  <c r="P147" i="5" s="1"/>
  <c r="AO626" i="1"/>
  <c r="AS626" i="1" s="1"/>
  <c r="AO26" i="1"/>
  <c r="AS26" i="1" s="1"/>
  <c r="AO628" i="1"/>
  <c r="AS628" i="1" s="1"/>
  <c r="AO38" i="1"/>
  <c r="AQ38" i="1" s="1"/>
  <c r="AO558" i="1"/>
  <c r="AS558" i="1" s="1"/>
  <c r="AO140" i="1"/>
  <c r="AS140" i="1" s="1"/>
  <c r="AO351" i="1"/>
  <c r="AS351" i="1" s="1"/>
  <c r="AO169" i="1"/>
  <c r="AQ169" i="1" s="1"/>
  <c r="M169" i="5" s="1"/>
  <c r="P169" i="5" s="1"/>
  <c r="AO61" i="1"/>
  <c r="AQ61" i="1" s="1"/>
  <c r="AO174" i="1"/>
  <c r="AS174" i="1" s="1"/>
  <c r="AO641" i="1"/>
  <c r="AS641" i="1" s="1"/>
  <c r="AO87" i="1"/>
  <c r="AQ87" i="1" s="1"/>
  <c r="AO309" i="1"/>
  <c r="AO477" i="1"/>
  <c r="AS477" i="1" s="1"/>
  <c r="AO280" i="1"/>
  <c r="AQ280" i="1" s="1"/>
  <c r="M280" i="5" s="1"/>
  <c r="P280" i="5" s="1"/>
  <c r="AO14" i="1"/>
  <c r="AS14" i="1" s="1"/>
  <c r="AO156" i="1"/>
  <c r="AQ156" i="1" s="1"/>
  <c r="M156" i="5" s="1"/>
  <c r="P156" i="5" s="1"/>
  <c r="AO393" i="1"/>
  <c r="AS393" i="1" s="1"/>
  <c r="AO171" i="1"/>
  <c r="AQ171" i="1" s="1"/>
  <c r="M171" i="5" s="1"/>
  <c r="P171" i="5" s="1"/>
  <c r="AO529" i="1"/>
  <c r="AS529" i="1" s="1"/>
  <c r="AO207" i="1"/>
  <c r="AQ207" i="1" s="1"/>
  <c r="M207" i="5" s="1"/>
  <c r="P207" i="5" s="1"/>
  <c r="AO515" i="1"/>
  <c r="AS515" i="1" s="1"/>
  <c r="AO352" i="1"/>
  <c r="AS352" i="1" s="1"/>
  <c r="AO198" i="1"/>
  <c r="AQ198" i="1" s="1"/>
  <c r="M198" i="5" s="1"/>
  <c r="P198" i="5" s="1"/>
  <c r="AO591" i="1"/>
  <c r="AS591" i="1" s="1"/>
  <c r="AO225" i="1"/>
  <c r="AQ225" i="1" s="1"/>
  <c r="M225" i="5" s="1"/>
  <c r="P225" i="5" s="1"/>
  <c r="AO401" i="1"/>
  <c r="AS401" i="1" s="1"/>
  <c r="AO189" i="1"/>
  <c r="AS189" i="1" s="1"/>
  <c r="AO383" i="1"/>
  <c r="AS383" i="1" s="1"/>
  <c r="AO364" i="1"/>
  <c r="AS364" i="1" s="1"/>
  <c r="AO161" i="1"/>
  <c r="AQ161" i="1" s="1"/>
  <c r="M161" i="5" s="1"/>
  <c r="P161" i="5" s="1"/>
  <c r="AO466" i="1"/>
  <c r="AS466" i="1" s="1"/>
  <c r="AO635" i="1"/>
  <c r="AS635" i="1" s="1"/>
  <c r="AO458" i="1"/>
  <c r="AS458" i="1" s="1"/>
  <c r="AO131" i="1"/>
  <c r="AQ131" i="1" s="1"/>
  <c r="AO136" i="1"/>
  <c r="AQ136" i="1" s="1"/>
  <c r="AO13" i="1"/>
  <c r="AQ13" i="1" s="1"/>
  <c r="AO332" i="1"/>
  <c r="AS332" i="1" s="1"/>
  <c r="AO79" i="1"/>
  <c r="AS79" i="1" s="1"/>
  <c r="AO609" i="1"/>
  <c r="AS609" i="1" s="1"/>
  <c r="AO333" i="1"/>
  <c r="AS333" i="1" s="1"/>
  <c r="AO338" i="1"/>
  <c r="AS338" i="1" s="1"/>
  <c r="AO553" i="1"/>
  <c r="AS553" i="1" s="1"/>
  <c r="AO599" i="1"/>
  <c r="AS599" i="1" s="1"/>
  <c r="AO580" i="1"/>
  <c r="AS580" i="1" s="1"/>
  <c r="AO622" i="1"/>
  <c r="AS622" i="1" s="1"/>
  <c r="AO535" i="1"/>
  <c r="AS535" i="1" s="1"/>
  <c r="AO433" i="1"/>
  <c r="AS433" i="1" s="1"/>
  <c r="AO397" i="1"/>
  <c r="AS397" i="1" s="1"/>
  <c r="AO362" i="1"/>
  <c r="AS362" i="1" s="1"/>
  <c r="AO8" i="1"/>
  <c r="AQ8" i="1" s="1"/>
  <c r="AO470" i="1"/>
  <c r="AS470" i="1" s="1"/>
  <c r="AO205" i="1"/>
  <c r="AS205" i="1" s="1"/>
  <c r="AO486" i="1"/>
  <c r="AS486" i="1" s="1"/>
  <c r="AO379" i="1"/>
  <c r="AS379" i="1" s="1"/>
  <c r="AO335" i="1"/>
  <c r="AS335" i="1" s="1"/>
  <c r="AO88" i="1"/>
  <c r="AQ88" i="1" s="1"/>
  <c r="AO197" i="1"/>
  <c r="AS197" i="1" s="1"/>
  <c r="AO344" i="1"/>
  <c r="AS344" i="1" s="1"/>
  <c r="AO417" i="1"/>
  <c r="AS417" i="1" s="1"/>
  <c r="AO158" i="1"/>
  <c r="AQ158" i="1" s="1"/>
  <c r="M158" i="5" s="1"/>
  <c r="P158" i="5" s="1"/>
  <c r="AO108" i="1"/>
  <c r="AQ108" i="1" s="1"/>
  <c r="AO416" i="1"/>
  <c r="AS416" i="1" s="1"/>
  <c r="AO361" i="1"/>
  <c r="AS361" i="1" s="1"/>
  <c r="AO407" i="1"/>
  <c r="AS407" i="1" s="1"/>
  <c r="AO316" i="1"/>
  <c r="AO593" i="1"/>
  <c r="AS593" i="1" s="1"/>
  <c r="AO525" i="1"/>
  <c r="AS525" i="1" s="1"/>
  <c r="AO565" i="1"/>
  <c r="AS565" i="1" s="1"/>
  <c r="AO181" i="1"/>
  <c r="AS181" i="1" s="1"/>
  <c r="AO551" i="1"/>
  <c r="AS551" i="1" s="1"/>
  <c r="AO561" i="1"/>
  <c r="AS561" i="1" s="1"/>
  <c r="AO414" i="1"/>
  <c r="AS414" i="1" s="1"/>
  <c r="AO173" i="1"/>
  <c r="AQ173" i="1" s="1"/>
  <c r="M173" i="5" s="1"/>
  <c r="P173" i="5" s="1"/>
  <c r="AO587" i="1"/>
  <c r="AS587" i="1" s="1"/>
  <c r="AO441" i="1"/>
  <c r="AS441" i="1" s="1"/>
  <c r="AO538" i="1"/>
  <c r="AS538" i="1" s="1"/>
  <c r="AO312" i="1"/>
  <c r="AO435" i="1"/>
  <c r="AS435" i="1" s="1"/>
  <c r="AO139" i="1"/>
  <c r="AS139" i="1" s="1"/>
  <c r="AO226" i="1"/>
  <c r="AQ226" i="1" s="1"/>
  <c r="M226" i="5" s="1"/>
  <c r="P226" i="5" s="1"/>
  <c r="AO145" i="1"/>
  <c r="AQ145" i="1" s="1"/>
  <c r="M145" i="5" s="1"/>
  <c r="P145" i="5" s="1"/>
  <c r="AO534" i="1"/>
  <c r="AS534" i="1" s="1"/>
  <c r="AO500" i="1"/>
  <c r="AS500" i="1" s="1"/>
  <c r="AO381" i="1"/>
  <c r="AS381" i="1" s="1"/>
  <c r="AO253" i="1"/>
  <c r="AS253" i="1" s="1"/>
  <c r="AO110" i="1"/>
  <c r="AQ110" i="1" s="1"/>
  <c r="AO49" i="1"/>
  <c r="AQ49" i="1" s="1"/>
  <c r="AO314" i="1"/>
  <c r="AO263" i="1"/>
  <c r="AQ263" i="1" s="1"/>
  <c r="M263" i="5" s="1"/>
  <c r="P263" i="5" s="1"/>
  <c r="AO511" i="1"/>
  <c r="AS511" i="1" s="1"/>
  <c r="AO328" i="1"/>
  <c r="AS328" i="1" s="1"/>
  <c r="AO70" i="1"/>
  <c r="AQ70" i="1" s="1"/>
  <c r="AO353" i="1"/>
  <c r="AS353" i="1" s="1"/>
  <c r="AO632" i="1"/>
  <c r="AS632" i="1" s="1"/>
  <c r="AO382" i="1"/>
  <c r="AS382" i="1" s="1"/>
  <c r="AO645" i="1"/>
  <c r="AS645" i="1" s="1"/>
  <c r="AO385" i="1"/>
  <c r="AS385" i="1" s="1"/>
  <c r="AO315" i="1"/>
  <c r="AO620" i="1"/>
  <c r="AS620" i="1" s="1"/>
  <c r="AO542" i="1"/>
  <c r="AS542" i="1" s="1"/>
  <c r="AO66" i="1"/>
  <c r="AQ66" i="1" s="1"/>
  <c r="AO18" i="1"/>
  <c r="AS18" i="1" s="1"/>
  <c r="AO507" i="1"/>
  <c r="AS507" i="1" s="1"/>
  <c r="AO160" i="1"/>
  <c r="AQ160" i="1" s="1"/>
  <c r="M160" i="5" s="1"/>
  <c r="P160" i="5" s="1"/>
  <c r="AO234" i="1"/>
  <c r="AS234" i="1" s="1"/>
  <c r="AO58" i="1"/>
  <c r="AS58" i="1" s="1"/>
  <c r="AO121" i="1"/>
  <c r="AQ121" i="1" s="1"/>
  <c r="AO129" i="1"/>
  <c r="AQ129" i="1" s="1"/>
  <c r="AO350" i="1"/>
  <c r="AS350" i="1" s="1"/>
  <c r="AO359" i="1"/>
  <c r="AS359" i="1" s="1"/>
  <c r="AO550" i="1"/>
  <c r="AS550" i="1" s="1"/>
  <c r="AO63" i="1"/>
  <c r="AS63" i="1" s="1"/>
  <c r="AO384" i="1"/>
  <c r="AS384" i="1" s="1"/>
  <c r="AO340" i="1"/>
  <c r="AS340" i="1" s="1"/>
  <c r="AO268" i="1"/>
  <c r="AQ268" i="1" s="1"/>
  <c r="M268" i="5" s="1"/>
  <c r="P268" i="5" s="1"/>
  <c r="AO495" i="1"/>
  <c r="AS495" i="1" s="1"/>
  <c r="AO210" i="1"/>
  <c r="AQ210" i="1" s="1"/>
  <c r="M210" i="5" s="1"/>
  <c r="P210" i="5" s="1"/>
  <c r="AO518" i="1"/>
  <c r="AS518" i="1" s="1"/>
  <c r="AO366" i="1"/>
  <c r="AS366" i="1" s="1"/>
  <c r="AO277" i="1"/>
  <c r="AQ277" i="1" s="1"/>
  <c r="M277" i="5" s="1"/>
  <c r="P277" i="5" s="1"/>
  <c r="AO603" i="1"/>
  <c r="AS603" i="1" s="1"/>
  <c r="AO343" i="1"/>
  <c r="AS343" i="1" s="1"/>
  <c r="AO264" i="1"/>
  <c r="AQ264" i="1" s="1"/>
  <c r="M264" i="5" s="1"/>
  <c r="P264" i="5" s="1"/>
  <c r="AO183" i="1"/>
  <c r="AS183" i="1" s="1"/>
  <c r="AO579" i="1"/>
  <c r="AS579" i="1" s="1"/>
  <c r="AO16" i="1"/>
  <c r="AQ16" i="1" s="1"/>
  <c r="AO616" i="1"/>
  <c r="AS616" i="1" s="1"/>
  <c r="AO501" i="1"/>
  <c r="AS501" i="1" s="1"/>
  <c r="AO248" i="1"/>
  <c r="AS248" i="1" s="1"/>
  <c r="AO548" i="1"/>
  <c r="AS548" i="1" s="1"/>
  <c r="AO601" i="1"/>
  <c r="AS601" i="1" s="1"/>
  <c r="AO23" i="1"/>
  <c r="AQ23" i="1" s="1"/>
  <c r="AO244" i="1"/>
  <c r="AQ244" i="1" s="1"/>
  <c r="M244" i="5" s="1"/>
  <c r="P244" i="5" s="1"/>
  <c r="AO497" i="1"/>
  <c r="AS497" i="1" s="1"/>
  <c r="AO566" i="1"/>
  <c r="AS566" i="1" s="1"/>
  <c r="AO216" i="1"/>
  <c r="AS216" i="1" s="1"/>
  <c r="AO201" i="1"/>
  <c r="AQ201" i="1" s="1"/>
  <c r="M201" i="5" s="1"/>
  <c r="P201" i="5" s="1"/>
  <c r="AO463" i="1"/>
  <c r="AS463" i="1" s="1"/>
  <c r="AO543" i="1"/>
  <c r="AS543" i="1" s="1"/>
  <c r="AO378" i="1"/>
  <c r="AS378" i="1" s="1"/>
  <c r="AO94" i="1"/>
  <c r="AS94" i="1" s="1"/>
  <c r="AO337" i="1"/>
  <c r="AS337" i="1" s="1"/>
  <c r="AO631" i="1"/>
  <c r="AS631" i="1" s="1"/>
  <c r="AO21" i="1"/>
  <c r="AQ21" i="1" s="1"/>
  <c r="AO373" i="1"/>
  <c r="AS373" i="1" s="1"/>
  <c r="AO468" i="1"/>
  <c r="AS468" i="1" s="1"/>
  <c r="AO636" i="1"/>
  <c r="AS636" i="1" s="1"/>
  <c r="AO585" i="1"/>
  <c r="AS585" i="1" s="1"/>
  <c r="AO51" i="1"/>
  <c r="AQ51" i="1" s="1"/>
  <c r="AO45" i="1"/>
  <c r="AQ45" i="1" s="1"/>
  <c r="AO199" i="1"/>
  <c r="AQ199" i="1" s="1"/>
  <c r="M199" i="5" s="1"/>
  <c r="P199" i="5" s="1"/>
  <c r="AO607" i="1"/>
  <c r="AS607" i="1" s="1"/>
  <c r="AO106" i="1"/>
  <c r="AS106" i="1" s="1"/>
  <c r="AO17" i="1"/>
  <c r="AQ17" i="1" s="1"/>
  <c r="AO11" i="1"/>
  <c r="AS11" i="1" s="1"/>
  <c r="AO235" i="1"/>
  <c r="AS235" i="1" s="1"/>
  <c r="AO284" i="1"/>
  <c r="AQ284" i="1" s="1"/>
  <c r="M284" i="5" s="1"/>
  <c r="P284" i="5" s="1"/>
  <c r="AO30" i="1"/>
  <c r="AQ30" i="1" s="1"/>
  <c r="AO50" i="1"/>
  <c r="AQ50" i="1" s="1"/>
  <c r="AO485" i="1"/>
  <c r="AS485" i="1" s="1"/>
  <c r="AO531" i="1"/>
  <c r="AS531" i="1" s="1"/>
  <c r="AO419" i="1"/>
  <c r="AS419" i="1" s="1"/>
  <c r="AO405" i="1"/>
  <c r="AS405" i="1" s="1"/>
  <c r="AO575" i="1"/>
  <c r="AS575" i="1" s="1"/>
  <c r="AO583" i="1"/>
  <c r="AS583" i="1" s="1"/>
  <c r="AO72" i="1"/>
  <c r="AQ72" i="1" s="1"/>
  <c r="AO554" i="1"/>
  <c r="AS554" i="1" s="1"/>
  <c r="AO128" i="1"/>
  <c r="AQ128" i="1" s="1"/>
  <c r="AO239" i="1"/>
  <c r="AS239" i="1" s="1"/>
  <c r="AO39" i="1"/>
  <c r="AQ39" i="1" s="1"/>
  <c r="AO126" i="1"/>
  <c r="AS126" i="1" s="1"/>
  <c r="AO308" i="1"/>
  <c r="AO236" i="1"/>
  <c r="AQ236" i="1" s="1"/>
  <c r="M236" i="5" s="1"/>
  <c r="P236" i="5" s="1"/>
  <c r="AO175" i="1"/>
  <c r="AQ175" i="1" s="1"/>
  <c r="M175" i="5" s="1"/>
  <c r="P175" i="5" s="1"/>
  <c r="AO448" i="1"/>
  <c r="AS448" i="1" s="1"/>
  <c r="AO214" i="1"/>
  <c r="AQ214" i="1" s="1"/>
  <c r="M214" i="5" s="1"/>
  <c r="P214" i="5" s="1"/>
  <c r="AO190" i="1"/>
  <c r="AQ190" i="1" s="1"/>
  <c r="M190" i="5" s="1"/>
  <c r="P190" i="5" s="1"/>
  <c r="AO402" i="1"/>
  <c r="AS402" i="1" s="1"/>
  <c r="AO104" i="1"/>
  <c r="AQ104" i="1" s="1"/>
  <c r="AO326" i="1"/>
  <c r="AO266" i="1"/>
  <c r="AS266" i="1" s="1"/>
  <c r="AO552" i="1"/>
  <c r="AS552" i="1" s="1"/>
  <c r="AO498" i="1"/>
  <c r="AS498" i="1" s="1"/>
  <c r="AO392" i="1"/>
  <c r="AS392" i="1" s="1"/>
  <c r="AO69" i="1"/>
  <c r="AQ69" i="1" s="1"/>
  <c r="AO229" i="1"/>
  <c r="AQ229" i="1" s="1"/>
  <c r="M229" i="5" s="1"/>
  <c r="P229" i="5" s="1"/>
  <c r="AO457" i="1"/>
  <c r="AS457" i="1" s="1"/>
  <c r="AO443" i="1"/>
  <c r="AS443" i="1" s="1"/>
  <c r="AO320" i="1"/>
  <c r="AO597" i="1"/>
  <c r="AS597" i="1" s="1"/>
  <c r="AO311" i="1"/>
  <c r="AO185" i="1"/>
  <c r="AS185" i="1" s="1"/>
  <c r="AO29" i="1"/>
  <c r="AQ29" i="1" s="1"/>
  <c r="AO220" i="1"/>
  <c r="AQ220" i="1" s="1"/>
  <c r="M220" i="5" s="1"/>
  <c r="P220" i="5" s="1"/>
  <c r="AO568" i="1"/>
  <c r="AS568" i="1" s="1"/>
  <c r="AO28" i="1"/>
  <c r="AQ28" i="1" s="1"/>
  <c r="AO611" i="1"/>
  <c r="AS611" i="1" s="1"/>
  <c r="AO44" i="1"/>
  <c r="AS44" i="1" s="1"/>
  <c r="AO633" i="1"/>
  <c r="AS633" i="1" s="1"/>
  <c r="AO130" i="1"/>
  <c r="AQ130" i="1" s="1"/>
  <c r="AO137" i="1"/>
  <c r="AQ137" i="1" s="1"/>
  <c r="M137" i="5" s="1"/>
  <c r="P137" i="5" s="1"/>
  <c r="AO643" i="1"/>
  <c r="AS643" i="1" s="1"/>
  <c r="AO217" i="1"/>
  <c r="AS217" i="1" s="1"/>
  <c r="AO368" i="1"/>
  <c r="AS368" i="1" s="1"/>
  <c r="AO519" i="1"/>
  <c r="AS519" i="1" s="1"/>
  <c r="AO105" i="1"/>
  <c r="AS105" i="1" s="1"/>
  <c r="AO107" i="1"/>
  <c r="AQ107" i="1" s="1"/>
  <c r="AO307" i="1"/>
  <c r="AO418" i="1"/>
  <c r="AS418" i="1" s="1"/>
  <c r="AO100" i="1"/>
  <c r="AS100" i="1" s="1"/>
  <c r="AO341" i="1"/>
  <c r="AS341" i="1" s="1"/>
  <c r="AO617" i="1"/>
  <c r="AS617" i="1" s="1"/>
  <c r="AO650" i="1"/>
  <c r="AS650" i="1" s="1"/>
  <c r="AO184" i="1"/>
  <c r="AS184" i="1" s="1"/>
  <c r="AO489" i="1"/>
  <c r="AS489" i="1" s="1"/>
  <c r="AO358" i="1"/>
  <c r="AS358" i="1" s="1"/>
  <c r="AO540" i="1"/>
  <c r="AS540" i="1" s="1"/>
  <c r="AO111" i="1"/>
  <c r="AS111" i="1" s="1"/>
  <c r="AO563" i="1"/>
  <c r="AS563" i="1" s="1"/>
  <c r="AO487" i="1"/>
  <c r="AS487" i="1" s="1"/>
  <c r="AO215" i="1"/>
  <c r="AQ215" i="1" s="1"/>
  <c r="M215" i="5" s="1"/>
  <c r="P215" i="5" s="1"/>
  <c r="AO360" i="1"/>
  <c r="AS360" i="1" s="1"/>
  <c r="AO460" i="1"/>
  <c r="AS460" i="1" s="1"/>
  <c r="AO589" i="1"/>
  <c r="AS589" i="1" s="1"/>
  <c r="AO170" i="1"/>
  <c r="AS170" i="1" s="1"/>
  <c r="AO86" i="1"/>
  <c r="AQ86" i="1" s="1"/>
  <c r="AO68" i="1"/>
  <c r="AQ68" i="1" s="1"/>
  <c r="AO479" i="1"/>
  <c r="AS479" i="1" s="1"/>
  <c r="AO172" i="1"/>
  <c r="AS172" i="1" s="1"/>
  <c r="AO73" i="1"/>
  <c r="AQ73" i="1" s="1"/>
  <c r="AO64" i="1"/>
  <c r="AQ64" i="1" s="1"/>
  <c r="AO281" i="1"/>
  <c r="AS281" i="1" s="1"/>
  <c r="AO513" i="1"/>
  <c r="AS513" i="1" s="1"/>
  <c r="AO400" i="1"/>
  <c r="AS400" i="1" s="1"/>
  <c r="AO444" i="1"/>
  <c r="AS444" i="1" s="1"/>
  <c r="AO223" i="1"/>
  <c r="AQ223" i="1" s="1"/>
  <c r="M223" i="5" s="1"/>
  <c r="P223" i="5" s="1"/>
  <c r="AO473" i="1"/>
  <c r="AS473" i="1" s="1"/>
  <c r="AO634" i="1"/>
  <c r="AS634" i="1" s="1"/>
  <c r="AO154" i="1"/>
  <c r="AQ154" i="1" s="1"/>
  <c r="M154" i="5" s="1"/>
  <c r="P154" i="5" s="1"/>
  <c r="AO512" i="1"/>
  <c r="AS512" i="1" s="1"/>
  <c r="AO595" i="1"/>
  <c r="AS595" i="1" s="1"/>
  <c r="AO398" i="1"/>
  <c r="AS398" i="1" s="1"/>
  <c r="AO62" i="1"/>
  <c r="AS62" i="1" s="1"/>
  <c r="AO43" i="1"/>
  <c r="AS43" i="1" s="1"/>
  <c r="AO193" i="1"/>
  <c r="AS193" i="1" s="1"/>
  <c r="AO9" i="1"/>
  <c r="AQ9" i="1" s="1"/>
  <c r="AO245" i="1"/>
  <c r="AS245" i="1" s="1"/>
  <c r="AO421" i="1"/>
  <c r="AS421" i="1" s="1"/>
  <c r="AO247" i="1"/>
  <c r="AQ247" i="1" s="1"/>
  <c r="M247" i="5" s="1"/>
  <c r="P247" i="5" s="1"/>
  <c r="AO119" i="1"/>
  <c r="AS119" i="1" s="1"/>
  <c r="AO619" i="1"/>
  <c r="AS619" i="1" s="1"/>
  <c r="AO638" i="1"/>
  <c r="AS638" i="1" s="1"/>
  <c r="AO46" i="1"/>
  <c r="AS46" i="1" s="1"/>
  <c r="AO648" i="1"/>
  <c r="AS648" i="1" s="1"/>
  <c r="AO208" i="1"/>
  <c r="AQ208" i="1" s="1"/>
  <c r="M208" i="5" s="1"/>
  <c r="P208" i="5" s="1"/>
  <c r="AO10" i="1"/>
  <c r="AS10" i="1" s="1"/>
  <c r="AO48" i="1"/>
  <c r="AQ48" i="1" s="1"/>
  <c r="AO118" i="1"/>
  <c r="AS118" i="1" s="1"/>
  <c r="AO386" i="1"/>
  <c r="AS386" i="1" s="1"/>
  <c r="AO178" i="1"/>
  <c r="AQ178" i="1" s="1"/>
  <c r="M178" i="5" s="1"/>
  <c r="P178" i="5" s="1"/>
  <c r="AO103" i="1"/>
  <c r="AQ103" i="1" s="1"/>
  <c r="AO209" i="1"/>
  <c r="AQ209" i="1" s="1"/>
  <c r="M209" i="5" s="1"/>
  <c r="P209" i="5" s="1"/>
  <c r="AO242" i="1"/>
  <c r="AQ242" i="1" s="1"/>
  <c r="M242" i="5" s="1"/>
  <c r="P242" i="5" s="1"/>
  <c r="AO297" i="1"/>
  <c r="AS297" i="1" s="1"/>
  <c r="AO559" i="1"/>
  <c r="AS559" i="1" s="1"/>
  <c r="AO191" i="1"/>
  <c r="AS191" i="1" s="1"/>
  <c r="AO306" i="1"/>
  <c r="AO471" i="1"/>
  <c r="AS471" i="1" s="1"/>
  <c r="AO403" i="1"/>
  <c r="AS403" i="1" s="1"/>
  <c r="AO203" i="1"/>
  <c r="AQ203" i="1" s="1"/>
  <c r="M203" i="5" s="1"/>
  <c r="P203" i="5" s="1"/>
  <c r="AO377" i="1"/>
  <c r="AS377" i="1" s="1"/>
  <c r="AO19" i="1"/>
  <c r="AS19" i="1" s="1"/>
  <c r="AO569" i="1"/>
  <c r="AS569" i="1" s="1"/>
  <c r="AO408" i="1"/>
  <c r="AS408" i="1" s="1"/>
  <c r="AO165" i="1"/>
  <c r="AS165" i="1" s="1"/>
  <c r="AO34" i="1"/>
  <c r="AQ34" i="1" s="1"/>
  <c r="AO167" i="1"/>
  <c r="AQ167" i="1" s="1"/>
  <c r="M167" i="5" s="1"/>
  <c r="P167" i="5" s="1"/>
  <c r="AO60" i="1"/>
  <c r="AS60" i="1" s="1"/>
  <c r="AO289" i="1"/>
  <c r="AS289" i="1" s="1"/>
  <c r="AO261" i="1"/>
  <c r="AQ261" i="1" s="1"/>
  <c r="M261" i="5" s="1"/>
  <c r="P261" i="5" s="1"/>
  <c r="AO41" i="1"/>
  <c r="AQ41" i="1" s="1"/>
  <c r="AO621" i="1"/>
  <c r="AS621" i="1" s="1"/>
  <c r="AO459" i="1"/>
  <c r="AS459" i="1" s="1"/>
  <c r="AO151" i="1"/>
  <c r="AQ151" i="1" s="1"/>
  <c r="M151" i="5" s="1"/>
  <c r="P151" i="5" s="1"/>
  <c r="AO490" i="1"/>
  <c r="AS490" i="1" s="1"/>
  <c r="AO142" i="1"/>
  <c r="AQ142" i="1" s="1"/>
  <c r="M142" i="5" s="1"/>
  <c r="P142" i="5" s="1"/>
  <c r="AO219" i="1"/>
  <c r="AQ219" i="1" s="1"/>
  <c r="M219" i="5" s="1"/>
  <c r="P219" i="5" s="1"/>
  <c r="AO336" i="1"/>
  <c r="AS336" i="1" s="1"/>
  <c r="AO454" i="1"/>
  <c r="AS454" i="1" s="1"/>
  <c r="AO40" i="1"/>
  <c r="AQ40" i="1" s="1"/>
  <c r="AO133" i="1"/>
  <c r="AQ133" i="1" s="1"/>
  <c r="AO508" i="1"/>
  <c r="AS508" i="1" s="1"/>
  <c r="AO166" i="1"/>
  <c r="AS166" i="1" s="1"/>
  <c r="AO348" i="1"/>
  <c r="AS348" i="1" s="1"/>
  <c r="AO188" i="1"/>
  <c r="AS188" i="1" s="1"/>
  <c r="AO212" i="1"/>
  <c r="AQ212" i="1" s="1"/>
  <c r="M212" i="5" s="1"/>
  <c r="P212" i="5" s="1"/>
  <c r="AO159" i="1"/>
  <c r="AQ159" i="1" s="1"/>
  <c r="M159" i="5" s="1"/>
  <c r="P159" i="5" s="1"/>
  <c r="AO451" i="1"/>
  <c r="AS451" i="1" s="1"/>
  <c r="AO637" i="1"/>
  <c r="AS637" i="1" s="1"/>
  <c r="AO291" i="1"/>
  <c r="AS291" i="1" s="1"/>
  <c r="AO20" i="1"/>
  <c r="AQ20" i="1" s="1"/>
  <c r="AO47" i="1"/>
  <c r="AS47" i="1" s="1"/>
  <c r="AO544" i="1"/>
  <c r="AS544" i="1" s="1"/>
  <c r="AO505" i="1"/>
  <c r="AS505" i="1" s="1"/>
  <c r="AO557" i="1"/>
  <c r="AS557" i="1" s="1"/>
  <c r="AO272" i="1"/>
  <c r="AQ272" i="1" s="1"/>
  <c r="M272" i="5" s="1"/>
  <c r="P272" i="5" s="1"/>
  <c r="AO180" i="1"/>
  <c r="AS180" i="1" s="1"/>
  <c r="AO96" i="1"/>
  <c r="AS96" i="1" s="1"/>
  <c r="AO496" i="1"/>
  <c r="AS496" i="1" s="1"/>
  <c r="AO572" i="1"/>
  <c r="AS572" i="1" s="1"/>
  <c r="AO317" i="1"/>
  <c r="AO592" i="1"/>
  <c r="AS592" i="1" s="1"/>
  <c r="AO273" i="1"/>
  <c r="AS273" i="1" s="1"/>
  <c r="AO123" i="1"/>
  <c r="AS123" i="1" s="1"/>
  <c r="AO606" i="1"/>
  <c r="AS606" i="1" s="1"/>
  <c r="AO194" i="1"/>
  <c r="AS194" i="1" s="1"/>
  <c r="AO528" i="1"/>
  <c r="AS528" i="1" s="1"/>
  <c r="AO168" i="1"/>
  <c r="AQ168" i="1" s="1"/>
  <c r="M168" i="5" s="1"/>
  <c r="P168" i="5" s="1"/>
  <c r="AO157" i="1"/>
  <c r="AS157" i="1" s="1"/>
  <c r="AO101" i="1"/>
  <c r="AQ101" i="1" s="1"/>
  <c r="AO475" i="1"/>
  <c r="AS475" i="1" s="1"/>
  <c r="AO270" i="1"/>
  <c r="AS270" i="1" s="1"/>
  <c r="AO278" i="1"/>
  <c r="AS278" i="1" s="1"/>
  <c r="AO582" i="1"/>
  <c r="AS582" i="1" s="1"/>
  <c r="AO36" i="1"/>
  <c r="AS36" i="1" s="1"/>
  <c r="AO345" i="1"/>
  <c r="AS345" i="1" s="1"/>
  <c r="AO492" i="1"/>
  <c r="AS492" i="1" s="1"/>
  <c r="AO276" i="1"/>
  <c r="AS276" i="1" s="1"/>
  <c r="AO530" i="1"/>
  <c r="AS530" i="1" s="1"/>
  <c r="AO296" i="1"/>
  <c r="AQ296" i="1" s="1"/>
  <c r="M296" i="5" s="1"/>
  <c r="P296" i="5" s="1"/>
  <c r="AO319" i="1"/>
  <c r="AO411" i="1"/>
  <c r="AS411" i="1" s="1"/>
  <c r="AO520" i="1"/>
  <c r="AS520" i="1" s="1"/>
  <c r="AO541" i="1"/>
  <c r="AS541" i="1" s="1"/>
  <c r="AO461" i="1"/>
  <c r="AS461" i="1" s="1"/>
  <c r="AO423" i="1"/>
  <c r="AS423" i="1" s="1"/>
  <c r="AO627" i="1"/>
  <c r="AS627" i="1" s="1"/>
  <c r="AO610" i="1"/>
  <c r="AS610" i="1" s="1"/>
  <c r="AO303" i="1"/>
  <c r="AO112" i="1"/>
  <c r="AS112" i="1" s="1"/>
  <c r="AO481" i="1"/>
  <c r="AS481" i="1" s="1"/>
  <c r="AO164" i="1"/>
  <c r="AS164" i="1" s="1"/>
  <c r="AO509" i="1"/>
  <c r="AS509" i="1" s="1"/>
  <c r="AO325" i="1"/>
  <c r="AO574" i="1"/>
  <c r="AS574" i="1" s="1"/>
  <c r="AO602" i="1"/>
  <c r="AS602" i="1" s="1"/>
  <c r="AO334" i="1"/>
  <c r="AS334" i="1" s="1"/>
  <c r="AO83" i="1"/>
  <c r="AQ83" i="1" s="1"/>
  <c r="AO271" i="1"/>
  <c r="AQ271" i="1" s="1"/>
  <c r="M271" i="5" s="1"/>
  <c r="P271" i="5" s="1"/>
  <c r="AO187" i="1"/>
  <c r="AQ187" i="1" s="1"/>
  <c r="M187" i="5" s="1"/>
  <c r="P187" i="5" s="1"/>
  <c r="AO625" i="1"/>
  <c r="AS625" i="1" s="1"/>
  <c r="AO371" i="1"/>
  <c r="AS371" i="1" s="1"/>
  <c r="AO260" i="1"/>
  <c r="AQ260" i="1" s="1"/>
  <c r="M260" i="5" s="1"/>
  <c r="P260" i="5" s="1"/>
  <c r="AO80" i="1"/>
  <c r="AQ80" i="1" s="1"/>
  <c r="AO182" i="1"/>
  <c r="AS182" i="1" s="1"/>
  <c r="AO218" i="1"/>
  <c r="AS218" i="1" s="1"/>
  <c r="AO124" i="1"/>
  <c r="AQ124" i="1" s="1"/>
  <c r="AO537" i="1"/>
  <c r="AS537" i="1" s="1"/>
  <c r="AO375" i="1"/>
  <c r="AS375" i="1" s="1"/>
  <c r="AO89" i="1"/>
  <c r="AS89" i="1" s="1"/>
  <c r="AO594" i="1"/>
  <c r="AS594" i="1" s="1"/>
  <c r="AO431" i="1"/>
  <c r="AS431" i="1" s="1"/>
  <c r="AO232" i="1"/>
  <c r="AQ232" i="1" s="1"/>
  <c r="M232" i="5" s="1"/>
  <c r="P232" i="5" s="1"/>
  <c r="AO533" i="1"/>
  <c r="AS533" i="1" s="1"/>
  <c r="AO363" i="1"/>
  <c r="AS363" i="1" s="1"/>
  <c r="AO249" i="1"/>
  <c r="AS249" i="1" s="1"/>
  <c r="AO372" i="1"/>
  <c r="AS372" i="1" s="1"/>
  <c r="AO523" i="1"/>
  <c r="AS523" i="1" s="1"/>
  <c r="AO605" i="1"/>
  <c r="AS605" i="1" s="1"/>
  <c r="AO624" i="1"/>
  <c r="AS624" i="1" s="1"/>
  <c r="AO213" i="1"/>
  <c r="AQ213" i="1" s="1"/>
  <c r="M213" i="5" s="1"/>
  <c r="P213" i="5" s="1"/>
  <c r="AO77" i="1"/>
  <c r="AS77" i="1" s="1"/>
  <c r="AO494" i="1"/>
  <c r="AS494" i="1" s="1"/>
  <c r="AO78" i="1"/>
  <c r="AS78" i="1" s="1"/>
  <c r="AO615" i="1"/>
  <c r="AS615" i="1" s="1"/>
  <c r="AO240" i="1"/>
  <c r="AS240" i="1" s="1"/>
  <c r="AO300" i="1"/>
  <c r="AO206" i="1"/>
  <c r="AQ206" i="1" s="1"/>
  <c r="M206" i="5" s="1"/>
  <c r="P206" i="5" s="1"/>
  <c r="AO355" i="1"/>
  <c r="AS355" i="1" s="1"/>
  <c r="AO250" i="1"/>
  <c r="AS250" i="1" s="1"/>
  <c r="AO604" i="1"/>
  <c r="AS604" i="1" s="1"/>
  <c r="AO241" i="1"/>
  <c r="AS241" i="1" s="1"/>
  <c r="AO127" i="1"/>
  <c r="AS127" i="1" s="1"/>
  <c r="AO437" i="1"/>
  <c r="AS437" i="1" s="1"/>
  <c r="AO447" i="1"/>
  <c r="AS447" i="1" s="1"/>
  <c r="AO647" i="1"/>
  <c r="AS647" i="1" s="1"/>
  <c r="AO120" i="1"/>
  <c r="AQ120" i="1" s="1"/>
  <c r="AO455" i="1"/>
  <c r="AS455" i="1" s="1"/>
  <c r="AO302" i="1"/>
  <c r="AO258" i="1"/>
  <c r="AQ258" i="1" s="1"/>
  <c r="M258" i="5" s="1"/>
  <c r="P258" i="5" s="1"/>
  <c r="AO54" i="1"/>
  <c r="AQ54" i="1" s="1"/>
  <c r="AO614" i="1"/>
  <c r="AS614" i="1" s="1"/>
  <c r="AO211" i="1"/>
  <c r="AS211" i="1" s="1"/>
  <c r="AO546" i="1"/>
  <c r="AS546" i="1" s="1"/>
  <c r="AO504" i="1"/>
  <c r="AS504" i="1" s="1"/>
  <c r="AO547" i="1"/>
  <c r="AS547" i="1" s="1"/>
  <c r="AO425" i="1"/>
  <c r="AS425" i="1" s="1"/>
  <c r="AO56" i="1"/>
  <c r="AQ56" i="1" s="1"/>
  <c r="AO374" i="1"/>
  <c r="AS374" i="1" s="1"/>
  <c r="AO53" i="1"/>
  <c r="AQ53" i="1" s="1"/>
  <c r="AO564" i="1"/>
  <c r="AS564" i="1" s="1"/>
  <c r="AO282" i="1"/>
  <c r="AS282" i="1" s="1"/>
  <c r="AO67" i="1"/>
  <c r="AQ67" i="1" s="1"/>
  <c r="AO409" i="1"/>
  <c r="AS409" i="1" s="1"/>
  <c r="AO484" i="1"/>
  <c r="AS484" i="1" s="1"/>
  <c r="AO299" i="1"/>
  <c r="AQ299" i="1" s="1"/>
  <c r="M299" i="5" s="1"/>
  <c r="P299" i="5" s="1"/>
  <c r="AO304" i="1"/>
  <c r="AO446" i="1"/>
  <c r="AS446" i="1" s="1"/>
  <c r="AO482" i="1"/>
  <c r="AS482" i="1" s="1"/>
  <c r="AO288" i="1"/>
  <c r="AQ288" i="1" s="1"/>
  <c r="M288" i="5" s="1"/>
  <c r="P288" i="5" s="1"/>
  <c r="AO298" i="1"/>
  <c r="AQ298" i="1" s="1"/>
  <c r="M298" i="5" s="1"/>
  <c r="P298" i="5" s="1"/>
  <c r="AO465" i="1"/>
  <c r="AS465" i="1" s="1"/>
  <c r="AO639" i="1"/>
  <c r="AS639" i="1" s="1"/>
  <c r="AO132" i="1"/>
  <c r="AQ132" i="1" s="1"/>
  <c r="AO576" i="1"/>
  <c r="AS576" i="1" s="1"/>
  <c r="AO476" i="1"/>
  <c r="AS476" i="1" s="1"/>
  <c r="AO228" i="1"/>
  <c r="AS228" i="1" s="1"/>
  <c r="AO502" i="1"/>
  <c r="AS502" i="1" s="1"/>
  <c r="AO117" i="1"/>
  <c r="AQ117" i="1" s="1"/>
  <c r="AO82" i="1"/>
  <c r="AS82" i="1" s="1"/>
  <c r="AO453" i="1"/>
  <c r="AS453" i="1" s="1"/>
  <c r="AO493" i="1"/>
  <c r="AS493" i="1" s="1"/>
  <c r="AO177" i="1"/>
  <c r="AQ177" i="1" s="1"/>
  <c r="M177" i="5" s="1"/>
  <c r="P177" i="5" s="1"/>
  <c r="AO376" i="1"/>
  <c r="AS376" i="1" s="1"/>
  <c r="AO467" i="1"/>
  <c r="AS467" i="1" s="1"/>
  <c r="AO27" i="1"/>
  <c r="AS27" i="1" s="1"/>
  <c r="AO356" i="1"/>
  <c r="AS356" i="1" s="1"/>
  <c r="AO237" i="1"/>
  <c r="AS237" i="1" s="1"/>
  <c r="AO549" i="1"/>
  <c r="AS549" i="1" s="1"/>
  <c r="AO254" i="1"/>
  <c r="AS254" i="1" s="1"/>
  <c r="AO81" i="1"/>
  <c r="AS81" i="1" s="1"/>
  <c r="AO162" i="1"/>
  <c r="AQ162" i="1" s="1"/>
  <c r="M162" i="5" s="1"/>
  <c r="P162" i="5" s="1"/>
  <c r="AO613" i="1"/>
  <c r="AS613" i="1" s="1"/>
  <c r="AO143" i="1"/>
  <c r="AQ143" i="1" s="1"/>
  <c r="M143" i="5" s="1"/>
  <c r="P143" i="5" s="1"/>
  <c r="AO526" i="1"/>
  <c r="AS526" i="1" s="1"/>
  <c r="AO42" i="1"/>
  <c r="AS42" i="1" s="1"/>
  <c r="AO445" i="1"/>
  <c r="AS445" i="1" s="1"/>
  <c r="AO506" i="1"/>
  <c r="AS506" i="1" s="1"/>
  <c r="AO491" i="1"/>
  <c r="AS491" i="1" s="1"/>
  <c r="AO57" i="1"/>
  <c r="AS57" i="1" s="1"/>
  <c r="AO499" i="1"/>
  <c r="AS499" i="1" s="1"/>
  <c r="AO102" i="1"/>
  <c r="AQ102" i="1" s="1"/>
  <c r="AO387" i="1"/>
  <c r="AS387" i="1" s="1"/>
  <c r="AO588" i="1"/>
  <c r="AS588" i="1" s="1"/>
  <c r="AO410" i="1"/>
  <c r="AS410" i="1" s="1"/>
  <c r="AO252" i="1"/>
  <c r="AQ252" i="1" s="1"/>
  <c r="M252" i="5" s="1"/>
  <c r="P252" i="5" s="1"/>
  <c r="AO578" i="1"/>
  <c r="AS578" i="1" s="1"/>
  <c r="AO95" i="1"/>
  <c r="AQ95" i="1" s="1"/>
  <c r="AO256" i="1"/>
  <c r="AQ256" i="1" s="1"/>
  <c r="M256" i="5" s="1"/>
  <c r="P256" i="5" s="1"/>
  <c r="AO330" i="1"/>
  <c r="AS330" i="1" s="1"/>
  <c r="AO22" i="1"/>
  <c r="AS22" i="1" s="1"/>
  <c r="AO125" i="1"/>
  <c r="AQ125" i="1" s="1"/>
  <c r="AO113" i="1"/>
  <c r="AQ113" i="1" s="1"/>
  <c r="AO148" i="1"/>
  <c r="AQ148" i="1" s="1"/>
  <c r="M148" i="5" s="1"/>
  <c r="P148" i="5" s="1"/>
  <c r="AO114" i="1"/>
  <c r="AS114" i="1" s="1"/>
  <c r="AO243" i="1"/>
  <c r="AQ243" i="1" s="1"/>
  <c r="M243" i="5" s="1"/>
  <c r="P243" i="5" s="1"/>
  <c r="AO331" i="1"/>
  <c r="AS331" i="1" s="1"/>
  <c r="AO339" i="1"/>
  <c r="AS339" i="1" s="1"/>
  <c r="AO514" i="1"/>
  <c r="AS514" i="1" s="1"/>
  <c r="AO35" i="1"/>
  <c r="AS35" i="1" s="1"/>
  <c r="AO327" i="1"/>
  <c r="AO231" i="1"/>
  <c r="AQ231" i="1" s="1"/>
  <c r="M231" i="5" s="1"/>
  <c r="P231" i="5" s="1"/>
  <c r="AO367" i="1"/>
  <c r="AS367" i="1" s="1"/>
  <c r="AO15" i="1"/>
  <c r="AQ15" i="1" s="1"/>
  <c r="AO33" i="1"/>
  <c r="AS33" i="1" s="1"/>
  <c r="AO577" i="1"/>
  <c r="AS577" i="1" s="1"/>
  <c r="AO155" i="1"/>
  <c r="AS155" i="1" s="1"/>
  <c r="AO293" i="1"/>
  <c r="AS293" i="1" s="1"/>
  <c r="AO630" i="1"/>
  <c r="AS630" i="1" s="1"/>
  <c r="AO449" i="1"/>
  <c r="AS449" i="1" s="1"/>
  <c r="AO545" i="1"/>
  <c r="AS545" i="1" s="1"/>
  <c r="AO283" i="1"/>
  <c r="AQ283" i="1" s="1"/>
  <c r="M283" i="5" s="1"/>
  <c r="P283" i="5" s="1"/>
  <c r="AO310" i="1"/>
  <c r="AO323" i="1"/>
  <c r="AO483" i="1"/>
  <c r="AS483" i="1" s="1"/>
  <c r="AO59" i="1"/>
  <c r="AS59" i="1" s="1"/>
  <c r="AO590" i="1"/>
  <c r="AS590" i="1" s="1"/>
  <c r="AO420" i="1"/>
  <c r="AS420" i="1" s="1"/>
  <c r="AO279" i="1"/>
  <c r="AQ279" i="1" s="1"/>
  <c r="M279" i="5" s="1"/>
  <c r="P279" i="5" s="1"/>
  <c r="AO285" i="1"/>
  <c r="AQ285" i="1" s="1"/>
  <c r="M285" i="5" s="1"/>
  <c r="P285" i="5" s="1"/>
  <c r="AO365" i="1"/>
  <c r="AS365" i="1" s="1"/>
  <c r="AO424" i="1"/>
  <c r="AS424" i="1" s="1"/>
  <c r="AO649" i="1"/>
  <c r="AS649" i="1" s="1"/>
  <c r="AO274" i="1"/>
  <c r="AQ274" i="1" s="1"/>
  <c r="M274" i="5" s="1"/>
  <c r="P274" i="5" s="1"/>
  <c r="AO269" i="1"/>
  <c r="AQ269" i="1" s="1"/>
  <c r="M269" i="5" s="1"/>
  <c r="P269" i="5" s="1"/>
  <c r="AO204" i="1"/>
  <c r="AS204" i="1" s="1"/>
  <c r="AO294" i="1"/>
  <c r="AQ294" i="1" s="1"/>
  <c r="M294" i="5" s="1"/>
  <c r="P294" i="5" s="1"/>
  <c r="AO600" i="1"/>
  <c r="AS600" i="1" s="1"/>
  <c r="AO618" i="1"/>
  <c r="AS618" i="1" s="1"/>
  <c r="AO305" i="1"/>
  <c r="AO318" i="1"/>
  <c r="AO90" i="1"/>
  <c r="AS90" i="1" s="1"/>
  <c r="AO179" i="1"/>
  <c r="AS179" i="1" s="1"/>
  <c r="AO138" i="1"/>
  <c r="AQ138" i="1" s="1"/>
  <c r="M138" i="5" s="1"/>
  <c r="P138" i="5" s="1"/>
  <c r="AO370" i="1"/>
  <c r="AS370" i="1" s="1"/>
  <c r="AO52" i="1"/>
  <c r="AQ52" i="1" s="1"/>
  <c r="AO539" i="1"/>
  <c r="AS539" i="1" s="1"/>
  <c r="AO428" i="1"/>
  <c r="AS428" i="1" s="1"/>
  <c r="AO196" i="1"/>
  <c r="AS196" i="1" s="1"/>
  <c r="AO522" i="1"/>
  <c r="AS522" i="1" s="1"/>
  <c r="AO480" i="1"/>
  <c r="AS480" i="1" s="1"/>
  <c r="AO415" i="1"/>
  <c r="AS415" i="1" s="1"/>
  <c r="AO438" i="1"/>
  <c r="AS438" i="1" s="1"/>
  <c r="AO395" i="1"/>
  <c r="AS395" i="1" s="1"/>
  <c r="AO144" i="1"/>
  <c r="AQ144" i="1" s="1"/>
  <c r="M144" i="5" s="1"/>
  <c r="P144" i="5" s="1"/>
  <c r="AO434" i="1"/>
  <c r="AS434" i="1" s="1"/>
  <c r="AO426" i="1"/>
  <c r="AS426" i="1" s="1"/>
  <c r="AO134" i="1"/>
  <c r="AS134" i="1" s="1"/>
  <c r="AO469" i="1"/>
  <c r="AS469" i="1" s="1"/>
  <c r="AO516" i="1"/>
  <c r="AS516" i="1" s="1"/>
  <c r="AO12" i="1"/>
  <c r="AQ12" i="1" s="1"/>
  <c r="AO413" i="1"/>
  <c r="AS413" i="1" s="1"/>
  <c r="AO25" i="1"/>
  <c r="AQ25" i="1" s="1"/>
  <c r="AO267" i="1"/>
  <c r="AQ267" i="1" s="1"/>
  <c r="M267" i="5" s="1"/>
  <c r="P267" i="5" s="1"/>
  <c r="AO227" i="1"/>
  <c r="AQ227" i="1" s="1"/>
  <c r="M227" i="5" s="1"/>
  <c r="P227" i="5" s="1"/>
  <c r="AO629" i="1"/>
  <c r="AS629" i="1" s="1"/>
  <c r="AO255" i="1"/>
  <c r="AS255" i="1" s="1"/>
  <c r="AO596" i="1"/>
  <c r="AS596" i="1" s="1"/>
  <c r="AO195" i="1"/>
  <c r="AS195" i="1" s="1"/>
  <c r="AO567" i="1"/>
  <c r="AS567" i="1" s="1"/>
  <c r="AO257" i="1"/>
  <c r="AQ257" i="1" s="1"/>
  <c r="M257" i="5" s="1"/>
  <c r="P257" i="5" s="1"/>
  <c r="AO452" i="1"/>
  <c r="AS452" i="1" s="1"/>
  <c r="AO450" i="1"/>
  <c r="AS450" i="1" s="1"/>
  <c r="AO152" i="1"/>
  <c r="AQ152" i="1" s="1"/>
  <c r="M152" i="5" s="1"/>
  <c r="P152" i="5" s="1"/>
  <c r="AO462" i="1"/>
  <c r="AS462" i="1" s="1"/>
  <c r="AO84" i="1"/>
  <c r="AS84" i="1" s="1"/>
  <c r="AO488" i="1"/>
  <c r="AS488" i="1" s="1"/>
  <c r="AO389" i="1"/>
  <c r="AS389" i="1" s="1"/>
  <c r="AO430" i="1"/>
  <c r="AS430" i="1" s="1"/>
  <c r="AO640" i="1"/>
  <c r="AS640" i="1" s="1"/>
  <c r="AO439" i="1"/>
  <c r="AS439" i="1" s="1"/>
  <c r="AO98" i="1"/>
  <c r="AS98" i="1" s="1"/>
  <c r="AS300" i="1"/>
  <c r="AS323" i="1" l="1"/>
  <c r="AQ323" i="1"/>
  <c r="M323" i="5" s="1"/>
  <c r="P323" i="5" s="1"/>
  <c r="AS325" i="1"/>
  <c r="AQ325" i="1"/>
  <c r="M325" i="5" s="1"/>
  <c r="P325" i="5" s="1"/>
  <c r="AS307" i="1"/>
  <c r="AQ307" i="1"/>
  <c r="M307" i="5" s="1"/>
  <c r="P307" i="5" s="1"/>
  <c r="AS326" i="1"/>
  <c r="AQ326" i="1"/>
  <c r="M326" i="5" s="1"/>
  <c r="P326" i="5" s="1"/>
  <c r="AS308" i="1"/>
  <c r="AQ308" i="1"/>
  <c r="M308" i="5" s="1"/>
  <c r="P308" i="5" s="1"/>
  <c r="AS314" i="1"/>
  <c r="AQ314" i="1"/>
  <c r="M314" i="5" s="1"/>
  <c r="P314" i="5" s="1"/>
  <c r="AS309" i="1"/>
  <c r="AQ309" i="1"/>
  <c r="M309" i="5" s="1"/>
  <c r="P309" i="5" s="1"/>
  <c r="AS310" i="1"/>
  <c r="AQ310" i="1"/>
  <c r="M310" i="5" s="1"/>
  <c r="P310" i="5" s="1"/>
  <c r="AS327" i="1"/>
  <c r="AQ327" i="1"/>
  <c r="M327" i="5" s="1"/>
  <c r="P327" i="5" s="1"/>
  <c r="AS320" i="1"/>
  <c r="AQ320" i="1"/>
  <c r="M320" i="5" s="1"/>
  <c r="P320" i="5" s="1"/>
  <c r="AS312" i="1"/>
  <c r="AQ312" i="1"/>
  <c r="M312" i="5" s="1"/>
  <c r="P312" i="5" s="1"/>
  <c r="AS316" i="1"/>
  <c r="AQ316" i="1"/>
  <c r="M316" i="5" s="1"/>
  <c r="P316" i="5" s="1"/>
  <c r="AS313" i="1"/>
  <c r="AQ313" i="1"/>
  <c r="M313" i="5" s="1"/>
  <c r="P313" i="5" s="1"/>
  <c r="AS322" i="1"/>
  <c r="AQ322" i="1"/>
  <c r="M322" i="5" s="1"/>
  <c r="P322" i="5" s="1"/>
  <c r="AS315" i="1"/>
  <c r="AQ315" i="1"/>
  <c r="M315" i="5" s="1"/>
  <c r="P315" i="5" s="1"/>
  <c r="AS324" i="1"/>
  <c r="AQ324" i="1"/>
  <c r="M324" i="5" s="1"/>
  <c r="P324" i="5" s="1"/>
  <c r="AS321" i="1"/>
  <c r="AQ321" i="1"/>
  <c r="M321" i="5" s="1"/>
  <c r="P321" i="5" s="1"/>
  <c r="AS318" i="1"/>
  <c r="AQ318" i="1"/>
  <c r="M318" i="5" s="1"/>
  <c r="P318" i="5" s="1"/>
  <c r="AS319" i="1"/>
  <c r="AQ319" i="1"/>
  <c r="M319" i="5" s="1"/>
  <c r="P319" i="5" s="1"/>
  <c r="AS317" i="1"/>
  <c r="AQ317" i="1"/>
  <c r="M317" i="5" s="1"/>
  <c r="P317" i="5" s="1"/>
  <c r="AS306" i="1"/>
  <c r="AQ306" i="1"/>
  <c r="M306" i="5" s="1"/>
  <c r="P306" i="5" s="1"/>
  <c r="AS311" i="1"/>
  <c r="AQ311" i="1"/>
  <c r="M311" i="5" s="1"/>
  <c r="P311" i="5" s="1"/>
  <c r="AQ116" i="1"/>
  <c r="AQ109" i="1"/>
  <c r="AS233" i="1"/>
  <c r="AQ304" i="1"/>
  <c r="M304" i="5" s="1"/>
  <c r="P304" i="5" s="1"/>
  <c r="AS303" i="1"/>
  <c r="AQ303" i="1"/>
  <c r="M303" i="5" s="1"/>
  <c r="P303" i="5" s="1"/>
  <c r="AS122" i="1"/>
  <c r="AS305" i="1"/>
  <c r="AQ305" i="1"/>
  <c r="M305" i="5" s="1"/>
  <c r="P305" i="5" s="1"/>
  <c r="AQ302" i="1"/>
  <c r="M302" i="5" s="1"/>
  <c r="P302" i="5" s="1"/>
  <c r="AQ300" i="1"/>
  <c r="M300" i="5" s="1"/>
  <c r="P300" i="5" s="1"/>
  <c r="AQ266" i="1"/>
  <c r="M266" i="5" s="1"/>
  <c r="P266" i="5" s="1"/>
  <c r="AS149" i="1"/>
  <c r="AS301" i="1"/>
  <c r="AQ301" i="1"/>
  <c r="M301" i="5" s="1"/>
  <c r="P301" i="5" s="1"/>
  <c r="AS76" i="1"/>
  <c r="AQ65" i="1"/>
  <c r="AQ292" i="1"/>
  <c r="M292" i="5" s="1"/>
  <c r="P292" i="5" s="1"/>
  <c r="AQ74" i="1"/>
  <c r="AS246" i="1"/>
  <c r="AS150" i="1"/>
  <c r="AS99" i="1"/>
  <c r="AS37" i="1"/>
  <c r="AS265" i="1"/>
  <c r="AS259" i="1"/>
  <c r="AQ153" i="1"/>
  <c r="M153" i="5" s="1"/>
  <c r="P153" i="5" s="1"/>
  <c r="AQ248" i="1"/>
  <c r="M248" i="5" s="1"/>
  <c r="P248" i="5" s="1"/>
  <c r="AS225" i="1"/>
  <c r="AQ140" i="1"/>
  <c r="M140" i="5" s="1"/>
  <c r="P140" i="5" s="1"/>
  <c r="AQ75" i="1"/>
  <c r="AS201" i="1"/>
  <c r="AS262" i="1"/>
  <c r="AS31" i="1"/>
  <c r="AQ135" i="1"/>
  <c r="AS159" i="1"/>
  <c r="AS93" i="1"/>
  <c r="AS85" i="1"/>
  <c r="AS66" i="1"/>
  <c r="AS176" i="1"/>
  <c r="AQ26" i="1"/>
  <c r="AQ290" i="1"/>
  <c r="M290" i="5" s="1"/>
  <c r="P290" i="5" s="1"/>
  <c r="AS41" i="1"/>
  <c r="AQ172" i="1"/>
  <c r="M172" i="5" s="1"/>
  <c r="P172" i="5" s="1"/>
  <c r="AS167" i="1"/>
  <c r="AS236" i="1"/>
  <c r="AQ253" i="1"/>
  <c r="M253" i="5" s="1"/>
  <c r="P253" i="5" s="1"/>
  <c r="AS29" i="1"/>
  <c r="AS247" i="1"/>
  <c r="AQ234" i="1"/>
  <c r="M234" i="5" s="1"/>
  <c r="P234" i="5" s="1"/>
  <c r="AQ7" i="1"/>
  <c r="AS171" i="1"/>
  <c r="AQ200" i="1"/>
  <c r="M200" i="5" s="1"/>
  <c r="P200" i="5" s="1"/>
  <c r="AQ141" i="1"/>
  <c r="M141" i="5" s="1"/>
  <c r="P141" i="5" s="1"/>
  <c r="AQ270" i="1"/>
  <c r="M270" i="5" s="1"/>
  <c r="P270" i="5" s="1"/>
  <c r="AS192" i="1"/>
  <c r="AS115" i="1"/>
  <c r="AQ228" i="1"/>
  <c r="M228" i="5" s="1"/>
  <c r="P228" i="5" s="1"/>
  <c r="AS251" i="1"/>
  <c r="AS275" i="1"/>
  <c r="AS232" i="1"/>
  <c r="AS146" i="1"/>
  <c r="AS230" i="1"/>
  <c r="AQ114" i="1"/>
  <c r="AQ157" i="1"/>
  <c r="M157" i="5" s="1"/>
  <c r="P157" i="5" s="1"/>
  <c r="AQ188" i="1"/>
  <c r="M188" i="5" s="1"/>
  <c r="P188" i="5" s="1"/>
  <c r="AS107" i="1"/>
  <c r="AS24" i="1"/>
  <c r="AS71" i="1"/>
  <c r="AS68" i="1"/>
  <c r="AS91" i="1"/>
  <c r="AS224" i="1"/>
  <c r="AQ295" i="1"/>
  <c r="M295" i="5" s="1"/>
  <c r="P295" i="5" s="1"/>
  <c r="AQ165" i="1"/>
  <c r="M165" i="5" s="1"/>
  <c r="P165" i="5" s="1"/>
  <c r="AQ195" i="1"/>
  <c r="M195" i="5" s="1"/>
  <c r="P195" i="5" s="1"/>
  <c r="AQ14" i="1"/>
  <c r="AS87" i="1"/>
  <c r="AS238" i="1"/>
  <c r="AS17" i="1"/>
  <c r="AS296" i="1"/>
  <c r="AQ100" i="1"/>
  <c r="AS40" i="1"/>
  <c r="AS86" i="1"/>
  <c r="AS110" i="1"/>
  <c r="AS221" i="1"/>
  <c r="AS32" i="1"/>
  <c r="AQ163" i="1"/>
  <c r="M163" i="5" s="1"/>
  <c r="P163" i="5" s="1"/>
  <c r="AS286" i="1"/>
  <c r="AQ84" i="1"/>
  <c r="AS61" i="1"/>
  <c r="AQ55" i="1"/>
  <c r="AQ185" i="1"/>
  <c r="M185" i="5" s="1"/>
  <c r="P185" i="5" s="1"/>
  <c r="AQ27" i="1"/>
  <c r="AQ60" i="1"/>
  <c r="AS280" i="1"/>
  <c r="AS175" i="1"/>
  <c r="AQ47" i="1"/>
  <c r="AQ118" i="1"/>
  <c r="AS143" i="1"/>
  <c r="AS8" i="1"/>
  <c r="AQ79" i="1"/>
  <c r="AS229" i="1"/>
  <c r="AS92" i="1"/>
  <c r="AS161" i="1"/>
  <c r="AS148" i="1"/>
  <c r="AQ105" i="1"/>
  <c r="AS97" i="1"/>
  <c r="AS30" i="1"/>
  <c r="AQ191" i="1"/>
  <c r="M191" i="5" s="1"/>
  <c r="P191" i="5" s="1"/>
  <c r="AQ254" i="1"/>
  <c r="M254" i="5" s="1"/>
  <c r="P254" i="5" s="1"/>
  <c r="AS168" i="1"/>
  <c r="AS131" i="1"/>
  <c r="AS222" i="1"/>
  <c r="AS187" i="1"/>
  <c r="AQ164" i="1"/>
  <c r="M164" i="5" s="1"/>
  <c r="P164" i="5" s="1"/>
  <c r="AQ44" i="1"/>
  <c r="AS56" i="1"/>
  <c r="AQ78" i="1"/>
  <c r="AQ182" i="1"/>
  <c r="M182" i="5" s="1"/>
  <c r="P182" i="5" s="1"/>
  <c r="AQ189" i="1"/>
  <c r="M189" i="5" s="1"/>
  <c r="P189" i="5" s="1"/>
  <c r="AQ11" i="1"/>
  <c r="AS120" i="1"/>
  <c r="AS219" i="1"/>
  <c r="AS64" i="1"/>
  <c r="AS268" i="1"/>
  <c r="AS67" i="1"/>
  <c r="AQ278" i="1"/>
  <c r="M278" i="5" s="1"/>
  <c r="P278" i="5" s="1"/>
  <c r="AQ126" i="1"/>
  <c r="AQ202" i="1"/>
  <c r="M202" i="5" s="1"/>
  <c r="P202" i="5" s="1"/>
  <c r="AS304" i="1"/>
  <c r="AS257" i="1"/>
  <c r="AS252" i="1"/>
  <c r="AQ245" i="1"/>
  <c r="M245" i="5" s="1"/>
  <c r="P245" i="5" s="1"/>
  <c r="AQ217" i="1"/>
  <c r="M217" i="5" s="1"/>
  <c r="P217" i="5" s="1"/>
  <c r="AQ127" i="1"/>
  <c r="AQ62" i="1"/>
  <c r="AQ186" i="1"/>
  <c r="M186" i="5" s="1"/>
  <c r="P186" i="5" s="1"/>
  <c r="AS299" i="1"/>
  <c r="AS287" i="1"/>
  <c r="AS264" i="1"/>
  <c r="AQ180" i="1"/>
  <c r="M180" i="5" s="1"/>
  <c r="P180" i="5" s="1"/>
  <c r="AQ139" i="1"/>
  <c r="M139" i="5" s="1"/>
  <c r="P139" i="5" s="1"/>
  <c r="AS242" i="1"/>
  <c r="AS154" i="1"/>
  <c r="AS50" i="1"/>
  <c r="AS198" i="1"/>
  <c r="AS133" i="1"/>
  <c r="AS199" i="1"/>
  <c r="AS49" i="1"/>
  <c r="AS38" i="1"/>
  <c r="AS169" i="1"/>
  <c r="AS54" i="1"/>
  <c r="AS208" i="1"/>
  <c r="AS104" i="1"/>
  <c r="AS147" i="1"/>
  <c r="AS213" i="1"/>
  <c r="AS121" i="1"/>
  <c r="AS136" i="1"/>
  <c r="AQ289" i="1"/>
  <c r="M289" i="5" s="1"/>
  <c r="P289" i="5" s="1"/>
  <c r="AS298" i="1"/>
  <c r="AQ155" i="1"/>
  <c r="M155" i="5" s="1"/>
  <c r="P155" i="5" s="1"/>
  <c r="AQ81" i="1"/>
  <c r="AS145" i="1"/>
  <c r="AS51" i="1"/>
  <c r="AQ166" i="1"/>
  <c r="M166" i="5" s="1"/>
  <c r="P166" i="5" s="1"/>
  <c r="AS108" i="1"/>
  <c r="AS20" i="1"/>
  <c r="AQ174" i="1"/>
  <c r="M174" i="5" s="1"/>
  <c r="P174" i="5" s="1"/>
  <c r="AS190" i="1"/>
  <c r="AS103" i="1"/>
  <c r="AS69" i="1"/>
  <c r="AQ94" i="1"/>
  <c r="AQ273" i="1"/>
  <c r="M273" i="5" s="1"/>
  <c r="P273" i="5" s="1"/>
  <c r="AQ239" i="1"/>
  <c r="M239" i="5" s="1"/>
  <c r="P239" i="5" s="1"/>
  <c r="AS302" i="1"/>
  <c r="AS48" i="1"/>
  <c r="AS210" i="1"/>
  <c r="AS173" i="1"/>
  <c r="AQ46" i="1"/>
  <c r="AS215" i="1"/>
  <c r="AS137" i="1"/>
  <c r="AQ181" i="1"/>
  <c r="M181" i="5" s="1"/>
  <c r="P181" i="5" s="1"/>
  <c r="AQ193" i="1"/>
  <c r="M193" i="5" s="1"/>
  <c r="P193" i="5" s="1"/>
  <c r="AS70" i="1"/>
  <c r="AS156" i="1"/>
  <c r="AS207" i="1"/>
  <c r="AS13" i="1"/>
  <c r="AQ196" i="1"/>
  <c r="M196" i="5" s="1"/>
  <c r="P196" i="5" s="1"/>
  <c r="AQ82" i="1"/>
  <c r="AS212" i="1"/>
  <c r="AS130" i="1"/>
  <c r="AQ205" i="1"/>
  <c r="M205" i="5" s="1"/>
  <c r="P205" i="5" s="1"/>
  <c r="AS158" i="1"/>
  <c r="AS88" i="1"/>
  <c r="AQ281" i="1"/>
  <c r="M281" i="5" s="1"/>
  <c r="P281" i="5" s="1"/>
  <c r="AQ216" i="1"/>
  <c r="M216" i="5" s="1"/>
  <c r="P216" i="5" s="1"/>
  <c r="AQ297" i="1"/>
  <c r="M297" i="5" s="1"/>
  <c r="P297" i="5" s="1"/>
  <c r="AQ237" i="1"/>
  <c r="M237" i="5" s="1"/>
  <c r="P237" i="5" s="1"/>
  <c r="AQ89" i="1"/>
  <c r="AS83" i="1"/>
  <c r="AS227" i="1"/>
  <c r="AS15" i="1"/>
  <c r="AQ96" i="1"/>
  <c r="AQ22" i="1"/>
  <c r="AQ63" i="1"/>
  <c r="AS52" i="1"/>
  <c r="AQ241" i="1"/>
  <c r="M241" i="5" s="1"/>
  <c r="P241" i="5" s="1"/>
  <c r="AQ249" i="1"/>
  <c r="M249" i="5" s="1"/>
  <c r="P249" i="5" s="1"/>
  <c r="AS101" i="1"/>
  <c r="AQ43" i="1"/>
  <c r="AQ183" i="1"/>
  <c r="M183" i="5" s="1"/>
  <c r="P183" i="5" s="1"/>
  <c r="AS274" i="1"/>
  <c r="AS283" i="1"/>
  <c r="AQ276" i="1"/>
  <c r="M276" i="5" s="1"/>
  <c r="P276" i="5" s="1"/>
  <c r="AQ112" i="1"/>
  <c r="AS53" i="1"/>
  <c r="AQ10" i="1"/>
  <c r="AQ235" i="1"/>
  <c r="M235" i="5" s="1"/>
  <c r="P235" i="5" s="1"/>
  <c r="AQ204" i="1"/>
  <c r="M204" i="5" s="1"/>
  <c r="P204" i="5" s="1"/>
  <c r="AS80" i="1"/>
  <c r="AS203" i="1"/>
  <c r="AS209" i="1"/>
  <c r="AS142" i="1"/>
  <c r="AS231" i="1"/>
  <c r="AS132" i="1"/>
  <c r="AS206" i="1"/>
  <c r="AS9" i="1"/>
  <c r="AS72" i="1"/>
  <c r="AS16" i="1"/>
  <c r="AQ282" i="1"/>
  <c r="M282" i="5" s="1"/>
  <c r="P282" i="5" s="1"/>
  <c r="AS271" i="1"/>
  <c r="AS284" i="1"/>
  <c r="AS263" i="1"/>
  <c r="AQ184" i="1"/>
  <c r="M184" i="5" s="1"/>
  <c r="P184" i="5" s="1"/>
  <c r="AS244" i="1"/>
  <c r="AS45" i="1"/>
  <c r="AS269" i="1"/>
  <c r="AS260" i="1"/>
  <c r="AQ255" i="1"/>
  <c r="M255" i="5" s="1"/>
  <c r="P255" i="5" s="1"/>
  <c r="AQ33" i="1"/>
  <c r="AQ106" i="1"/>
  <c r="AQ197" i="1"/>
  <c r="M197" i="5" s="1"/>
  <c r="P197" i="5" s="1"/>
  <c r="AQ119" i="1"/>
  <c r="AS256" i="1"/>
  <c r="AQ123" i="1"/>
  <c r="AQ111" i="1"/>
  <c r="AQ170" i="1"/>
  <c r="M170" i="5" s="1"/>
  <c r="P170" i="5" s="1"/>
  <c r="AQ58" i="1"/>
  <c r="AQ18" i="1"/>
  <c r="AS288" i="1"/>
  <c r="AS267" i="1"/>
  <c r="AS220" i="1"/>
  <c r="AS102" i="1"/>
  <c r="AS258" i="1"/>
  <c r="AS272" i="1"/>
  <c r="AS73" i="1"/>
  <c r="AS138" i="1"/>
  <c r="AS39" i="1"/>
  <c r="AS124" i="1"/>
  <c r="AS113" i="1"/>
  <c r="AQ211" i="1"/>
  <c r="M211" i="5" s="1"/>
  <c r="P211" i="5" s="1"/>
  <c r="AS125" i="1"/>
  <c r="AQ98" i="1"/>
  <c r="AS152" i="1"/>
  <c r="AQ42" i="1"/>
  <c r="AS34" i="1"/>
  <c r="AS223" i="1"/>
  <c r="AS226" i="1"/>
  <c r="AQ218" i="1"/>
  <c r="M218" i="5" s="1"/>
  <c r="P218" i="5" s="1"/>
  <c r="AQ19" i="1"/>
  <c r="AQ59" i="1"/>
  <c r="AQ35" i="1"/>
  <c r="AQ57" i="1"/>
  <c r="AQ250" i="1"/>
  <c r="M250" i="5" s="1"/>
  <c r="P250" i="5" s="1"/>
  <c r="AQ240" i="1"/>
  <c r="M240" i="5" s="1"/>
  <c r="P240" i="5" s="1"/>
  <c r="AQ77" i="1"/>
  <c r="AQ194" i="1"/>
  <c r="M194" i="5" s="1"/>
  <c r="P194" i="5" s="1"/>
  <c r="AS261" i="1"/>
  <c r="AS151" i="1"/>
  <c r="AS28" i="1"/>
  <c r="AS21" i="1"/>
  <c r="AQ134" i="1"/>
  <c r="AS243" i="1"/>
  <c r="AS178" i="1"/>
  <c r="AS214" i="1"/>
  <c r="AS277" i="1"/>
  <c r="AQ90" i="1"/>
  <c r="AS285" i="1"/>
  <c r="AS95" i="1"/>
  <c r="AS162" i="1"/>
  <c r="AS128" i="1"/>
  <c r="AS23" i="1"/>
  <c r="AS129" i="1"/>
  <c r="AS160" i="1"/>
  <c r="AQ293" i="1"/>
  <c r="M293" i="5" s="1"/>
  <c r="P293" i="5" s="1"/>
  <c r="AQ291" i="1"/>
  <c r="M291" i="5" s="1"/>
  <c r="P291" i="5" s="1"/>
  <c r="AQ36" i="1"/>
  <c r="AQ179" i="1"/>
  <c r="M179" i="5" s="1"/>
  <c r="P179" i="5" s="1"/>
  <c r="AS294" i="1"/>
  <c r="AS25" i="1"/>
  <c r="AS144" i="1"/>
  <c r="AS117" i="1"/>
  <c r="AS177" i="1"/>
  <c r="AS279" i="1"/>
  <c r="AS12" i="1"/>
  <c r="P3" i="5" l="1"/>
</calcChain>
</file>

<file path=xl/sharedStrings.xml><?xml version="1.0" encoding="utf-8"?>
<sst xmlns="http://schemas.openxmlformats.org/spreadsheetml/2006/main" count="104" uniqueCount="79">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</sst>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188,05</c:v>
                </c:pt>
                <c:pt idx="1">
                  <c:v>188,53</c:v>
                </c:pt>
                <c:pt idx="2">
                  <c:v>189,01</c:v>
                </c:pt>
                <c:pt idx="3">
                  <c:v>189,49</c:v>
                </c:pt>
                <c:pt idx="4">
                  <c:v>189,96</c:v>
                </c:pt>
                <c:pt idx="5">
                  <c:v>190,44</c:v>
                </c:pt>
                <c:pt idx="6">
                  <c:v>190,92</c:v>
                </c:pt>
                <c:pt idx="7">
                  <c:v>191,4</c:v>
                </c:pt>
                <c:pt idx="8">
                  <c:v>191,88</c:v>
                </c:pt>
                <c:pt idx="9">
                  <c:v>192,36</c:v>
                </c:pt>
                <c:pt idx="10">
                  <c:v>192,83</c:v>
                </c:pt>
                <c:pt idx="11">
                  <c:v>193,31</c:v>
                </c:pt>
                <c:pt idx="12">
                  <c:v>193,79</c:v>
                </c:pt>
                <c:pt idx="13">
                  <c:v>194,27</c:v>
                </c:pt>
                <c:pt idx="14">
                  <c:v>194,75</c:v>
                </c:pt>
                <c:pt idx="15">
                  <c:v>195,23</c:v>
                </c:pt>
                <c:pt idx="16">
                  <c:v>195,7</c:v>
                </c:pt>
                <c:pt idx="17">
                  <c:v>196,18</c:v>
                </c:pt>
                <c:pt idx="18">
                  <c:v>196,66</c:v>
                </c:pt>
                <c:pt idx="19">
                  <c:v>197,14</c:v>
                </c:pt>
                <c:pt idx="20">
                  <c:v>197,62</c:v>
                </c:pt>
                <c:pt idx="21">
                  <c:v>198,09</c:v>
                </c:pt>
                <c:pt idx="22">
                  <c:v>198,57</c:v>
                </c:pt>
                <c:pt idx="23">
                  <c:v>199,05</c:v>
                </c:pt>
                <c:pt idx="24">
                  <c:v>199,53</c:v>
                </c:pt>
                <c:pt idx="25">
                  <c:v>200,01</c:v>
                </c:pt>
                <c:pt idx="26">
                  <c:v>200,48</c:v>
                </c:pt>
                <c:pt idx="27">
                  <c:v>200,96</c:v>
                </c:pt>
                <c:pt idx="28">
                  <c:v>201,44</c:v>
                </c:pt>
                <c:pt idx="29">
                  <c:v>201,92</c:v>
                </c:pt>
                <c:pt idx="30">
                  <c:v>202,39</c:v>
                </c:pt>
                <c:pt idx="31">
                  <c:v>202,87</c:v>
                </c:pt>
                <c:pt idx="32">
                  <c:v>203,35</c:v>
                </c:pt>
                <c:pt idx="33">
                  <c:v>203,83</c:v>
                </c:pt>
                <c:pt idx="34">
                  <c:v>204,31</c:v>
                </c:pt>
                <c:pt idx="35">
                  <c:v>204,78</c:v>
                </c:pt>
                <c:pt idx="36">
                  <c:v>205,26</c:v>
                </c:pt>
                <c:pt idx="37">
                  <c:v>205,74</c:v>
                </c:pt>
                <c:pt idx="38">
                  <c:v>206,22</c:v>
                </c:pt>
                <c:pt idx="39">
                  <c:v>206,69</c:v>
                </c:pt>
                <c:pt idx="40">
                  <c:v>207,17</c:v>
                </c:pt>
                <c:pt idx="41">
                  <c:v>207,65</c:v>
                </c:pt>
                <c:pt idx="42">
                  <c:v>208,13</c:v>
                </c:pt>
                <c:pt idx="43">
                  <c:v>208,6</c:v>
                </c:pt>
                <c:pt idx="44">
                  <c:v>209,08</c:v>
                </c:pt>
                <c:pt idx="45">
                  <c:v>209,56</c:v>
                </c:pt>
                <c:pt idx="46">
                  <c:v>210,04</c:v>
                </c:pt>
                <c:pt idx="47">
                  <c:v>210,51</c:v>
                </c:pt>
                <c:pt idx="48">
                  <c:v>210,99</c:v>
                </c:pt>
                <c:pt idx="49">
                  <c:v>211,47</c:v>
                </c:pt>
                <c:pt idx="50">
                  <c:v>211,94</c:v>
                </c:pt>
                <c:pt idx="51">
                  <c:v>212,42</c:v>
                </c:pt>
                <c:pt idx="52">
                  <c:v>212,9</c:v>
                </c:pt>
                <c:pt idx="53">
                  <c:v>213,38</c:v>
                </c:pt>
                <c:pt idx="54">
                  <c:v>213,85</c:v>
                </c:pt>
                <c:pt idx="55">
                  <c:v>214,33</c:v>
                </c:pt>
                <c:pt idx="56">
                  <c:v>214,81</c:v>
                </c:pt>
                <c:pt idx="57">
                  <c:v>215,29</c:v>
                </c:pt>
                <c:pt idx="58">
                  <c:v>215,76</c:v>
                </c:pt>
                <c:pt idx="59">
                  <c:v>216,24</c:v>
                </c:pt>
                <c:pt idx="60">
                  <c:v>216,72</c:v>
                </c:pt>
                <c:pt idx="61">
                  <c:v>217,19</c:v>
                </c:pt>
                <c:pt idx="62">
                  <c:v>217,67</c:v>
                </c:pt>
                <c:pt idx="63">
                  <c:v>218,15</c:v>
                </c:pt>
                <c:pt idx="64">
                  <c:v>218,62</c:v>
                </c:pt>
                <c:pt idx="65">
                  <c:v>219,1</c:v>
                </c:pt>
                <c:pt idx="66">
                  <c:v>219,58</c:v>
                </c:pt>
                <c:pt idx="67">
                  <c:v>220,05</c:v>
                </c:pt>
                <c:pt idx="68">
                  <c:v>220,53</c:v>
                </c:pt>
                <c:pt idx="69">
                  <c:v>221,01</c:v>
                </c:pt>
                <c:pt idx="70">
                  <c:v>221,49</c:v>
                </c:pt>
                <c:pt idx="71">
                  <c:v>221,96</c:v>
                </c:pt>
                <c:pt idx="72">
                  <c:v>222,44</c:v>
                </c:pt>
                <c:pt idx="73">
                  <c:v>222,92</c:v>
                </c:pt>
                <c:pt idx="74">
                  <c:v>223,39</c:v>
                </c:pt>
                <c:pt idx="75">
                  <c:v>223,87</c:v>
                </c:pt>
                <c:pt idx="76">
                  <c:v>224,35</c:v>
                </c:pt>
                <c:pt idx="77">
                  <c:v>224,82</c:v>
                </c:pt>
                <c:pt idx="78">
                  <c:v>225,3</c:v>
                </c:pt>
                <c:pt idx="79">
                  <c:v>225,78</c:v>
                </c:pt>
                <c:pt idx="80">
                  <c:v>226,25</c:v>
                </c:pt>
                <c:pt idx="81">
                  <c:v>226,73</c:v>
                </c:pt>
                <c:pt idx="82">
                  <c:v>227,21</c:v>
                </c:pt>
                <c:pt idx="83">
                  <c:v>227,68</c:v>
                </c:pt>
                <c:pt idx="84">
                  <c:v>228,16</c:v>
                </c:pt>
                <c:pt idx="85">
                  <c:v>228,63</c:v>
                </c:pt>
                <c:pt idx="86">
                  <c:v>229,11</c:v>
                </c:pt>
                <c:pt idx="87">
                  <c:v>229,59</c:v>
                </c:pt>
                <c:pt idx="88">
                  <c:v>230,06</c:v>
                </c:pt>
                <c:pt idx="89">
                  <c:v>230,54</c:v>
                </c:pt>
                <c:pt idx="90">
                  <c:v>231,02</c:v>
                </c:pt>
                <c:pt idx="91">
                  <c:v>231,49</c:v>
                </c:pt>
                <c:pt idx="92">
                  <c:v>231,97</c:v>
                </c:pt>
                <c:pt idx="93">
                  <c:v>232,45</c:v>
                </c:pt>
                <c:pt idx="94">
                  <c:v>232,92</c:v>
                </c:pt>
                <c:pt idx="95">
                  <c:v>233,4</c:v>
                </c:pt>
                <c:pt idx="96">
                  <c:v>233,87</c:v>
                </c:pt>
                <c:pt idx="97">
                  <c:v>234,35</c:v>
                </c:pt>
                <c:pt idx="98">
                  <c:v>234,83</c:v>
                </c:pt>
                <c:pt idx="99">
                  <c:v>235,3</c:v>
                </c:pt>
                <c:pt idx="100">
                  <c:v>235,78</c:v>
                </c:pt>
                <c:pt idx="101">
                  <c:v>236,25</c:v>
                </c:pt>
                <c:pt idx="102">
                  <c:v>236,73</c:v>
                </c:pt>
                <c:pt idx="103">
                  <c:v>237,21</c:v>
                </c:pt>
                <c:pt idx="104">
                  <c:v>237,68</c:v>
                </c:pt>
                <c:pt idx="105">
                  <c:v>238,16</c:v>
                </c:pt>
                <c:pt idx="106">
                  <c:v>238,63</c:v>
                </c:pt>
                <c:pt idx="107">
                  <c:v>239,11</c:v>
                </c:pt>
                <c:pt idx="108">
                  <c:v>239,59</c:v>
                </c:pt>
                <c:pt idx="109">
                  <c:v>240,06</c:v>
                </c:pt>
                <c:pt idx="110">
                  <c:v>240,54</c:v>
                </c:pt>
                <c:pt idx="111">
                  <c:v>241,01</c:v>
                </c:pt>
                <c:pt idx="112">
                  <c:v>241,49</c:v>
                </c:pt>
                <c:pt idx="113">
                  <c:v>241,96</c:v>
                </c:pt>
                <c:pt idx="114">
                  <c:v>242,44</c:v>
                </c:pt>
                <c:pt idx="115">
                  <c:v>242,92</c:v>
                </c:pt>
                <c:pt idx="116">
                  <c:v>243,39</c:v>
                </c:pt>
                <c:pt idx="117">
                  <c:v>243,87</c:v>
                </c:pt>
                <c:pt idx="118">
                  <c:v>244,34</c:v>
                </c:pt>
                <c:pt idx="119">
                  <c:v>244,82</c:v>
                </c:pt>
                <c:pt idx="120">
                  <c:v>245,29</c:v>
                </c:pt>
                <c:pt idx="121">
                  <c:v>245,77</c:v>
                </c:pt>
                <c:pt idx="122">
                  <c:v>246,24</c:v>
                </c:pt>
                <c:pt idx="123">
                  <c:v>246,72</c:v>
                </c:pt>
                <c:pt idx="124">
                  <c:v>247,2</c:v>
                </c:pt>
                <c:pt idx="125">
                  <c:v>247,67</c:v>
                </c:pt>
                <c:pt idx="126">
                  <c:v>248,15</c:v>
                </c:pt>
                <c:pt idx="127">
                  <c:v>248,62</c:v>
                </c:pt>
                <c:pt idx="128">
                  <c:v>249,1</c:v>
                </c:pt>
                <c:pt idx="129">
                  <c:v>249,57</c:v>
                </c:pt>
                <c:pt idx="130">
                  <c:v>250,05</c:v>
                </c:pt>
                <c:pt idx="131">
                  <c:v>250,52</c:v>
                </c:pt>
                <c:pt idx="132">
                  <c:v>251</c:v>
                </c:pt>
                <c:pt idx="133">
                  <c:v>251,47</c:v>
                </c:pt>
                <c:pt idx="134">
                  <c:v>251,95</c:v>
                </c:pt>
                <c:pt idx="135">
                  <c:v>252,42</c:v>
                </c:pt>
                <c:pt idx="136">
                  <c:v>252,9</c:v>
                </c:pt>
                <c:pt idx="137">
                  <c:v>253,37</c:v>
                </c:pt>
                <c:pt idx="138">
                  <c:v>253,85</c:v>
                </c:pt>
                <c:pt idx="139">
                  <c:v>254,32</c:v>
                </c:pt>
                <c:pt idx="140">
                  <c:v>254,8</c:v>
                </c:pt>
                <c:pt idx="141">
                  <c:v>255,27</c:v>
                </c:pt>
                <c:pt idx="142">
                  <c:v>255,75</c:v>
                </c:pt>
                <c:pt idx="143">
                  <c:v>256,22</c:v>
                </c:pt>
                <c:pt idx="144">
                  <c:v>256,7</c:v>
                </c:pt>
                <c:pt idx="145">
                  <c:v>257,17</c:v>
                </c:pt>
                <c:pt idx="146">
                  <c:v>257,65</c:v>
                </c:pt>
                <c:pt idx="147">
                  <c:v>258,12</c:v>
                </c:pt>
                <c:pt idx="148">
                  <c:v>258,6</c:v>
                </c:pt>
                <c:pt idx="149">
                  <c:v>259,07</c:v>
                </c:pt>
                <c:pt idx="150">
                  <c:v>259,55</c:v>
                </c:pt>
                <c:pt idx="151">
                  <c:v>260,02</c:v>
                </c:pt>
                <c:pt idx="152">
                  <c:v>260,5</c:v>
                </c:pt>
                <c:pt idx="153">
                  <c:v>260,97</c:v>
                </c:pt>
                <c:pt idx="154">
                  <c:v>261,45</c:v>
                </c:pt>
                <c:pt idx="155">
                  <c:v>261,92</c:v>
                </c:pt>
                <c:pt idx="156">
                  <c:v>262,4</c:v>
                </c:pt>
                <c:pt idx="157">
                  <c:v>262,87</c:v>
                </c:pt>
                <c:pt idx="158">
                  <c:v>263,35</c:v>
                </c:pt>
                <c:pt idx="159">
                  <c:v>263,82</c:v>
                </c:pt>
                <c:pt idx="160">
                  <c:v>264,3</c:v>
                </c:pt>
                <c:pt idx="161">
                  <c:v>264,77</c:v>
                </c:pt>
                <c:pt idx="162">
                  <c:v>265,25</c:v>
                </c:pt>
                <c:pt idx="163">
                  <c:v>265,72</c:v>
                </c:pt>
                <c:pt idx="164">
                  <c:v>266,19</c:v>
                </c:pt>
                <c:pt idx="165">
                  <c:v>266,67</c:v>
                </c:pt>
                <c:pt idx="166">
                  <c:v>267,14</c:v>
                </c:pt>
                <c:pt idx="167">
                  <c:v>267,62</c:v>
                </c:pt>
                <c:pt idx="168">
                  <c:v>268,09</c:v>
                </c:pt>
                <c:pt idx="169">
                  <c:v>268,57</c:v>
                </c:pt>
                <c:pt idx="170">
                  <c:v>269,04</c:v>
                </c:pt>
                <c:pt idx="171">
                  <c:v>269,51</c:v>
                </c:pt>
                <c:pt idx="172">
                  <c:v>269,99</c:v>
                </c:pt>
                <c:pt idx="173">
                  <c:v>270,46</c:v>
                </c:pt>
                <c:pt idx="174">
                  <c:v>270,94</c:v>
                </c:pt>
                <c:pt idx="175">
                  <c:v>271,41</c:v>
                </c:pt>
                <c:pt idx="176">
                  <c:v>271,89</c:v>
                </c:pt>
                <c:pt idx="177">
                  <c:v>272,36</c:v>
                </c:pt>
                <c:pt idx="178">
                  <c:v>272,83</c:v>
                </c:pt>
                <c:pt idx="179">
                  <c:v>273,31</c:v>
                </c:pt>
                <c:pt idx="180">
                  <c:v>273,78</c:v>
                </c:pt>
                <c:pt idx="181">
                  <c:v>274,26</c:v>
                </c:pt>
                <c:pt idx="182">
                  <c:v>274,73</c:v>
                </c:pt>
                <c:pt idx="183">
                  <c:v>275,2</c:v>
                </c:pt>
                <c:pt idx="184">
                  <c:v>275,68</c:v>
                </c:pt>
                <c:pt idx="185">
                  <c:v>276,15</c:v>
                </c:pt>
                <c:pt idx="186">
                  <c:v>276,63</c:v>
                </c:pt>
                <c:pt idx="187">
                  <c:v>277,1</c:v>
                </c:pt>
                <c:pt idx="188">
                  <c:v>277,57</c:v>
                </c:pt>
                <c:pt idx="189">
                  <c:v>278,05</c:v>
                </c:pt>
                <c:pt idx="190">
                  <c:v>278,52</c:v>
                </c:pt>
                <c:pt idx="191">
                  <c:v>279</c:v>
                </c:pt>
                <c:pt idx="192">
                  <c:v>279,47</c:v>
                </c:pt>
                <c:pt idx="193">
                  <c:v>279,94</c:v>
                </c:pt>
                <c:pt idx="194">
                  <c:v>280,42</c:v>
                </c:pt>
                <c:pt idx="195">
                  <c:v>280,89</c:v>
                </c:pt>
                <c:pt idx="196">
                  <c:v>281,36</c:v>
                </c:pt>
                <c:pt idx="197">
                  <c:v>281,84</c:v>
                </c:pt>
                <c:pt idx="198">
                  <c:v>282,31</c:v>
                </c:pt>
                <c:pt idx="199">
                  <c:v>282,78</c:v>
                </c:pt>
                <c:pt idx="200">
                  <c:v>283,26</c:v>
                </c:pt>
                <c:pt idx="201">
                  <c:v>283,73</c:v>
                </c:pt>
                <c:pt idx="202">
                  <c:v>284,21</c:v>
                </c:pt>
                <c:pt idx="203">
                  <c:v>284,68</c:v>
                </c:pt>
                <c:pt idx="204">
                  <c:v>285,15</c:v>
                </c:pt>
                <c:pt idx="205">
                  <c:v>285,63</c:v>
                </c:pt>
                <c:pt idx="206">
                  <c:v>286,1</c:v>
                </c:pt>
                <c:pt idx="207">
                  <c:v>286,57</c:v>
                </c:pt>
                <c:pt idx="208">
                  <c:v>287,05</c:v>
                </c:pt>
                <c:pt idx="209">
                  <c:v>287,52</c:v>
                </c:pt>
                <c:pt idx="210">
                  <c:v>287,99</c:v>
                </c:pt>
                <c:pt idx="211">
                  <c:v>288,47</c:v>
                </c:pt>
                <c:pt idx="212">
                  <c:v>288,94</c:v>
                </c:pt>
                <c:pt idx="213">
                  <c:v>289,41</c:v>
                </c:pt>
                <c:pt idx="214">
                  <c:v>289,89</c:v>
                </c:pt>
                <c:pt idx="215">
                  <c:v>290,36</c:v>
                </c:pt>
                <c:pt idx="216">
                  <c:v>290,83</c:v>
                </c:pt>
                <c:pt idx="217">
                  <c:v>291,3</c:v>
                </c:pt>
                <c:pt idx="218">
                  <c:v>291,78</c:v>
                </c:pt>
                <c:pt idx="219">
                  <c:v>292,25</c:v>
                </c:pt>
                <c:pt idx="220">
                  <c:v>292,72</c:v>
                </c:pt>
                <c:pt idx="221">
                  <c:v>293,2</c:v>
                </c:pt>
                <c:pt idx="222">
                  <c:v>293,67</c:v>
                </c:pt>
                <c:pt idx="223">
                  <c:v>294,14</c:v>
                </c:pt>
                <c:pt idx="224">
                  <c:v>294,62</c:v>
                </c:pt>
                <c:pt idx="225">
                  <c:v>295,09</c:v>
                </c:pt>
                <c:pt idx="226">
                  <c:v>295,56</c:v>
                </c:pt>
                <c:pt idx="227">
                  <c:v>296,03</c:v>
                </c:pt>
                <c:pt idx="228">
                  <c:v>296,51</c:v>
                </c:pt>
                <c:pt idx="229">
                  <c:v>296,98</c:v>
                </c:pt>
                <c:pt idx="230">
                  <c:v>297,45</c:v>
                </c:pt>
                <c:pt idx="231">
                  <c:v>297,93</c:v>
                </c:pt>
                <c:pt idx="232">
                  <c:v>298,4</c:v>
                </c:pt>
                <c:pt idx="233">
                  <c:v>298,87</c:v>
                </c:pt>
                <c:pt idx="234">
                  <c:v>299,34</c:v>
                </c:pt>
                <c:pt idx="235">
                  <c:v>299,82</c:v>
                </c:pt>
                <c:pt idx="236">
                  <c:v>300,29</c:v>
                </c:pt>
                <c:pt idx="237">
                  <c:v>300,76</c:v>
                </c:pt>
                <c:pt idx="238">
                  <c:v>301,23</c:v>
                </c:pt>
                <c:pt idx="239">
                  <c:v>301,71</c:v>
                </c:pt>
                <c:pt idx="240">
                  <c:v>302,18</c:v>
                </c:pt>
                <c:pt idx="241">
                  <c:v>302,65</c:v>
                </c:pt>
                <c:pt idx="242">
                  <c:v>303,12</c:v>
                </c:pt>
                <c:pt idx="243">
                  <c:v>303,6</c:v>
                </c:pt>
                <c:pt idx="244">
                  <c:v>304,07</c:v>
                </c:pt>
                <c:pt idx="245">
                  <c:v>304,54</c:v>
                </c:pt>
                <c:pt idx="246">
                  <c:v>305,01</c:v>
                </c:pt>
                <c:pt idx="247">
                  <c:v>305,49</c:v>
                </c:pt>
                <c:pt idx="248">
                  <c:v>305,96</c:v>
                </c:pt>
                <c:pt idx="249">
                  <c:v>306,43</c:v>
                </c:pt>
                <c:pt idx="250">
                  <c:v>306,9</c:v>
                </c:pt>
                <c:pt idx="251">
                  <c:v>307,38</c:v>
                </c:pt>
                <c:pt idx="252">
                  <c:v>307,85</c:v>
                </c:pt>
                <c:pt idx="253">
                  <c:v>308,32</c:v>
                </c:pt>
                <c:pt idx="254">
                  <c:v>308,79</c:v>
                </c:pt>
                <c:pt idx="255">
                  <c:v>309,27</c:v>
                </c:pt>
                <c:pt idx="256">
                  <c:v>309,74</c:v>
                </c:pt>
                <c:pt idx="257">
                  <c:v>310,21</c:v>
                </c:pt>
                <c:pt idx="258">
                  <c:v>310,68</c:v>
                </c:pt>
                <c:pt idx="259">
                  <c:v>311,15</c:v>
                </c:pt>
                <c:pt idx="260">
                  <c:v>311,63</c:v>
                </c:pt>
                <c:pt idx="261">
                  <c:v>312,1</c:v>
                </c:pt>
                <c:pt idx="262">
                  <c:v>312,57</c:v>
                </c:pt>
                <c:pt idx="263">
                  <c:v>313,04</c:v>
                </c:pt>
                <c:pt idx="264">
                  <c:v>313,51</c:v>
                </c:pt>
                <c:pt idx="265">
                  <c:v>313,99</c:v>
                </c:pt>
                <c:pt idx="266">
                  <c:v>314,46</c:v>
                </c:pt>
                <c:pt idx="267">
                  <c:v>314,93</c:v>
                </c:pt>
                <c:pt idx="268">
                  <c:v>315,4</c:v>
                </c:pt>
                <c:pt idx="269">
                  <c:v>315,87</c:v>
                </c:pt>
                <c:pt idx="270">
                  <c:v>316,34</c:v>
                </c:pt>
                <c:pt idx="271">
                  <c:v>316,82</c:v>
                </c:pt>
                <c:pt idx="272">
                  <c:v>317,29</c:v>
                </c:pt>
                <c:pt idx="273">
                  <c:v>317,76</c:v>
                </c:pt>
                <c:pt idx="274">
                  <c:v>318,23</c:v>
                </c:pt>
                <c:pt idx="275">
                  <c:v>318,7</c:v>
                </c:pt>
                <c:pt idx="276">
                  <c:v>319,17</c:v>
                </c:pt>
                <c:pt idx="277">
                  <c:v>319,65</c:v>
                </c:pt>
                <c:pt idx="278">
                  <c:v>320,12</c:v>
                </c:pt>
                <c:pt idx="279">
                  <c:v>320,59</c:v>
                </c:pt>
                <c:pt idx="280">
                  <c:v>321,06</c:v>
                </c:pt>
                <c:pt idx="281">
                  <c:v>321,53</c:v>
                </c:pt>
                <c:pt idx="282">
                  <c:v>322</c:v>
                </c:pt>
                <c:pt idx="283">
                  <c:v>322,48</c:v>
                </c:pt>
                <c:pt idx="284">
                  <c:v>322,95</c:v>
                </c:pt>
                <c:pt idx="285">
                  <c:v>323,42</c:v>
                </c:pt>
                <c:pt idx="286">
                  <c:v>323,89</c:v>
                </c:pt>
                <c:pt idx="287">
                  <c:v>324,36</c:v>
                </c:pt>
                <c:pt idx="288">
                  <c:v>324,83</c:v>
                </c:pt>
                <c:pt idx="289">
                  <c:v>325,3</c:v>
                </c:pt>
                <c:pt idx="290">
                  <c:v>325,78</c:v>
                </c:pt>
                <c:pt idx="291">
                  <c:v>326,25</c:v>
                </c:pt>
                <c:pt idx="292">
                  <c:v>326,72</c:v>
                </c:pt>
                <c:pt idx="293">
                  <c:v>327,19</c:v>
                </c:pt>
                <c:pt idx="294">
                  <c:v>327,66</c:v>
                </c:pt>
                <c:pt idx="295">
                  <c:v>328,13</c:v>
                </c:pt>
                <c:pt idx="296">
                  <c:v>328,6</c:v>
                </c:pt>
                <c:pt idx="297">
                  <c:v>329,07</c:v>
                </c:pt>
                <c:pt idx="298">
                  <c:v>329,54</c:v>
                </c:pt>
                <c:pt idx="299">
                  <c:v>330,02</c:v>
                </c:pt>
                <c:pt idx="300">
                  <c:v>330,49</c:v>
                </c:pt>
                <c:pt idx="301">
                  <c:v>330,96</c:v>
                </c:pt>
                <c:pt idx="302">
                  <c:v>331,43</c:v>
                </c:pt>
                <c:pt idx="303">
                  <c:v>331,9</c:v>
                </c:pt>
                <c:pt idx="304">
                  <c:v>332,37</c:v>
                </c:pt>
                <c:pt idx="305">
                  <c:v>332,84</c:v>
                </c:pt>
                <c:pt idx="306">
                  <c:v>333,31</c:v>
                </c:pt>
                <c:pt idx="307">
                  <c:v>333,78</c:v>
                </c:pt>
                <c:pt idx="308">
                  <c:v>334,25</c:v>
                </c:pt>
                <c:pt idx="309">
                  <c:v>334,72</c:v>
                </c:pt>
                <c:pt idx="310">
                  <c:v>335,2</c:v>
                </c:pt>
                <c:pt idx="311">
                  <c:v>335,67</c:v>
                </c:pt>
                <c:pt idx="312">
                  <c:v>336,14</c:v>
                </c:pt>
                <c:pt idx="313">
                  <c:v>336,61</c:v>
                </c:pt>
                <c:pt idx="314">
                  <c:v>337,08</c:v>
                </c:pt>
                <c:pt idx="315">
                  <c:v>337,55</c:v>
                </c:pt>
                <c:pt idx="316">
                  <c:v>338,02</c:v>
                </c:pt>
                <c:pt idx="317">
                  <c:v>338,49</c:v>
                </c:pt>
                <c:pt idx="318">
                  <c:v>338,96</c:v>
                </c:pt>
                <c:pt idx="319">
                  <c:v>339,43</c:v>
                </c:pt>
                <c:pt idx="320">
                  <c:v>339,9</c:v>
                </c:pt>
                <c:pt idx="321">
                  <c:v>340,37</c:v>
                </c:pt>
                <c:pt idx="322">
                  <c:v>340,84</c:v>
                </c:pt>
                <c:pt idx="323">
                  <c:v>341,31</c:v>
                </c:pt>
                <c:pt idx="324">
                  <c:v>341,78</c:v>
                </c:pt>
                <c:pt idx="325">
                  <c:v>342,25</c:v>
                </c:pt>
                <c:pt idx="326">
                  <c:v>342,72</c:v>
                </c:pt>
                <c:pt idx="327">
                  <c:v>343,19</c:v>
                </c:pt>
                <c:pt idx="328">
                  <c:v>343,67</c:v>
                </c:pt>
                <c:pt idx="329">
                  <c:v>344,14</c:v>
                </c:pt>
                <c:pt idx="330">
                  <c:v>344,61</c:v>
                </c:pt>
                <c:pt idx="331">
                  <c:v>345,08</c:v>
                </c:pt>
                <c:pt idx="332">
                  <c:v>345,55</c:v>
                </c:pt>
                <c:pt idx="333">
                  <c:v>346,02</c:v>
                </c:pt>
                <c:pt idx="334">
                  <c:v>346,49</c:v>
                </c:pt>
                <c:pt idx="335">
                  <c:v>346,96</c:v>
                </c:pt>
                <c:pt idx="336">
                  <c:v>347,43</c:v>
                </c:pt>
                <c:pt idx="337">
                  <c:v>347,9</c:v>
                </c:pt>
                <c:pt idx="338">
                  <c:v>348,37</c:v>
                </c:pt>
                <c:pt idx="339">
                  <c:v>348,84</c:v>
                </c:pt>
                <c:pt idx="340">
                  <c:v>349,31</c:v>
                </c:pt>
                <c:pt idx="341">
                  <c:v>349,78</c:v>
                </c:pt>
                <c:pt idx="342">
                  <c:v>350,25</c:v>
                </c:pt>
                <c:pt idx="343">
                  <c:v>350,72</c:v>
                </c:pt>
                <c:pt idx="344">
                  <c:v>351,19</c:v>
                </c:pt>
                <c:pt idx="345">
                  <c:v>351,66</c:v>
                </c:pt>
                <c:pt idx="346">
                  <c:v>352,13</c:v>
                </c:pt>
                <c:pt idx="347">
                  <c:v>352,6</c:v>
                </c:pt>
                <c:pt idx="348">
                  <c:v>353,07</c:v>
                </c:pt>
                <c:pt idx="349">
                  <c:v>353,54</c:v>
                </c:pt>
                <c:pt idx="350">
                  <c:v>354,01</c:v>
                </c:pt>
                <c:pt idx="351">
                  <c:v>354,48</c:v>
                </c:pt>
                <c:pt idx="352">
                  <c:v>354,94</c:v>
                </c:pt>
                <c:pt idx="353">
                  <c:v>355,41</c:v>
                </c:pt>
                <c:pt idx="354">
                  <c:v>355,88</c:v>
                </c:pt>
                <c:pt idx="355">
                  <c:v>356,35</c:v>
                </c:pt>
                <c:pt idx="356">
                  <c:v>356,82</c:v>
                </c:pt>
                <c:pt idx="357">
                  <c:v>357,29</c:v>
                </c:pt>
                <c:pt idx="358">
                  <c:v>357,76</c:v>
                </c:pt>
                <c:pt idx="359">
                  <c:v>358,23</c:v>
                </c:pt>
                <c:pt idx="360">
                  <c:v>358,7</c:v>
                </c:pt>
                <c:pt idx="361">
                  <c:v>359,17</c:v>
                </c:pt>
                <c:pt idx="362">
                  <c:v>359,64</c:v>
                </c:pt>
                <c:pt idx="363">
                  <c:v>360,11</c:v>
                </c:pt>
                <c:pt idx="364">
                  <c:v>360,58</c:v>
                </c:pt>
                <c:pt idx="365">
                  <c:v>361,05</c:v>
                </c:pt>
                <c:pt idx="366">
                  <c:v>361,52</c:v>
                </c:pt>
                <c:pt idx="367">
                  <c:v>361,99</c:v>
                </c:pt>
                <c:pt idx="368">
                  <c:v>362,46</c:v>
                </c:pt>
                <c:pt idx="369">
                  <c:v>362,93</c:v>
                </c:pt>
                <c:pt idx="370">
                  <c:v>363,39</c:v>
                </c:pt>
                <c:pt idx="371">
                  <c:v>363,86</c:v>
                </c:pt>
                <c:pt idx="372">
                  <c:v>364,33</c:v>
                </c:pt>
                <c:pt idx="373">
                  <c:v>364,8</c:v>
                </c:pt>
                <c:pt idx="374">
                  <c:v>365,27</c:v>
                </c:pt>
                <c:pt idx="375">
                  <c:v>365,74</c:v>
                </c:pt>
                <c:pt idx="376">
                  <c:v>366,21</c:v>
                </c:pt>
                <c:pt idx="377">
                  <c:v>366,68</c:v>
                </c:pt>
                <c:pt idx="378">
                  <c:v>367,15</c:v>
                </c:pt>
                <c:pt idx="379">
                  <c:v>367,62</c:v>
                </c:pt>
                <c:pt idx="380">
                  <c:v>368,09</c:v>
                </c:pt>
                <c:pt idx="381">
                  <c:v>368,55</c:v>
                </c:pt>
                <c:pt idx="382">
                  <c:v>369,02</c:v>
                </c:pt>
                <c:pt idx="383">
                  <c:v>369,49</c:v>
                </c:pt>
                <c:pt idx="384">
                  <c:v>369,96</c:v>
                </c:pt>
                <c:pt idx="385">
                  <c:v>370,43</c:v>
                </c:pt>
                <c:pt idx="386">
                  <c:v>370,9</c:v>
                </c:pt>
                <c:pt idx="387">
                  <c:v>371,37</c:v>
                </c:pt>
                <c:pt idx="388">
                  <c:v>371,84</c:v>
                </c:pt>
                <c:pt idx="389">
                  <c:v>372,31</c:v>
                </c:pt>
                <c:pt idx="390">
                  <c:v>372,77</c:v>
                </c:pt>
                <c:pt idx="391">
                  <c:v>373,24</c:v>
                </c:pt>
                <c:pt idx="392">
                  <c:v>373,71</c:v>
                </c:pt>
                <c:pt idx="393">
                  <c:v>374,18</c:v>
                </c:pt>
                <c:pt idx="394">
                  <c:v>374,65</c:v>
                </c:pt>
                <c:pt idx="395">
                  <c:v>375,12</c:v>
                </c:pt>
                <c:pt idx="396">
                  <c:v>375,59</c:v>
                </c:pt>
                <c:pt idx="397">
                  <c:v>376,05</c:v>
                </c:pt>
                <c:pt idx="398">
                  <c:v>376,52</c:v>
                </c:pt>
                <c:pt idx="399">
                  <c:v>376,99</c:v>
                </c:pt>
                <c:pt idx="400">
                  <c:v>377,46</c:v>
                </c:pt>
                <c:pt idx="401">
                  <c:v>377,93</c:v>
                </c:pt>
                <c:pt idx="402">
                  <c:v>378,4</c:v>
                </c:pt>
                <c:pt idx="403">
                  <c:v>378,86</c:v>
                </c:pt>
                <c:pt idx="404">
                  <c:v>379,33</c:v>
                </c:pt>
                <c:pt idx="405">
                  <c:v>379,8</c:v>
                </c:pt>
                <c:pt idx="406">
                  <c:v>380,27</c:v>
                </c:pt>
                <c:pt idx="407">
                  <c:v>380,74</c:v>
                </c:pt>
                <c:pt idx="408">
                  <c:v>381,21</c:v>
                </c:pt>
                <c:pt idx="409">
                  <c:v>381,67</c:v>
                </c:pt>
                <c:pt idx="410">
                  <c:v>382,14</c:v>
                </c:pt>
                <c:pt idx="411">
                  <c:v>382,61</c:v>
                </c:pt>
                <c:pt idx="412">
                  <c:v>383,08</c:v>
                </c:pt>
                <c:pt idx="413">
                  <c:v>383,55</c:v>
                </c:pt>
                <c:pt idx="414">
                  <c:v>384,02</c:v>
                </c:pt>
                <c:pt idx="415">
                  <c:v>384,48</c:v>
                </c:pt>
                <c:pt idx="416">
                  <c:v>384,95</c:v>
                </c:pt>
                <c:pt idx="417">
                  <c:v>385,42</c:v>
                </c:pt>
                <c:pt idx="418">
                  <c:v>385,89</c:v>
                </c:pt>
                <c:pt idx="419">
                  <c:v>386,36</c:v>
                </c:pt>
                <c:pt idx="420">
                  <c:v>386,82</c:v>
                </c:pt>
                <c:pt idx="421">
                  <c:v>387,29</c:v>
                </c:pt>
                <c:pt idx="422">
                  <c:v>387,76</c:v>
                </c:pt>
                <c:pt idx="423">
                  <c:v>388,23</c:v>
                </c:pt>
                <c:pt idx="424">
                  <c:v>388,69</c:v>
                </c:pt>
                <c:pt idx="425">
                  <c:v>389,16</c:v>
                </c:pt>
                <c:pt idx="426">
                  <c:v>389,63</c:v>
                </c:pt>
                <c:pt idx="427">
                  <c:v>390,1</c:v>
                </c:pt>
                <c:pt idx="428">
                  <c:v>390,57</c:v>
                </c:pt>
                <c:pt idx="429">
                  <c:v>391,03</c:v>
                </c:pt>
                <c:pt idx="430">
                  <c:v>391,5</c:v>
                </c:pt>
                <c:pt idx="431">
                  <c:v>391,97</c:v>
                </c:pt>
                <c:pt idx="432">
                  <c:v>392,44</c:v>
                </c:pt>
                <c:pt idx="433">
                  <c:v>392,9</c:v>
                </c:pt>
                <c:pt idx="434">
                  <c:v>393,37</c:v>
                </c:pt>
                <c:pt idx="435">
                  <c:v>393,84</c:v>
                </c:pt>
                <c:pt idx="436">
                  <c:v>394,31</c:v>
                </c:pt>
                <c:pt idx="437">
                  <c:v>394,77</c:v>
                </c:pt>
                <c:pt idx="438">
                  <c:v>395,24</c:v>
                </c:pt>
                <c:pt idx="439">
                  <c:v>395,71</c:v>
                </c:pt>
                <c:pt idx="440">
                  <c:v>396,18</c:v>
                </c:pt>
                <c:pt idx="441">
                  <c:v>396,64</c:v>
                </c:pt>
                <c:pt idx="442">
                  <c:v>397,11</c:v>
                </c:pt>
                <c:pt idx="443">
                  <c:v>397,58</c:v>
                </c:pt>
                <c:pt idx="444">
                  <c:v>398,05</c:v>
                </c:pt>
                <c:pt idx="445">
                  <c:v>398,51</c:v>
                </c:pt>
                <c:pt idx="446">
                  <c:v>398,98</c:v>
                </c:pt>
                <c:pt idx="447">
                  <c:v>399,45</c:v>
                </c:pt>
                <c:pt idx="448">
                  <c:v>399,92</c:v>
                </c:pt>
                <c:pt idx="449">
                  <c:v>400,38</c:v>
                </c:pt>
                <c:pt idx="450">
                  <c:v>400,85</c:v>
                </c:pt>
                <c:pt idx="451">
                  <c:v>401,32</c:v>
                </c:pt>
                <c:pt idx="452">
                  <c:v>401,78</c:v>
                </c:pt>
                <c:pt idx="453">
                  <c:v>402,25</c:v>
                </c:pt>
                <c:pt idx="454">
                  <c:v>402,72</c:v>
                </c:pt>
                <c:pt idx="455">
                  <c:v>403,18</c:v>
                </c:pt>
                <c:pt idx="456">
                  <c:v>403,65</c:v>
                </c:pt>
                <c:pt idx="457">
                  <c:v>404,12</c:v>
                </c:pt>
                <c:pt idx="458">
                  <c:v>404,59</c:v>
                </c:pt>
                <c:pt idx="459">
                  <c:v>405,05</c:v>
                </c:pt>
                <c:pt idx="460">
                  <c:v>405,52</c:v>
                </c:pt>
                <c:pt idx="461">
                  <c:v>405,99</c:v>
                </c:pt>
                <c:pt idx="462">
                  <c:v>406,45</c:v>
                </c:pt>
                <c:pt idx="463">
                  <c:v>406,92</c:v>
                </c:pt>
                <c:pt idx="464">
                  <c:v>407,39</c:v>
                </c:pt>
                <c:pt idx="465">
                  <c:v>407,85</c:v>
                </c:pt>
                <c:pt idx="466">
                  <c:v>408,32</c:v>
                </c:pt>
                <c:pt idx="467">
                  <c:v>408,79</c:v>
                </c:pt>
                <c:pt idx="468">
                  <c:v>409,25</c:v>
                </c:pt>
                <c:pt idx="469">
                  <c:v>409,72</c:v>
                </c:pt>
                <c:pt idx="470">
                  <c:v>410,19</c:v>
                </c:pt>
                <c:pt idx="471">
                  <c:v>410,65</c:v>
                </c:pt>
                <c:pt idx="472">
                  <c:v>411,12</c:v>
                </c:pt>
                <c:pt idx="473">
                  <c:v>411,59</c:v>
                </c:pt>
                <c:pt idx="474">
                  <c:v>412,05</c:v>
                </c:pt>
                <c:pt idx="475">
                  <c:v>412,52</c:v>
                </c:pt>
                <c:pt idx="476">
                  <c:v>412,99</c:v>
                </c:pt>
                <c:pt idx="477">
                  <c:v>413,45</c:v>
                </c:pt>
                <c:pt idx="478">
                  <c:v>413,92</c:v>
                </c:pt>
                <c:pt idx="479">
                  <c:v>414,39</c:v>
                </c:pt>
                <c:pt idx="480">
                  <c:v>414,85</c:v>
                </c:pt>
                <c:pt idx="481">
                  <c:v>415,32</c:v>
                </c:pt>
                <c:pt idx="482">
                  <c:v>415,78</c:v>
                </c:pt>
                <c:pt idx="483">
                  <c:v>416,25</c:v>
                </c:pt>
                <c:pt idx="484">
                  <c:v>416,72</c:v>
                </c:pt>
                <c:pt idx="485">
                  <c:v>417,18</c:v>
                </c:pt>
                <c:pt idx="486">
                  <c:v>417,65</c:v>
                </c:pt>
                <c:pt idx="487">
                  <c:v>418,12</c:v>
                </c:pt>
                <c:pt idx="488">
                  <c:v>418,58</c:v>
                </c:pt>
                <c:pt idx="489">
                  <c:v>419,05</c:v>
                </c:pt>
                <c:pt idx="490">
                  <c:v>419,51</c:v>
                </c:pt>
                <c:pt idx="491">
                  <c:v>419,98</c:v>
                </c:pt>
                <c:pt idx="492">
                  <c:v>420,45</c:v>
                </c:pt>
                <c:pt idx="493">
                  <c:v>420,91</c:v>
                </c:pt>
                <c:pt idx="494">
                  <c:v>421,38</c:v>
                </c:pt>
                <c:pt idx="495">
                  <c:v>421,84</c:v>
                </c:pt>
                <c:pt idx="496">
                  <c:v>422,31</c:v>
                </c:pt>
                <c:pt idx="497">
                  <c:v>422,78</c:v>
                </c:pt>
                <c:pt idx="498">
                  <c:v>423,24</c:v>
                </c:pt>
                <c:pt idx="499">
                  <c:v>423,71</c:v>
                </c:pt>
                <c:pt idx="500">
                  <c:v>424,17</c:v>
                </c:pt>
                <c:pt idx="501">
                  <c:v>424,64</c:v>
                </c:pt>
                <c:pt idx="502">
                  <c:v>425,11</c:v>
                </c:pt>
                <c:pt idx="503">
                  <c:v>425,57</c:v>
                </c:pt>
                <c:pt idx="504">
                  <c:v>426,04</c:v>
                </c:pt>
                <c:pt idx="505">
                  <c:v>426,5</c:v>
                </c:pt>
                <c:pt idx="506">
                  <c:v>426,97</c:v>
                </c:pt>
                <c:pt idx="507">
                  <c:v>427,43</c:v>
                </c:pt>
                <c:pt idx="508">
                  <c:v>427,9</c:v>
                </c:pt>
                <c:pt idx="509">
                  <c:v>428,37</c:v>
                </c:pt>
                <c:pt idx="510">
                  <c:v>428,83</c:v>
                </c:pt>
                <c:pt idx="511">
                  <c:v>429,3</c:v>
                </c:pt>
                <c:pt idx="512">
                  <c:v>429,76</c:v>
                </c:pt>
                <c:pt idx="513">
                  <c:v>430,23</c:v>
                </c:pt>
                <c:pt idx="514">
                  <c:v>430,69</c:v>
                </c:pt>
                <c:pt idx="515">
                  <c:v>431,16</c:v>
                </c:pt>
                <c:pt idx="516">
                  <c:v>431,62</c:v>
                </c:pt>
                <c:pt idx="517">
                  <c:v>432,09</c:v>
                </c:pt>
                <c:pt idx="518">
                  <c:v>432,55</c:v>
                </c:pt>
                <c:pt idx="519">
                  <c:v>433,02</c:v>
                </c:pt>
                <c:pt idx="520">
                  <c:v>433,48</c:v>
                </c:pt>
                <c:pt idx="521">
                  <c:v>433,95</c:v>
                </c:pt>
                <c:pt idx="522">
                  <c:v>434,42</c:v>
                </c:pt>
                <c:pt idx="523">
                  <c:v>434,88</c:v>
                </c:pt>
                <c:pt idx="524">
                  <c:v>435,35</c:v>
                </c:pt>
                <c:pt idx="525">
                  <c:v>435,81</c:v>
                </c:pt>
                <c:pt idx="526">
                  <c:v>436,28</c:v>
                </c:pt>
                <c:pt idx="527">
                  <c:v>436,74</c:v>
                </c:pt>
                <c:pt idx="528">
                  <c:v>437,21</c:v>
                </c:pt>
                <c:pt idx="529">
                  <c:v>437,67</c:v>
                </c:pt>
                <c:pt idx="530">
                  <c:v>438,14</c:v>
                </c:pt>
                <c:pt idx="531">
                  <c:v>438,6</c:v>
                </c:pt>
                <c:pt idx="532">
                  <c:v>439,07</c:v>
                </c:pt>
                <c:pt idx="533">
                  <c:v>439,53</c:v>
                </c:pt>
                <c:pt idx="534">
                  <c:v>440</c:v>
                </c:pt>
                <c:pt idx="535">
                  <c:v>440,46</c:v>
                </c:pt>
                <c:pt idx="536">
                  <c:v>440,93</c:v>
                </c:pt>
                <c:pt idx="537">
                  <c:v>441,39</c:v>
                </c:pt>
                <c:pt idx="538">
                  <c:v>441,86</c:v>
                </c:pt>
                <c:pt idx="539">
                  <c:v>442,32</c:v>
                </c:pt>
                <c:pt idx="540">
                  <c:v>442,79</c:v>
                </c:pt>
                <c:pt idx="541">
                  <c:v>443,25</c:v>
                </c:pt>
                <c:pt idx="542">
                  <c:v>443,72</c:v>
                </c:pt>
                <c:pt idx="543">
                  <c:v>444,18</c:v>
                </c:pt>
                <c:pt idx="544">
                  <c:v>444,64</c:v>
                </c:pt>
                <c:pt idx="545">
                  <c:v>445,11</c:v>
                </c:pt>
                <c:pt idx="546">
                  <c:v>445,57</c:v>
                </c:pt>
                <c:pt idx="547">
                  <c:v>446,04</c:v>
                </c:pt>
                <c:pt idx="548">
                  <c:v>446,5</c:v>
                </c:pt>
                <c:pt idx="549">
                  <c:v>446,97</c:v>
                </c:pt>
                <c:pt idx="550">
                  <c:v>447,43</c:v>
                </c:pt>
                <c:pt idx="551">
                  <c:v>447,9</c:v>
                </c:pt>
                <c:pt idx="552">
                  <c:v>448,36</c:v>
                </c:pt>
                <c:pt idx="553">
                  <c:v>448,83</c:v>
                </c:pt>
                <c:pt idx="554">
                  <c:v>449,29</c:v>
                </c:pt>
                <c:pt idx="555">
                  <c:v>449,75</c:v>
                </c:pt>
                <c:pt idx="556">
                  <c:v>450,22</c:v>
                </c:pt>
                <c:pt idx="557">
                  <c:v>450,68</c:v>
                </c:pt>
                <c:pt idx="558">
                  <c:v>451,15</c:v>
                </c:pt>
                <c:pt idx="559">
                  <c:v>451,61</c:v>
                </c:pt>
                <c:pt idx="560">
                  <c:v>452,08</c:v>
                </c:pt>
                <c:pt idx="561">
                  <c:v>452,54</c:v>
                </c:pt>
                <c:pt idx="562">
                  <c:v>453</c:v>
                </c:pt>
                <c:pt idx="563">
                  <c:v>453,47</c:v>
                </c:pt>
                <c:pt idx="564">
                  <c:v>453,93</c:v>
                </c:pt>
                <c:pt idx="565">
                  <c:v>454,4</c:v>
                </c:pt>
                <c:pt idx="566">
                  <c:v>454,86</c:v>
                </c:pt>
                <c:pt idx="567">
                  <c:v>455,32</c:v>
                </c:pt>
                <c:pt idx="568">
                  <c:v>455,79</c:v>
                </c:pt>
                <c:pt idx="569">
                  <c:v>456,25</c:v>
                </c:pt>
                <c:pt idx="570">
                  <c:v>456,72</c:v>
                </c:pt>
                <c:pt idx="571">
                  <c:v>457,18</c:v>
                </c:pt>
                <c:pt idx="572">
                  <c:v>457,64</c:v>
                </c:pt>
                <c:pt idx="573">
                  <c:v>458,11</c:v>
                </c:pt>
                <c:pt idx="574">
                  <c:v>458,57</c:v>
                </c:pt>
                <c:pt idx="575">
                  <c:v>459,04</c:v>
                </c:pt>
                <c:pt idx="576">
                  <c:v>459,5</c:v>
                </c:pt>
                <c:pt idx="577">
                  <c:v>459,96</c:v>
                </c:pt>
                <c:pt idx="578">
                  <c:v>460,43</c:v>
                </c:pt>
                <c:pt idx="579">
                  <c:v>460,89</c:v>
                </c:pt>
                <c:pt idx="580">
                  <c:v>461,36</c:v>
                </c:pt>
                <c:pt idx="581">
                  <c:v>461,82</c:v>
                </c:pt>
                <c:pt idx="582">
                  <c:v>462,28</c:v>
                </c:pt>
                <c:pt idx="583">
                  <c:v>462,75</c:v>
                </c:pt>
                <c:pt idx="584">
                  <c:v>463,21</c:v>
                </c:pt>
                <c:pt idx="585">
                  <c:v>463,67</c:v>
                </c:pt>
                <c:pt idx="586">
                  <c:v>464,14</c:v>
                </c:pt>
                <c:pt idx="587">
                  <c:v>464,6</c:v>
                </c:pt>
                <c:pt idx="588">
                  <c:v>465,06</c:v>
                </c:pt>
                <c:pt idx="589">
                  <c:v>465,53</c:v>
                </c:pt>
                <c:pt idx="590">
                  <c:v>465,99</c:v>
                </c:pt>
                <c:pt idx="591">
                  <c:v>466,45</c:v>
                </c:pt>
                <c:pt idx="592">
                  <c:v>466,92</c:v>
                </c:pt>
                <c:pt idx="593">
                  <c:v>467,38</c:v>
                </c:pt>
                <c:pt idx="594">
                  <c:v>467,84</c:v>
                </c:pt>
                <c:pt idx="595">
                  <c:v>468,31</c:v>
                </c:pt>
                <c:pt idx="596">
                  <c:v>468,77</c:v>
                </c:pt>
                <c:pt idx="597">
                  <c:v>469,23</c:v>
                </c:pt>
                <c:pt idx="598">
                  <c:v>469,7</c:v>
                </c:pt>
                <c:pt idx="599">
                  <c:v>470,16</c:v>
                </c:pt>
                <c:pt idx="600">
                  <c:v>470,62</c:v>
                </c:pt>
                <c:pt idx="601">
                  <c:v>471,09</c:v>
                </c:pt>
                <c:pt idx="602">
                  <c:v>471,55</c:v>
                </c:pt>
                <c:pt idx="603">
                  <c:v>472,01</c:v>
                </c:pt>
                <c:pt idx="604">
                  <c:v>472,48</c:v>
                </c:pt>
                <c:pt idx="605">
                  <c:v>472,94</c:v>
                </c:pt>
                <c:pt idx="606">
                  <c:v>473,4</c:v>
                </c:pt>
                <c:pt idx="607">
                  <c:v>473,87</c:v>
                </c:pt>
                <c:pt idx="608">
                  <c:v>474,33</c:v>
                </c:pt>
                <c:pt idx="609">
                  <c:v>474,79</c:v>
                </c:pt>
                <c:pt idx="610">
                  <c:v>475,25</c:v>
                </c:pt>
                <c:pt idx="611">
                  <c:v>475,72</c:v>
                </c:pt>
                <c:pt idx="612">
                  <c:v>476,18</c:v>
                </c:pt>
                <c:pt idx="613">
                  <c:v>476,64</c:v>
                </c:pt>
                <c:pt idx="614">
                  <c:v>477,11</c:v>
                </c:pt>
                <c:pt idx="615">
                  <c:v>477,57</c:v>
                </c:pt>
                <c:pt idx="616">
                  <c:v>478,03</c:v>
                </c:pt>
                <c:pt idx="617">
                  <c:v>478,49</c:v>
                </c:pt>
                <c:pt idx="618">
                  <c:v>478,96</c:v>
                </c:pt>
                <c:pt idx="619">
                  <c:v>479,42</c:v>
                </c:pt>
                <c:pt idx="620">
                  <c:v>479,88</c:v>
                </c:pt>
                <c:pt idx="621">
                  <c:v>480,35</c:v>
                </c:pt>
                <c:pt idx="622">
                  <c:v>480,81</c:v>
                </c:pt>
                <c:pt idx="623">
                  <c:v>481,27</c:v>
                </c:pt>
                <c:pt idx="624">
                  <c:v>481,73</c:v>
                </c:pt>
                <c:pt idx="625">
                  <c:v>482,2</c:v>
                </c:pt>
                <c:pt idx="626">
                  <c:v>482,66</c:v>
                </c:pt>
                <c:pt idx="627">
                  <c:v>483,12</c:v>
                </c:pt>
                <c:pt idx="628">
                  <c:v>483,58</c:v>
                </c:pt>
                <c:pt idx="629">
                  <c:v>484,05</c:v>
                </c:pt>
                <c:pt idx="630">
                  <c:v>484,51</c:v>
                </c:pt>
                <c:pt idx="631">
                  <c:v>484,97</c:v>
                </c:pt>
                <c:pt idx="632">
                  <c:v>485,43</c:v>
                </c:pt>
                <c:pt idx="633">
                  <c:v>485,89</c:v>
                </c:pt>
                <c:pt idx="634">
                  <c:v>486,36</c:v>
                </c:pt>
                <c:pt idx="635">
                  <c:v>486,82</c:v>
                </c:pt>
                <c:pt idx="636">
                  <c:v>487,28</c:v>
                </c:pt>
                <c:pt idx="637">
                  <c:v>487,74</c:v>
                </c:pt>
                <c:pt idx="638">
                  <c:v>488,21</c:v>
                </c:pt>
                <c:pt idx="639">
                  <c:v>488,67</c:v>
                </c:pt>
                <c:pt idx="640">
                  <c:v>489,13</c:v>
                </c:pt>
                <c:pt idx="641">
                  <c:v>489,59</c:v>
                </c:pt>
                <c:pt idx="642">
                  <c:v>490,05</c:v>
                </c:pt>
                <c:pt idx="643">
                  <c:v>490,52</c:v>
                </c:pt>
                <c:pt idx="644">
                  <c:v>490,98</c:v>
                </c:pt>
                <c:pt idx="645">
                  <c:v>491,44</c:v>
                </c:pt>
                <c:pt idx="646">
                  <c:v>491,9</c:v>
                </c:pt>
                <c:pt idx="647">
                  <c:v>492,36</c:v>
                </c:pt>
                <c:pt idx="648">
                  <c:v>492,83</c:v>
                </c:pt>
                <c:pt idx="649">
                  <c:v>493,29</c:v>
                </c:pt>
                <c:pt idx="650">
                  <c:v>493,75</c:v>
                </c:pt>
                <c:pt idx="651">
                  <c:v>494,21</c:v>
                </c:pt>
                <c:pt idx="652">
                  <c:v>494,67</c:v>
                </c:pt>
                <c:pt idx="653">
                  <c:v>495,14</c:v>
                </c:pt>
                <c:pt idx="654">
                  <c:v>495,6</c:v>
                </c:pt>
                <c:pt idx="655">
                  <c:v>496,06</c:v>
                </c:pt>
                <c:pt idx="656">
                  <c:v>496,52</c:v>
                </c:pt>
                <c:pt idx="657">
                  <c:v>496,98</c:v>
                </c:pt>
                <c:pt idx="658">
                  <c:v>497,44</c:v>
                </c:pt>
                <c:pt idx="659">
                  <c:v>497,91</c:v>
                </c:pt>
                <c:pt idx="660">
                  <c:v>498,37</c:v>
                </c:pt>
                <c:pt idx="661">
                  <c:v>498,83</c:v>
                </c:pt>
                <c:pt idx="662">
                  <c:v>499,29</c:v>
                </c:pt>
                <c:pt idx="663">
                  <c:v>499,75</c:v>
                </c:pt>
                <c:pt idx="664">
                  <c:v>500,21</c:v>
                </c:pt>
                <c:pt idx="665">
                  <c:v>500,67</c:v>
                </c:pt>
                <c:pt idx="666">
                  <c:v>501,14</c:v>
                </c:pt>
                <c:pt idx="667">
                  <c:v>501,6</c:v>
                </c:pt>
                <c:pt idx="668">
                  <c:v>502,06</c:v>
                </c:pt>
                <c:pt idx="669">
                  <c:v>502,52</c:v>
                </c:pt>
                <c:pt idx="670">
                  <c:v>502,98</c:v>
                </c:pt>
                <c:pt idx="671">
                  <c:v>503,44</c:v>
                </c:pt>
                <c:pt idx="672">
                  <c:v>503,9</c:v>
                </c:pt>
                <c:pt idx="673">
                  <c:v>504,37</c:v>
                </c:pt>
                <c:pt idx="674">
                  <c:v>504,83</c:v>
                </c:pt>
                <c:pt idx="675">
                  <c:v>505,29</c:v>
                </c:pt>
                <c:pt idx="676">
                  <c:v>505,75</c:v>
                </c:pt>
                <c:pt idx="677">
                  <c:v>506,21</c:v>
                </c:pt>
                <c:pt idx="678">
                  <c:v>506,67</c:v>
                </c:pt>
                <c:pt idx="679">
                  <c:v>507,13</c:v>
                </c:pt>
                <c:pt idx="680">
                  <c:v>507,59</c:v>
                </c:pt>
                <c:pt idx="681">
                  <c:v>508,05</c:v>
                </c:pt>
                <c:pt idx="682">
                  <c:v>508,51</c:v>
                </c:pt>
                <c:pt idx="683">
                  <c:v>508,98</c:v>
                </c:pt>
                <c:pt idx="684">
                  <c:v>509,44</c:v>
                </c:pt>
                <c:pt idx="685">
                  <c:v>509,9</c:v>
                </c:pt>
                <c:pt idx="686">
                  <c:v>510,36</c:v>
                </c:pt>
                <c:pt idx="687">
                  <c:v>510,82</c:v>
                </c:pt>
                <c:pt idx="688">
                  <c:v>511,28</c:v>
                </c:pt>
                <c:pt idx="689">
                  <c:v>511,74</c:v>
                </c:pt>
                <c:pt idx="690">
                  <c:v>512,2</c:v>
                </c:pt>
                <c:pt idx="691">
                  <c:v>512,66</c:v>
                </c:pt>
                <c:pt idx="692">
                  <c:v>513,12</c:v>
                </c:pt>
                <c:pt idx="693">
                  <c:v>513,58</c:v>
                </c:pt>
                <c:pt idx="694">
                  <c:v>514,04</c:v>
                </c:pt>
                <c:pt idx="695">
                  <c:v>514,51</c:v>
                </c:pt>
                <c:pt idx="696">
                  <c:v>514,97</c:v>
                </c:pt>
                <c:pt idx="697">
                  <c:v>515,43</c:v>
                </c:pt>
                <c:pt idx="698">
                  <c:v>515,89</c:v>
                </c:pt>
                <c:pt idx="699">
                  <c:v>516,35</c:v>
                </c:pt>
                <c:pt idx="700">
                  <c:v>516,81</c:v>
                </c:pt>
                <c:pt idx="701">
                  <c:v>517,27</c:v>
                </c:pt>
                <c:pt idx="702">
                  <c:v>517,73</c:v>
                </c:pt>
                <c:pt idx="703">
                  <c:v>518,19</c:v>
                </c:pt>
                <c:pt idx="704">
                  <c:v>518,65</c:v>
                </c:pt>
                <c:pt idx="705">
                  <c:v>519,11</c:v>
                </c:pt>
                <c:pt idx="706">
                  <c:v>519,57</c:v>
                </c:pt>
                <c:pt idx="707">
                  <c:v>520,03</c:v>
                </c:pt>
                <c:pt idx="708">
                  <c:v>520,49</c:v>
                </c:pt>
                <c:pt idx="709">
                  <c:v>520,95</c:v>
                </c:pt>
                <c:pt idx="710">
                  <c:v>521,41</c:v>
                </c:pt>
                <c:pt idx="711">
                  <c:v>521,87</c:v>
                </c:pt>
                <c:pt idx="712">
                  <c:v>522,33</c:v>
                </c:pt>
                <c:pt idx="713">
                  <c:v>522,79</c:v>
                </c:pt>
                <c:pt idx="714">
                  <c:v>523,25</c:v>
                </c:pt>
                <c:pt idx="715">
                  <c:v>523,71</c:v>
                </c:pt>
                <c:pt idx="716">
                  <c:v>524,17</c:v>
                </c:pt>
                <c:pt idx="717">
                  <c:v>524,63</c:v>
                </c:pt>
                <c:pt idx="718">
                  <c:v>525,09</c:v>
                </c:pt>
                <c:pt idx="719">
                  <c:v>525,55</c:v>
                </c:pt>
                <c:pt idx="720">
                  <c:v>526,01</c:v>
                </c:pt>
                <c:pt idx="721">
                  <c:v>526,47</c:v>
                </c:pt>
                <c:pt idx="722">
                  <c:v>526,93</c:v>
                </c:pt>
                <c:pt idx="723">
                  <c:v>527,39</c:v>
                </c:pt>
                <c:pt idx="724">
                  <c:v>527,85</c:v>
                </c:pt>
                <c:pt idx="725">
                  <c:v>528,31</c:v>
                </c:pt>
                <c:pt idx="726">
                  <c:v>528,77</c:v>
                </c:pt>
                <c:pt idx="727">
                  <c:v>529,23</c:v>
                </c:pt>
                <c:pt idx="728">
                  <c:v>529,69</c:v>
                </c:pt>
                <c:pt idx="729">
                  <c:v>530,15</c:v>
                </c:pt>
                <c:pt idx="730">
                  <c:v>530,61</c:v>
                </c:pt>
                <c:pt idx="731">
                  <c:v>531,07</c:v>
                </c:pt>
                <c:pt idx="732">
                  <c:v>531,53</c:v>
                </c:pt>
                <c:pt idx="733">
                  <c:v>531,99</c:v>
                </c:pt>
                <c:pt idx="734">
                  <c:v>532,45</c:v>
                </c:pt>
                <c:pt idx="735">
                  <c:v>532,91</c:v>
                </c:pt>
                <c:pt idx="736">
                  <c:v>533,37</c:v>
                </c:pt>
                <c:pt idx="737">
                  <c:v>533,83</c:v>
                </c:pt>
                <c:pt idx="738">
                  <c:v>534,29</c:v>
                </c:pt>
                <c:pt idx="739">
                  <c:v>534,75</c:v>
                </c:pt>
                <c:pt idx="740">
                  <c:v>535,21</c:v>
                </c:pt>
                <c:pt idx="741">
                  <c:v>535,67</c:v>
                </c:pt>
                <c:pt idx="742">
                  <c:v>536,12</c:v>
                </c:pt>
                <c:pt idx="743">
                  <c:v>536,58</c:v>
                </c:pt>
                <c:pt idx="744">
                  <c:v>537,04</c:v>
                </c:pt>
                <c:pt idx="745">
                  <c:v>537,5</c:v>
                </c:pt>
                <c:pt idx="746">
                  <c:v>537,96</c:v>
                </c:pt>
                <c:pt idx="747">
                  <c:v>538,42</c:v>
                </c:pt>
                <c:pt idx="748">
                  <c:v>538,88</c:v>
                </c:pt>
                <c:pt idx="749">
                  <c:v>539,34</c:v>
                </c:pt>
                <c:pt idx="750">
                  <c:v>539,8</c:v>
                </c:pt>
                <c:pt idx="751">
                  <c:v>540,26</c:v>
                </c:pt>
                <c:pt idx="752">
                  <c:v>540,72</c:v>
                </c:pt>
                <c:pt idx="753">
                  <c:v>541,18</c:v>
                </c:pt>
                <c:pt idx="754">
                  <c:v>541,63</c:v>
                </c:pt>
                <c:pt idx="755">
                  <c:v>542,09</c:v>
                </c:pt>
                <c:pt idx="756">
                  <c:v>542,55</c:v>
                </c:pt>
                <c:pt idx="757">
                  <c:v>543,01</c:v>
                </c:pt>
                <c:pt idx="758">
                  <c:v>543,47</c:v>
                </c:pt>
                <c:pt idx="759">
                  <c:v>543,93</c:v>
                </c:pt>
                <c:pt idx="760">
                  <c:v>544,39</c:v>
                </c:pt>
                <c:pt idx="761">
                  <c:v>544,85</c:v>
                </c:pt>
                <c:pt idx="762">
                  <c:v>545,31</c:v>
                </c:pt>
                <c:pt idx="763">
                  <c:v>545,76</c:v>
                </c:pt>
                <c:pt idx="764">
                  <c:v>546,22</c:v>
                </c:pt>
                <c:pt idx="765">
                  <c:v>546,68</c:v>
                </c:pt>
                <c:pt idx="766">
                  <c:v>547,14</c:v>
                </c:pt>
                <c:pt idx="767">
                  <c:v>547,6</c:v>
                </c:pt>
                <c:pt idx="768">
                  <c:v>548,06</c:v>
                </c:pt>
                <c:pt idx="769">
                  <c:v>548,52</c:v>
                </c:pt>
                <c:pt idx="770">
                  <c:v>548,98</c:v>
                </c:pt>
                <c:pt idx="771">
                  <c:v>549,43</c:v>
                </c:pt>
                <c:pt idx="772">
                  <c:v>549,89</c:v>
                </c:pt>
                <c:pt idx="773">
                  <c:v>550,35</c:v>
                </c:pt>
                <c:pt idx="774">
                  <c:v>550,81</c:v>
                </c:pt>
                <c:pt idx="775">
                  <c:v>551,27</c:v>
                </c:pt>
                <c:pt idx="776">
                  <c:v>551,73</c:v>
                </c:pt>
                <c:pt idx="777">
                  <c:v>552,19</c:v>
                </c:pt>
                <c:pt idx="778">
                  <c:v>552,64</c:v>
                </c:pt>
                <c:pt idx="779">
                  <c:v>553,1</c:v>
                </c:pt>
                <c:pt idx="780">
                  <c:v>553,56</c:v>
                </c:pt>
                <c:pt idx="781">
                  <c:v>554,02</c:v>
                </c:pt>
                <c:pt idx="782">
                  <c:v>554,48</c:v>
                </c:pt>
                <c:pt idx="783">
                  <c:v>554,93</c:v>
                </c:pt>
                <c:pt idx="784">
                  <c:v>555,39</c:v>
                </c:pt>
                <c:pt idx="785">
                  <c:v>555,85</c:v>
                </c:pt>
                <c:pt idx="786">
                  <c:v>556,31</c:v>
                </c:pt>
                <c:pt idx="787">
                  <c:v>556,77</c:v>
                </c:pt>
                <c:pt idx="788">
                  <c:v>557,23</c:v>
                </c:pt>
                <c:pt idx="789">
                  <c:v>557,68</c:v>
                </c:pt>
                <c:pt idx="790">
                  <c:v>558,14</c:v>
                </c:pt>
                <c:pt idx="791">
                  <c:v>558,6</c:v>
                </c:pt>
                <c:pt idx="792">
                  <c:v>559,06</c:v>
                </c:pt>
                <c:pt idx="793">
                  <c:v>559,52</c:v>
                </c:pt>
                <c:pt idx="794">
                  <c:v>559,97</c:v>
                </c:pt>
                <c:pt idx="795">
                  <c:v>560,43</c:v>
                </c:pt>
                <c:pt idx="796">
                  <c:v>560,89</c:v>
                </c:pt>
                <c:pt idx="797">
                  <c:v>561,35</c:v>
                </c:pt>
                <c:pt idx="798">
                  <c:v>561,81</c:v>
                </c:pt>
                <c:pt idx="799">
                  <c:v>562,26</c:v>
                </c:pt>
                <c:pt idx="800">
                  <c:v>562,72</c:v>
                </c:pt>
                <c:pt idx="801">
                  <c:v>563,18</c:v>
                </c:pt>
                <c:pt idx="802">
                  <c:v>563,64</c:v>
                </c:pt>
                <c:pt idx="803">
                  <c:v>564,09</c:v>
                </c:pt>
                <c:pt idx="804">
                  <c:v>564,55</c:v>
                </c:pt>
                <c:pt idx="805">
                  <c:v>565,01</c:v>
                </c:pt>
                <c:pt idx="806">
                  <c:v>565,47</c:v>
                </c:pt>
                <c:pt idx="807">
                  <c:v>565,92</c:v>
                </c:pt>
                <c:pt idx="808">
                  <c:v>566,38</c:v>
                </c:pt>
                <c:pt idx="809">
                  <c:v>566,84</c:v>
                </c:pt>
                <c:pt idx="810">
                  <c:v>567,3</c:v>
                </c:pt>
                <c:pt idx="811">
                  <c:v>567,75</c:v>
                </c:pt>
                <c:pt idx="812">
                  <c:v>568,21</c:v>
                </c:pt>
                <c:pt idx="813">
                  <c:v>568,67</c:v>
                </c:pt>
                <c:pt idx="814">
                  <c:v>569,13</c:v>
                </c:pt>
                <c:pt idx="815">
                  <c:v>569,58</c:v>
                </c:pt>
                <c:pt idx="816">
                  <c:v>570,04</c:v>
                </c:pt>
                <c:pt idx="817">
                  <c:v>570,5</c:v>
                </c:pt>
                <c:pt idx="818">
                  <c:v>570,96</c:v>
                </c:pt>
                <c:pt idx="819">
                  <c:v>571,41</c:v>
                </c:pt>
                <c:pt idx="820">
                  <c:v>571,87</c:v>
                </c:pt>
                <c:pt idx="821">
                  <c:v>572,33</c:v>
                </c:pt>
                <c:pt idx="822">
                  <c:v>572,78</c:v>
                </c:pt>
                <c:pt idx="823">
                  <c:v>573,24</c:v>
                </c:pt>
                <c:pt idx="824">
                  <c:v>573,7</c:v>
                </c:pt>
                <c:pt idx="825">
                  <c:v>574,16</c:v>
                </c:pt>
                <c:pt idx="826">
                  <c:v>574,61</c:v>
                </c:pt>
                <c:pt idx="827">
                  <c:v>575,07</c:v>
                </c:pt>
                <c:pt idx="828">
                  <c:v>575,53</c:v>
                </c:pt>
                <c:pt idx="829">
                  <c:v>575,98</c:v>
                </c:pt>
                <c:pt idx="830">
                  <c:v>576,44</c:v>
                </c:pt>
                <c:pt idx="831">
                  <c:v>576,9</c:v>
                </c:pt>
                <c:pt idx="832">
                  <c:v>577,36</c:v>
                </c:pt>
                <c:pt idx="833">
                  <c:v>577,81</c:v>
                </c:pt>
                <c:pt idx="834">
                  <c:v>578,27</c:v>
                </c:pt>
                <c:pt idx="835">
                  <c:v>578,73</c:v>
                </c:pt>
                <c:pt idx="836">
                  <c:v>579,18</c:v>
                </c:pt>
                <c:pt idx="837">
                  <c:v>579,64</c:v>
                </c:pt>
                <c:pt idx="838">
                  <c:v>580,1</c:v>
                </c:pt>
                <c:pt idx="839">
                  <c:v>580,55</c:v>
                </c:pt>
                <c:pt idx="840">
                  <c:v>581,01</c:v>
                </c:pt>
                <c:pt idx="841">
                  <c:v>581,47</c:v>
                </c:pt>
                <c:pt idx="842">
                  <c:v>581,92</c:v>
                </c:pt>
                <c:pt idx="843">
                  <c:v>582,38</c:v>
                </c:pt>
                <c:pt idx="844">
                  <c:v>582,84</c:v>
                </c:pt>
                <c:pt idx="845">
                  <c:v>583,29</c:v>
                </c:pt>
                <c:pt idx="846">
                  <c:v>583,75</c:v>
                </c:pt>
                <c:pt idx="847">
                  <c:v>584,21</c:v>
                </c:pt>
                <c:pt idx="848">
                  <c:v>584,66</c:v>
                </c:pt>
                <c:pt idx="849">
                  <c:v>585,12</c:v>
                </c:pt>
                <c:pt idx="850">
                  <c:v>585,57</c:v>
                </c:pt>
                <c:pt idx="851">
                  <c:v>586,03</c:v>
                </c:pt>
                <c:pt idx="852">
                  <c:v>586,49</c:v>
                </c:pt>
                <c:pt idx="853">
                  <c:v>586,94</c:v>
                </c:pt>
                <c:pt idx="854">
                  <c:v>587,4</c:v>
                </c:pt>
                <c:pt idx="855">
                  <c:v>587,86</c:v>
                </c:pt>
                <c:pt idx="856">
                  <c:v>588,31</c:v>
                </c:pt>
                <c:pt idx="857">
                  <c:v>588,77</c:v>
                </c:pt>
                <c:pt idx="858">
                  <c:v>589,22</c:v>
                </c:pt>
                <c:pt idx="859">
                  <c:v>589,68</c:v>
                </c:pt>
                <c:pt idx="860">
                  <c:v>590,14</c:v>
                </c:pt>
                <c:pt idx="861">
                  <c:v>590,59</c:v>
                </c:pt>
                <c:pt idx="862">
                  <c:v>591,05</c:v>
                </c:pt>
                <c:pt idx="863">
                  <c:v>591,51</c:v>
                </c:pt>
                <c:pt idx="864">
                  <c:v>591,96</c:v>
                </c:pt>
                <c:pt idx="865">
                  <c:v>592,42</c:v>
                </c:pt>
                <c:pt idx="866">
                  <c:v>592,87</c:v>
                </c:pt>
                <c:pt idx="867">
                  <c:v>593,33</c:v>
                </c:pt>
                <c:pt idx="868">
                  <c:v>593,78</c:v>
                </c:pt>
                <c:pt idx="869">
                  <c:v>594,24</c:v>
                </c:pt>
                <c:pt idx="870">
                  <c:v>594,7</c:v>
                </c:pt>
                <c:pt idx="871">
                  <c:v>595,15</c:v>
                </c:pt>
                <c:pt idx="872">
                  <c:v>595,61</c:v>
                </c:pt>
                <c:pt idx="873">
                  <c:v>596,06</c:v>
                </c:pt>
                <c:pt idx="874">
                  <c:v>596,52</c:v>
                </c:pt>
                <c:pt idx="875">
                  <c:v>596,98</c:v>
                </c:pt>
                <c:pt idx="876">
                  <c:v>597,43</c:v>
                </c:pt>
                <c:pt idx="877">
                  <c:v>597,89</c:v>
                </c:pt>
                <c:pt idx="878">
                  <c:v>598,34</c:v>
                </c:pt>
                <c:pt idx="879">
                  <c:v>598,8</c:v>
                </c:pt>
                <c:pt idx="880">
                  <c:v>599,25</c:v>
                </c:pt>
                <c:pt idx="881">
                  <c:v>599,71</c:v>
                </c:pt>
                <c:pt idx="882">
                  <c:v>600,16</c:v>
                </c:pt>
                <c:pt idx="883">
                  <c:v>600,62</c:v>
                </c:pt>
                <c:pt idx="884">
                  <c:v>601,08</c:v>
                </c:pt>
                <c:pt idx="885">
                  <c:v>601,53</c:v>
                </c:pt>
                <c:pt idx="886">
                  <c:v>601,99</c:v>
                </c:pt>
                <c:pt idx="887">
                  <c:v>602,44</c:v>
                </c:pt>
                <c:pt idx="888">
                  <c:v>602,9</c:v>
                </c:pt>
                <c:pt idx="889">
                  <c:v>603,35</c:v>
                </c:pt>
                <c:pt idx="890">
                  <c:v>603,81</c:v>
                </c:pt>
                <c:pt idx="891">
                  <c:v>604,26</c:v>
                </c:pt>
                <c:pt idx="892">
                  <c:v>604,72</c:v>
                </c:pt>
                <c:pt idx="893">
                  <c:v>605,17</c:v>
                </c:pt>
                <c:pt idx="894">
                  <c:v>605,63</c:v>
                </c:pt>
                <c:pt idx="895">
                  <c:v>606,08</c:v>
                </c:pt>
                <c:pt idx="896">
                  <c:v>606,54</c:v>
                </c:pt>
                <c:pt idx="897">
                  <c:v>606,99</c:v>
                </c:pt>
                <c:pt idx="898">
                  <c:v>607,45</c:v>
                </c:pt>
                <c:pt idx="899">
                  <c:v>607,9</c:v>
                </c:pt>
                <c:pt idx="900">
                  <c:v>608,36</c:v>
                </c:pt>
                <c:pt idx="901">
                  <c:v>608,81</c:v>
                </c:pt>
                <c:pt idx="902">
                  <c:v>609,27</c:v>
                </c:pt>
                <c:pt idx="903">
                  <c:v>609,72</c:v>
                </c:pt>
                <c:pt idx="904">
                  <c:v>610,18</c:v>
                </c:pt>
                <c:pt idx="905">
                  <c:v>610,63</c:v>
                </c:pt>
                <c:pt idx="906">
                  <c:v>611,09</c:v>
                </c:pt>
                <c:pt idx="907">
                  <c:v>611,54</c:v>
                </c:pt>
                <c:pt idx="908">
                  <c:v>612</c:v>
                </c:pt>
                <c:pt idx="909">
                  <c:v>612,45</c:v>
                </c:pt>
                <c:pt idx="910">
                  <c:v>612,91</c:v>
                </c:pt>
                <c:pt idx="911">
                  <c:v>613,36</c:v>
                </c:pt>
                <c:pt idx="912">
                  <c:v>613,82</c:v>
                </c:pt>
                <c:pt idx="913">
                  <c:v>614,27</c:v>
                </c:pt>
                <c:pt idx="914">
                  <c:v>614,73</c:v>
                </c:pt>
                <c:pt idx="915">
                  <c:v>615,18</c:v>
                </c:pt>
                <c:pt idx="916">
                  <c:v>615,64</c:v>
                </c:pt>
                <c:pt idx="917">
                  <c:v>616,09</c:v>
                </c:pt>
                <c:pt idx="918">
                  <c:v>616,54</c:v>
                </c:pt>
                <c:pt idx="919">
                  <c:v>617</c:v>
                </c:pt>
                <c:pt idx="920">
                  <c:v>617,45</c:v>
                </c:pt>
                <c:pt idx="921">
                  <c:v>617,91</c:v>
                </c:pt>
                <c:pt idx="922">
                  <c:v>618,36</c:v>
                </c:pt>
                <c:pt idx="923">
                  <c:v>618,82</c:v>
                </c:pt>
                <c:pt idx="924">
                  <c:v>619,27</c:v>
                </c:pt>
                <c:pt idx="925">
                  <c:v>619,72</c:v>
                </c:pt>
                <c:pt idx="926">
                  <c:v>620,18</c:v>
                </c:pt>
                <c:pt idx="927">
                  <c:v>620,63</c:v>
                </c:pt>
                <c:pt idx="928">
                  <c:v>621,09</c:v>
                </c:pt>
                <c:pt idx="929">
                  <c:v>621,54</c:v>
                </c:pt>
                <c:pt idx="930">
                  <c:v>622</c:v>
                </c:pt>
                <c:pt idx="931">
                  <c:v>622,45</c:v>
                </c:pt>
                <c:pt idx="932">
                  <c:v>622,9</c:v>
                </c:pt>
                <c:pt idx="933">
                  <c:v>623,36</c:v>
                </c:pt>
                <c:pt idx="934">
                  <c:v>623,81</c:v>
                </c:pt>
                <c:pt idx="935">
                  <c:v>624,27</c:v>
                </c:pt>
                <c:pt idx="936">
                  <c:v>624,72</c:v>
                </c:pt>
                <c:pt idx="937">
                  <c:v>625,17</c:v>
                </c:pt>
                <c:pt idx="938">
                  <c:v>625,63</c:v>
                </c:pt>
                <c:pt idx="939">
                  <c:v>626,08</c:v>
                </c:pt>
                <c:pt idx="940">
                  <c:v>626,54</c:v>
                </c:pt>
                <c:pt idx="941">
                  <c:v>626,99</c:v>
                </c:pt>
                <c:pt idx="942">
                  <c:v>627,44</c:v>
                </c:pt>
                <c:pt idx="943">
                  <c:v>627,9</c:v>
                </c:pt>
                <c:pt idx="944">
                  <c:v>628,35</c:v>
                </c:pt>
                <c:pt idx="945">
                  <c:v>628,81</c:v>
                </c:pt>
                <c:pt idx="946">
                  <c:v>629,26</c:v>
                </c:pt>
                <c:pt idx="947">
                  <c:v>629,71</c:v>
                </c:pt>
                <c:pt idx="948">
                  <c:v>630,17</c:v>
                </c:pt>
                <c:pt idx="949">
                  <c:v>630,62</c:v>
                </c:pt>
                <c:pt idx="950">
                  <c:v>631,07</c:v>
                </c:pt>
                <c:pt idx="951">
                  <c:v>631,53</c:v>
                </c:pt>
                <c:pt idx="952">
                  <c:v>631,98</c:v>
                </c:pt>
                <c:pt idx="953">
                  <c:v>632,43</c:v>
                </c:pt>
                <c:pt idx="954">
                  <c:v>632,89</c:v>
                </c:pt>
                <c:pt idx="955">
                  <c:v>633,34</c:v>
                </c:pt>
                <c:pt idx="956">
                  <c:v>633,79</c:v>
                </c:pt>
                <c:pt idx="957">
                  <c:v>634,25</c:v>
                </c:pt>
                <c:pt idx="958">
                  <c:v>634,7</c:v>
                </c:pt>
                <c:pt idx="959">
                  <c:v>635,15</c:v>
                </c:pt>
                <c:pt idx="960">
                  <c:v>635,61</c:v>
                </c:pt>
                <c:pt idx="961">
                  <c:v>636,06</c:v>
                </c:pt>
                <c:pt idx="962">
                  <c:v>636,51</c:v>
                </c:pt>
                <c:pt idx="963">
                  <c:v>636,97</c:v>
                </c:pt>
                <c:pt idx="964">
                  <c:v>637,42</c:v>
                </c:pt>
                <c:pt idx="965">
                  <c:v>637,87</c:v>
                </c:pt>
                <c:pt idx="966">
                  <c:v>638,33</c:v>
                </c:pt>
                <c:pt idx="967">
                  <c:v>638,78</c:v>
                </c:pt>
                <c:pt idx="968">
                  <c:v>639,23</c:v>
                </c:pt>
                <c:pt idx="969">
                  <c:v>639,69</c:v>
                </c:pt>
                <c:pt idx="970">
                  <c:v>640,14</c:v>
                </c:pt>
                <c:pt idx="971">
                  <c:v>640,59</c:v>
                </c:pt>
                <c:pt idx="972">
                  <c:v>641,05</c:v>
                </c:pt>
                <c:pt idx="973">
                  <c:v>641,5</c:v>
                </c:pt>
                <c:pt idx="974">
                  <c:v>641,95</c:v>
                </c:pt>
                <c:pt idx="975">
                  <c:v>642,4</c:v>
                </c:pt>
                <c:pt idx="976">
                  <c:v>642,86</c:v>
                </c:pt>
                <c:pt idx="977">
                  <c:v>643,31</c:v>
                </c:pt>
                <c:pt idx="978">
                  <c:v>643,76</c:v>
                </c:pt>
                <c:pt idx="979">
                  <c:v>644,22</c:v>
                </c:pt>
                <c:pt idx="980">
                  <c:v>644,67</c:v>
                </c:pt>
                <c:pt idx="981">
                  <c:v>645,12</c:v>
                </c:pt>
                <c:pt idx="982">
                  <c:v>645,57</c:v>
                </c:pt>
                <c:pt idx="983">
                  <c:v>646,03</c:v>
                </c:pt>
                <c:pt idx="984">
                  <c:v>646,48</c:v>
                </c:pt>
                <c:pt idx="985">
                  <c:v>646,93</c:v>
                </c:pt>
                <c:pt idx="986">
                  <c:v>647,38</c:v>
                </c:pt>
                <c:pt idx="987">
                  <c:v>647,84</c:v>
                </c:pt>
                <c:pt idx="988">
                  <c:v>648,29</c:v>
                </c:pt>
                <c:pt idx="989">
                  <c:v>648,74</c:v>
                </c:pt>
                <c:pt idx="990">
                  <c:v>649,19</c:v>
                </c:pt>
                <c:pt idx="991">
                  <c:v>649,65</c:v>
                </c:pt>
                <c:pt idx="992">
                  <c:v>650,1</c:v>
                </c:pt>
                <c:pt idx="993">
                  <c:v>650,55</c:v>
                </c:pt>
                <c:pt idx="994">
                  <c:v>651</c:v>
                </c:pt>
                <c:pt idx="995">
                  <c:v>651,46</c:v>
                </c:pt>
                <c:pt idx="996">
                  <c:v>651,91</c:v>
                </c:pt>
                <c:pt idx="997">
                  <c:v>652,36</c:v>
                </c:pt>
                <c:pt idx="998">
                  <c:v>652,81</c:v>
                </c:pt>
                <c:pt idx="999">
                  <c:v>653,27</c:v>
                </c:pt>
                <c:pt idx="1000">
                  <c:v>653,72</c:v>
                </c:pt>
                <c:pt idx="1001">
                  <c:v>654,17</c:v>
                </c:pt>
                <c:pt idx="1002">
                  <c:v>654,62</c:v>
                </c:pt>
                <c:pt idx="1003">
                  <c:v>655,07</c:v>
                </c:pt>
                <c:pt idx="1004">
                  <c:v>655,53</c:v>
                </c:pt>
                <c:pt idx="1005">
                  <c:v>655,98</c:v>
                </c:pt>
                <c:pt idx="1006">
                  <c:v>656,43</c:v>
                </c:pt>
                <c:pt idx="1007">
                  <c:v>656,88</c:v>
                </c:pt>
                <c:pt idx="1008">
                  <c:v>657,33</c:v>
                </c:pt>
                <c:pt idx="1009">
                  <c:v>657,79</c:v>
                </c:pt>
                <c:pt idx="1010">
                  <c:v>658,24</c:v>
                </c:pt>
                <c:pt idx="1011">
                  <c:v>658,69</c:v>
                </c:pt>
                <c:pt idx="1012">
                  <c:v>659,14</c:v>
                </c:pt>
                <c:pt idx="1013">
                  <c:v>659,59</c:v>
                </c:pt>
                <c:pt idx="1014">
                  <c:v>660,05</c:v>
                </c:pt>
                <c:pt idx="1015">
                  <c:v>660,5</c:v>
                </c:pt>
                <c:pt idx="1016">
                  <c:v>660,95</c:v>
                </c:pt>
                <c:pt idx="1017">
                  <c:v>661,4</c:v>
                </c:pt>
                <c:pt idx="1018">
                  <c:v>661,85</c:v>
                </c:pt>
                <c:pt idx="1019">
                  <c:v>662,3</c:v>
                </c:pt>
                <c:pt idx="1020">
                  <c:v>662,76</c:v>
                </c:pt>
                <c:pt idx="1021">
                  <c:v>663,21</c:v>
                </c:pt>
                <c:pt idx="1022">
                  <c:v>663,66</c:v>
                </c:pt>
                <c:pt idx="1023">
                  <c:v>664,11</c:v>
                </c:pt>
                <c:pt idx="1024">
                  <c:v>664,56</c:v>
                </c:pt>
                <c:pt idx="1025">
                  <c:v>665,01</c:v>
                </c:pt>
                <c:pt idx="1026">
                  <c:v>665,47</c:v>
                </c:pt>
                <c:pt idx="1027">
                  <c:v>665,92</c:v>
                </c:pt>
                <c:pt idx="1028">
                  <c:v>666,37</c:v>
                </c:pt>
                <c:pt idx="1029">
                  <c:v>666,82</c:v>
                </c:pt>
                <c:pt idx="1030">
                  <c:v>667,27</c:v>
                </c:pt>
                <c:pt idx="1031">
                  <c:v>667,72</c:v>
                </c:pt>
                <c:pt idx="1032">
                  <c:v>668,17</c:v>
                </c:pt>
                <c:pt idx="1033">
                  <c:v>668,62</c:v>
                </c:pt>
                <c:pt idx="1034">
                  <c:v>669,08</c:v>
                </c:pt>
                <c:pt idx="1035">
                  <c:v>669,53</c:v>
                </c:pt>
                <c:pt idx="1036">
                  <c:v>669,98</c:v>
                </c:pt>
                <c:pt idx="1037">
                  <c:v>670,43</c:v>
                </c:pt>
                <c:pt idx="1038">
                  <c:v>670,88</c:v>
                </c:pt>
                <c:pt idx="1039">
                  <c:v>671,33</c:v>
                </c:pt>
                <c:pt idx="1040">
                  <c:v>671,78</c:v>
                </c:pt>
                <c:pt idx="1041">
                  <c:v>672,23</c:v>
                </c:pt>
                <c:pt idx="1042">
                  <c:v>672,69</c:v>
                </c:pt>
                <c:pt idx="1043">
                  <c:v>673,14</c:v>
                </c:pt>
                <c:pt idx="1044">
                  <c:v>673,59</c:v>
                </c:pt>
                <c:pt idx="1045">
                  <c:v>674,04</c:v>
                </c:pt>
                <c:pt idx="1046">
                  <c:v>674,49</c:v>
                </c:pt>
                <c:pt idx="1047">
                  <c:v>674,94</c:v>
                </c:pt>
                <c:pt idx="1048">
                  <c:v>675,39</c:v>
                </c:pt>
                <c:pt idx="1049">
                  <c:v>675,84</c:v>
                </c:pt>
                <c:pt idx="1050">
                  <c:v>676,29</c:v>
                </c:pt>
                <c:pt idx="1051">
                  <c:v>676,74</c:v>
                </c:pt>
                <c:pt idx="1052">
                  <c:v>677,19</c:v>
                </c:pt>
                <c:pt idx="1053">
                  <c:v>677,64</c:v>
                </c:pt>
                <c:pt idx="1054">
                  <c:v>678,1</c:v>
                </c:pt>
                <c:pt idx="1055">
                  <c:v>678,55</c:v>
                </c:pt>
                <c:pt idx="1056">
                  <c:v>679</c:v>
                </c:pt>
                <c:pt idx="1057">
                  <c:v>679,45</c:v>
                </c:pt>
                <c:pt idx="1058">
                  <c:v>679,9</c:v>
                </c:pt>
                <c:pt idx="1059">
                  <c:v>680,35</c:v>
                </c:pt>
                <c:pt idx="1060">
                  <c:v>680,8</c:v>
                </c:pt>
                <c:pt idx="1061">
                  <c:v>681,25</c:v>
                </c:pt>
                <c:pt idx="1062">
                  <c:v>681,7</c:v>
                </c:pt>
                <c:pt idx="1063">
                  <c:v>682,15</c:v>
                </c:pt>
                <c:pt idx="1064">
                  <c:v>682,6</c:v>
                </c:pt>
                <c:pt idx="1065">
                  <c:v>683,05</c:v>
                </c:pt>
                <c:pt idx="1066">
                  <c:v>683,5</c:v>
                </c:pt>
                <c:pt idx="1067">
                  <c:v>683,95</c:v>
                </c:pt>
                <c:pt idx="1068">
                  <c:v>684,4</c:v>
                </c:pt>
                <c:pt idx="1069">
                  <c:v>684,85</c:v>
                </c:pt>
                <c:pt idx="1070">
                  <c:v>685,3</c:v>
                </c:pt>
                <c:pt idx="1071">
                  <c:v>685,75</c:v>
                </c:pt>
                <c:pt idx="1072">
                  <c:v>686,2</c:v>
                </c:pt>
                <c:pt idx="1073">
                  <c:v>686,65</c:v>
                </c:pt>
                <c:pt idx="1074">
                  <c:v>687,1</c:v>
                </c:pt>
                <c:pt idx="1075">
                  <c:v>687,55</c:v>
                </c:pt>
                <c:pt idx="1076">
                  <c:v>688</c:v>
                </c:pt>
                <c:pt idx="1077">
                  <c:v>688,45</c:v>
                </c:pt>
                <c:pt idx="1078">
                  <c:v>688,9</c:v>
                </c:pt>
                <c:pt idx="1079">
                  <c:v>689,35</c:v>
                </c:pt>
                <c:pt idx="1080">
                  <c:v>689,8</c:v>
                </c:pt>
                <c:pt idx="1081">
                  <c:v>690,25</c:v>
                </c:pt>
                <c:pt idx="1082">
                  <c:v>690,7</c:v>
                </c:pt>
                <c:pt idx="1083">
                  <c:v>691,15</c:v>
                </c:pt>
                <c:pt idx="1084">
                  <c:v>691,6</c:v>
                </c:pt>
                <c:pt idx="1085">
                  <c:v>692,05</c:v>
                </c:pt>
                <c:pt idx="1086">
                  <c:v>692,5</c:v>
                </c:pt>
                <c:pt idx="1087">
                  <c:v>692,95</c:v>
                </c:pt>
                <c:pt idx="1088">
                  <c:v>693,4</c:v>
                </c:pt>
                <c:pt idx="1089">
                  <c:v>693,85</c:v>
                </c:pt>
                <c:pt idx="1090">
                  <c:v>694,3</c:v>
                </c:pt>
                <c:pt idx="1091">
                  <c:v>694,75</c:v>
                </c:pt>
                <c:pt idx="1092">
                  <c:v>695,2</c:v>
                </c:pt>
                <c:pt idx="1093">
                  <c:v>695,65</c:v>
                </c:pt>
                <c:pt idx="1094">
                  <c:v>696,1</c:v>
                </c:pt>
                <c:pt idx="1095">
                  <c:v>696,55</c:v>
                </c:pt>
                <c:pt idx="1096">
                  <c:v>697</c:v>
                </c:pt>
                <c:pt idx="1097">
                  <c:v>697,45</c:v>
                </c:pt>
                <c:pt idx="1098">
                  <c:v>697,9</c:v>
                </c:pt>
                <c:pt idx="1099">
                  <c:v>698,35</c:v>
                </c:pt>
                <c:pt idx="1100">
                  <c:v>698,8</c:v>
                </c:pt>
                <c:pt idx="1101">
                  <c:v>699,24</c:v>
                </c:pt>
                <c:pt idx="1102">
                  <c:v>699,69</c:v>
                </c:pt>
                <c:pt idx="1103">
                  <c:v>700,14</c:v>
                </c:pt>
                <c:pt idx="1104">
                  <c:v>700,59</c:v>
                </c:pt>
                <c:pt idx="1105">
                  <c:v>701,04</c:v>
                </c:pt>
                <c:pt idx="1106">
                  <c:v>701,49</c:v>
                </c:pt>
                <c:pt idx="1107">
                  <c:v>701,94</c:v>
                </c:pt>
                <c:pt idx="1108">
                  <c:v>702,39</c:v>
                </c:pt>
                <c:pt idx="1109">
                  <c:v>702,84</c:v>
                </c:pt>
                <c:pt idx="1110">
                  <c:v>703,29</c:v>
                </c:pt>
                <c:pt idx="1111">
                  <c:v>703,74</c:v>
                </c:pt>
                <c:pt idx="1112">
                  <c:v>704,19</c:v>
                </c:pt>
                <c:pt idx="1113">
                  <c:v>704,63</c:v>
                </c:pt>
                <c:pt idx="1114">
                  <c:v>705,08</c:v>
                </c:pt>
                <c:pt idx="1115">
                  <c:v>705,53</c:v>
                </c:pt>
                <c:pt idx="1116">
                  <c:v>705,98</c:v>
                </c:pt>
                <c:pt idx="1117">
                  <c:v>706,43</c:v>
                </c:pt>
                <c:pt idx="1118">
                  <c:v>706,88</c:v>
                </c:pt>
                <c:pt idx="1119">
                  <c:v>707,33</c:v>
                </c:pt>
                <c:pt idx="1120">
                  <c:v>707,78</c:v>
                </c:pt>
                <c:pt idx="1121">
                  <c:v>708,22</c:v>
                </c:pt>
                <c:pt idx="1122">
                  <c:v>708,67</c:v>
                </c:pt>
                <c:pt idx="1123">
                  <c:v>709,12</c:v>
                </c:pt>
                <c:pt idx="1124">
                  <c:v>709,57</c:v>
                </c:pt>
                <c:pt idx="1125">
                  <c:v>710,02</c:v>
                </c:pt>
                <c:pt idx="1126">
                  <c:v>710,47</c:v>
                </c:pt>
                <c:pt idx="1127">
                  <c:v>710,92</c:v>
                </c:pt>
                <c:pt idx="1128">
                  <c:v>711,37</c:v>
                </c:pt>
                <c:pt idx="1129">
                  <c:v>711,81</c:v>
                </c:pt>
                <c:pt idx="1130">
                  <c:v>712,26</c:v>
                </c:pt>
                <c:pt idx="1131">
                  <c:v>712,71</c:v>
                </c:pt>
                <c:pt idx="1132">
                  <c:v>713,16</c:v>
                </c:pt>
                <c:pt idx="1133">
                  <c:v>713,61</c:v>
                </c:pt>
                <c:pt idx="1134">
                  <c:v>714,06</c:v>
                </c:pt>
                <c:pt idx="1135">
                  <c:v>714,5</c:v>
                </c:pt>
                <c:pt idx="1136">
                  <c:v>714,95</c:v>
                </c:pt>
                <c:pt idx="1137">
                  <c:v>715,4</c:v>
                </c:pt>
                <c:pt idx="1138">
                  <c:v>715,85</c:v>
                </c:pt>
                <c:pt idx="1139">
                  <c:v>716,3</c:v>
                </c:pt>
                <c:pt idx="1140">
                  <c:v>716,75</c:v>
                </c:pt>
                <c:pt idx="1141">
                  <c:v>717,19</c:v>
                </c:pt>
                <c:pt idx="1142">
                  <c:v>717,64</c:v>
                </c:pt>
                <c:pt idx="1143">
                  <c:v>718,09</c:v>
                </c:pt>
                <c:pt idx="1144">
                  <c:v>718,54</c:v>
                </c:pt>
                <c:pt idx="1145">
                  <c:v>718,99</c:v>
                </c:pt>
                <c:pt idx="1146">
                  <c:v>719,43</c:v>
                </c:pt>
                <c:pt idx="1147">
                  <c:v>719,88</c:v>
                </c:pt>
                <c:pt idx="1148">
                  <c:v>720,33</c:v>
                </c:pt>
                <c:pt idx="1149">
                  <c:v>720,78</c:v>
                </c:pt>
                <c:pt idx="1150">
                  <c:v>721,23</c:v>
                </c:pt>
                <c:pt idx="1151">
                  <c:v>721,67</c:v>
                </c:pt>
                <c:pt idx="1152">
                  <c:v>722,12</c:v>
                </c:pt>
                <c:pt idx="1153">
                  <c:v>722,57</c:v>
                </c:pt>
                <c:pt idx="1154">
                  <c:v>723,02</c:v>
                </c:pt>
                <c:pt idx="1155">
                  <c:v>723,47</c:v>
                </c:pt>
                <c:pt idx="1156">
                  <c:v>723,91</c:v>
                </c:pt>
                <c:pt idx="1157">
                  <c:v>724,36</c:v>
                </c:pt>
                <c:pt idx="1158">
                  <c:v>724,81</c:v>
                </c:pt>
                <c:pt idx="1159">
                  <c:v>725,26</c:v>
                </c:pt>
                <c:pt idx="1160">
                  <c:v>725,7</c:v>
                </c:pt>
                <c:pt idx="1161">
                  <c:v>726,15</c:v>
                </c:pt>
                <c:pt idx="1162">
                  <c:v>726,6</c:v>
                </c:pt>
                <c:pt idx="1163">
                  <c:v>727,05</c:v>
                </c:pt>
                <c:pt idx="1164">
                  <c:v>727,49</c:v>
                </c:pt>
                <c:pt idx="1165">
                  <c:v>727,94</c:v>
                </c:pt>
                <c:pt idx="1166">
                  <c:v>728,39</c:v>
                </c:pt>
                <c:pt idx="1167">
                  <c:v>728,84</c:v>
                </c:pt>
                <c:pt idx="1168">
                  <c:v>729,28</c:v>
                </c:pt>
                <c:pt idx="1169">
                  <c:v>729,73</c:v>
                </c:pt>
                <c:pt idx="1170">
                  <c:v>730,18</c:v>
                </c:pt>
                <c:pt idx="1171">
                  <c:v>730,63</c:v>
                </c:pt>
                <c:pt idx="1172">
                  <c:v>731,07</c:v>
                </c:pt>
                <c:pt idx="1173">
                  <c:v>731,52</c:v>
                </c:pt>
                <c:pt idx="1174">
                  <c:v>731,97</c:v>
                </c:pt>
                <c:pt idx="1175">
                  <c:v>732,41</c:v>
                </c:pt>
                <c:pt idx="1176">
                  <c:v>732,86</c:v>
                </c:pt>
                <c:pt idx="1177">
                  <c:v>733,31</c:v>
                </c:pt>
                <c:pt idx="1178">
                  <c:v>733,76</c:v>
                </c:pt>
                <c:pt idx="1179">
                  <c:v>734,2</c:v>
                </c:pt>
                <c:pt idx="1180">
                  <c:v>734,65</c:v>
                </c:pt>
                <c:pt idx="1181">
                  <c:v>735,1</c:v>
                </c:pt>
                <c:pt idx="1182">
                  <c:v>735,54</c:v>
                </c:pt>
                <c:pt idx="1183">
                  <c:v>735,99</c:v>
                </c:pt>
                <c:pt idx="1184">
                  <c:v>736,44</c:v>
                </c:pt>
                <c:pt idx="1185">
                  <c:v>736,89</c:v>
                </c:pt>
                <c:pt idx="1186">
                  <c:v>737,33</c:v>
                </c:pt>
                <c:pt idx="1187">
                  <c:v>737,78</c:v>
                </c:pt>
                <c:pt idx="1188">
                  <c:v>738,23</c:v>
                </c:pt>
                <c:pt idx="1189">
                  <c:v>738,67</c:v>
                </c:pt>
                <c:pt idx="1190">
                  <c:v>739,12</c:v>
                </c:pt>
                <c:pt idx="1191">
                  <c:v>739,57</c:v>
                </c:pt>
                <c:pt idx="1192">
                  <c:v>740,01</c:v>
                </c:pt>
                <c:pt idx="1193">
                  <c:v>740,46</c:v>
                </c:pt>
                <c:pt idx="1194">
                  <c:v>740,91</c:v>
                </c:pt>
                <c:pt idx="1195">
                  <c:v>741,35</c:v>
                </c:pt>
                <c:pt idx="1196">
                  <c:v>741,8</c:v>
                </c:pt>
                <c:pt idx="1197">
                  <c:v>742,25</c:v>
                </c:pt>
                <c:pt idx="1198">
                  <c:v>742,69</c:v>
                </c:pt>
                <c:pt idx="1199">
                  <c:v>743,14</c:v>
                </c:pt>
                <c:pt idx="1200">
                  <c:v>743,59</c:v>
                </c:pt>
                <c:pt idx="1201">
                  <c:v>744,03</c:v>
                </c:pt>
                <c:pt idx="1202">
                  <c:v>744,48</c:v>
                </c:pt>
                <c:pt idx="1203">
                  <c:v>744,92</c:v>
                </c:pt>
                <c:pt idx="1204">
                  <c:v>745,37</c:v>
                </c:pt>
                <c:pt idx="1205">
                  <c:v>745,82</c:v>
                </c:pt>
                <c:pt idx="1206">
                  <c:v>746,26</c:v>
                </c:pt>
                <c:pt idx="1207">
                  <c:v>746,71</c:v>
                </c:pt>
                <c:pt idx="1208">
                  <c:v>747,16</c:v>
                </c:pt>
                <c:pt idx="1209">
                  <c:v>747,6</c:v>
                </c:pt>
                <c:pt idx="1210">
                  <c:v>748,05</c:v>
                </c:pt>
                <c:pt idx="1211">
                  <c:v>748,49</c:v>
                </c:pt>
                <c:pt idx="1212">
                  <c:v>748,94</c:v>
                </c:pt>
                <c:pt idx="1213">
                  <c:v>749,39</c:v>
                </c:pt>
                <c:pt idx="1214">
                  <c:v>749,83</c:v>
                </c:pt>
                <c:pt idx="1215">
                  <c:v>750,28</c:v>
                </c:pt>
                <c:pt idx="1216">
                  <c:v>750,73</c:v>
                </c:pt>
                <c:pt idx="1217">
                  <c:v>751,17</c:v>
                </c:pt>
                <c:pt idx="1218">
                  <c:v>751,62</c:v>
                </c:pt>
                <c:pt idx="1219">
                  <c:v>752,06</c:v>
                </c:pt>
                <c:pt idx="1220">
                  <c:v>752,51</c:v>
                </c:pt>
                <c:pt idx="1221">
                  <c:v>752,95</c:v>
                </c:pt>
                <c:pt idx="1222">
                  <c:v>753,4</c:v>
                </c:pt>
                <c:pt idx="1223">
                  <c:v>753,85</c:v>
                </c:pt>
                <c:pt idx="1224">
                  <c:v>754,29</c:v>
                </c:pt>
                <c:pt idx="1225">
                  <c:v>754,74</c:v>
                </c:pt>
                <c:pt idx="1226">
                  <c:v>755,18</c:v>
                </c:pt>
                <c:pt idx="1227">
                  <c:v>755,63</c:v>
                </c:pt>
                <c:pt idx="1228">
                  <c:v>756,07</c:v>
                </c:pt>
                <c:pt idx="1229">
                  <c:v>756,52</c:v>
                </c:pt>
                <c:pt idx="1230">
                  <c:v>756,97</c:v>
                </c:pt>
                <c:pt idx="1231">
                  <c:v>757,41</c:v>
                </c:pt>
                <c:pt idx="1232">
                  <c:v>757,86</c:v>
                </c:pt>
                <c:pt idx="1233">
                  <c:v>758,3</c:v>
                </c:pt>
                <c:pt idx="1234">
                  <c:v>758,75</c:v>
                </c:pt>
                <c:pt idx="1235">
                  <c:v>759,19</c:v>
                </c:pt>
                <c:pt idx="1236">
                  <c:v>759,64</c:v>
                </c:pt>
                <c:pt idx="1237">
                  <c:v>760,08</c:v>
                </c:pt>
                <c:pt idx="1238">
                  <c:v>760,53</c:v>
                </c:pt>
                <c:pt idx="1239">
                  <c:v>760,98</c:v>
                </c:pt>
                <c:pt idx="1240">
                  <c:v>761,42</c:v>
                </c:pt>
                <c:pt idx="1241">
                  <c:v>761,87</c:v>
                </c:pt>
                <c:pt idx="1242">
                  <c:v>762,31</c:v>
                </c:pt>
                <c:pt idx="1243">
                  <c:v>762,76</c:v>
                </c:pt>
                <c:pt idx="1244">
                  <c:v>763,2</c:v>
                </c:pt>
                <c:pt idx="1245">
                  <c:v>763,65</c:v>
                </c:pt>
                <c:pt idx="1246">
                  <c:v>764,09</c:v>
                </c:pt>
                <c:pt idx="1247">
                  <c:v>764,54</c:v>
                </c:pt>
                <c:pt idx="1248">
                  <c:v>764,98</c:v>
                </c:pt>
                <c:pt idx="1249">
                  <c:v>765,43</c:v>
                </c:pt>
                <c:pt idx="1250">
                  <c:v>765,87</c:v>
                </c:pt>
                <c:pt idx="1251">
                  <c:v>766,32</c:v>
                </c:pt>
                <c:pt idx="1252">
                  <c:v>766,76</c:v>
                </c:pt>
                <c:pt idx="1253">
                  <c:v>767,21</c:v>
                </c:pt>
                <c:pt idx="1254">
                  <c:v>767,65</c:v>
                </c:pt>
                <c:pt idx="1255">
                  <c:v>768,1</c:v>
                </c:pt>
                <c:pt idx="1256">
                  <c:v>768,54</c:v>
                </c:pt>
                <c:pt idx="1257">
                  <c:v>768,99</c:v>
                </c:pt>
                <c:pt idx="1258">
                  <c:v>769,43</c:v>
                </c:pt>
                <c:pt idx="1259">
                  <c:v>769,88</c:v>
                </c:pt>
                <c:pt idx="1260">
                  <c:v>770,32</c:v>
                </c:pt>
                <c:pt idx="1261">
                  <c:v>770,77</c:v>
                </c:pt>
                <c:pt idx="1262">
                  <c:v>771,21</c:v>
                </c:pt>
                <c:pt idx="1263">
                  <c:v>771,65</c:v>
                </c:pt>
                <c:pt idx="1264">
                  <c:v>772,1</c:v>
                </c:pt>
                <c:pt idx="1265">
                  <c:v>772,54</c:v>
                </c:pt>
                <c:pt idx="1266">
                  <c:v>772,99</c:v>
                </c:pt>
                <c:pt idx="1267">
                  <c:v>773,43</c:v>
                </c:pt>
                <c:pt idx="1268">
                  <c:v>773,88</c:v>
                </c:pt>
                <c:pt idx="1269">
                  <c:v>774,32</c:v>
                </c:pt>
                <c:pt idx="1270">
                  <c:v>774,77</c:v>
                </c:pt>
                <c:pt idx="1271">
                  <c:v>775,21</c:v>
                </c:pt>
                <c:pt idx="1272">
                  <c:v>775,65</c:v>
                </c:pt>
                <c:pt idx="1273">
                  <c:v>776,1</c:v>
                </c:pt>
                <c:pt idx="1274">
                  <c:v>776,54</c:v>
                </c:pt>
                <c:pt idx="1275">
                  <c:v>776,99</c:v>
                </c:pt>
                <c:pt idx="1276">
                  <c:v>777,43</c:v>
                </c:pt>
                <c:pt idx="1277">
                  <c:v>777,88</c:v>
                </c:pt>
                <c:pt idx="1278">
                  <c:v>778,32</c:v>
                </c:pt>
                <c:pt idx="1279">
                  <c:v>778,76</c:v>
                </c:pt>
                <c:pt idx="1280">
                  <c:v>779,21</c:v>
                </c:pt>
                <c:pt idx="1281">
                  <c:v>779,65</c:v>
                </c:pt>
                <c:pt idx="1282">
                  <c:v>780,1</c:v>
                </c:pt>
                <c:pt idx="1283">
                  <c:v>780,54</c:v>
                </c:pt>
                <c:pt idx="1284">
                  <c:v>780,99</c:v>
                </c:pt>
                <c:pt idx="1285">
                  <c:v>781,43</c:v>
                </c:pt>
                <c:pt idx="1286">
                  <c:v>781,87</c:v>
                </c:pt>
                <c:pt idx="1287">
                  <c:v>782,32</c:v>
                </c:pt>
                <c:pt idx="1288">
                  <c:v>782,76</c:v>
                </c:pt>
                <c:pt idx="1289">
                  <c:v>783,2</c:v>
                </c:pt>
                <c:pt idx="1290">
                  <c:v>783,65</c:v>
                </c:pt>
                <c:pt idx="1291">
                  <c:v>784,09</c:v>
                </c:pt>
                <c:pt idx="1292">
                  <c:v>784,54</c:v>
                </c:pt>
                <c:pt idx="1293">
                  <c:v>784,98</c:v>
                </c:pt>
                <c:pt idx="1294">
                  <c:v>785,42</c:v>
                </c:pt>
                <c:pt idx="1295">
                  <c:v>785,87</c:v>
                </c:pt>
                <c:pt idx="1296">
                  <c:v>786,31</c:v>
                </c:pt>
                <c:pt idx="1297">
                  <c:v>786,75</c:v>
                </c:pt>
                <c:pt idx="1298">
                  <c:v>787,2</c:v>
                </c:pt>
                <c:pt idx="1299">
                  <c:v>787,64</c:v>
                </c:pt>
                <c:pt idx="1300">
                  <c:v>788,09</c:v>
                </c:pt>
                <c:pt idx="1301">
                  <c:v>788,53</c:v>
                </c:pt>
                <c:pt idx="1302">
                  <c:v>788,97</c:v>
                </c:pt>
                <c:pt idx="1303">
                  <c:v>789,42</c:v>
                </c:pt>
                <c:pt idx="1304">
                  <c:v>789,86</c:v>
                </c:pt>
                <c:pt idx="1305">
                  <c:v>790,3</c:v>
                </c:pt>
                <c:pt idx="1306">
                  <c:v>790,75</c:v>
                </c:pt>
                <c:pt idx="1307">
                  <c:v>791,19</c:v>
                </c:pt>
                <c:pt idx="1308">
                  <c:v>791,63</c:v>
                </c:pt>
                <c:pt idx="1309">
                  <c:v>792,08</c:v>
                </c:pt>
                <c:pt idx="1310">
                  <c:v>792,52</c:v>
                </c:pt>
                <c:pt idx="1311">
                  <c:v>792,96</c:v>
                </c:pt>
                <c:pt idx="1312">
                  <c:v>793,41</c:v>
                </c:pt>
                <c:pt idx="1313">
                  <c:v>793,85</c:v>
                </c:pt>
                <c:pt idx="1314">
                  <c:v>794,29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795,62</c:v>
                </c:pt>
                <c:pt idx="1318">
                  <c:v>796,06</c:v>
                </c:pt>
                <c:pt idx="1319">
                  <c:v>796,51</c:v>
                </c:pt>
                <c:pt idx="1320">
                  <c:v>796,95</c:v>
                </c:pt>
                <c:pt idx="1321">
                  <c:v>797,39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798,72</c:v>
                </c:pt>
                <c:pt idx="1325">
                  <c:v>799,16</c:v>
                </c:pt>
                <c:pt idx="1326">
                  <c:v>799,61</c:v>
                </c:pt>
                <c:pt idx="1327">
                  <c:v>800,05</c:v>
                </c:pt>
                <c:pt idx="1328">
                  <c:v>800,49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801,82</c:v>
                </c:pt>
                <c:pt idx="1332">
                  <c:v>802,26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803,59</c:v>
                </c:pt>
                <c:pt idx="1336">
                  <c:v>804,03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805,36</c:v>
                </c:pt>
                <c:pt idx="1340">
                  <c:v>805,8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807,57</c:v>
                </c:pt>
                <c:pt idx="1345">
                  <c:v>808,01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809,78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811,99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</c:v>
                </c:pt>
                <c:pt idx="1360">
                  <c:v>814,64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817,29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828,33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835,82</c:v>
                </c:pt>
                <c:pt idx="1409">
                  <c:v>836,26</c:v>
                </c:pt>
                <c:pt idx="1410">
                  <c:v>836,7</c:v>
                </c:pt>
                <c:pt idx="1411">
                  <c:v>837,14</c:v>
                </c:pt>
                <c:pt idx="1412">
                  <c:v>837,58</c:v>
                </c:pt>
                <c:pt idx="1413">
                  <c:v>838,02</c:v>
                </c:pt>
                <c:pt idx="1414">
                  <c:v>838,46</c:v>
                </c:pt>
                <c:pt idx="1415">
                  <c:v>838,9</c:v>
                </c:pt>
                <c:pt idx="1416">
                  <c:v>839,34</c:v>
                </c:pt>
                <c:pt idx="1417">
                  <c:v>839,78</c:v>
                </c:pt>
                <c:pt idx="1418">
                  <c:v>840,22</c:v>
                </c:pt>
                <c:pt idx="1419">
                  <c:v>840,66</c:v>
                </c:pt>
                <c:pt idx="1420">
                  <c:v>841,1</c:v>
                </c:pt>
                <c:pt idx="1421">
                  <c:v>841,54</c:v>
                </c:pt>
                <c:pt idx="1422">
                  <c:v>841,98</c:v>
                </c:pt>
                <c:pt idx="1423">
                  <c:v>842,42</c:v>
                </c:pt>
                <c:pt idx="1424">
                  <c:v>842,86</c:v>
                </c:pt>
                <c:pt idx="1425">
                  <c:v>843,3</c:v>
                </c:pt>
                <c:pt idx="1426">
                  <c:v>843,74</c:v>
                </c:pt>
                <c:pt idx="1427">
                  <c:v>844,18</c:v>
                </c:pt>
                <c:pt idx="1428">
                  <c:v>844,62</c:v>
                </c:pt>
                <c:pt idx="1429">
                  <c:v>845,06</c:v>
                </c:pt>
                <c:pt idx="1430">
                  <c:v>845,5</c:v>
                </c:pt>
                <c:pt idx="1431">
                  <c:v>845,94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850,33</c:v>
                </c:pt>
                <c:pt idx="1442">
                  <c:v>850,77</c:v>
                </c:pt>
                <c:pt idx="1443">
                  <c:v>851,21</c:v>
                </c:pt>
                <c:pt idx="1444">
                  <c:v>851,65</c:v>
                </c:pt>
                <c:pt idx="1445">
                  <c:v>852,09</c:v>
                </c:pt>
                <c:pt idx="1446">
                  <c:v>852,53</c:v>
                </c:pt>
                <c:pt idx="1447">
                  <c:v>852,97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855,6</c:v>
                </c:pt>
                <c:pt idx="1454">
                  <c:v>856,04</c:v>
                </c:pt>
                <c:pt idx="1455">
                  <c:v>856,48</c:v>
                </c:pt>
                <c:pt idx="1456">
                  <c:v>856,92</c:v>
                </c:pt>
                <c:pt idx="1457">
                  <c:v>857,36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859,11</c:v>
                </c:pt>
                <c:pt idx="1462">
                  <c:v>859,55</c:v>
                </c:pt>
                <c:pt idx="1463">
                  <c:v>859,99</c:v>
                </c:pt>
                <c:pt idx="1464">
                  <c:v>860,43</c:v>
                </c:pt>
                <c:pt idx="1465">
                  <c:v>860,87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862,18</c:v>
                </c:pt>
                <c:pt idx="1469">
                  <c:v>862,62</c:v>
                </c:pt>
                <c:pt idx="1470">
                  <c:v>863,06</c:v>
                </c:pt>
                <c:pt idx="1471">
                  <c:v>863,5</c:v>
                </c:pt>
                <c:pt idx="1472">
                  <c:v>863,94</c:v>
                </c:pt>
                <c:pt idx="1473">
                  <c:v>864,37</c:v>
                </c:pt>
                <c:pt idx="1474">
                  <c:v>864,81</c:v>
                </c:pt>
                <c:pt idx="1475">
                  <c:v>865,25</c:v>
                </c:pt>
                <c:pt idx="1476">
                  <c:v>865,69</c:v>
                </c:pt>
                <c:pt idx="1477">
                  <c:v>866,13</c:v>
                </c:pt>
                <c:pt idx="1478">
                  <c:v>866,57</c:v>
                </c:pt>
                <c:pt idx="1479">
                  <c:v>867</c:v>
                </c:pt>
                <c:pt idx="1480">
                  <c:v>867,44</c:v>
                </c:pt>
                <c:pt idx="1481">
                  <c:v>867,88</c:v>
                </c:pt>
                <c:pt idx="1482">
                  <c:v>868,32</c:v>
                </c:pt>
                <c:pt idx="1483">
                  <c:v>868,76</c:v>
                </c:pt>
                <c:pt idx="1484">
                  <c:v>869,19</c:v>
                </c:pt>
                <c:pt idx="1485">
                  <c:v>869,63</c:v>
                </c:pt>
                <c:pt idx="1486">
                  <c:v>870,07</c:v>
                </c:pt>
                <c:pt idx="1487">
                  <c:v>870,51</c:v>
                </c:pt>
                <c:pt idx="1488">
                  <c:v>870,95</c:v>
                </c:pt>
                <c:pt idx="1489">
                  <c:v>871,38</c:v>
                </c:pt>
                <c:pt idx="1490">
                  <c:v>871,82</c:v>
                </c:pt>
                <c:pt idx="1491">
                  <c:v>872,26</c:v>
                </c:pt>
                <c:pt idx="1492">
                  <c:v>872,7</c:v>
                </c:pt>
                <c:pt idx="1493">
                  <c:v>873,14</c:v>
                </c:pt>
                <c:pt idx="1494">
                  <c:v>873,57</c:v>
                </c:pt>
                <c:pt idx="1495">
                  <c:v>874,01</c:v>
                </c:pt>
                <c:pt idx="1496">
                  <c:v>874,45</c:v>
                </c:pt>
                <c:pt idx="1497">
                  <c:v>874,89</c:v>
                </c:pt>
                <c:pt idx="1498">
                  <c:v>875,32</c:v>
                </c:pt>
                <c:pt idx="1499">
                  <c:v>875,76</c:v>
                </c:pt>
                <c:pt idx="1500">
                  <c:v>876,2</c:v>
                </c:pt>
                <c:pt idx="1501">
                  <c:v>876,64</c:v>
                </c:pt>
                <c:pt idx="1502">
                  <c:v>877,07</c:v>
                </c:pt>
                <c:pt idx="1503">
                  <c:v>877,51</c:v>
                </c:pt>
                <c:pt idx="1504">
                  <c:v>877,95</c:v>
                </c:pt>
                <c:pt idx="1505">
                  <c:v>878,39</c:v>
                </c:pt>
                <c:pt idx="1506">
                  <c:v>878,82</c:v>
                </c:pt>
                <c:pt idx="1507">
                  <c:v>879,26</c:v>
                </c:pt>
                <c:pt idx="1508">
                  <c:v>879,7</c:v>
                </c:pt>
                <c:pt idx="1509">
                  <c:v>880,14</c:v>
                </c:pt>
                <c:pt idx="1510">
                  <c:v>880,57</c:v>
                </c:pt>
                <c:pt idx="1511">
                  <c:v>881,01</c:v>
                </c:pt>
                <c:pt idx="1512">
                  <c:v>881,45</c:v>
                </c:pt>
                <c:pt idx="1513">
                  <c:v>881,89</c:v>
                </c:pt>
                <c:pt idx="1514">
                  <c:v>882,32</c:v>
                </c:pt>
                <c:pt idx="1515">
                  <c:v>882,76</c:v>
                </c:pt>
                <c:pt idx="1516">
                  <c:v>883,2</c:v>
                </c:pt>
                <c:pt idx="1517">
                  <c:v>883,63</c:v>
                </c:pt>
                <c:pt idx="1518">
                  <c:v>884,07</c:v>
                </c:pt>
                <c:pt idx="1519">
                  <c:v>884,51</c:v>
                </c:pt>
                <c:pt idx="1520">
                  <c:v>884,94</c:v>
                </c:pt>
                <c:pt idx="1521">
                  <c:v>885,38</c:v>
                </c:pt>
                <c:pt idx="1522">
                  <c:v>885,82</c:v>
                </c:pt>
                <c:pt idx="1523">
                  <c:v>886,26</c:v>
                </c:pt>
                <c:pt idx="1524">
                  <c:v>886,69</c:v>
                </c:pt>
                <c:pt idx="1525">
                  <c:v>887,13</c:v>
                </c:pt>
                <c:pt idx="1526">
                  <c:v>887,57</c:v>
                </c:pt>
                <c:pt idx="1527">
                  <c:v>888</c:v>
                </c:pt>
                <c:pt idx="1528">
                  <c:v>888,44</c:v>
                </c:pt>
                <c:pt idx="1529">
                  <c:v>888,88</c:v>
                </c:pt>
                <c:pt idx="1530">
                  <c:v>889,31</c:v>
                </c:pt>
                <c:pt idx="1531">
                  <c:v>889,75</c:v>
                </c:pt>
                <c:pt idx="1532">
                  <c:v>890,19</c:v>
                </c:pt>
                <c:pt idx="1533">
                  <c:v>890,62</c:v>
                </c:pt>
                <c:pt idx="1534">
                  <c:v>891,06</c:v>
                </c:pt>
                <c:pt idx="1535">
                  <c:v>891,5</c:v>
                </c:pt>
                <c:pt idx="1536">
                  <c:v>891,93</c:v>
                </c:pt>
                <c:pt idx="1537">
                  <c:v>892,37</c:v>
                </c:pt>
                <c:pt idx="1538">
                  <c:v>892,81</c:v>
                </c:pt>
                <c:pt idx="1539">
                  <c:v>893,24</c:v>
                </c:pt>
                <c:pt idx="1540">
                  <c:v>893,68</c:v>
                </c:pt>
                <c:pt idx="1541">
                  <c:v>894,11</c:v>
                </c:pt>
                <c:pt idx="1542">
                  <c:v>894,55</c:v>
                </c:pt>
                <c:pt idx="1543">
                  <c:v>894,99</c:v>
                </c:pt>
                <c:pt idx="1544">
                  <c:v>895,42</c:v>
                </c:pt>
                <c:pt idx="1545">
                  <c:v>895,86</c:v>
                </c:pt>
                <c:pt idx="1546">
                  <c:v>896,3</c:v>
                </c:pt>
                <c:pt idx="1547">
                  <c:v>896,73</c:v>
                </c:pt>
                <c:pt idx="1548">
                  <c:v>897,17</c:v>
                </c:pt>
                <c:pt idx="1549">
                  <c:v>897,6</c:v>
                </c:pt>
                <c:pt idx="1550">
                  <c:v>898,04</c:v>
                </c:pt>
                <c:pt idx="1551">
                  <c:v>898,48</c:v>
                </c:pt>
                <c:pt idx="1552">
                  <c:v>898,91</c:v>
                </c:pt>
                <c:pt idx="1553">
                  <c:v>899,35</c:v>
                </c:pt>
                <c:pt idx="1554">
                  <c:v>899,78</c:v>
                </c:pt>
                <c:pt idx="1555">
                  <c:v>900,22</c:v>
                </c:pt>
                <c:pt idx="1556">
                  <c:v>900,66</c:v>
                </c:pt>
                <c:pt idx="1557">
                  <c:v>901,09</c:v>
                </c:pt>
                <c:pt idx="1558">
                  <c:v>901,53</c:v>
                </c:pt>
                <c:pt idx="1559">
                  <c:v>901,96</c:v>
                </c:pt>
                <c:pt idx="1560">
                  <c:v>902,4</c:v>
                </c:pt>
                <c:pt idx="1561">
                  <c:v>902,84</c:v>
                </c:pt>
                <c:pt idx="1562">
                  <c:v>903,27</c:v>
                </c:pt>
                <c:pt idx="1563">
                  <c:v>903,71</c:v>
                </c:pt>
                <c:pt idx="1564">
                  <c:v>904,14</c:v>
                </c:pt>
                <c:pt idx="1565">
                  <c:v>904,58</c:v>
                </c:pt>
                <c:pt idx="1566">
                  <c:v>905,01</c:v>
                </c:pt>
                <c:pt idx="1567">
                  <c:v>905,45</c:v>
                </c:pt>
                <c:pt idx="1568">
                  <c:v>905,88</c:v>
                </c:pt>
                <c:pt idx="1569">
                  <c:v>906,32</c:v>
                </c:pt>
                <c:pt idx="1570">
                  <c:v>906,76</c:v>
                </c:pt>
                <c:pt idx="1571">
                  <c:v>907,19</c:v>
                </c:pt>
                <c:pt idx="1572">
                  <c:v>907,63</c:v>
                </c:pt>
                <c:pt idx="1573">
                  <c:v>908,06</c:v>
                </c:pt>
                <c:pt idx="1574">
                  <c:v>908,5</c:v>
                </c:pt>
                <c:pt idx="1575">
                  <c:v>908,93</c:v>
                </c:pt>
                <c:pt idx="1576">
                  <c:v>909,37</c:v>
                </c:pt>
                <c:pt idx="1577">
                  <c:v>909,8</c:v>
                </c:pt>
                <c:pt idx="1578">
                  <c:v>910,24</c:v>
                </c:pt>
                <c:pt idx="1579">
                  <c:v>910,67</c:v>
                </c:pt>
                <c:pt idx="1580">
                  <c:v>911,11</c:v>
                </c:pt>
                <c:pt idx="1581">
                  <c:v>911,54</c:v>
                </c:pt>
                <c:pt idx="1582">
                  <c:v>911,98</c:v>
                </c:pt>
                <c:pt idx="1583">
                  <c:v>912,41</c:v>
                </c:pt>
                <c:pt idx="1584">
                  <c:v>912,85</c:v>
                </c:pt>
                <c:pt idx="1585">
                  <c:v>913,28</c:v>
                </c:pt>
                <c:pt idx="1586">
                  <c:v>913,72</c:v>
                </c:pt>
                <c:pt idx="1587">
                  <c:v>914,15</c:v>
                </c:pt>
                <c:pt idx="1588">
                  <c:v>914,59</c:v>
                </c:pt>
                <c:pt idx="1589">
                  <c:v>915,02</c:v>
                </c:pt>
                <c:pt idx="1590">
                  <c:v>915,46</c:v>
                </c:pt>
                <c:pt idx="1591">
                  <c:v>915,89</c:v>
                </c:pt>
                <c:pt idx="1592">
                  <c:v>916,33</c:v>
                </c:pt>
                <c:pt idx="1593">
                  <c:v>916,76</c:v>
                </c:pt>
                <c:pt idx="1594">
                  <c:v>917,2</c:v>
                </c:pt>
                <c:pt idx="1595">
                  <c:v>917,63</c:v>
                </c:pt>
                <c:pt idx="1596">
                  <c:v>918,07</c:v>
                </c:pt>
                <c:pt idx="1597">
                  <c:v>918,5</c:v>
                </c:pt>
                <c:pt idx="1598">
                  <c:v>918,94</c:v>
                </c:pt>
                <c:pt idx="1599">
                  <c:v>919,37</c:v>
                </c:pt>
                <c:pt idx="1600">
                  <c:v>919,81</c:v>
                </c:pt>
                <c:pt idx="1601">
                  <c:v>920,24</c:v>
                </c:pt>
                <c:pt idx="1602">
                  <c:v>920,67</c:v>
                </c:pt>
                <c:pt idx="1603">
                  <c:v>921,11</c:v>
                </c:pt>
                <c:pt idx="1604">
                  <c:v>921,54</c:v>
                </c:pt>
                <c:pt idx="1605">
                  <c:v>921,98</c:v>
                </c:pt>
                <c:pt idx="1606">
                  <c:v>922,41</c:v>
                </c:pt>
                <c:pt idx="1607">
                  <c:v>922,85</c:v>
                </c:pt>
                <c:pt idx="1608">
                  <c:v>923,28</c:v>
                </c:pt>
                <c:pt idx="1609">
                  <c:v>923,72</c:v>
                </c:pt>
                <c:pt idx="1610">
                  <c:v>924,15</c:v>
                </c:pt>
                <c:pt idx="1611">
                  <c:v>924,58</c:v>
                </c:pt>
                <c:pt idx="1612">
                  <c:v>925,02</c:v>
                </c:pt>
                <c:pt idx="1613">
                  <c:v>925,45</c:v>
                </c:pt>
                <c:pt idx="1614">
                  <c:v>925,89</c:v>
                </c:pt>
                <c:pt idx="1615">
                  <c:v>926,32</c:v>
                </c:pt>
                <c:pt idx="1616">
                  <c:v>926,75</c:v>
                </c:pt>
                <c:pt idx="1617">
                  <c:v>927,19</c:v>
                </c:pt>
                <c:pt idx="1618">
                  <c:v>927,62</c:v>
                </c:pt>
                <c:pt idx="1619">
                  <c:v>928,06</c:v>
                </c:pt>
                <c:pt idx="1620">
                  <c:v>928,49</c:v>
                </c:pt>
                <c:pt idx="1621">
                  <c:v>928,92</c:v>
                </c:pt>
                <c:pt idx="1622">
                  <c:v>929,36</c:v>
                </c:pt>
                <c:pt idx="1623">
                  <c:v>929,79</c:v>
                </c:pt>
                <c:pt idx="1624">
                  <c:v>930,23</c:v>
                </c:pt>
                <c:pt idx="1625">
                  <c:v>930,66</c:v>
                </c:pt>
                <c:pt idx="1626">
                  <c:v>931,09</c:v>
                </c:pt>
                <c:pt idx="1627">
                  <c:v>931,53</c:v>
                </c:pt>
                <c:pt idx="1628">
                  <c:v>931,96</c:v>
                </c:pt>
                <c:pt idx="1629">
                  <c:v>932,39</c:v>
                </c:pt>
                <c:pt idx="1630">
                  <c:v>932,83</c:v>
                </c:pt>
                <c:pt idx="1631">
                  <c:v>933,26</c:v>
                </c:pt>
                <c:pt idx="1632">
                  <c:v>933,7</c:v>
                </c:pt>
                <c:pt idx="1633">
                  <c:v>934,13</c:v>
                </c:pt>
                <c:pt idx="1634">
                  <c:v>934,56</c:v>
                </c:pt>
                <c:pt idx="1635">
                  <c:v>935</c:v>
                </c:pt>
                <c:pt idx="1636">
                  <c:v>935,43</c:v>
                </c:pt>
                <c:pt idx="1637">
                  <c:v>935,86</c:v>
                </c:pt>
                <c:pt idx="1638">
                  <c:v>936,3</c:v>
                </c:pt>
                <c:pt idx="1639">
                  <c:v>936,73</c:v>
                </c:pt>
                <c:pt idx="1640">
                  <c:v>937,16</c:v>
                </c:pt>
                <c:pt idx="1641">
                  <c:v>937,6</c:v>
                </c:pt>
                <c:pt idx="1642">
                  <c:v>938,03</c:v>
                </c:pt>
                <c:pt idx="1643">
                  <c:v>938,46</c:v>
                </c:pt>
                <c:pt idx="1644">
                  <c:v>938,9</c:v>
                </c:pt>
                <c:pt idx="1645">
                  <c:v>939,33</c:v>
                </c:pt>
                <c:pt idx="1646">
                  <c:v>939,76</c:v>
                </c:pt>
                <c:pt idx="1647">
                  <c:v>940,19</c:v>
                </c:pt>
                <c:pt idx="1648">
                  <c:v>940,63</c:v>
                </c:pt>
                <c:pt idx="1649">
                  <c:v>941,06</c:v>
                </c:pt>
                <c:pt idx="1650">
                  <c:v>941,49</c:v>
                </c:pt>
                <c:pt idx="1651">
                  <c:v>941,93</c:v>
                </c:pt>
                <c:pt idx="1652">
                  <c:v>942,36</c:v>
                </c:pt>
                <c:pt idx="1653">
                  <c:v>942,79</c:v>
                </c:pt>
                <c:pt idx="1654">
                  <c:v>943,23</c:v>
                </c:pt>
                <c:pt idx="1655">
                  <c:v>943,66</c:v>
                </c:pt>
                <c:pt idx="1656">
                  <c:v>944,09</c:v>
                </c:pt>
                <c:pt idx="1657">
                  <c:v>944,52</c:v>
                </c:pt>
                <c:pt idx="1658">
                  <c:v>944,96</c:v>
                </c:pt>
                <c:pt idx="1659">
                  <c:v>945,39</c:v>
                </c:pt>
                <c:pt idx="1660">
                  <c:v>945,82</c:v>
                </c:pt>
                <c:pt idx="1661">
                  <c:v>946,26</c:v>
                </c:pt>
                <c:pt idx="1662">
                  <c:v>946,69</c:v>
                </c:pt>
                <c:pt idx="1663">
                  <c:v>947,12</c:v>
                </c:pt>
                <c:pt idx="1664">
                  <c:v>947,55</c:v>
                </c:pt>
                <c:pt idx="1665">
                  <c:v>947,99</c:v>
                </c:pt>
                <c:pt idx="1666">
                  <c:v>948,42</c:v>
                </c:pt>
                <c:pt idx="1667">
                  <c:v>948,85</c:v>
                </c:pt>
                <c:pt idx="1668">
                  <c:v>949,28</c:v>
                </c:pt>
                <c:pt idx="1669">
                  <c:v>949,72</c:v>
                </c:pt>
                <c:pt idx="1670">
                  <c:v>950,15</c:v>
                </c:pt>
                <c:pt idx="1671">
                  <c:v>950,58</c:v>
                </c:pt>
                <c:pt idx="1672">
                  <c:v>951,01</c:v>
                </c:pt>
                <c:pt idx="1673">
                  <c:v>951,45</c:v>
                </c:pt>
                <c:pt idx="1674">
                  <c:v>951,88</c:v>
                </c:pt>
                <c:pt idx="1675">
                  <c:v>952,31</c:v>
                </c:pt>
                <c:pt idx="1676">
                  <c:v>952,74</c:v>
                </c:pt>
                <c:pt idx="1677">
                  <c:v>953,17</c:v>
                </c:pt>
                <c:pt idx="1678">
                  <c:v>953,61</c:v>
                </c:pt>
                <c:pt idx="1679">
                  <c:v>954,04</c:v>
                </c:pt>
                <c:pt idx="1680">
                  <c:v>954,47</c:v>
                </c:pt>
                <c:pt idx="1681">
                  <c:v>954,9</c:v>
                </c:pt>
                <c:pt idx="1682">
                  <c:v>955,33</c:v>
                </c:pt>
                <c:pt idx="1683">
                  <c:v>955,77</c:v>
                </c:pt>
                <c:pt idx="1684">
                  <c:v>956,2</c:v>
                </c:pt>
                <c:pt idx="1685">
                  <c:v>956,63</c:v>
                </c:pt>
                <c:pt idx="1686">
                  <c:v>957,06</c:v>
                </c:pt>
                <c:pt idx="1687">
                  <c:v>957,49</c:v>
                </c:pt>
                <c:pt idx="1688">
                  <c:v>957,93</c:v>
                </c:pt>
                <c:pt idx="1689">
                  <c:v>958,36</c:v>
                </c:pt>
                <c:pt idx="1690">
                  <c:v>958,79</c:v>
                </c:pt>
                <c:pt idx="1691">
                  <c:v>959,22</c:v>
                </c:pt>
                <c:pt idx="1692">
                  <c:v>959,65</c:v>
                </c:pt>
                <c:pt idx="1693">
                  <c:v>960,08</c:v>
                </c:pt>
                <c:pt idx="1694">
                  <c:v>960,52</c:v>
                </c:pt>
                <c:pt idx="1695">
                  <c:v>960,95</c:v>
                </c:pt>
                <c:pt idx="1696">
                  <c:v>961,38</c:v>
                </c:pt>
                <c:pt idx="1697">
                  <c:v>961,81</c:v>
                </c:pt>
                <c:pt idx="1698">
                  <c:v>962,24</c:v>
                </c:pt>
                <c:pt idx="1699">
                  <c:v>962,67</c:v>
                </c:pt>
                <c:pt idx="1700">
                  <c:v>963,11</c:v>
                </c:pt>
                <c:pt idx="1701">
                  <c:v>963,54</c:v>
                </c:pt>
                <c:pt idx="1702">
                  <c:v>963,97</c:v>
                </c:pt>
                <c:pt idx="1703">
                  <c:v>964,4</c:v>
                </c:pt>
                <c:pt idx="1704">
                  <c:v>964,83</c:v>
                </c:pt>
                <c:pt idx="1705">
                  <c:v>965,26</c:v>
                </c:pt>
                <c:pt idx="1706">
                  <c:v>965,69</c:v>
                </c:pt>
                <c:pt idx="1707">
                  <c:v>966,13</c:v>
                </c:pt>
                <c:pt idx="1708">
                  <c:v>966,56</c:v>
                </c:pt>
                <c:pt idx="1709">
                  <c:v>966,99</c:v>
                </c:pt>
                <c:pt idx="1710">
                  <c:v>967,42</c:v>
                </c:pt>
                <c:pt idx="1711">
                  <c:v>967,85</c:v>
                </c:pt>
                <c:pt idx="1712">
                  <c:v>968,28</c:v>
                </c:pt>
                <c:pt idx="1713">
                  <c:v>968,71</c:v>
                </c:pt>
                <c:pt idx="1714">
                  <c:v>969,14</c:v>
                </c:pt>
                <c:pt idx="1715">
                  <c:v>969,57</c:v>
                </c:pt>
                <c:pt idx="1716">
                  <c:v>970,01</c:v>
                </c:pt>
                <c:pt idx="1717">
                  <c:v>970,44</c:v>
                </c:pt>
                <c:pt idx="1718">
                  <c:v>970,87</c:v>
                </c:pt>
                <c:pt idx="1719">
                  <c:v>971,3</c:v>
                </c:pt>
                <c:pt idx="1720">
                  <c:v>971,73</c:v>
                </c:pt>
                <c:pt idx="1721">
                  <c:v>972,16</c:v>
                </c:pt>
                <c:pt idx="1722">
                  <c:v>972,59</c:v>
                </c:pt>
                <c:pt idx="1723">
                  <c:v>973,02</c:v>
                </c:pt>
                <c:pt idx="1724">
                  <c:v>973,45</c:v>
                </c:pt>
                <c:pt idx="1725">
                  <c:v>973,88</c:v>
                </c:pt>
                <c:pt idx="1726">
                  <c:v>974,31</c:v>
                </c:pt>
                <c:pt idx="1727">
                  <c:v>974,74</c:v>
                </c:pt>
                <c:pt idx="1728">
                  <c:v>975,17</c:v>
                </c:pt>
                <c:pt idx="1729">
                  <c:v>975,61</c:v>
                </c:pt>
                <c:pt idx="1730">
                  <c:v>976,04</c:v>
                </c:pt>
                <c:pt idx="1731">
                  <c:v>976,47</c:v>
                </c:pt>
                <c:pt idx="1732">
                  <c:v>976,9</c:v>
                </c:pt>
                <c:pt idx="1733">
                  <c:v>977,33</c:v>
                </c:pt>
                <c:pt idx="1734">
                  <c:v>977,76</c:v>
                </c:pt>
                <c:pt idx="1735">
                  <c:v>978,19</c:v>
                </c:pt>
                <c:pt idx="1736">
                  <c:v>978,62</c:v>
                </c:pt>
                <c:pt idx="1737">
                  <c:v>979,05</c:v>
                </c:pt>
                <c:pt idx="1738">
                  <c:v>979,48</c:v>
                </c:pt>
                <c:pt idx="1739">
                  <c:v>979,91</c:v>
                </c:pt>
                <c:pt idx="1740">
                  <c:v>980,34</c:v>
                </c:pt>
                <c:pt idx="1741">
                  <c:v>980,77</c:v>
                </c:pt>
                <c:pt idx="1742">
                  <c:v>981,2</c:v>
                </c:pt>
                <c:pt idx="1743">
                  <c:v>981,63</c:v>
                </c:pt>
                <c:pt idx="1744">
                  <c:v>982,06</c:v>
                </c:pt>
                <c:pt idx="1745">
                  <c:v>982,49</c:v>
                </c:pt>
                <c:pt idx="1746">
                  <c:v>982,92</c:v>
                </c:pt>
                <c:pt idx="1747">
                  <c:v>983,35</c:v>
                </c:pt>
                <c:pt idx="1748">
                  <c:v>983,78</c:v>
                </c:pt>
                <c:pt idx="1749">
                  <c:v>984,21</c:v>
                </c:pt>
                <c:pt idx="1750">
                  <c:v>984,64</c:v>
                </c:pt>
                <c:pt idx="1751">
                  <c:v>985,07</c:v>
                </c:pt>
                <c:pt idx="1752">
                  <c:v>985,5</c:v>
                </c:pt>
                <c:pt idx="1753">
                  <c:v>985,93</c:v>
                </c:pt>
                <c:pt idx="1754">
                  <c:v>986,36</c:v>
                </c:pt>
                <c:pt idx="1755">
                  <c:v>986,79</c:v>
                </c:pt>
                <c:pt idx="1756">
                  <c:v>987,22</c:v>
                </c:pt>
                <c:pt idx="1757">
                  <c:v>987,65</c:v>
                </c:pt>
                <c:pt idx="1758">
                  <c:v>988,08</c:v>
                </c:pt>
                <c:pt idx="1759">
                  <c:v>988,51</c:v>
                </c:pt>
                <c:pt idx="1760">
                  <c:v>988,94</c:v>
                </c:pt>
                <c:pt idx="1761">
                  <c:v>989,37</c:v>
                </c:pt>
                <c:pt idx="1762">
                  <c:v>989,8</c:v>
                </c:pt>
                <c:pt idx="1763">
                  <c:v>990,23</c:v>
                </c:pt>
                <c:pt idx="1764">
                  <c:v>990,66</c:v>
                </c:pt>
                <c:pt idx="1765">
                  <c:v>991,09</c:v>
                </c:pt>
                <c:pt idx="1766">
                  <c:v>991,51</c:v>
                </c:pt>
                <c:pt idx="1767">
                  <c:v>991,94</c:v>
                </c:pt>
                <c:pt idx="1768">
                  <c:v>992,37</c:v>
                </c:pt>
                <c:pt idx="1769">
                  <c:v>992,8</c:v>
                </c:pt>
                <c:pt idx="1770">
                  <c:v>993,23</c:v>
                </c:pt>
                <c:pt idx="1771">
                  <c:v>993,66</c:v>
                </c:pt>
                <c:pt idx="1772">
                  <c:v>994,09</c:v>
                </c:pt>
                <c:pt idx="1773">
                  <c:v>994,52</c:v>
                </c:pt>
                <c:pt idx="1774">
                  <c:v>994,95</c:v>
                </c:pt>
                <c:pt idx="1775">
                  <c:v>995,38</c:v>
                </c:pt>
                <c:pt idx="1776">
                  <c:v>995,81</c:v>
                </c:pt>
                <c:pt idx="1777">
                  <c:v>996,24</c:v>
                </c:pt>
                <c:pt idx="1778">
                  <c:v>996,67</c:v>
                </c:pt>
                <c:pt idx="1779">
                  <c:v>997,09</c:v>
                </c:pt>
                <c:pt idx="1780">
                  <c:v>997,52</c:v>
                </c:pt>
                <c:pt idx="1781">
                  <c:v>997,95</c:v>
                </c:pt>
                <c:pt idx="1782">
                  <c:v>998,38</c:v>
                </c:pt>
                <c:pt idx="1783">
                  <c:v>998,81</c:v>
                </c:pt>
                <c:pt idx="1784">
                  <c:v>999,24</c:v>
                </c:pt>
                <c:pt idx="1785">
                  <c:v>999,67</c:v>
                </c:pt>
                <c:pt idx="1786">
                  <c:v>1000,1</c:v>
                </c:pt>
                <c:pt idx="1787">
                  <c:v>1000,53</c:v>
                </c:pt>
                <c:pt idx="1788">
                  <c:v>1000,95</c:v>
                </c:pt>
                <c:pt idx="1789">
                  <c:v>1001,38</c:v>
                </c:pt>
                <c:pt idx="1790">
                  <c:v>1001,81</c:v>
                </c:pt>
                <c:pt idx="1791">
                  <c:v>1002,24</c:v>
                </c:pt>
                <c:pt idx="1792">
                  <c:v>1002,67</c:v>
                </c:pt>
                <c:pt idx="1793">
                  <c:v>1003,1</c:v>
                </c:pt>
                <c:pt idx="1794">
                  <c:v>1003,53</c:v>
                </c:pt>
                <c:pt idx="1795">
                  <c:v>1003,95</c:v>
                </c:pt>
                <c:pt idx="1796">
                  <c:v>1004,38</c:v>
                </c:pt>
                <c:pt idx="1797">
                  <c:v>1004,81</c:v>
                </c:pt>
                <c:pt idx="1798">
                  <c:v>1005,24</c:v>
                </c:pt>
                <c:pt idx="1799">
                  <c:v>1005,67</c:v>
                </c:pt>
                <c:pt idx="1800">
                  <c:v>1006,1</c:v>
                </c:pt>
                <c:pt idx="1801">
                  <c:v>1006,52</c:v>
                </c:pt>
                <c:pt idx="1802">
                  <c:v>1006,95</c:v>
                </c:pt>
                <c:pt idx="1803">
                  <c:v>1007,38</c:v>
                </c:pt>
                <c:pt idx="1804">
                  <c:v>1007,81</c:v>
                </c:pt>
                <c:pt idx="1805">
                  <c:v>1008,24</c:v>
                </c:pt>
                <c:pt idx="1806">
                  <c:v>1008,67</c:v>
                </c:pt>
                <c:pt idx="1807">
                  <c:v>1009,09</c:v>
                </c:pt>
                <c:pt idx="1808">
                  <c:v>1009,52</c:v>
                </c:pt>
                <c:pt idx="1809">
                  <c:v>1009,95</c:v>
                </c:pt>
                <c:pt idx="1810">
                  <c:v>1010,38</c:v>
                </c:pt>
                <c:pt idx="1811">
                  <c:v>1010,81</c:v>
                </c:pt>
                <c:pt idx="1812">
                  <c:v>1011,23</c:v>
                </c:pt>
                <c:pt idx="1813">
                  <c:v>1011,66</c:v>
                </c:pt>
                <c:pt idx="1814">
                  <c:v>1012,09</c:v>
                </c:pt>
                <c:pt idx="1815">
                  <c:v>1012,52</c:v>
                </c:pt>
                <c:pt idx="1816">
                  <c:v>1012,95</c:v>
                </c:pt>
                <c:pt idx="1817">
                  <c:v>1013,37</c:v>
                </c:pt>
                <c:pt idx="1818">
                  <c:v>1013,8</c:v>
                </c:pt>
                <c:pt idx="1819">
                  <c:v>1014,23</c:v>
                </c:pt>
                <c:pt idx="1820">
                  <c:v>1014,66</c:v>
                </c:pt>
                <c:pt idx="1821">
                  <c:v>1015,08</c:v>
                </c:pt>
                <c:pt idx="1822">
                  <c:v>1015,51</c:v>
                </c:pt>
                <c:pt idx="1823">
                  <c:v>1015,94</c:v>
                </c:pt>
                <c:pt idx="1824">
                  <c:v>1016,37</c:v>
                </c:pt>
                <c:pt idx="1825">
                  <c:v>1016,8</c:v>
                </c:pt>
                <c:pt idx="1826">
                  <c:v>1017,22</c:v>
                </c:pt>
                <c:pt idx="1827">
                  <c:v>1017,65</c:v>
                </c:pt>
                <c:pt idx="1828">
                  <c:v>1018,08</c:v>
                </c:pt>
                <c:pt idx="1829">
                  <c:v>1018,51</c:v>
                </c:pt>
                <c:pt idx="1830">
                  <c:v>1018,93</c:v>
                </c:pt>
                <c:pt idx="1831">
                  <c:v>1019,36</c:v>
                </c:pt>
                <c:pt idx="1832">
                  <c:v>1019,79</c:v>
                </c:pt>
                <c:pt idx="1833">
                  <c:v>1020,21</c:v>
                </c:pt>
                <c:pt idx="1834">
                  <c:v>1020,64</c:v>
                </c:pt>
                <c:pt idx="1835">
                  <c:v>1021,07</c:v>
                </c:pt>
                <c:pt idx="1836">
                  <c:v>1021,5</c:v>
                </c:pt>
                <c:pt idx="1837">
                  <c:v>1021,92</c:v>
                </c:pt>
                <c:pt idx="1838">
                  <c:v>1022,35</c:v>
                </c:pt>
                <c:pt idx="1839">
                  <c:v>1022,78</c:v>
                </c:pt>
                <c:pt idx="1840">
                  <c:v>1023,21</c:v>
                </c:pt>
                <c:pt idx="1841">
                  <c:v>1023,63</c:v>
                </c:pt>
                <c:pt idx="1842">
                  <c:v>1024,06</c:v>
                </c:pt>
                <c:pt idx="1843">
                  <c:v>1024,49</c:v>
                </c:pt>
                <c:pt idx="1844">
                  <c:v>1024,91</c:v>
                </c:pt>
                <c:pt idx="1845">
                  <c:v>1025,34</c:v>
                </c:pt>
                <c:pt idx="1846">
                  <c:v>1025,77</c:v>
                </c:pt>
                <c:pt idx="1847">
                  <c:v>1026,19</c:v>
                </c:pt>
                <c:pt idx="1848">
                  <c:v>1026,62</c:v>
                </c:pt>
                <c:pt idx="1849">
                  <c:v>1027,05</c:v>
                </c:pt>
                <c:pt idx="1850">
                  <c:v>1027,47</c:v>
                </c:pt>
                <c:pt idx="1851">
                  <c:v>1027,9</c:v>
                </c:pt>
                <c:pt idx="1852">
                  <c:v>1028,33</c:v>
                </c:pt>
                <c:pt idx="1853">
                  <c:v>1028,75</c:v>
                </c:pt>
                <c:pt idx="1854">
                  <c:v>1029,18</c:v>
                </c:pt>
                <c:pt idx="1855">
                  <c:v>1029,61</c:v>
                </c:pt>
                <c:pt idx="1856">
                  <c:v>1030,03</c:v>
                </c:pt>
                <c:pt idx="1857">
                  <c:v>1030,46</c:v>
                </c:pt>
                <c:pt idx="1858">
                  <c:v>1030,89</c:v>
                </c:pt>
                <c:pt idx="1859">
                  <c:v>1031,31</c:v>
                </c:pt>
                <c:pt idx="1860">
                  <c:v>1031,74</c:v>
                </c:pt>
                <c:pt idx="1861">
                  <c:v>1032,17</c:v>
                </c:pt>
                <c:pt idx="1862">
                  <c:v>1032,59</c:v>
                </c:pt>
                <c:pt idx="1863">
                  <c:v>1033,02</c:v>
                </c:pt>
                <c:pt idx="1864">
                  <c:v>1033,45</c:v>
                </c:pt>
                <c:pt idx="1865">
                  <c:v>1033,87</c:v>
                </c:pt>
                <c:pt idx="1866">
                  <c:v>1034,3</c:v>
                </c:pt>
                <c:pt idx="1867">
                  <c:v>1034,73</c:v>
                </c:pt>
                <c:pt idx="1868">
                  <c:v>1035,15</c:v>
                </c:pt>
                <c:pt idx="1869">
                  <c:v>1035,58</c:v>
                </c:pt>
                <c:pt idx="1870">
                  <c:v>1036</c:v>
                </c:pt>
                <c:pt idx="1871">
                  <c:v>1036,43</c:v>
                </c:pt>
                <c:pt idx="1872">
                  <c:v>1036,86</c:v>
                </c:pt>
                <c:pt idx="1873">
                  <c:v>1037,28</c:v>
                </c:pt>
                <c:pt idx="1874">
                  <c:v>1037,71</c:v>
                </c:pt>
                <c:pt idx="1875">
                  <c:v>1038,13</c:v>
                </c:pt>
                <c:pt idx="1876">
                  <c:v>1038,56</c:v>
                </c:pt>
                <c:pt idx="1877">
                  <c:v>1038,99</c:v>
                </c:pt>
                <c:pt idx="1878">
                  <c:v>1039,41</c:v>
                </c:pt>
                <c:pt idx="1879">
                  <c:v>1039,84</c:v>
                </c:pt>
                <c:pt idx="1880">
                  <c:v>1040,26</c:v>
                </c:pt>
                <c:pt idx="1881">
                  <c:v>1040,69</c:v>
                </c:pt>
                <c:pt idx="1882">
                  <c:v>1041,11</c:v>
                </c:pt>
                <c:pt idx="1883">
                  <c:v>1041,54</c:v>
                </c:pt>
                <c:pt idx="1884">
                  <c:v>1041,97</c:v>
                </c:pt>
                <c:pt idx="1885">
                  <c:v>1042,39</c:v>
                </c:pt>
                <c:pt idx="1886">
                  <c:v>1042,82</c:v>
                </c:pt>
                <c:pt idx="1887">
                  <c:v>1043,24</c:v>
                </c:pt>
                <c:pt idx="1888">
                  <c:v>1043,67</c:v>
                </c:pt>
                <c:pt idx="1889">
                  <c:v>1044,09</c:v>
                </c:pt>
                <c:pt idx="1890">
                  <c:v>1044,52</c:v>
                </c:pt>
                <c:pt idx="1891">
                  <c:v>1044,95</c:v>
                </c:pt>
                <c:pt idx="1892">
                  <c:v>1045,37</c:v>
                </c:pt>
                <c:pt idx="1893">
                  <c:v>1045,8</c:v>
                </c:pt>
                <c:pt idx="1894">
                  <c:v>1046,22</c:v>
                </c:pt>
                <c:pt idx="1895">
                  <c:v>1046,65</c:v>
                </c:pt>
                <c:pt idx="1896">
                  <c:v>1047,07</c:v>
                </c:pt>
                <c:pt idx="1897">
                  <c:v>1047,5</c:v>
                </c:pt>
                <c:pt idx="1898">
                  <c:v>1047,92</c:v>
                </c:pt>
                <c:pt idx="1899">
                  <c:v>1048,35</c:v>
                </c:pt>
                <c:pt idx="1900">
                  <c:v>1048,77</c:v>
                </c:pt>
                <c:pt idx="1901">
                  <c:v>1049,2</c:v>
                </c:pt>
                <c:pt idx="1902">
                  <c:v>1049,62</c:v>
                </c:pt>
                <c:pt idx="1903">
                  <c:v>1050,05</c:v>
                </c:pt>
                <c:pt idx="1904">
                  <c:v>1050,47</c:v>
                </c:pt>
                <c:pt idx="1905">
                  <c:v>1050,9</c:v>
                </c:pt>
                <c:pt idx="1906">
                  <c:v>1051,32</c:v>
                </c:pt>
                <c:pt idx="1907">
                  <c:v>1051,75</c:v>
                </c:pt>
                <c:pt idx="1908">
                  <c:v>1052,17</c:v>
                </c:pt>
                <c:pt idx="1909">
                  <c:v>1052,6</c:v>
                </c:pt>
                <c:pt idx="1910">
                  <c:v>1053,02</c:v>
                </c:pt>
                <c:pt idx="1911">
                  <c:v>1053,45</c:v>
                </c:pt>
                <c:pt idx="1912">
                  <c:v>1053,87</c:v>
                </c:pt>
                <c:pt idx="1913">
                  <c:v>1054,3</c:v>
                </c:pt>
                <c:pt idx="1914">
                  <c:v>1054,72</c:v>
                </c:pt>
                <c:pt idx="1915">
                  <c:v>1055,15</c:v>
                </c:pt>
                <c:pt idx="1916">
                  <c:v>1055,57</c:v>
                </c:pt>
                <c:pt idx="1917">
                  <c:v>1056</c:v>
                </c:pt>
                <c:pt idx="1918">
                  <c:v>1056,42</c:v>
                </c:pt>
                <c:pt idx="1919">
                  <c:v>1056,85</c:v>
                </c:pt>
                <c:pt idx="1920">
                  <c:v>1057,27</c:v>
                </c:pt>
                <c:pt idx="1921">
                  <c:v>1057,7</c:v>
                </c:pt>
                <c:pt idx="1922">
                  <c:v>1058,12</c:v>
                </c:pt>
                <c:pt idx="1923">
                  <c:v>1058,54</c:v>
                </c:pt>
                <c:pt idx="1924">
                  <c:v>1058,97</c:v>
                </c:pt>
                <c:pt idx="1925">
                  <c:v>1059,39</c:v>
                </c:pt>
                <c:pt idx="1926">
                  <c:v>1059,82</c:v>
                </c:pt>
                <c:pt idx="1927">
                  <c:v>1060,24</c:v>
                </c:pt>
                <c:pt idx="1928">
                  <c:v>1060,67</c:v>
                </c:pt>
                <c:pt idx="1929">
                  <c:v>1061,09</c:v>
                </c:pt>
                <c:pt idx="1930">
                  <c:v>1061,51</c:v>
                </c:pt>
                <c:pt idx="1931">
                  <c:v>1061,94</c:v>
                </c:pt>
                <c:pt idx="1932">
                  <c:v>1062,36</c:v>
                </c:pt>
                <c:pt idx="1933">
                  <c:v>1062,79</c:v>
                </c:pt>
                <c:pt idx="1934">
                  <c:v>1063,21</c:v>
                </c:pt>
                <c:pt idx="1935">
                  <c:v>1063,64</c:v>
                </c:pt>
                <c:pt idx="1936">
                  <c:v>1064,06</c:v>
                </c:pt>
                <c:pt idx="1937">
                  <c:v>1064,48</c:v>
                </c:pt>
                <c:pt idx="1938">
                  <c:v>1064,91</c:v>
                </c:pt>
                <c:pt idx="1939">
                  <c:v>1065,33</c:v>
                </c:pt>
                <c:pt idx="1940">
                  <c:v>1065,76</c:v>
                </c:pt>
                <c:pt idx="1941">
                  <c:v>1066,18</c:v>
                </c:pt>
                <c:pt idx="1942">
                  <c:v>1066,6</c:v>
                </c:pt>
                <c:pt idx="1943">
                  <c:v>1067,03</c:v>
                </c:pt>
                <c:pt idx="1944">
                  <c:v>1067,45</c:v>
                </c:pt>
                <c:pt idx="1945">
                  <c:v>1067,87</c:v>
                </c:pt>
                <c:pt idx="1946">
                  <c:v>1068,3</c:v>
                </c:pt>
                <c:pt idx="1947">
                  <c:v>1068,72</c:v>
                </c:pt>
                <c:pt idx="1948">
                  <c:v>1069,15</c:v>
                </c:pt>
                <c:pt idx="1949">
                  <c:v>1069,57</c:v>
                </c:pt>
                <c:pt idx="1950">
                  <c:v>1069,99</c:v>
                </c:pt>
                <c:pt idx="1951">
                  <c:v>1070,42</c:v>
                </c:pt>
                <c:pt idx="1952">
                  <c:v>1070,84</c:v>
                </c:pt>
                <c:pt idx="1953">
                  <c:v>1071,26</c:v>
                </c:pt>
                <c:pt idx="1954">
                  <c:v>1071,69</c:v>
                </c:pt>
                <c:pt idx="1955">
                  <c:v>1072,11</c:v>
                </c:pt>
                <c:pt idx="1956">
                  <c:v>1072,53</c:v>
                </c:pt>
                <c:pt idx="1957">
                  <c:v>1072,96</c:v>
                </c:pt>
                <c:pt idx="1958">
                  <c:v>1073,38</c:v>
                </c:pt>
                <c:pt idx="1959">
                  <c:v>1073,8</c:v>
                </c:pt>
                <c:pt idx="1960">
                  <c:v>1074,23</c:v>
                </c:pt>
                <c:pt idx="1961">
                  <c:v>1074,65</c:v>
                </c:pt>
                <c:pt idx="1962">
                  <c:v>1075,07</c:v>
                </c:pt>
                <c:pt idx="1963">
                  <c:v>1075,5</c:v>
                </c:pt>
                <c:pt idx="1964">
                  <c:v>1075,92</c:v>
                </c:pt>
                <c:pt idx="1965">
                  <c:v>1076,34</c:v>
                </c:pt>
                <c:pt idx="1966">
                  <c:v>1076,77</c:v>
                </c:pt>
                <c:pt idx="1967">
                  <c:v>1077,19</c:v>
                </c:pt>
                <c:pt idx="1968">
                  <c:v>1077,61</c:v>
                </c:pt>
                <c:pt idx="1969">
                  <c:v>1078,04</c:v>
                </c:pt>
                <c:pt idx="1970">
                  <c:v>1078,46</c:v>
                </c:pt>
                <c:pt idx="1971">
                  <c:v>1078,88</c:v>
                </c:pt>
                <c:pt idx="1972">
                  <c:v>1079,3</c:v>
                </c:pt>
                <c:pt idx="1973">
                  <c:v>1079,73</c:v>
                </c:pt>
                <c:pt idx="1974">
                  <c:v>1080,15</c:v>
                </c:pt>
                <c:pt idx="1975">
                  <c:v>1080,57</c:v>
                </c:pt>
                <c:pt idx="1976">
                  <c:v>1081</c:v>
                </c:pt>
                <c:pt idx="1977">
                  <c:v>1081,42</c:v>
                </c:pt>
                <c:pt idx="1978">
                  <c:v>1081,84</c:v>
                </c:pt>
                <c:pt idx="1979">
                  <c:v>1082,26</c:v>
                </c:pt>
                <c:pt idx="1980">
                  <c:v>1082,69</c:v>
                </c:pt>
                <c:pt idx="1981">
                  <c:v>1083,11</c:v>
                </c:pt>
                <c:pt idx="1982">
                  <c:v>1083,53</c:v>
                </c:pt>
                <c:pt idx="1983">
                  <c:v>1083,95</c:v>
                </c:pt>
                <c:pt idx="1984">
                  <c:v>1084,38</c:v>
                </c:pt>
                <c:pt idx="1985">
                  <c:v>1084,8</c:v>
                </c:pt>
                <c:pt idx="1986">
                  <c:v>1085,22</c:v>
                </c:pt>
                <c:pt idx="1987">
                  <c:v>1085,64</c:v>
                </c:pt>
                <c:pt idx="1988">
                  <c:v>1086,07</c:v>
                </c:pt>
                <c:pt idx="1989">
                  <c:v>1086,49</c:v>
                </c:pt>
                <c:pt idx="1990">
                  <c:v>1086,91</c:v>
                </c:pt>
                <c:pt idx="1991">
                  <c:v>1087,33</c:v>
                </c:pt>
                <c:pt idx="1992">
                  <c:v>1087,76</c:v>
                </c:pt>
                <c:pt idx="1993">
                  <c:v>1088,18</c:v>
                </c:pt>
                <c:pt idx="1994">
                  <c:v>1088,6</c:v>
                </c:pt>
                <c:pt idx="1995">
                  <c:v>1089,02</c:v>
                </c:pt>
                <c:pt idx="1996">
                  <c:v>1089,45</c:v>
                </c:pt>
                <c:pt idx="1997">
                  <c:v>1089,87</c:v>
                </c:pt>
                <c:pt idx="1998">
                  <c:v>1090,29</c:v>
                </c:pt>
                <c:pt idx="1999">
                  <c:v>1090,71</c:v>
                </c:pt>
                <c:pt idx="2000">
                  <c:v>1091,13</c:v>
                </c:pt>
                <c:pt idx="2001">
                  <c:v>1091,56</c:v>
                </c:pt>
                <c:pt idx="2002">
                  <c:v>1091,98</c:v>
                </c:pt>
                <c:pt idx="2003">
                  <c:v>1092,4</c:v>
                </c:pt>
                <c:pt idx="2004">
                  <c:v>1092,82</c:v>
                </c:pt>
                <c:pt idx="2005">
                  <c:v>1093,24</c:v>
                </c:pt>
                <c:pt idx="2006">
                  <c:v>1093,66</c:v>
                </c:pt>
                <c:pt idx="2007">
                  <c:v>1094,09</c:v>
                </c:pt>
                <c:pt idx="2008">
                  <c:v>1094,51</c:v>
                </c:pt>
                <c:pt idx="2009">
                  <c:v>1094,93</c:v>
                </c:pt>
                <c:pt idx="2010">
                  <c:v>1095,35</c:v>
                </c:pt>
                <c:pt idx="2011">
                  <c:v>1095,77</c:v>
                </c:pt>
                <c:pt idx="2012">
                  <c:v>1096,19</c:v>
                </c:pt>
                <c:pt idx="2013">
                  <c:v>1096,62</c:v>
                </c:pt>
                <c:pt idx="2014">
                  <c:v>1097,04</c:v>
                </c:pt>
                <c:pt idx="2015">
                  <c:v>1097,46</c:v>
                </c:pt>
                <c:pt idx="2016">
                  <c:v>1097,88</c:v>
                </c:pt>
                <c:pt idx="2017">
                  <c:v>1098,3</c:v>
                </c:pt>
                <c:pt idx="2018">
                  <c:v>1098,72</c:v>
                </c:pt>
                <c:pt idx="2019">
                  <c:v>1099,15</c:v>
                </c:pt>
                <c:pt idx="2020">
                  <c:v>1099,57</c:v>
                </c:pt>
                <c:pt idx="2021">
                  <c:v>1099,99</c:v>
                </c:pt>
                <c:pt idx="2022">
                  <c:v>1100,41</c:v>
                </c:pt>
                <c:pt idx="2023">
                  <c:v>1100,83</c:v>
                </c:pt>
                <c:pt idx="2024">
                  <c:v>1101,25</c:v>
                </c:pt>
                <c:pt idx="2025">
                  <c:v>1101,67</c:v>
                </c:pt>
                <c:pt idx="2026">
                  <c:v>1102,09</c:v>
                </c:pt>
                <c:pt idx="2027">
                  <c:v>1102,52</c:v>
                </c:pt>
                <c:pt idx="2028">
                  <c:v>1102,94</c:v>
                </c:pt>
                <c:pt idx="2029">
                  <c:v>1103,36</c:v>
                </c:pt>
                <c:pt idx="2030">
                  <c:v>1103,78</c:v>
                </c:pt>
                <c:pt idx="2031">
                  <c:v>1104,2</c:v>
                </c:pt>
                <c:pt idx="2032">
                  <c:v>1104,62</c:v>
                </c:pt>
                <c:pt idx="2033">
                  <c:v>1105,04</c:v>
                </c:pt>
                <c:pt idx="2034">
                  <c:v>1105,46</c:v>
                </c:pt>
                <c:pt idx="2035">
                  <c:v>1105,88</c:v>
                </c:pt>
                <c:pt idx="2036">
                  <c:v>1106,3</c:v>
                </c:pt>
                <c:pt idx="2037">
                  <c:v>1106,73</c:v>
                </c:pt>
                <c:pt idx="2038">
                  <c:v>1107,15</c:v>
                </c:pt>
                <c:pt idx="2039">
                  <c:v>1107,57</c:v>
                </c:pt>
                <c:pt idx="2040">
                  <c:v>1107,99</c:v>
                </c:pt>
                <c:pt idx="2041">
                  <c:v>1108,41</c:v>
                </c:pt>
                <c:pt idx="2042">
                  <c:v>1108,83</c:v>
                </c:pt>
                <c:pt idx="2043">
                  <c:v>1109,25</c:v>
                </c:pt>
                <c:pt idx="2044">
                  <c:v>1109,67</c:v>
                </c:pt>
                <c:pt idx="2045">
                  <c:v>1110,09</c:v>
                </c:pt>
                <c:pt idx="2046">
                  <c:v>1110,51</c:v>
                </c:pt>
                <c:pt idx="2047">
                  <c:v>1110,93</c:v>
                </c:pt>
                <c:pt idx="2048">
                  <c:v>FEL short</c:v>
                </c:pt>
                <c:pt idx="2049">
                  <c:v>-0,13</c:v>
                </c:pt>
                <c:pt idx="2050">
                  <c:v>1,73</c:v>
                </c:pt>
                <c:pt idx="2051">
                  <c:v>0,27</c:v>
                </c:pt>
                <c:pt idx="2052">
                  <c:v>1,67</c:v>
                </c:pt>
                <c:pt idx="2053">
                  <c:v>21,73</c:v>
                </c:pt>
                <c:pt idx="2054">
                  <c:v>53,67</c:v>
                </c:pt>
                <c:pt idx="2055">
                  <c:v>98,54</c:v>
                </c:pt>
                <c:pt idx="2056">
                  <c:v>128,4</c:v>
                </c:pt>
                <c:pt idx="2057">
                  <c:v>137,2</c:v>
                </c:pt>
                <c:pt idx="2058">
                  <c:v>134,87</c:v>
                </c:pt>
                <c:pt idx="2059">
                  <c:v>142,13</c:v>
                </c:pt>
                <c:pt idx="2060">
                  <c:v>137,6</c:v>
                </c:pt>
                <c:pt idx="2061">
                  <c:v>139,67</c:v>
                </c:pt>
                <c:pt idx="2062">
                  <c:v>148,6</c:v>
                </c:pt>
                <c:pt idx="2063">
                  <c:v>137,8</c:v>
                </c:pt>
                <c:pt idx="2064">
                  <c:v>151,47</c:v>
                </c:pt>
                <c:pt idx="2065">
                  <c:v>139,46</c:v>
                </c:pt>
                <c:pt idx="2066">
                  <c:v>143,33</c:v>
                </c:pt>
                <c:pt idx="2067">
                  <c:v>144</c:v>
                </c:pt>
                <c:pt idx="2068">
                  <c:v>132,2</c:v>
                </c:pt>
                <c:pt idx="2069">
                  <c:v>141,2</c:v>
                </c:pt>
                <c:pt idx="2070">
                  <c:v>145,67</c:v>
                </c:pt>
                <c:pt idx="2071">
                  <c:v>157,73</c:v>
                </c:pt>
                <c:pt idx="2072">
                  <c:v>139,8</c:v>
                </c:pt>
                <c:pt idx="2073">
                  <c:v>136,46</c:v>
                </c:pt>
                <c:pt idx="2074">
                  <c:v>148,34</c:v>
                </c:pt>
                <c:pt idx="2075">
                  <c:v>148</c:v>
                </c:pt>
                <c:pt idx="2076">
                  <c:v>143,66</c:v>
                </c:pt>
                <c:pt idx="2077">
                  <c:v>133,07</c:v>
                </c:pt>
                <c:pt idx="2078">
                  <c:v>131,6</c:v>
                </c:pt>
                <c:pt idx="2079">
                  <c:v>131,8</c:v>
                </c:pt>
                <c:pt idx="2080">
                  <c:v>140,34</c:v>
                </c:pt>
                <c:pt idx="2081">
                  <c:v>136,6</c:v>
                </c:pt>
                <c:pt idx="2082">
                  <c:v>143,2</c:v>
                </c:pt>
                <c:pt idx="2083">
                  <c:v>142,54</c:v>
                </c:pt>
                <c:pt idx="2084">
                  <c:v>129,73</c:v>
                </c:pt>
                <c:pt idx="2085">
                  <c:v>140,86</c:v>
                </c:pt>
                <c:pt idx="2086">
                  <c:v>138,73</c:v>
                </c:pt>
                <c:pt idx="2087">
                  <c:v>126,2</c:v>
                </c:pt>
                <c:pt idx="2088">
                  <c:v>131,54</c:v>
                </c:pt>
                <c:pt idx="2089">
                  <c:v>134,73</c:v>
                </c:pt>
                <c:pt idx="2090">
                  <c:v>132</c:v>
                </c:pt>
                <c:pt idx="2091">
                  <c:v>128,13</c:v>
                </c:pt>
                <c:pt idx="2092">
                  <c:v>124,86</c:v>
                </c:pt>
                <c:pt idx="2093">
                  <c:v>136,73</c:v>
                </c:pt>
                <c:pt idx="2094">
                  <c:v>135,73</c:v>
                </c:pt>
                <c:pt idx="2095">
                  <c:v>133,06</c:v>
                </c:pt>
                <c:pt idx="2096">
                  <c:v>146,93</c:v>
                </c:pt>
                <c:pt idx="2097">
                  <c:v>136,93</c:v>
                </c:pt>
                <c:pt idx="2098">
                  <c:v>134,87</c:v>
                </c:pt>
                <c:pt idx="2099">
                  <c:v>132,13</c:v>
                </c:pt>
                <c:pt idx="2100">
                  <c:v>132,07</c:v>
                </c:pt>
                <c:pt idx="2101">
                  <c:v>126,13</c:v>
                </c:pt>
                <c:pt idx="2102">
                  <c:v>130,53</c:v>
                </c:pt>
                <c:pt idx="2103">
                  <c:v>129</c:v>
                </c:pt>
                <c:pt idx="2104">
                  <c:v>123,33</c:v>
                </c:pt>
                <c:pt idx="2105">
                  <c:v>130,4</c:v>
                </c:pt>
                <c:pt idx="2106">
                  <c:v>134,14</c:v>
                </c:pt>
                <c:pt idx="2107">
                  <c:v>130,74</c:v>
                </c:pt>
                <c:pt idx="2108">
                  <c:v>131,73</c:v>
                </c:pt>
                <c:pt idx="2109">
                  <c:v>128,47</c:v>
                </c:pt>
                <c:pt idx="2110">
                  <c:v>132</c:v>
                </c:pt>
                <c:pt idx="2111">
                  <c:v>119,07</c:v>
                </c:pt>
                <c:pt idx="2112">
                  <c:v>122</c:v>
                </c:pt>
                <c:pt idx="2113">
                  <c:v>118,87</c:v>
                </c:pt>
                <c:pt idx="2114">
                  <c:v>125</c:v>
                </c:pt>
                <c:pt idx="2115">
                  <c:v>124,26</c:v>
                </c:pt>
                <c:pt idx="2116">
                  <c:v>131,6</c:v>
                </c:pt>
                <c:pt idx="2117">
                  <c:v>135,13</c:v>
                </c:pt>
                <c:pt idx="2118">
                  <c:v>123,66</c:v>
                </c:pt>
                <c:pt idx="2119">
                  <c:v>134,66</c:v>
                </c:pt>
                <c:pt idx="2120">
                  <c:v>128,07</c:v>
                </c:pt>
                <c:pt idx="2121">
                  <c:v>135,46</c:v>
                </c:pt>
                <c:pt idx="2122">
                  <c:v>129,6</c:v>
                </c:pt>
                <c:pt idx="2123">
                  <c:v>131,86</c:v>
                </c:pt>
                <c:pt idx="2124">
                  <c:v>134,47</c:v>
                </c:pt>
                <c:pt idx="2125">
                  <c:v>133,2</c:v>
                </c:pt>
                <c:pt idx="2126">
                  <c:v>130,27</c:v>
                </c:pt>
                <c:pt idx="2127">
                  <c:v>131,93</c:v>
                </c:pt>
                <c:pt idx="2128">
                  <c:v>138,74</c:v>
                </c:pt>
                <c:pt idx="2129">
                  <c:v>128,2</c:v>
                </c:pt>
                <c:pt idx="2130">
                  <c:v>138,67</c:v>
                </c:pt>
                <c:pt idx="2131">
                  <c:v>128,93</c:v>
                </c:pt>
                <c:pt idx="2132">
                  <c:v>128,07</c:v>
                </c:pt>
                <c:pt idx="2133">
                  <c:v>138,07</c:v>
                </c:pt>
                <c:pt idx="2134">
                  <c:v>141,47</c:v>
                </c:pt>
                <c:pt idx="2135">
                  <c:v>145,13</c:v>
                </c:pt>
                <c:pt idx="2136">
                  <c:v>134,27</c:v>
                </c:pt>
                <c:pt idx="2137">
                  <c:v>138,53</c:v>
                </c:pt>
                <c:pt idx="2138">
                  <c:v>141,27</c:v>
                </c:pt>
                <c:pt idx="2139">
                  <c:v>135,53</c:v>
                </c:pt>
                <c:pt idx="2140">
                  <c:v>133,2</c:v>
                </c:pt>
                <c:pt idx="2141">
                  <c:v>129,73</c:v>
                </c:pt>
                <c:pt idx="2142">
                  <c:v>141,07</c:v>
                </c:pt>
                <c:pt idx="2143">
                  <c:v>118,27</c:v>
                </c:pt>
                <c:pt idx="2144">
                  <c:v>130,06</c:v>
                </c:pt>
                <c:pt idx="2145">
                  <c:v>130,6</c:v>
                </c:pt>
                <c:pt idx="2146">
                  <c:v>119,4</c:v>
                </c:pt>
                <c:pt idx="2147">
                  <c:v>137,8</c:v>
                </c:pt>
                <c:pt idx="2148">
                  <c:v>134</c:v>
                </c:pt>
                <c:pt idx="2149">
                  <c:v>140,33</c:v>
                </c:pt>
                <c:pt idx="2150">
                  <c:v>147</c:v>
                </c:pt>
                <c:pt idx="2151">
                  <c:v>139,07</c:v>
                </c:pt>
                <c:pt idx="2152">
                  <c:v>135,53</c:v>
                </c:pt>
                <c:pt idx="2153">
                  <c:v>134,94</c:v>
                </c:pt>
                <c:pt idx="2154">
                  <c:v>138,47</c:v>
                </c:pt>
                <c:pt idx="2155">
                  <c:v>128,8</c:v>
                </c:pt>
                <c:pt idx="2156">
                  <c:v>126,27</c:v>
                </c:pt>
                <c:pt idx="2157">
                  <c:v>134,87</c:v>
                </c:pt>
                <c:pt idx="2158">
                  <c:v>128,47</c:v>
                </c:pt>
                <c:pt idx="2159">
                  <c:v>121,8</c:v>
                </c:pt>
                <c:pt idx="2160">
                  <c:v>135,4</c:v>
                </c:pt>
                <c:pt idx="2161">
                  <c:v>138,2</c:v>
                </c:pt>
                <c:pt idx="2162">
                  <c:v>137,6</c:v>
                </c:pt>
                <c:pt idx="2163">
                  <c:v>140,73</c:v>
                </c:pt>
                <c:pt idx="2164">
                  <c:v>134,13</c:v>
                </c:pt>
                <c:pt idx="2165">
                  <c:v>142,33</c:v>
                </c:pt>
                <c:pt idx="2166">
                  <c:v>135,67</c:v>
                </c:pt>
                <c:pt idx="2167">
                  <c:v>141,53</c:v>
                </c:pt>
                <c:pt idx="2168">
                  <c:v>121,33</c:v>
                </c:pt>
                <c:pt idx="2169">
                  <c:v>129,4</c:v>
                </c:pt>
                <c:pt idx="2170">
                  <c:v>127,26</c:v>
                </c:pt>
                <c:pt idx="2171">
                  <c:v>139,93</c:v>
                </c:pt>
                <c:pt idx="2172">
                  <c:v>138,6</c:v>
                </c:pt>
                <c:pt idx="2173">
                  <c:v>149,53</c:v>
                </c:pt>
                <c:pt idx="2174">
                  <c:v>148</c:v>
                </c:pt>
                <c:pt idx="2175">
                  <c:v>148,2</c:v>
                </c:pt>
                <c:pt idx="2176">
                  <c:v>154,74</c:v>
                </c:pt>
                <c:pt idx="2177">
                  <c:v>145,87</c:v>
                </c:pt>
                <c:pt idx="2178">
                  <c:v>138,34</c:v>
                </c:pt>
                <c:pt idx="2179">
                  <c:v>139,4</c:v>
                </c:pt>
                <c:pt idx="2180">
                  <c:v>129,4</c:v>
                </c:pt>
                <c:pt idx="2181">
                  <c:v>130,2</c:v>
                </c:pt>
                <c:pt idx="2182">
                  <c:v>138,67</c:v>
                </c:pt>
                <c:pt idx="2183">
                  <c:v>135,2</c:v>
                </c:pt>
                <c:pt idx="2184">
                  <c:v>151,93</c:v>
                </c:pt>
                <c:pt idx="2185">
                  <c:v>126,33</c:v>
                </c:pt>
                <c:pt idx="2186">
                  <c:v>142,27</c:v>
                </c:pt>
                <c:pt idx="2187">
                  <c:v>148,54</c:v>
                </c:pt>
                <c:pt idx="2188">
                  <c:v>149,86</c:v>
                </c:pt>
                <c:pt idx="2189">
                  <c:v>145,4</c:v>
                </c:pt>
                <c:pt idx="2190">
                  <c:v>138,86</c:v>
                </c:pt>
                <c:pt idx="2191">
                  <c:v>147,4</c:v>
                </c:pt>
                <c:pt idx="2192">
                  <c:v>147,93</c:v>
                </c:pt>
                <c:pt idx="2193">
                  <c:v>140,47</c:v>
                </c:pt>
                <c:pt idx="2194">
                  <c:v>153,4</c:v>
                </c:pt>
                <c:pt idx="2195">
                  <c:v>131,06</c:v>
                </c:pt>
                <c:pt idx="2196">
                  <c:v>139,4</c:v>
                </c:pt>
                <c:pt idx="2197">
                  <c:v>155,86</c:v>
                </c:pt>
                <c:pt idx="2198">
                  <c:v>147,8</c:v>
                </c:pt>
                <c:pt idx="2199">
                  <c:v>145,8</c:v>
                </c:pt>
                <c:pt idx="2200">
                  <c:v>147,74</c:v>
                </c:pt>
                <c:pt idx="2201">
                  <c:v>152,6</c:v>
                </c:pt>
                <c:pt idx="2202">
                  <c:v>150,4</c:v>
                </c:pt>
                <c:pt idx="2203">
                  <c:v>157,86</c:v>
                </c:pt>
                <c:pt idx="2204">
                  <c:v>149,53</c:v>
                </c:pt>
                <c:pt idx="2205">
                  <c:v>157,73</c:v>
                </c:pt>
                <c:pt idx="2206">
                  <c:v>151,6</c:v>
                </c:pt>
                <c:pt idx="2207">
                  <c:v>154,14</c:v>
                </c:pt>
                <c:pt idx="2208">
                  <c:v>161,2</c:v>
                </c:pt>
                <c:pt idx="2209">
                  <c:v>154,2</c:v>
                </c:pt>
                <c:pt idx="2210">
                  <c:v>139,93</c:v>
                </c:pt>
                <c:pt idx="2211">
                  <c:v>151,2</c:v>
                </c:pt>
                <c:pt idx="2212">
                  <c:v>140,47</c:v>
                </c:pt>
                <c:pt idx="2213">
                  <c:v>149,4</c:v>
                </c:pt>
                <c:pt idx="2214">
                  <c:v>155</c:v>
                </c:pt>
                <c:pt idx="2215">
                  <c:v>156,93</c:v>
                </c:pt>
                <c:pt idx="2216">
                  <c:v>161,6</c:v>
                </c:pt>
                <c:pt idx="2217">
                  <c:v>179,73</c:v>
                </c:pt>
                <c:pt idx="2218">
                  <c:v>144,93</c:v>
                </c:pt>
                <c:pt idx="2219">
                  <c:v>172,6</c:v>
                </c:pt>
                <c:pt idx="2220">
                  <c:v>179,13</c:v>
                </c:pt>
                <c:pt idx="2221">
                  <c:v>156,54</c:v>
                </c:pt>
                <c:pt idx="2222">
                  <c:v>157,53</c:v>
                </c:pt>
                <c:pt idx="2223">
                  <c:v>159,93</c:v>
                </c:pt>
                <c:pt idx="2224">
                  <c:v>165</c:v>
                </c:pt>
                <c:pt idx="2225">
                  <c:v>151,53</c:v>
                </c:pt>
                <c:pt idx="2226">
                  <c:v>156,34</c:v>
                </c:pt>
                <c:pt idx="2227">
                  <c:v>165,8</c:v>
                </c:pt>
                <c:pt idx="2228">
                  <c:v>166,47</c:v>
                </c:pt>
                <c:pt idx="2229">
                  <c:v>160,47</c:v>
                </c:pt>
                <c:pt idx="2230">
                  <c:v>169,4</c:v>
                </c:pt>
                <c:pt idx="2231">
                  <c:v>170,2</c:v>
                </c:pt>
                <c:pt idx="2232">
                  <c:v>176,46</c:v>
                </c:pt>
                <c:pt idx="2233">
                  <c:v>179,73</c:v>
                </c:pt>
                <c:pt idx="2234">
                  <c:v>180,94</c:v>
                </c:pt>
                <c:pt idx="2235">
                  <c:v>166,54</c:v>
                </c:pt>
                <c:pt idx="2236">
                  <c:v>172,27</c:v>
                </c:pt>
                <c:pt idx="2237">
                  <c:v>175,53</c:v>
                </c:pt>
                <c:pt idx="2238">
                  <c:v>159,47</c:v>
                </c:pt>
                <c:pt idx="2239">
                  <c:v>169,53</c:v>
                </c:pt>
                <c:pt idx="2240">
                  <c:v>167,4</c:v>
                </c:pt>
                <c:pt idx="2241">
                  <c:v>172,53</c:v>
                </c:pt>
                <c:pt idx="2242">
                  <c:v>176</c:v>
                </c:pt>
                <c:pt idx="2243">
                  <c:v>170,8</c:v>
                </c:pt>
                <c:pt idx="2244">
                  <c:v>184,4</c:v>
                </c:pt>
                <c:pt idx="2245">
                  <c:v>176,94</c:v>
                </c:pt>
                <c:pt idx="2246">
                  <c:v>200,33</c:v>
                </c:pt>
                <c:pt idx="2247">
                  <c:v>180,27</c:v>
                </c:pt>
                <c:pt idx="2248">
                  <c:v>175,2</c:v>
                </c:pt>
                <c:pt idx="2249">
                  <c:v>185,27</c:v>
                </c:pt>
                <c:pt idx="2250">
                  <c:v>178,4</c:v>
                </c:pt>
                <c:pt idx="2251">
                  <c:v>194,74</c:v>
                </c:pt>
                <c:pt idx="2252">
                  <c:v>176,53</c:v>
                </c:pt>
                <c:pt idx="2253">
                  <c:v>177,8</c:v>
                </c:pt>
                <c:pt idx="2254">
                  <c:v>173,6</c:v>
                </c:pt>
                <c:pt idx="2255">
                  <c:v>185,07</c:v>
                </c:pt>
                <c:pt idx="2256">
                  <c:v>172,87</c:v>
                </c:pt>
                <c:pt idx="2257">
                  <c:v>193</c:v>
                </c:pt>
                <c:pt idx="2258">
                  <c:v>191,47</c:v>
                </c:pt>
                <c:pt idx="2259">
                  <c:v>201</c:v>
                </c:pt>
                <c:pt idx="2260">
                  <c:v>204,73</c:v>
                </c:pt>
                <c:pt idx="2261">
                  <c:v>212,54</c:v>
                </c:pt>
                <c:pt idx="2262">
                  <c:v>206,8</c:v>
                </c:pt>
                <c:pt idx="2263">
                  <c:v>202,8</c:v>
                </c:pt>
                <c:pt idx="2264">
                  <c:v>219,4</c:v>
                </c:pt>
                <c:pt idx="2265">
                  <c:v>195,66</c:v>
                </c:pt>
                <c:pt idx="2266">
                  <c:v>204,33</c:v>
                </c:pt>
                <c:pt idx="2267">
                  <c:v>193,2</c:v>
                </c:pt>
                <c:pt idx="2268">
                  <c:v>190,33</c:v>
                </c:pt>
                <c:pt idx="2269">
                  <c:v>195,53</c:v>
                </c:pt>
                <c:pt idx="2270">
                  <c:v>194,14</c:v>
                </c:pt>
                <c:pt idx="2271">
                  <c:v>215,2</c:v>
                </c:pt>
                <c:pt idx="2272">
                  <c:v>201,8</c:v>
                </c:pt>
                <c:pt idx="2273">
                  <c:v>222,8</c:v>
                </c:pt>
                <c:pt idx="2274">
                  <c:v>232,33</c:v>
                </c:pt>
                <c:pt idx="2275">
                  <c:v>238,6</c:v>
                </c:pt>
                <c:pt idx="2276">
                  <c:v>240,13</c:v>
                </c:pt>
                <c:pt idx="2277">
                  <c:v>237,2</c:v>
                </c:pt>
                <c:pt idx="2278">
                  <c:v>238,74</c:v>
                </c:pt>
                <c:pt idx="2279">
                  <c:v>233</c:v>
                </c:pt>
                <c:pt idx="2280">
                  <c:v>220,8</c:v>
                </c:pt>
                <c:pt idx="2281">
                  <c:v>234,66</c:v>
                </c:pt>
                <c:pt idx="2282">
                  <c:v>235,74</c:v>
                </c:pt>
                <c:pt idx="2283">
                  <c:v>231,67</c:v>
                </c:pt>
                <c:pt idx="2284">
                  <c:v>234,47</c:v>
                </c:pt>
                <c:pt idx="2285">
                  <c:v>236,27</c:v>
                </c:pt>
                <c:pt idx="2286">
                  <c:v>252,26</c:v>
                </c:pt>
                <c:pt idx="2287">
                  <c:v>235,2</c:v>
                </c:pt>
                <c:pt idx="2288">
                  <c:v>246</c:v>
                </c:pt>
                <c:pt idx="2289">
                  <c:v>250,67</c:v>
                </c:pt>
                <c:pt idx="2290">
                  <c:v>267,66</c:v>
                </c:pt>
                <c:pt idx="2291">
                  <c:v>266</c:v>
                </c:pt>
                <c:pt idx="2292">
                  <c:v>268,07</c:v>
                </c:pt>
                <c:pt idx="2293">
                  <c:v>269</c:v>
                </c:pt>
                <c:pt idx="2294">
                  <c:v>276,47</c:v>
                </c:pt>
                <c:pt idx="2295">
                  <c:v>295,07</c:v>
                </c:pt>
                <c:pt idx="2296">
                  <c:v>270,87</c:v>
                </c:pt>
                <c:pt idx="2297">
                  <c:v>266,67</c:v>
                </c:pt>
                <c:pt idx="2298">
                  <c:v>266,07</c:v>
                </c:pt>
                <c:pt idx="2299">
                  <c:v>279,2</c:v>
                </c:pt>
                <c:pt idx="2300">
                  <c:v>264,73</c:v>
                </c:pt>
                <c:pt idx="2301">
                  <c:v>278,73</c:v>
                </c:pt>
                <c:pt idx="2302">
                  <c:v>266,74</c:v>
                </c:pt>
                <c:pt idx="2303">
                  <c:v>278,94</c:v>
                </c:pt>
                <c:pt idx="2304">
                  <c:v>280,34</c:v>
                </c:pt>
                <c:pt idx="2305">
                  <c:v>292,46</c:v>
                </c:pt>
                <c:pt idx="2306">
                  <c:v>291</c:v>
                </c:pt>
                <c:pt idx="2307">
                  <c:v>309,94</c:v>
                </c:pt>
                <c:pt idx="2308">
                  <c:v>313,2</c:v>
                </c:pt>
                <c:pt idx="2309">
                  <c:v>320,27</c:v>
                </c:pt>
                <c:pt idx="2310">
                  <c:v>319,07</c:v>
                </c:pt>
                <c:pt idx="2311">
                  <c:v>309,14</c:v>
                </c:pt>
                <c:pt idx="2312">
                  <c:v>304,87</c:v>
                </c:pt>
                <c:pt idx="2313">
                  <c:v>312,13</c:v>
                </c:pt>
                <c:pt idx="2314">
                  <c:v>295,53</c:v>
                </c:pt>
                <c:pt idx="2315">
                  <c:v>317,67</c:v>
                </c:pt>
                <c:pt idx="2316">
                  <c:v>311,34</c:v>
                </c:pt>
                <c:pt idx="2317">
                  <c:v>322</c:v>
                </c:pt>
                <c:pt idx="2318">
                  <c:v>311,47</c:v>
                </c:pt>
                <c:pt idx="2319">
                  <c:v>333,46</c:v>
                </c:pt>
                <c:pt idx="2320">
                  <c:v>322,33</c:v>
                </c:pt>
                <c:pt idx="2321">
                  <c:v>328,4</c:v>
                </c:pt>
                <c:pt idx="2322">
                  <c:v>340,33</c:v>
                </c:pt>
                <c:pt idx="2323">
                  <c:v>337,13</c:v>
                </c:pt>
                <c:pt idx="2324">
                  <c:v>345,26</c:v>
                </c:pt>
                <c:pt idx="2325">
                  <c:v>362,94</c:v>
                </c:pt>
                <c:pt idx="2326">
                  <c:v>377,26</c:v>
                </c:pt>
                <c:pt idx="2327">
                  <c:v>369,93</c:v>
                </c:pt>
                <c:pt idx="2328">
                  <c:v>370,2</c:v>
                </c:pt>
                <c:pt idx="2329">
                  <c:v>397,13</c:v>
                </c:pt>
                <c:pt idx="2330">
                  <c:v>382,94</c:v>
                </c:pt>
                <c:pt idx="2331">
                  <c:v>394,73</c:v>
                </c:pt>
                <c:pt idx="2332">
                  <c:v>392,94</c:v>
                </c:pt>
                <c:pt idx="2333">
                  <c:v>378,4</c:v>
                </c:pt>
                <c:pt idx="2334">
                  <c:v>374,87</c:v>
                </c:pt>
                <c:pt idx="2335">
                  <c:v>363,6</c:v>
                </c:pt>
                <c:pt idx="2336">
                  <c:v>381,14</c:v>
                </c:pt>
                <c:pt idx="2337">
                  <c:v>386,4</c:v>
                </c:pt>
                <c:pt idx="2338">
                  <c:v>406,4</c:v>
                </c:pt>
                <c:pt idx="2339">
                  <c:v>425</c:v>
                </c:pt>
                <c:pt idx="2340">
                  <c:v>428,6</c:v>
                </c:pt>
                <c:pt idx="2341">
                  <c:v>446,87</c:v>
                </c:pt>
                <c:pt idx="2342">
                  <c:v>461,2</c:v>
                </c:pt>
                <c:pt idx="2343">
                  <c:v>480</c:v>
                </c:pt>
                <c:pt idx="2344">
                  <c:v>468,47</c:v>
                </c:pt>
                <c:pt idx="2345">
                  <c:v>473,67</c:v>
                </c:pt>
                <c:pt idx="2346">
                  <c:v>466</c:v>
                </c:pt>
                <c:pt idx="2347">
                  <c:v>465,86</c:v>
                </c:pt>
                <c:pt idx="2348">
                  <c:v>454,93</c:v>
                </c:pt>
                <c:pt idx="2349">
                  <c:v>468</c:v>
                </c:pt>
                <c:pt idx="2350">
                  <c:v>445,27</c:v>
                </c:pt>
                <c:pt idx="2351">
                  <c:v>430,93</c:v>
                </c:pt>
                <c:pt idx="2352">
                  <c:v>427,07</c:v>
                </c:pt>
                <c:pt idx="2353">
                  <c:v>449,73</c:v>
                </c:pt>
                <c:pt idx="2354">
                  <c:v>485,2</c:v>
                </c:pt>
                <c:pt idx="2355">
                  <c:v>511,2</c:v>
                </c:pt>
                <c:pt idx="2356">
                  <c:v>550,6</c:v>
                </c:pt>
                <c:pt idx="2357">
                  <c:v>542,6</c:v>
                </c:pt>
                <c:pt idx="2358">
                  <c:v>549,2</c:v>
                </c:pt>
                <c:pt idx="2359">
                  <c:v>573,33</c:v>
                </c:pt>
                <c:pt idx="2360">
                  <c:v>576,87</c:v>
                </c:pt>
                <c:pt idx="2361">
                  <c:v>616</c:v>
                </c:pt>
                <c:pt idx="2362">
                  <c:v>601,27</c:v>
                </c:pt>
                <c:pt idx="2363">
                  <c:v>586,94</c:v>
                </c:pt>
                <c:pt idx="2364">
                  <c:v>578,2</c:v>
                </c:pt>
                <c:pt idx="2365">
                  <c:v>573,13</c:v>
                </c:pt>
                <c:pt idx="2366">
                  <c:v>580,6</c:v>
                </c:pt>
                <c:pt idx="2367">
                  <c:v>575,53</c:v>
                </c:pt>
                <c:pt idx="2368">
                  <c:v>570,27</c:v>
                </c:pt>
                <c:pt idx="2369">
                  <c:v>563,4</c:v>
                </c:pt>
                <c:pt idx="2370">
                  <c:v>577,33</c:v>
                </c:pt>
                <c:pt idx="2371">
                  <c:v>580,74</c:v>
                </c:pt>
                <c:pt idx="2372">
                  <c:v>587,46</c:v>
                </c:pt>
                <c:pt idx="2373">
                  <c:v>582,2</c:v>
                </c:pt>
                <c:pt idx="2374">
                  <c:v>597,54</c:v>
                </c:pt>
                <c:pt idx="2375">
                  <c:v>599,6</c:v>
                </c:pt>
                <c:pt idx="2376">
                  <c:v>594,94</c:v>
                </c:pt>
                <c:pt idx="2377">
                  <c:v>608,07</c:v>
                </c:pt>
                <c:pt idx="2378">
                  <c:v>589,33</c:v>
                </c:pt>
                <c:pt idx="2379">
                  <c:v>588,4</c:v>
                </c:pt>
                <c:pt idx="2380">
                  <c:v>599,2</c:v>
                </c:pt>
                <c:pt idx="2381">
                  <c:v>601,73</c:v>
                </c:pt>
                <c:pt idx="2382">
                  <c:v>608,53</c:v>
                </c:pt>
                <c:pt idx="2383">
                  <c:v>609,2</c:v>
                </c:pt>
                <c:pt idx="2384">
                  <c:v>613,93</c:v>
                </c:pt>
                <c:pt idx="2385">
                  <c:v>597,27</c:v>
                </c:pt>
                <c:pt idx="2386">
                  <c:v>610,53</c:v>
                </c:pt>
                <c:pt idx="2387">
                  <c:v>608,14</c:v>
                </c:pt>
                <c:pt idx="2388">
                  <c:v>609,4</c:v>
                </c:pt>
                <c:pt idx="2389">
                  <c:v>620,93</c:v>
                </c:pt>
                <c:pt idx="2390">
                  <c:v>634,33</c:v>
                </c:pt>
                <c:pt idx="2391">
                  <c:v>622,66</c:v>
                </c:pt>
                <c:pt idx="2392">
                  <c:v>638,93</c:v>
                </c:pt>
                <c:pt idx="2393">
                  <c:v>651,8</c:v>
                </c:pt>
                <c:pt idx="2394">
                  <c:v>643,07</c:v>
                </c:pt>
                <c:pt idx="2395">
                  <c:v>649,6</c:v>
                </c:pt>
                <c:pt idx="2396">
                  <c:v>653,26</c:v>
                </c:pt>
                <c:pt idx="2397">
                  <c:v>660,8</c:v>
                </c:pt>
                <c:pt idx="2398">
                  <c:v>660,66</c:v>
                </c:pt>
                <c:pt idx="2399">
                  <c:v>659,66</c:v>
                </c:pt>
                <c:pt idx="2400">
                  <c:v>688,53</c:v>
                </c:pt>
                <c:pt idx="2401">
                  <c:v>680,8</c:v>
                </c:pt>
                <c:pt idx="2402">
                  <c:v>685,33</c:v>
                </c:pt>
                <c:pt idx="2403">
                  <c:v>689,67</c:v>
                </c:pt>
                <c:pt idx="2404">
                  <c:v>705,54</c:v>
                </c:pt>
                <c:pt idx="2405">
                  <c:v>692,8</c:v>
                </c:pt>
                <c:pt idx="2406">
                  <c:v>722,4</c:v>
                </c:pt>
                <c:pt idx="2407">
                  <c:v>717,67</c:v>
                </c:pt>
                <c:pt idx="2408">
                  <c:v>731</c:v>
                </c:pt>
                <c:pt idx="2409">
                  <c:v>744,46</c:v>
                </c:pt>
                <c:pt idx="2410">
                  <c:v>756,14</c:v>
                </c:pt>
                <c:pt idx="2411">
                  <c:v>760,93</c:v>
                </c:pt>
                <c:pt idx="2412">
                  <c:v>760,27</c:v>
                </c:pt>
                <c:pt idx="2413">
                  <c:v>782,86</c:v>
                </c:pt>
                <c:pt idx="2414">
                  <c:v>788</c:v>
                </c:pt>
                <c:pt idx="2415">
                  <c:v>796,86</c:v>
                </c:pt>
                <c:pt idx="2416">
                  <c:v>804,87</c:v>
                </c:pt>
                <c:pt idx="2417">
                  <c:v>816,86</c:v>
                </c:pt>
                <c:pt idx="2418">
                  <c:v>816,66</c:v>
                </c:pt>
                <c:pt idx="2419">
                  <c:v>827,8</c:v>
                </c:pt>
                <c:pt idx="2420">
                  <c:v>837,67</c:v>
                </c:pt>
                <c:pt idx="2421">
                  <c:v>850,13</c:v>
                </c:pt>
                <c:pt idx="2422">
                  <c:v>839,34</c:v>
                </c:pt>
                <c:pt idx="2423">
                  <c:v>875,07</c:v>
                </c:pt>
                <c:pt idx="2424">
                  <c:v>877,67</c:v>
                </c:pt>
                <c:pt idx="2425">
                  <c:v>892,27</c:v>
                </c:pt>
                <c:pt idx="2426">
                  <c:v>892,54</c:v>
                </c:pt>
                <c:pt idx="2427">
                  <c:v>922,6</c:v>
                </c:pt>
                <c:pt idx="2428">
                  <c:v>935,8</c:v>
                </c:pt>
                <c:pt idx="2429">
                  <c:v>951,27</c:v>
                </c:pt>
                <c:pt idx="2430">
                  <c:v>946,33</c:v>
                </c:pt>
                <c:pt idx="2431">
                  <c:v>977,2</c:v>
                </c:pt>
                <c:pt idx="2432">
                  <c:v>966,4</c:v>
                </c:pt>
                <c:pt idx="2433">
                  <c:v>970</c:v>
                </c:pt>
                <c:pt idx="2434">
                  <c:v>983,93</c:v>
                </c:pt>
                <c:pt idx="2435">
                  <c:v>1000,26</c:v>
                </c:pt>
                <c:pt idx="2436">
                  <c:v>1026,33</c:v>
                </c:pt>
                <c:pt idx="2437">
                  <c:v>1030,06</c:v>
                </c:pt>
                <c:pt idx="2438">
                  <c:v>1034,6</c:v>
                </c:pt>
                <c:pt idx="2439">
                  <c:v>1063,47</c:v>
                </c:pt>
                <c:pt idx="2440">
                  <c:v>1075,47</c:v>
                </c:pt>
                <c:pt idx="2441">
                  <c:v>1078,73</c:v>
                </c:pt>
                <c:pt idx="2442">
                  <c:v>1105,8</c:v>
                </c:pt>
                <c:pt idx="2443">
                  <c:v>1118,4</c:v>
                </c:pt>
                <c:pt idx="2444">
                  <c:v>1146,46</c:v>
                </c:pt>
                <c:pt idx="2445">
                  <c:v>1178,07</c:v>
                </c:pt>
                <c:pt idx="2446">
                  <c:v>1176,2</c:v>
                </c:pt>
                <c:pt idx="2447">
                  <c:v>1210,87</c:v>
                </c:pt>
                <c:pt idx="2448">
                  <c:v>1206,73</c:v>
                </c:pt>
                <c:pt idx="2449">
                  <c:v>1221,07</c:v>
                </c:pt>
                <c:pt idx="2450">
                  <c:v>1243,14</c:v>
                </c:pt>
                <c:pt idx="2451">
                  <c:v>1256,33</c:v>
                </c:pt>
                <c:pt idx="2452">
                  <c:v>1274,86</c:v>
                </c:pt>
                <c:pt idx="2453">
                  <c:v>1297,8</c:v>
                </c:pt>
                <c:pt idx="2454">
                  <c:v>1298,67</c:v>
                </c:pt>
                <c:pt idx="2455">
                  <c:v>1327,93</c:v>
                </c:pt>
                <c:pt idx="2456">
                  <c:v>1336,93</c:v>
                </c:pt>
                <c:pt idx="2457">
                  <c:v>1366</c:v>
                </c:pt>
                <c:pt idx="2458">
                  <c:v>1390,94</c:v>
                </c:pt>
                <c:pt idx="2459">
                  <c:v>1391,67</c:v>
                </c:pt>
                <c:pt idx="2460">
                  <c:v>1428,07</c:v>
                </c:pt>
                <c:pt idx="2461">
                  <c:v>1436,53</c:v>
                </c:pt>
                <c:pt idx="2462">
                  <c:v>1467,87</c:v>
                </c:pt>
                <c:pt idx="2463">
                  <c:v>1483,67</c:v>
                </c:pt>
                <c:pt idx="2464">
                  <c:v>1509,06</c:v>
                </c:pt>
                <c:pt idx="2465">
                  <c:v>1522,54</c:v>
                </c:pt>
                <c:pt idx="2466">
                  <c:v>1561,2</c:v>
                </c:pt>
                <c:pt idx="2467">
                  <c:v>1579,8</c:v>
                </c:pt>
                <c:pt idx="2468">
                  <c:v>1596,27</c:v>
                </c:pt>
                <c:pt idx="2469">
                  <c:v>1590,33</c:v>
                </c:pt>
                <c:pt idx="2470">
                  <c:v>1629,86</c:v>
                </c:pt>
                <c:pt idx="2471">
                  <c:v>1684,87</c:v>
                </c:pt>
                <c:pt idx="2472">
                  <c:v>1679,34</c:v>
                </c:pt>
                <c:pt idx="2473">
                  <c:v>1703,33</c:v>
                </c:pt>
                <c:pt idx="2474">
                  <c:v>1716,93</c:v>
                </c:pt>
                <c:pt idx="2475">
                  <c:v>1768,8</c:v>
                </c:pt>
                <c:pt idx="2476">
                  <c:v>1767,87</c:v>
                </c:pt>
                <c:pt idx="2477">
                  <c:v>1794,67</c:v>
                </c:pt>
                <c:pt idx="2478">
                  <c:v>1823,87</c:v>
                </c:pt>
                <c:pt idx="2479">
                  <c:v>1872,87</c:v>
                </c:pt>
                <c:pt idx="2480">
                  <c:v>1872,67</c:v>
                </c:pt>
                <c:pt idx="2481">
                  <c:v>1904,8</c:v>
                </c:pt>
                <c:pt idx="2482">
                  <c:v>1953,53</c:v>
                </c:pt>
                <c:pt idx="2483">
                  <c:v>1966,67</c:v>
                </c:pt>
                <c:pt idx="2484">
                  <c:v>1979,33</c:v>
                </c:pt>
                <c:pt idx="2485">
                  <c:v>2026,4</c:v>
                </c:pt>
                <c:pt idx="2486">
                  <c:v>2035,13</c:v>
                </c:pt>
                <c:pt idx="2487">
                  <c:v>2074,66</c:v>
                </c:pt>
                <c:pt idx="2488">
                  <c:v>2087,06</c:v>
                </c:pt>
                <c:pt idx="2489">
                  <c:v>2119,14</c:v>
                </c:pt>
                <c:pt idx="2490">
                  <c:v>2149,73</c:v>
                </c:pt>
                <c:pt idx="2491">
                  <c:v>2178,87</c:v>
                </c:pt>
                <c:pt idx="2492">
                  <c:v>2207,54</c:v>
                </c:pt>
                <c:pt idx="2493">
                  <c:v>2230,94</c:v>
                </c:pt>
                <c:pt idx="2494">
                  <c:v>2262,67</c:v>
                </c:pt>
                <c:pt idx="2495">
                  <c:v>2293,67</c:v>
                </c:pt>
                <c:pt idx="2496">
                  <c:v>2323</c:v>
                </c:pt>
                <c:pt idx="2497">
                  <c:v>2349,66</c:v>
                </c:pt>
                <c:pt idx="2498">
                  <c:v>2382,67</c:v>
                </c:pt>
                <c:pt idx="2499">
                  <c:v>2410,67</c:v>
                </c:pt>
                <c:pt idx="2500">
                  <c:v>2431,47</c:v>
                </c:pt>
                <c:pt idx="2501">
                  <c:v>2463,4</c:v>
                </c:pt>
                <c:pt idx="2502">
                  <c:v>2494,07</c:v>
                </c:pt>
                <c:pt idx="2503">
                  <c:v>2528,07</c:v>
                </c:pt>
                <c:pt idx="2504">
                  <c:v>2554,67</c:v>
                </c:pt>
                <c:pt idx="2505">
                  <c:v>2603,8</c:v>
                </c:pt>
                <c:pt idx="2506">
                  <c:v>2629,93</c:v>
                </c:pt>
                <c:pt idx="2507">
                  <c:v>2646,8</c:v>
                </c:pt>
                <c:pt idx="2508">
                  <c:v>2675,13</c:v>
                </c:pt>
                <c:pt idx="2509">
                  <c:v>2716,27</c:v>
                </c:pt>
                <c:pt idx="2510">
                  <c:v>2754,6</c:v>
                </c:pt>
                <c:pt idx="2511">
                  <c:v>2773,47</c:v>
                </c:pt>
                <c:pt idx="2512">
                  <c:v>2822,6</c:v>
                </c:pt>
                <c:pt idx="2513">
                  <c:v>2828,4</c:v>
                </c:pt>
                <c:pt idx="2514">
                  <c:v>2857,8</c:v>
                </c:pt>
                <c:pt idx="2515">
                  <c:v>2901,27</c:v>
                </c:pt>
                <c:pt idx="2516">
                  <c:v>2934,26</c:v>
                </c:pt>
                <c:pt idx="2517">
                  <c:v>2976,53</c:v>
                </c:pt>
                <c:pt idx="2518">
                  <c:v>3010,6</c:v>
                </c:pt>
                <c:pt idx="2519">
                  <c:v>3034,8</c:v>
                </c:pt>
                <c:pt idx="2520">
                  <c:v>3066,33</c:v>
                </c:pt>
                <c:pt idx="2521">
                  <c:v>3105,8</c:v>
                </c:pt>
                <c:pt idx="2522">
                  <c:v>3121,13</c:v>
                </c:pt>
                <c:pt idx="2523">
                  <c:v>3152,26</c:v>
                </c:pt>
                <c:pt idx="2524">
                  <c:v>3211,34</c:v>
                </c:pt>
                <c:pt idx="2525">
                  <c:v>3246,13</c:v>
                </c:pt>
                <c:pt idx="2526">
                  <c:v>3293,13</c:v>
                </c:pt>
                <c:pt idx="2527">
                  <c:v>3302,6</c:v>
                </c:pt>
                <c:pt idx="2528">
                  <c:v>3343,6</c:v>
                </c:pt>
                <c:pt idx="2529">
                  <c:v>3372,73</c:v>
                </c:pt>
                <c:pt idx="2530">
                  <c:v>3403,4</c:v>
                </c:pt>
                <c:pt idx="2531">
                  <c:v>3424,13</c:v>
                </c:pt>
                <c:pt idx="2532">
                  <c:v>3491,53</c:v>
                </c:pt>
                <c:pt idx="2533">
                  <c:v>3506,14</c:v>
                </c:pt>
                <c:pt idx="2534">
                  <c:v>3525,33</c:v>
                </c:pt>
                <c:pt idx="2535">
                  <c:v>3591,07</c:v>
                </c:pt>
                <c:pt idx="2536">
                  <c:v>3614,13</c:v>
                </c:pt>
                <c:pt idx="2537">
                  <c:v>3637,33</c:v>
                </c:pt>
                <c:pt idx="2538">
                  <c:v>3665,13</c:v>
                </c:pt>
                <c:pt idx="2539">
                  <c:v>3712,14</c:v>
                </c:pt>
                <c:pt idx="2540">
                  <c:v>3780,93</c:v>
                </c:pt>
                <c:pt idx="2541">
                  <c:v>3816,13</c:v>
                </c:pt>
                <c:pt idx="2542">
                  <c:v>3836,54</c:v>
                </c:pt>
                <c:pt idx="2543">
                  <c:v>3882,14</c:v>
                </c:pt>
                <c:pt idx="2544">
                  <c:v>3929,2</c:v>
                </c:pt>
                <c:pt idx="2545">
                  <c:v>3979,07</c:v>
                </c:pt>
                <c:pt idx="2546">
                  <c:v>3995,13</c:v>
                </c:pt>
                <c:pt idx="2547">
                  <c:v>4020,73</c:v>
                </c:pt>
                <c:pt idx="2548">
                  <c:v>4069,13</c:v>
                </c:pt>
                <c:pt idx="2549">
                  <c:v>4111,47</c:v>
                </c:pt>
                <c:pt idx="2550">
                  <c:v>4168,87</c:v>
                </c:pt>
                <c:pt idx="2551">
                  <c:v>4189,2</c:v>
                </c:pt>
                <c:pt idx="2552">
                  <c:v>4244</c:v>
                </c:pt>
                <c:pt idx="2553">
                  <c:v>4285,4</c:v>
                </c:pt>
                <c:pt idx="2554">
                  <c:v>4297,8</c:v>
                </c:pt>
                <c:pt idx="2555">
                  <c:v>4348,87</c:v>
                </c:pt>
                <c:pt idx="2556">
                  <c:v>4408,27</c:v>
                </c:pt>
                <c:pt idx="2557">
                  <c:v>4448,14</c:v>
                </c:pt>
                <c:pt idx="2558">
                  <c:v>4482,14</c:v>
                </c:pt>
                <c:pt idx="2559">
                  <c:v>4513,4</c:v>
                </c:pt>
                <c:pt idx="2560">
                  <c:v>4562,93</c:v>
                </c:pt>
                <c:pt idx="2561">
                  <c:v>4618,73</c:v>
                </c:pt>
                <c:pt idx="2562">
                  <c:v>4643,14</c:v>
                </c:pt>
                <c:pt idx="2563">
                  <c:v>4674,6</c:v>
                </c:pt>
                <c:pt idx="2564">
                  <c:v>4752,06</c:v>
                </c:pt>
                <c:pt idx="2565">
                  <c:v>4792,93</c:v>
                </c:pt>
                <c:pt idx="2566">
                  <c:v>4824</c:v>
                </c:pt>
                <c:pt idx="2567">
                  <c:v>4865,67</c:v>
                </c:pt>
                <c:pt idx="2568">
                  <c:v>4913,2</c:v>
                </c:pt>
                <c:pt idx="2569">
                  <c:v>4949,8</c:v>
                </c:pt>
                <c:pt idx="2570">
                  <c:v>5007,47</c:v>
                </c:pt>
                <c:pt idx="2571">
                  <c:v>5073,8</c:v>
                </c:pt>
                <c:pt idx="2572">
                  <c:v>5123,46</c:v>
                </c:pt>
                <c:pt idx="2573">
                  <c:v>5167,8</c:v>
                </c:pt>
                <c:pt idx="2574">
                  <c:v>5215,13</c:v>
                </c:pt>
                <c:pt idx="2575">
                  <c:v>5248,4</c:v>
                </c:pt>
                <c:pt idx="2576">
                  <c:v>5295,53</c:v>
                </c:pt>
                <c:pt idx="2577">
                  <c:v>5332,8</c:v>
                </c:pt>
                <c:pt idx="2578">
                  <c:v>5379,4</c:v>
                </c:pt>
                <c:pt idx="2579">
                  <c:v>5440,4</c:v>
                </c:pt>
                <c:pt idx="2580">
                  <c:v>5486,54</c:v>
                </c:pt>
                <c:pt idx="2581">
                  <c:v>5522</c:v>
                </c:pt>
                <c:pt idx="2582">
                  <c:v>5571,33</c:v>
                </c:pt>
                <c:pt idx="2583">
                  <c:v>5629,53</c:v>
                </c:pt>
                <c:pt idx="2584">
                  <c:v>5637</c:v>
                </c:pt>
                <c:pt idx="2585">
                  <c:v>5731,27</c:v>
                </c:pt>
                <c:pt idx="2586">
                  <c:v>5761,67</c:v>
                </c:pt>
                <c:pt idx="2587">
                  <c:v>5796,74</c:v>
                </c:pt>
                <c:pt idx="2588">
                  <c:v>5855,34</c:v>
                </c:pt>
                <c:pt idx="2589">
                  <c:v>5892</c:v>
                </c:pt>
                <c:pt idx="2590">
                  <c:v>5935,13</c:v>
                </c:pt>
                <c:pt idx="2591">
                  <c:v>5965,47</c:v>
                </c:pt>
                <c:pt idx="2592">
                  <c:v>6033</c:v>
                </c:pt>
                <c:pt idx="2593">
                  <c:v>6093,13</c:v>
                </c:pt>
                <c:pt idx="2594">
                  <c:v>6158,07</c:v>
                </c:pt>
                <c:pt idx="2595">
                  <c:v>6197,93</c:v>
                </c:pt>
                <c:pt idx="2596">
                  <c:v>6253</c:v>
                </c:pt>
                <c:pt idx="2597">
                  <c:v>6322,2</c:v>
                </c:pt>
                <c:pt idx="2598">
                  <c:v>6354,47</c:v>
                </c:pt>
                <c:pt idx="2599">
                  <c:v>6414,87</c:v>
                </c:pt>
                <c:pt idx="2600">
                  <c:v>6457,2</c:v>
                </c:pt>
                <c:pt idx="2601">
                  <c:v>6487,8</c:v>
                </c:pt>
                <c:pt idx="2602">
                  <c:v>6554,74</c:v>
                </c:pt>
                <c:pt idx="2603">
                  <c:v>6583,67</c:v>
                </c:pt>
                <c:pt idx="2604">
                  <c:v>6639,6</c:v>
                </c:pt>
                <c:pt idx="2605">
                  <c:v>6722,8</c:v>
                </c:pt>
                <c:pt idx="2606">
                  <c:v>6746,87</c:v>
                </c:pt>
                <c:pt idx="2607">
                  <c:v>6795,6</c:v>
                </c:pt>
                <c:pt idx="2608">
                  <c:v>6870,26</c:v>
                </c:pt>
                <c:pt idx="2609">
                  <c:v>6937,67</c:v>
                </c:pt>
                <c:pt idx="2610">
                  <c:v>6983,54</c:v>
                </c:pt>
                <c:pt idx="2611">
                  <c:v>7027,46</c:v>
                </c:pt>
                <c:pt idx="2612">
                  <c:v>7137,8</c:v>
                </c:pt>
                <c:pt idx="2613">
                  <c:v>7160,67</c:v>
                </c:pt>
                <c:pt idx="2614">
                  <c:v>7237,87</c:v>
                </c:pt>
                <c:pt idx="2615">
                  <c:v>7271,87</c:v>
                </c:pt>
                <c:pt idx="2616">
                  <c:v>7352,06</c:v>
                </c:pt>
                <c:pt idx="2617">
                  <c:v>7394,33</c:v>
                </c:pt>
                <c:pt idx="2618">
                  <c:v>7449,46</c:v>
                </c:pt>
                <c:pt idx="2619">
                  <c:v>7493,4</c:v>
                </c:pt>
                <c:pt idx="2620">
                  <c:v>7563,67</c:v>
                </c:pt>
                <c:pt idx="2621">
                  <c:v>7617,8</c:v>
                </c:pt>
                <c:pt idx="2622">
                  <c:v>7664,33</c:v>
                </c:pt>
                <c:pt idx="2623">
                  <c:v>7734,67</c:v>
                </c:pt>
                <c:pt idx="2624">
                  <c:v>7771,93</c:v>
                </c:pt>
                <c:pt idx="2625">
                  <c:v>7858,67</c:v>
                </c:pt>
                <c:pt idx="2626">
                  <c:v>7916,8</c:v>
                </c:pt>
                <c:pt idx="2627">
                  <c:v>7975,53</c:v>
                </c:pt>
                <c:pt idx="2628">
                  <c:v>8025,13</c:v>
                </c:pt>
                <c:pt idx="2629">
                  <c:v>8095,33</c:v>
                </c:pt>
                <c:pt idx="2630">
                  <c:v>8118,2</c:v>
                </c:pt>
                <c:pt idx="2631">
                  <c:v>8179,33</c:v>
                </c:pt>
                <c:pt idx="2632">
                  <c:v>8261,06</c:v>
                </c:pt>
                <c:pt idx="2633">
                  <c:v>8315,6</c:v>
                </c:pt>
                <c:pt idx="2634">
                  <c:v>8358,93</c:v>
                </c:pt>
                <c:pt idx="2635">
                  <c:v>8434,06</c:v>
                </c:pt>
                <c:pt idx="2636">
                  <c:v>8481,8</c:v>
                </c:pt>
                <c:pt idx="2637">
                  <c:v>8536,27</c:v>
                </c:pt>
                <c:pt idx="2638">
                  <c:v>8607,27</c:v>
                </c:pt>
                <c:pt idx="2639">
                  <c:v>8672,33</c:v>
                </c:pt>
                <c:pt idx="2640">
                  <c:v>8738,46</c:v>
                </c:pt>
                <c:pt idx="2641">
                  <c:v>8764,33</c:v>
                </c:pt>
                <c:pt idx="2642">
                  <c:v>8823,13</c:v>
                </c:pt>
                <c:pt idx="2643">
                  <c:v>8895,4</c:v>
                </c:pt>
                <c:pt idx="2644">
                  <c:v>8918,66</c:v>
                </c:pt>
                <c:pt idx="2645">
                  <c:v>9033,53</c:v>
                </c:pt>
                <c:pt idx="2646">
                  <c:v>9069,93</c:v>
                </c:pt>
                <c:pt idx="2647">
                  <c:v>9149,74</c:v>
                </c:pt>
                <c:pt idx="2648">
                  <c:v>9198,74</c:v>
                </c:pt>
                <c:pt idx="2649">
                  <c:v>9240,47</c:v>
                </c:pt>
                <c:pt idx="2650">
                  <c:v>9295,8</c:v>
                </c:pt>
                <c:pt idx="2651">
                  <c:v>9377,47</c:v>
                </c:pt>
                <c:pt idx="2652">
                  <c:v>9431,07</c:v>
                </c:pt>
                <c:pt idx="2653">
                  <c:v>9494,34</c:v>
                </c:pt>
                <c:pt idx="2654">
                  <c:v>9577,93</c:v>
                </c:pt>
                <c:pt idx="2655">
                  <c:v>9665,47</c:v>
                </c:pt>
                <c:pt idx="2656">
                  <c:v>9705,33</c:v>
                </c:pt>
                <c:pt idx="2657">
                  <c:v>9751,8</c:v>
                </c:pt>
                <c:pt idx="2658">
                  <c:v>9828,06</c:v>
                </c:pt>
                <c:pt idx="2659">
                  <c:v>9864,67</c:v>
                </c:pt>
                <c:pt idx="2660">
                  <c:v>9912,93</c:v>
                </c:pt>
                <c:pt idx="2661">
                  <c:v>10008</c:v>
                </c:pt>
                <c:pt idx="2662">
                  <c:v>10064,26</c:v>
                </c:pt>
                <c:pt idx="2663">
                  <c:v>10124,6</c:v>
                </c:pt>
                <c:pt idx="2664">
                  <c:v>10149,6</c:v>
                </c:pt>
                <c:pt idx="2665">
                  <c:v>10257,93</c:v>
                </c:pt>
                <c:pt idx="2666">
                  <c:v>10339,07</c:v>
                </c:pt>
                <c:pt idx="2667">
                  <c:v>10369,2</c:v>
                </c:pt>
                <c:pt idx="2668">
                  <c:v>10419,8</c:v>
                </c:pt>
                <c:pt idx="2669">
                  <c:v>10546,27</c:v>
                </c:pt>
                <c:pt idx="2670">
                  <c:v>10567,73</c:v>
                </c:pt>
                <c:pt idx="2671">
                  <c:v>10633,67</c:v>
                </c:pt>
                <c:pt idx="2672">
                  <c:v>10726</c:v>
                </c:pt>
                <c:pt idx="2673">
                  <c:v>10785,93</c:v>
                </c:pt>
                <c:pt idx="2674">
                  <c:v>10851</c:v>
                </c:pt>
                <c:pt idx="2675">
                  <c:v>10950,33</c:v>
                </c:pt>
                <c:pt idx="2676">
                  <c:v>11019,94</c:v>
                </c:pt>
                <c:pt idx="2677">
                  <c:v>11049,4</c:v>
                </c:pt>
                <c:pt idx="2678">
                  <c:v>11118,74</c:v>
                </c:pt>
                <c:pt idx="2679">
                  <c:v>11181,67</c:v>
                </c:pt>
                <c:pt idx="2680">
                  <c:v>11265,33</c:v>
                </c:pt>
                <c:pt idx="2681">
                  <c:v>11324,13</c:v>
                </c:pt>
                <c:pt idx="2682">
                  <c:v>11347,54</c:v>
                </c:pt>
                <c:pt idx="2683">
                  <c:v>11457,33</c:v>
                </c:pt>
                <c:pt idx="2684">
                  <c:v>11511,2</c:v>
                </c:pt>
                <c:pt idx="2685">
                  <c:v>11587,46</c:v>
                </c:pt>
                <c:pt idx="2686">
                  <c:v>11650,8</c:v>
                </c:pt>
                <c:pt idx="2687">
                  <c:v>11714,6</c:v>
                </c:pt>
                <c:pt idx="2688">
                  <c:v>11802,26</c:v>
                </c:pt>
                <c:pt idx="2689">
                  <c:v>11888,67</c:v>
                </c:pt>
                <c:pt idx="2690">
                  <c:v>11934,54</c:v>
                </c:pt>
                <c:pt idx="2691">
                  <c:v>12001,13</c:v>
                </c:pt>
                <c:pt idx="2692">
                  <c:v>12096,07</c:v>
                </c:pt>
                <c:pt idx="2693">
                  <c:v>12147,2</c:v>
                </c:pt>
                <c:pt idx="2694">
                  <c:v>12215,47</c:v>
                </c:pt>
                <c:pt idx="2695">
                  <c:v>12309,8</c:v>
                </c:pt>
                <c:pt idx="2696">
                  <c:v>12370,27</c:v>
                </c:pt>
                <c:pt idx="2697">
                  <c:v>12446,07</c:v>
                </c:pt>
                <c:pt idx="2698">
                  <c:v>12509,07</c:v>
                </c:pt>
                <c:pt idx="2699">
                  <c:v>12576,46</c:v>
                </c:pt>
                <c:pt idx="2700">
                  <c:v>12657,13</c:v>
                </c:pt>
                <c:pt idx="2701">
                  <c:v>12717,6</c:v>
                </c:pt>
                <c:pt idx="2702">
                  <c:v>12788,2</c:v>
                </c:pt>
                <c:pt idx="2703">
                  <c:v>12855,67</c:v>
                </c:pt>
                <c:pt idx="2704">
                  <c:v>12914,6</c:v>
                </c:pt>
                <c:pt idx="2705">
                  <c:v>12986,6</c:v>
                </c:pt>
                <c:pt idx="2706">
                  <c:v>13056,14</c:v>
                </c:pt>
                <c:pt idx="2707">
                  <c:v>13131,07</c:v>
                </c:pt>
                <c:pt idx="2708">
                  <c:v>13169,6</c:v>
                </c:pt>
                <c:pt idx="2709">
                  <c:v>13319,07</c:v>
                </c:pt>
                <c:pt idx="2710">
                  <c:v>13346,66</c:v>
                </c:pt>
                <c:pt idx="2711">
                  <c:v>13440,47</c:v>
                </c:pt>
                <c:pt idx="2712">
                  <c:v>13481,67</c:v>
                </c:pt>
                <c:pt idx="2713">
                  <c:v>13571,87</c:v>
                </c:pt>
                <c:pt idx="2714">
                  <c:v>13664,87</c:v>
                </c:pt>
                <c:pt idx="2715">
                  <c:v>13700,13</c:v>
                </c:pt>
                <c:pt idx="2716">
                  <c:v>13812,8</c:v>
                </c:pt>
                <c:pt idx="2717">
                  <c:v>13875,13</c:v>
                </c:pt>
                <c:pt idx="2718">
                  <c:v>13960,06</c:v>
                </c:pt>
                <c:pt idx="2719">
                  <c:v>14017,47</c:v>
                </c:pt>
                <c:pt idx="2720">
                  <c:v>14077,27</c:v>
                </c:pt>
                <c:pt idx="2721">
                  <c:v>14184,94</c:v>
                </c:pt>
                <c:pt idx="2722">
                  <c:v>14248,27</c:v>
                </c:pt>
                <c:pt idx="2723">
                  <c:v>14323,94</c:v>
                </c:pt>
                <c:pt idx="2724">
                  <c:v>14414,13</c:v>
                </c:pt>
                <c:pt idx="2725">
                  <c:v>14512,53</c:v>
                </c:pt>
                <c:pt idx="2726">
                  <c:v>14553</c:v>
                </c:pt>
                <c:pt idx="2727">
                  <c:v>14606,06</c:v>
                </c:pt>
                <c:pt idx="2728">
                  <c:v>14680,26</c:v>
                </c:pt>
                <c:pt idx="2729">
                  <c:v>14752,27</c:v>
                </c:pt>
                <c:pt idx="2730">
                  <c:v>14821,2</c:v>
                </c:pt>
                <c:pt idx="2731">
                  <c:v>14898,4</c:v>
                </c:pt>
                <c:pt idx="2732">
                  <c:v>14981,4</c:v>
                </c:pt>
                <c:pt idx="2733">
                  <c:v>15038,33</c:v>
                </c:pt>
                <c:pt idx="2734">
                  <c:v>15123</c:v>
                </c:pt>
                <c:pt idx="2735">
                  <c:v>15176</c:v>
                </c:pt>
                <c:pt idx="2736">
                  <c:v>15257,54</c:v>
                </c:pt>
                <c:pt idx="2737">
                  <c:v>15335,2</c:v>
                </c:pt>
                <c:pt idx="2738">
                  <c:v>15390</c:v>
                </c:pt>
                <c:pt idx="2739">
                  <c:v>15483</c:v>
                </c:pt>
                <c:pt idx="2740">
                  <c:v>15559,34</c:v>
                </c:pt>
                <c:pt idx="2741">
                  <c:v>15638,4</c:v>
                </c:pt>
                <c:pt idx="2742">
                  <c:v>15729,53</c:v>
                </c:pt>
                <c:pt idx="2743">
                  <c:v>15810,26</c:v>
                </c:pt>
                <c:pt idx="2744">
                  <c:v>15881,33</c:v>
                </c:pt>
                <c:pt idx="2745">
                  <c:v>15945,34</c:v>
                </c:pt>
                <c:pt idx="2746">
                  <c:v>16051,73</c:v>
                </c:pt>
                <c:pt idx="2747">
                  <c:v>16129,93</c:v>
                </c:pt>
                <c:pt idx="2748">
                  <c:v>16192,74</c:v>
                </c:pt>
                <c:pt idx="2749">
                  <c:v>16232,67</c:v>
                </c:pt>
                <c:pt idx="2750">
                  <c:v>16379,26</c:v>
                </c:pt>
                <c:pt idx="2751">
                  <c:v>16447,67</c:v>
                </c:pt>
                <c:pt idx="2752">
                  <c:v>16572,6</c:v>
                </c:pt>
                <c:pt idx="2753">
                  <c:v>16623,26</c:v>
                </c:pt>
                <c:pt idx="2754">
                  <c:v>16724,8</c:v>
                </c:pt>
                <c:pt idx="2755">
                  <c:v>16830,33</c:v>
                </c:pt>
                <c:pt idx="2756">
                  <c:v>16916,46</c:v>
                </c:pt>
                <c:pt idx="2757">
                  <c:v>17059,2</c:v>
                </c:pt>
                <c:pt idx="2758">
                  <c:v>17128,2</c:v>
                </c:pt>
                <c:pt idx="2759">
                  <c:v>17183,47</c:v>
                </c:pt>
                <c:pt idx="2760">
                  <c:v>17334,46</c:v>
                </c:pt>
                <c:pt idx="2761">
                  <c:v>17400,8</c:v>
                </c:pt>
                <c:pt idx="2762">
                  <c:v>17489,07</c:v>
                </c:pt>
                <c:pt idx="2763">
                  <c:v>17587,47</c:v>
                </c:pt>
                <c:pt idx="2764">
                  <c:v>17650,4</c:v>
                </c:pt>
                <c:pt idx="2765">
                  <c:v>17801,54</c:v>
                </c:pt>
                <c:pt idx="2766">
                  <c:v>17892,6</c:v>
                </c:pt>
                <c:pt idx="2767">
                  <c:v>17925,4</c:v>
                </c:pt>
                <c:pt idx="2768">
                  <c:v>18007</c:v>
                </c:pt>
                <c:pt idx="2769">
                  <c:v>18134,07</c:v>
                </c:pt>
                <c:pt idx="2770">
                  <c:v>18186,74</c:v>
                </c:pt>
                <c:pt idx="2771">
                  <c:v>18309</c:v>
                </c:pt>
                <c:pt idx="2772">
                  <c:v>18360,8</c:v>
                </c:pt>
                <c:pt idx="2773">
                  <c:v>18477,67</c:v>
                </c:pt>
                <c:pt idx="2774">
                  <c:v>18567,33</c:v>
                </c:pt>
                <c:pt idx="2775">
                  <c:v>18629,53</c:v>
                </c:pt>
                <c:pt idx="2776">
                  <c:v>18725,8</c:v>
                </c:pt>
                <c:pt idx="2777">
                  <c:v>18819,6</c:v>
                </c:pt>
                <c:pt idx="2778">
                  <c:v>18930,2</c:v>
                </c:pt>
                <c:pt idx="2779">
                  <c:v>18952,07</c:v>
                </c:pt>
                <c:pt idx="2780">
                  <c:v>19072,93</c:v>
                </c:pt>
                <c:pt idx="2781">
                  <c:v>19126,6</c:v>
                </c:pt>
                <c:pt idx="2782">
                  <c:v>19205,8</c:v>
                </c:pt>
                <c:pt idx="2783">
                  <c:v>19287,4</c:v>
                </c:pt>
                <c:pt idx="2784">
                  <c:v>19375,94</c:v>
                </c:pt>
                <c:pt idx="2785">
                  <c:v>19474</c:v>
                </c:pt>
                <c:pt idx="2786">
                  <c:v>19547,14</c:v>
                </c:pt>
                <c:pt idx="2787">
                  <c:v>19624,13</c:v>
                </c:pt>
                <c:pt idx="2788">
                  <c:v>19714,34</c:v>
                </c:pt>
                <c:pt idx="2789">
                  <c:v>19807,8</c:v>
                </c:pt>
                <c:pt idx="2790">
                  <c:v>19871,2</c:v>
                </c:pt>
                <c:pt idx="2791">
                  <c:v>19984,27</c:v>
                </c:pt>
                <c:pt idx="2792">
                  <c:v>20073</c:v>
                </c:pt>
                <c:pt idx="2793">
                  <c:v>20185,66</c:v>
                </c:pt>
                <c:pt idx="2794">
                  <c:v>20254,2</c:v>
                </c:pt>
                <c:pt idx="2795">
                  <c:v>20370,34</c:v>
                </c:pt>
                <c:pt idx="2796">
                  <c:v>20413,66</c:v>
                </c:pt>
                <c:pt idx="2797">
                  <c:v>20538,4</c:v>
                </c:pt>
                <c:pt idx="2798">
                  <c:v>20578,47</c:v>
                </c:pt>
                <c:pt idx="2799">
                  <c:v>20622,4</c:v>
                </c:pt>
                <c:pt idx="2800">
                  <c:v>20758,6</c:v>
                </c:pt>
                <c:pt idx="2801">
                  <c:v>20836,4</c:v>
                </c:pt>
                <c:pt idx="2802">
                  <c:v>20970,13</c:v>
                </c:pt>
                <c:pt idx="2803">
                  <c:v>21017,87</c:v>
                </c:pt>
                <c:pt idx="2804">
                  <c:v>21066,53</c:v>
                </c:pt>
                <c:pt idx="2805">
                  <c:v>21208,8</c:v>
                </c:pt>
                <c:pt idx="2806">
                  <c:v>21264,73</c:v>
                </c:pt>
                <c:pt idx="2807">
                  <c:v>21306,53</c:v>
                </c:pt>
                <c:pt idx="2808">
                  <c:v>21382,46</c:v>
                </c:pt>
                <c:pt idx="2809">
                  <c:v>21464,27</c:v>
                </c:pt>
                <c:pt idx="2810">
                  <c:v>21577,94</c:v>
                </c:pt>
                <c:pt idx="2811">
                  <c:v>21628,14</c:v>
                </c:pt>
                <c:pt idx="2812">
                  <c:v>21731,4</c:v>
                </c:pt>
                <c:pt idx="2813">
                  <c:v>21783,26</c:v>
                </c:pt>
                <c:pt idx="2814">
                  <c:v>21869,14</c:v>
                </c:pt>
                <c:pt idx="2815">
                  <c:v>21994,07</c:v>
                </c:pt>
                <c:pt idx="2816">
                  <c:v>22044,93</c:v>
                </c:pt>
                <c:pt idx="2817">
                  <c:v>22104,13</c:v>
                </c:pt>
                <c:pt idx="2818">
                  <c:v>22187,6</c:v>
                </c:pt>
                <c:pt idx="2819">
                  <c:v>22281,93</c:v>
                </c:pt>
                <c:pt idx="2820">
                  <c:v>22346</c:v>
                </c:pt>
                <c:pt idx="2821">
                  <c:v>22528,73</c:v>
                </c:pt>
                <c:pt idx="2822">
                  <c:v>22614,6</c:v>
                </c:pt>
                <c:pt idx="2823">
                  <c:v>22692,67</c:v>
                </c:pt>
                <c:pt idx="2824">
                  <c:v>22755,53</c:v>
                </c:pt>
                <c:pt idx="2825">
                  <c:v>22813,13</c:v>
                </c:pt>
                <c:pt idx="2826">
                  <c:v>22952,94</c:v>
                </c:pt>
                <c:pt idx="2827">
                  <c:v>22992,8</c:v>
                </c:pt>
                <c:pt idx="2828">
                  <c:v>23093,53</c:v>
                </c:pt>
                <c:pt idx="2829">
                  <c:v>23157,87</c:v>
                </c:pt>
                <c:pt idx="2830">
                  <c:v>23217,66</c:v>
                </c:pt>
                <c:pt idx="2831">
                  <c:v>23334,2</c:v>
                </c:pt>
                <c:pt idx="2832">
                  <c:v>23379,8</c:v>
                </c:pt>
                <c:pt idx="2833">
                  <c:v>23494,87</c:v>
                </c:pt>
                <c:pt idx="2834">
                  <c:v>23632,13</c:v>
                </c:pt>
                <c:pt idx="2835">
                  <c:v>23736,8</c:v>
                </c:pt>
                <c:pt idx="2836">
                  <c:v>23797,87</c:v>
                </c:pt>
                <c:pt idx="2837">
                  <c:v>23856,6</c:v>
                </c:pt>
                <c:pt idx="2838">
                  <c:v>23976,4</c:v>
                </c:pt>
                <c:pt idx="2839">
                  <c:v>24058,33</c:v>
                </c:pt>
                <c:pt idx="2840">
                  <c:v>24149</c:v>
                </c:pt>
                <c:pt idx="2841">
                  <c:v>24233,67</c:v>
                </c:pt>
                <c:pt idx="2842">
                  <c:v>24350,07</c:v>
                </c:pt>
                <c:pt idx="2843">
                  <c:v>24417,67</c:v>
                </c:pt>
                <c:pt idx="2844">
                  <c:v>24547,27</c:v>
                </c:pt>
                <c:pt idx="2845">
                  <c:v>24572,27</c:v>
                </c:pt>
                <c:pt idx="2846">
                  <c:v>24663,2</c:v>
                </c:pt>
                <c:pt idx="2847">
                  <c:v>24747,13</c:v>
                </c:pt>
                <c:pt idx="2848">
                  <c:v>24829,13</c:v>
                </c:pt>
                <c:pt idx="2849">
                  <c:v>24915,26</c:v>
                </c:pt>
                <c:pt idx="2850">
                  <c:v>24980,13</c:v>
                </c:pt>
                <c:pt idx="2851">
                  <c:v>25100,67</c:v>
                </c:pt>
                <c:pt idx="2852">
                  <c:v>25135,26</c:v>
                </c:pt>
                <c:pt idx="2853">
                  <c:v>25311,13</c:v>
                </c:pt>
                <c:pt idx="2854">
                  <c:v>25359,47</c:v>
                </c:pt>
                <c:pt idx="2855">
                  <c:v>25404,93</c:v>
                </c:pt>
                <c:pt idx="2856">
                  <c:v>25498,34</c:v>
                </c:pt>
                <c:pt idx="2857">
                  <c:v>25548,13</c:v>
                </c:pt>
                <c:pt idx="2858">
                  <c:v>25718,27</c:v>
                </c:pt>
                <c:pt idx="2859">
                  <c:v>25770,4</c:v>
                </c:pt>
                <c:pt idx="2860">
                  <c:v>25860,13</c:v>
                </c:pt>
                <c:pt idx="2861">
                  <c:v>25926,67</c:v>
                </c:pt>
                <c:pt idx="2862">
                  <c:v>26040,93</c:v>
                </c:pt>
                <c:pt idx="2863">
                  <c:v>26102,33</c:v>
                </c:pt>
                <c:pt idx="2864">
                  <c:v>26197,26</c:v>
                </c:pt>
                <c:pt idx="2865">
                  <c:v>26263,53</c:v>
                </c:pt>
                <c:pt idx="2866">
                  <c:v>26344,14</c:v>
                </c:pt>
                <c:pt idx="2867">
                  <c:v>26412,74</c:v>
                </c:pt>
                <c:pt idx="2868">
                  <c:v>26572,66</c:v>
                </c:pt>
                <c:pt idx="2869">
                  <c:v>26612,6</c:v>
                </c:pt>
                <c:pt idx="2870">
                  <c:v>26736,8</c:v>
                </c:pt>
                <c:pt idx="2871">
                  <c:v>26763,14</c:v>
                </c:pt>
                <c:pt idx="2872">
                  <c:v>26890,4</c:v>
                </c:pt>
                <c:pt idx="2873">
                  <c:v>26925</c:v>
                </c:pt>
                <c:pt idx="2874">
                  <c:v>27024,47</c:v>
                </c:pt>
                <c:pt idx="2875">
                  <c:v>27070,4</c:v>
                </c:pt>
                <c:pt idx="2876">
                  <c:v>27183,54</c:v>
                </c:pt>
                <c:pt idx="2877">
                  <c:v>27297,47</c:v>
                </c:pt>
                <c:pt idx="2878">
                  <c:v>27348,94</c:v>
                </c:pt>
                <c:pt idx="2879">
                  <c:v>27482,6</c:v>
                </c:pt>
                <c:pt idx="2880">
                  <c:v>27477,94</c:v>
                </c:pt>
                <c:pt idx="2881">
                  <c:v>27585,66</c:v>
                </c:pt>
                <c:pt idx="2882">
                  <c:v>27717,2</c:v>
                </c:pt>
                <c:pt idx="2883">
                  <c:v>27798,34</c:v>
                </c:pt>
                <c:pt idx="2884">
                  <c:v>27888,6</c:v>
                </c:pt>
                <c:pt idx="2885">
                  <c:v>27972,8</c:v>
                </c:pt>
                <c:pt idx="2886">
                  <c:v>28113,8</c:v>
                </c:pt>
                <c:pt idx="2887">
                  <c:v>28168,34</c:v>
                </c:pt>
                <c:pt idx="2888">
                  <c:v>28271,4</c:v>
                </c:pt>
                <c:pt idx="2889">
                  <c:v>28344,2</c:v>
                </c:pt>
                <c:pt idx="2890">
                  <c:v>28418,13</c:v>
                </c:pt>
                <c:pt idx="2891">
                  <c:v>28490,86</c:v>
                </c:pt>
                <c:pt idx="2892">
                  <c:v>28598,47</c:v>
                </c:pt>
                <c:pt idx="2893">
                  <c:v>28662,2</c:v>
                </c:pt>
                <c:pt idx="2894">
                  <c:v>28794,87</c:v>
                </c:pt>
                <c:pt idx="2895">
                  <c:v>28849,94</c:v>
                </c:pt>
                <c:pt idx="2896">
                  <c:v>28951,13</c:v>
                </c:pt>
                <c:pt idx="2897">
                  <c:v>28981,4</c:v>
                </c:pt>
                <c:pt idx="2898">
                  <c:v>29081,06</c:v>
                </c:pt>
                <c:pt idx="2899">
                  <c:v>29140,47</c:v>
                </c:pt>
                <c:pt idx="2900">
                  <c:v>29242,67</c:v>
                </c:pt>
                <c:pt idx="2901">
                  <c:v>29304,07</c:v>
                </c:pt>
                <c:pt idx="2902">
                  <c:v>29348,67</c:v>
                </c:pt>
                <c:pt idx="2903">
                  <c:v>29494,13</c:v>
                </c:pt>
                <c:pt idx="2904">
                  <c:v>29537</c:v>
                </c:pt>
                <c:pt idx="2905">
                  <c:v>29588,87</c:v>
                </c:pt>
                <c:pt idx="2906">
                  <c:v>29673,93</c:v>
                </c:pt>
                <c:pt idx="2907">
                  <c:v>29744,07</c:v>
                </c:pt>
                <c:pt idx="2908">
                  <c:v>29906,33</c:v>
                </c:pt>
                <c:pt idx="2909">
                  <c:v>29934,67</c:v>
                </c:pt>
                <c:pt idx="2910">
                  <c:v>30067</c:v>
                </c:pt>
                <c:pt idx="2911">
                  <c:v>30098,2</c:v>
                </c:pt>
                <c:pt idx="2912">
                  <c:v>30177,4</c:v>
                </c:pt>
                <c:pt idx="2913">
                  <c:v>30195,27</c:v>
                </c:pt>
                <c:pt idx="2914">
                  <c:v>30314,4</c:v>
                </c:pt>
                <c:pt idx="2915">
                  <c:v>30397,67</c:v>
                </c:pt>
                <c:pt idx="2916">
                  <c:v>30461,06</c:v>
                </c:pt>
                <c:pt idx="2917">
                  <c:v>30541,87</c:v>
                </c:pt>
                <c:pt idx="2918">
                  <c:v>30632,34</c:v>
                </c:pt>
                <c:pt idx="2919">
                  <c:v>30669,6</c:v>
                </c:pt>
                <c:pt idx="2920">
                  <c:v>30758,93</c:v>
                </c:pt>
                <c:pt idx="2921">
                  <c:v>30850,67</c:v>
                </c:pt>
                <c:pt idx="2922">
                  <c:v>30941,13</c:v>
                </c:pt>
                <c:pt idx="2923">
                  <c:v>31016,33</c:v>
                </c:pt>
                <c:pt idx="2924">
                  <c:v>31051,53</c:v>
                </c:pt>
                <c:pt idx="2925">
                  <c:v>31054,8</c:v>
                </c:pt>
                <c:pt idx="2926">
                  <c:v>31159,8</c:v>
                </c:pt>
                <c:pt idx="2927">
                  <c:v>31261,8</c:v>
                </c:pt>
                <c:pt idx="2928">
                  <c:v>31403,53</c:v>
                </c:pt>
                <c:pt idx="2929">
                  <c:v>31475,53</c:v>
                </c:pt>
                <c:pt idx="2930">
                  <c:v>31624,47</c:v>
                </c:pt>
                <c:pt idx="2931">
                  <c:v>31714,34</c:v>
                </c:pt>
                <c:pt idx="2932">
                  <c:v>31773,53</c:v>
                </c:pt>
                <c:pt idx="2933">
                  <c:v>31879,26</c:v>
                </c:pt>
                <c:pt idx="2934">
                  <c:v>31945,2</c:v>
                </c:pt>
                <c:pt idx="2935">
                  <c:v>32055,8</c:v>
                </c:pt>
                <c:pt idx="2936">
                  <c:v>32102,54</c:v>
                </c:pt>
                <c:pt idx="2937">
                  <c:v>32151,27</c:v>
                </c:pt>
                <c:pt idx="2938">
                  <c:v>32287,4</c:v>
                </c:pt>
                <c:pt idx="2939">
                  <c:v>32318,4</c:v>
                </c:pt>
                <c:pt idx="2940">
                  <c:v>32389,67</c:v>
                </c:pt>
                <c:pt idx="2941">
                  <c:v>32413,2</c:v>
                </c:pt>
                <c:pt idx="2942">
                  <c:v>32469,07</c:v>
                </c:pt>
                <c:pt idx="2943">
                  <c:v>32583</c:v>
                </c:pt>
                <c:pt idx="2944">
                  <c:v>32591,47</c:v>
                </c:pt>
                <c:pt idx="2945">
                  <c:v>32701,67</c:v>
                </c:pt>
                <c:pt idx="2946">
                  <c:v>32741,53</c:v>
                </c:pt>
                <c:pt idx="2947">
                  <c:v>32780,33</c:v>
                </c:pt>
                <c:pt idx="2948">
                  <c:v>32879,54</c:v>
                </c:pt>
                <c:pt idx="2949">
                  <c:v>32905,73</c:v>
                </c:pt>
                <c:pt idx="2950">
                  <c:v>33035,46</c:v>
                </c:pt>
                <c:pt idx="2951">
                  <c:v>33070,67</c:v>
                </c:pt>
                <c:pt idx="2952">
                  <c:v>33139,54</c:v>
                </c:pt>
                <c:pt idx="2953">
                  <c:v>33285,93</c:v>
                </c:pt>
                <c:pt idx="2954">
                  <c:v>33391,33</c:v>
                </c:pt>
                <c:pt idx="2955">
                  <c:v>33493,6</c:v>
                </c:pt>
                <c:pt idx="2956">
                  <c:v>33570,13</c:v>
                </c:pt>
                <c:pt idx="2957">
                  <c:v>33691,53</c:v>
                </c:pt>
                <c:pt idx="2958">
                  <c:v>33810,27</c:v>
                </c:pt>
                <c:pt idx="2959">
                  <c:v>33973,73</c:v>
                </c:pt>
                <c:pt idx="2960">
                  <c:v>34012,73</c:v>
                </c:pt>
                <c:pt idx="2961">
                  <c:v>34141,54</c:v>
                </c:pt>
                <c:pt idx="2962">
                  <c:v>34263,13</c:v>
                </c:pt>
                <c:pt idx="2963">
                  <c:v>34377,13</c:v>
                </c:pt>
                <c:pt idx="2964">
                  <c:v>34461,27</c:v>
                </c:pt>
                <c:pt idx="2965">
                  <c:v>34559,33</c:v>
                </c:pt>
                <c:pt idx="2966">
                  <c:v>34685,07</c:v>
                </c:pt>
                <c:pt idx="2967">
                  <c:v>34793,54</c:v>
                </c:pt>
                <c:pt idx="2968">
                  <c:v>34896,6</c:v>
                </c:pt>
                <c:pt idx="2969">
                  <c:v>34921</c:v>
                </c:pt>
                <c:pt idx="2970">
                  <c:v>35040,73</c:v>
                </c:pt>
                <c:pt idx="2971">
                  <c:v>35133,8</c:v>
                </c:pt>
                <c:pt idx="2972">
                  <c:v>35201,2</c:v>
                </c:pt>
                <c:pt idx="2973">
                  <c:v>35306,8</c:v>
                </c:pt>
                <c:pt idx="2974">
                  <c:v>35441,33</c:v>
                </c:pt>
                <c:pt idx="2975">
                  <c:v>35594,94</c:v>
                </c:pt>
                <c:pt idx="2976">
                  <c:v>35721,6</c:v>
                </c:pt>
                <c:pt idx="2977">
                  <c:v>35833,87</c:v>
                </c:pt>
                <c:pt idx="2978">
                  <c:v>35898,14</c:v>
                </c:pt>
                <c:pt idx="2979">
                  <c:v>36005,2</c:v>
                </c:pt>
                <c:pt idx="2980">
                  <c:v>36115,53</c:v>
                </c:pt>
                <c:pt idx="2981">
                  <c:v>36192,4</c:v>
                </c:pt>
                <c:pt idx="2982">
                  <c:v>36343,6</c:v>
                </c:pt>
                <c:pt idx="2983">
                  <c:v>36389</c:v>
                </c:pt>
                <c:pt idx="2984">
                  <c:v>36436,54</c:v>
                </c:pt>
                <c:pt idx="2985">
                  <c:v>36519,2</c:v>
                </c:pt>
                <c:pt idx="2986">
                  <c:v>36704,74</c:v>
                </c:pt>
                <c:pt idx="2987">
                  <c:v>36790,4</c:v>
                </c:pt>
                <c:pt idx="2988">
                  <c:v>36890,34</c:v>
                </c:pt>
                <c:pt idx="2989">
                  <c:v>36950,74</c:v>
                </c:pt>
                <c:pt idx="2990">
                  <c:v>37109,4</c:v>
                </c:pt>
                <c:pt idx="2991">
                  <c:v>37153,2</c:v>
                </c:pt>
                <c:pt idx="2992">
                  <c:v>37230,87</c:v>
                </c:pt>
                <c:pt idx="2993">
                  <c:v>37231,13</c:v>
                </c:pt>
                <c:pt idx="2994">
                  <c:v>37388,07</c:v>
                </c:pt>
                <c:pt idx="2995">
                  <c:v>37481,67</c:v>
                </c:pt>
                <c:pt idx="2996">
                  <c:v>37540,93</c:v>
                </c:pt>
                <c:pt idx="2997">
                  <c:v>37594,2</c:v>
                </c:pt>
                <c:pt idx="2998">
                  <c:v>37693,93</c:v>
                </c:pt>
                <c:pt idx="2999">
                  <c:v>37739,8</c:v>
                </c:pt>
                <c:pt idx="3000">
                  <c:v>37719,47</c:v>
                </c:pt>
                <c:pt idx="3001">
                  <c:v>37799,66</c:v>
                </c:pt>
                <c:pt idx="3002">
                  <c:v>37908,54</c:v>
                </c:pt>
                <c:pt idx="3003">
                  <c:v>37963,6</c:v>
                </c:pt>
                <c:pt idx="3004">
                  <c:v>38003,47</c:v>
                </c:pt>
                <c:pt idx="3005">
                  <c:v>38098,73</c:v>
                </c:pt>
                <c:pt idx="3006">
                  <c:v>38185,27</c:v>
                </c:pt>
                <c:pt idx="3007">
                  <c:v>38252,13</c:v>
                </c:pt>
                <c:pt idx="3008">
                  <c:v>38320,13</c:v>
                </c:pt>
                <c:pt idx="3009">
                  <c:v>38350,8</c:v>
                </c:pt>
                <c:pt idx="3010">
                  <c:v>38410,6</c:v>
                </c:pt>
                <c:pt idx="3011">
                  <c:v>38460,27</c:v>
                </c:pt>
                <c:pt idx="3012">
                  <c:v>38558,87</c:v>
                </c:pt>
                <c:pt idx="3013">
                  <c:v>38648,94</c:v>
                </c:pt>
                <c:pt idx="3014">
                  <c:v>38681</c:v>
                </c:pt>
                <c:pt idx="3015">
                  <c:v>38687,07</c:v>
                </c:pt>
                <c:pt idx="3016">
                  <c:v>38769,8</c:v>
                </c:pt>
                <c:pt idx="3017">
                  <c:v>38847,13</c:v>
                </c:pt>
                <c:pt idx="3018">
                  <c:v>38866</c:v>
                </c:pt>
                <c:pt idx="3019">
                  <c:v>38974,6</c:v>
                </c:pt>
                <c:pt idx="3020">
                  <c:v>39042,53</c:v>
                </c:pt>
                <c:pt idx="3021">
                  <c:v>39149,66</c:v>
                </c:pt>
                <c:pt idx="3022">
                  <c:v>39178,4</c:v>
                </c:pt>
                <c:pt idx="3023">
                  <c:v>39232,33</c:v>
                </c:pt>
                <c:pt idx="3024">
                  <c:v>39262,4</c:v>
                </c:pt>
                <c:pt idx="3025">
                  <c:v>39368,6</c:v>
                </c:pt>
                <c:pt idx="3026">
                  <c:v>39486</c:v>
                </c:pt>
                <c:pt idx="3027">
                  <c:v>39470,94</c:v>
                </c:pt>
                <c:pt idx="3028">
                  <c:v>39564,6</c:v>
                </c:pt>
                <c:pt idx="3029">
                  <c:v>39674,13</c:v>
                </c:pt>
                <c:pt idx="3030">
                  <c:v>39714,26</c:v>
                </c:pt>
                <c:pt idx="3031">
                  <c:v>39722,06</c:v>
                </c:pt>
                <c:pt idx="3032">
                  <c:v>39773,4</c:v>
                </c:pt>
                <c:pt idx="3033">
                  <c:v>39887,73</c:v>
                </c:pt>
                <c:pt idx="3034">
                  <c:v>39916,47</c:v>
                </c:pt>
                <c:pt idx="3035">
                  <c:v>40030,4</c:v>
                </c:pt>
                <c:pt idx="3036">
                  <c:v>40013,33</c:v>
                </c:pt>
                <c:pt idx="3037">
                  <c:v>40119,07</c:v>
                </c:pt>
                <c:pt idx="3038">
                  <c:v>40169,13</c:v>
                </c:pt>
                <c:pt idx="3039">
                  <c:v>40233,06</c:v>
                </c:pt>
                <c:pt idx="3040">
                  <c:v>40285,53</c:v>
                </c:pt>
                <c:pt idx="3041">
                  <c:v>40375,6</c:v>
                </c:pt>
                <c:pt idx="3042">
                  <c:v>40463,06</c:v>
                </c:pt>
                <c:pt idx="3043">
                  <c:v>40420,6</c:v>
                </c:pt>
                <c:pt idx="3044">
                  <c:v>40500,13</c:v>
                </c:pt>
                <c:pt idx="3045">
                  <c:v>40493,66</c:v>
                </c:pt>
                <c:pt idx="3046">
                  <c:v>40647,94</c:v>
                </c:pt>
                <c:pt idx="3047">
                  <c:v>40636,6</c:v>
                </c:pt>
                <c:pt idx="3048">
                  <c:v>40807,46</c:v>
                </c:pt>
                <c:pt idx="3049">
                  <c:v>40892,14</c:v>
                </c:pt>
                <c:pt idx="3050">
                  <c:v>40847,73</c:v>
                </c:pt>
                <c:pt idx="3051">
                  <c:v>40938,27</c:v>
                </c:pt>
                <c:pt idx="3052">
                  <c:v>40950,4</c:v>
                </c:pt>
                <c:pt idx="3053">
                  <c:v>40994,27</c:v>
                </c:pt>
                <c:pt idx="3054">
                  <c:v>40978,6</c:v>
                </c:pt>
                <c:pt idx="3055">
                  <c:v>41163,26</c:v>
                </c:pt>
                <c:pt idx="3056">
                  <c:v>41200</c:v>
                </c:pt>
                <c:pt idx="3057">
                  <c:v>41287,07</c:v>
                </c:pt>
                <c:pt idx="3058">
                  <c:v>41390,4</c:v>
                </c:pt>
                <c:pt idx="3059">
                  <c:v>41383,27</c:v>
                </c:pt>
                <c:pt idx="3060">
                  <c:v>41386,13</c:v>
                </c:pt>
                <c:pt idx="3061">
                  <c:v>41337,2</c:v>
                </c:pt>
                <c:pt idx="3062">
                  <c:v>41425,67</c:v>
                </c:pt>
                <c:pt idx="3063">
                  <c:v>41512</c:v>
                </c:pt>
                <c:pt idx="3064">
                  <c:v>41637,47</c:v>
                </c:pt>
                <c:pt idx="3065">
                  <c:v>41716,87</c:v>
                </c:pt>
                <c:pt idx="3066">
                  <c:v>41792,27</c:v>
                </c:pt>
                <c:pt idx="3067">
                  <c:v>41776,2</c:v>
                </c:pt>
                <c:pt idx="3068">
                  <c:v>41782,6</c:v>
                </c:pt>
                <c:pt idx="3069">
                  <c:v>41774,06</c:v>
                </c:pt>
                <c:pt idx="3070">
                  <c:v>41831,2</c:v>
                </c:pt>
                <c:pt idx="3071">
                  <c:v>41955,54</c:v>
                </c:pt>
                <c:pt idx="3072">
                  <c:v>42035,6</c:v>
                </c:pt>
                <c:pt idx="3073">
                  <c:v>42110,4</c:v>
                </c:pt>
                <c:pt idx="3074">
                  <c:v>42147,93</c:v>
                </c:pt>
                <c:pt idx="3075">
                  <c:v>42156,74</c:v>
                </c:pt>
                <c:pt idx="3076">
                  <c:v>42155,87</c:v>
                </c:pt>
                <c:pt idx="3077">
                  <c:v>42201,94</c:v>
                </c:pt>
                <c:pt idx="3078">
                  <c:v>42178,2</c:v>
                </c:pt>
                <c:pt idx="3079">
                  <c:v>42323,8</c:v>
                </c:pt>
                <c:pt idx="3080">
                  <c:v>42384,2</c:v>
                </c:pt>
                <c:pt idx="3081">
                  <c:v>42523,4</c:v>
                </c:pt>
                <c:pt idx="3082">
                  <c:v>42611,74</c:v>
                </c:pt>
                <c:pt idx="3083">
                  <c:v>42611,53</c:v>
                </c:pt>
                <c:pt idx="3084">
                  <c:v>42578,26</c:v>
                </c:pt>
                <c:pt idx="3085">
                  <c:v>42610,27</c:v>
                </c:pt>
                <c:pt idx="3086">
                  <c:v>42694,6</c:v>
                </c:pt>
                <c:pt idx="3087">
                  <c:v>42765,67</c:v>
                </c:pt>
                <c:pt idx="3088">
                  <c:v>42937,34</c:v>
                </c:pt>
                <c:pt idx="3089">
                  <c:v>42945,27</c:v>
                </c:pt>
                <c:pt idx="3090">
                  <c:v>43063,87</c:v>
                </c:pt>
                <c:pt idx="3091">
                  <c:v>43077,8</c:v>
                </c:pt>
                <c:pt idx="3092">
                  <c:v>43042,87</c:v>
                </c:pt>
                <c:pt idx="3093">
                  <c:v>43048,6</c:v>
                </c:pt>
                <c:pt idx="3094">
                  <c:v>42986,73</c:v>
                </c:pt>
                <c:pt idx="3095">
                  <c:v>43107,33</c:v>
                </c:pt>
                <c:pt idx="3096">
                  <c:v>43176,73</c:v>
                </c:pt>
                <c:pt idx="3097">
                  <c:v>43266</c:v>
                </c:pt>
                <c:pt idx="3098">
                  <c:v>43471,6</c:v>
                </c:pt>
                <c:pt idx="3099">
                  <c:v>43439,8</c:v>
                </c:pt>
                <c:pt idx="3100">
                  <c:v>43481,54</c:v>
                </c:pt>
                <c:pt idx="3101">
                  <c:v>43444,87</c:v>
                </c:pt>
                <c:pt idx="3102">
                  <c:v>43412,47</c:v>
                </c:pt>
                <c:pt idx="3103">
                  <c:v>43427,06</c:v>
                </c:pt>
                <c:pt idx="3104">
                  <c:v>43511</c:v>
                </c:pt>
                <c:pt idx="3105">
                  <c:v>43645,8</c:v>
                </c:pt>
                <c:pt idx="3106">
                  <c:v>43775,13</c:v>
                </c:pt>
                <c:pt idx="3107">
                  <c:v>43900,93</c:v>
                </c:pt>
                <c:pt idx="3108">
                  <c:v>43852,33</c:v>
                </c:pt>
                <c:pt idx="3109">
                  <c:v>43843,6</c:v>
                </c:pt>
                <c:pt idx="3110">
                  <c:v>43855,67</c:v>
                </c:pt>
                <c:pt idx="3111">
                  <c:v>43780,06</c:v>
                </c:pt>
                <c:pt idx="3112">
                  <c:v>43760,06</c:v>
                </c:pt>
                <c:pt idx="3113">
                  <c:v>43928,07</c:v>
                </c:pt>
                <c:pt idx="3114">
                  <c:v>44100,6</c:v>
                </c:pt>
                <c:pt idx="3115">
                  <c:v>44243,2</c:v>
                </c:pt>
                <c:pt idx="3116">
                  <c:v>44286,53</c:v>
                </c:pt>
                <c:pt idx="3117">
                  <c:v>44168,74</c:v>
                </c:pt>
                <c:pt idx="3118">
                  <c:v>44093,47</c:v>
                </c:pt>
                <c:pt idx="3119">
                  <c:v>44145,6</c:v>
                </c:pt>
                <c:pt idx="3120">
                  <c:v>44116,8</c:v>
                </c:pt>
                <c:pt idx="3121">
                  <c:v>44218,54</c:v>
                </c:pt>
                <c:pt idx="3122">
                  <c:v>44315,94</c:v>
                </c:pt>
                <c:pt idx="3123">
                  <c:v>44445,4</c:v>
                </c:pt>
                <c:pt idx="3124">
                  <c:v>44475</c:v>
                </c:pt>
                <c:pt idx="3125">
                  <c:v>44489,06</c:v>
                </c:pt>
                <c:pt idx="3126">
                  <c:v>44504,2</c:v>
                </c:pt>
                <c:pt idx="3127">
                  <c:v>44420,46</c:v>
                </c:pt>
                <c:pt idx="3128">
                  <c:v>44435,87</c:v>
                </c:pt>
                <c:pt idx="3129">
                  <c:v>44496,13</c:v>
                </c:pt>
                <c:pt idx="3130">
                  <c:v>44526,6</c:v>
                </c:pt>
                <c:pt idx="3131">
                  <c:v>44562,33</c:v>
                </c:pt>
                <c:pt idx="3132">
                  <c:v>44600,94</c:v>
                </c:pt>
                <c:pt idx="3133">
                  <c:v>44501,13</c:v>
                </c:pt>
                <c:pt idx="3134">
                  <c:v>44456,74</c:v>
                </c:pt>
                <c:pt idx="3135">
                  <c:v>44518,27</c:v>
                </c:pt>
                <c:pt idx="3136">
                  <c:v>44605,86</c:v>
                </c:pt>
                <c:pt idx="3137">
                  <c:v>44752,06</c:v>
                </c:pt>
                <c:pt idx="3138">
                  <c:v>44936,8</c:v>
                </c:pt>
                <c:pt idx="3139">
                  <c:v>45039,27</c:v>
                </c:pt>
                <c:pt idx="3140">
                  <c:v>45179</c:v>
                </c:pt>
                <c:pt idx="3141">
                  <c:v>45199,73</c:v>
                </c:pt>
                <c:pt idx="3142">
                  <c:v>45282,4</c:v>
                </c:pt>
                <c:pt idx="3143">
                  <c:v>45285,2</c:v>
                </c:pt>
                <c:pt idx="3144">
                  <c:v>45258,86</c:v>
                </c:pt>
                <c:pt idx="3145">
                  <c:v>45222,87</c:v>
                </c:pt>
                <c:pt idx="3146">
                  <c:v>45131,73</c:v>
                </c:pt>
                <c:pt idx="3147">
                  <c:v>45095,33</c:v>
                </c:pt>
                <c:pt idx="3148">
                  <c:v>45212,07</c:v>
                </c:pt>
                <c:pt idx="3149">
                  <c:v>45330,13</c:v>
                </c:pt>
                <c:pt idx="3150">
                  <c:v>45437,54</c:v>
                </c:pt>
                <c:pt idx="3151">
                  <c:v>45648,4</c:v>
                </c:pt>
                <c:pt idx="3152">
                  <c:v>45718,47</c:v>
                </c:pt>
                <c:pt idx="3153">
                  <c:v>45684,53</c:v>
                </c:pt>
                <c:pt idx="3154">
                  <c:v>45663,4</c:v>
                </c:pt>
                <c:pt idx="3155">
                  <c:v>45490,4</c:v>
                </c:pt>
                <c:pt idx="3156">
                  <c:v>45368,93</c:v>
                </c:pt>
                <c:pt idx="3157">
                  <c:v>45439,2</c:v>
                </c:pt>
                <c:pt idx="3158">
                  <c:v>45558,86</c:v>
                </c:pt>
                <c:pt idx="3159">
                  <c:v>45681,33</c:v>
                </c:pt>
                <c:pt idx="3160">
                  <c:v>45868,07</c:v>
                </c:pt>
                <c:pt idx="3161">
                  <c:v>45898,27</c:v>
                </c:pt>
                <c:pt idx="3162">
                  <c:v>45988,74</c:v>
                </c:pt>
                <c:pt idx="3163">
                  <c:v>45898,6</c:v>
                </c:pt>
                <c:pt idx="3164">
                  <c:v>45806,4</c:v>
                </c:pt>
                <c:pt idx="3165">
                  <c:v>45634,4</c:v>
                </c:pt>
                <c:pt idx="3166">
                  <c:v>45612,2</c:v>
                </c:pt>
                <c:pt idx="3167">
                  <c:v>45756,34</c:v>
                </c:pt>
                <c:pt idx="3168">
                  <c:v>45931,33</c:v>
                </c:pt>
                <c:pt idx="3169">
                  <c:v>46141,93</c:v>
                </c:pt>
                <c:pt idx="3170">
                  <c:v>46201,14</c:v>
                </c:pt>
                <c:pt idx="3171">
                  <c:v>46220,33</c:v>
                </c:pt>
                <c:pt idx="3172">
                  <c:v>46106,26</c:v>
                </c:pt>
                <c:pt idx="3173">
                  <c:v>45993</c:v>
                </c:pt>
                <c:pt idx="3174">
                  <c:v>45844,67</c:v>
                </c:pt>
                <c:pt idx="3175">
                  <c:v>45860,73</c:v>
                </c:pt>
                <c:pt idx="3176">
                  <c:v>45961,74</c:v>
                </c:pt>
                <c:pt idx="3177">
                  <c:v>46062</c:v>
                </c:pt>
                <c:pt idx="3178">
                  <c:v>46247,2</c:v>
                </c:pt>
                <c:pt idx="3179">
                  <c:v>46387,93</c:v>
                </c:pt>
                <c:pt idx="3180">
                  <c:v>46305,54</c:v>
                </c:pt>
                <c:pt idx="3181">
                  <c:v>46243,74</c:v>
                </c:pt>
                <c:pt idx="3182">
                  <c:v>46156,93</c:v>
                </c:pt>
                <c:pt idx="3183">
                  <c:v>46033,8</c:v>
                </c:pt>
                <c:pt idx="3184">
                  <c:v>45976,46</c:v>
                </c:pt>
                <c:pt idx="3185">
                  <c:v>46036,94</c:v>
                </c:pt>
                <c:pt idx="3186">
                  <c:v>46096,4</c:v>
                </c:pt>
                <c:pt idx="3187">
                  <c:v>46221,94</c:v>
                </c:pt>
                <c:pt idx="3188">
                  <c:v>46326,27</c:v>
                </c:pt>
                <c:pt idx="3189">
                  <c:v>46435,8</c:v>
                </c:pt>
                <c:pt idx="3190">
                  <c:v>46265,4</c:v>
                </c:pt>
                <c:pt idx="3191">
                  <c:v>46092,53</c:v>
                </c:pt>
                <c:pt idx="3192">
                  <c:v>45925,46</c:v>
                </c:pt>
                <c:pt idx="3193">
                  <c:v>45766,8</c:v>
                </c:pt>
                <c:pt idx="3194">
                  <c:v>45758,94</c:v>
                </c:pt>
                <c:pt idx="3195">
                  <c:v>45728,67</c:v>
                </c:pt>
                <c:pt idx="3196">
                  <c:v>45798,4</c:v>
                </c:pt>
                <c:pt idx="3197">
                  <c:v>45858,46</c:v>
                </c:pt>
                <c:pt idx="3198">
                  <c:v>45889,8</c:v>
                </c:pt>
                <c:pt idx="3199">
                  <c:v>45890,8</c:v>
                </c:pt>
                <c:pt idx="3200">
                  <c:v>45707,34</c:v>
                </c:pt>
                <c:pt idx="3201">
                  <c:v>45613,8</c:v>
                </c:pt>
                <c:pt idx="3202">
                  <c:v>45469,53</c:v>
                </c:pt>
                <c:pt idx="3203">
                  <c:v>45311,4</c:v>
                </c:pt>
                <c:pt idx="3204">
                  <c:v>45290,8</c:v>
                </c:pt>
                <c:pt idx="3205">
                  <c:v>45277,8</c:v>
                </c:pt>
                <c:pt idx="3206">
                  <c:v>45462,2</c:v>
                </c:pt>
                <c:pt idx="3207">
                  <c:v>45504,6</c:v>
                </c:pt>
                <c:pt idx="3208">
                  <c:v>45659,26</c:v>
                </c:pt>
                <c:pt idx="3209">
                  <c:v>45732,53</c:v>
                </c:pt>
                <c:pt idx="3210">
                  <c:v>45827,27</c:v>
                </c:pt>
                <c:pt idx="3211">
                  <c:v>45777</c:v>
                </c:pt>
                <c:pt idx="3212">
                  <c:v>45604,67</c:v>
                </c:pt>
                <c:pt idx="3213">
                  <c:v>45550,26</c:v>
                </c:pt>
                <c:pt idx="3214">
                  <c:v>45484,33</c:v>
                </c:pt>
                <c:pt idx="3215">
                  <c:v>45578,87</c:v>
                </c:pt>
                <c:pt idx="3216">
                  <c:v>45711,07</c:v>
                </c:pt>
                <c:pt idx="3217">
                  <c:v>45813,87</c:v>
                </c:pt>
                <c:pt idx="3218">
                  <c:v>46065,54</c:v>
                </c:pt>
                <c:pt idx="3219">
                  <c:v>46231,6</c:v>
                </c:pt>
                <c:pt idx="3220">
                  <c:v>46446,67</c:v>
                </c:pt>
                <c:pt idx="3221">
                  <c:v>46613,6</c:v>
                </c:pt>
                <c:pt idx="3222">
                  <c:v>46622,07</c:v>
                </c:pt>
                <c:pt idx="3223">
                  <c:v>46510,4</c:v>
                </c:pt>
                <c:pt idx="3224">
                  <c:v>46501,74</c:v>
                </c:pt>
                <c:pt idx="3225">
                  <c:v>46531,54</c:v>
                </c:pt>
                <c:pt idx="3226">
                  <c:v>46662,4</c:v>
                </c:pt>
                <c:pt idx="3227">
                  <c:v>46866,07</c:v>
                </c:pt>
                <c:pt idx="3228">
                  <c:v>47202,67</c:v>
                </c:pt>
                <c:pt idx="3229">
                  <c:v>47384,87</c:v>
                </c:pt>
                <c:pt idx="3230">
                  <c:v>47609,2</c:v>
                </c:pt>
                <c:pt idx="3231">
                  <c:v>47750,27</c:v>
                </c:pt>
                <c:pt idx="3232">
                  <c:v>47797,27</c:v>
                </c:pt>
                <c:pt idx="3233">
                  <c:v>47781,93</c:v>
                </c:pt>
                <c:pt idx="3234">
                  <c:v>47676,6</c:v>
                </c:pt>
                <c:pt idx="3235">
                  <c:v>47569,47</c:v>
                </c:pt>
                <c:pt idx="3236">
                  <c:v>47524,26</c:v>
                </c:pt>
                <c:pt idx="3237">
                  <c:v>47692,6</c:v>
                </c:pt>
                <c:pt idx="3238">
                  <c:v>47790,33</c:v>
                </c:pt>
                <c:pt idx="3239">
                  <c:v>48026,07</c:v>
                </c:pt>
                <c:pt idx="3240">
                  <c:v>48277,94</c:v>
                </c:pt>
                <c:pt idx="3241">
                  <c:v>48390,8</c:v>
                </c:pt>
                <c:pt idx="3242">
                  <c:v>48357,94</c:v>
                </c:pt>
                <c:pt idx="3243">
                  <c:v>48345,2</c:v>
                </c:pt>
                <c:pt idx="3244">
                  <c:v>48279,4</c:v>
                </c:pt>
                <c:pt idx="3245">
                  <c:v>48155,2</c:v>
                </c:pt>
                <c:pt idx="3246">
                  <c:v>48089,34</c:v>
                </c:pt>
                <c:pt idx="3247">
                  <c:v>48000,33</c:v>
                </c:pt>
                <c:pt idx="3248">
                  <c:v>47995,53</c:v>
                </c:pt>
                <c:pt idx="3249">
                  <c:v>48045,87</c:v>
                </c:pt>
                <c:pt idx="3250">
                  <c:v>48195,4</c:v>
                </c:pt>
                <c:pt idx="3251">
                  <c:v>48286,67</c:v>
                </c:pt>
                <c:pt idx="3252">
                  <c:v>48395,6</c:v>
                </c:pt>
                <c:pt idx="3253">
                  <c:v>48563,93</c:v>
                </c:pt>
                <c:pt idx="3254">
                  <c:v>48528,86</c:v>
                </c:pt>
                <c:pt idx="3255">
                  <c:v>48361,8</c:v>
                </c:pt>
                <c:pt idx="3256">
                  <c:v>48248</c:v>
                </c:pt>
                <c:pt idx="3257">
                  <c:v>47917,66</c:v>
                </c:pt>
                <c:pt idx="3258">
                  <c:v>47817,6</c:v>
                </c:pt>
                <c:pt idx="3259">
                  <c:v>47872,8</c:v>
                </c:pt>
                <c:pt idx="3260">
                  <c:v>48054,86</c:v>
                </c:pt>
                <c:pt idx="3261">
                  <c:v>48154,2</c:v>
                </c:pt>
                <c:pt idx="3262">
                  <c:v>48236</c:v>
                </c:pt>
                <c:pt idx="3263">
                  <c:v>48263,27</c:v>
                </c:pt>
                <c:pt idx="3264">
                  <c:v>48314,74</c:v>
                </c:pt>
                <c:pt idx="3265">
                  <c:v>48322,47</c:v>
                </c:pt>
                <c:pt idx="3266">
                  <c:v>48221,33</c:v>
                </c:pt>
                <c:pt idx="3267">
                  <c:v>48052,73</c:v>
                </c:pt>
                <c:pt idx="3268">
                  <c:v>47855,14</c:v>
                </c:pt>
                <c:pt idx="3269">
                  <c:v>47716,6</c:v>
                </c:pt>
                <c:pt idx="3270">
                  <c:v>47660,2</c:v>
                </c:pt>
                <c:pt idx="3271">
                  <c:v>47648,13</c:v>
                </c:pt>
                <c:pt idx="3272">
                  <c:v>47829,47</c:v>
                </c:pt>
                <c:pt idx="3273">
                  <c:v>48029,86</c:v>
                </c:pt>
                <c:pt idx="3274">
                  <c:v>48257,07</c:v>
                </c:pt>
                <c:pt idx="3275">
                  <c:v>48210,53</c:v>
                </c:pt>
                <c:pt idx="3276">
                  <c:v>48021,94</c:v>
                </c:pt>
                <c:pt idx="3277">
                  <c:v>47873,66</c:v>
                </c:pt>
                <c:pt idx="3278">
                  <c:v>47561,53</c:v>
                </c:pt>
                <c:pt idx="3279">
                  <c:v>47369,66</c:v>
                </c:pt>
                <c:pt idx="3280">
                  <c:v>47332</c:v>
                </c:pt>
                <c:pt idx="3281">
                  <c:v>47303,53</c:v>
                </c:pt>
                <c:pt idx="3282">
                  <c:v>47496,46</c:v>
                </c:pt>
                <c:pt idx="3283">
                  <c:v>47578</c:v>
                </c:pt>
                <c:pt idx="3284">
                  <c:v>47634,07</c:v>
                </c:pt>
                <c:pt idx="3285">
                  <c:v>47783,27</c:v>
                </c:pt>
                <c:pt idx="3286">
                  <c:v>47742,94</c:v>
                </c:pt>
                <c:pt idx="3287">
                  <c:v>47578</c:v>
                </c:pt>
                <c:pt idx="3288">
                  <c:v>47245,6</c:v>
                </c:pt>
                <c:pt idx="3289">
                  <c:v>47041,06</c:v>
                </c:pt>
                <c:pt idx="3290">
                  <c:v>46886,2</c:v>
                </c:pt>
                <c:pt idx="3291">
                  <c:v>46848,86</c:v>
                </c:pt>
                <c:pt idx="3292">
                  <c:v>46968,4</c:v>
                </c:pt>
                <c:pt idx="3293">
                  <c:v>47278,93</c:v>
                </c:pt>
                <c:pt idx="3294">
                  <c:v>47579,07</c:v>
                </c:pt>
                <c:pt idx="3295">
                  <c:v>47820,73</c:v>
                </c:pt>
                <c:pt idx="3296">
                  <c:v>48043,46</c:v>
                </c:pt>
                <c:pt idx="3297">
                  <c:v>48071,93</c:v>
                </c:pt>
                <c:pt idx="3298">
                  <c:v>47934,13</c:v>
                </c:pt>
                <c:pt idx="3299">
                  <c:v>47782,46</c:v>
                </c:pt>
                <c:pt idx="3300">
                  <c:v>47501,93</c:v>
                </c:pt>
                <c:pt idx="3301">
                  <c:v>47187,47</c:v>
                </c:pt>
                <c:pt idx="3302">
                  <c:v>47077,27</c:v>
                </c:pt>
                <c:pt idx="3303">
                  <c:v>47196,34</c:v>
                </c:pt>
                <c:pt idx="3304">
                  <c:v>47453,94</c:v>
                </c:pt>
                <c:pt idx="3305">
                  <c:v>47787,13</c:v>
                </c:pt>
                <c:pt idx="3306">
                  <c:v>48211,73</c:v>
                </c:pt>
                <c:pt idx="3307">
                  <c:v>48567,33</c:v>
                </c:pt>
                <c:pt idx="3308">
                  <c:v>48697,06</c:v>
                </c:pt>
                <c:pt idx="3309">
                  <c:v>48797,93</c:v>
                </c:pt>
                <c:pt idx="3310">
                  <c:v>48690,4</c:v>
                </c:pt>
                <c:pt idx="3311">
                  <c:v>48490,54</c:v>
                </c:pt>
                <c:pt idx="3312">
                  <c:v>48222,06</c:v>
                </c:pt>
                <c:pt idx="3313">
                  <c:v>48070,4</c:v>
                </c:pt>
                <c:pt idx="3314">
                  <c:v>47919,14</c:v>
                </c:pt>
                <c:pt idx="3315">
                  <c:v>47874,27</c:v>
                </c:pt>
                <c:pt idx="3316">
                  <c:v>47814,34</c:v>
                </c:pt>
                <c:pt idx="3317">
                  <c:v>47788,93</c:v>
                </c:pt>
                <c:pt idx="3318">
                  <c:v>47931</c:v>
                </c:pt>
                <c:pt idx="3319">
                  <c:v>48173,93</c:v>
                </c:pt>
                <c:pt idx="3320">
                  <c:v>48337,8</c:v>
                </c:pt>
                <c:pt idx="3321">
                  <c:v>48657,4</c:v>
                </c:pt>
                <c:pt idx="3322">
                  <c:v>48820,74</c:v>
                </c:pt>
                <c:pt idx="3323">
                  <c:v>48757,07</c:v>
                </c:pt>
                <c:pt idx="3324">
                  <c:v>48564,87</c:v>
                </c:pt>
                <c:pt idx="3325">
                  <c:v>48309</c:v>
                </c:pt>
                <c:pt idx="3326">
                  <c:v>48039,07</c:v>
                </c:pt>
                <c:pt idx="3327">
                  <c:v>47823,07</c:v>
                </c:pt>
                <c:pt idx="3328">
                  <c:v>47654,73</c:v>
                </c:pt>
                <c:pt idx="3329">
                  <c:v>47652,47</c:v>
                </c:pt>
                <c:pt idx="3330">
                  <c:v>47696,74</c:v>
                </c:pt>
                <c:pt idx="3331">
                  <c:v>47957,67</c:v>
                </c:pt>
                <c:pt idx="3332">
                  <c:v>48147,33</c:v>
                </c:pt>
                <c:pt idx="3333">
                  <c:v>48424,53</c:v>
                </c:pt>
                <c:pt idx="3334">
                  <c:v>48446,2</c:v>
                </c:pt>
                <c:pt idx="3335">
                  <c:v>48505,4</c:v>
                </c:pt>
                <c:pt idx="3336">
                  <c:v>48350,34</c:v>
                </c:pt>
                <c:pt idx="3337">
                  <c:v>48070,6</c:v>
                </c:pt>
                <c:pt idx="3338">
                  <c:v>47736,2</c:v>
                </c:pt>
                <c:pt idx="3339">
                  <c:v>47358,93</c:v>
                </c:pt>
                <c:pt idx="3340">
                  <c:v>47008,74</c:v>
                </c:pt>
                <c:pt idx="3341">
                  <c:v>46890,8</c:v>
                </c:pt>
                <c:pt idx="3342">
                  <c:v>46935,4</c:v>
                </c:pt>
                <c:pt idx="3343">
                  <c:v>47122,54</c:v>
                </c:pt>
                <c:pt idx="3344">
                  <c:v>47402,53</c:v>
                </c:pt>
                <c:pt idx="3345">
                  <c:v>47550,73</c:v>
                </c:pt>
                <c:pt idx="3346">
                  <c:v>47927</c:v>
                </c:pt>
                <c:pt idx="3347">
                  <c:v>48027,86</c:v>
                </c:pt>
                <c:pt idx="3348">
                  <c:v>47944,47</c:v>
                </c:pt>
                <c:pt idx="3349">
                  <c:v>47589,6</c:v>
                </c:pt>
                <c:pt idx="3350">
                  <c:v>47230,26</c:v>
                </c:pt>
                <c:pt idx="3351">
                  <c:v>46986,06</c:v>
                </c:pt>
                <c:pt idx="3352">
                  <c:v>46716,87</c:v>
                </c:pt>
                <c:pt idx="3353">
                  <c:v>46503,54</c:v>
                </c:pt>
                <c:pt idx="3354">
                  <c:v>46312,26</c:v>
                </c:pt>
                <c:pt idx="3355">
                  <c:v>46367,86</c:v>
                </c:pt>
                <c:pt idx="3356">
                  <c:v>46581,73</c:v>
                </c:pt>
                <c:pt idx="3357">
                  <c:v>47036,4</c:v>
                </c:pt>
                <c:pt idx="3358">
                  <c:v>47313,6</c:v>
                </c:pt>
                <c:pt idx="3359">
                  <c:v>47551,87</c:v>
                </c:pt>
                <c:pt idx="3360">
                  <c:v>47638,67</c:v>
                </c:pt>
                <c:pt idx="3361">
                  <c:v>47455,4</c:v>
                </c:pt>
                <c:pt idx="3362">
                  <c:v>47068,53</c:v>
                </c:pt>
                <c:pt idx="3363">
                  <c:v>46477,8</c:v>
                </c:pt>
                <c:pt idx="3364">
                  <c:v>45935,87</c:v>
                </c:pt>
                <c:pt idx="3365">
                  <c:v>45612,33</c:v>
                </c:pt>
                <c:pt idx="3366">
                  <c:v>45554,47</c:v>
                </c:pt>
                <c:pt idx="3367">
                  <c:v>45557,13</c:v>
                </c:pt>
                <c:pt idx="3368">
                  <c:v>45834,4</c:v>
                </c:pt>
                <c:pt idx="3369">
                  <c:v>46146</c:v>
                </c:pt>
                <c:pt idx="3370">
                  <c:v>46645,46</c:v>
                </c:pt>
                <c:pt idx="3371">
                  <c:v>46815,86</c:v>
                </c:pt>
                <c:pt idx="3372">
                  <c:v>46906,94</c:v>
                </c:pt>
                <c:pt idx="3373">
                  <c:v>46745,34</c:v>
                </c:pt>
                <c:pt idx="3374">
                  <c:v>46549,87</c:v>
                </c:pt>
                <c:pt idx="3375">
                  <c:v>46062,8</c:v>
                </c:pt>
                <c:pt idx="3376">
                  <c:v>45642,8</c:v>
                </c:pt>
                <c:pt idx="3377">
                  <c:v>45207,94</c:v>
                </c:pt>
                <c:pt idx="3378">
                  <c:v>45002,93</c:v>
                </c:pt>
                <c:pt idx="3379">
                  <c:v>44955,34</c:v>
                </c:pt>
                <c:pt idx="3380">
                  <c:v>45071,93</c:v>
                </c:pt>
                <c:pt idx="3381">
                  <c:v>45422</c:v>
                </c:pt>
                <c:pt idx="3382">
                  <c:v>45769,8</c:v>
                </c:pt>
                <c:pt idx="3383">
                  <c:v>46168,34</c:v>
                </c:pt>
                <c:pt idx="3384">
                  <c:v>46491,4</c:v>
                </c:pt>
                <c:pt idx="3385">
                  <c:v>46621,66</c:v>
                </c:pt>
                <c:pt idx="3386">
                  <c:v>46477,47</c:v>
                </c:pt>
                <c:pt idx="3387">
                  <c:v>46101</c:v>
                </c:pt>
                <c:pt idx="3388">
                  <c:v>45482,86</c:v>
                </c:pt>
                <c:pt idx="3389">
                  <c:v>44847,66</c:v>
                </c:pt>
                <c:pt idx="3390">
                  <c:v>44330,8</c:v>
                </c:pt>
                <c:pt idx="3391">
                  <c:v>44096,07</c:v>
                </c:pt>
                <c:pt idx="3392">
                  <c:v>44027,14</c:v>
                </c:pt>
                <c:pt idx="3393">
                  <c:v>44223,07</c:v>
                </c:pt>
                <c:pt idx="3394">
                  <c:v>44496,66</c:v>
                </c:pt>
                <c:pt idx="3395">
                  <c:v>44880,33</c:v>
                </c:pt>
                <c:pt idx="3396">
                  <c:v>45200,8</c:v>
                </c:pt>
                <c:pt idx="3397">
                  <c:v>45578,86</c:v>
                </c:pt>
                <c:pt idx="3398">
                  <c:v>45892,8</c:v>
                </c:pt>
                <c:pt idx="3399">
                  <c:v>45923,73</c:v>
                </c:pt>
                <c:pt idx="3400">
                  <c:v>45819,34</c:v>
                </c:pt>
                <c:pt idx="3401">
                  <c:v>45558,86</c:v>
                </c:pt>
                <c:pt idx="3402">
                  <c:v>45150,46</c:v>
                </c:pt>
                <c:pt idx="3403">
                  <c:v>44606,26</c:v>
                </c:pt>
                <c:pt idx="3404">
                  <c:v>44100,93</c:v>
                </c:pt>
                <c:pt idx="3405">
                  <c:v>43835,8</c:v>
                </c:pt>
                <c:pt idx="3406">
                  <c:v>43552,66</c:v>
                </c:pt>
                <c:pt idx="3407">
                  <c:v>43432,53</c:v>
                </c:pt>
                <c:pt idx="3408">
                  <c:v>43510,66</c:v>
                </c:pt>
                <c:pt idx="3409">
                  <c:v>43866,87</c:v>
                </c:pt>
                <c:pt idx="3410">
                  <c:v>44398,2</c:v>
                </c:pt>
                <c:pt idx="3411">
                  <c:v>44947,66</c:v>
                </c:pt>
                <c:pt idx="3412">
                  <c:v>45320,14</c:v>
                </c:pt>
                <c:pt idx="3413">
                  <c:v>45410,66</c:v>
                </c:pt>
                <c:pt idx="3414">
                  <c:v>45446,47</c:v>
                </c:pt>
                <c:pt idx="3415">
                  <c:v>45269,6</c:v>
                </c:pt>
                <c:pt idx="3416">
                  <c:v>44902,73</c:v>
                </c:pt>
                <c:pt idx="3417">
                  <c:v>44512,8</c:v>
                </c:pt>
                <c:pt idx="3418">
                  <c:v>43806,86</c:v>
                </c:pt>
                <c:pt idx="3419">
                  <c:v>43338</c:v>
                </c:pt>
                <c:pt idx="3420">
                  <c:v>43061,87</c:v>
                </c:pt>
                <c:pt idx="3421">
                  <c:v>42933,46</c:v>
                </c:pt>
                <c:pt idx="3422">
                  <c:v>42984,27</c:v>
                </c:pt>
                <c:pt idx="3423">
                  <c:v>43336,33</c:v>
                </c:pt>
                <c:pt idx="3424">
                  <c:v>43739,4</c:v>
                </c:pt>
                <c:pt idx="3425">
                  <c:v>44088,6</c:v>
                </c:pt>
                <c:pt idx="3426">
                  <c:v>44629,87</c:v>
                </c:pt>
                <c:pt idx="3427">
                  <c:v>44885,93</c:v>
                </c:pt>
                <c:pt idx="3428">
                  <c:v>45108,33</c:v>
                </c:pt>
                <c:pt idx="3429">
                  <c:v>45039,8</c:v>
                </c:pt>
                <c:pt idx="3430">
                  <c:v>44711,73</c:v>
                </c:pt>
                <c:pt idx="3431">
                  <c:v>44299,87</c:v>
                </c:pt>
                <c:pt idx="3432">
                  <c:v>43910,13</c:v>
                </c:pt>
                <c:pt idx="3433">
                  <c:v>43423,07</c:v>
                </c:pt>
                <c:pt idx="3434">
                  <c:v>43038,87</c:v>
                </c:pt>
                <c:pt idx="3435">
                  <c:v>42823,8</c:v>
                </c:pt>
                <c:pt idx="3436">
                  <c:v>42738</c:v>
                </c:pt>
                <c:pt idx="3437">
                  <c:v>43019,67</c:v>
                </c:pt>
                <c:pt idx="3438">
                  <c:v>43285</c:v>
                </c:pt>
                <c:pt idx="3439">
                  <c:v>43786,8</c:v>
                </c:pt>
                <c:pt idx="3440">
                  <c:v>44260,13</c:v>
                </c:pt>
                <c:pt idx="3441">
                  <c:v>44516,8</c:v>
                </c:pt>
                <c:pt idx="3442">
                  <c:v>44620,66</c:v>
                </c:pt>
                <c:pt idx="3443">
                  <c:v>44688,74</c:v>
                </c:pt>
                <c:pt idx="3444">
                  <c:v>44447,13</c:v>
                </c:pt>
                <c:pt idx="3445">
                  <c:v>44113,6</c:v>
                </c:pt>
                <c:pt idx="3446">
                  <c:v>43600</c:v>
                </c:pt>
                <c:pt idx="3447">
                  <c:v>42968,67</c:v>
                </c:pt>
                <c:pt idx="3448">
                  <c:v>42511,4</c:v>
                </c:pt>
                <c:pt idx="3449">
                  <c:v>42371,13</c:v>
                </c:pt>
                <c:pt idx="3450">
                  <c:v>42565,8</c:v>
                </c:pt>
                <c:pt idx="3451">
                  <c:v>42917,33</c:v>
                </c:pt>
                <c:pt idx="3452">
                  <c:v>43467,93</c:v>
                </c:pt>
                <c:pt idx="3453">
                  <c:v>43897,47</c:v>
                </c:pt>
                <c:pt idx="3454">
                  <c:v>44427,6</c:v>
                </c:pt>
                <c:pt idx="3455">
                  <c:v>44898,34</c:v>
                </c:pt>
                <c:pt idx="3456">
                  <c:v>44899</c:v>
                </c:pt>
                <c:pt idx="3457">
                  <c:v>44588,8</c:v>
                </c:pt>
                <c:pt idx="3458">
                  <c:v>44095,33</c:v>
                </c:pt>
                <c:pt idx="3459">
                  <c:v>43419,66</c:v>
                </c:pt>
                <c:pt idx="3460">
                  <c:v>42849,93</c:v>
                </c:pt>
                <c:pt idx="3461">
                  <c:v>42392,2</c:v>
                </c:pt>
                <c:pt idx="3462">
                  <c:v>42198,33</c:v>
                </c:pt>
                <c:pt idx="3463">
                  <c:v>42103,67</c:v>
                </c:pt>
                <c:pt idx="3464">
                  <c:v>42354</c:v>
                </c:pt>
                <c:pt idx="3465">
                  <c:v>42655,8</c:v>
                </c:pt>
                <c:pt idx="3466">
                  <c:v>43088,67</c:v>
                </c:pt>
                <c:pt idx="3467">
                  <c:v>43751,67</c:v>
                </c:pt>
                <c:pt idx="3468">
                  <c:v>44453,33</c:v>
                </c:pt>
                <c:pt idx="3469">
                  <c:v>44880,53</c:v>
                </c:pt>
                <c:pt idx="3470">
                  <c:v>45214</c:v>
                </c:pt>
                <c:pt idx="3471">
                  <c:v>45009,4</c:v>
                </c:pt>
                <c:pt idx="3472">
                  <c:v>44667,27</c:v>
                </c:pt>
                <c:pt idx="3473">
                  <c:v>44054,87</c:v>
                </c:pt>
                <c:pt idx="3474">
                  <c:v>43218,6</c:v>
                </c:pt>
                <c:pt idx="3475">
                  <c:v>42481</c:v>
                </c:pt>
                <c:pt idx="3476">
                  <c:v>41902,46</c:v>
                </c:pt>
                <c:pt idx="3477">
                  <c:v>41583,06</c:v>
                </c:pt>
                <c:pt idx="3478">
                  <c:v>41650,2</c:v>
                </c:pt>
                <c:pt idx="3479">
                  <c:v>41874,54</c:v>
                </c:pt>
                <c:pt idx="3480">
                  <c:v>42461,53</c:v>
                </c:pt>
                <c:pt idx="3481">
                  <c:v>43010,33</c:v>
                </c:pt>
                <c:pt idx="3482">
                  <c:v>43656,47</c:v>
                </c:pt>
                <c:pt idx="3483">
                  <c:v>44330,07</c:v>
                </c:pt>
                <c:pt idx="3484">
                  <c:v>44914,94</c:v>
                </c:pt>
                <c:pt idx="3485">
                  <c:v>45251,27</c:v>
                </c:pt>
                <c:pt idx="3486">
                  <c:v>45415,74</c:v>
                </c:pt>
                <c:pt idx="3487">
                  <c:v>45241,2</c:v>
                </c:pt>
                <c:pt idx="3488">
                  <c:v>45083,6</c:v>
                </c:pt>
                <c:pt idx="3489">
                  <c:v>44573,94</c:v>
                </c:pt>
                <c:pt idx="3490">
                  <c:v>44048,47</c:v>
                </c:pt>
                <c:pt idx="3491">
                  <c:v>43348,2</c:v>
                </c:pt>
                <c:pt idx="3492">
                  <c:v>42783</c:v>
                </c:pt>
                <c:pt idx="3493">
                  <c:v>42453,8</c:v>
                </c:pt>
                <c:pt idx="3494">
                  <c:v>42142,33</c:v>
                </c:pt>
                <c:pt idx="3495">
                  <c:v>41927,66</c:v>
                </c:pt>
                <c:pt idx="3496">
                  <c:v>42079,67</c:v>
                </c:pt>
                <c:pt idx="3497">
                  <c:v>42488,13</c:v>
                </c:pt>
                <c:pt idx="3498">
                  <c:v>43041</c:v>
                </c:pt>
                <c:pt idx="3499">
                  <c:v>43983,73</c:v>
                </c:pt>
                <c:pt idx="3500">
                  <c:v>44949,13</c:v>
                </c:pt>
                <c:pt idx="3501">
                  <c:v>45473,93</c:v>
                </c:pt>
                <c:pt idx="3502">
                  <c:v>45731,8</c:v>
                </c:pt>
                <c:pt idx="3503">
                  <c:v>45372,4</c:v>
                </c:pt>
                <c:pt idx="3504">
                  <c:v>45004,13</c:v>
                </c:pt>
                <c:pt idx="3505">
                  <c:v>44341,6</c:v>
                </c:pt>
                <c:pt idx="3506">
                  <c:v>43378,26</c:v>
                </c:pt>
                <c:pt idx="3507">
                  <c:v>42374,07</c:v>
                </c:pt>
                <c:pt idx="3508">
                  <c:v>41753,53</c:v>
                </c:pt>
                <c:pt idx="3509">
                  <c:v>41456,66</c:v>
                </c:pt>
                <c:pt idx="3510">
                  <c:v>41383,4</c:v>
                </c:pt>
                <c:pt idx="3511">
                  <c:v>41858,66</c:v>
                </c:pt>
                <c:pt idx="3512">
                  <c:v>42559</c:v>
                </c:pt>
                <c:pt idx="3513">
                  <c:v>43445,4</c:v>
                </c:pt>
                <c:pt idx="3514">
                  <c:v>44119,13</c:v>
                </c:pt>
                <c:pt idx="3515">
                  <c:v>44924,26</c:v>
                </c:pt>
                <c:pt idx="3516">
                  <c:v>45292,26</c:v>
                </c:pt>
                <c:pt idx="3517">
                  <c:v>45440,34</c:v>
                </c:pt>
                <c:pt idx="3518">
                  <c:v>45302,87</c:v>
                </c:pt>
                <c:pt idx="3519">
                  <c:v>45145,74</c:v>
                </c:pt>
                <c:pt idx="3520">
                  <c:v>44309,2</c:v>
                </c:pt>
                <c:pt idx="3521">
                  <c:v>43760,13</c:v>
                </c:pt>
                <c:pt idx="3522">
                  <c:v>42882,33</c:v>
                </c:pt>
                <c:pt idx="3523">
                  <c:v>42442,13</c:v>
                </c:pt>
                <c:pt idx="3524">
                  <c:v>42074,13</c:v>
                </c:pt>
                <c:pt idx="3525">
                  <c:v>42072,93</c:v>
                </c:pt>
                <c:pt idx="3526">
                  <c:v>42285,93</c:v>
                </c:pt>
                <c:pt idx="3527">
                  <c:v>42481,67</c:v>
                </c:pt>
                <c:pt idx="3528">
                  <c:v>42910,94</c:v>
                </c:pt>
                <c:pt idx="3529">
                  <c:v>43563,47</c:v>
                </c:pt>
                <c:pt idx="3530">
                  <c:v>44343,27</c:v>
                </c:pt>
                <c:pt idx="3531">
                  <c:v>44879,53</c:v>
                </c:pt>
                <c:pt idx="3532">
                  <c:v>45202,33</c:v>
                </c:pt>
                <c:pt idx="3533">
                  <c:v>45249,2</c:v>
                </c:pt>
                <c:pt idx="3534">
                  <c:v>44967,07</c:v>
                </c:pt>
                <c:pt idx="3535">
                  <c:v>44096,33</c:v>
                </c:pt>
                <c:pt idx="3536">
                  <c:v>42947,2</c:v>
                </c:pt>
                <c:pt idx="3537">
                  <c:v>41988,54</c:v>
                </c:pt>
                <c:pt idx="3538">
                  <c:v>41106,6</c:v>
                </c:pt>
                <c:pt idx="3539">
                  <c:v>40666,4</c:v>
                </c:pt>
                <c:pt idx="3540">
                  <c:v>40527,53</c:v>
                </c:pt>
                <c:pt idx="3541">
                  <c:v>40783,46</c:v>
                </c:pt>
                <c:pt idx="3542">
                  <c:v>41265,8</c:v>
                </c:pt>
                <c:pt idx="3543">
                  <c:v>41924,73</c:v>
                </c:pt>
                <c:pt idx="3544">
                  <c:v>42877</c:v>
                </c:pt>
                <c:pt idx="3545">
                  <c:v>43605,8</c:v>
                </c:pt>
                <c:pt idx="3546">
                  <c:v>44281,66</c:v>
                </c:pt>
                <c:pt idx="3547">
                  <c:v>44666,67</c:v>
                </c:pt>
                <c:pt idx="3548">
                  <c:v>44769,66</c:v>
                </c:pt>
                <c:pt idx="3549">
                  <c:v>44672,8</c:v>
                </c:pt>
                <c:pt idx="3550">
                  <c:v>44454,27</c:v>
                </c:pt>
                <c:pt idx="3551">
                  <c:v>43722,4</c:v>
                </c:pt>
                <c:pt idx="3552">
                  <c:v>42878,53</c:v>
                </c:pt>
                <c:pt idx="3553">
                  <c:v>42105,4</c:v>
                </c:pt>
                <c:pt idx="3554">
                  <c:v>41492,2</c:v>
                </c:pt>
                <c:pt idx="3555">
                  <c:v>40867,13</c:v>
                </c:pt>
                <c:pt idx="3556">
                  <c:v>40438</c:v>
                </c:pt>
                <c:pt idx="3557">
                  <c:v>40251,27</c:v>
                </c:pt>
                <c:pt idx="3558">
                  <c:v>40399,8</c:v>
                </c:pt>
                <c:pt idx="3559">
                  <c:v>40654,13</c:v>
                </c:pt>
                <c:pt idx="3560">
                  <c:v>41387,26</c:v>
                </c:pt>
                <c:pt idx="3561">
                  <c:v>42417,53</c:v>
                </c:pt>
                <c:pt idx="3562">
                  <c:v>43586,27</c:v>
                </c:pt>
                <c:pt idx="3563">
                  <c:v>44370,4</c:v>
                </c:pt>
                <c:pt idx="3564">
                  <c:v>45187,8</c:v>
                </c:pt>
                <c:pt idx="3565">
                  <c:v>45551,66</c:v>
                </c:pt>
                <c:pt idx="3566">
                  <c:v>45439,4</c:v>
                </c:pt>
                <c:pt idx="3567">
                  <c:v>45014,47</c:v>
                </c:pt>
                <c:pt idx="3568">
                  <c:v>44155,53</c:v>
                </c:pt>
                <c:pt idx="3569">
                  <c:v>43306,33</c:v>
                </c:pt>
                <c:pt idx="3570">
                  <c:v>42437,93</c:v>
                </c:pt>
                <c:pt idx="3571">
                  <c:v>41641,53</c:v>
                </c:pt>
                <c:pt idx="3572">
                  <c:v>40870,8</c:v>
                </c:pt>
                <c:pt idx="3573">
                  <c:v>40347,2</c:v>
                </c:pt>
                <c:pt idx="3574">
                  <c:v>40191,74</c:v>
                </c:pt>
                <c:pt idx="3575">
                  <c:v>40240,54</c:v>
                </c:pt>
                <c:pt idx="3576">
                  <c:v>40712,13</c:v>
                </c:pt>
                <c:pt idx="3577">
                  <c:v>41324,14</c:v>
                </c:pt>
                <c:pt idx="3578">
                  <c:v>41961,27</c:v>
                </c:pt>
                <c:pt idx="3579">
                  <c:v>42719,87</c:v>
                </c:pt>
                <c:pt idx="3580">
                  <c:v>43430,4</c:v>
                </c:pt>
                <c:pt idx="3581">
                  <c:v>43985,06</c:v>
                </c:pt>
                <c:pt idx="3582">
                  <c:v>44730,27</c:v>
                </c:pt>
                <c:pt idx="3583">
                  <c:v>45359,34</c:v>
                </c:pt>
                <c:pt idx="3584">
                  <c:v>45756,14</c:v>
                </c:pt>
                <c:pt idx="3585">
                  <c:v>45767,27</c:v>
                </c:pt>
                <c:pt idx="3586">
                  <c:v>44985,87</c:v>
                </c:pt>
                <c:pt idx="3587">
                  <c:v>43932,87</c:v>
                </c:pt>
                <c:pt idx="3588">
                  <c:v>42856,06</c:v>
                </c:pt>
                <c:pt idx="3589">
                  <c:v>41959</c:v>
                </c:pt>
                <c:pt idx="3590">
                  <c:v>41230</c:v>
                </c:pt>
                <c:pt idx="3591">
                  <c:v>40760,67</c:v>
                </c:pt>
                <c:pt idx="3592">
                  <c:v>40653,34</c:v>
                </c:pt>
                <c:pt idx="3593">
                  <c:v>40604,4</c:v>
                </c:pt>
                <c:pt idx="3594">
                  <c:v>40987,4</c:v>
                </c:pt>
                <c:pt idx="3595">
                  <c:v>41735,73</c:v>
                </c:pt>
                <c:pt idx="3596">
                  <c:v>42759,54</c:v>
                </c:pt>
                <c:pt idx="3597">
                  <c:v>43709,07</c:v>
                </c:pt>
                <c:pt idx="3598">
                  <c:v>44563,8</c:v>
                </c:pt>
                <c:pt idx="3599">
                  <c:v>45521,87</c:v>
                </c:pt>
                <c:pt idx="3600">
                  <c:v>46171,13</c:v>
                </c:pt>
                <c:pt idx="3601">
                  <c:v>46394,47</c:v>
                </c:pt>
                <c:pt idx="3602">
                  <c:v>46050,47</c:v>
                </c:pt>
                <c:pt idx="3603">
                  <c:v>45381,2</c:v>
                </c:pt>
                <c:pt idx="3604">
                  <c:v>44579,27</c:v>
                </c:pt>
                <c:pt idx="3605">
                  <c:v>43637,87</c:v>
                </c:pt>
                <c:pt idx="3606">
                  <c:v>42610,8</c:v>
                </c:pt>
                <c:pt idx="3607">
                  <c:v>41613,4</c:v>
                </c:pt>
                <c:pt idx="3608">
                  <c:v>40735,33</c:v>
                </c:pt>
                <c:pt idx="3609">
                  <c:v>40320</c:v>
                </c:pt>
                <c:pt idx="3610">
                  <c:v>40130,27</c:v>
                </c:pt>
                <c:pt idx="3611">
                  <c:v>40103,74</c:v>
                </c:pt>
                <c:pt idx="3612">
                  <c:v>40562,2</c:v>
                </c:pt>
                <c:pt idx="3613">
                  <c:v>41030,6</c:v>
                </c:pt>
                <c:pt idx="3614">
                  <c:v>41362,8</c:v>
                </c:pt>
                <c:pt idx="3615">
                  <c:v>41884</c:v>
                </c:pt>
                <c:pt idx="3616">
                  <c:v>42414,86</c:v>
                </c:pt>
                <c:pt idx="3617">
                  <c:v>43126,2</c:v>
                </c:pt>
                <c:pt idx="3618">
                  <c:v>43510,53</c:v>
                </c:pt>
                <c:pt idx="3619">
                  <c:v>43991,6</c:v>
                </c:pt>
                <c:pt idx="3620">
                  <c:v>44532,33</c:v>
                </c:pt>
                <c:pt idx="3621">
                  <c:v>44841</c:v>
                </c:pt>
                <c:pt idx="3622">
                  <c:v>44675,33</c:v>
                </c:pt>
                <c:pt idx="3623">
                  <c:v>44176,67</c:v>
                </c:pt>
                <c:pt idx="3624">
                  <c:v>43247,67</c:v>
                </c:pt>
                <c:pt idx="3625">
                  <c:v>42458,67</c:v>
                </c:pt>
                <c:pt idx="3626">
                  <c:v>41497,14</c:v>
                </c:pt>
                <c:pt idx="3627">
                  <c:v>40484,07</c:v>
                </c:pt>
                <c:pt idx="3628">
                  <c:v>39968,4</c:v>
                </c:pt>
                <c:pt idx="3629">
                  <c:v>39814,73</c:v>
                </c:pt>
                <c:pt idx="3630">
                  <c:v>39981,87</c:v>
                </c:pt>
                <c:pt idx="3631">
                  <c:v>40384,4</c:v>
                </c:pt>
                <c:pt idx="3632">
                  <c:v>41143,14</c:v>
                </c:pt>
                <c:pt idx="3633">
                  <c:v>42099,67</c:v>
                </c:pt>
                <c:pt idx="3634">
                  <c:v>43091,8</c:v>
                </c:pt>
                <c:pt idx="3635">
                  <c:v>44083,14</c:v>
                </c:pt>
                <c:pt idx="3636">
                  <c:v>44964,14</c:v>
                </c:pt>
                <c:pt idx="3637">
                  <c:v>45604,27</c:v>
                </c:pt>
                <c:pt idx="3638">
                  <c:v>45506,27</c:v>
                </c:pt>
                <c:pt idx="3639">
                  <c:v>44831,6</c:v>
                </c:pt>
                <c:pt idx="3640">
                  <c:v>43587,27</c:v>
                </c:pt>
                <c:pt idx="3641">
                  <c:v>42159</c:v>
                </c:pt>
                <c:pt idx="3642">
                  <c:v>40822,73</c:v>
                </c:pt>
                <c:pt idx="3643">
                  <c:v>40088,94</c:v>
                </c:pt>
                <c:pt idx="3644">
                  <c:v>39693,2</c:v>
                </c:pt>
                <c:pt idx="3645">
                  <c:v>39633,6</c:v>
                </c:pt>
                <c:pt idx="3646">
                  <c:v>39949,2</c:v>
                </c:pt>
                <c:pt idx="3647">
                  <c:v>40049,86</c:v>
                </c:pt>
                <c:pt idx="3648">
                  <c:v>40436,8</c:v>
                </c:pt>
                <c:pt idx="3649">
                  <c:v>41082,67</c:v>
                </c:pt>
                <c:pt idx="3650">
                  <c:v>41414,6</c:v>
                </c:pt>
                <c:pt idx="3651">
                  <c:v>41919,73</c:v>
                </c:pt>
                <c:pt idx="3652">
                  <c:v>42563,2</c:v>
                </c:pt>
                <c:pt idx="3653">
                  <c:v>43270</c:v>
                </c:pt>
                <c:pt idx="3654">
                  <c:v>43916,2</c:v>
                </c:pt>
                <c:pt idx="3655">
                  <c:v>44179,13</c:v>
                </c:pt>
                <c:pt idx="3656">
                  <c:v>44285,73</c:v>
                </c:pt>
                <c:pt idx="3657">
                  <c:v>44076</c:v>
                </c:pt>
                <c:pt idx="3658">
                  <c:v>43599,53</c:v>
                </c:pt>
                <c:pt idx="3659">
                  <c:v>43007,8</c:v>
                </c:pt>
                <c:pt idx="3660">
                  <c:v>42131,27</c:v>
                </c:pt>
                <c:pt idx="3661">
                  <c:v>41207,86</c:v>
                </c:pt>
                <c:pt idx="3662">
                  <c:v>40220,26</c:v>
                </c:pt>
                <c:pt idx="3663">
                  <c:v>39186,67</c:v>
                </c:pt>
                <c:pt idx="3664">
                  <c:v>38136,2</c:v>
                </c:pt>
                <c:pt idx="3665">
                  <c:v>37593,67</c:v>
                </c:pt>
                <c:pt idx="3666">
                  <c:v>37592,2</c:v>
                </c:pt>
                <c:pt idx="3667">
                  <c:v>37786,73</c:v>
                </c:pt>
                <c:pt idx="3668">
                  <c:v>38146,73</c:v>
                </c:pt>
                <c:pt idx="3669">
                  <c:v>38691,2</c:v>
                </c:pt>
                <c:pt idx="3670">
                  <c:v>39330,53</c:v>
                </c:pt>
                <c:pt idx="3671">
                  <c:v>40012,07</c:v>
                </c:pt>
                <c:pt idx="3672">
                  <c:v>40833,73</c:v>
                </c:pt>
                <c:pt idx="3673">
                  <c:v>41275,8</c:v>
                </c:pt>
                <c:pt idx="3674">
                  <c:v>41174,47</c:v>
                </c:pt>
                <c:pt idx="3675">
                  <c:v>40844,53</c:v>
                </c:pt>
                <c:pt idx="3676">
                  <c:v>40179,6</c:v>
                </c:pt>
                <c:pt idx="3677">
                  <c:v>39160,93</c:v>
                </c:pt>
                <c:pt idx="3678">
                  <c:v>38064,26</c:v>
                </c:pt>
                <c:pt idx="3679">
                  <c:v>36957,27</c:v>
                </c:pt>
                <c:pt idx="3680">
                  <c:v>35720</c:v>
                </c:pt>
                <c:pt idx="3681">
                  <c:v>34509,07</c:v>
                </c:pt>
                <c:pt idx="3682">
                  <c:v>33493,4</c:v>
                </c:pt>
                <c:pt idx="3683">
                  <c:v>32752,47</c:v>
                </c:pt>
                <c:pt idx="3684">
                  <c:v>32276</c:v>
                </c:pt>
                <c:pt idx="3685">
                  <c:v>31884,2</c:v>
                </c:pt>
                <c:pt idx="3686">
                  <c:v>31560,67</c:v>
                </c:pt>
                <c:pt idx="3687">
                  <c:v>31461,26</c:v>
                </c:pt>
                <c:pt idx="3688">
                  <c:v>31302,4</c:v>
                </c:pt>
                <c:pt idx="3689">
                  <c:v>31322,6</c:v>
                </c:pt>
                <c:pt idx="3690">
                  <c:v>31248,6</c:v>
                </c:pt>
                <c:pt idx="3691">
                  <c:v>30846,67</c:v>
                </c:pt>
                <c:pt idx="3692">
                  <c:v>30408,74</c:v>
                </c:pt>
                <c:pt idx="3693">
                  <c:v>29673,8</c:v>
                </c:pt>
                <c:pt idx="3694">
                  <c:v>28624,54</c:v>
                </c:pt>
                <c:pt idx="3695">
                  <c:v>27503,66</c:v>
                </c:pt>
                <c:pt idx="3696">
                  <c:v>26386,27</c:v>
                </c:pt>
                <c:pt idx="3697">
                  <c:v>25227,73</c:v>
                </c:pt>
                <c:pt idx="3698">
                  <c:v>24212,6</c:v>
                </c:pt>
                <c:pt idx="3699">
                  <c:v>23409,6</c:v>
                </c:pt>
                <c:pt idx="3700">
                  <c:v>22775,8</c:v>
                </c:pt>
                <c:pt idx="3701">
                  <c:v>22355,13</c:v>
                </c:pt>
                <c:pt idx="3702">
                  <c:v>22183,6</c:v>
                </c:pt>
                <c:pt idx="3703">
                  <c:v>22152,2</c:v>
                </c:pt>
                <c:pt idx="3704">
                  <c:v>22395,67</c:v>
                </c:pt>
                <c:pt idx="3705">
                  <c:v>22577,53</c:v>
                </c:pt>
                <c:pt idx="3706">
                  <c:v>22881,4</c:v>
                </c:pt>
                <c:pt idx="3707">
                  <c:v>23301,33</c:v>
                </c:pt>
                <c:pt idx="3708">
                  <c:v>23679</c:v>
                </c:pt>
                <c:pt idx="3709">
                  <c:v>24032,87</c:v>
                </c:pt>
                <c:pt idx="3710">
                  <c:v>24572</c:v>
                </c:pt>
                <c:pt idx="3711">
                  <c:v>25057,07</c:v>
                </c:pt>
                <c:pt idx="3712">
                  <c:v>25547,6</c:v>
                </c:pt>
                <c:pt idx="3713">
                  <c:v>25949,27</c:v>
                </c:pt>
                <c:pt idx="3714">
                  <c:v>26171,2</c:v>
                </c:pt>
                <c:pt idx="3715">
                  <c:v>26179,2</c:v>
                </c:pt>
                <c:pt idx="3716">
                  <c:v>26140,4</c:v>
                </c:pt>
                <c:pt idx="3717">
                  <c:v>25706,87</c:v>
                </c:pt>
                <c:pt idx="3718">
                  <c:v>25341,47</c:v>
                </c:pt>
                <c:pt idx="3719">
                  <c:v>25052,66</c:v>
                </c:pt>
                <c:pt idx="3720">
                  <c:v>24899,2</c:v>
                </c:pt>
                <c:pt idx="3721">
                  <c:v>24782,8</c:v>
                </c:pt>
                <c:pt idx="3722">
                  <c:v>24738,8</c:v>
                </c:pt>
                <c:pt idx="3723">
                  <c:v>25012,53</c:v>
                </c:pt>
                <c:pt idx="3724">
                  <c:v>25604,4</c:v>
                </c:pt>
                <c:pt idx="3725">
                  <c:v>26446,2</c:v>
                </c:pt>
                <c:pt idx="3726">
                  <c:v>27480,07</c:v>
                </c:pt>
                <c:pt idx="3727">
                  <c:v>28454,13</c:v>
                </c:pt>
                <c:pt idx="3728">
                  <c:v>29552,6</c:v>
                </c:pt>
                <c:pt idx="3729">
                  <c:v>30335,4</c:v>
                </c:pt>
                <c:pt idx="3730">
                  <c:v>30901,93</c:v>
                </c:pt>
                <c:pt idx="3731">
                  <c:v>31268,33</c:v>
                </c:pt>
                <c:pt idx="3732">
                  <c:v>31277,8</c:v>
                </c:pt>
                <c:pt idx="3733">
                  <c:v>31138,66</c:v>
                </c:pt>
                <c:pt idx="3734">
                  <c:v>30681,8</c:v>
                </c:pt>
                <c:pt idx="3735">
                  <c:v>30174,93</c:v>
                </c:pt>
                <c:pt idx="3736">
                  <c:v>29583,8</c:v>
                </c:pt>
                <c:pt idx="3737">
                  <c:v>29167,8</c:v>
                </c:pt>
                <c:pt idx="3738">
                  <c:v>28786,6</c:v>
                </c:pt>
                <c:pt idx="3739">
                  <c:v>28635</c:v>
                </c:pt>
                <c:pt idx="3740">
                  <c:v>28573,53</c:v>
                </c:pt>
                <c:pt idx="3741">
                  <c:v>28565</c:v>
                </c:pt>
                <c:pt idx="3742">
                  <c:v>28655,74</c:v>
                </c:pt>
                <c:pt idx="3743">
                  <c:v>29050,6</c:v>
                </c:pt>
                <c:pt idx="3744">
                  <c:v>29527,47</c:v>
                </c:pt>
                <c:pt idx="3745">
                  <c:v>30091,2</c:v>
                </c:pt>
                <c:pt idx="3746">
                  <c:v>30743,33</c:v>
                </c:pt>
                <c:pt idx="3747">
                  <c:v>31473,2</c:v>
                </c:pt>
                <c:pt idx="3748">
                  <c:v>32231,73</c:v>
                </c:pt>
                <c:pt idx="3749">
                  <c:v>32862,6</c:v>
                </c:pt>
                <c:pt idx="3750">
                  <c:v>33491,4</c:v>
                </c:pt>
                <c:pt idx="3751">
                  <c:v>33824,74</c:v>
                </c:pt>
                <c:pt idx="3752">
                  <c:v>33903,54</c:v>
                </c:pt>
                <c:pt idx="3753">
                  <c:v>33633,34</c:v>
                </c:pt>
                <c:pt idx="3754">
                  <c:v>33141</c:v>
                </c:pt>
                <c:pt idx="3755">
                  <c:v>32466,33</c:v>
                </c:pt>
                <c:pt idx="3756">
                  <c:v>31666,06</c:v>
                </c:pt>
                <c:pt idx="3757">
                  <c:v>30881,86</c:v>
                </c:pt>
                <c:pt idx="3758">
                  <c:v>30207,6</c:v>
                </c:pt>
                <c:pt idx="3759">
                  <c:v>29652,34</c:v>
                </c:pt>
                <c:pt idx="3760">
                  <c:v>29474,6</c:v>
                </c:pt>
                <c:pt idx="3761">
                  <c:v>29384,53</c:v>
                </c:pt>
                <c:pt idx="3762">
                  <c:v>29450,94</c:v>
                </c:pt>
                <c:pt idx="3763">
                  <c:v>29580,47</c:v>
                </c:pt>
                <c:pt idx="3764">
                  <c:v>29626,2</c:v>
                </c:pt>
                <c:pt idx="3765">
                  <c:v>29687,2</c:v>
                </c:pt>
                <c:pt idx="3766">
                  <c:v>30029,74</c:v>
                </c:pt>
                <c:pt idx="3767">
                  <c:v>30366,73</c:v>
                </c:pt>
                <c:pt idx="3768">
                  <c:v>30709,87</c:v>
                </c:pt>
                <c:pt idx="3769">
                  <c:v>31158,93</c:v>
                </c:pt>
                <c:pt idx="3770">
                  <c:v>31717,6</c:v>
                </c:pt>
                <c:pt idx="3771">
                  <c:v>32297,73</c:v>
                </c:pt>
                <c:pt idx="3772">
                  <c:v>32848,6</c:v>
                </c:pt>
                <c:pt idx="3773">
                  <c:v>32990</c:v>
                </c:pt>
                <c:pt idx="3774">
                  <c:v>32841</c:v>
                </c:pt>
                <c:pt idx="3775">
                  <c:v>32491,86</c:v>
                </c:pt>
                <c:pt idx="3776">
                  <c:v>31754,47</c:v>
                </c:pt>
                <c:pt idx="3777">
                  <c:v>31009,73</c:v>
                </c:pt>
                <c:pt idx="3778">
                  <c:v>30267,27</c:v>
                </c:pt>
                <c:pt idx="3779">
                  <c:v>29594,47</c:v>
                </c:pt>
                <c:pt idx="3780">
                  <c:v>29115,33</c:v>
                </c:pt>
                <c:pt idx="3781">
                  <c:v>28660,34</c:v>
                </c:pt>
                <c:pt idx="3782">
                  <c:v>28494,74</c:v>
                </c:pt>
                <c:pt idx="3783">
                  <c:v>28375,87</c:v>
                </c:pt>
                <c:pt idx="3784">
                  <c:v>28444,26</c:v>
                </c:pt>
                <c:pt idx="3785">
                  <c:v>28659,2</c:v>
                </c:pt>
                <c:pt idx="3786">
                  <c:v>29061,87</c:v>
                </c:pt>
                <c:pt idx="3787">
                  <c:v>29496,4</c:v>
                </c:pt>
                <c:pt idx="3788">
                  <c:v>29957,8</c:v>
                </c:pt>
                <c:pt idx="3789">
                  <c:v>30337,26</c:v>
                </c:pt>
                <c:pt idx="3790">
                  <c:v>30852</c:v>
                </c:pt>
                <c:pt idx="3791">
                  <c:v>31190,93</c:v>
                </c:pt>
                <c:pt idx="3792">
                  <c:v>31561,54</c:v>
                </c:pt>
                <c:pt idx="3793">
                  <c:v>31672,27</c:v>
                </c:pt>
                <c:pt idx="3794">
                  <c:v>31679,6</c:v>
                </c:pt>
                <c:pt idx="3795">
                  <c:v>31713,4</c:v>
                </c:pt>
                <c:pt idx="3796">
                  <c:v>31693,33</c:v>
                </c:pt>
                <c:pt idx="3797">
                  <c:v>31370,33</c:v>
                </c:pt>
                <c:pt idx="3798">
                  <c:v>31118,27</c:v>
                </c:pt>
                <c:pt idx="3799">
                  <c:v>30755,07</c:v>
                </c:pt>
                <c:pt idx="3800">
                  <c:v>30206,8</c:v>
                </c:pt>
                <c:pt idx="3801">
                  <c:v>29610,46</c:v>
                </c:pt>
                <c:pt idx="3802">
                  <c:v>28904,73</c:v>
                </c:pt>
                <c:pt idx="3803">
                  <c:v>28369,46</c:v>
                </c:pt>
                <c:pt idx="3804">
                  <c:v>27775,8</c:v>
                </c:pt>
                <c:pt idx="3805">
                  <c:v>27270,67</c:v>
                </c:pt>
                <c:pt idx="3806">
                  <c:v>27128,4</c:v>
                </c:pt>
                <c:pt idx="3807">
                  <c:v>27042,2</c:v>
                </c:pt>
                <c:pt idx="3808">
                  <c:v>27050,27</c:v>
                </c:pt>
                <c:pt idx="3809">
                  <c:v>27303,4</c:v>
                </c:pt>
                <c:pt idx="3810">
                  <c:v>27489,8</c:v>
                </c:pt>
                <c:pt idx="3811">
                  <c:v>27879</c:v>
                </c:pt>
                <c:pt idx="3812">
                  <c:v>28207,8</c:v>
                </c:pt>
                <c:pt idx="3813">
                  <c:v>28676,93</c:v>
                </c:pt>
                <c:pt idx="3814">
                  <c:v>29119,4</c:v>
                </c:pt>
                <c:pt idx="3815">
                  <c:v>29432,66</c:v>
                </c:pt>
                <c:pt idx="3816">
                  <c:v>29745,33</c:v>
                </c:pt>
                <c:pt idx="3817">
                  <c:v>29767,8</c:v>
                </c:pt>
                <c:pt idx="3818">
                  <c:v>29645,34</c:v>
                </c:pt>
                <c:pt idx="3819">
                  <c:v>29359,8</c:v>
                </c:pt>
                <c:pt idx="3820">
                  <c:v>28933,87</c:v>
                </c:pt>
                <c:pt idx="3821">
                  <c:v>28473,93</c:v>
                </c:pt>
                <c:pt idx="3822">
                  <c:v>27924,53</c:v>
                </c:pt>
                <c:pt idx="3823">
                  <c:v>27366,93</c:v>
                </c:pt>
                <c:pt idx="3824">
                  <c:v>26874,26</c:v>
                </c:pt>
                <c:pt idx="3825">
                  <c:v>26332,2</c:v>
                </c:pt>
                <c:pt idx="3826">
                  <c:v>26006,4</c:v>
                </c:pt>
                <c:pt idx="3827">
                  <c:v>25722,53</c:v>
                </c:pt>
                <c:pt idx="3828">
                  <c:v>25469,8</c:v>
                </c:pt>
                <c:pt idx="3829">
                  <c:v>25303,94</c:v>
                </c:pt>
                <c:pt idx="3830">
                  <c:v>25300,27</c:v>
                </c:pt>
                <c:pt idx="3831">
                  <c:v>25399,73</c:v>
                </c:pt>
                <c:pt idx="3832">
                  <c:v>25522,4</c:v>
                </c:pt>
                <c:pt idx="3833">
                  <c:v>25751,53</c:v>
                </c:pt>
                <c:pt idx="3834">
                  <c:v>25874,93</c:v>
                </c:pt>
                <c:pt idx="3835">
                  <c:v>26263,13</c:v>
                </c:pt>
                <c:pt idx="3836">
                  <c:v>26672,87</c:v>
                </c:pt>
                <c:pt idx="3837">
                  <c:v>26915,47</c:v>
                </c:pt>
                <c:pt idx="3838">
                  <c:v>27088,47</c:v>
                </c:pt>
                <c:pt idx="3839">
                  <c:v>27049,26</c:v>
                </c:pt>
                <c:pt idx="3840">
                  <c:v>26907,27</c:v>
                </c:pt>
                <c:pt idx="3841">
                  <c:v>26574,73</c:v>
                </c:pt>
                <c:pt idx="3842">
                  <c:v>26117,8</c:v>
                </c:pt>
                <c:pt idx="3843">
                  <c:v>25566,46</c:v>
                </c:pt>
                <c:pt idx="3844">
                  <c:v>24899,74</c:v>
                </c:pt>
                <c:pt idx="3845">
                  <c:v>24260,46</c:v>
                </c:pt>
                <c:pt idx="3846">
                  <c:v>23695,2</c:v>
                </c:pt>
                <c:pt idx="3847">
                  <c:v>23272,27</c:v>
                </c:pt>
                <c:pt idx="3848">
                  <c:v>22891,86</c:v>
                </c:pt>
                <c:pt idx="3849">
                  <c:v>22606,4</c:v>
                </c:pt>
                <c:pt idx="3850">
                  <c:v>22364,33</c:v>
                </c:pt>
                <c:pt idx="3851">
                  <c:v>22307,33</c:v>
                </c:pt>
                <c:pt idx="3852">
                  <c:v>22316,14</c:v>
                </c:pt>
                <c:pt idx="3853">
                  <c:v>22291,67</c:v>
                </c:pt>
                <c:pt idx="3854">
                  <c:v>22357,94</c:v>
                </c:pt>
                <c:pt idx="3855">
                  <c:v>22361,73</c:v>
                </c:pt>
                <c:pt idx="3856">
                  <c:v>22494,53</c:v>
                </c:pt>
                <c:pt idx="3857">
                  <c:v>22497,53</c:v>
                </c:pt>
                <c:pt idx="3858">
                  <c:v>22627,67</c:v>
                </c:pt>
                <c:pt idx="3859">
                  <c:v>22672,8</c:v>
                </c:pt>
                <c:pt idx="3860">
                  <c:v>22770,86</c:v>
                </c:pt>
                <c:pt idx="3861">
                  <c:v>22785,67</c:v>
                </c:pt>
                <c:pt idx="3862">
                  <c:v>22815,07</c:v>
                </c:pt>
                <c:pt idx="3863">
                  <c:v>22814,33</c:v>
                </c:pt>
                <c:pt idx="3864">
                  <c:v>22626,46</c:v>
                </c:pt>
                <c:pt idx="3865">
                  <c:v>22432,8</c:v>
                </c:pt>
                <c:pt idx="3866">
                  <c:v>22129,06</c:v>
                </c:pt>
                <c:pt idx="3867">
                  <c:v>21666,4</c:v>
                </c:pt>
                <c:pt idx="3868">
                  <c:v>21133,2</c:v>
                </c:pt>
                <c:pt idx="3869">
                  <c:v>20616,66</c:v>
                </c:pt>
                <c:pt idx="3870">
                  <c:v>20210,93</c:v>
                </c:pt>
                <c:pt idx="3871">
                  <c:v>19853,8</c:v>
                </c:pt>
                <c:pt idx="3872">
                  <c:v>19677,14</c:v>
                </c:pt>
                <c:pt idx="3873">
                  <c:v>19538,93</c:v>
                </c:pt>
                <c:pt idx="3874">
                  <c:v>19617</c:v>
                </c:pt>
                <c:pt idx="3875">
                  <c:v>19687,06</c:v>
                </c:pt>
                <c:pt idx="3876">
                  <c:v>19894,4</c:v>
                </c:pt>
                <c:pt idx="3877">
                  <c:v>20131,53</c:v>
                </c:pt>
                <c:pt idx="3878">
                  <c:v>20367</c:v>
                </c:pt>
                <c:pt idx="3879">
                  <c:v>20565,13</c:v>
                </c:pt>
                <c:pt idx="3880">
                  <c:v>20760,87</c:v>
                </c:pt>
                <c:pt idx="3881">
                  <c:v>20944,2</c:v>
                </c:pt>
                <c:pt idx="3882">
                  <c:v>21154,8</c:v>
                </c:pt>
                <c:pt idx="3883">
                  <c:v>21312,2</c:v>
                </c:pt>
                <c:pt idx="3884">
                  <c:v>21395,6</c:v>
                </c:pt>
                <c:pt idx="3885">
                  <c:v>21521,93</c:v>
                </c:pt>
                <c:pt idx="3886">
                  <c:v>21654,27</c:v>
                </c:pt>
                <c:pt idx="3887">
                  <c:v>21731,67</c:v>
                </c:pt>
                <c:pt idx="3888">
                  <c:v>21750,27</c:v>
                </c:pt>
                <c:pt idx="3889">
                  <c:v>21716,07</c:v>
                </c:pt>
                <c:pt idx="3890">
                  <c:v>21554,93</c:v>
                </c:pt>
                <c:pt idx="3891">
                  <c:v>21241,53</c:v>
                </c:pt>
                <c:pt idx="3892">
                  <c:v>20926,2</c:v>
                </c:pt>
                <c:pt idx="3893">
                  <c:v>20601,74</c:v>
                </c:pt>
                <c:pt idx="3894">
                  <c:v>20303,93</c:v>
                </c:pt>
                <c:pt idx="3895">
                  <c:v>19947,8</c:v>
                </c:pt>
                <c:pt idx="3896">
                  <c:v>19831</c:v>
                </c:pt>
                <c:pt idx="3897">
                  <c:v>19684,2</c:v>
                </c:pt>
                <c:pt idx="3898">
                  <c:v>19569,13</c:v>
                </c:pt>
                <c:pt idx="3899">
                  <c:v>19461,73</c:v>
                </c:pt>
                <c:pt idx="3900">
                  <c:v>19457</c:v>
                </c:pt>
                <c:pt idx="3901">
                  <c:v>19456</c:v>
                </c:pt>
                <c:pt idx="3902">
                  <c:v>19626,27</c:v>
                </c:pt>
                <c:pt idx="3903">
                  <c:v>19805</c:v>
                </c:pt>
                <c:pt idx="3904">
                  <c:v>19956,4</c:v>
                </c:pt>
                <c:pt idx="3905">
                  <c:v>20112</c:v>
                </c:pt>
                <c:pt idx="3906">
                  <c:v>20228</c:v>
                </c:pt>
                <c:pt idx="3907">
                  <c:v>20249,07</c:v>
                </c:pt>
                <c:pt idx="3908">
                  <c:v>20179,8</c:v>
                </c:pt>
                <c:pt idx="3909">
                  <c:v>20057,6</c:v>
                </c:pt>
                <c:pt idx="3910">
                  <c:v>19871,2</c:v>
                </c:pt>
                <c:pt idx="3911">
                  <c:v>19663,06</c:v>
                </c:pt>
                <c:pt idx="3912">
                  <c:v>19423,67</c:v>
                </c:pt>
                <c:pt idx="3913">
                  <c:v>19020,8</c:v>
                </c:pt>
                <c:pt idx="3914">
                  <c:v>18741,2</c:v>
                </c:pt>
                <c:pt idx="3915">
                  <c:v>18311,27</c:v>
                </c:pt>
                <c:pt idx="3916">
                  <c:v>17881,74</c:v>
                </c:pt>
                <c:pt idx="3917">
                  <c:v>17544,2</c:v>
                </c:pt>
                <c:pt idx="3918">
                  <c:v>17170,53</c:v>
                </c:pt>
                <c:pt idx="3919">
                  <c:v>16894,67</c:v>
                </c:pt>
                <c:pt idx="3920">
                  <c:v>16590,54</c:v>
                </c:pt>
                <c:pt idx="3921">
                  <c:v>16429,87</c:v>
                </c:pt>
                <c:pt idx="3922">
                  <c:v>16197,54</c:v>
                </c:pt>
                <c:pt idx="3923">
                  <c:v>16093,26</c:v>
                </c:pt>
                <c:pt idx="3924">
                  <c:v>15947</c:v>
                </c:pt>
                <c:pt idx="3925">
                  <c:v>15853,27</c:v>
                </c:pt>
                <c:pt idx="3926">
                  <c:v>15904,53</c:v>
                </c:pt>
                <c:pt idx="3927">
                  <c:v>15920,86</c:v>
                </c:pt>
                <c:pt idx="3928">
                  <c:v>15936,07</c:v>
                </c:pt>
                <c:pt idx="3929">
                  <c:v>16037,33</c:v>
                </c:pt>
                <c:pt idx="3930">
                  <c:v>16047,87</c:v>
                </c:pt>
                <c:pt idx="3931">
                  <c:v>16065,4</c:v>
                </c:pt>
                <c:pt idx="3932">
                  <c:v>16015,74</c:v>
                </c:pt>
                <c:pt idx="3933">
                  <c:v>15962,73</c:v>
                </c:pt>
                <c:pt idx="3934">
                  <c:v>15768,33</c:v>
                </c:pt>
                <c:pt idx="3935">
                  <c:v>15599,27</c:v>
                </c:pt>
                <c:pt idx="3936">
                  <c:v>15333,27</c:v>
                </c:pt>
                <c:pt idx="3937">
                  <c:v>15059,27</c:v>
                </c:pt>
                <c:pt idx="3938">
                  <c:v>14792,66</c:v>
                </c:pt>
                <c:pt idx="3939">
                  <c:v>14507,13</c:v>
                </c:pt>
                <c:pt idx="3940">
                  <c:v>14222,67</c:v>
                </c:pt>
                <c:pt idx="3941">
                  <c:v>13920,2</c:v>
                </c:pt>
                <c:pt idx="3942">
                  <c:v>13682,8</c:v>
                </c:pt>
                <c:pt idx="3943">
                  <c:v>13405,74</c:v>
                </c:pt>
                <c:pt idx="3944">
                  <c:v>13125,33</c:v>
                </c:pt>
                <c:pt idx="3945">
                  <c:v>12921,54</c:v>
                </c:pt>
                <c:pt idx="3946">
                  <c:v>12735,2</c:v>
                </c:pt>
                <c:pt idx="3947">
                  <c:v>12587,13</c:v>
                </c:pt>
                <c:pt idx="3948">
                  <c:v>12460,87</c:v>
                </c:pt>
                <c:pt idx="3949">
                  <c:v>12350,46</c:v>
                </c:pt>
                <c:pt idx="3950">
                  <c:v>12288,2</c:v>
                </c:pt>
                <c:pt idx="3951">
                  <c:v>12227,74</c:v>
                </c:pt>
                <c:pt idx="3952">
                  <c:v>12214,4</c:v>
                </c:pt>
                <c:pt idx="3953">
                  <c:v>12166,87</c:v>
                </c:pt>
                <c:pt idx="3954">
                  <c:v>12149,46</c:v>
                </c:pt>
                <c:pt idx="3955">
                  <c:v>12094,73</c:v>
                </c:pt>
                <c:pt idx="3956">
                  <c:v>12034,6</c:v>
                </c:pt>
                <c:pt idx="3957">
                  <c:v>11974,07</c:v>
                </c:pt>
                <c:pt idx="3958">
                  <c:v>11954</c:v>
                </c:pt>
                <c:pt idx="3959">
                  <c:v>11879,94</c:v>
                </c:pt>
                <c:pt idx="3960">
                  <c:v>11800,67</c:v>
                </c:pt>
                <c:pt idx="3961">
                  <c:v>11720,8</c:v>
                </c:pt>
                <c:pt idx="3962">
                  <c:v>11599,34</c:v>
                </c:pt>
                <c:pt idx="3963">
                  <c:v>11430,47</c:v>
                </c:pt>
                <c:pt idx="3964">
                  <c:v>11253,93</c:v>
                </c:pt>
                <c:pt idx="3965">
                  <c:v>11047,46</c:v>
                </c:pt>
                <c:pt idx="3966">
                  <c:v>10889,34</c:v>
                </c:pt>
                <c:pt idx="3967">
                  <c:v>10711,67</c:v>
                </c:pt>
                <c:pt idx="3968">
                  <c:v>10459,87</c:v>
                </c:pt>
                <c:pt idx="3969">
                  <c:v>10342,74</c:v>
                </c:pt>
                <c:pt idx="3970">
                  <c:v>10149,07</c:v>
                </c:pt>
                <c:pt idx="3971">
                  <c:v>9902,6</c:v>
                </c:pt>
                <c:pt idx="3972">
                  <c:v>9774,27</c:v>
                </c:pt>
                <c:pt idx="3973">
                  <c:v>9559,47</c:v>
                </c:pt>
                <c:pt idx="3974">
                  <c:v>9430,53</c:v>
                </c:pt>
                <c:pt idx="3975">
                  <c:v>9304,67</c:v>
                </c:pt>
                <c:pt idx="3976">
                  <c:v>9119,8</c:v>
                </c:pt>
                <c:pt idx="3977">
                  <c:v>9035,2</c:v>
                </c:pt>
                <c:pt idx="3978">
                  <c:v>8919,67</c:v>
                </c:pt>
                <c:pt idx="3979">
                  <c:v>8823,46</c:v>
                </c:pt>
                <c:pt idx="3980">
                  <c:v>8729,47</c:v>
                </c:pt>
                <c:pt idx="3981">
                  <c:v>8688,67</c:v>
                </c:pt>
                <c:pt idx="3982">
                  <c:v>8597,73</c:v>
                </c:pt>
                <c:pt idx="3983">
                  <c:v>8574,06</c:v>
                </c:pt>
                <c:pt idx="3984">
                  <c:v>8549</c:v>
                </c:pt>
                <c:pt idx="3985">
                  <c:v>8496,8</c:v>
                </c:pt>
                <c:pt idx="3986">
                  <c:v>8455,67</c:v>
                </c:pt>
                <c:pt idx="3987">
                  <c:v>8427,8</c:v>
                </c:pt>
                <c:pt idx="3988">
                  <c:v>8346,6</c:v>
                </c:pt>
                <c:pt idx="3989">
                  <c:v>8289,13</c:v>
                </c:pt>
                <c:pt idx="3990">
                  <c:v>8239</c:v>
                </c:pt>
                <c:pt idx="3991">
                  <c:v>8153</c:v>
                </c:pt>
                <c:pt idx="3992">
                  <c:v>8039,93</c:v>
                </c:pt>
                <c:pt idx="3993">
                  <c:v>7947</c:v>
                </c:pt>
                <c:pt idx="3994">
                  <c:v>7837,34</c:v>
                </c:pt>
                <c:pt idx="3995">
                  <c:v>7681,6</c:v>
                </c:pt>
                <c:pt idx="3996">
                  <c:v>7544</c:v>
                </c:pt>
                <c:pt idx="3997">
                  <c:v>7381,46</c:v>
                </c:pt>
                <c:pt idx="3998">
                  <c:v>7290,26</c:v>
                </c:pt>
                <c:pt idx="3999">
                  <c:v>7165,6</c:v>
                </c:pt>
                <c:pt idx="4000">
                  <c:v>7054,13</c:v>
                </c:pt>
                <c:pt idx="4001">
                  <c:v>6952,46</c:v>
                </c:pt>
                <c:pt idx="4002">
                  <c:v>6849,07</c:v>
                </c:pt>
                <c:pt idx="4003">
                  <c:v>6767,13</c:v>
                </c:pt>
                <c:pt idx="4004">
                  <c:v>6702,33</c:v>
                </c:pt>
                <c:pt idx="4005">
                  <c:v>6620,66</c:v>
                </c:pt>
                <c:pt idx="4006">
                  <c:v>6566,2</c:v>
                </c:pt>
                <c:pt idx="4007">
                  <c:v>6477,74</c:v>
                </c:pt>
                <c:pt idx="4008">
                  <c:v>6460</c:v>
                </c:pt>
                <c:pt idx="4009">
                  <c:v>6419,54</c:v>
                </c:pt>
                <c:pt idx="4010">
                  <c:v>6394,07</c:v>
                </c:pt>
                <c:pt idx="4011">
                  <c:v>6362,94</c:v>
                </c:pt>
                <c:pt idx="4012">
                  <c:v>6328,33</c:v>
                </c:pt>
                <c:pt idx="4013">
                  <c:v>6323,73</c:v>
                </c:pt>
                <c:pt idx="4014">
                  <c:v>6262,33</c:v>
                </c:pt>
                <c:pt idx="4015">
                  <c:v>6274,6</c:v>
                </c:pt>
                <c:pt idx="4016">
                  <c:v>6219</c:v>
                </c:pt>
                <c:pt idx="4017">
                  <c:v>6188,8</c:v>
                </c:pt>
                <c:pt idx="4018">
                  <c:v>6115,4</c:v>
                </c:pt>
                <c:pt idx="4019">
                  <c:v>6053,13</c:v>
                </c:pt>
                <c:pt idx="4020">
                  <c:v>5961,93</c:v>
                </c:pt>
                <c:pt idx="4021">
                  <c:v>5870,4</c:v>
                </c:pt>
                <c:pt idx="4022">
                  <c:v>5776,54</c:v>
                </c:pt>
                <c:pt idx="4023">
                  <c:v>5643,07</c:v>
                </c:pt>
                <c:pt idx="4024">
                  <c:v>5533,47</c:v>
                </c:pt>
                <c:pt idx="4025">
                  <c:v>5440,33</c:v>
                </c:pt>
                <c:pt idx="4026">
                  <c:v>5316,66</c:v>
                </c:pt>
                <c:pt idx="4027">
                  <c:v>5268,67</c:v>
                </c:pt>
                <c:pt idx="4028">
                  <c:v>5181,93</c:v>
                </c:pt>
                <c:pt idx="4029">
                  <c:v>5104,33</c:v>
                </c:pt>
                <c:pt idx="4030">
                  <c:v>5043,53</c:v>
                </c:pt>
                <c:pt idx="4031">
                  <c:v>4988,94</c:v>
                </c:pt>
                <c:pt idx="4032">
                  <c:v>4924,54</c:v>
                </c:pt>
                <c:pt idx="4033">
                  <c:v>4858,2</c:v>
                </c:pt>
                <c:pt idx="4034">
                  <c:v>4850,14</c:v>
                </c:pt>
                <c:pt idx="4035">
                  <c:v>4794,33</c:v>
                </c:pt>
                <c:pt idx="4036">
                  <c:v>4750,53</c:v>
                </c:pt>
                <c:pt idx="4037">
                  <c:v>4735,4</c:v>
                </c:pt>
                <c:pt idx="4038">
                  <c:v>4717,4</c:v>
                </c:pt>
                <c:pt idx="4039">
                  <c:v>4678,4</c:v>
                </c:pt>
                <c:pt idx="4040">
                  <c:v>4680,14</c:v>
                </c:pt>
                <c:pt idx="4041">
                  <c:v>4648,53</c:v>
                </c:pt>
                <c:pt idx="4042">
                  <c:v>4524,26</c:v>
                </c:pt>
                <c:pt idx="4043">
                  <c:v>4610,8</c:v>
                </c:pt>
                <c:pt idx="4044">
                  <c:v>4573,53</c:v>
                </c:pt>
                <c:pt idx="4045">
                  <c:v>4514,33</c:v>
                </c:pt>
                <c:pt idx="4046">
                  <c:v>4457,34</c:v>
                </c:pt>
                <c:pt idx="4047">
                  <c:v>4388</c:v>
                </c:pt>
                <c:pt idx="4048">
                  <c:v>4335,26</c:v>
                </c:pt>
                <c:pt idx="4049">
                  <c:v>4258,27</c:v>
                </c:pt>
                <c:pt idx="4050">
                  <c:v>4142,27</c:v>
                </c:pt>
                <c:pt idx="4051">
                  <c:v>4076,53</c:v>
                </c:pt>
                <c:pt idx="4052">
                  <c:v>3967,47</c:v>
                </c:pt>
                <c:pt idx="4053">
                  <c:v>3896,34</c:v>
                </c:pt>
                <c:pt idx="4054">
                  <c:v>3829,87</c:v>
                </c:pt>
                <c:pt idx="4055">
                  <c:v>3756,6</c:v>
                </c:pt>
                <c:pt idx="4056">
                  <c:v>3689,94</c:v>
                </c:pt>
                <c:pt idx="4057">
                  <c:v>3625</c:v>
                </c:pt>
                <c:pt idx="4058">
                  <c:v>3560,93</c:v>
                </c:pt>
                <c:pt idx="4059">
                  <c:v>3512,53</c:v>
                </c:pt>
                <c:pt idx="4060">
                  <c:v>3497,4</c:v>
                </c:pt>
                <c:pt idx="4061">
                  <c:v>3454,33</c:v>
                </c:pt>
                <c:pt idx="4062">
                  <c:v>3399,47</c:v>
                </c:pt>
                <c:pt idx="4063">
                  <c:v>3402,07</c:v>
                </c:pt>
                <c:pt idx="4064">
                  <c:v>3363,6</c:v>
                </c:pt>
                <c:pt idx="4065">
                  <c:v>3329,73</c:v>
                </c:pt>
                <c:pt idx="4066">
                  <c:v>3312,33</c:v>
                </c:pt>
                <c:pt idx="4067">
                  <c:v>3291,47</c:v>
                </c:pt>
                <c:pt idx="4068">
                  <c:v>3261,2</c:v>
                </c:pt>
                <c:pt idx="4069">
                  <c:v>3233,47</c:v>
                </c:pt>
                <c:pt idx="4070">
                  <c:v>3195,73</c:v>
                </c:pt>
                <c:pt idx="4071">
                  <c:v>3142,07</c:v>
                </c:pt>
                <c:pt idx="4072">
                  <c:v>3085</c:v>
                </c:pt>
                <c:pt idx="4073">
                  <c:v>2991,53</c:v>
                </c:pt>
                <c:pt idx="4074">
                  <c:v>2916,6</c:v>
                </c:pt>
                <c:pt idx="4075">
                  <c:v>2822,6</c:v>
                </c:pt>
                <c:pt idx="4076">
                  <c:v>2738,33</c:v>
                </c:pt>
                <c:pt idx="4077">
                  <c:v>2679,33</c:v>
                </c:pt>
                <c:pt idx="4078">
                  <c:v>2607</c:v>
                </c:pt>
                <c:pt idx="4079">
                  <c:v>2575,74</c:v>
                </c:pt>
                <c:pt idx="4080">
                  <c:v>2529,6</c:v>
                </c:pt>
                <c:pt idx="4081">
                  <c:v>2514,87</c:v>
                </c:pt>
                <c:pt idx="4082">
                  <c:v>2488,54</c:v>
                </c:pt>
                <c:pt idx="4083">
                  <c:v>2482,4</c:v>
                </c:pt>
                <c:pt idx="4084">
                  <c:v>2481,94</c:v>
                </c:pt>
                <c:pt idx="4085">
                  <c:v>2449,54</c:v>
                </c:pt>
                <c:pt idx="4086">
                  <c:v>2437,47</c:v>
                </c:pt>
                <c:pt idx="4087">
                  <c:v>2409,13</c:v>
                </c:pt>
                <c:pt idx="4088">
                  <c:v>2364</c:v>
                </c:pt>
                <c:pt idx="4089">
                  <c:v>2286,8</c:v>
                </c:pt>
                <c:pt idx="4090">
                  <c:v>2252,2</c:v>
                </c:pt>
                <c:pt idx="4091">
                  <c:v>2179,27</c:v>
                </c:pt>
                <c:pt idx="4092">
                  <c:v>2092,6</c:v>
                </c:pt>
                <c:pt idx="4093">
                  <c:v>2030,54</c:v>
                </c:pt>
                <c:pt idx="4094">
                  <c:v>1975,53</c:v>
                </c:pt>
                <c:pt idx="4095">
                  <c:v>1945,27</c:v>
                </c:pt>
                <c:pt idx="4096">
                  <c:v>1914,2</c:v>
                </c:pt>
                <c:pt idx="4097">
                  <c:v>1889,54</c:v>
                </c:pt>
                <c:pt idx="4098">
                  <c:v>1865,33</c:v>
                </c:pt>
                <c:pt idx="4099">
                  <c:v>1870,06</c:v>
                </c:pt>
                <c:pt idx="4100">
                  <c:v>1856,6</c:v>
                </c:pt>
                <c:pt idx="4101">
                  <c:v>1827,86</c:v>
                </c:pt>
                <c:pt idx="4102">
                  <c:v>1724,47</c:v>
                </c:pt>
                <c:pt idx="4103">
                  <c:v>1630,93</c:v>
                </c:pt>
                <c:pt idx="4104">
                  <c:v>1524,2</c:v>
                </c:pt>
                <c:pt idx="4105">
                  <c:v>1443,67</c:v>
                </c:pt>
                <c:pt idx="4106">
                  <c:v>1395</c:v>
                </c:pt>
                <c:pt idx="4107">
                  <c:v>1396,87</c:v>
                </c:pt>
                <c:pt idx="4108">
                  <c:v>1342,8</c:v>
                </c:pt>
                <c:pt idx="4109">
                  <c:v>1142,2</c:v>
                </c:pt>
                <c:pt idx="4110">
                  <c:v>1017,33</c:v>
                </c:pt>
                <c:pt idx="4111">
                  <c:v>875</c:v>
                </c:pt>
                <c:pt idx="4112">
                  <c:v>833,73</c:v>
                </c:pt>
                <c:pt idx="4113">
                  <c:v>-16,27</c:v>
                </c:pt>
                <c:pt idx="4114">
                  <c:v>2,2</c:v>
                </c:pt>
                <c:pt idx="4115">
                  <c:v>1,13</c:v>
                </c:pt>
                <c:pt idx="4116">
                  <c:v>1,13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-0.21615437764851525</c:v>
                </c:pt>
                <c:pt idx="1">
                  <c:v>2.8765165452743826</c:v>
                </c:pt>
                <c:pt idx="2">
                  <c:v>0.44893603515298347</c:v>
                </c:pt>
                <c:pt idx="3">
                  <c:v>2.7767529471092933</c:v>
                </c:pt>
                <c:pt idx="4">
                  <c:v>36.13112278995451</c:v>
                </c:pt>
                <c:pt idx="5">
                  <c:v>89.239025224263628</c:v>
                </c:pt>
                <c:pt idx="6">
                  <c:v>163.84673658950328</c:v>
                </c:pt>
                <c:pt idx="7">
                  <c:v>213.49688969390769</c:v>
                </c:pt>
                <c:pt idx="8">
                  <c:v>228.12927115818394</c:v>
                </c:pt>
                <c:pt idx="9">
                  <c:v>224.25501333677778</c:v>
                </c:pt>
                <c:pt idx="10">
                  <c:v>236.32674049257383</c:v>
                </c:pt>
                <c:pt idx="11">
                  <c:v>228.79437996099799</c:v>
                </c:pt>
                <c:pt idx="12">
                  <c:v>232.23631878117726</c:v>
                </c:pt>
                <c:pt idx="13">
                  <c:v>247.08489072503357</c:v>
                </c:pt>
                <c:pt idx="14">
                  <c:v>229.1269343803921</c:v>
                </c:pt>
                <c:pt idx="15">
                  <c:v>251.85705714656117</c:v>
                </c:pt>
                <c:pt idx="16">
                  <c:v>231.88713652361179</c:v>
                </c:pt>
                <c:pt idx="17">
                  <c:v>238.32206881052869</c:v>
                </c:pt>
                <c:pt idx="18">
                  <c:v>239.43612730747233</c:v>
                </c:pt>
                <c:pt idx="19">
                  <c:v>219.81541518250469</c:v>
                </c:pt>
                <c:pt idx="20">
                  <c:v>234.78036134081879</c:v>
                </c:pt>
                <c:pt idx="21">
                  <c:v>242.21296025972987</c:v>
                </c:pt>
                <c:pt idx="22">
                  <c:v>262.26604174090716</c:v>
                </c:pt>
                <c:pt idx="23">
                  <c:v>232.45247923294068</c:v>
                </c:pt>
                <c:pt idx="24">
                  <c:v>226.89881999952175</c:v>
                </c:pt>
                <c:pt idx="25">
                  <c:v>246.65256914793116</c:v>
                </c:pt>
                <c:pt idx="26">
                  <c:v>246.08722557714736</c:v>
                </c:pt>
                <c:pt idx="27">
                  <c:v>238.87078417296976</c:v>
                </c:pt>
                <c:pt idx="28">
                  <c:v>221.26202558071441</c:v>
                </c:pt>
                <c:pt idx="29">
                  <c:v>218.81775297225244</c:v>
                </c:pt>
                <c:pt idx="30">
                  <c:v>219.15030703023356</c:v>
                </c:pt>
                <c:pt idx="31">
                  <c:v>233.35037654812754</c:v>
                </c:pt>
                <c:pt idx="32">
                  <c:v>227.13160804395869</c:v>
                </c:pt>
                <c:pt idx="33">
                  <c:v>238.10590822208218</c:v>
                </c:pt>
                <c:pt idx="34">
                  <c:v>237.00847761972983</c:v>
                </c:pt>
                <c:pt idx="35">
                  <c:v>215.70837311651474</c:v>
                </c:pt>
                <c:pt idx="36">
                  <c:v>234.2150184894405</c:v>
                </c:pt>
                <c:pt idx="37">
                  <c:v>230.67331258796952</c:v>
                </c:pt>
                <c:pt idx="38">
                  <c:v>209.83879799645854</c:v>
                </c:pt>
                <c:pt idx="39">
                  <c:v>218.71798675721899</c:v>
                </c:pt>
                <c:pt idx="40">
                  <c:v>224.02222536517132</c:v>
                </c:pt>
                <c:pt idx="41">
                  <c:v>219.48286110031947</c:v>
                </c:pt>
                <c:pt idx="42">
                  <c:v>213.04794199710912</c:v>
                </c:pt>
                <c:pt idx="43">
                  <c:v>207.61068832283851</c:v>
                </c:pt>
                <c:pt idx="44">
                  <c:v>227.34776837620549</c:v>
                </c:pt>
                <c:pt idx="45">
                  <c:v>225.68499672035236</c:v>
                </c:pt>
                <c:pt idx="46">
                  <c:v>221.24539787368911</c:v>
                </c:pt>
                <c:pt idx="47">
                  <c:v>244.30805632677774</c:v>
                </c:pt>
                <c:pt idx="48">
                  <c:v>227.68032274341405</c:v>
                </c:pt>
                <c:pt idx="49">
                  <c:v>224.25501333677855</c:v>
                </c:pt>
                <c:pt idx="50">
                  <c:v>219.69902125236413</c:v>
                </c:pt>
                <c:pt idx="51">
                  <c:v>219.59925502770776</c:v>
                </c:pt>
                <c:pt idx="52">
                  <c:v>209.72240419395501</c:v>
                </c:pt>
                <c:pt idx="53">
                  <c:v>217.0385889678173</c:v>
                </c:pt>
                <c:pt idx="54">
                  <c:v>214.49455132175018</c:v>
                </c:pt>
                <c:pt idx="55">
                  <c:v>205.06665332267437</c:v>
                </c:pt>
                <c:pt idx="56">
                  <c:v>216.82242887876902</c:v>
                </c:pt>
                <c:pt idx="57">
                  <c:v>223.04119040684293</c:v>
                </c:pt>
                <c:pt idx="58">
                  <c:v>217.38777066095162</c:v>
                </c:pt>
                <c:pt idx="59">
                  <c:v>219.03391310856352</c:v>
                </c:pt>
                <c:pt idx="60">
                  <c:v>213.61328354484661</c:v>
                </c:pt>
                <c:pt idx="61">
                  <c:v>219.48286110031947</c:v>
                </c:pt>
                <c:pt idx="62">
                  <c:v>197.98326554256431</c:v>
                </c:pt>
                <c:pt idx="63">
                  <c:v>202.85517250070325</c:v>
                </c:pt>
                <c:pt idx="64">
                  <c:v>197.65071226312332</c:v>
                </c:pt>
                <c:pt idx="65">
                  <c:v>207.84347587499397</c:v>
                </c:pt>
                <c:pt idx="66">
                  <c:v>206.61302745298275</c:v>
                </c:pt>
                <c:pt idx="67">
                  <c:v>218.81775297225244</c:v>
                </c:pt>
                <c:pt idx="68">
                  <c:v>224.6873338711319</c:v>
                </c:pt>
                <c:pt idx="69">
                  <c:v>205.61536669340077</c:v>
                </c:pt>
                <c:pt idx="70">
                  <c:v>223.90583138158124</c:v>
                </c:pt>
                <c:pt idx="71">
                  <c:v>212.94817584527834</c:v>
                </c:pt>
                <c:pt idx="72">
                  <c:v>225.23604842480191</c:v>
                </c:pt>
                <c:pt idx="73">
                  <c:v>215.49221305902483</c:v>
                </c:pt>
                <c:pt idx="74">
                  <c:v>219.25007324998833</c:v>
                </c:pt>
                <c:pt idx="75">
                  <c:v>223.5899048621352</c:v>
                </c:pt>
                <c:pt idx="76">
                  <c:v>221.478185774796</c:v>
                </c:pt>
                <c:pt idx="77">
                  <c:v>216.60626879484559</c:v>
                </c:pt>
                <c:pt idx="78">
                  <c:v>219.36646717441278</c:v>
                </c:pt>
                <c:pt idx="79">
                  <c:v>230.68994031203823</c:v>
                </c:pt>
                <c:pt idx="80">
                  <c:v>213.16433584229634</c:v>
                </c:pt>
                <c:pt idx="81">
                  <c:v>230.57354624418343</c:v>
                </c:pt>
                <c:pt idx="82">
                  <c:v>214.37815745952739</c:v>
                </c:pt>
                <c:pt idx="83">
                  <c:v>212.94817584527834</c:v>
                </c:pt>
                <c:pt idx="84">
                  <c:v>229.57588286558777</c:v>
                </c:pt>
                <c:pt idx="85">
                  <c:v>235.22931010027847</c:v>
                </c:pt>
                <c:pt idx="86">
                  <c:v>241.31506208899359</c:v>
                </c:pt>
                <c:pt idx="87">
                  <c:v>223.25735064288864</c:v>
                </c:pt>
                <c:pt idx="88">
                  <c:v>230.34075811287136</c:v>
                </c:pt>
                <c:pt idx="89">
                  <c:v>234.89675546155615</c:v>
                </c:pt>
                <c:pt idx="90">
                  <c:v>225.35244242524641</c:v>
                </c:pt>
                <c:pt idx="91">
                  <c:v>221.478185774796</c:v>
                </c:pt>
                <c:pt idx="92">
                  <c:v>215.70837311651474</c:v>
                </c:pt>
                <c:pt idx="93">
                  <c:v>234.56420083475319</c:v>
                </c:pt>
                <c:pt idx="94">
                  <c:v>196.65305249897565</c:v>
                </c:pt>
                <c:pt idx="95">
                  <c:v>216.25708713164656</c:v>
                </c:pt>
                <c:pt idx="96">
                  <c:v>217.1549828640434</c:v>
                </c:pt>
                <c:pt idx="97">
                  <c:v>198.53197848065182</c:v>
                </c:pt>
                <c:pt idx="98">
                  <c:v>229.12693438039284</c:v>
                </c:pt>
                <c:pt idx="99">
                  <c:v>222.80840246603015</c:v>
                </c:pt>
                <c:pt idx="100">
                  <c:v>233.33374881927705</c:v>
                </c:pt>
                <c:pt idx="101">
                  <c:v>244.42445056647625</c:v>
                </c:pt>
                <c:pt idx="102">
                  <c:v>231.23865522310075</c:v>
                </c:pt>
                <c:pt idx="103">
                  <c:v>225.35244242524718</c:v>
                </c:pt>
                <c:pt idx="104">
                  <c:v>224.37140732479446</c:v>
                </c:pt>
                <c:pt idx="105">
                  <c:v>230.24099177267655</c:v>
                </c:pt>
                <c:pt idx="106">
                  <c:v>214.16199743363848</c:v>
                </c:pt>
                <c:pt idx="107">
                  <c:v>209.95519180045915</c:v>
                </c:pt>
                <c:pt idx="108">
                  <c:v>224.25501333677778</c:v>
                </c:pt>
                <c:pt idx="109">
                  <c:v>213.61328354484738</c:v>
                </c:pt>
                <c:pt idx="110">
                  <c:v>202.5226190406496</c:v>
                </c:pt>
                <c:pt idx="111">
                  <c:v>225.13628213987943</c:v>
                </c:pt>
                <c:pt idx="112">
                  <c:v>229.79204325513609</c:v>
                </c:pt>
                <c:pt idx="113">
                  <c:v>228.79437996099799</c:v>
                </c:pt>
                <c:pt idx="114">
                  <c:v>233.99885799655152</c:v>
                </c:pt>
                <c:pt idx="115">
                  <c:v>223.02456269658936</c:v>
                </c:pt>
                <c:pt idx="116">
                  <c:v>236.65929518250093</c:v>
                </c:pt>
                <c:pt idx="117">
                  <c:v>225.58523043055771</c:v>
                </c:pt>
                <c:pt idx="118">
                  <c:v>235.32907649421773</c:v>
                </c:pt>
                <c:pt idx="119">
                  <c:v>201.7411184579511</c:v>
                </c:pt>
                <c:pt idx="120">
                  <c:v>215.15965913444691</c:v>
                </c:pt>
                <c:pt idx="121">
                  <c:v>211.6013329028732</c:v>
                </c:pt>
                <c:pt idx="122">
                  <c:v>232.66863968975031</c:v>
                </c:pt>
                <c:pt idx="123">
                  <c:v>230.4571521777942</c:v>
                </c:pt>
                <c:pt idx="124">
                  <c:v>248.63127191367181</c:v>
                </c:pt>
                <c:pt idx="125">
                  <c:v>246.08722557714736</c:v>
                </c:pt>
                <c:pt idx="126">
                  <c:v>246.41978061466065</c:v>
                </c:pt>
                <c:pt idx="127">
                  <c:v>257.29433681163096</c:v>
                </c:pt>
                <c:pt idx="128">
                  <c:v>242.54551515967484</c:v>
                </c:pt>
                <c:pt idx="129">
                  <c:v>230.02483137261831</c:v>
                </c:pt>
                <c:pt idx="130">
                  <c:v>231.78737016672773</c:v>
                </c:pt>
                <c:pt idx="131">
                  <c:v>215.15965913444771</c:v>
                </c:pt>
                <c:pt idx="132">
                  <c:v>216.48987490562538</c:v>
                </c:pt>
                <c:pt idx="133">
                  <c:v>230.57354624418343</c:v>
                </c:pt>
                <c:pt idx="134">
                  <c:v>224.80372786462627</c:v>
                </c:pt>
                <c:pt idx="135">
                  <c:v>252.62193421932758</c:v>
                </c:pt>
                <c:pt idx="136">
                  <c:v>210.05495791936434</c:v>
                </c:pt>
                <c:pt idx="137">
                  <c:v>236.55952877427339</c:v>
                </c:pt>
                <c:pt idx="138">
                  <c:v>246.98512420547399</c:v>
                </c:pt>
                <c:pt idx="139">
                  <c:v>249.17998788045031</c:v>
                </c:pt>
                <c:pt idx="140">
                  <c:v>241.76401116357451</c:v>
                </c:pt>
                <c:pt idx="141">
                  <c:v>230.88947300320137</c:v>
                </c:pt>
                <c:pt idx="142">
                  <c:v>245.08956053535061</c:v>
                </c:pt>
                <c:pt idx="143">
                  <c:v>245.97083131680216</c:v>
                </c:pt>
                <c:pt idx="144">
                  <c:v>233.56653702589387</c:v>
                </c:pt>
                <c:pt idx="145">
                  <c:v>255.06621571479752</c:v>
                </c:pt>
                <c:pt idx="146">
                  <c:v>217.91985707619304</c:v>
                </c:pt>
                <c:pt idx="147">
                  <c:v>231.78737016672773</c:v>
                </c:pt>
                <c:pt idx="148">
                  <c:v>259.15664738364859</c:v>
                </c:pt>
                <c:pt idx="149">
                  <c:v>245.75467055142246</c:v>
                </c:pt>
                <c:pt idx="150">
                  <c:v>242.42912094334804</c:v>
                </c:pt>
                <c:pt idx="151">
                  <c:v>245.65490404600419</c:v>
                </c:pt>
                <c:pt idx="152">
                  <c:v>253.73599441439757</c:v>
                </c:pt>
                <c:pt idx="153">
                  <c:v>250.07788680418352</c:v>
                </c:pt>
                <c:pt idx="154">
                  <c:v>262.48220288369333</c:v>
                </c:pt>
                <c:pt idx="155">
                  <c:v>248.63127191367249</c:v>
                </c:pt>
                <c:pt idx="156">
                  <c:v>262.26604174090716</c:v>
                </c:pt>
                <c:pt idx="157">
                  <c:v>252.07321805214625</c:v>
                </c:pt>
                <c:pt idx="158">
                  <c:v>256.296670584102</c:v>
                </c:pt>
                <c:pt idx="159">
                  <c:v>268.03588315243167</c:v>
                </c:pt>
                <c:pt idx="160">
                  <c:v>256.39643720212996</c:v>
                </c:pt>
                <c:pt idx="161">
                  <c:v>232.66863968975031</c:v>
                </c:pt>
                <c:pt idx="162">
                  <c:v>251.40810758924499</c:v>
                </c:pt>
                <c:pt idx="163">
                  <c:v>233.56653702589315</c:v>
                </c:pt>
                <c:pt idx="164">
                  <c:v>248.41511108706283</c:v>
                </c:pt>
                <c:pt idx="165">
                  <c:v>257.72665887614841</c:v>
                </c:pt>
                <c:pt idx="166">
                  <c:v>260.93581943168164</c:v>
                </c:pt>
                <c:pt idx="167">
                  <c:v>268.70099477788438</c:v>
                </c:pt>
                <c:pt idx="168">
                  <c:v>298.84722712802557</c:v>
                </c:pt>
                <c:pt idx="169">
                  <c:v>240.98250723285062</c:v>
                </c:pt>
                <c:pt idx="170">
                  <c:v>286.99158243834535</c:v>
                </c:pt>
                <c:pt idx="171">
                  <c:v>297.84955661819384</c:v>
                </c:pt>
                <c:pt idx="172">
                  <c:v>260.28733612330217</c:v>
                </c:pt>
                <c:pt idx="173">
                  <c:v>261.93348614619174</c:v>
                </c:pt>
                <c:pt idx="174">
                  <c:v>265.9241540475258</c:v>
                </c:pt>
                <c:pt idx="175">
                  <c:v>274.35444545252705</c:v>
                </c:pt>
                <c:pt idx="176">
                  <c:v>251.95682371775391</c:v>
                </c:pt>
                <c:pt idx="177">
                  <c:v>259.9547805976847</c:v>
                </c:pt>
                <c:pt idx="178">
                  <c:v>275.68466962271731</c:v>
                </c:pt>
                <c:pt idx="179">
                  <c:v>276.79873250616646</c:v>
                </c:pt>
                <c:pt idx="180">
                  <c:v>266.82205455492385</c:v>
                </c:pt>
                <c:pt idx="181">
                  <c:v>281.67068065120935</c:v>
                </c:pt>
                <c:pt idx="182">
                  <c:v>283.00090582556265</c:v>
                </c:pt>
                <c:pt idx="183">
                  <c:v>293.40992407234688</c:v>
                </c:pt>
                <c:pt idx="184">
                  <c:v>298.84722712802557</c:v>
                </c:pt>
                <c:pt idx="185">
                  <c:v>300.85919629550779</c:v>
                </c:pt>
                <c:pt idx="186">
                  <c:v>276.91512714318583</c:v>
                </c:pt>
                <c:pt idx="187">
                  <c:v>286.44286430731711</c:v>
                </c:pt>
                <c:pt idx="188">
                  <c:v>291.8635356781121</c:v>
                </c:pt>
                <c:pt idx="189">
                  <c:v>265.15927590397393</c:v>
                </c:pt>
                <c:pt idx="190">
                  <c:v>281.88684222966197</c:v>
                </c:pt>
                <c:pt idx="191">
                  <c:v>278.34511851222544</c:v>
                </c:pt>
                <c:pt idx="192">
                  <c:v>286.8751876807043</c:v>
                </c:pt>
                <c:pt idx="193">
                  <c:v>292.6450437609202</c:v>
                </c:pt>
                <c:pt idx="194">
                  <c:v>283.99857482563488</c:v>
                </c:pt>
                <c:pt idx="195">
                  <c:v>306.61243269469014</c:v>
                </c:pt>
                <c:pt idx="196">
                  <c:v>294.20806011289574</c:v>
                </c:pt>
                <c:pt idx="197">
                  <c:v>333.1006416526223</c:v>
                </c:pt>
                <c:pt idx="198">
                  <c:v>299.74513067291463</c:v>
                </c:pt>
                <c:pt idx="199">
                  <c:v>291.31481727414689</c:v>
                </c:pt>
                <c:pt idx="200">
                  <c:v>308.05905624304216</c:v>
                </c:pt>
                <c:pt idx="201">
                  <c:v>296.63572430040722</c:v>
                </c:pt>
                <c:pt idx="202">
                  <c:v>323.80565019833654</c:v>
                </c:pt>
                <c:pt idx="203">
                  <c:v>293.52631890756169</c:v>
                </c:pt>
                <c:pt idx="204">
                  <c:v>295.63805401399816</c:v>
                </c:pt>
                <c:pt idx="205">
                  <c:v>288.65436484163814</c:v>
                </c:pt>
                <c:pt idx="206">
                  <c:v>307.72649908692557</c:v>
                </c:pt>
                <c:pt idx="207">
                  <c:v>287.44053365937475</c:v>
                </c:pt>
                <c:pt idx="208">
                  <c:v>320.91239877833254</c:v>
                </c:pt>
                <c:pt idx="209">
                  <c:v>318.36833355814019</c:v>
                </c:pt>
                <c:pt idx="210">
                  <c:v>334.21471096340406</c:v>
                </c:pt>
                <c:pt idx="211">
                  <c:v>340.41691993181934</c:v>
                </c:pt>
                <c:pt idx="212">
                  <c:v>353.40332662443961</c:v>
                </c:pt>
                <c:pt idx="213">
                  <c:v>343.85889810024395</c:v>
                </c:pt>
                <c:pt idx="214">
                  <c:v>337.20773359128299</c:v>
                </c:pt>
                <c:pt idx="215">
                  <c:v>364.81009407986539</c:v>
                </c:pt>
                <c:pt idx="216">
                  <c:v>325.33541565053974</c:v>
                </c:pt>
                <c:pt idx="217">
                  <c:v>339.75180350973443</c:v>
                </c:pt>
                <c:pt idx="218">
                  <c:v>321.24495637077302</c:v>
                </c:pt>
                <c:pt idx="219">
                  <c:v>316.4727559678737</c:v>
                </c:pt>
                <c:pt idx="220">
                  <c:v>325.11925312701089</c:v>
                </c:pt>
                <c:pt idx="221">
                  <c:v>322.80797720156971</c:v>
                </c:pt>
                <c:pt idx="222">
                  <c:v>357.82635743490999</c:v>
                </c:pt>
                <c:pt idx="223">
                  <c:v>335.54494313478568</c:v>
                </c:pt>
                <c:pt idx="224">
                  <c:v>370.463598549018</c:v>
                </c:pt>
                <c:pt idx="225">
                  <c:v>386.31005495459334</c:v>
                </c:pt>
                <c:pt idx="226">
                  <c:v>396.73580546970328</c:v>
                </c:pt>
                <c:pt idx="227">
                  <c:v>399.27988964210715</c:v>
                </c:pt>
                <c:pt idx="228">
                  <c:v>394.40788582976296</c:v>
                </c:pt>
                <c:pt idx="229">
                  <c:v>396.96859746093577</c:v>
                </c:pt>
                <c:pt idx="230">
                  <c:v>387.42412989149398</c:v>
                </c:pt>
                <c:pt idx="231">
                  <c:v>367.13800732022116</c:v>
                </c:pt>
                <c:pt idx="232">
                  <c:v>390.18437575040292</c:v>
                </c:pt>
                <c:pt idx="233">
                  <c:v>391.98019873372601</c:v>
                </c:pt>
                <c:pt idx="234">
                  <c:v>385.21260811387418</c:v>
                </c:pt>
                <c:pt idx="235">
                  <c:v>389.86844395992239</c:v>
                </c:pt>
                <c:pt idx="236">
                  <c:v>392.86148234310724</c:v>
                </c:pt>
                <c:pt idx="237">
                  <c:v>419.44967574013617</c:v>
                </c:pt>
                <c:pt idx="238">
                  <c:v>391.08228720502979</c:v>
                </c:pt>
                <c:pt idx="239">
                  <c:v>409.04053175849708</c:v>
                </c:pt>
                <c:pt idx="240">
                  <c:v>416.80581876173608</c:v>
                </c:pt>
                <c:pt idx="241">
                  <c:v>445.05687593100663</c:v>
                </c:pt>
                <c:pt idx="242">
                  <c:v>442.29661652549703</c:v>
                </c:pt>
                <c:pt idx="243">
                  <c:v>445.73862684980986</c:v>
                </c:pt>
                <c:pt idx="244">
                  <c:v>447.28503761969051</c:v>
                </c:pt>
                <c:pt idx="245">
                  <c:v>459.70621546852482</c:v>
                </c:pt>
                <c:pt idx="246">
                  <c:v>490.63450626567703</c:v>
                </c:pt>
                <c:pt idx="247">
                  <c:v>450.39448785781656</c:v>
                </c:pt>
                <c:pt idx="248">
                  <c:v>443.41069704931101</c:v>
                </c:pt>
                <c:pt idx="249">
                  <c:v>442.41301299308793</c:v>
                </c:pt>
                <c:pt idx="250">
                  <c:v>464.24568536517211</c:v>
                </c:pt>
                <c:pt idx="251">
                  <c:v>440.18485224675106</c:v>
                </c:pt>
                <c:pt idx="252">
                  <c:v>463.4641647818961</c:v>
                </c:pt>
                <c:pt idx="253">
                  <c:v>443.52709352817027</c:v>
                </c:pt>
                <c:pt idx="254">
                  <c:v>463.81335482333367</c:v>
                </c:pt>
                <c:pt idx="255">
                  <c:v>466.14128869732667</c:v>
                </c:pt>
                <c:pt idx="256">
                  <c:v>486.29456386781533</c:v>
                </c:pt>
                <c:pt idx="257">
                  <c:v>483.86685730599874</c:v>
                </c:pt>
                <c:pt idx="258">
                  <c:v>515.36056763453462</c:v>
                </c:pt>
                <c:pt idx="259">
                  <c:v>520.78135164050332</c:v>
                </c:pt>
                <c:pt idx="260">
                  <c:v>532.53747712550603</c:v>
                </c:pt>
                <c:pt idx="261">
                  <c:v>530.54209437838097</c:v>
                </c:pt>
                <c:pt idx="262">
                  <c:v>514.03031425010965</c:v>
                </c:pt>
                <c:pt idx="263">
                  <c:v>506.93008921863736</c:v>
                </c:pt>
                <c:pt idx="264">
                  <c:v>519.00213699939229</c:v>
                </c:pt>
                <c:pt idx="265">
                  <c:v>491.39940048926479</c:v>
                </c:pt>
                <c:pt idx="266">
                  <c:v>528.2141482365688</c:v>
                </c:pt>
                <c:pt idx="267">
                  <c:v>517.68851139845981</c:v>
                </c:pt>
                <c:pt idx="268">
                  <c:v>535.41415446991311</c:v>
                </c:pt>
                <c:pt idx="269">
                  <c:v>517.90467762711012</c:v>
                </c:pt>
                <c:pt idx="270">
                  <c:v>554.47007962318457</c:v>
                </c:pt>
                <c:pt idx="271">
                  <c:v>535.96288490410086</c:v>
                </c:pt>
                <c:pt idx="272">
                  <c:v>546.05620344376098</c:v>
                </c:pt>
                <c:pt idx="273">
                  <c:v>565.89367117305108</c:v>
                </c:pt>
                <c:pt idx="274">
                  <c:v>560.57263748305297</c:v>
                </c:pt>
                <c:pt idx="275">
                  <c:v>574.09139288768995</c:v>
                </c:pt>
                <c:pt idx="276">
                  <c:v>603.49016009166598</c:v>
                </c:pt>
                <c:pt idx="277">
                  <c:v>627.30187720180447</c:v>
                </c:pt>
                <c:pt idx="278">
                  <c:v>615.1133325948781</c:v>
                </c:pt>
                <c:pt idx="279">
                  <c:v>615.56229653384889</c:v>
                </c:pt>
                <c:pt idx="280">
                  <c:v>660.34236330998078</c:v>
                </c:pt>
                <c:pt idx="281">
                  <c:v>636.74675934009144</c:v>
                </c:pt>
                <c:pt idx="282">
                  <c:v>656.35156081270816</c:v>
                </c:pt>
                <c:pt idx="283">
                  <c:v>653.37508798677857</c:v>
                </c:pt>
                <c:pt idx="284">
                  <c:v>629.19750445416059</c:v>
                </c:pt>
                <c:pt idx="285">
                  <c:v>623.32771211625186</c:v>
                </c:pt>
                <c:pt idx="286">
                  <c:v>604.58762660755781</c:v>
                </c:pt>
                <c:pt idx="287">
                  <c:v>633.7536622133448</c:v>
                </c:pt>
                <c:pt idx="288">
                  <c:v>642.50015889720862</c:v>
                </c:pt>
                <c:pt idx="289">
                  <c:v>675.756848006876</c:v>
                </c:pt>
                <c:pt idx="290">
                  <c:v>706.68563469785181</c:v>
                </c:pt>
                <c:pt idx="291">
                  <c:v>712.67185859113101</c:v>
                </c:pt>
                <c:pt idx="292">
                  <c:v>743.05197941642825</c:v>
                </c:pt>
                <c:pt idx="293">
                  <c:v>766.88054268582243</c:v>
                </c:pt>
                <c:pt idx="294">
                  <c:v>798.14207194423147</c:v>
                </c:pt>
                <c:pt idx="295">
                  <c:v>778.96943586463578</c:v>
                </c:pt>
                <c:pt idx="296">
                  <c:v>787.61624224464458</c:v>
                </c:pt>
                <c:pt idx="297">
                  <c:v>774.86220434993811</c:v>
                </c:pt>
                <c:pt idx="298">
                  <c:v>774.62940583195189</c:v>
                </c:pt>
                <c:pt idx="299">
                  <c:v>756.45450279794829</c:v>
                </c:pt>
                <c:pt idx="300">
                  <c:v>778.18789780858049</c:v>
                </c:pt>
                <c:pt idx="301">
                  <c:v>740.39143016237722</c:v>
                </c:pt>
                <c:pt idx="302">
                  <c:v>716.54627693093528</c:v>
                </c:pt>
                <c:pt idx="303">
                  <c:v>710.12771315863301</c:v>
                </c:pt>
                <c:pt idx="304">
                  <c:v>747.80771227927369</c:v>
                </c:pt>
                <c:pt idx="305">
                  <c:v>806.78888776057636</c:v>
                </c:pt>
                <c:pt idx="306">
                  <c:v>850.02302851376999</c:v>
                </c:pt>
                <c:pt idx="307">
                  <c:v>915.53956583614479</c:v>
                </c:pt>
                <c:pt idx="308">
                  <c:v>902.2366983327953</c:v>
                </c:pt>
                <c:pt idx="309">
                  <c:v>913.21156340647019</c:v>
                </c:pt>
                <c:pt idx="310">
                  <c:v>953.33638383381708</c:v>
                </c:pt>
                <c:pt idx="311">
                  <c:v>959.22291573683128</c:v>
                </c:pt>
                <c:pt idx="312">
                  <c:v>1024.2908109671612</c:v>
                </c:pt>
                <c:pt idx="313">
                  <c:v>999.79679300124587</c:v>
                </c:pt>
                <c:pt idx="314">
                  <c:v>975.96794573478223</c:v>
                </c:pt>
                <c:pt idx="315">
                  <c:v>961.4345227582827</c:v>
                </c:pt>
                <c:pt idx="316">
                  <c:v>953.00381145660219</c:v>
                </c:pt>
                <c:pt idx="317">
                  <c:v>965.42539312434928</c:v>
                </c:pt>
                <c:pt idx="318">
                  <c:v>956.99468031308948</c:v>
                </c:pt>
                <c:pt idx="319">
                  <c:v>948.24802701165959</c:v>
                </c:pt>
                <c:pt idx="320">
                  <c:v>936.82417140377197</c:v>
                </c:pt>
                <c:pt idx="321">
                  <c:v>959.98783242623051</c:v>
                </c:pt>
                <c:pt idx="322">
                  <c:v>965.65819391759442</c:v>
                </c:pt>
                <c:pt idx="323">
                  <c:v>976.83263480916003</c:v>
                </c:pt>
                <c:pt idx="324">
                  <c:v>968.08597376190733</c:v>
                </c:pt>
                <c:pt idx="325">
                  <c:v>993.59430634170792</c:v>
                </c:pt>
                <c:pt idx="326">
                  <c:v>997.01980815608601</c:v>
                </c:pt>
                <c:pt idx="327">
                  <c:v>989.27085816280589</c:v>
                </c:pt>
                <c:pt idx="328">
                  <c:v>1011.1042795432161</c:v>
                </c:pt>
                <c:pt idx="329">
                  <c:v>979.94219001923818</c:v>
                </c:pt>
                <c:pt idx="330">
                  <c:v>978.39572668028745</c:v>
                </c:pt>
                <c:pt idx="331">
                  <c:v>996.35466213377913</c:v>
                </c:pt>
                <c:pt idx="332">
                  <c:v>1000.5617110396836</c:v>
                </c:pt>
                <c:pt idx="333">
                  <c:v>1011.8691979426274</c:v>
                </c:pt>
                <c:pt idx="334">
                  <c:v>1012.9833182632906</c:v>
                </c:pt>
                <c:pt idx="335">
                  <c:v>1020.8486766058746</c:v>
                </c:pt>
                <c:pt idx="336">
                  <c:v>993.14533283987817</c:v>
                </c:pt>
                <c:pt idx="337">
                  <c:v>1015.1949303947775</c:v>
                </c:pt>
                <c:pt idx="338">
                  <c:v>1011.2206801676514</c:v>
                </c:pt>
                <c:pt idx="339">
                  <c:v>1013.3158915032707</c:v>
                </c:pt>
                <c:pt idx="340">
                  <c:v>1032.4887464228261</c:v>
                </c:pt>
                <c:pt idx="341">
                  <c:v>1054.7711808145179</c:v>
                </c:pt>
                <c:pt idx="342">
                  <c:v>1035.3655073737254</c:v>
                </c:pt>
                <c:pt idx="343">
                  <c:v>1062.4203791601274</c:v>
                </c:pt>
                <c:pt idx="344">
                  <c:v>1083.8215175816531</c:v>
                </c:pt>
                <c:pt idx="345">
                  <c:v>1069.3046595767148</c:v>
                </c:pt>
                <c:pt idx="346">
                  <c:v>1080.1632021125338</c:v>
                </c:pt>
                <c:pt idx="347">
                  <c:v>1086.2493090281675</c:v>
                </c:pt>
                <c:pt idx="348">
                  <c:v>1098.7873586780004</c:v>
                </c:pt>
                <c:pt idx="349">
                  <c:v>1098.5545566434525</c:v>
                </c:pt>
                <c:pt idx="350">
                  <c:v>1096.8916850246073</c:v>
                </c:pt>
                <c:pt idx="351">
                  <c:v>1144.8988274956071</c:v>
                </c:pt>
                <c:pt idx="352">
                  <c:v>1132.0448117494782</c:v>
                </c:pt>
                <c:pt idx="353">
                  <c:v>1139.5776301400294</c:v>
                </c:pt>
                <c:pt idx="354">
                  <c:v>1146.7945042798463</c:v>
                </c:pt>
                <c:pt idx="355">
                  <c:v>1173.184332667046</c:v>
                </c:pt>
                <c:pt idx="356">
                  <c:v>1151.9993016714666</c:v>
                </c:pt>
                <c:pt idx="357">
                  <c:v>1201.2204313398793</c:v>
                </c:pt>
                <c:pt idx="358">
                  <c:v>1193.3550228330976</c:v>
                </c:pt>
                <c:pt idx="359">
                  <c:v>1215.5211787756818</c:v>
                </c:pt>
                <c:pt idx="360">
                  <c:v>1237.9035232117869</c:v>
                </c:pt>
                <c:pt idx="361">
                  <c:v>1257.3259552106565</c:v>
                </c:pt>
                <c:pt idx="362">
                  <c:v>1265.2911507145138</c:v>
                </c:pt>
                <c:pt idx="363">
                  <c:v>1264.1936497732313</c:v>
                </c:pt>
                <c:pt idx="364">
                  <c:v>1301.7581313359015</c:v>
                </c:pt>
                <c:pt idx="365">
                  <c:v>1310.3053445110434</c:v>
                </c:pt>
                <c:pt idx="366">
                  <c:v>1325.038482577472</c:v>
                </c:pt>
                <c:pt idx="367">
                  <c:v>1338.3581749230113</c:v>
                </c:pt>
                <c:pt idx="368">
                  <c:v>1358.2961487651285</c:v>
                </c:pt>
                <c:pt idx="369">
                  <c:v>1357.9635719828821</c:v>
                </c:pt>
                <c:pt idx="370">
                  <c:v>1376.4881023154192</c:v>
                </c:pt>
                <c:pt idx="371">
                  <c:v>1392.9007755733755</c:v>
                </c:pt>
                <c:pt idx="372">
                  <c:v>1413.6203281085341</c:v>
                </c:pt>
                <c:pt idx="373">
                  <c:v>1395.6777937690997</c:v>
                </c:pt>
                <c:pt idx="374">
                  <c:v>1455.0927146821311</c:v>
                </c:pt>
                <c:pt idx="375">
                  <c:v>1459.416221022427</c:v>
                </c:pt>
                <c:pt idx="376">
                  <c:v>1483.6943776969445</c:v>
                </c:pt>
                <c:pt idx="377">
                  <c:v>1484.1433573952213</c:v>
                </c:pt>
                <c:pt idx="378">
                  <c:v>1534.1297825502645</c:v>
                </c:pt>
                <c:pt idx="379">
                  <c:v>1556.0799203020767</c:v>
                </c:pt>
                <c:pt idx="380">
                  <c:v>1581.8048242655152</c:v>
                </c:pt>
                <c:pt idx="381">
                  <c:v>1573.5901481882274</c:v>
                </c:pt>
                <c:pt idx="382">
                  <c:v>1624.9235714939018</c:v>
                </c:pt>
                <c:pt idx="383">
                  <c:v>1606.9643531169781</c:v>
                </c:pt>
                <c:pt idx="384">
                  <c:v>1612.950758874787</c:v>
                </c:pt>
                <c:pt idx="385">
                  <c:v>1636.1148267946344</c:v>
                </c:pt>
                <c:pt idx="386">
                  <c:v>1663.2698389163872</c:v>
                </c:pt>
                <c:pt idx="387">
                  <c:v>1706.6214233159963</c:v>
                </c:pt>
                <c:pt idx="388">
                  <c:v>1712.8240101783724</c:v>
                </c:pt>
                <c:pt idx="389">
                  <c:v>1720.3735398472345</c:v>
                </c:pt>
                <c:pt idx="390">
                  <c:v>1768.3812399346086</c:v>
                </c:pt>
                <c:pt idx="391">
                  <c:v>1788.3359508617327</c:v>
                </c:pt>
                <c:pt idx="392">
                  <c:v>1793.7569809746381</c:v>
                </c:pt>
                <c:pt idx="393">
                  <c:v>1838.7714899627015</c:v>
                </c:pt>
                <c:pt idx="394">
                  <c:v>1859.723941824938</c:v>
                </c:pt>
                <c:pt idx="395">
                  <c:v>1906.3847228555187</c:v>
                </c:pt>
                <c:pt idx="396">
                  <c:v>1958.9487772472735</c:v>
                </c:pt>
                <c:pt idx="397">
                  <c:v>1955.8391669220225</c:v>
                </c:pt>
                <c:pt idx="398">
                  <c:v>2013.4916740713645</c:v>
                </c:pt>
                <c:pt idx="399">
                  <c:v>2006.6072963912036</c:v>
                </c:pt>
                <c:pt idx="400">
                  <c:v>2030.4531840098921</c:v>
                </c:pt>
                <c:pt idx="401">
                  <c:v>2067.1532336147798</c:v>
                </c:pt>
                <c:pt idx="402">
                  <c:v>2089.08679145106</c:v>
                </c:pt>
                <c:pt idx="403">
                  <c:v>2119.9001952492872</c:v>
                </c:pt>
                <c:pt idx="404">
                  <c:v>2158.0469519189101</c:v>
                </c:pt>
                <c:pt idx="405">
                  <c:v>2159.4936683899405</c:v>
                </c:pt>
                <c:pt idx="406">
                  <c:v>2208.149897719908</c:v>
                </c:pt>
                <c:pt idx="407">
                  <c:v>2223.1159264862322</c:v>
                </c:pt>
                <c:pt idx="408">
                  <c:v>2271.4561918448376</c:v>
                </c:pt>
                <c:pt idx="409">
                  <c:v>2312.9287040499953</c:v>
                </c:pt>
                <c:pt idx="410">
                  <c:v>2314.1426146463732</c:v>
                </c:pt>
                <c:pt idx="411">
                  <c:v>2374.6718442806136</c:v>
                </c:pt>
                <c:pt idx="412">
                  <c:v>2388.739898293958</c:v>
                </c:pt>
                <c:pt idx="413">
                  <c:v>2440.8548770082111</c:v>
                </c:pt>
                <c:pt idx="414">
                  <c:v>2467.1285353892322</c:v>
                </c:pt>
                <c:pt idx="415">
                  <c:v>2509.3492970686066</c:v>
                </c:pt>
                <c:pt idx="416">
                  <c:v>2531.7650412253656</c:v>
                </c:pt>
                <c:pt idx="417">
                  <c:v>2596.052312472108</c:v>
                </c:pt>
                <c:pt idx="418">
                  <c:v>2626.9820296069411</c:v>
                </c:pt>
                <c:pt idx="419">
                  <c:v>2654.3697899976733</c:v>
                </c:pt>
                <c:pt idx="420">
                  <c:v>2644.4922376353984</c:v>
                </c:pt>
                <c:pt idx="421">
                  <c:v>2710.2261728043263</c:v>
                </c:pt>
                <c:pt idx="422">
                  <c:v>2801.7015594361824</c:v>
                </c:pt>
                <c:pt idx="423">
                  <c:v>2792.5057992447837</c:v>
                </c:pt>
                <c:pt idx="424">
                  <c:v>2832.3984337315565</c:v>
                </c:pt>
                <c:pt idx="425">
                  <c:v>2855.0136792741823</c:v>
                </c:pt>
                <c:pt idx="426">
                  <c:v>2941.2675388036714</c:v>
                </c:pt>
                <c:pt idx="427">
                  <c:v>2939.7210557666249</c:v>
                </c:pt>
                <c:pt idx="428">
                  <c:v>2984.2863699617492</c:v>
                </c:pt>
                <c:pt idx="429">
                  <c:v>3032.842600804348</c:v>
                </c:pt>
                <c:pt idx="430">
                  <c:v>3114.3239359434046</c:v>
                </c:pt>
                <c:pt idx="431">
                  <c:v>3113.99135908277</c:v>
                </c:pt>
                <c:pt idx="432">
                  <c:v>3167.4198311920113</c:v>
                </c:pt>
                <c:pt idx="433">
                  <c:v>3248.4521856942465</c:v>
                </c:pt>
                <c:pt idx="434">
                  <c:v>3270.3024881228989</c:v>
                </c:pt>
                <c:pt idx="435">
                  <c:v>3291.3546072682107</c:v>
                </c:pt>
                <c:pt idx="436">
                  <c:v>3369.6266009686656</c:v>
                </c:pt>
                <c:pt idx="437">
                  <c:v>3384.1435897487836</c:v>
                </c:pt>
                <c:pt idx="438">
                  <c:v>3449.8774632537111</c:v>
                </c:pt>
                <c:pt idx="439">
                  <c:v>3470.4972531735584</c:v>
                </c:pt>
                <c:pt idx="440">
                  <c:v>3523.8426628700549</c:v>
                </c:pt>
                <c:pt idx="441">
                  <c:v>3574.7103986302809</c:v>
                </c:pt>
                <c:pt idx="442">
                  <c:v>3623.1669763226164</c:v>
                </c:pt>
                <c:pt idx="443">
                  <c:v>3670.8420281099761</c:v>
                </c:pt>
                <c:pt idx="444">
                  <c:v>3709.753676644566</c:v>
                </c:pt>
                <c:pt idx="445">
                  <c:v>3762.5172489085376</c:v>
                </c:pt>
                <c:pt idx="446">
                  <c:v>3814.0669616755758</c:v>
                </c:pt>
                <c:pt idx="447">
                  <c:v>3862.8396939391719</c:v>
                </c:pt>
                <c:pt idx="448">
                  <c:v>3907.1725430670722</c:v>
                </c:pt>
                <c:pt idx="449">
                  <c:v>3962.064861750785</c:v>
                </c:pt>
                <c:pt idx="450">
                  <c:v>4008.6261189994261</c:v>
                </c:pt>
                <c:pt idx="451">
                  <c:v>4043.2145237543386</c:v>
                </c:pt>
                <c:pt idx="452">
                  <c:v>4096.3111259729403</c:v>
                </c:pt>
                <c:pt idx="453">
                  <c:v>4147.3125578751115</c:v>
                </c:pt>
                <c:pt idx="454">
                  <c:v>4203.8515916069855</c:v>
                </c:pt>
                <c:pt idx="455">
                  <c:v>4248.0851600616388</c:v>
                </c:pt>
                <c:pt idx="456">
                  <c:v>4329.7844511065105</c:v>
                </c:pt>
                <c:pt idx="457">
                  <c:v>4373.2366937005045</c:v>
                </c:pt>
                <c:pt idx="458">
                  <c:v>4401.290295922422</c:v>
                </c:pt>
                <c:pt idx="459">
                  <c:v>4448.4011491575848</c:v>
                </c:pt>
                <c:pt idx="460">
                  <c:v>4516.8143720756816</c:v>
                </c:pt>
                <c:pt idx="461">
                  <c:v>4580.5549873296213</c:v>
                </c:pt>
                <c:pt idx="462">
                  <c:v>4611.9348185557201</c:v>
                </c:pt>
                <c:pt idx="463">
                  <c:v>4693.6357619174923</c:v>
                </c:pt>
                <c:pt idx="464">
                  <c:v>4703.2809266343484</c:v>
                </c:pt>
                <c:pt idx="465">
                  <c:v>4752.17203566628</c:v>
                </c:pt>
                <c:pt idx="466">
                  <c:v>4824.4613566576982</c:v>
                </c:pt>
                <c:pt idx="467">
                  <c:v>4879.3230204631673</c:v>
                </c:pt>
                <c:pt idx="468">
                  <c:v>4949.6174889484146</c:v>
                </c:pt>
                <c:pt idx="469">
                  <c:v>5006.2757750783667</c:v>
                </c:pt>
                <c:pt idx="470">
                  <c:v>5046.5204644627001</c:v>
                </c:pt>
                <c:pt idx="471">
                  <c:v>5098.955200872032</c:v>
                </c:pt>
                <c:pt idx="472">
                  <c:v>5164.5946265925641</c:v>
                </c:pt>
                <c:pt idx="473">
                  <c:v>5190.0888521811657</c:v>
                </c:pt>
                <c:pt idx="474">
                  <c:v>5241.8591385289719</c:v>
                </c:pt>
                <c:pt idx="475">
                  <c:v>5340.1120735838422</c:v>
                </c:pt>
                <c:pt idx="476">
                  <c:v>5397.9700722986945</c:v>
                </c:pt>
                <c:pt idx="477">
                  <c:v>5476.1347336153322</c:v>
                </c:pt>
                <c:pt idx="478">
                  <c:v>5491.8841748961777</c:v>
                </c:pt>
                <c:pt idx="479">
                  <c:v>5560.0711488565639</c:v>
                </c:pt>
                <c:pt idx="480">
                  <c:v>5608.5175430352374</c:v>
                </c:pt>
                <c:pt idx="481">
                  <c:v>5659.5254805374052</c:v>
                </c:pt>
                <c:pt idx="482">
                  <c:v>5694.0022012834943</c:v>
                </c:pt>
                <c:pt idx="483">
                  <c:v>5806.0985052493543</c:v>
                </c:pt>
                <c:pt idx="484">
                  <c:v>5830.3973809973404</c:v>
                </c:pt>
                <c:pt idx="485">
                  <c:v>5862.3137063047861</c:v>
                </c:pt>
                <c:pt idx="486">
                  <c:v>5971.6520891786558</c:v>
                </c:pt>
                <c:pt idx="487">
                  <c:v>6010.0058268788862</c:v>
                </c:pt>
                <c:pt idx="488">
                  <c:v>6048.5926752218511</c:v>
                </c:pt>
                <c:pt idx="489">
                  <c:v>6094.830715934313</c:v>
                </c:pt>
                <c:pt idx="490">
                  <c:v>6173.0204729690022</c:v>
                </c:pt>
                <c:pt idx="491">
                  <c:v>6287.438105654257</c:v>
                </c:pt>
                <c:pt idx="492">
                  <c:v>6345.9868834607942</c:v>
                </c:pt>
                <c:pt idx="493">
                  <c:v>6379.9355197473005</c:v>
                </c:pt>
                <c:pt idx="494">
                  <c:v>6455.7844116560891</c:v>
                </c:pt>
                <c:pt idx="495">
                  <c:v>6534.063119275831</c:v>
                </c:pt>
                <c:pt idx="496">
                  <c:v>6617.0174447934269</c:v>
                </c:pt>
                <c:pt idx="497">
                  <c:v>6643.7321733364897</c:v>
                </c:pt>
                <c:pt idx="498">
                  <c:v>6686.3164014572067</c:v>
                </c:pt>
                <c:pt idx="499">
                  <c:v>6766.8284155866531</c:v>
                </c:pt>
                <c:pt idx="500">
                  <c:v>6837.2611248397534</c:v>
                </c:pt>
                <c:pt idx="501">
                  <c:v>6932.7482397231315</c:v>
                </c:pt>
                <c:pt idx="502">
                  <c:v>6966.5685614850217</c:v>
                </c:pt>
                <c:pt idx="503">
                  <c:v>7057.7336078564485</c:v>
                </c:pt>
                <c:pt idx="504">
                  <c:v>7126.6080213164587</c:v>
                </c:pt>
                <c:pt idx="505">
                  <c:v>7147.2373384039256</c:v>
                </c:pt>
                <c:pt idx="506">
                  <c:v>7232.201498847352</c:v>
                </c:pt>
                <c:pt idx="507">
                  <c:v>7331.0268580462662</c:v>
                </c:pt>
                <c:pt idx="508">
                  <c:v>7397.3613411928964</c:v>
                </c:pt>
                <c:pt idx="509">
                  <c:v>7453.9306087934183</c:v>
                </c:pt>
                <c:pt idx="510">
                  <c:v>7505.9419795853037</c:v>
                </c:pt>
                <c:pt idx="511">
                  <c:v>7588.3533969304908</c:v>
                </c:pt>
                <c:pt idx="512">
                  <c:v>7681.2000536681526</c:v>
                </c:pt>
                <c:pt idx="513">
                  <c:v>7727.6831408280341</c:v>
                </c:pt>
                <c:pt idx="514">
                  <c:v>7774.1662279879147</c:v>
                </c:pt>
                <c:pt idx="515">
                  <c:v>7903.0627935738921</c:v>
                </c:pt>
                <c:pt idx="516">
                  <c:v>7971.0746401166198</c:v>
                </c:pt>
                <c:pt idx="517">
                  <c:v>8022.7794815211309</c:v>
                </c:pt>
                <c:pt idx="518">
                  <c:v>8092.1258615410015</c:v>
                </c:pt>
                <c:pt idx="519">
                  <c:v>8171.2266921176952</c:v>
                </c:pt>
                <c:pt idx="520">
                  <c:v>8232.1392405550068</c:v>
                </c:pt>
                <c:pt idx="521">
                  <c:v>8328.1212673049031</c:v>
                </c:pt>
                <c:pt idx="522">
                  <c:v>8438.5213076722612</c:v>
                </c:pt>
                <c:pt idx="523">
                  <c:v>8521.179227124805</c:v>
                </c:pt>
                <c:pt idx="524">
                  <c:v>8594.9847435764168</c:v>
                </c:pt>
                <c:pt idx="525">
                  <c:v>8673.7700012188598</c:v>
                </c:pt>
                <c:pt idx="526">
                  <c:v>8729.1528099194984</c:v>
                </c:pt>
                <c:pt idx="527">
                  <c:v>8807.610146214829</c:v>
                </c:pt>
                <c:pt idx="528">
                  <c:v>8869.6556619005896</c:v>
                </c:pt>
                <c:pt idx="529">
                  <c:v>8947.2360578121716</c:v>
                </c:pt>
                <c:pt idx="530">
                  <c:v>9048.7944077846369</c:v>
                </c:pt>
                <c:pt idx="531">
                  <c:v>9125.6160259200587</c:v>
                </c:pt>
                <c:pt idx="532">
                  <c:v>9184.6579042044959</c:v>
                </c:pt>
                <c:pt idx="533">
                  <c:v>9266.7968291884699</c:v>
                </c:pt>
                <c:pt idx="534">
                  <c:v>9363.7098560786981</c:v>
                </c:pt>
                <c:pt idx="535">
                  <c:v>9376.1490707080957</c:v>
                </c:pt>
                <c:pt idx="536">
                  <c:v>9533.1371636119384</c:v>
                </c:pt>
                <c:pt idx="537">
                  <c:v>9583.7653954268098</c:v>
                </c:pt>
                <c:pt idx="538">
                  <c:v>9642.1729267130831</c:v>
                </c:pt>
                <c:pt idx="539">
                  <c:v>9739.7731699390861</c:v>
                </c:pt>
                <c:pt idx="540">
                  <c:v>9800.8345490387401</c:v>
                </c:pt>
                <c:pt idx="541">
                  <c:v>9872.6753836530006</c:v>
                </c:pt>
                <c:pt idx="542">
                  <c:v>9923.2140821740068</c:v>
                </c:pt>
                <c:pt idx="543">
                  <c:v>10035.707640597306</c:v>
                </c:pt>
                <c:pt idx="544">
                  <c:v>10135.880919472596</c:v>
                </c:pt>
                <c:pt idx="545">
                  <c:v>10244.074819428461</c:v>
                </c:pt>
                <c:pt idx="546">
                  <c:v>10310.487836959846</c:v>
                </c:pt>
                <c:pt idx="547">
                  <c:v>10402.248052660061</c:v>
                </c:pt>
                <c:pt idx="548">
                  <c:v>10517.560622466994</c:v>
                </c:pt>
                <c:pt idx="549">
                  <c:v>10571.337479914233</c:v>
                </c:pt>
                <c:pt idx="550">
                  <c:v>10671.997598840415</c:v>
                </c:pt>
                <c:pt idx="551">
                  <c:v>10742.547399298564</c:v>
                </c:pt>
                <c:pt idx="552">
                  <c:v>10793.549537741053</c:v>
                </c:pt>
                <c:pt idx="553">
                  <c:v>10905.127653556521</c:v>
                </c:pt>
                <c:pt idx="554">
                  <c:v>10953.35218005899</c:v>
                </c:pt>
                <c:pt idx="555">
                  <c:v>11046.589097830625</c:v>
                </c:pt>
                <c:pt idx="556">
                  <c:v>11185.29841720112</c:v>
                </c:pt>
                <c:pt idx="557">
                  <c:v>11225.430260450848</c:v>
                </c:pt>
                <c:pt idx="558">
                  <c:v>11306.68160628795</c:v>
                </c:pt>
                <c:pt idx="559">
                  <c:v>11431.178477380981</c:v>
                </c:pt>
                <c:pt idx="560">
                  <c:v>11543.596847107287</c:v>
                </c:pt>
                <c:pt idx="561">
                  <c:v>11620.099438151288</c:v>
                </c:pt>
                <c:pt idx="562">
                  <c:v>11693.354461301533</c:v>
                </c:pt>
                <c:pt idx="563">
                  <c:v>11877.413186114049</c:v>
                </c:pt>
                <c:pt idx="564">
                  <c:v>11915.566473234292</c:v>
                </c:pt>
                <c:pt idx="565">
                  <c:v>12044.36635716789</c:v>
                </c:pt>
                <c:pt idx="566">
                  <c:v>12101.096444333329</c:v>
                </c:pt>
                <c:pt idx="567">
                  <c:v>12234.907702471703</c:v>
                </c:pt>
                <c:pt idx="568">
                  <c:v>12305.449388467343</c:v>
                </c:pt>
                <c:pt idx="569">
                  <c:v>12397.459329650032</c:v>
                </c:pt>
                <c:pt idx="570">
                  <c:v>12470.799331259379</c:v>
                </c:pt>
                <c:pt idx="571">
                  <c:v>12588.097336380888</c:v>
                </c:pt>
                <c:pt idx="572">
                  <c:v>12678.462824216258</c:v>
                </c:pt>
                <c:pt idx="573">
                  <c:v>12756.147182505958</c:v>
                </c:pt>
                <c:pt idx="574">
                  <c:v>12873.595054755639</c:v>
                </c:pt>
                <c:pt idx="575">
                  <c:v>12935.814332802482</c:v>
                </c:pt>
                <c:pt idx="576">
                  <c:v>13080.6739944124</c:v>
                </c:pt>
                <c:pt idx="577">
                  <c:v>13177.765826803668</c:v>
                </c:pt>
                <c:pt idx="578">
                  <c:v>13275.869844752589</c:v>
                </c:pt>
                <c:pt idx="579">
                  <c:v>13358.730830925004</c:v>
                </c:pt>
                <c:pt idx="580">
                  <c:v>13476.018431193404</c:v>
                </c:pt>
                <c:pt idx="581">
                  <c:v>13514.232005287697</c:v>
                </c:pt>
                <c:pt idx="582">
                  <c:v>13616.382190545783</c:v>
                </c:pt>
                <c:pt idx="583">
                  <c:v>13752.973611782556</c:v>
                </c:pt>
                <c:pt idx="584">
                  <c:v>13844.135275384948</c:v>
                </c:pt>
                <c:pt idx="585">
                  <c:v>13916.566505135021</c:v>
                </c:pt>
                <c:pt idx="586">
                  <c:v>14042.169369929799</c:v>
                </c:pt>
                <c:pt idx="587">
                  <c:v>14121.99086777332</c:v>
                </c:pt>
                <c:pt idx="588">
                  <c:v>14213.073997443626</c:v>
                </c:pt>
                <c:pt idx="589">
                  <c:v>14331.812716382863</c:v>
                </c:pt>
                <c:pt idx="590">
                  <c:v>14440.632193726491</c:v>
                </c:pt>
                <c:pt idx="591">
                  <c:v>14551.255897603622</c:v>
                </c:pt>
                <c:pt idx="592">
                  <c:v>14594.535820640534</c:v>
                </c:pt>
                <c:pt idx="593">
                  <c:v>14692.915371812998</c:v>
                </c:pt>
                <c:pt idx="594">
                  <c:v>14813.848150143704</c:v>
                </c:pt>
                <c:pt idx="595">
                  <c:v>14852.774047956946</c:v>
                </c:pt>
                <c:pt idx="596">
                  <c:v>15045.038202417341</c:v>
                </c:pt>
                <c:pt idx="597">
                  <c:v>15105.972586957194</c:v>
                </c:pt>
                <c:pt idx="598">
                  <c:v>15239.592823558631</c:v>
                </c:pt>
                <c:pt idx="599">
                  <c:v>15321.641429090047</c:v>
                </c:pt>
                <c:pt idx="600">
                  <c:v>15391.523578806467</c:v>
                </c:pt>
                <c:pt idx="601">
                  <c:v>15484.190468294533</c:v>
                </c:pt>
                <c:pt idx="602">
                  <c:v>15620.992327575937</c:v>
                </c:pt>
                <c:pt idx="603">
                  <c:v>15710.78884583236</c:v>
                </c:pt>
                <c:pt idx="604">
                  <c:v>15816.799479791762</c:v>
                </c:pt>
                <c:pt idx="605">
                  <c:v>15956.880095398432</c:v>
                </c:pt>
                <c:pt idx="606">
                  <c:v>16103.60882200889</c:v>
                </c:pt>
                <c:pt idx="607">
                  <c:v>16170.429313125203</c:v>
                </c:pt>
                <c:pt idx="608">
                  <c:v>16248.338480418535</c:v>
                </c:pt>
                <c:pt idx="609">
                  <c:v>16376.210338358944</c:v>
                </c:pt>
                <c:pt idx="610">
                  <c:v>16437.605698666906</c:v>
                </c:pt>
                <c:pt idx="611">
                  <c:v>16518.546363669866</c:v>
                </c:pt>
                <c:pt idx="612">
                  <c:v>16678.023028280058</c:v>
                </c:pt>
                <c:pt idx="613">
                  <c:v>16772.414405318177</c:v>
                </c:pt>
                <c:pt idx="614">
                  <c:v>16873.665380755687</c:v>
                </c:pt>
                <c:pt idx="615">
                  <c:v>16915.619927436215</c:v>
                </c:pt>
                <c:pt idx="616">
                  <c:v>17097.44708710421</c:v>
                </c:pt>
                <c:pt idx="617">
                  <c:v>17233.668904721788</c:v>
                </c:pt>
                <c:pt idx="618">
                  <c:v>17284.259636709241</c:v>
                </c:pt>
                <c:pt idx="619">
                  <c:v>17369.22975949019</c:v>
                </c:pt>
                <c:pt idx="620">
                  <c:v>17581.652111585412</c:v>
                </c:pt>
                <c:pt idx="621">
                  <c:v>17617.703662954278</c:v>
                </c:pt>
                <c:pt idx="622">
                  <c:v>17728.491403006105</c:v>
                </c:pt>
                <c:pt idx="623">
                  <c:v>17883.649330366108</c:v>
                </c:pt>
                <c:pt idx="624">
                  <c:v>17984.37983682135</c:v>
                </c:pt>
                <c:pt idx="625">
                  <c:v>18093.767489223061</c:v>
                </c:pt>
                <c:pt idx="626">
                  <c:v>18260.784853039186</c:v>
                </c:pt>
                <c:pt idx="627">
                  <c:v>18377.855973434813</c:v>
                </c:pt>
                <c:pt idx="628">
                  <c:v>18427.40875838566</c:v>
                </c:pt>
                <c:pt idx="629">
                  <c:v>18544.056535503005</c:v>
                </c:pt>
                <c:pt idx="630">
                  <c:v>18649.939825743317</c:v>
                </c:pt>
                <c:pt idx="631">
                  <c:v>18790.73036697206</c:v>
                </c:pt>
                <c:pt idx="632">
                  <c:v>18889.703406984543</c:v>
                </c:pt>
                <c:pt idx="633">
                  <c:v>18929.11188536181</c:v>
                </c:pt>
                <c:pt idx="634">
                  <c:v>19113.966497617781</c:v>
                </c:pt>
                <c:pt idx="635">
                  <c:v>19204.688436367793</c:v>
                </c:pt>
                <c:pt idx="636">
                  <c:v>19333.140301620686</c:v>
                </c:pt>
                <c:pt idx="637">
                  <c:v>19439.850526368977</c:v>
                </c:pt>
                <c:pt idx="638">
                  <c:v>19547.354833112786</c:v>
                </c:pt>
                <c:pt idx="639">
                  <c:v>19695.095173133584</c:v>
                </c:pt>
                <c:pt idx="640">
                  <c:v>19840.764615584081</c:v>
                </c:pt>
                <c:pt idx="641">
                  <c:v>19918.106504169282</c:v>
                </c:pt>
                <c:pt idx="642">
                  <c:v>20030.402613091588</c:v>
                </c:pt>
                <c:pt idx="643">
                  <c:v>20190.544677369158</c:v>
                </c:pt>
                <c:pt idx="644">
                  <c:v>20276.807422629554</c:v>
                </c:pt>
                <c:pt idx="645">
                  <c:v>20392.007384343975</c:v>
                </c:pt>
                <c:pt idx="646">
                  <c:v>20551.219007555326</c:v>
                </c:pt>
                <c:pt idx="647">
                  <c:v>20653.30423841907</c:v>
                </c:pt>
                <c:pt idx="648">
                  <c:v>20781.295055443632</c:v>
                </c:pt>
                <c:pt idx="649">
                  <c:v>20887.694350209611</c:v>
                </c:pt>
                <c:pt idx="650">
                  <c:v>21001.529712558204</c:v>
                </c:pt>
                <c:pt idx="651">
                  <c:v>21137.827563451065</c:v>
                </c:pt>
                <c:pt idx="652">
                  <c:v>21240.017471603755</c:v>
                </c:pt>
                <c:pt idx="653">
                  <c:v>21359.349667773393</c:v>
                </c:pt>
                <c:pt idx="654">
                  <c:v>21473.414918433777</c:v>
                </c:pt>
                <c:pt idx="655">
                  <c:v>21573.061288444922</c:v>
                </c:pt>
                <c:pt idx="656">
                  <c:v>21694.832085192003</c:v>
                </c:pt>
                <c:pt idx="657">
                  <c:v>21812.467521149196</c:v>
                </c:pt>
                <c:pt idx="658">
                  <c:v>21939.24854844559</c:v>
                </c:pt>
                <c:pt idx="659">
                  <c:v>22004.452270868194</c:v>
                </c:pt>
                <c:pt idx="660">
                  <c:v>22257.470547989171</c:v>
                </c:pt>
                <c:pt idx="661">
                  <c:v>22304.186707216206</c:v>
                </c:pt>
                <c:pt idx="662">
                  <c:v>22463.058013387919</c:v>
                </c:pt>
                <c:pt idx="663">
                  <c:v>22532.846486851584</c:v>
                </c:pt>
                <c:pt idx="664">
                  <c:v>22685.666772690234</c:v>
                </c:pt>
                <c:pt idx="665">
                  <c:v>22843.275556347726</c:v>
                </c:pt>
                <c:pt idx="666">
                  <c:v>22903.04319594831</c:v>
                </c:pt>
                <c:pt idx="667">
                  <c:v>23094.068952020629</c:v>
                </c:pt>
                <c:pt idx="668">
                  <c:v>23199.774827292793</c:v>
                </c:pt>
                <c:pt idx="669">
                  <c:v>23343.841324239136</c:v>
                </c:pt>
                <c:pt idx="670">
                  <c:v>23441.24742276566</c:v>
                </c:pt>
                <c:pt idx="671">
                  <c:v>23542.727220314366</c:v>
                </c:pt>
                <c:pt idx="672">
                  <c:v>23725.489844442945</c:v>
                </c:pt>
                <c:pt idx="673">
                  <c:v>23833.017225090913</c:v>
                </c:pt>
                <c:pt idx="674">
                  <c:v>23961.524744559538</c:v>
                </c:pt>
                <c:pt idx="675">
                  <c:v>24114.731188433489</c:v>
                </c:pt>
                <c:pt idx="676">
                  <c:v>24281.93394898676</c:v>
                </c:pt>
                <c:pt idx="677">
                  <c:v>24350.716331049349</c:v>
                </c:pt>
                <c:pt idx="678">
                  <c:v>24440.909941040307</c:v>
                </c:pt>
                <c:pt idx="679">
                  <c:v>24567.063733333354</c:v>
                </c:pt>
                <c:pt idx="680">
                  <c:v>24689.522620887084</c:v>
                </c:pt>
                <c:pt idx="681">
                  <c:v>24806.770056845584</c:v>
                </c:pt>
                <c:pt idx="682">
                  <c:v>24938.115095279289</c:v>
                </c:pt>
                <c:pt idx="683">
                  <c:v>25079.364182428795</c:v>
                </c:pt>
                <c:pt idx="684">
                  <c:v>25176.269133035697</c:v>
                </c:pt>
                <c:pt idx="685">
                  <c:v>25320.425168490907</c:v>
                </c:pt>
                <c:pt idx="686">
                  <c:v>25410.680938696911</c:v>
                </c:pt>
                <c:pt idx="687">
                  <c:v>25549.568565933994</c:v>
                </c:pt>
                <c:pt idx="688">
                  <c:v>25681.88118105624</c:v>
                </c:pt>
                <c:pt idx="689">
                  <c:v>25775.266125315979</c:v>
                </c:pt>
                <c:pt idx="690">
                  <c:v>25933.785545103343</c:v>
                </c:pt>
                <c:pt idx="691">
                  <c:v>26063.943291263517</c:v>
                </c:pt>
                <c:pt idx="692">
                  <c:v>26198.77230006301</c:v>
                </c:pt>
                <c:pt idx="693">
                  <c:v>26354.228117531187</c:v>
                </c:pt>
                <c:pt idx="694">
                  <c:v>26491.981053581003</c:v>
                </c:pt>
                <c:pt idx="695">
                  <c:v>26613.280419327799</c:v>
                </c:pt>
                <c:pt idx="696">
                  <c:v>26722.553871414795</c:v>
                </c:pt>
                <c:pt idx="697">
                  <c:v>26904.225470343976</c:v>
                </c:pt>
                <c:pt idx="698">
                  <c:v>27037.799595836332</c:v>
                </c:pt>
                <c:pt idx="699">
                  <c:v>27145.110340280018</c:v>
                </c:pt>
                <c:pt idx="700">
                  <c:v>27213.341968111443</c:v>
                </c:pt>
                <c:pt idx="701">
                  <c:v>27463.907595995661</c:v>
                </c:pt>
                <c:pt idx="702">
                  <c:v>27580.881074808331</c:v>
                </c:pt>
                <c:pt idx="703">
                  <c:v>27794.564094709585</c:v>
                </c:pt>
                <c:pt idx="704">
                  <c:v>27881.238614135316</c:v>
                </c:pt>
                <c:pt idx="705">
                  <c:v>28055.0066851788</c:v>
                </c:pt>
                <c:pt idx="706">
                  <c:v>28235.663219798636</c:v>
                </c:pt>
                <c:pt idx="707">
                  <c:v>28383.154463017825</c:v>
                </c:pt>
                <c:pt idx="708">
                  <c:v>28627.676179746111</c:v>
                </c:pt>
                <c:pt idx="709">
                  <c:v>28745.917343010035</c:v>
                </c:pt>
                <c:pt idx="710">
                  <c:v>28840.649140648035</c:v>
                </c:pt>
                <c:pt idx="711">
                  <c:v>29099.529017610486</c:v>
                </c:pt>
                <c:pt idx="712">
                  <c:v>29213.311900511584</c:v>
                </c:pt>
                <c:pt idx="713">
                  <c:v>29364.745465494965</c:v>
                </c:pt>
                <c:pt idx="714">
                  <c:v>29533.60820795652</c:v>
                </c:pt>
                <c:pt idx="715">
                  <c:v>29641.629273974257</c:v>
                </c:pt>
                <c:pt idx="716">
                  <c:v>29901.153874023887</c:v>
                </c:pt>
                <c:pt idx="717">
                  <c:v>30057.574630839335</c:v>
                </c:pt>
                <c:pt idx="718">
                  <c:v>30113.928816803531</c:v>
                </c:pt>
                <c:pt idx="719">
                  <c:v>30254.152532908502</c:v>
                </c:pt>
                <c:pt idx="720">
                  <c:v>30472.585508925851</c:v>
                </c:pt>
                <c:pt idx="721">
                  <c:v>30563.150888703964</c:v>
                </c:pt>
                <c:pt idx="722">
                  <c:v>30773.433556901731</c:v>
                </c:pt>
                <c:pt idx="723">
                  <c:v>30862.552138705028</c:v>
                </c:pt>
                <c:pt idx="724">
                  <c:v>31063.672970338135</c:v>
                </c:pt>
                <c:pt idx="725">
                  <c:v>31218.018454354351</c:v>
                </c:pt>
                <c:pt idx="726">
                  <c:v>31325.118385421236</c:v>
                </c:pt>
                <c:pt idx="727">
                  <c:v>31490.923419075985</c:v>
                </c:pt>
                <c:pt idx="728">
                  <c:v>31652.522464066333</c:v>
                </c:pt>
                <c:pt idx="729">
                  <c:v>31843.125456669033</c:v>
                </c:pt>
                <c:pt idx="730">
                  <c:v>31880.823000898938</c:v>
                </c:pt>
                <c:pt idx="731">
                  <c:v>32089.196896075446</c:v>
                </c:pt>
                <c:pt idx="732">
                  <c:v>32181.754062994234</c:v>
                </c:pt>
                <c:pt idx="733">
                  <c:v>32318.367395635007</c:v>
                </c:pt>
                <c:pt idx="734">
                  <c:v>32459.155549612231</c:v>
                </c:pt>
                <c:pt idx="735">
                  <c:v>32611.957731137798</c:v>
                </c:pt>
                <c:pt idx="736">
                  <c:v>32781.238158971646</c:v>
                </c:pt>
                <c:pt idx="737">
                  <c:v>32907.532551199343</c:v>
                </c:pt>
                <c:pt idx="738">
                  <c:v>33040.505529139729</c:v>
                </c:pt>
                <c:pt idx="739">
                  <c:v>33196.351234609829</c:v>
                </c:pt>
                <c:pt idx="740">
                  <c:v>33357.856860351123</c:v>
                </c:pt>
                <c:pt idx="741">
                  <c:v>33467.442801597594</c:v>
                </c:pt>
                <c:pt idx="742">
                  <c:v>33662.934960227365</c:v>
                </c:pt>
                <c:pt idx="743">
                  <c:v>33816.391410153527</c:v>
                </c:pt>
                <c:pt idx="744">
                  <c:v>34011.293474771053</c:v>
                </c:pt>
                <c:pt idx="745">
                  <c:v>34129.900183161248</c:v>
                </c:pt>
                <c:pt idx="746">
                  <c:v>34330.933176885665</c:v>
                </c:pt>
                <c:pt idx="747">
                  <c:v>34405.936005354073</c:v>
                </c:pt>
                <c:pt idx="748">
                  <c:v>34621.960935383009</c:v>
                </c:pt>
                <c:pt idx="749">
                  <c:v>34691.371258282212</c:v>
                </c:pt>
                <c:pt idx="750">
                  <c:v>34767.477474300831</c:v>
                </c:pt>
                <c:pt idx="751">
                  <c:v>35003.499204740205</c:v>
                </c:pt>
                <c:pt idx="752">
                  <c:v>35138.361901689423</c:v>
                </c:pt>
                <c:pt idx="753">
                  <c:v>35370.248867545328</c:v>
                </c:pt>
                <c:pt idx="754">
                  <c:v>35453.05177628914</c:v>
                </c:pt>
                <c:pt idx="755">
                  <c:v>35537.462296481302</c:v>
                </c:pt>
                <c:pt idx="756">
                  <c:v>35784.326926736139</c:v>
                </c:pt>
                <c:pt idx="757">
                  <c:v>35881.403775309067</c:v>
                </c:pt>
                <c:pt idx="758">
                  <c:v>35953.965692480524</c:v>
                </c:pt>
                <c:pt idx="759">
                  <c:v>36085.797419874463</c:v>
                </c:pt>
                <c:pt idx="760">
                  <c:v>36227.870550573447</c:v>
                </c:pt>
                <c:pt idx="761">
                  <c:v>36425.328092959513</c:v>
                </c:pt>
                <c:pt idx="762">
                  <c:v>36512.551653695249</c:v>
                </c:pt>
                <c:pt idx="763">
                  <c:v>36692.007513265715</c:v>
                </c:pt>
                <c:pt idx="764">
                  <c:v>36782.155130702959</c:v>
                </c:pt>
                <c:pt idx="765">
                  <c:v>36931.468592598081</c:v>
                </c:pt>
                <c:pt idx="766">
                  <c:v>37148.740526954236</c:v>
                </c:pt>
                <c:pt idx="767">
                  <c:v>37237.215668856908</c:v>
                </c:pt>
                <c:pt idx="768">
                  <c:v>37340.214917041732</c:v>
                </c:pt>
                <c:pt idx="769">
                  <c:v>37485.469541893392</c:v>
                </c:pt>
                <c:pt idx="770">
                  <c:v>37649.663718704272</c:v>
                </c:pt>
                <c:pt idx="771">
                  <c:v>37761.210973267625</c:v>
                </c:pt>
                <c:pt idx="772">
                  <c:v>38079.457256572212</c:v>
                </c:pt>
                <c:pt idx="773">
                  <c:v>38229.065931857964</c:v>
                </c:pt>
                <c:pt idx="774">
                  <c:v>38365.115709842932</c:v>
                </c:pt>
                <c:pt idx="775">
                  <c:v>38474.680833486702</c:v>
                </c:pt>
                <c:pt idx="776">
                  <c:v>38575.09438170417</c:v>
                </c:pt>
                <c:pt idx="777">
                  <c:v>38818.889759629979</c:v>
                </c:pt>
                <c:pt idx="778">
                  <c:v>38888.413167625578</c:v>
                </c:pt>
                <c:pt idx="779">
                  <c:v>39064.139018816262</c:v>
                </c:pt>
                <c:pt idx="780">
                  <c:v>39176.406802610116</c:v>
                </c:pt>
                <c:pt idx="781">
                  <c:v>39280.75274969318</c:v>
                </c:pt>
                <c:pt idx="782">
                  <c:v>39484.187594982184</c:v>
                </c:pt>
                <c:pt idx="783">
                  <c:v>39563.805342587162</c:v>
                </c:pt>
                <c:pt idx="784">
                  <c:v>39764.761208796306</c:v>
                </c:pt>
                <c:pt idx="785">
                  <c:v>40004.550014923952</c:v>
                </c:pt>
                <c:pt idx="786">
                  <c:v>40187.463956016181</c:v>
                </c:pt>
                <c:pt idx="787">
                  <c:v>40294.209025565389</c:v>
                </c:pt>
                <c:pt idx="788">
                  <c:v>40396.880219497791</c:v>
                </c:pt>
                <c:pt idx="789">
                  <c:v>40606.362606491537</c:v>
                </c:pt>
                <c:pt idx="790">
                  <c:v>40749.663409575172</c:v>
                </c:pt>
                <c:pt idx="791">
                  <c:v>40908.286826335963</c:v>
                </c:pt>
                <c:pt idx="792">
                  <c:v>41056.447348060086</c:v>
                </c:pt>
                <c:pt idx="793">
                  <c:v>41260.184077736369</c:v>
                </c:pt>
                <c:pt idx="794">
                  <c:v>41378.533593786327</c:v>
                </c:pt>
                <c:pt idx="795">
                  <c:v>41605.486230169801</c:v>
                </c:pt>
                <c:pt idx="796">
                  <c:v>41649.274378976588</c:v>
                </c:pt>
                <c:pt idx="797">
                  <c:v>41808.564310945971</c:v>
                </c:pt>
                <c:pt idx="798">
                  <c:v>41955.624628688776</c:v>
                </c:pt>
                <c:pt idx="799">
                  <c:v>42099.333648501779</c:v>
                </c:pt>
                <c:pt idx="800">
                  <c:v>42250.312966945981</c:v>
                </c:pt>
                <c:pt idx="801">
                  <c:v>42364.04690100353</c:v>
                </c:pt>
                <c:pt idx="802">
                  <c:v>42575.434315777908</c:v>
                </c:pt>
                <c:pt idx="803">
                  <c:v>42636.105634887659</c:v>
                </c:pt>
                <c:pt idx="804">
                  <c:v>42944.665499303686</c:v>
                </c:pt>
                <c:pt idx="805">
                  <c:v>43029.500730198997</c:v>
                </c:pt>
                <c:pt idx="806">
                  <c:v>43109.29099147013</c:v>
                </c:pt>
                <c:pt idx="807">
                  <c:v>43273.270266555999</c:v>
                </c:pt>
                <c:pt idx="808">
                  <c:v>43360.691117462949</c:v>
                </c:pt>
                <c:pt idx="809">
                  <c:v>43659.502863760339</c:v>
                </c:pt>
                <c:pt idx="810">
                  <c:v>43751.082348418677</c:v>
                </c:pt>
                <c:pt idx="811">
                  <c:v>43908.74324201409</c:v>
                </c:pt>
                <c:pt idx="812">
                  <c:v>44025.680384314015</c:v>
                </c:pt>
                <c:pt idx="813">
                  <c:v>44226.524945869598</c:v>
                </c:pt>
                <c:pt idx="814">
                  <c:v>44334.476135721656</c:v>
                </c:pt>
                <c:pt idx="815">
                  <c:v>44501.410313973662</c:v>
                </c:pt>
                <c:pt idx="816">
                  <c:v>44617.968789109822</c:v>
                </c:pt>
                <c:pt idx="817">
                  <c:v>44759.774318166426</c:v>
                </c:pt>
                <c:pt idx="818">
                  <c:v>44880.474180604993</c:v>
                </c:pt>
                <c:pt idx="819">
                  <c:v>45161.926724775418</c:v>
                </c:pt>
                <c:pt idx="820">
                  <c:v>45232.23636984465</c:v>
                </c:pt>
                <c:pt idx="821">
                  <c:v>45450.918835898665</c:v>
                </c:pt>
                <c:pt idx="822">
                  <c:v>45497.304783394713</c:v>
                </c:pt>
                <c:pt idx="823">
                  <c:v>45721.45660219578</c:v>
                </c:pt>
                <c:pt idx="824">
                  <c:v>45782.411733884219</c:v>
                </c:pt>
                <c:pt idx="825">
                  <c:v>45957.676883949833</c:v>
                </c:pt>
                <c:pt idx="826">
                  <c:v>46038.619065882478</c:v>
                </c:pt>
                <c:pt idx="827">
                  <c:v>46238.04265101748</c:v>
                </c:pt>
                <c:pt idx="828">
                  <c:v>46438.912641992516</c:v>
                </c:pt>
                <c:pt idx="829">
                  <c:v>46529.67711287272</c:v>
                </c:pt>
                <c:pt idx="830">
                  <c:v>46765.430424574326</c:v>
                </c:pt>
                <c:pt idx="831">
                  <c:v>46757.209737697471</c:v>
                </c:pt>
                <c:pt idx="832">
                  <c:v>46947.261125139768</c:v>
                </c:pt>
                <c:pt idx="833">
                  <c:v>47179.403393468405</c:v>
                </c:pt>
                <c:pt idx="834">
                  <c:v>47322.635143800704</c:v>
                </c:pt>
                <c:pt idx="835">
                  <c:v>47481.99774175237</c:v>
                </c:pt>
                <c:pt idx="836">
                  <c:v>47630.69101785298</c:v>
                </c:pt>
                <c:pt idx="837">
                  <c:v>47879.75556791266</c:v>
                </c:pt>
                <c:pt idx="838">
                  <c:v>47976.11769161409</c:v>
                </c:pt>
                <c:pt idx="839">
                  <c:v>48158.238908937521</c:v>
                </c:pt>
                <c:pt idx="840">
                  <c:v>48286.912673977102</c:v>
                </c:pt>
                <c:pt idx="841">
                  <c:v>48417.60582656334</c:v>
                </c:pt>
                <c:pt idx="842">
                  <c:v>48546.199346428395</c:v>
                </c:pt>
                <c:pt idx="843">
                  <c:v>48736.503476922757</c:v>
                </c:pt>
                <c:pt idx="844">
                  <c:v>48849.229705026541</c:v>
                </c:pt>
                <c:pt idx="845">
                  <c:v>49083.950519771068</c:v>
                </c:pt>
                <c:pt idx="846">
                  <c:v>49181.401751372585</c:v>
                </c:pt>
                <c:pt idx="847">
                  <c:v>49360.498402276469</c:v>
                </c:pt>
                <c:pt idx="848">
                  <c:v>49414.081463923845</c:v>
                </c:pt>
                <c:pt idx="849">
                  <c:v>49590.522823285042</c:v>
                </c:pt>
                <c:pt idx="850">
                  <c:v>49695.723334274233</c:v>
                </c:pt>
                <c:pt idx="851">
                  <c:v>49876.727740001828</c:v>
                </c:pt>
                <c:pt idx="852">
                  <c:v>49985.492318803525</c:v>
                </c:pt>
                <c:pt idx="853">
                  <c:v>50064.506731760885</c:v>
                </c:pt>
                <c:pt idx="854">
                  <c:v>50322.262750125738</c:v>
                </c:pt>
                <c:pt idx="855">
                  <c:v>50398.244895140197</c:v>
                </c:pt>
                <c:pt idx="856">
                  <c:v>50490.188383375316</c:v>
                </c:pt>
                <c:pt idx="857">
                  <c:v>50640.987052279765</c:v>
                </c:pt>
                <c:pt idx="858">
                  <c:v>50765.356651110254</c:v>
                </c:pt>
                <c:pt idx="859">
                  <c:v>51053.145625444864</c:v>
                </c:pt>
                <c:pt idx="860">
                  <c:v>51103.421092902499</c:v>
                </c:pt>
                <c:pt idx="861">
                  <c:v>51338.218563385002</c:v>
                </c:pt>
                <c:pt idx="862">
                  <c:v>51393.587972229121</c:v>
                </c:pt>
                <c:pt idx="863">
                  <c:v>51534.158599309303</c:v>
                </c:pt>
                <c:pt idx="864">
                  <c:v>51565.879208050312</c:v>
                </c:pt>
                <c:pt idx="865">
                  <c:v>51777.376688232165</c:v>
                </c:pt>
                <c:pt idx="866">
                  <c:v>51925.243837010246</c:v>
                </c:pt>
                <c:pt idx="867">
                  <c:v>52037.827569663554</c:v>
                </c:pt>
                <c:pt idx="868">
                  <c:v>52181.373381416517</c:v>
                </c:pt>
                <c:pt idx="869">
                  <c:v>52342.109601264972</c:v>
                </c:pt>
                <c:pt idx="870">
                  <c:v>52408.318206740594</c:v>
                </c:pt>
                <c:pt idx="871">
                  <c:v>52567.074438040123</c:v>
                </c:pt>
                <c:pt idx="872">
                  <c:v>52730.146903433459</c:v>
                </c:pt>
                <c:pt idx="873">
                  <c:v>52890.977053344766</c:v>
                </c:pt>
                <c:pt idx="874">
                  <c:v>53024.701130680543</c:v>
                </c:pt>
                <c:pt idx="875">
                  <c:v>53087.303148122541</c:v>
                </c:pt>
                <c:pt idx="876">
                  <c:v>53093.118984742847</c:v>
                </c:pt>
                <c:pt idx="877">
                  <c:v>53279.888758952206</c:v>
                </c:pt>
                <c:pt idx="878">
                  <c:v>53461.364465971703</c:v>
                </c:pt>
                <c:pt idx="879">
                  <c:v>53713.59581190037</c:v>
                </c:pt>
                <c:pt idx="880">
                  <c:v>53841.762175799078</c:v>
                </c:pt>
                <c:pt idx="881">
                  <c:v>54106.95436911151</c:v>
                </c:pt>
                <c:pt idx="882">
                  <c:v>54267.013579497259</c:v>
                </c:pt>
                <c:pt idx="883">
                  <c:v>54372.449117585442</c:v>
                </c:pt>
                <c:pt idx="884">
                  <c:v>54560.821578897754</c:v>
                </c:pt>
                <c:pt idx="885">
                  <c:v>54678.325383450639</c:v>
                </c:pt>
                <c:pt idx="886">
                  <c:v>54875.451566576208</c:v>
                </c:pt>
                <c:pt idx="887">
                  <c:v>54958.772615929956</c:v>
                </c:pt>
                <c:pt idx="888">
                  <c:v>55045.650466090214</c:v>
                </c:pt>
                <c:pt idx="889">
                  <c:v>55288.399110147075</c:v>
                </c:pt>
                <c:pt idx="890">
                  <c:v>55343.689076913994</c:v>
                </c:pt>
                <c:pt idx="891">
                  <c:v>55470.817125812493</c:v>
                </c:pt>
                <c:pt idx="892">
                  <c:v>55512.793303798462</c:v>
                </c:pt>
                <c:pt idx="893">
                  <c:v>55612.471107192578</c:v>
                </c:pt>
                <c:pt idx="894">
                  <c:v>55815.772768677976</c:v>
                </c:pt>
                <c:pt idx="895">
                  <c:v>55830.889089983066</c:v>
                </c:pt>
                <c:pt idx="896">
                  <c:v>56027.588188074544</c:v>
                </c:pt>
                <c:pt idx="897">
                  <c:v>56098.74746281439</c:v>
                </c:pt>
                <c:pt idx="898">
                  <c:v>56168.020535952768</c:v>
                </c:pt>
                <c:pt idx="899">
                  <c:v>56345.176494626605</c:v>
                </c:pt>
                <c:pt idx="900">
                  <c:v>56391.949711310925</c:v>
                </c:pt>
                <c:pt idx="901">
                  <c:v>56623.677739785191</c:v>
                </c:pt>
                <c:pt idx="902">
                  <c:v>56686.582719358928</c:v>
                </c:pt>
                <c:pt idx="903">
                  <c:v>56809.637962906214</c:v>
                </c:pt>
                <c:pt idx="904">
                  <c:v>57071.267674888273</c:v>
                </c:pt>
                <c:pt idx="905">
                  <c:v>57259.693257116902</c:v>
                </c:pt>
                <c:pt idx="906">
                  <c:v>57442.566229339107</c:v>
                </c:pt>
                <c:pt idx="907">
                  <c:v>57579.440197782853</c:v>
                </c:pt>
                <c:pt idx="908">
                  <c:v>57796.612867926946</c:v>
                </c:pt>
                <c:pt idx="909">
                  <c:v>58009.084864176526</c:v>
                </c:pt>
                <c:pt idx="910">
                  <c:v>58301.671932781748</c:v>
                </c:pt>
                <c:pt idx="911">
                  <c:v>58371.496461016373</c:v>
                </c:pt>
                <c:pt idx="912">
                  <c:v>58602.158292756678</c:v>
                </c:pt>
                <c:pt idx="913">
                  <c:v>58819.953122459301</c:v>
                </c:pt>
                <c:pt idx="914">
                  <c:v>59024.207271261883</c:v>
                </c:pt>
                <c:pt idx="915">
                  <c:v>59174.995153163298</c:v>
                </c:pt>
                <c:pt idx="916">
                  <c:v>59350.765616231351</c:v>
                </c:pt>
                <c:pt idx="917">
                  <c:v>59576.209350991769</c:v>
                </c:pt>
                <c:pt idx="918">
                  <c:v>59770.741006095617</c:v>
                </c:pt>
                <c:pt idx="919">
                  <c:v>59955.614881782756</c:v>
                </c:pt>
                <c:pt idx="920">
                  <c:v>59999.39111483025</c:v>
                </c:pt>
                <c:pt idx="921">
                  <c:v>60214.234996328501</c:v>
                </c:pt>
                <c:pt idx="922">
                  <c:v>60381.280675645794</c:v>
                </c:pt>
                <c:pt idx="923">
                  <c:v>60502.275011830629</c:v>
                </c:pt>
                <c:pt idx="924">
                  <c:v>60691.882256432</c:v>
                </c:pt>
                <c:pt idx="925">
                  <c:v>60933.500312907003</c:v>
                </c:pt>
                <c:pt idx="926">
                  <c:v>61209.477309581387</c:v>
                </c:pt>
                <c:pt idx="927">
                  <c:v>61437.108719556207</c:v>
                </c:pt>
                <c:pt idx="928">
                  <c:v>61638.933848836372</c:v>
                </c:pt>
                <c:pt idx="929">
                  <c:v>61754.493874211519</c:v>
                </c:pt>
                <c:pt idx="930">
                  <c:v>61947.029814033012</c:v>
                </c:pt>
                <c:pt idx="931">
                  <c:v>62145.495927926597</c:v>
                </c:pt>
                <c:pt idx="932">
                  <c:v>62283.80249378286</c:v>
                </c:pt>
                <c:pt idx="933">
                  <c:v>62555.916712511738</c:v>
                </c:pt>
                <c:pt idx="934">
                  <c:v>62637.641380110777</c:v>
                </c:pt>
                <c:pt idx="935">
                  <c:v>62723.227385025224</c:v>
                </c:pt>
                <c:pt idx="936">
                  <c:v>62872.061947002003</c:v>
                </c:pt>
                <c:pt idx="937">
                  <c:v>63206.241176950287</c:v>
                </c:pt>
                <c:pt idx="938">
                  <c:v>63360.572810129619</c:v>
                </c:pt>
                <c:pt idx="939">
                  <c:v>63540.670683944438</c:v>
                </c:pt>
                <c:pt idx="940">
                  <c:v>63649.535101142254</c:v>
                </c:pt>
                <c:pt idx="941">
                  <c:v>63935.574212064086</c:v>
                </c:pt>
                <c:pt idx="942">
                  <c:v>64014.55705191227</c:v>
                </c:pt>
                <c:pt idx="943">
                  <c:v>64154.635820207273</c:v>
                </c:pt>
                <c:pt idx="944">
                  <c:v>64155.104775112857</c:v>
                </c:pt>
                <c:pt idx="945">
                  <c:v>64438.224074350859</c:v>
                </c:pt>
                <c:pt idx="946">
                  <c:v>64607.126571853398</c:v>
                </c:pt>
                <c:pt idx="947">
                  <c:v>64714.080741275437</c:v>
                </c:pt>
                <c:pt idx="948">
                  <c:v>64810.236341092241</c:v>
                </c:pt>
                <c:pt idx="949">
                  <c:v>64990.286516809982</c:v>
                </c:pt>
                <c:pt idx="950">
                  <c:v>65073.112883276626</c:v>
                </c:pt>
                <c:pt idx="951">
                  <c:v>65036.402417245459</c:v>
                </c:pt>
                <c:pt idx="952">
                  <c:v>65181.213690719494</c:v>
                </c:pt>
                <c:pt idx="953">
                  <c:v>65377.87722621821</c:v>
                </c:pt>
                <c:pt idx="954">
                  <c:v>65477.347430059192</c:v>
                </c:pt>
                <c:pt idx="955">
                  <c:v>65549.383489752305</c:v>
                </c:pt>
                <c:pt idx="956">
                  <c:v>65721.523183384226</c:v>
                </c:pt>
                <c:pt idx="957">
                  <c:v>65877.937696537643</c:v>
                </c:pt>
                <c:pt idx="958">
                  <c:v>65998.803139627926</c:v>
                </c:pt>
                <c:pt idx="959">
                  <c:v>66121.74820671264</c:v>
                </c:pt>
                <c:pt idx="960">
                  <c:v>66177.206248629955</c:v>
                </c:pt>
                <c:pt idx="961">
                  <c:v>66285.348755507686</c:v>
                </c:pt>
                <c:pt idx="962">
                  <c:v>66375.183266990265</c:v>
                </c:pt>
                <c:pt idx="963">
                  <c:v>66553.543800686311</c:v>
                </c:pt>
                <c:pt idx="964">
                  <c:v>66716.508871893529</c:v>
                </c:pt>
                <c:pt idx="965">
                  <c:v>66774.523525710232</c:v>
                </c:pt>
                <c:pt idx="966">
                  <c:v>66785.508057272702</c:v>
                </c:pt>
                <c:pt idx="967">
                  <c:v>66935.23477665789</c:v>
                </c:pt>
                <c:pt idx="968">
                  <c:v>67075.213654526509</c:v>
                </c:pt>
                <c:pt idx="969">
                  <c:v>67109.374873139735</c:v>
                </c:pt>
                <c:pt idx="970">
                  <c:v>67306.006522589843</c:v>
                </c:pt>
                <c:pt idx="971">
                  <c:v>67429.025230272586</c:v>
                </c:pt>
                <c:pt idx="972">
                  <c:v>67623.071689328644</c:v>
                </c:pt>
                <c:pt idx="973">
                  <c:v>67675.136861876628</c:v>
                </c:pt>
                <c:pt idx="974">
                  <c:v>67772.845065705013</c:v>
                </c:pt>
                <c:pt idx="975">
                  <c:v>67827.329783860798</c:v>
                </c:pt>
                <c:pt idx="976">
                  <c:v>68019.785884274737</c:v>
                </c:pt>
                <c:pt idx="977">
                  <c:v>68232.59153224685</c:v>
                </c:pt>
                <c:pt idx="978">
                  <c:v>68205.289855559866</c:v>
                </c:pt>
                <c:pt idx="979">
                  <c:v>68375.097133115123</c:v>
                </c:pt>
                <c:pt idx="980">
                  <c:v>68573.721617911666</c:v>
                </c:pt>
                <c:pt idx="981">
                  <c:v>68646.506393711621</c:v>
                </c:pt>
                <c:pt idx="982">
                  <c:v>68660.654193933078</c:v>
                </c:pt>
                <c:pt idx="983">
                  <c:v>68753.781800914134</c:v>
                </c:pt>
                <c:pt idx="984">
                  <c:v>68961.207147483758</c:v>
                </c:pt>
                <c:pt idx="985">
                  <c:v>69013.357411471181</c:v>
                </c:pt>
                <c:pt idx="986">
                  <c:v>69220.12173511197</c:v>
                </c:pt>
                <c:pt idx="987">
                  <c:v>69189.139198625679</c:v>
                </c:pt>
                <c:pt idx="988">
                  <c:v>69381.078859032277</c:v>
                </c:pt>
                <c:pt idx="989">
                  <c:v>69471.963372487124</c:v>
                </c:pt>
                <c:pt idx="990">
                  <c:v>69588.043394439825</c:v>
                </c:pt>
                <c:pt idx="991">
                  <c:v>69683.327093356304</c:v>
                </c:pt>
                <c:pt idx="992">
                  <c:v>69846.916286435619</c:v>
                </c:pt>
                <c:pt idx="993">
                  <c:v>70005.795475631341</c:v>
                </c:pt>
                <c:pt idx="994">
                  <c:v>69928.659219050518</c:v>
                </c:pt>
                <c:pt idx="995">
                  <c:v>70073.145577903211</c:v>
                </c:pt>
                <c:pt idx="996">
                  <c:v>70061.390264362897</c:v>
                </c:pt>
                <c:pt idx="997">
                  <c:v>70341.745260740689</c:v>
                </c:pt>
                <c:pt idx="998">
                  <c:v>70321.135257009722</c:v>
                </c:pt>
                <c:pt idx="999">
                  <c:v>70631.719307702122</c:v>
                </c:pt>
                <c:pt idx="1000">
                  <c:v>70785.689730144964</c:v>
                </c:pt>
                <c:pt idx="1001">
                  <c:v>70704.937278210346</c:v>
                </c:pt>
                <c:pt idx="1002">
                  <c:v>70869.577741385452</c:v>
                </c:pt>
                <c:pt idx="1003">
                  <c:v>70891.637660089851</c:v>
                </c:pt>
                <c:pt idx="1004">
                  <c:v>70971.425430765099</c:v>
                </c:pt>
                <c:pt idx="1005">
                  <c:v>70942.925055989865</c:v>
                </c:pt>
                <c:pt idx="1006">
                  <c:v>71278.841550612487</c:v>
                </c:pt>
                <c:pt idx="1007">
                  <c:v>71345.691040863021</c:v>
                </c:pt>
                <c:pt idx="1008">
                  <c:v>71504.137810325294</c:v>
                </c:pt>
                <c:pt idx="1009">
                  <c:v>71692.211008133308</c:v>
                </c:pt>
                <c:pt idx="1010">
                  <c:v>71679.232249924957</c:v>
                </c:pt>
                <c:pt idx="1011">
                  <c:v>71684.438292718565</c:v>
                </c:pt>
                <c:pt idx="1012">
                  <c:v>71595.375506712837</c:v>
                </c:pt>
                <c:pt idx="1013">
                  <c:v>71756.415887908719</c:v>
                </c:pt>
                <c:pt idx="1014">
                  <c:v>71913.589121357742</c:v>
                </c:pt>
                <c:pt idx="1015">
                  <c:v>72142.070522469701</c:v>
                </c:pt>
                <c:pt idx="1016">
                  <c:v>72286.688405841123</c:v>
                </c:pt>
                <c:pt idx="1017">
                  <c:v>72424.04227533401</c:v>
                </c:pt>
                <c:pt idx="1018">
                  <c:v>72394.766295261637</c:v>
                </c:pt>
                <c:pt idx="1019">
                  <c:v>72406.425563812038</c:v>
                </c:pt>
                <c:pt idx="1020">
                  <c:v>72390.867760921858</c:v>
                </c:pt>
                <c:pt idx="1021">
                  <c:v>72494.968040750406</c:v>
                </c:pt>
                <c:pt idx="1022">
                  <c:v>72721.537655033273</c:v>
                </c:pt>
                <c:pt idx="1023">
                  <c:v>72867.451013374375</c:v>
                </c:pt>
                <c:pt idx="1024">
                  <c:v>73003.798725278495</c:v>
                </c:pt>
                <c:pt idx="1025">
                  <c:v>73072.217149885881</c:v>
                </c:pt>
                <c:pt idx="1026">
                  <c:v>73088.278803907451</c:v>
                </c:pt>
                <c:pt idx="1027">
                  <c:v>73086.692680372784</c:v>
                </c:pt>
                <c:pt idx="1028">
                  <c:v>73170.688039551867</c:v>
                </c:pt>
                <c:pt idx="1029">
                  <c:v>73127.404044848852</c:v>
                </c:pt>
                <c:pt idx="1030">
                  <c:v>73392.901201234577</c:v>
                </c:pt>
                <c:pt idx="1031">
                  <c:v>73503.060908831947</c:v>
                </c:pt>
                <c:pt idx="1032">
                  <c:v>73756.987994938798</c:v>
                </c:pt>
                <c:pt idx="1033">
                  <c:v>73918.172113220586</c:v>
                </c:pt>
                <c:pt idx="1034">
                  <c:v>73917.788917399608</c:v>
                </c:pt>
                <c:pt idx="1035">
                  <c:v>73857.081692786625</c:v>
                </c:pt>
                <c:pt idx="1036">
                  <c:v>73915.489745700354</c:v>
                </c:pt>
                <c:pt idx="1037">
                  <c:v>74069.382201985194</c:v>
                </c:pt>
                <c:pt idx="1038">
                  <c:v>74199.095827205048</c:v>
                </c:pt>
                <c:pt idx="1039">
                  <c:v>74512.491436639146</c:v>
                </c:pt>
                <c:pt idx="1040">
                  <c:v>74526.970638303246</c:v>
                </c:pt>
                <c:pt idx="1041">
                  <c:v>74743.545024385428</c:v>
                </c:pt>
                <c:pt idx="1042">
                  <c:v>74768.985586566661</c:v>
                </c:pt>
                <c:pt idx="1043">
                  <c:v>74705.193652654081</c:v>
                </c:pt>
                <c:pt idx="1044">
                  <c:v>74715.657950990659</c:v>
                </c:pt>
                <c:pt idx="1045">
                  <c:v>74602.674958817617</c:v>
                </c:pt>
                <c:pt idx="1046">
                  <c:v>74822.918812506061</c:v>
                </c:pt>
                <c:pt idx="1047">
                  <c:v>74949.681611924912</c:v>
                </c:pt>
                <c:pt idx="1048">
                  <c:v>75112.761626857173</c:v>
                </c:pt>
                <c:pt idx="1049">
                  <c:v>75488.455320196023</c:v>
                </c:pt>
                <c:pt idx="1050">
                  <c:v>75430.338009472296</c:v>
                </c:pt>
                <c:pt idx="1051">
                  <c:v>75506.622223444327</c:v>
                </c:pt>
                <c:pt idx="1052">
                  <c:v>75439.603661979781</c:v>
                </c:pt>
                <c:pt idx="1053">
                  <c:v>75380.392652134906</c:v>
                </c:pt>
                <c:pt idx="1054">
                  <c:v>75407.055457651193</c:v>
                </c:pt>
                <c:pt idx="1055">
                  <c:v>75560.466860397675</c:v>
                </c:pt>
                <c:pt idx="1056">
                  <c:v>75806.879282463953</c:v>
                </c:pt>
                <c:pt idx="1057">
                  <c:v>76043.347263402567</c:v>
                </c:pt>
                <c:pt idx="1058">
                  <c:v>76273.411668887784</c:v>
                </c:pt>
                <c:pt idx="1059">
                  <c:v>76184.525573729115</c:v>
                </c:pt>
                <c:pt idx="1060">
                  <c:v>76168.55978099817</c:v>
                </c:pt>
                <c:pt idx="1061">
                  <c:v>76190.633970015318</c:v>
                </c:pt>
                <c:pt idx="1062">
                  <c:v>76052.362363613371</c:v>
                </c:pt>
                <c:pt idx="1063">
                  <c:v>76015.790425225758</c:v>
                </c:pt>
                <c:pt idx="1064">
                  <c:v>76323.052092794271</c:v>
                </c:pt>
                <c:pt idx="1065">
                  <c:v>76638.671472962465</c:v>
                </c:pt>
                <c:pt idx="1066">
                  <c:v>76899.606891869073</c:v>
                </c:pt>
                <c:pt idx="1067">
                  <c:v>76978.906104089649</c:v>
                </c:pt>
                <c:pt idx="1068">
                  <c:v>76763.349183881684</c:v>
                </c:pt>
                <c:pt idx="1069">
                  <c:v>76625.626326284109</c:v>
                </c:pt>
                <c:pt idx="1070">
                  <c:v>76721.007677133326</c:v>
                </c:pt>
                <c:pt idx="1071">
                  <c:v>76668.311794754496</c:v>
                </c:pt>
                <c:pt idx="1072">
                  <c:v>76854.478591386825</c:v>
                </c:pt>
                <c:pt idx="1073">
                  <c:v>77032.733217354908</c:v>
                </c:pt>
                <c:pt idx="1074">
                  <c:v>77269.705619481247</c:v>
                </c:pt>
                <c:pt idx="1075">
                  <c:v>77323.894434056929</c:v>
                </c:pt>
                <c:pt idx="1076">
                  <c:v>77349.635022335584</c:v>
                </c:pt>
                <c:pt idx="1077">
                  <c:v>77377.353486989145</c:v>
                </c:pt>
                <c:pt idx="1078">
                  <c:v>77224.049884259148</c:v>
                </c:pt>
                <c:pt idx="1079">
                  <c:v>77252.259566692024</c:v>
                </c:pt>
                <c:pt idx="1080">
                  <c:v>77362.578766099032</c:v>
                </c:pt>
                <c:pt idx="1081">
                  <c:v>77418.364862388888</c:v>
                </c:pt>
                <c:pt idx="1082">
                  <c:v>77483.784696300587</c:v>
                </c:pt>
                <c:pt idx="1083">
                  <c:v>77554.481834947641</c:v>
                </c:pt>
                <c:pt idx="1084">
                  <c:v>77371.732845801118</c:v>
                </c:pt>
                <c:pt idx="1085">
                  <c:v>77290.465489294613</c:v>
                </c:pt>
                <c:pt idx="1086">
                  <c:v>77403.113585980886</c:v>
                </c:pt>
                <c:pt idx="1087">
                  <c:v>77563.490949096318</c:v>
                </c:pt>
                <c:pt idx="1088">
                  <c:v>77831.232563303798</c:v>
                </c:pt>
                <c:pt idx="1089">
                  <c:v>78169.640654003262</c:v>
                </c:pt>
                <c:pt idx="1090">
                  <c:v>78357.386958184099</c:v>
                </c:pt>
                <c:pt idx="1091">
                  <c:v>78613.447622411244</c:v>
                </c:pt>
                <c:pt idx="1092">
                  <c:v>78651.44065435644</c:v>
                </c:pt>
                <c:pt idx="1093">
                  <c:v>78802.966034029567</c:v>
                </c:pt>
                <c:pt idx="1094">
                  <c:v>78808.098457127344</c:v>
                </c:pt>
                <c:pt idx="1095">
                  <c:v>78759.817843609795</c:v>
                </c:pt>
                <c:pt idx="1096">
                  <c:v>78693.851990561976</c:v>
                </c:pt>
                <c:pt idx="1097">
                  <c:v>78526.817577071677</c:v>
                </c:pt>
                <c:pt idx="1098">
                  <c:v>78460.112715924144</c:v>
                </c:pt>
                <c:pt idx="1099">
                  <c:v>78674.05741132918</c:v>
                </c:pt>
                <c:pt idx="1100">
                  <c:v>78890.458357741722</c:v>
                </c:pt>
                <c:pt idx="1101">
                  <c:v>79087.37008019429</c:v>
                </c:pt>
                <c:pt idx="1102">
                  <c:v>79474.020549527617</c:v>
                </c:pt>
                <c:pt idx="1103">
                  <c:v>79602.531732057803</c:v>
                </c:pt>
                <c:pt idx="1104">
                  <c:v>79540.282876250436</c:v>
                </c:pt>
                <c:pt idx="1105">
                  <c:v>79501.530112120803</c:v>
                </c:pt>
                <c:pt idx="1106">
                  <c:v>79184.287862706202</c:v>
                </c:pt>
                <c:pt idx="1107">
                  <c:v>78961.585815772196</c:v>
                </c:pt>
                <c:pt idx="1108">
                  <c:v>79090.413547770833</c:v>
                </c:pt>
                <c:pt idx="1109">
                  <c:v>79309.818646562577</c:v>
                </c:pt>
                <c:pt idx="1110">
                  <c:v>79534.413952078219</c:v>
                </c:pt>
                <c:pt idx="1111">
                  <c:v>79876.944972562284</c:v>
                </c:pt>
                <c:pt idx="1112">
                  <c:v>79932.347896004401</c:v>
                </c:pt>
                <c:pt idx="1113">
                  <c:v>80098.331400840805</c:v>
                </c:pt>
                <c:pt idx="1114">
                  <c:v>79932.953304447525</c:v>
                </c:pt>
                <c:pt idx="1115">
                  <c:v>79763.816194086918</c:v>
                </c:pt>
                <c:pt idx="1116">
                  <c:v>79448.345469710228</c:v>
                </c:pt>
                <c:pt idx="1117">
                  <c:v>79407.633144697087</c:v>
                </c:pt>
                <c:pt idx="1118">
                  <c:v>79671.991936783932</c:v>
                </c:pt>
                <c:pt idx="1119">
                  <c:v>79993.000127077525</c:v>
                </c:pt>
                <c:pt idx="1120">
                  <c:v>80379.430621787993</c:v>
                </c:pt>
                <c:pt idx="1121">
                  <c:v>80488.094045500853</c:v>
                </c:pt>
                <c:pt idx="1122">
                  <c:v>80523.313679927334</c:v>
                </c:pt>
                <c:pt idx="1123">
                  <c:v>80313.972250081366</c:v>
                </c:pt>
                <c:pt idx="1124">
                  <c:v>80106.147623603654</c:v>
                </c:pt>
                <c:pt idx="1125">
                  <c:v>79834.018409969984</c:v>
                </c:pt>
                <c:pt idx="1126">
                  <c:v>79863.47982976053</c:v>
                </c:pt>
                <c:pt idx="1127">
                  <c:v>80048.792973359406</c:v>
                </c:pt>
                <c:pt idx="1128">
                  <c:v>80232.754447907995</c:v>
                </c:pt>
                <c:pt idx="1129">
                  <c:v>80572.629938603975</c:v>
                </c:pt>
                <c:pt idx="1130">
                  <c:v>80830.947825467782</c:v>
                </c:pt>
                <c:pt idx="1131">
                  <c:v>80679.710843706242</c:v>
                </c:pt>
                <c:pt idx="1132">
                  <c:v>80566.279482234735</c:v>
                </c:pt>
                <c:pt idx="1133">
                  <c:v>80406.958161078088</c:v>
                </c:pt>
                <c:pt idx="1134">
                  <c:v>80181.009419288661</c:v>
                </c:pt>
                <c:pt idx="1135">
                  <c:v>80075.800373076549</c:v>
                </c:pt>
                <c:pt idx="1136">
                  <c:v>80186.771006298484</c:v>
                </c:pt>
                <c:pt idx="1137">
                  <c:v>80295.878593472065</c:v>
                </c:pt>
                <c:pt idx="1138">
                  <c:v>80526.268570732776</c:v>
                </c:pt>
                <c:pt idx="1139">
                  <c:v>80717.761860942424</c:v>
                </c:pt>
                <c:pt idx="1140">
                  <c:v>80918.826122797051</c:v>
                </c:pt>
                <c:pt idx="1141">
                  <c:v>80606.03452636009</c:v>
                </c:pt>
                <c:pt idx="1142">
                  <c:v>80288.776987596328</c:v>
                </c:pt>
                <c:pt idx="1143">
                  <c:v>79982.230768699883</c:v>
                </c:pt>
                <c:pt idx="1144">
                  <c:v>79691.178034895827</c:v>
                </c:pt>
                <c:pt idx="1145">
                  <c:v>79676.760922438305</c:v>
                </c:pt>
                <c:pt idx="1146">
                  <c:v>79621.239964939552</c:v>
                </c:pt>
                <c:pt idx="1147">
                  <c:v>79749.141506310625</c:v>
                </c:pt>
                <c:pt idx="1148">
                  <c:v>79859.31556837773</c:v>
                </c:pt>
                <c:pt idx="1149">
                  <c:v>79916.809169898377</c:v>
                </c:pt>
                <c:pt idx="1150">
                  <c:v>79918.643721157874</c:v>
                </c:pt>
                <c:pt idx="1151">
                  <c:v>79582.118044857853</c:v>
                </c:pt>
                <c:pt idx="1152">
                  <c:v>79410.5673245871</c:v>
                </c:pt>
                <c:pt idx="1153">
                  <c:v>79146.022259294332</c:v>
                </c:pt>
                <c:pt idx="1154">
                  <c:v>78856.124280312899</c:v>
                </c:pt>
                <c:pt idx="1155">
                  <c:v>78818.363365728786</c:v>
                </c:pt>
                <c:pt idx="1156">
                  <c:v>78794.534241268921</c:v>
                </c:pt>
                <c:pt idx="1157">
                  <c:v>79132.582810511085</c:v>
                </c:pt>
                <c:pt idx="1158">
                  <c:v>79210.32451711972</c:v>
                </c:pt>
                <c:pt idx="1159">
                  <c:v>79493.937416221466</c:v>
                </c:pt>
                <c:pt idx="1160">
                  <c:v>79628.319814845192</c:v>
                </c:pt>
                <c:pt idx="1161">
                  <c:v>79802.099527633531</c:v>
                </c:pt>
                <c:pt idx="1162">
                  <c:v>79709.88749306355</c:v>
                </c:pt>
                <c:pt idx="1163">
                  <c:v>79393.824247761033</c:v>
                </c:pt>
                <c:pt idx="1164">
                  <c:v>79294.048709034963</c:v>
                </c:pt>
                <c:pt idx="1165">
                  <c:v>79173.158268361905</c:v>
                </c:pt>
                <c:pt idx="1166">
                  <c:v>79346.511987881109</c:v>
                </c:pt>
                <c:pt idx="1167">
                  <c:v>79588.95925505241</c:v>
                </c:pt>
                <c:pt idx="1168">
                  <c:v>79777.518826170024</c:v>
                </c:pt>
                <c:pt idx="1169">
                  <c:v>80239.250233721395</c:v>
                </c:pt>
                <c:pt idx="1170">
                  <c:v>80543.998041252242</c:v>
                </c:pt>
                <c:pt idx="1171">
                  <c:v>80938.781653356869</c:v>
                </c:pt>
                <c:pt idx="1172">
                  <c:v>81245.270404454131</c:v>
                </c:pt>
                <c:pt idx="1173">
                  <c:v>81260.823214121803</c:v>
                </c:pt>
                <c:pt idx="1174">
                  <c:v>81055.784718656447</c:v>
                </c:pt>
                <c:pt idx="1175">
                  <c:v>81039.885139902384</c:v>
                </c:pt>
                <c:pt idx="1176">
                  <c:v>81094.598009515656</c:v>
                </c:pt>
                <c:pt idx="1177">
                  <c:v>81334.880214521952</c:v>
                </c:pt>
                <c:pt idx="1178">
                  <c:v>81708.927317501002</c:v>
                </c:pt>
                <c:pt idx="1179">
                  <c:v>82327.29183534591</c:v>
                </c:pt>
                <c:pt idx="1180">
                  <c:v>82662.102575983954</c:v>
                </c:pt>
                <c:pt idx="1181">
                  <c:v>83074.416989809324</c:v>
                </c:pt>
                <c:pt idx="1182">
                  <c:v>83333.747760010243</c:v>
                </c:pt>
                <c:pt idx="1183">
                  <c:v>83420.15625299784</c:v>
                </c:pt>
                <c:pt idx="1184">
                  <c:v>83391.953568104203</c:v>
                </c:pt>
                <c:pt idx="1185">
                  <c:v>83198.314850274328</c:v>
                </c:pt>
                <c:pt idx="1186">
                  <c:v>83001.387257711147</c:v>
                </c:pt>
                <c:pt idx="1187">
                  <c:v>82918.287947659352</c:v>
                </c:pt>
                <c:pt idx="1188">
                  <c:v>83227.727996062953</c:v>
                </c:pt>
                <c:pt idx="1189">
                  <c:v>83407.396969358364</c:v>
                </c:pt>
                <c:pt idx="1190">
                  <c:v>83840.854311081377</c:v>
                </c:pt>
                <c:pt idx="1191">
                  <c:v>84304.071881575233</c:v>
                </c:pt>
                <c:pt idx="1192">
                  <c:v>84511.667049866359</c:v>
                </c:pt>
                <c:pt idx="1193">
                  <c:v>84451.222176599476</c:v>
                </c:pt>
                <c:pt idx="1194">
                  <c:v>84427.787822427475</c:v>
                </c:pt>
                <c:pt idx="1195">
                  <c:v>84306.757284447798</c:v>
                </c:pt>
                <c:pt idx="1196">
                  <c:v>84078.326238147754</c:v>
                </c:pt>
                <c:pt idx="1197">
                  <c:v>83957.205336243584</c:v>
                </c:pt>
                <c:pt idx="1198">
                  <c:v>83793.521367089605</c:v>
                </c:pt>
                <c:pt idx="1199">
                  <c:v>83784.694832999303</c:v>
                </c:pt>
                <c:pt idx="1200">
                  <c:v>83877.265016727382</c:v>
                </c:pt>
                <c:pt idx="1201">
                  <c:v>84152.260155314216</c:v>
                </c:pt>
                <c:pt idx="1202">
                  <c:v>84320.129169356675</c:v>
                </c:pt>
                <c:pt idx="1203">
                  <c:v>84520.496629406931</c:v>
                </c:pt>
                <c:pt idx="1204">
                  <c:v>84830.161170050065</c:v>
                </c:pt>
                <c:pt idx="1205">
                  <c:v>84765.641893383072</c:v>
                </c:pt>
                <c:pt idx="1206">
                  <c:v>84458.322431036489</c:v>
                </c:pt>
                <c:pt idx="1207">
                  <c:v>84249.003472915807</c:v>
                </c:pt>
                <c:pt idx="1208">
                  <c:v>83641.508108121925</c:v>
                </c:pt>
                <c:pt idx="1209">
                  <c:v>83457.533713417492</c:v>
                </c:pt>
                <c:pt idx="1210">
                  <c:v>83559.024563087805</c:v>
                </c:pt>
                <c:pt idx="1211">
                  <c:v>83893.797162367846</c:v>
                </c:pt>
                <c:pt idx="1212">
                  <c:v>84076.487119218553</c:v>
                </c:pt>
                <c:pt idx="1213">
                  <c:v>84226.93236556364</c:v>
                </c:pt>
                <c:pt idx="1214">
                  <c:v>84277.0892875797</c:v>
                </c:pt>
                <c:pt idx="1215">
                  <c:v>84371.759772309568</c:v>
                </c:pt>
                <c:pt idx="1216">
                  <c:v>84385.978178255522</c:v>
                </c:pt>
                <c:pt idx="1217">
                  <c:v>84199.950748278716</c:v>
                </c:pt>
                <c:pt idx="1218">
                  <c:v>83889.880190320764</c:v>
                </c:pt>
                <c:pt idx="1219">
                  <c:v>83526.554275571878</c:v>
                </c:pt>
                <c:pt idx="1220">
                  <c:v>83271.848565449545</c:v>
                </c:pt>
                <c:pt idx="1221">
                  <c:v>83168.166848439359</c:v>
                </c:pt>
                <c:pt idx="1222">
                  <c:v>83145.978960923341</c:v>
                </c:pt>
                <c:pt idx="1223">
                  <c:v>83479.357480317907</c:v>
                </c:pt>
                <c:pt idx="1224">
                  <c:v>83847.823784755295</c:v>
                </c:pt>
                <c:pt idx="1225">
                  <c:v>84265.685703322437</c:v>
                </c:pt>
                <c:pt idx="1226">
                  <c:v>84180.087200474882</c:v>
                </c:pt>
                <c:pt idx="1227">
                  <c:v>83833.259634729839</c:v>
                </c:pt>
                <c:pt idx="1228">
                  <c:v>83560.605802511418</c:v>
                </c:pt>
                <c:pt idx="1229">
                  <c:v>82986.792683214488</c:v>
                </c:pt>
                <c:pt idx="1230">
                  <c:v>82634.150258508846</c:v>
                </c:pt>
                <c:pt idx="1231">
                  <c:v>82564.942128379189</c:v>
                </c:pt>
                <c:pt idx="1232">
                  <c:v>82512.624334416265</c:v>
                </c:pt>
                <c:pt idx="1233">
                  <c:v>82867.191357267555</c:v>
                </c:pt>
                <c:pt idx="1234">
                  <c:v>83017.066443279007</c:v>
                </c:pt>
                <c:pt idx="1235">
                  <c:v>83120.133249895458</c:v>
                </c:pt>
                <c:pt idx="1236">
                  <c:v>83394.417150067573</c:v>
                </c:pt>
                <c:pt idx="1237">
                  <c:v>83320.272060269272</c:v>
                </c:pt>
                <c:pt idx="1238">
                  <c:v>83017.066443279007</c:v>
                </c:pt>
                <c:pt idx="1239">
                  <c:v>82406.174267678507</c:v>
                </c:pt>
                <c:pt idx="1240">
                  <c:v>82030.37131563398</c:v>
                </c:pt>
                <c:pt idx="1241">
                  <c:v>81745.901484242015</c:v>
                </c:pt>
                <c:pt idx="1242">
                  <c:v>81677.317182439016</c:v>
                </c:pt>
                <c:pt idx="1243">
                  <c:v>81896.892569188189</c:v>
                </c:pt>
                <c:pt idx="1244">
                  <c:v>82467.419479240969</c:v>
                </c:pt>
                <c:pt idx="1245">
                  <c:v>83019.033243751925</c:v>
                </c:pt>
                <c:pt idx="1246">
                  <c:v>83463.288398317469</c:v>
                </c:pt>
                <c:pt idx="1247">
                  <c:v>83872.833173915365</c:v>
                </c:pt>
                <c:pt idx="1248">
                  <c:v>83925.188377575221</c:v>
                </c:pt>
                <c:pt idx="1249">
                  <c:v>83671.792158293232</c:v>
                </c:pt>
                <c:pt idx="1250">
                  <c:v>83392.927969551602</c:v>
                </c:pt>
                <c:pt idx="1251">
                  <c:v>82877.245142473083</c:v>
                </c:pt>
                <c:pt idx="1252">
                  <c:v>82299.363205005517</c:v>
                </c:pt>
                <c:pt idx="1253">
                  <c:v>82096.894208457117</c:v>
                </c:pt>
                <c:pt idx="1254">
                  <c:v>82315.660975993247</c:v>
                </c:pt>
                <c:pt idx="1255">
                  <c:v>82789.042062476219</c:v>
                </c:pt>
                <c:pt idx="1256">
                  <c:v>83401.513754396772</c:v>
                </c:pt>
                <c:pt idx="1257">
                  <c:v>84182.294252133608</c:v>
                </c:pt>
                <c:pt idx="1258">
                  <c:v>84836.416344479425</c:v>
                </c:pt>
                <c:pt idx="1259">
                  <c:v>85075.100803245456</c:v>
                </c:pt>
                <c:pt idx="1260">
                  <c:v>85260.703953500881</c:v>
                </c:pt>
                <c:pt idx="1261">
                  <c:v>85062.846764871327</c:v>
                </c:pt>
                <c:pt idx="1262">
                  <c:v>84695.145610789055</c:v>
                </c:pt>
                <c:pt idx="1263">
                  <c:v>84201.293383696146</c:v>
                </c:pt>
                <c:pt idx="1264">
                  <c:v>83922.374734137193</c:v>
                </c:pt>
                <c:pt idx="1265">
                  <c:v>83644.229424741381</c:v>
                </c:pt>
                <c:pt idx="1266">
                  <c:v>83561.72738007897</c:v>
                </c:pt>
                <c:pt idx="1267">
                  <c:v>83451.540034066958</c:v>
                </c:pt>
                <c:pt idx="1268">
                  <c:v>83404.823060620169</c:v>
                </c:pt>
                <c:pt idx="1269">
                  <c:v>83666.036866299328</c:v>
                </c:pt>
                <c:pt idx="1270">
                  <c:v>84112.773234255772</c:v>
                </c:pt>
                <c:pt idx="1271">
                  <c:v>84414.176147161532</c:v>
                </c:pt>
                <c:pt idx="1272">
                  <c:v>85002.129509891063</c:v>
                </c:pt>
                <c:pt idx="1273">
                  <c:v>85302.676903617932</c:v>
                </c:pt>
                <c:pt idx="1274">
                  <c:v>85185.518839684984</c:v>
                </c:pt>
                <c:pt idx="1275">
                  <c:v>84831.8905400808</c:v>
                </c:pt>
                <c:pt idx="1276">
                  <c:v>84361.201792756081</c:v>
                </c:pt>
                <c:pt idx="1277">
                  <c:v>83864.76025672484</c:v>
                </c:pt>
                <c:pt idx="1278">
                  <c:v>83467.590633878222</c:v>
                </c:pt>
                <c:pt idx="1279">
                  <c:v>83158.111493513745</c:v>
                </c:pt>
                <c:pt idx="1280">
                  <c:v>83153.95701146689</c:v>
                </c:pt>
                <c:pt idx="1281">
                  <c:v>83235.338721518259</c:v>
                </c:pt>
                <c:pt idx="1282">
                  <c:v>83715.076897102495</c:v>
                </c:pt>
                <c:pt idx="1283">
                  <c:v>84063.8524159355</c:v>
                </c:pt>
                <c:pt idx="1284">
                  <c:v>84573.713992116609</c:v>
                </c:pt>
                <c:pt idx="1285">
                  <c:v>84613.577268104535</c:v>
                </c:pt>
                <c:pt idx="1286">
                  <c:v>84722.482893936976</c:v>
                </c:pt>
                <c:pt idx="1287">
                  <c:v>84437.242468688928</c:v>
                </c:pt>
                <c:pt idx="1288">
                  <c:v>83922.742530446281</c:v>
                </c:pt>
                <c:pt idx="1289">
                  <c:v>83307.88111810961</c:v>
                </c:pt>
                <c:pt idx="1290">
                  <c:v>82614.431364824661</c:v>
                </c:pt>
                <c:pt idx="1291">
                  <c:v>81970.997124525573</c:v>
                </c:pt>
                <c:pt idx="1292">
                  <c:v>81754.350740653841</c:v>
                </c:pt>
                <c:pt idx="1293">
                  <c:v>81836.274048418389</c:v>
                </c:pt>
                <c:pt idx="1294">
                  <c:v>82180.06527685441</c:v>
                </c:pt>
                <c:pt idx="1295">
                  <c:v>82694.557949582755</c:v>
                </c:pt>
                <c:pt idx="1296">
                  <c:v>82966.94130503932</c:v>
                </c:pt>
                <c:pt idx="1297">
                  <c:v>83658.681884682432</c:v>
                </c:pt>
                <c:pt idx="1298">
                  <c:v>83844.145959265661</c:v>
                </c:pt>
                <c:pt idx="1299">
                  <c:v>83690.804965824573</c:v>
                </c:pt>
                <c:pt idx="1300">
                  <c:v>83038.388876814075</c:v>
                </c:pt>
                <c:pt idx="1301">
                  <c:v>82377.987122882259</c:v>
                </c:pt>
                <c:pt idx="1302">
                  <c:v>81929.333572678355</c:v>
                </c:pt>
                <c:pt idx="1303">
                  <c:v>81434.907690259584</c:v>
                </c:pt>
                <c:pt idx="1304">
                  <c:v>81043.189888619265</c:v>
                </c:pt>
                <c:pt idx="1305">
                  <c:v>80692.04565390182</c:v>
                </c:pt>
                <c:pt idx="1306">
                  <c:v>80794.105457250669</c:v>
                </c:pt>
                <c:pt idx="1307">
                  <c:v>81186.751367280594</c:v>
                </c:pt>
                <c:pt idx="1308">
                  <c:v>82021.810427049102</c:v>
                </c:pt>
                <c:pt idx="1309">
                  <c:v>82531.129257392618</c:v>
                </c:pt>
                <c:pt idx="1310">
                  <c:v>82969.036718261981</c:v>
                </c:pt>
                <c:pt idx="1311">
                  <c:v>83128.589133444519</c:v>
                </c:pt>
                <c:pt idx="1312">
                  <c:v>82791.725402320604</c:v>
                </c:pt>
                <c:pt idx="1313">
                  <c:v>82080.837352047354</c:v>
                </c:pt>
                <c:pt idx="1314">
                  <c:v>80995.932662444116</c:v>
                </c:pt>
                <c:pt idx="1315">
                  <c:v>80001.329466505238</c:v>
                </c:pt>
                <c:pt idx="1316">
                  <c:v>79407.871546570852</c:v>
                </c:pt>
                <c:pt idx="1317">
                  <c:v>79301.768619946626</c:v>
                </c:pt>
                <c:pt idx="1318">
                  <c:v>79306.646306731593</c:v>
                </c:pt>
                <c:pt idx="1319">
                  <c:v>79815.178841897752</c:v>
                </c:pt>
                <c:pt idx="1320">
                  <c:v>80386.89970879296</c:v>
                </c:pt>
                <c:pt idx="1321">
                  <c:v>81303.773276993496</c:v>
                </c:pt>
                <c:pt idx="1322">
                  <c:v>81616.706792248384</c:v>
                </c:pt>
                <c:pt idx="1323">
                  <c:v>81783.996954699338</c:v>
                </c:pt>
                <c:pt idx="1324">
                  <c:v>81487.191867913498</c:v>
                </c:pt>
                <c:pt idx="1325">
                  <c:v>81128.252901084066</c:v>
                </c:pt>
                <c:pt idx="1326">
                  <c:v>80234.222419506841</c:v>
                </c:pt>
                <c:pt idx="1327">
                  <c:v>79463.750458227529</c:v>
                </c:pt>
                <c:pt idx="1328">
                  <c:v>78666.487900199223</c:v>
                </c:pt>
                <c:pt idx="1329">
                  <c:v>78290.801223873204</c:v>
                </c:pt>
                <c:pt idx="1330">
                  <c:v>78203.607631726234</c:v>
                </c:pt>
                <c:pt idx="1331">
                  <c:v>78417.232922374315</c:v>
                </c:pt>
                <c:pt idx="1332">
                  <c:v>79058.879171014632</c:v>
                </c:pt>
                <c:pt idx="1333">
                  <c:v>79696.680789959268</c:v>
                </c:pt>
                <c:pt idx="1334">
                  <c:v>80427.897794383127</c:v>
                </c:pt>
                <c:pt idx="1335">
                  <c:v>81020.901333007379</c:v>
                </c:pt>
                <c:pt idx="1336">
                  <c:v>81260.070359077683</c:v>
                </c:pt>
                <c:pt idx="1337">
                  <c:v>80995.326810083294</c:v>
                </c:pt>
                <c:pt idx="1338">
                  <c:v>80304.319824658756</c:v>
                </c:pt>
                <c:pt idx="1339">
                  <c:v>79170.462977282048</c:v>
                </c:pt>
                <c:pt idx="1340">
                  <c:v>78006.341378536628</c:v>
                </c:pt>
                <c:pt idx="1341">
                  <c:v>77059.931443129535</c:v>
                </c:pt>
                <c:pt idx="1342">
                  <c:v>76630.383304255403</c:v>
                </c:pt>
                <c:pt idx="1343">
                  <c:v>76504.275509945292</c:v>
                </c:pt>
                <c:pt idx="1344">
                  <c:v>76862.768445799753</c:v>
                </c:pt>
                <c:pt idx="1345">
                  <c:v>77363.549095079987</c:v>
                </c:pt>
                <c:pt idx="1346">
                  <c:v>78066.188333826969</c:v>
                </c:pt>
                <c:pt idx="1347">
                  <c:v>78653.40173461294</c:v>
                </c:pt>
                <c:pt idx="1348">
                  <c:v>79346.493650124219</c:v>
                </c:pt>
                <c:pt idx="1349">
                  <c:v>79922.312830974988</c:v>
                </c:pt>
                <c:pt idx="1350">
                  <c:v>79979.056851046276</c:v>
                </c:pt>
                <c:pt idx="1351">
                  <c:v>79787.552835303577</c:v>
                </c:pt>
                <c:pt idx="1352">
                  <c:v>79309.818646562577</c:v>
                </c:pt>
                <c:pt idx="1353">
                  <c:v>78561.142659144563</c:v>
                </c:pt>
                <c:pt idx="1354">
                  <c:v>77564.223400477626</c:v>
                </c:pt>
                <c:pt idx="1355">
                  <c:v>76639.275249293874</c:v>
                </c:pt>
                <c:pt idx="1356">
                  <c:v>76154.295013853989</c:v>
                </c:pt>
                <c:pt idx="1357">
                  <c:v>75636.614479687065</c:v>
                </c:pt>
                <c:pt idx="1358">
                  <c:v>75417.051904457345</c:v>
                </c:pt>
                <c:pt idx="1359">
                  <c:v>75559.84541948454</c:v>
                </c:pt>
                <c:pt idx="1360">
                  <c:v>76211.117470203855</c:v>
                </c:pt>
                <c:pt idx="1361">
                  <c:v>77183.301769644124</c:v>
                </c:pt>
                <c:pt idx="1362">
                  <c:v>78189.537052796411</c:v>
                </c:pt>
                <c:pt idx="1363">
                  <c:v>78872.145512414849</c:v>
                </c:pt>
                <c:pt idx="1364">
                  <c:v>79038.088904412929</c:v>
                </c:pt>
                <c:pt idx="1365">
                  <c:v>79103.742553339907</c:v>
                </c:pt>
                <c:pt idx="1366">
                  <c:v>78779.50379359888</c:v>
                </c:pt>
                <c:pt idx="1367">
                  <c:v>78107.223784607748</c:v>
                </c:pt>
                <c:pt idx="1368">
                  <c:v>77393.098752384089</c:v>
                </c:pt>
                <c:pt idx="1369">
                  <c:v>76101.370740923085</c:v>
                </c:pt>
                <c:pt idx="1370">
                  <c:v>75244.311722400904</c:v>
                </c:pt>
                <c:pt idx="1371">
                  <c:v>74739.892448808285</c:v>
                </c:pt>
                <c:pt idx="1372">
                  <c:v>74505.407113202629</c:v>
                </c:pt>
                <c:pt idx="1373">
                  <c:v>74598.182933461401</c:v>
                </c:pt>
                <c:pt idx="1374">
                  <c:v>75241.260297470202</c:v>
                </c:pt>
                <c:pt idx="1375">
                  <c:v>75978.012941791967</c:v>
                </c:pt>
                <c:pt idx="1376">
                  <c:v>76616.716196281122</c:v>
                </c:pt>
                <c:pt idx="1377">
                  <c:v>77607.457161873113</c:v>
                </c:pt>
                <c:pt idx="1378">
                  <c:v>78076.447065117783</c:v>
                </c:pt>
                <c:pt idx="1379">
                  <c:v>78483.935467598581</c:v>
                </c:pt>
                <c:pt idx="1380">
                  <c:v>78358.358103311431</c:v>
                </c:pt>
                <c:pt idx="1381">
                  <c:v>77757.368591454433</c:v>
                </c:pt>
                <c:pt idx="1382">
                  <c:v>77003.321073731597</c:v>
                </c:pt>
                <c:pt idx="1383">
                  <c:v>76290.238674029184</c:v>
                </c:pt>
                <c:pt idx="1384">
                  <c:v>75399.763778326262</c:v>
                </c:pt>
                <c:pt idx="1385">
                  <c:v>74697.888797949694</c:v>
                </c:pt>
                <c:pt idx="1386">
                  <c:v>74305.204912044326</c:v>
                </c:pt>
                <c:pt idx="1387">
                  <c:v>74148.591769678256</c:v>
                </c:pt>
                <c:pt idx="1388">
                  <c:v>74662.826246749697</c:v>
                </c:pt>
                <c:pt idx="1389">
                  <c:v>75147.474573512518</c:v>
                </c:pt>
                <c:pt idx="1390">
                  <c:v>76064.687391531479</c:v>
                </c:pt>
                <c:pt idx="1391">
                  <c:v>76930.590195957819</c:v>
                </c:pt>
                <c:pt idx="1392">
                  <c:v>77400.422205292358</c:v>
                </c:pt>
                <c:pt idx="1393">
                  <c:v>77590.591958077071</c:v>
                </c:pt>
                <c:pt idx="1394">
                  <c:v>77715.264724185603</c:v>
                </c:pt>
                <c:pt idx="1395">
                  <c:v>77272.872665100178</c:v>
                </c:pt>
                <c:pt idx="1396">
                  <c:v>76662.456852846357</c:v>
                </c:pt>
                <c:pt idx="1397">
                  <c:v>75723.150998967714</c:v>
                </c:pt>
                <c:pt idx="1398">
                  <c:v>74569.697396300748</c:v>
                </c:pt>
                <c:pt idx="1399">
                  <c:v>73735.095043849156</c:v>
                </c:pt>
                <c:pt idx="1400">
                  <c:v>73479.222272851039</c:v>
                </c:pt>
                <c:pt idx="1401">
                  <c:v>73834.347129107875</c:v>
                </c:pt>
                <c:pt idx="1402">
                  <c:v>74475.956595934869</c:v>
                </c:pt>
                <c:pt idx="1403">
                  <c:v>75481.747902867937</c:v>
                </c:pt>
                <c:pt idx="1404">
                  <c:v>76267.083320067002</c:v>
                </c:pt>
                <c:pt idx="1405">
                  <c:v>77237.120344359413</c:v>
                </c:pt>
                <c:pt idx="1406">
                  <c:v>78099.18145865656</c:v>
                </c:pt>
                <c:pt idx="1407">
                  <c:v>78100.390552062599</c:v>
                </c:pt>
                <c:pt idx="1408">
                  <c:v>77532.252328522023</c:v>
                </c:pt>
                <c:pt idx="1409">
                  <c:v>76629.029393035118</c:v>
                </c:pt>
                <c:pt idx="1410">
                  <c:v>75393.532083546583</c:v>
                </c:pt>
                <c:pt idx="1411">
                  <c:v>74352.905755588625</c:v>
                </c:pt>
                <c:pt idx="1412">
                  <c:v>73517.652568150283</c:v>
                </c:pt>
                <c:pt idx="1413">
                  <c:v>73164.105970777164</c:v>
                </c:pt>
                <c:pt idx="1414">
                  <c:v>72991.530250166252</c:v>
                </c:pt>
                <c:pt idx="1415">
                  <c:v>73447.979437630303</c:v>
                </c:pt>
                <c:pt idx="1416">
                  <c:v>73998.573640091126</c:v>
                </c:pt>
                <c:pt idx="1417">
                  <c:v>74788.838079264198</c:v>
                </c:pt>
                <c:pt idx="1418">
                  <c:v>76000.448873738846</c:v>
                </c:pt>
                <c:pt idx="1419">
                  <c:v>77284.222843152733</c:v>
                </c:pt>
                <c:pt idx="1420">
                  <c:v>78066.554715577528</c:v>
                </c:pt>
                <c:pt idx="1421">
                  <c:v>78677.594753026409</c:v>
                </c:pt>
                <c:pt idx="1422">
                  <c:v>78302.655930763111</c:v>
                </c:pt>
                <c:pt idx="1423">
                  <c:v>77675.945949915389</c:v>
                </c:pt>
                <c:pt idx="1424">
                  <c:v>76555.005935470588</c:v>
                </c:pt>
                <c:pt idx="1425">
                  <c:v>75026.167171893263</c:v>
                </c:pt>
                <c:pt idx="1426">
                  <c:v>73679.635163394443</c:v>
                </c:pt>
                <c:pt idx="1427">
                  <c:v>72624.809543011725</c:v>
                </c:pt>
                <c:pt idx="1428">
                  <c:v>72042.982499393591</c:v>
                </c:pt>
                <c:pt idx="1429">
                  <c:v>72165.255170771445</c:v>
                </c:pt>
                <c:pt idx="1430">
                  <c:v>72573.934825661403</c:v>
                </c:pt>
                <c:pt idx="1431">
                  <c:v>73644.117005804976</c:v>
                </c:pt>
                <c:pt idx="1432">
                  <c:v>74645.770226570035</c:v>
                </c:pt>
                <c:pt idx="1433">
                  <c:v>75826.386377802046</c:v>
                </c:pt>
                <c:pt idx="1434">
                  <c:v>77058.595310320408</c:v>
                </c:pt>
                <c:pt idx="1435">
                  <c:v>78129.592358692971</c:v>
                </c:pt>
                <c:pt idx="1436">
                  <c:v>78745.905890992435</c:v>
                </c:pt>
                <c:pt idx="1437">
                  <c:v>79047.402315732063</c:v>
                </c:pt>
                <c:pt idx="1438">
                  <c:v>78727.448504491593</c:v>
                </c:pt>
                <c:pt idx="1439">
                  <c:v>78438.617658514209</c:v>
                </c:pt>
                <c:pt idx="1440">
                  <c:v>77505.042821923838</c:v>
                </c:pt>
                <c:pt idx="1441">
                  <c:v>76543.29729700365</c:v>
                </c:pt>
                <c:pt idx="1442">
                  <c:v>75262.949367130292</c:v>
                </c:pt>
                <c:pt idx="1443">
                  <c:v>74230.728371200516</c:v>
                </c:pt>
                <c:pt idx="1444">
                  <c:v>73630.015919350379</c:v>
                </c:pt>
                <c:pt idx="1445">
                  <c:v>73062.007844001244</c:v>
                </c:pt>
                <c:pt idx="1446">
                  <c:v>72670.730426434151</c:v>
                </c:pt>
                <c:pt idx="1447">
                  <c:v>72947.780702803677</c:v>
                </c:pt>
                <c:pt idx="1448">
                  <c:v>73692.642403123638</c:v>
                </c:pt>
                <c:pt idx="1449">
                  <c:v>74701.778626364787</c:v>
                </c:pt>
                <c:pt idx="1450">
                  <c:v>76424.864194086593</c:v>
                </c:pt>
                <c:pt idx="1451">
                  <c:v>78192.230236891613</c:v>
                </c:pt>
                <c:pt idx="1452">
                  <c:v>79154.089662308586</c:v>
                </c:pt>
                <c:pt idx="1453">
                  <c:v>79626.980876653673</c:v>
                </c:pt>
                <c:pt idx="1454">
                  <c:v>78967.947149710148</c:v>
                </c:pt>
                <c:pt idx="1455">
                  <c:v>78292.999924328804</c:v>
                </c:pt>
                <c:pt idx="1456">
                  <c:v>77079.699073072392</c:v>
                </c:pt>
                <c:pt idx="1457">
                  <c:v>75317.877589638854</c:v>
                </c:pt>
                <c:pt idx="1458">
                  <c:v>73484.584545270802</c:v>
                </c:pt>
                <c:pt idx="1459">
                  <c:v>72353.46819136558</c:v>
                </c:pt>
                <c:pt idx="1460">
                  <c:v>71812.833377017567</c:v>
                </c:pt>
                <c:pt idx="1461">
                  <c:v>71679.468887567855</c:v>
                </c:pt>
                <c:pt idx="1462">
                  <c:v>72545.000189785045</c:v>
                </c:pt>
                <c:pt idx="1463">
                  <c:v>73821.940051946091</c:v>
                </c:pt>
                <c:pt idx="1464">
                  <c:v>75440.572265598108</c:v>
                </c:pt>
                <c:pt idx="1465">
                  <c:v>76672.574943995773</c:v>
                </c:pt>
                <c:pt idx="1466">
                  <c:v>78146.666766732684</c:v>
                </c:pt>
                <c:pt idx="1467">
                  <c:v>78821.039587711275</c:v>
                </c:pt>
                <c:pt idx="1468">
                  <c:v>79092.503644108685</c:v>
                </c:pt>
                <c:pt idx="1469">
                  <c:v>78840.488192487377</c:v>
                </c:pt>
                <c:pt idx="1470">
                  <c:v>78552.492575736032</c:v>
                </c:pt>
                <c:pt idx="1471">
                  <c:v>77020.397227382506</c:v>
                </c:pt>
                <c:pt idx="1472">
                  <c:v>76015.918424804608</c:v>
                </c:pt>
                <c:pt idx="1473">
                  <c:v>74412.055855859813</c:v>
                </c:pt>
                <c:pt idx="1474">
                  <c:v>73608.72787328728</c:v>
                </c:pt>
                <c:pt idx="1475">
                  <c:v>72937.682144230785</c:v>
                </c:pt>
                <c:pt idx="1476">
                  <c:v>72935.494745423915</c:v>
                </c:pt>
                <c:pt idx="1477">
                  <c:v>73323.839133272864</c:v>
                </c:pt>
                <c:pt idx="1478">
                  <c:v>73680.857434975493</c:v>
                </c:pt>
                <c:pt idx="1479">
                  <c:v>74464.289834953772</c:v>
                </c:pt>
                <c:pt idx="1480">
                  <c:v>75656.374295297413</c:v>
                </c:pt>
                <c:pt idx="1481">
                  <c:v>77082.755765400289</c:v>
                </c:pt>
                <c:pt idx="1482">
                  <c:v>78064.722807943603</c:v>
                </c:pt>
                <c:pt idx="1483">
                  <c:v>78656.205901439214</c:v>
                </c:pt>
                <c:pt idx="1484">
                  <c:v>78742.111748743089</c:v>
                </c:pt>
                <c:pt idx="1485">
                  <c:v>78225.098557857666</c:v>
                </c:pt>
                <c:pt idx="1486">
                  <c:v>76630.859003189864</c:v>
                </c:pt>
                <c:pt idx="1487">
                  <c:v>74530.49461252836</c:v>
                </c:pt>
                <c:pt idx="1488">
                  <c:v>72781.678989295571</c:v>
                </c:pt>
                <c:pt idx="1489">
                  <c:v>71175.757084134297</c:v>
                </c:pt>
                <c:pt idx="1490">
                  <c:v>70375.296650390155</c:v>
                </c:pt>
                <c:pt idx="1491">
                  <c:v>70122.930321381456</c:v>
                </c:pt>
                <c:pt idx="1492">
                  <c:v>70588.086040095746</c:v>
                </c:pt>
                <c:pt idx="1493">
                  <c:v>71465.428806933749</c:v>
                </c:pt>
                <c:pt idx="1494">
                  <c:v>72665.391093676852</c:v>
                </c:pt>
                <c:pt idx="1495">
                  <c:v>74402.325052693341</c:v>
                </c:pt>
                <c:pt idx="1496">
                  <c:v>75733.753772018521</c:v>
                </c:pt>
                <c:pt idx="1497">
                  <c:v>76969.993125845533</c:v>
                </c:pt>
                <c:pt idx="1498">
                  <c:v>77674.847167571963</c:v>
                </c:pt>
                <c:pt idx="1499">
                  <c:v>77863.468228284168</c:v>
                </c:pt>
                <c:pt idx="1500">
                  <c:v>77686.073109149816</c:v>
                </c:pt>
                <c:pt idx="1501">
                  <c:v>77285.943686474842</c:v>
                </c:pt>
                <c:pt idx="1502">
                  <c:v>75946.928902352171</c:v>
                </c:pt>
                <c:pt idx="1503">
                  <c:v>74405.118312717939</c:v>
                </c:pt>
                <c:pt idx="1504">
                  <c:v>72994.683943634678</c:v>
                </c:pt>
                <c:pt idx="1505">
                  <c:v>71877.538589614516</c:v>
                </c:pt>
                <c:pt idx="1506">
                  <c:v>70740.212130120752</c:v>
                </c:pt>
                <c:pt idx="1507">
                  <c:v>69960.268609145132</c:v>
                </c:pt>
                <c:pt idx="1508">
                  <c:v>69621.110896203769</c:v>
                </c:pt>
                <c:pt idx="1509">
                  <c:v>69890.874834505041</c:v>
                </c:pt>
                <c:pt idx="1510">
                  <c:v>70352.995552470515</c:v>
                </c:pt>
                <c:pt idx="1511">
                  <c:v>71686.495234169677</c:v>
                </c:pt>
                <c:pt idx="1512">
                  <c:v>73563.854902222534</c:v>
                </c:pt>
                <c:pt idx="1513">
                  <c:v>75698.052106644594</c:v>
                </c:pt>
                <c:pt idx="1514">
                  <c:v>77132.414450651282</c:v>
                </c:pt>
                <c:pt idx="1515">
                  <c:v>78629.575734135899</c:v>
                </c:pt>
                <c:pt idx="1516">
                  <c:v>79296.615895282128</c:v>
                </c:pt>
                <c:pt idx="1517">
                  <c:v>79090.780231094701</c:v>
                </c:pt>
                <c:pt idx="1518">
                  <c:v>78311.945557465282</c:v>
                </c:pt>
                <c:pt idx="1519">
                  <c:v>76739.177363782554</c:v>
                </c:pt>
                <c:pt idx="1520">
                  <c:v>75186.445844602771</c:v>
                </c:pt>
                <c:pt idx="1521">
                  <c:v>73601.06648318634</c:v>
                </c:pt>
                <c:pt idx="1522">
                  <c:v>72149.46477561706</c:v>
                </c:pt>
                <c:pt idx="1523">
                  <c:v>70746.885422021762</c:v>
                </c:pt>
                <c:pt idx="1524">
                  <c:v>69795.33149333403</c:v>
                </c:pt>
                <c:pt idx="1525">
                  <c:v>69513.015330566501</c:v>
                </c:pt>
                <c:pt idx="1526">
                  <c:v>69601.626153315563</c:v>
                </c:pt>
                <c:pt idx="1527">
                  <c:v>70458.417450092587</c:v>
                </c:pt>
                <c:pt idx="1528">
                  <c:v>71571.605109635522</c:v>
                </c:pt>
                <c:pt idx="1529">
                  <c:v>72731.980093661929</c:v>
                </c:pt>
                <c:pt idx="1530">
                  <c:v>74115.501819633515</c:v>
                </c:pt>
                <c:pt idx="1531">
                  <c:v>75413.159309361916</c:v>
                </c:pt>
                <c:pt idx="1532">
                  <c:v>76427.297119604918</c:v>
                </c:pt>
                <c:pt idx="1533">
                  <c:v>77791.323831621936</c:v>
                </c:pt>
                <c:pt idx="1534">
                  <c:v>78944.00523300303</c:v>
                </c:pt>
                <c:pt idx="1535">
                  <c:v>79671.625092428643</c:v>
                </c:pt>
                <c:pt idx="1536">
                  <c:v>79692.040131715767</c:v>
                </c:pt>
                <c:pt idx="1537">
                  <c:v>78259.54346162187</c:v>
                </c:pt>
                <c:pt idx="1538">
                  <c:v>76331.831772745543</c:v>
                </c:pt>
                <c:pt idx="1539">
                  <c:v>74364.096533189062</c:v>
                </c:pt>
                <c:pt idx="1540">
                  <c:v>72727.843197061651</c:v>
                </c:pt>
                <c:pt idx="1541">
                  <c:v>71400.28069738386</c:v>
                </c:pt>
                <c:pt idx="1542">
                  <c:v>70546.654672105768</c:v>
                </c:pt>
                <c:pt idx="1543">
                  <c:v>70351.559723449493</c:v>
                </c:pt>
                <c:pt idx="1544">
                  <c:v>70262.615743418472</c:v>
                </c:pt>
                <c:pt idx="1545">
                  <c:v>70958.93025619557</c:v>
                </c:pt>
                <c:pt idx="1546">
                  <c:v>72321.043127251673</c:v>
                </c:pt>
                <c:pt idx="1547">
                  <c:v>74187.906952225734</c:v>
                </c:pt>
                <c:pt idx="1548">
                  <c:v>75922.556000309109</c:v>
                </c:pt>
                <c:pt idx="1549">
                  <c:v>77486.47627195729</c:v>
                </c:pt>
                <c:pt idx="1550">
                  <c:v>79241.990922356155</c:v>
                </c:pt>
                <c:pt idx="1551">
                  <c:v>80433.018048876591</c:v>
                </c:pt>
                <c:pt idx="1552">
                  <c:v>80842.953456622388</c:v>
                </c:pt>
                <c:pt idx="1553">
                  <c:v>80211.59747575807</c:v>
                </c:pt>
                <c:pt idx="1554">
                  <c:v>78984.079780773012</c:v>
                </c:pt>
                <c:pt idx="1555">
                  <c:v>77514.802281943965</c:v>
                </c:pt>
                <c:pt idx="1556">
                  <c:v>75792.381742694735</c:v>
                </c:pt>
                <c:pt idx="1557">
                  <c:v>73916.456856931603</c:v>
                </c:pt>
                <c:pt idx="1558">
                  <c:v>72098.234418811946</c:v>
                </c:pt>
                <c:pt idx="1559">
                  <c:v>70500.589852912235</c:v>
                </c:pt>
                <c:pt idx="1560">
                  <c:v>69745.929302738266</c:v>
                </c:pt>
                <c:pt idx="1561">
                  <c:v>69401.411730887456</c:v>
                </c:pt>
                <c:pt idx="1562">
                  <c:v>69353.249043629097</c:v>
                </c:pt>
                <c:pt idx="1563">
                  <c:v>70185.92856402586</c:v>
                </c:pt>
                <c:pt idx="1564">
                  <c:v>71037.505530621027</c:v>
                </c:pt>
                <c:pt idx="1565">
                  <c:v>71641.97171413168</c:v>
                </c:pt>
                <c:pt idx="1566">
                  <c:v>72591.17214382127</c:v>
                </c:pt>
                <c:pt idx="1567">
                  <c:v>73558.984671673184</c:v>
                </c:pt>
                <c:pt idx="1568">
                  <c:v>74857.384278449026</c:v>
                </c:pt>
                <c:pt idx="1569">
                  <c:v>75559.607809822541</c:v>
                </c:pt>
                <c:pt idx="1570">
                  <c:v>76439.260607404882</c:v>
                </c:pt>
                <c:pt idx="1571">
                  <c:v>77428.8559539774</c:v>
                </c:pt>
                <c:pt idx="1572">
                  <c:v>77994.141540147961</c:v>
                </c:pt>
                <c:pt idx="1573">
                  <c:v>77690.706359529591</c:v>
                </c:pt>
                <c:pt idx="1574">
                  <c:v>76777.859849676315</c:v>
                </c:pt>
                <c:pt idx="1575">
                  <c:v>75079.273900501808</c:v>
                </c:pt>
                <c:pt idx="1576">
                  <c:v>73638.899761710753</c:v>
                </c:pt>
                <c:pt idx="1577">
                  <c:v>71886.532878284124</c:v>
                </c:pt>
                <c:pt idx="1578">
                  <c:v>70043.9665372788</c:v>
                </c:pt>
                <c:pt idx="1579">
                  <c:v>69107.595486867984</c:v>
                </c:pt>
                <c:pt idx="1580">
                  <c:v>68828.759520692169</c:v>
                </c:pt>
                <c:pt idx="1581">
                  <c:v>69132.041426310461</c:v>
                </c:pt>
                <c:pt idx="1582">
                  <c:v>69862.900947814953</c:v>
                </c:pt>
                <c:pt idx="1583">
                  <c:v>71242.234798895588</c:v>
                </c:pt>
                <c:pt idx="1584">
                  <c:v>72984.23851467132</c:v>
                </c:pt>
                <c:pt idx="1585">
                  <c:v>74794.55464800584</c:v>
                </c:pt>
                <c:pt idx="1586">
                  <c:v>76606.726691274773</c:v>
                </c:pt>
                <c:pt idx="1587">
                  <c:v>78219.730370971549</c:v>
                </c:pt>
                <c:pt idx="1588">
                  <c:v>79393.090711442943</c:v>
                </c:pt>
                <c:pt idx="1589">
                  <c:v>79213.386608499059</c:v>
                </c:pt>
                <c:pt idx="1590">
                  <c:v>77976.922761183843</c:v>
                </c:pt>
                <c:pt idx="1591">
                  <c:v>75699.880119126276</c:v>
                </c:pt>
                <c:pt idx="1592">
                  <c:v>73092.399091542888</c:v>
                </c:pt>
                <c:pt idx="1593">
                  <c:v>70659.482129261465</c:v>
                </c:pt>
                <c:pt idx="1594">
                  <c:v>69326.382261764171</c:v>
                </c:pt>
                <c:pt idx="1595">
                  <c:v>68608.308547124587</c:v>
                </c:pt>
                <c:pt idx="1596">
                  <c:v>68500.217888068975</c:v>
                </c:pt>
                <c:pt idx="1597">
                  <c:v>69072.751739296451</c:v>
                </c:pt>
                <c:pt idx="1598">
                  <c:v>69255.443596896512</c:v>
                </c:pt>
                <c:pt idx="1599">
                  <c:v>69958.088613226864</c:v>
                </c:pt>
                <c:pt idx="1600">
                  <c:v>71132.223663144105</c:v>
                </c:pt>
                <c:pt idx="1601">
                  <c:v>71736.263755085063</c:v>
                </c:pt>
                <c:pt idx="1602">
                  <c:v>72656.279676573991</c:v>
                </c:pt>
                <c:pt idx="1603">
                  <c:v>73829.603227574844</c:v>
                </c:pt>
                <c:pt idx="1604">
                  <c:v>75120.069516413292</c:v>
                </c:pt>
                <c:pt idx="1605">
                  <c:v>76301.340983875372</c:v>
                </c:pt>
                <c:pt idx="1606">
                  <c:v>76782.361305576051</c:v>
                </c:pt>
                <c:pt idx="1607">
                  <c:v>76977.441954939</c:v>
                </c:pt>
                <c:pt idx="1608">
                  <c:v>76593.663630207884</c:v>
                </c:pt>
                <c:pt idx="1609">
                  <c:v>75722.291813469928</c:v>
                </c:pt>
                <c:pt idx="1610">
                  <c:v>74641.150177629039</c:v>
                </c:pt>
                <c:pt idx="1611">
                  <c:v>73041.844796205318</c:v>
                </c:pt>
                <c:pt idx="1612">
                  <c:v>71359.99320162744</c:v>
                </c:pt>
                <c:pt idx="1613">
                  <c:v>69564.800681330176</c:v>
                </c:pt>
                <c:pt idx="1614">
                  <c:v>67690.119351942485</c:v>
                </c:pt>
                <c:pt idx="1615">
                  <c:v>65789.243604180112</c:v>
                </c:pt>
                <c:pt idx="1616">
                  <c:v>64809.279601151371</c:v>
                </c:pt>
                <c:pt idx="1617">
                  <c:v>64806.626007751336</c:v>
                </c:pt>
                <c:pt idx="1618">
                  <c:v>65157.862233753542</c:v>
                </c:pt>
                <c:pt idx="1619">
                  <c:v>65808.275760792705</c:v>
                </c:pt>
                <c:pt idx="1620">
                  <c:v>66792.981967773929</c:v>
                </c:pt>
                <c:pt idx="1621">
                  <c:v>67950.790036537976</c:v>
                </c:pt>
                <c:pt idx="1622">
                  <c:v>69186.8523084521</c:v>
                </c:pt>
                <c:pt idx="1623">
                  <c:v>70679.482098532972</c:v>
                </c:pt>
                <c:pt idx="1624">
                  <c:v>71483.627467596045</c:v>
                </c:pt>
                <c:pt idx="1625">
                  <c:v>71299.23792679669</c:v>
                </c:pt>
                <c:pt idx="1626">
                  <c:v>70699.11888496016</c:v>
                </c:pt>
                <c:pt idx="1627">
                  <c:v>69490.973029208719</c:v>
                </c:pt>
                <c:pt idx="1628">
                  <c:v>67643.487940216903</c:v>
                </c:pt>
                <c:pt idx="1629">
                  <c:v>65659.229825565591</c:v>
                </c:pt>
                <c:pt idx="1630">
                  <c:v>63661.305616780919</c:v>
                </c:pt>
                <c:pt idx="1631">
                  <c:v>61434.232812362039</c:v>
                </c:pt>
                <c:pt idx="1632">
                  <c:v>59260.6707326178</c:v>
                </c:pt>
                <c:pt idx="1633">
                  <c:v>57442.208560239524</c:v>
                </c:pt>
                <c:pt idx="1634">
                  <c:v>56118.278999339003</c:v>
                </c:pt>
                <c:pt idx="1635">
                  <c:v>55268.067640862464</c:v>
                </c:pt>
                <c:pt idx="1636">
                  <c:v>54569.623959707518</c:v>
                </c:pt>
                <c:pt idx="1637">
                  <c:v>53993.345663630425</c:v>
                </c:pt>
                <c:pt idx="1638">
                  <c:v>53816.358666737804</c:v>
                </c:pt>
                <c:pt idx="1639">
                  <c:v>53533.610489913081</c:v>
                </c:pt>
                <c:pt idx="1640">
                  <c:v>53569.558011834692</c:v>
                </c:pt>
                <c:pt idx="1641">
                  <c:v>53437.877030874493</c:v>
                </c:pt>
                <c:pt idx="1642">
                  <c:v>52723.036000576314</c:v>
                </c:pt>
                <c:pt idx="1643">
                  <c:v>51944.90353840743</c:v>
                </c:pt>
                <c:pt idx="1644">
                  <c:v>50640.756559530848</c:v>
                </c:pt>
                <c:pt idx="1645">
                  <c:v>48782.614346719711</c:v>
                </c:pt>
                <c:pt idx="1646">
                  <c:v>46802.583405888428</c:v>
                </c:pt>
                <c:pt idx="1647">
                  <c:v>44833.898553102292</c:v>
                </c:pt>
                <c:pt idx="1648">
                  <c:v>42798.325151601042</c:v>
                </c:pt>
                <c:pt idx="1649">
                  <c:v>41019.574778207396</c:v>
                </c:pt>
                <c:pt idx="1650">
                  <c:v>39615.841503463133</c:v>
                </c:pt>
                <c:pt idx="1651">
                  <c:v>38510.015526988507</c:v>
                </c:pt>
                <c:pt idx="1652">
                  <c:v>37777.108125131977</c:v>
                </c:pt>
                <c:pt idx="1653">
                  <c:v>37478.507958366215</c:v>
                </c:pt>
                <c:pt idx="1654">
                  <c:v>37423.86224407894</c:v>
                </c:pt>
                <c:pt idx="1655">
                  <c:v>37847.70124309096</c:v>
                </c:pt>
                <c:pt idx="1656">
                  <c:v>38164.475644565617</c:v>
                </c:pt>
                <c:pt idx="1657">
                  <c:v>38694.129376084675</c:v>
                </c:pt>
                <c:pt idx="1658">
                  <c:v>39426.802519467994</c:v>
                </c:pt>
                <c:pt idx="1659">
                  <c:v>40086.450456468454</c:v>
                </c:pt>
                <c:pt idx="1660">
                  <c:v>40705.128950459228</c:v>
                </c:pt>
                <c:pt idx="1661">
                  <c:v>41648.801451956839</c:v>
                </c:pt>
                <c:pt idx="1662">
                  <c:v>42498.966868485048</c:v>
                </c:pt>
                <c:pt idx="1663">
                  <c:v>43359.760491154106</c:v>
                </c:pt>
                <c:pt idx="1664">
                  <c:v>44065.40187895183</c:v>
                </c:pt>
                <c:pt idx="1665">
                  <c:v>44455.580025959927</c:v>
                </c:pt>
                <c:pt idx="1666">
                  <c:v>44469.648876824343</c:v>
                </c:pt>
                <c:pt idx="1667">
                  <c:v>44401.417506699363</c:v>
                </c:pt>
                <c:pt idx="1668">
                  <c:v>43639.477459159883</c:v>
                </c:pt>
                <c:pt idx="1669">
                  <c:v>42997.910079884969</c:v>
                </c:pt>
                <c:pt idx="1670">
                  <c:v>42491.232899887982</c:v>
                </c:pt>
                <c:pt idx="1671">
                  <c:v>42222.158508672699</c:v>
                </c:pt>
                <c:pt idx="1672">
                  <c:v>42018.134364124962</c:v>
                </c:pt>
                <c:pt idx="1673">
                  <c:v>41941.027575433269</c:v>
                </c:pt>
                <c:pt idx="1674">
                  <c:v>42420.859495369063</c:v>
                </c:pt>
                <c:pt idx="1675">
                  <c:v>43459.502495026027</c:v>
                </c:pt>
                <c:pt idx="1676">
                  <c:v>44939.35341262244</c:v>
                </c:pt>
                <c:pt idx="1677">
                  <c:v>46760.967250794849</c:v>
                </c:pt>
                <c:pt idx="1678">
                  <c:v>48481.254540647533</c:v>
                </c:pt>
                <c:pt idx="1679">
                  <c:v>50425.895934864522</c:v>
                </c:pt>
                <c:pt idx="1680">
                  <c:v>51814.664934132932</c:v>
                </c:pt>
                <c:pt idx="1681">
                  <c:v>52821.278786210125</c:v>
                </c:pt>
                <c:pt idx="1682">
                  <c:v>53472.983886547452</c:v>
                </c:pt>
                <c:pt idx="1683">
                  <c:v>53489.835018434234</c:v>
                </c:pt>
                <c:pt idx="1684">
                  <c:v>53242.282233620361</c:v>
                </c:pt>
                <c:pt idx="1685">
                  <c:v>52429.998022676657</c:v>
                </c:pt>
                <c:pt idx="1686">
                  <c:v>51529.774262095962</c:v>
                </c:pt>
                <c:pt idx="1687">
                  <c:v>50481.200949032434</c:v>
                </c:pt>
                <c:pt idx="1688">
                  <c:v>49744.122831974579</c:v>
                </c:pt>
                <c:pt idx="1689">
                  <c:v>49069.317084887763</c:v>
                </c:pt>
                <c:pt idx="1690">
                  <c:v>48801.116069970762</c:v>
                </c:pt>
                <c:pt idx="1691">
                  <c:v>48692.393859401891</c:v>
                </c:pt>
                <c:pt idx="1692">
                  <c:v>48677.308030566201</c:v>
                </c:pt>
                <c:pt idx="1693">
                  <c:v>48837.802444767251</c:v>
                </c:pt>
                <c:pt idx="1694">
                  <c:v>49536.591174461835</c:v>
                </c:pt>
                <c:pt idx="1695">
                  <c:v>50381.353427284608</c:v>
                </c:pt>
                <c:pt idx="1696">
                  <c:v>51381.16500912101</c:v>
                </c:pt>
                <c:pt idx="1697">
                  <c:v>52539.348000878999</c:v>
                </c:pt>
                <c:pt idx="1698">
                  <c:v>53837.614245159952</c:v>
                </c:pt>
                <c:pt idx="1699">
                  <c:v>55189.118713980955</c:v>
                </c:pt>
                <c:pt idx="1700">
                  <c:v>56314.924499885899</c:v>
                </c:pt>
                <c:pt idx="1701">
                  <c:v>57438.631878149434</c:v>
                </c:pt>
                <c:pt idx="1702">
                  <c:v>58034.981226777221</c:v>
                </c:pt>
                <c:pt idx="1703">
                  <c:v>58176.021257507811</c:v>
                </c:pt>
                <c:pt idx="1704">
                  <c:v>57692.509223294357</c:v>
                </c:pt>
                <c:pt idx="1705">
                  <c:v>56812.246862664768</c:v>
                </c:pt>
                <c:pt idx="1706">
                  <c:v>55607.582374068101</c:v>
                </c:pt>
                <c:pt idx="1707">
                  <c:v>54181.022482947905</c:v>
                </c:pt>
                <c:pt idx="1708">
                  <c:v>52785.596362616321</c:v>
                </c:pt>
                <c:pt idx="1709">
                  <c:v>51587.766641093374</c:v>
                </c:pt>
                <c:pt idx="1710">
                  <c:v>50602.708456183427</c:v>
                </c:pt>
                <c:pt idx="1711">
                  <c:v>50287.65052152329</c:v>
                </c:pt>
                <c:pt idx="1712">
                  <c:v>50128.042964037835</c:v>
                </c:pt>
                <c:pt idx="1713">
                  <c:v>50245.720916323451</c:v>
                </c:pt>
                <c:pt idx="1714">
                  <c:v>50475.298015819993</c:v>
                </c:pt>
                <c:pt idx="1715">
                  <c:v>50556.365315797215</c:v>
                </c:pt>
                <c:pt idx="1716">
                  <c:v>50664.515399944801</c:v>
                </c:pt>
                <c:pt idx="1717">
                  <c:v>51272.099821783784</c:v>
                </c:pt>
                <c:pt idx="1718">
                  <c:v>51870.298726501431</c:v>
                </c:pt>
                <c:pt idx="1719">
                  <c:v>52479.881629774085</c:v>
                </c:pt>
                <c:pt idx="1720">
                  <c:v>53278.341056854129</c:v>
                </c:pt>
                <c:pt idx="1721">
                  <c:v>54272.820274030346</c:v>
                </c:pt>
                <c:pt idx="1722">
                  <c:v>55306.822725356047</c:v>
                </c:pt>
                <c:pt idx="1723">
                  <c:v>56289.923723843945</c:v>
                </c:pt>
                <c:pt idx="1724">
                  <c:v>56542.467857296302</c:v>
                </c:pt>
                <c:pt idx="1725">
                  <c:v>56276.352204626317</c:v>
                </c:pt>
                <c:pt idx="1726">
                  <c:v>55653.134403136246</c:v>
                </c:pt>
                <c:pt idx="1727">
                  <c:v>54338.495882387419</c:v>
                </c:pt>
                <c:pt idx="1728">
                  <c:v>53012.963803911494</c:v>
                </c:pt>
                <c:pt idx="1729">
                  <c:v>51693.697636734913</c:v>
                </c:pt>
                <c:pt idx="1730">
                  <c:v>50500.115452614547</c:v>
                </c:pt>
                <c:pt idx="1731">
                  <c:v>49651.204833185191</c:v>
                </c:pt>
                <c:pt idx="1732">
                  <c:v>48845.939485792514</c:v>
                </c:pt>
                <c:pt idx="1733">
                  <c:v>48553.060158339315</c:v>
                </c:pt>
                <c:pt idx="1734">
                  <c:v>48342.896043683046</c:v>
                </c:pt>
                <c:pt idx="1735">
                  <c:v>48463.803659820973</c:v>
                </c:pt>
                <c:pt idx="1736">
                  <c:v>48843.922906750886</c:v>
                </c:pt>
                <c:pt idx="1737">
                  <c:v>49556.545093694222</c:v>
                </c:pt>
                <c:pt idx="1738">
                  <c:v>50326.285878773182</c:v>
                </c:pt>
                <c:pt idx="1739">
                  <c:v>51144.456350463821</c:v>
                </c:pt>
                <c:pt idx="1740">
                  <c:v>51817.967692428603</c:v>
                </c:pt>
                <c:pt idx="1741">
                  <c:v>52732.511292804898</c:v>
                </c:pt>
                <c:pt idx="1742">
                  <c:v>53335.270022159071</c:v>
                </c:pt>
                <c:pt idx="1743">
                  <c:v>53994.894763703269</c:v>
                </c:pt>
                <c:pt idx="1744">
                  <c:v>54192.08253811537</c:v>
                </c:pt>
                <c:pt idx="1745">
                  <c:v>54205.137520069889</c:v>
                </c:pt>
                <c:pt idx="1746">
                  <c:v>54265.339264436603</c:v>
                </c:pt>
                <c:pt idx="1747">
                  <c:v>54229.59170075781</c:v>
                </c:pt>
                <c:pt idx="1748">
                  <c:v>53654.503862913225</c:v>
                </c:pt>
                <c:pt idx="1749">
                  <c:v>53206.01159675813</c:v>
                </c:pt>
                <c:pt idx="1750">
                  <c:v>52560.21383157924</c:v>
                </c:pt>
                <c:pt idx="1751">
                  <c:v>51586.346513426375</c:v>
                </c:pt>
                <c:pt idx="1752">
                  <c:v>50528.461474308497</c:v>
                </c:pt>
                <c:pt idx="1753">
                  <c:v>49278.369683548633</c:v>
                </c:pt>
                <c:pt idx="1754">
                  <c:v>48331.564693779983</c:v>
                </c:pt>
                <c:pt idx="1755">
                  <c:v>47282.843864819501</c:v>
                </c:pt>
                <c:pt idx="1756">
                  <c:v>46391.656699531297</c:v>
                </c:pt>
                <c:pt idx="1757">
                  <c:v>46140.844739057873</c:v>
                </c:pt>
                <c:pt idx="1758">
                  <c:v>45988.921318095607</c:v>
                </c:pt>
                <c:pt idx="1759">
                  <c:v>46003.142993492373</c:v>
                </c:pt>
                <c:pt idx="1760">
                  <c:v>46449.369304550084</c:v>
                </c:pt>
                <c:pt idx="1761">
                  <c:v>46778.132091884305</c:v>
                </c:pt>
                <c:pt idx="1762">
                  <c:v>47465.046438480233</c:v>
                </c:pt>
                <c:pt idx="1763">
                  <c:v>48045.843820348404</c:v>
                </c:pt>
                <c:pt idx="1764">
                  <c:v>48875.286614520475</c:v>
                </c:pt>
                <c:pt idx="1765">
                  <c:v>49658.411911503405</c:v>
                </c:pt>
                <c:pt idx="1766">
                  <c:v>50213.327142278678</c:v>
                </c:pt>
                <c:pt idx="1767">
                  <c:v>50767.59101611533</c:v>
                </c:pt>
                <c:pt idx="1768">
                  <c:v>50807.438262187425</c:v>
                </c:pt>
                <c:pt idx="1769">
                  <c:v>50590.298011761712</c:v>
                </c:pt>
                <c:pt idx="1770">
                  <c:v>50084.226151572446</c:v>
                </c:pt>
                <c:pt idx="1771">
                  <c:v>49329.946917729751</c:v>
                </c:pt>
                <c:pt idx="1772">
                  <c:v>48516.263582334395</c:v>
                </c:pt>
                <c:pt idx="1773">
                  <c:v>47545.444886448422</c:v>
                </c:pt>
                <c:pt idx="1774">
                  <c:v>46561.404069381155</c:v>
                </c:pt>
                <c:pt idx="1775">
                  <c:v>45693.024337551236</c:v>
                </c:pt>
                <c:pt idx="1776">
                  <c:v>44738.768254032213</c:v>
                </c:pt>
                <c:pt idx="1777">
                  <c:v>44165.822696961652</c:v>
                </c:pt>
                <c:pt idx="1778">
                  <c:v>43666.986185846574</c:v>
                </c:pt>
                <c:pt idx="1779">
                  <c:v>43223.164857531534</c:v>
                </c:pt>
                <c:pt idx="1780">
                  <c:v>42932.048143527405</c:v>
                </c:pt>
                <c:pt idx="1781">
                  <c:v>42925.607939525362</c:v>
                </c:pt>
                <c:pt idx="1782">
                  <c:v>43100.163622537526</c:v>
                </c:pt>
                <c:pt idx="1783">
                  <c:v>43315.51325674299</c:v>
                </c:pt>
                <c:pt idx="1784">
                  <c:v>43717.931078207374</c:v>
                </c:pt>
                <c:pt idx="1785">
                  <c:v>43934.751054420049</c:v>
                </c:pt>
                <c:pt idx="1786">
                  <c:v>44617.265195969208</c:v>
                </c:pt>
                <c:pt idx="1787">
                  <c:v>45338.34733855653</c:v>
                </c:pt>
                <c:pt idx="1788">
                  <c:v>45765.622145776462</c:v>
                </c:pt>
                <c:pt idx="1789">
                  <c:v>46070.466143421494</c:v>
                </c:pt>
                <c:pt idx="1790">
                  <c:v>46001.363066294376</c:v>
                </c:pt>
                <c:pt idx="1791">
                  <c:v>45751.176005589667</c:v>
                </c:pt>
                <c:pt idx="1792">
                  <c:v>45165.570549088676</c:v>
                </c:pt>
                <c:pt idx="1793">
                  <c:v>44361.677462220803</c:v>
                </c:pt>
                <c:pt idx="1794">
                  <c:v>43392.877493441949</c:v>
                </c:pt>
                <c:pt idx="1795">
                  <c:v>42223.105153022014</c:v>
                </c:pt>
                <c:pt idx="1796">
                  <c:v>41103.332852011685</c:v>
                </c:pt>
                <c:pt idx="1797">
                  <c:v>40114.760637774103</c:v>
                </c:pt>
                <c:pt idx="1798">
                  <c:v>39376.073242206905</c:v>
                </c:pt>
                <c:pt idx="1799">
                  <c:v>38712.36930825968</c:v>
                </c:pt>
                <c:pt idx="1800">
                  <c:v>38214.777788170053</c:v>
                </c:pt>
                <c:pt idx="1801">
                  <c:v>37793.127570498807</c:v>
                </c:pt>
                <c:pt idx="1802">
                  <c:v>37693.883278673507</c:v>
                </c:pt>
                <c:pt idx="1803">
                  <c:v>37709.221583745995</c:v>
                </c:pt>
                <c:pt idx="1804">
                  <c:v>37666.619981908014</c:v>
                </c:pt>
                <c:pt idx="1805">
                  <c:v>37782.000977345066</c:v>
                </c:pt>
                <c:pt idx="1806">
                  <c:v>37788.60029427299</c:v>
                </c:pt>
                <c:pt idx="1807">
                  <c:v>38019.881548527723</c:v>
                </c:pt>
                <c:pt idx="1808">
                  <c:v>38025.107261722165</c:v>
                </c:pt>
                <c:pt idx="1809">
                  <c:v>38251.840507920853</c:v>
                </c:pt>
                <c:pt idx="1810">
                  <c:v>38330.486197668302</c:v>
                </c:pt>
                <c:pt idx="1811">
                  <c:v>38501.403930523818</c:v>
                </c:pt>
                <c:pt idx="1812">
                  <c:v>38527.221637309915</c:v>
                </c:pt>
                <c:pt idx="1813">
                  <c:v>38578.476642018621</c:v>
                </c:pt>
                <c:pt idx="1814">
                  <c:v>38577.186499364201</c:v>
                </c:pt>
                <c:pt idx="1815">
                  <c:v>38249.732039038747</c:v>
                </c:pt>
                <c:pt idx="1816">
                  <c:v>37912.363453364924</c:v>
                </c:pt>
                <c:pt idx="1817">
                  <c:v>37383.5945714626</c:v>
                </c:pt>
                <c:pt idx="1818">
                  <c:v>36579.037639278875</c:v>
                </c:pt>
                <c:pt idx="1819">
                  <c:v>35653.134263152322</c:v>
                </c:pt>
                <c:pt idx="1820">
                  <c:v>34757.532688335159</c:v>
                </c:pt>
                <c:pt idx="1821">
                  <c:v>34055.019716025112</c:v>
                </c:pt>
                <c:pt idx="1822">
                  <c:v>33437.365061426244</c:v>
                </c:pt>
                <c:pt idx="1823">
                  <c:v>33132.079759194909</c:v>
                </c:pt>
                <c:pt idx="1824">
                  <c:v>32893.354532816236</c:v>
                </c:pt>
                <c:pt idx="1825">
                  <c:v>33028.1896602001</c:v>
                </c:pt>
                <c:pt idx="1826">
                  <c:v>33149.218105377535</c:v>
                </c:pt>
                <c:pt idx="1827">
                  <c:v>33507.548928461059</c:v>
                </c:pt>
                <c:pt idx="1828">
                  <c:v>33917.640186301767</c:v>
                </c:pt>
                <c:pt idx="1829">
                  <c:v>34325.150813788561</c:v>
                </c:pt>
                <c:pt idx="1830">
                  <c:v>34668.262436092977</c:v>
                </c:pt>
                <c:pt idx="1831">
                  <c:v>35007.433706040276</c:v>
                </c:pt>
                <c:pt idx="1832">
                  <c:v>35325.27929204364</c:v>
                </c:pt>
                <c:pt idx="1833">
                  <c:v>35690.614933108001</c:v>
                </c:pt>
                <c:pt idx="1834">
                  <c:v>35963.809098933765</c:v>
                </c:pt>
                <c:pt idx="1835">
                  <c:v>36108.614384176231</c:v>
                </c:pt>
                <c:pt idx="1836">
                  <c:v>36328.024370444044</c:v>
                </c:pt>
                <c:pt idx="1837">
                  <c:v>36557.958047685359</c:v>
                </c:pt>
                <c:pt idx="1838">
                  <c:v>36692.476816496455</c:v>
                </c:pt>
                <c:pt idx="1839">
                  <c:v>36724.807465214515</c:v>
                </c:pt>
                <c:pt idx="1840">
                  <c:v>36665.362112147042</c:v>
                </c:pt>
                <c:pt idx="1841">
                  <c:v>36385.351931408222</c:v>
                </c:pt>
                <c:pt idx="1842">
                  <c:v>35841.133974076794</c:v>
                </c:pt>
                <c:pt idx="1843">
                  <c:v>35294.064476285203</c:v>
                </c:pt>
                <c:pt idx="1844">
                  <c:v>34731.683967596116</c:v>
                </c:pt>
                <c:pt idx="1845">
                  <c:v>34215.971955823239</c:v>
                </c:pt>
                <c:pt idx="1846">
                  <c:v>33599.872900513044</c:v>
                </c:pt>
                <c:pt idx="1847">
                  <c:v>33397.955258222857</c:v>
                </c:pt>
                <c:pt idx="1848">
                  <c:v>33144.27695632114</c:v>
                </c:pt>
                <c:pt idx="1849">
                  <c:v>32945.509294083895</c:v>
                </c:pt>
                <c:pt idx="1850">
                  <c:v>32760.053732154847</c:v>
                </c:pt>
                <c:pt idx="1851">
                  <c:v>32751.887495712774</c:v>
                </c:pt>
                <c:pt idx="1852">
                  <c:v>32750.161033868586</c:v>
                </c:pt>
                <c:pt idx="1853">
                  <c:v>33044.202069580708</c:v>
                </c:pt>
                <c:pt idx="1854">
                  <c:v>33353.017589992698</c:v>
                </c:pt>
                <c:pt idx="1855">
                  <c:v>33614.742953042682</c:v>
                </c:pt>
                <c:pt idx="1856">
                  <c:v>33883.854009578012</c:v>
                </c:pt>
                <c:pt idx="1857">
                  <c:v>34084.558871462199</c:v>
                </c:pt>
                <c:pt idx="1858">
                  <c:v>34121.022004156948</c:v>
                </c:pt>
                <c:pt idx="1859">
                  <c:v>34001.154029805817</c:v>
                </c:pt>
                <c:pt idx="1860">
                  <c:v>33789.754519914743</c:v>
                </c:pt>
                <c:pt idx="1861">
                  <c:v>33467.442801597594</c:v>
                </c:pt>
                <c:pt idx="1862">
                  <c:v>33107.755256482465</c:v>
                </c:pt>
                <c:pt idx="1863">
                  <c:v>32694.347382681972</c:v>
                </c:pt>
                <c:pt idx="1864">
                  <c:v>31999.310317628588</c:v>
                </c:pt>
                <c:pt idx="1865">
                  <c:v>31517.451352447606</c:v>
                </c:pt>
                <c:pt idx="1866">
                  <c:v>30777.338641158043</c:v>
                </c:pt>
                <c:pt idx="1867">
                  <c:v>30038.917193102152</c:v>
                </c:pt>
                <c:pt idx="1868">
                  <c:v>29459.346673176675</c:v>
                </c:pt>
                <c:pt idx="1869">
                  <c:v>28818.4687027578</c:v>
                </c:pt>
                <c:pt idx="1870">
                  <c:v>28345.836837488365</c:v>
                </c:pt>
                <c:pt idx="1871">
                  <c:v>27825.256136555359</c:v>
                </c:pt>
                <c:pt idx="1872">
                  <c:v>27550.442572512671</c:v>
                </c:pt>
                <c:pt idx="1873">
                  <c:v>27153.312024373488</c:v>
                </c:pt>
                <c:pt idx="1874">
                  <c:v>26975.159040195616</c:v>
                </c:pt>
                <c:pt idx="1875">
                  <c:v>26725.388009010981</c:v>
                </c:pt>
                <c:pt idx="1876">
                  <c:v>26565.385438361976</c:v>
                </c:pt>
                <c:pt idx="1877">
                  <c:v>26652.883250126473</c:v>
                </c:pt>
                <c:pt idx="1878">
                  <c:v>26680.76064088133</c:v>
                </c:pt>
                <c:pt idx="1879">
                  <c:v>26706.727370053315</c:v>
                </c:pt>
                <c:pt idx="1880">
                  <c:v>26879.632375686298</c:v>
                </c:pt>
                <c:pt idx="1881">
                  <c:v>26897.633042571859</c:v>
                </c:pt>
                <c:pt idx="1882">
                  <c:v>26927.572889233845</c:v>
                </c:pt>
                <c:pt idx="1883">
                  <c:v>26842.761953499055</c:v>
                </c:pt>
                <c:pt idx="1884">
                  <c:v>26752.24477717093</c:v>
                </c:pt>
                <c:pt idx="1885">
                  <c:v>26420.429685897256</c:v>
                </c:pt>
                <c:pt idx="1886">
                  <c:v>26132.035664467836</c:v>
                </c:pt>
                <c:pt idx="1887">
                  <c:v>25678.592558630731</c:v>
                </c:pt>
                <c:pt idx="1888">
                  <c:v>25211.917168702093</c:v>
                </c:pt>
                <c:pt idx="1889">
                  <c:v>24758.22142169904</c:v>
                </c:pt>
                <c:pt idx="1890">
                  <c:v>24272.75683453762</c:v>
                </c:pt>
                <c:pt idx="1891">
                  <c:v>23789.548653395836</c:v>
                </c:pt>
                <c:pt idx="1892">
                  <c:v>23276.222165271713</c:v>
                </c:pt>
                <c:pt idx="1893">
                  <c:v>22873.667075343044</c:v>
                </c:pt>
                <c:pt idx="1894">
                  <c:v>22404.23591330383</c:v>
                </c:pt>
                <c:pt idx="1895">
                  <c:v>21929.535489145474</c:v>
                </c:pt>
                <c:pt idx="1896">
                  <c:v>21584.797489417171</c:v>
                </c:pt>
                <c:pt idx="1897">
                  <c:v>21269.763653396363</c:v>
                </c:pt>
                <c:pt idx="1898">
                  <c:v>21019.555584994712</c:v>
                </c:pt>
                <c:pt idx="1899">
                  <c:v>20806.288671739021</c:v>
                </c:pt>
                <c:pt idx="1900">
                  <c:v>20619.859081932544</c:v>
                </c:pt>
                <c:pt idx="1901">
                  <c:v>20514.758336145853</c:v>
                </c:pt>
                <c:pt idx="1902">
                  <c:v>20412.714408212796</c:v>
                </c:pt>
                <c:pt idx="1903">
                  <c:v>20390.201672311952</c:v>
                </c:pt>
                <c:pt idx="1904">
                  <c:v>20309.996581084964</c:v>
                </c:pt>
                <c:pt idx="1905">
                  <c:v>20280.620620924179</c:v>
                </c:pt>
                <c:pt idx="1906">
                  <c:v>20188.284099742203</c:v>
                </c:pt>
                <c:pt idx="1907">
                  <c:v>20086.853865257075</c:v>
                </c:pt>
                <c:pt idx="1908">
                  <c:v>19984.766566376209</c:v>
                </c:pt>
                <c:pt idx="1909">
                  <c:v>19950.921268822425</c:v>
                </c:pt>
                <c:pt idx="1910">
                  <c:v>19826.046014161941</c:v>
                </c:pt>
                <c:pt idx="1911">
                  <c:v>19692.415094935113</c:v>
                </c:pt>
                <c:pt idx="1912">
                  <c:v>19557.80298593931</c:v>
                </c:pt>
                <c:pt idx="1913">
                  <c:v>19353.153350282002</c:v>
                </c:pt>
                <c:pt idx="1914">
                  <c:v>19068.736872317775</c:v>
                </c:pt>
                <c:pt idx="1915">
                  <c:v>18771.543547968828</c:v>
                </c:pt>
                <c:pt idx="1916">
                  <c:v>18424.145488567057</c:v>
                </c:pt>
                <c:pt idx="1917">
                  <c:v>18158.228695734932</c:v>
                </c:pt>
                <c:pt idx="1918">
                  <c:v>17859.565748641202</c:v>
                </c:pt>
                <c:pt idx="1919">
                  <c:v>17436.525035352017</c:v>
                </c:pt>
                <c:pt idx="1920">
                  <c:v>17239.830931001241</c:v>
                </c:pt>
                <c:pt idx="1921">
                  <c:v>16914.730464470533</c:v>
                </c:pt>
                <c:pt idx="1922">
                  <c:v>16501.220323101505</c:v>
                </c:pt>
                <c:pt idx="1923">
                  <c:v>16286.013533437454</c:v>
                </c:pt>
                <c:pt idx="1924">
                  <c:v>15925.942427413296</c:v>
                </c:pt>
                <c:pt idx="1925">
                  <c:v>15709.884125766308</c:v>
                </c:pt>
                <c:pt idx="1926">
                  <c:v>15499.047024148802</c:v>
                </c:pt>
                <c:pt idx="1927">
                  <c:v>15189.463719841115</c:v>
                </c:pt>
                <c:pt idx="1928">
                  <c:v>15047.833715336687</c:v>
                </c:pt>
                <c:pt idx="1929">
                  <c:v>14854.464338134556</c:v>
                </c:pt>
                <c:pt idx="1930">
                  <c:v>14693.467535354417</c:v>
                </c:pt>
                <c:pt idx="1931">
                  <c:v>14536.216363038555</c:v>
                </c:pt>
                <c:pt idx="1932">
                  <c:v>14467.964731684448</c:v>
                </c:pt>
                <c:pt idx="1933">
                  <c:v>14315.857278358841</c:v>
                </c:pt>
                <c:pt idx="1934">
                  <c:v>14276.271029695154</c:v>
                </c:pt>
                <c:pt idx="1935">
                  <c:v>14234.362126865903</c:v>
                </c:pt>
                <c:pt idx="1936">
                  <c:v>14147.072461053922</c:v>
                </c:pt>
                <c:pt idx="1937">
                  <c:v>14078.300475791153</c:v>
                </c:pt>
                <c:pt idx="1938">
                  <c:v>14031.703166901718</c:v>
                </c:pt>
                <c:pt idx="1939">
                  <c:v>13895.95484371077</c:v>
                </c:pt>
                <c:pt idx="1940">
                  <c:v>13799.890449344937</c:v>
                </c:pt>
                <c:pt idx="1941">
                  <c:v>13716.103752088979</c:v>
                </c:pt>
                <c:pt idx="1942">
                  <c:v>13572.382517050917</c:v>
                </c:pt>
                <c:pt idx="1943">
                  <c:v>13383.456900143703</c:v>
                </c:pt>
                <c:pt idx="1944">
                  <c:v>13228.211373057995</c:v>
                </c:pt>
                <c:pt idx="1945">
                  <c:v>13045.049943591583</c:v>
                </c:pt>
                <c:pt idx="1946">
                  <c:v>12784.981909972952</c:v>
                </c:pt>
                <c:pt idx="1947">
                  <c:v>12555.261899999685</c:v>
                </c:pt>
                <c:pt idx="1948">
                  <c:v>12283.970980061953</c:v>
                </c:pt>
                <c:pt idx="1949">
                  <c:v>12131.781970224709</c:v>
                </c:pt>
                <c:pt idx="1950">
                  <c:v>11923.791203372208</c:v>
                </c:pt>
                <c:pt idx="1951">
                  <c:v>11737.840124083878</c:v>
                </c:pt>
                <c:pt idx="1952">
                  <c:v>11568.263263578649</c:v>
                </c:pt>
                <c:pt idx="1953">
                  <c:v>11395.842485961415</c:v>
                </c:pt>
                <c:pt idx="1954">
                  <c:v>11259.210699863488</c:v>
                </c:pt>
                <c:pt idx="1955">
                  <c:v>11151.169851403443</c:v>
                </c:pt>
                <c:pt idx="1956">
                  <c:v>11015.014822414447</c:v>
                </c:pt>
                <c:pt idx="1957">
                  <c:v>10924.230555286584</c:v>
                </c:pt>
                <c:pt idx="1958">
                  <c:v>10776.781955370841</c:v>
                </c:pt>
                <c:pt idx="1959">
                  <c:v>10747.214181663981</c:v>
                </c:pt>
                <c:pt idx="1960">
                  <c:v>10679.780731481316</c:v>
                </c:pt>
                <c:pt idx="1961">
                  <c:v>10637.33236089258</c:v>
                </c:pt>
                <c:pt idx="1962">
                  <c:v>10585.452788608714</c:v>
                </c:pt>
                <c:pt idx="1963">
                  <c:v>10527.775900829301</c:v>
                </c:pt>
                <c:pt idx="1964">
                  <c:v>10520.110269032837</c:v>
                </c:pt>
                <c:pt idx="1965">
                  <c:v>10417.794711346032</c:v>
                </c:pt>
                <c:pt idx="1966">
                  <c:v>10438.240572952423</c:v>
                </c:pt>
                <c:pt idx="1967">
                  <c:v>10345.594975957227</c:v>
                </c:pt>
                <c:pt idx="1968">
                  <c:v>10295.27555980262</c:v>
                </c:pt>
                <c:pt idx="1969">
                  <c:v>10172.983186565947</c:v>
                </c:pt>
                <c:pt idx="1970">
                  <c:v>10069.242387856615</c:v>
                </c:pt>
                <c:pt idx="1971">
                  <c:v>9917.3172627188251</c:v>
                </c:pt>
                <c:pt idx="1972">
                  <c:v>9764.8570287614075</c:v>
                </c:pt>
                <c:pt idx="1973">
                  <c:v>9608.5304755892139</c:v>
                </c:pt>
                <c:pt idx="1974">
                  <c:v>9386.2570372160881</c:v>
                </c:pt>
                <c:pt idx="1975">
                  <c:v>9203.7561694028391</c:v>
                </c:pt>
                <c:pt idx="1976">
                  <c:v>9048.6778623737464</c:v>
                </c:pt>
                <c:pt idx="1977">
                  <c:v>8842.7862414484571</c:v>
                </c:pt>
                <c:pt idx="1978">
                  <c:v>8762.8959250689059</c:v>
                </c:pt>
                <c:pt idx="1979">
                  <c:v>8618.5051607355017</c:v>
                </c:pt>
                <c:pt idx="1980">
                  <c:v>8489.3374226045216</c:v>
                </c:pt>
                <c:pt idx="1981">
                  <c:v>8388.1390827453415</c:v>
                </c:pt>
                <c:pt idx="1982">
                  <c:v>8297.2807690816953</c:v>
                </c:pt>
                <c:pt idx="1983">
                  <c:v>8190.099432396155</c:v>
                </c:pt>
                <c:pt idx="1984">
                  <c:v>8079.6942963849842</c:v>
                </c:pt>
                <c:pt idx="1985">
                  <c:v>8066.28092314679</c:v>
                </c:pt>
                <c:pt idx="1986">
                  <c:v>7973.4044142910143</c:v>
                </c:pt>
                <c:pt idx="1987">
                  <c:v>7900.5167518124244</c:v>
                </c:pt>
                <c:pt idx="1988">
                  <c:v>7875.3393593557494</c:v>
                </c:pt>
                <c:pt idx="1989">
                  <c:v>7845.3863929959107</c:v>
                </c:pt>
                <c:pt idx="1990">
                  <c:v>7780.4894385269872</c:v>
                </c:pt>
                <c:pt idx="1991">
                  <c:v>7783.3848082077538</c:v>
                </c:pt>
                <c:pt idx="1992">
                  <c:v>7730.7860656649746</c:v>
                </c:pt>
                <c:pt idx="1993">
                  <c:v>7524.0113984967365</c:v>
                </c:pt>
                <c:pt idx="1994">
                  <c:v>7668.0049963293677</c:v>
                </c:pt>
                <c:pt idx="1995">
                  <c:v>7605.9907044872816</c:v>
                </c:pt>
                <c:pt idx="1996">
                  <c:v>7507.4893565074835</c:v>
                </c:pt>
                <c:pt idx="1997">
                  <c:v>7412.6682176368995</c:v>
                </c:pt>
                <c:pt idx="1998">
                  <c:v>7297.3027827495262</c:v>
                </c:pt>
                <c:pt idx="1999">
                  <c:v>7209.5585982077209</c:v>
                </c:pt>
                <c:pt idx="2000">
                  <c:v>7081.4735003594806</c:v>
                </c:pt>
                <c:pt idx="2001">
                  <c:v>6888.4978145898922</c:v>
                </c:pt>
                <c:pt idx="2002">
                  <c:v>6779.1382456479232</c:v>
                </c:pt>
                <c:pt idx="2003">
                  <c:v>6597.7217304591868</c:v>
                </c:pt>
                <c:pt idx="2004">
                  <c:v>6479.4042777192672</c:v>
                </c:pt>
                <c:pt idx="2005">
                  <c:v>6368.8410588606876</c:v>
                </c:pt>
                <c:pt idx="2006">
                  <c:v>6246.9699956874219</c:v>
                </c:pt>
                <c:pt idx="2007">
                  <c:v>6136.0960034146556</c:v>
                </c:pt>
                <c:pt idx="2008">
                  <c:v>6028.0850630451087</c:v>
                </c:pt>
                <c:pt idx="2009">
                  <c:v>5921.5231698573716</c:v>
                </c:pt>
                <c:pt idx="2010">
                  <c:v>5841.0250501341216</c:v>
                </c:pt>
                <c:pt idx="2011">
                  <c:v>5815.8612867006541</c:v>
                </c:pt>
                <c:pt idx="2012">
                  <c:v>5744.229092939072</c:v>
                </c:pt>
                <c:pt idx="2013">
                  <c:v>5652.9893922339315</c:v>
                </c:pt>
                <c:pt idx="2014">
                  <c:v>5657.3135212135112</c:v>
                </c:pt>
                <c:pt idx="2015">
                  <c:v>5593.3333140151117</c:v>
                </c:pt>
                <c:pt idx="2016">
                  <c:v>5537.0039254191488</c:v>
                </c:pt>
                <c:pt idx="2017">
                  <c:v>5508.066052475273</c:v>
                </c:pt>
                <c:pt idx="2018">
                  <c:v>5473.3740111857251</c:v>
                </c:pt>
                <c:pt idx="2019">
                  <c:v>5423.0325733334248</c:v>
                </c:pt>
                <c:pt idx="2020">
                  <c:v>5376.9156349208288</c:v>
                </c:pt>
                <c:pt idx="2021">
                  <c:v>5314.1517719005751</c:v>
                </c:pt>
                <c:pt idx="2022">
                  <c:v>5224.9127779421369</c:v>
                </c:pt>
                <c:pt idx="2023">
                  <c:v>5130.0037426445069</c:v>
                </c:pt>
                <c:pt idx="2024">
                  <c:v>4974.5623991261</c:v>
                </c:pt>
                <c:pt idx="2025">
                  <c:v>4849.95478845463</c:v>
                </c:pt>
                <c:pt idx="2026">
                  <c:v>4693.6357619174923</c:v>
                </c:pt>
                <c:pt idx="2027">
                  <c:v>4553.4988705097812</c:v>
                </c:pt>
                <c:pt idx="2028">
                  <c:v>4455.3854720929239</c:v>
                </c:pt>
                <c:pt idx="2029">
                  <c:v>4335.1058077400667</c:v>
                </c:pt>
                <c:pt idx="2030">
                  <c:v>4283.122861368076</c:v>
                </c:pt>
                <c:pt idx="2031">
                  <c:v>4206.3958510746379</c:v>
                </c:pt>
                <c:pt idx="2032">
                  <c:v>4181.9011284831349</c:v>
                </c:pt>
                <c:pt idx="2033">
                  <c:v>4138.116661829019</c:v>
                </c:pt>
                <c:pt idx="2034">
                  <c:v>4127.9063939080897</c:v>
                </c:pt>
                <c:pt idx="2035">
                  <c:v>4127.1414554217672</c:v>
                </c:pt>
                <c:pt idx="2036">
                  <c:v>4073.2632313509016</c:v>
                </c:pt>
                <c:pt idx="2037">
                  <c:v>4053.1919552189484</c:v>
                </c:pt>
                <c:pt idx="2038">
                  <c:v>4006.0652481890506</c:v>
                </c:pt>
                <c:pt idx="2039">
                  <c:v>3931.0185146873791</c:v>
                </c:pt>
                <c:pt idx="2040">
                  <c:v>3802.6428754538624</c:v>
                </c:pt>
                <c:pt idx="2041">
                  <c:v>3745.1067610159516</c:v>
                </c:pt>
                <c:pt idx="2042">
                  <c:v>3623.8321320332757</c:v>
                </c:pt>
                <c:pt idx="2043">
                  <c:v>3479.7096443542</c:v>
                </c:pt>
                <c:pt idx="2044">
                  <c:v>3376.5109460121689</c:v>
                </c:pt>
                <c:pt idx="2045">
                  <c:v>3285.0356456088134</c:v>
                </c:pt>
                <c:pt idx="2046">
                  <c:v>3234.7167602381523</c:v>
                </c:pt>
                <c:pt idx="2047">
                  <c:v>3183.0509435360591</c:v>
                </c:pt>
                <c:pt idx="2048" formatCode="General">
                  <c:v>0</c:v>
                </c:pt>
                <c:pt idx="2049" formatCode="0.0">
                  <c:v>9.9999999999909051E-2</c:v>
                </c:pt>
                <c:pt idx="2050" formatCode="0.0">
                  <c:v>2.2000000000002728</c:v>
                </c:pt>
                <c:pt idx="2051" formatCode="0.0">
                  <c:v>-0.79999999999972715</c:v>
                </c:pt>
                <c:pt idx="2052" formatCode="0.0">
                  <c:v>-2.2999999999997272</c:v>
                </c:pt>
                <c:pt idx="2053" formatCode="0.0">
                  <c:v>113.10000000000036</c:v>
                </c:pt>
                <c:pt idx="2054" formatCode="0.0">
                  <c:v>405.39999999999964</c:v>
                </c:pt>
                <c:pt idx="2055" formatCode="0.0">
                  <c:v>789.59999999999854</c:v>
                </c:pt>
                <c:pt idx="2056" formatCode="0.0">
                  <c:v>1025.5</c:v>
                </c:pt>
                <c:pt idx="2057" formatCode="0.0">
                  <c:v>1089.9000000000015</c:v>
                </c:pt>
                <c:pt idx="2058" formatCode="0.0">
                  <c:v>1115.6000000000004</c:v>
                </c:pt>
                <c:pt idx="2059" formatCode="0.0">
                  <c:v>1142.0000000000009</c:v>
                </c:pt>
                <c:pt idx="2060" formatCode="0.0">
                  <c:v>1173.8000000000002</c:v>
                </c:pt>
                <c:pt idx="2061" formatCode="0.0">
                  <c:v>1208.1000000000004</c:v>
                </c:pt>
                <c:pt idx="2062" formatCode="0.0">
                  <c:v>1179.2999999999993</c:v>
                </c:pt>
                <c:pt idx="2063" formatCode="0.0">
                  <c:v>1134.3999999999996</c:v>
                </c:pt>
                <c:pt idx="2064" formatCode="0.0">
                  <c:v>1152.6000000000004</c:v>
                </c:pt>
                <c:pt idx="2065" formatCode="0.0">
                  <c:v>1100.6000000000004</c:v>
                </c:pt>
                <c:pt idx="2066" formatCode="0.0">
                  <c:v>1103.6999999999989</c:v>
                </c:pt>
                <c:pt idx="2067" formatCode="0.0">
                  <c:v>1099.5</c:v>
                </c:pt>
                <c:pt idx="2068" formatCode="0.0">
                  <c:v>1072</c:v>
                </c:pt>
                <c:pt idx="2069" formatCode="0.0">
                  <c:v>1087.7999999999993</c:v>
                </c:pt>
                <c:pt idx="2070" formatCode="0.0">
                  <c:v>1139.7999999999993</c:v>
                </c:pt>
                <c:pt idx="2071" formatCode="0.0">
                  <c:v>1163.7999999999993</c:v>
                </c:pt>
                <c:pt idx="2072" formatCode="0.0">
                  <c:v>1090.6000000000004</c:v>
                </c:pt>
                <c:pt idx="2073" formatCode="0.0">
                  <c:v>1130.2999999999993</c:v>
                </c:pt>
                <c:pt idx="2074" formatCode="0.0">
                  <c:v>1143.1999999999989</c:v>
                </c:pt>
                <c:pt idx="2075" formatCode="0.0">
                  <c:v>1146.1999999999989</c:v>
                </c:pt>
                <c:pt idx="2076" formatCode="0.0">
                  <c:v>1102.1000000000004</c:v>
                </c:pt>
                <c:pt idx="2077" formatCode="0.0">
                  <c:v>1046</c:v>
                </c:pt>
                <c:pt idx="2078" formatCode="0.0">
                  <c:v>1036.8000000000011</c:v>
                </c:pt>
                <c:pt idx="2079" formatCode="0.0">
                  <c:v>1054</c:v>
                </c:pt>
                <c:pt idx="2080" formatCode="0.0">
                  <c:v>1056.3000000000011</c:v>
                </c:pt>
                <c:pt idx="2081" formatCode="0.0">
                  <c:v>1044.6999999999989</c:v>
                </c:pt>
                <c:pt idx="2082" formatCode="0.0">
                  <c:v>1071.1999999999998</c:v>
                </c:pt>
                <c:pt idx="2083" formatCode="0.0">
                  <c:v>1025.5</c:v>
                </c:pt>
                <c:pt idx="2084" formatCode="0.0">
                  <c:v>1051.9000000000015</c:v>
                </c:pt>
                <c:pt idx="2085" formatCode="0.0">
                  <c:v>1077.2999999999993</c:v>
                </c:pt>
                <c:pt idx="2086" formatCode="0.0">
                  <c:v>1175.3000000000011</c:v>
                </c:pt>
                <c:pt idx="2087" formatCode="0.0">
                  <c:v>1037.5999999999985</c:v>
                </c:pt>
                <c:pt idx="2088" formatCode="0.0">
                  <c:v>1094</c:v>
                </c:pt>
                <c:pt idx="2089" formatCode="0.0">
                  <c:v>1050.8999999999996</c:v>
                </c:pt>
                <c:pt idx="2090" formatCode="0.0">
                  <c:v>994.29999999999927</c:v>
                </c:pt>
                <c:pt idx="2091" formatCode="0.0">
                  <c:v>1058.5</c:v>
                </c:pt>
                <c:pt idx="2092" formatCode="0.0">
                  <c:v>1016.6000000000004</c:v>
                </c:pt>
                <c:pt idx="2093" formatCode="0.0">
                  <c:v>1124.3999999999996</c:v>
                </c:pt>
                <c:pt idx="2094" formatCode="0.0">
                  <c:v>1039.2000000000007</c:v>
                </c:pt>
                <c:pt idx="2095" formatCode="0.0">
                  <c:v>1104.2000000000007</c:v>
                </c:pt>
                <c:pt idx="2096" formatCode="0.0">
                  <c:v>1081.8000000000011</c:v>
                </c:pt>
                <c:pt idx="2097" formatCode="0.0">
                  <c:v>1068</c:v>
                </c:pt>
                <c:pt idx="2098" formatCode="0.0">
                  <c:v>1079.0999999999985</c:v>
                </c:pt>
                <c:pt idx="2099" formatCode="0.0">
                  <c:v>1102.7999999999993</c:v>
                </c:pt>
                <c:pt idx="2100" formatCode="0.0">
                  <c:v>1034.3000000000011</c:v>
                </c:pt>
                <c:pt idx="2101" formatCode="0.0">
                  <c:v>979.10000000000036</c:v>
                </c:pt>
                <c:pt idx="2102" formatCode="0.0">
                  <c:v>996.39999999999964</c:v>
                </c:pt>
                <c:pt idx="2103" formatCode="0.0">
                  <c:v>1059.5999999999985</c:v>
                </c:pt>
                <c:pt idx="2104" formatCode="0.0">
                  <c:v>1013.3999999999996</c:v>
                </c:pt>
                <c:pt idx="2105" formatCode="0.0">
                  <c:v>1042.6000000000004</c:v>
                </c:pt>
                <c:pt idx="2106" formatCode="0.0">
                  <c:v>1008.8999999999996</c:v>
                </c:pt>
                <c:pt idx="2107" formatCode="0.0">
                  <c:v>1069.7000000000007</c:v>
                </c:pt>
                <c:pt idx="2108" formatCode="0.0">
                  <c:v>1074.3999999999996</c:v>
                </c:pt>
                <c:pt idx="2109" formatCode="0.0">
                  <c:v>1094.3999999999996</c:v>
                </c:pt>
                <c:pt idx="2110" formatCode="0.0">
                  <c:v>1045.1999999999989</c:v>
                </c:pt>
                <c:pt idx="2111" formatCode="0.0">
                  <c:v>1079.3000000000011</c:v>
                </c:pt>
                <c:pt idx="2112" formatCode="0.0">
                  <c:v>1026</c:v>
                </c:pt>
                <c:pt idx="2113" formatCode="0.0">
                  <c:v>1031</c:v>
                </c:pt>
                <c:pt idx="2114" formatCode="0.0">
                  <c:v>1033.9999999999991</c:v>
                </c:pt>
                <c:pt idx="2115" formatCode="0.0">
                  <c:v>1006.3999999999996</c:v>
                </c:pt>
                <c:pt idx="2116" formatCode="0.0">
                  <c:v>997.20000000000073</c:v>
                </c:pt>
                <c:pt idx="2117" formatCode="0.0">
                  <c:v>1019.2000000000007</c:v>
                </c:pt>
                <c:pt idx="2118" formatCode="0.0">
                  <c:v>1013.8000000000011</c:v>
                </c:pt>
                <c:pt idx="2119" formatCode="0.0">
                  <c:v>1073.8999999999996</c:v>
                </c:pt>
                <c:pt idx="2120" formatCode="0.0">
                  <c:v>1014.1000000000004</c:v>
                </c:pt>
                <c:pt idx="2121" formatCode="0.0">
                  <c:v>1091.8000000000011</c:v>
                </c:pt>
                <c:pt idx="2122" formatCode="0.0">
                  <c:v>1053.8999999999996</c:v>
                </c:pt>
                <c:pt idx="2123" formatCode="0.0">
                  <c:v>1090.3999999999996</c:v>
                </c:pt>
                <c:pt idx="2124" formatCode="0.0">
                  <c:v>1058.5</c:v>
                </c:pt>
                <c:pt idx="2125" formatCode="0.0">
                  <c:v>1053.1000000000004</c:v>
                </c:pt>
                <c:pt idx="2126" formatCode="0.0">
                  <c:v>1033.8999999999996</c:v>
                </c:pt>
                <c:pt idx="2127" formatCode="0.0">
                  <c:v>1039</c:v>
                </c:pt>
                <c:pt idx="2128" formatCode="0.0">
                  <c:v>1044.2999999999993</c:v>
                </c:pt>
                <c:pt idx="2129" formatCode="0.0">
                  <c:v>1044.3999999999996</c:v>
                </c:pt>
                <c:pt idx="2130" formatCode="0.0">
                  <c:v>1074.1000000000004</c:v>
                </c:pt>
                <c:pt idx="2131" formatCode="0.0">
                  <c:v>1029</c:v>
                </c:pt>
                <c:pt idx="2132" formatCode="0.0">
                  <c:v>1063.9000000000015</c:v>
                </c:pt>
                <c:pt idx="2133" formatCode="0.0">
                  <c:v>1090.0999999999985</c:v>
                </c:pt>
                <c:pt idx="2134" formatCode="0.0">
                  <c:v>1119.8000000000011</c:v>
                </c:pt>
                <c:pt idx="2135" formatCode="0.0">
                  <c:v>1096.7999999999993</c:v>
                </c:pt>
                <c:pt idx="2136" formatCode="0.0">
                  <c:v>1095</c:v>
                </c:pt>
                <c:pt idx="2137" formatCode="0.0">
                  <c:v>1057.5</c:v>
                </c:pt>
                <c:pt idx="2138" formatCode="0.0">
                  <c:v>1112.9000000000015</c:v>
                </c:pt>
                <c:pt idx="2139" formatCode="0.0">
                  <c:v>995.20000000000073</c:v>
                </c:pt>
                <c:pt idx="2140" formatCode="0.0">
                  <c:v>985.89999999999964</c:v>
                </c:pt>
                <c:pt idx="2141" formatCode="0.0">
                  <c:v>1003.8000000000011</c:v>
                </c:pt>
                <c:pt idx="2142" formatCode="0.0">
                  <c:v>998.79999999999927</c:v>
                </c:pt>
                <c:pt idx="2143" formatCode="0.0">
                  <c:v>1049.3999999999996</c:v>
                </c:pt>
                <c:pt idx="2144" formatCode="0.0">
                  <c:v>1040.5</c:v>
                </c:pt>
                <c:pt idx="2145" formatCode="0.0">
                  <c:v>1025.1000000000004</c:v>
                </c:pt>
                <c:pt idx="2146" formatCode="0.0">
                  <c:v>1009.7999999999993</c:v>
                </c:pt>
                <c:pt idx="2147" formatCode="0.0">
                  <c:v>1087.8000000000011</c:v>
                </c:pt>
                <c:pt idx="2148" formatCode="0.0">
                  <c:v>1109.1000000000004</c:v>
                </c:pt>
                <c:pt idx="2149" formatCode="0.0">
                  <c:v>1111.4000000000015</c:v>
                </c:pt>
                <c:pt idx="2150" formatCode="0.0">
                  <c:v>1114.8000000000002</c:v>
                </c:pt>
                <c:pt idx="2151" formatCode="0.0">
                  <c:v>1119.2999999999993</c:v>
                </c:pt>
                <c:pt idx="2152" formatCode="0.0">
                  <c:v>1039.1999999999989</c:v>
                </c:pt>
                <c:pt idx="2153" formatCode="0.0">
                  <c:v>1081.2000000000007</c:v>
                </c:pt>
                <c:pt idx="2154" formatCode="0.0">
                  <c:v>1103.2000000000007</c:v>
                </c:pt>
                <c:pt idx="2155" formatCode="0.0">
                  <c:v>1054.2999999999993</c:v>
                </c:pt>
                <c:pt idx="2156" formatCode="0.0">
                  <c:v>1052.8999999999996</c:v>
                </c:pt>
                <c:pt idx="2157" formatCode="0.0">
                  <c:v>1055.7999999999993</c:v>
                </c:pt>
                <c:pt idx="2158" formatCode="0.0">
                  <c:v>1117.3000000000002</c:v>
                </c:pt>
                <c:pt idx="2159" formatCode="0.0">
                  <c:v>1040.7999999999993</c:v>
                </c:pt>
                <c:pt idx="2160" formatCode="0.0">
                  <c:v>1065.3999999999996</c:v>
                </c:pt>
                <c:pt idx="2161" formatCode="0.0">
                  <c:v>1154.3000000000011</c:v>
                </c:pt>
                <c:pt idx="2162" formatCode="0.0">
                  <c:v>1130.8999999999996</c:v>
                </c:pt>
                <c:pt idx="2163" formatCode="0.0">
                  <c:v>1096.6000000000004</c:v>
                </c:pt>
                <c:pt idx="2164" formatCode="0.0">
                  <c:v>1104.8999999999996</c:v>
                </c:pt>
                <c:pt idx="2165" formatCode="0.0">
                  <c:v>1107.6999999999998</c:v>
                </c:pt>
                <c:pt idx="2166" formatCode="0.0">
                  <c:v>1088.6000000000004</c:v>
                </c:pt>
                <c:pt idx="2167" formatCode="0.0">
                  <c:v>1033.8000000000011</c:v>
                </c:pt>
                <c:pt idx="2168" formatCode="0.0">
                  <c:v>1067.0999999999985</c:v>
                </c:pt>
                <c:pt idx="2169" formatCode="0.0">
                  <c:v>1065</c:v>
                </c:pt>
                <c:pt idx="2170" formatCode="0.0">
                  <c:v>1099.8999999999996</c:v>
                </c:pt>
                <c:pt idx="2171" formatCode="0.0">
                  <c:v>1096.7999999999993</c:v>
                </c:pt>
                <c:pt idx="2172" formatCode="0.0">
                  <c:v>1132.8999999999996</c:v>
                </c:pt>
                <c:pt idx="2173" formatCode="0.0">
                  <c:v>1154</c:v>
                </c:pt>
                <c:pt idx="2174" formatCode="0.0">
                  <c:v>1123.8999999999996</c:v>
                </c:pt>
                <c:pt idx="2175" formatCode="0.0">
                  <c:v>1107.2000000000007</c:v>
                </c:pt>
                <c:pt idx="2176" formatCode="0.0">
                  <c:v>1147.2999999999993</c:v>
                </c:pt>
                <c:pt idx="2177" formatCode="0.0">
                  <c:v>1130.6999999999998</c:v>
                </c:pt>
                <c:pt idx="2178" formatCode="0.0">
                  <c:v>1088.5</c:v>
                </c:pt>
                <c:pt idx="2179" formatCode="0.0">
                  <c:v>1131.2000000000007</c:v>
                </c:pt>
                <c:pt idx="2180" formatCode="0.0">
                  <c:v>1098.4000000000015</c:v>
                </c:pt>
                <c:pt idx="2181" formatCode="0.0">
                  <c:v>1109.6999999999989</c:v>
                </c:pt>
                <c:pt idx="2182" formatCode="0.0">
                  <c:v>1144.5</c:v>
                </c:pt>
                <c:pt idx="2183" formatCode="0.0">
                  <c:v>1100</c:v>
                </c:pt>
                <c:pt idx="2184" formatCode="0.0">
                  <c:v>1114.7000000000007</c:v>
                </c:pt>
                <c:pt idx="2185" formatCode="0.0">
                  <c:v>1155.4000000000015</c:v>
                </c:pt>
                <c:pt idx="2186" formatCode="0.0">
                  <c:v>1155</c:v>
                </c:pt>
                <c:pt idx="2187" formatCode="0.0">
                  <c:v>1177.6000000000004</c:v>
                </c:pt>
                <c:pt idx="2188" formatCode="0.0">
                  <c:v>1187.3999999999996</c:v>
                </c:pt>
                <c:pt idx="2189" formatCode="0.0">
                  <c:v>1139.5</c:v>
                </c:pt>
                <c:pt idx="2190" formatCode="0.0">
                  <c:v>1163</c:v>
                </c:pt>
                <c:pt idx="2191" formatCode="0.0">
                  <c:v>1138.1999999999989</c:v>
                </c:pt>
                <c:pt idx="2192" formatCode="0.0">
                  <c:v>1175.5999999999985</c:v>
                </c:pt>
                <c:pt idx="2193" formatCode="0.0">
                  <c:v>1160.7000000000007</c:v>
                </c:pt>
                <c:pt idx="2194" formatCode="0.0">
                  <c:v>1134.1000000000004</c:v>
                </c:pt>
                <c:pt idx="2195" formatCode="0.0">
                  <c:v>1156.2999999999993</c:v>
                </c:pt>
                <c:pt idx="2196" formatCode="0.0">
                  <c:v>1092.5</c:v>
                </c:pt>
                <c:pt idx="2197" formatCode="0.0">
                  <c:v>1143.2999999999993</c:v>
                </c:pt>
                <c:pt idx="2198" formatCode="0.0">
                  <c:v>1175.6000000000004</c:v>
                </c:pt>
                <c:pt idx="2199" formatCode="0.0">
                  <c:v>1166.2000000000007</c:v>
                </c:pt>
                <c:pt idx="2200" formatCode="0.0">
                  <c:v>1194.1999999999989</c:v>
                </c:pt>
                <c:pt idx="2201" formatCode="0.0">
                  <c:v>1136.3999999999996</c:v>
                </c:pt>
                <c:pt idx="2202" formatCode="0.0">
                  <c:v>1217.1000000000004</c:v>
                </c:pt>
                <c:pt idx="2203" formatCode="0.0">
                  <c:v>1252.5</c:v>
                </c:pt>
                <c:pt idx="2204" formatCode="0.0">
                  <c:v>1219.5</c:v>
                </c:pt>
                <c:pt idx="2205" formatCode="0.0">
                  <c:v>1316.5</c:v>
                </c:pt>
                <c:pt idx="2206" formatCode="0.0">
                  <c:v>1271.1000000000004</c:v>
                </c:pt>
                <c:pt idx="2207" formatCode="0.0">
                  <c:v>1227.3999999999996</c:v>
                </c:pt>
                <c:pt idx="2208" formatCode="0.0">
                  <c:v>1257.5999999999995</c:v>
                </c:pt>
                <c:pt idx="2209" formatCode="0.0">
                  <c:v>1223.2000000000007</c:v>
                </c:pt>
                <c:pt idx="2210" formatCode="0.0">
                  <c:v>1153.5999999999985</c:v>
                </c:pt>
                <c:pt idx="2211" formatCode="0.0">
                  <c:v>1188.7000000000007</c:v>
                </c:pt>
                <c:pt idx="2212" formatCode="0.0">
                  <c:v>1138.5</c:v>
                </c:pt>
                <c:pt idx="2213" formatCode="0.0">
                  <c:v>1198.2999999999993</c:v>
                </c:pt>
                <c:pt idx="2214" formatCode="0.0">
                  <c:v>1215.1000000000004</c:v>
                </c:pt>
                <c:pt idx="2215" formatCode="0.0">
                  <c:v>1249.3999999999996</c:v>
                </c:pt>
                <c:pt idx="2216" formatCode="0.0">
                  <c:v>1318.8000000000011</c:v>
                </c:pt>
                <c:pt idx="2217" formatCode="0.0">
                  <c:v>1363</c:v>
                </c:pt>
                <c:pt idx="2218" formatCode="0.0">
                  <c:v>1377.6000000000004</c:v>
                </c:pt>
                <c:pt idx="2219" formatCode="0.0">
                  <c:v>1364.6000000000004</c:v>
                </c:pt>
                <c:pt idx="2220" formatCode="0.0">
                  <c:v>1360.8999999999996</c:v>
                </c:pt>
                <c:pt idx="2221" formatCode="0.0">
                  <c:v>1368.9000000000015</c:v>
                </c:pt>
                <c:pt idx="2222" formatCode="0.0">
                  <c:v>1253.7999999999993</c:v>
                </c:pt>
                <c:pt idx="2223" formatCode="0.0">
                  <c:v>1271.5</c:v>
                </c:pt>
                <c:pt idx="2224" formatCode="0.0">
                  <c:v>1253.5</c:v>
                </c:pt>
                <c:pt idx="2225" formatCode="0.0">
                  <c:v>1265.7000000000007</c:v>
                </c:pt>
                <c:pt idx="2226" formatCode="0.0">
                  <c:v>1317.8999999999996</c:v>
                </c:pt>
                <c:pt idx="2227" formatCode="0.0">
                  <c:v>1250.7999999999993</c:v>
                </c:pt>
                <c:pt idx="2228" formatCode="0.0">
                  <c:v>1408.2000000000007</c:v>
                </c:pt>
                <c:pt idx="2229" formatCode="0.0">
                  <c:v>1345.2000000000007</c:v>
                </c:pt>
                <c:pt idx="2230" formatCode="0.0">
                  <c:v>1337</c:v>
                </c:pt>
                <c:pt idx="2231" formatCode="0.0">
                  <c:v>1374.6999999999989</c:v>
                </c:pt>
                <c:pt idx="2232" formatCode="0.0">
                  <c:v>1377.2999999999993</c:v>
                </c:pt>
                <c:pt idx="2233" formatCode="0.0">
                  <c:v>1421.6000000000004</c:v>
                </c:pt>
                <c:pt idx="2234" formatCode="0.0">
                  <c:v>1452.0999999999985</c:v>
                </c:pt>
                <c:pt idx="2235" formatCode="0.0">
                  <c:v>1376.1000000000004</c:v>
                </c:pt>
                <c:pt idx="2236" formatCode="0.0">
                  <c:v>1368.1999999999989</c:v>
                </c:pt>
                <c:pt idx="2237" formatCode="0.0">
                  <c:v>1342</c:v>
                </c:pt>
                <c:pt idx="2238" formatCode="0.0">
                  <c:v>1349.0999999999985</c:v>
                </c:pt>
                <c:pt idx="2239" formatCode="0.0">
                  <c:v>1315.5999999999985</c:v>
                </c:pt>
                <c:pt idx="2240" formatCode="0.0">
                  <c:v>1277.6999999999989</c:v>
                </c:pt>
                <c:pt idx="2241" formatCode="0.0">
                  <c:v>1383.3999999999996</c:v>
                </c:pt>
                <c:pt idx="2242" formatCode="0.0">
                  <c:v>1356.8000000000011</c:v>
                </c:pt>
                <c:pt idx="2243" formatCode="0.0">
                  <c:v>1359.2000000000007</c:v>
                </c:pt>
                <c:pt idx="2244" formatCode="0.0">
                  <c:v>1438.3000000000011</c:v>
                </c:pt>
                <c:pt idx="2245" formatCode="0.0">
                  <c:v>1445.2999999999993</c:v>
                </c:pt>
                <c:pt idx="2246" formatCode="0.0">
                  <c:v>1497.5</c:v>
                </c:pt>
                <c:pt idx="2247" formatCode="0.0">
                  <c:v>1484.7999999999993</c:v>
                </c:pt>
                <c:pt idx="2248" formatCode="0.0">
                  <c:v>1529</c:v>
                </c:pt>
                <c:pt idx="2249" formatCode="0.0">
                  <c:v>1464.3000000000011</c:v>
                </c:pt>
                <c:pt idx="2250" formatCode="0.0">
                  <c:v>1422.5999999999985</c:v>
                </c:pt>
                <c:pt idx="2251" formatCode="0.0">
                  <c:v>1420.4000000000015</c:v>
                </c:pt>
                <c:pt idx="2252" formatCode="0.0">
                  <c:v>1460.7000000000007</c:v>
                </c:pt>
                <c:pt idx="2253" formatCode="0.0">
                  <c:v>1420.2999999999993</c:v>
                </c:pt>
                <c:pt idx="2254" formatCode="0.0">
                  <c:v>1426.7000000000007</c:v>
                </c:pt>
                <c:pt idx="2255" formatCode="0.0">
                  <c:v>1427.3999999999996</c:v>
                </c:pt>
                <c:pt idx="2256" formatCode="0.0">
                  <c:v>1494.2000000000007</c:v>
                </c:pt>
                <c:pt idx="2257" formatCode="0.0">
                  <c:v>1512.6000000000004</c:v>
                </c:pt>
                <c:pt idx="2258" formatCode="0.0">
                  <c:v>1563.5</c:v>
                </c:pt>
                <c:pt idx="2259" formatCode="0.0">
                  <c:v>1568</c:v>
                </c:pt>
                <c:pt idx="2260" formatCode="0.0">
                  <c:v>1622.2999999999993</c:v>
                </c:pt>
                <c:pt idx="2261" formatCode="0.0">
                  <c:v>1632.8999999999996</c:v>
                </c:pt>
                <c:pt idx="2262" formatCode="0.0">
                  <c:v>1675.6000000000004</c:v>
                </c:pt>
                <c:pt idx="2263" formatCode="0.0">
                  <c:v>1672.5</c:v>
                </c:pt>
                <c:pt idx="2264" formatCode="0.0">
                  <c:v>1656.5</c:v>
                </c:pt>
                <c:pt idx="2265" formatCode="0.0">
                  <c:v>1678.6000000000004</c:v>
                </c:pt>
                <c:pt idx="2266" formatCode="0.0">
                  <c:v>1614.1000000000004</c:v>
                </c:pt>
                <c:pt idx="2267" formatCode="0.0">
                  <c:v>1610.0999999999985</c:v>
                </c:pt>
                <c:pt idx="2268" formatCode="0.0">
                  <c:v>1549.5</c:v>
                </c:pt>
                <c:pt idx="2269" formatCode="0.0">
                  <c:v>1608.8999999999996</c:v>
                </c:pt>
                <c:pt idx="2270" formatCode="0.0">
                  <c:v>1547.7999999999993</c:v>
                </c:pt>
                <c:pt idx="2271" formatCode="0.0">
                  <c:v>1698</c:v>
                </c:pt>
                <c:pt idx="2272" formatCode="0.0">
                  <c:v>1708</c:v>
                </c:pt>
                <c:pt idx="2273" formatCode="0.0">
                  <c:v>1769.2999999999993</c:v>
                </c:pt>
                <c:pt idx="2274" formatCode="0.0">
                  <c:v>1828.6000000000004</c:v>
                </c:pt>
                <c:pt idx="2275" formatCode="0.0">
                  <c:v>1874.8999999999996</c:v>
                </c:pt>
                <c:pt idx="2276" formatCode="0.0">
                  <c:v>1885.9000000000015</c:v>
                </c:pt>
                <c:pt idx="2277" formatCode="0.0">
                  <c:v>1910.3999999999996</c:v>
                </c:pt>
                <c:pt idx="2278" formatCode="0.0">
                  <c:v>1897</c:v>
                </c:pt>
                <c:pt idx="2279" formatCode="0.0">
                  <c:v>1854.1999999999989</c:v>
                </c:pt>
                <c:pt idx="2280" formatCode="0.0">
                  <c:v>1844.0999999999985</c:v>
                </c:pt>
                <c:pt idx="2281" formatCode="0.0">
                  <c:v>1826.2999999999993</c:v>
                </c:pt>
                <c:pt idx="2282" formatCode="0.0">
                  <c:v>1903.6999999999989</c:v>
                </c:pt>
                <c:pt idx="2283" formatCode="0.0">
                  <c:v>1802.5</c:v>
                </c:pt>
                <c:pt idx="2284" formatCode="0.0">
                  <c:v>1825.7000000000007</c:v>
                </c:pt>
                <c:pt idx="2285" formatCode="0.0">
                  <c:v>1882</c:v>
                </c:pt>
                <c:pt idx="2286" formatCode="0.0">
                  <c:v>1946.3999999999996</c:v>
                </c:pt>
                <c:pt idx="2287" formatCode="0.0">
                  <c:v>1934.2999999999993</c:v>
                </c:pt>
                <c:pt idx="2288" formatCode="0.0">
                  <c:v>1961.7000000000007</c:v>
                </c:pt>
                <c:pt idx="2289" formatCode="0.0">
                  <c:v>1994.3999999999996</c:v>
                </c:pt>
                <c:pt idx="2290" formatCode="0.0">
                  <c:v>2104.8000000000011</c:v>
                </c:pt>
                <c:pt idx="2291" formatCode="0.0">
                  <c:v>2160.5</c:v>
                </c:pt>
                <c:pt idx="2292" formatCode="0.0">
                  <c:v>2196.6000000000004</c:v>
                </c:pt>
                <c:pt idx="2293" formatCode="0.0">
                  <c:v>2235.2000000000007</c:v>
                </c:pt>
                <c:pt idx="2294" formatCode="0.0">
                  <c:v>2247.8999999999996</c:v>
                </c:pt>
                <c:pt idx="2295" formatCode="0.0">
                  <c:v>2188.3999999999996</c:v>
                </c:pt>
                <c:pt idx="2296" formatCode="0.0">
                  <c:v>2200.6000000000004</c:v>
                </c:pt>
                <c:pt idx="2297" formatCode="0.0">
                  <c:v>2196.2999999999993</c:v>
                </c:pt>
                <c:pt idx="2298" formatCode="0.0">
                  <c:v>2181.3000000000011</c:v>
                </c:pt>
                <c:pt idx="2299" formatCode="0.0">
                  <c:v>2134.1000000000004</c:v>
                </c:pt>
                <c:pt idx="2300" formatCode="0.0">
                  <c:v>2164.3999999999996</c:v>
                </c:pt>
                <c:pt idx="2301" formatCode="0.0">
                  <c:v>2181.3000000000011</c:v>
                </c:pt>
                <c:pt idx="2302" formatCode="0.0">
                  <c:v>2220.5</c:v>
                </c:pt>
                <c:pt idx="2303" formatCode="0.0">
                  <c:v>2268.8000000000011</c:v>
                </c:pt>
                <c:pt idx="2304" formatCode="0.0">
                  <c:v>2317.3999999999996</c:v>
                </c:pt>
                <c:pt idx="2305" formatCode="0.0">
                  <c:v>2369</c:v>
                </c:pt>
                <c:pt idx="2306" formatCode="0.0">
                  <c:v>2455.1000000000004</c:v>
                </c:pt>
                <c:pt idx="2307" formatCode="0.0">
                  <c:v>2492.7000000000007</c:v>
                </c:pt>
                <c:pt idx="2308" formatCode="0.0">
                  <c:v>2517.6000000000004</c:v>
                </c:pt>
                <c:pt idx="2309" formatCode="0.0">
                  <c:v>2547.5</c:v>
                </c:pt>
                <c:pt idx="2310" formatCode="0.0">
                  <c:v>2533.2999999999993</c:v>
                </c:pt>
                <c:pt idx="2311" formatCode="0.0">
                  <c:v>2526.6000000000004</c:v>
                </c:pt>
                <c:pt idx="2312" formatCode="0.0">
                  <c:v>2504.3999999999996</c:v>
                </c:pt>
                <c:pt idx="2313" formatCode="0.0">
                  <c:v>2534.8999999999996</c:v>
                </c:pt>
                <c:pt idx="2314" formatCode="0.0">
                  <c:v>2541.3000000000011</c:v>
                </c:pt>
                <c:pt idx="2315" formatCode="0.0">
                  <c:v>2533.7999999999993</c:v>
                </c:pt>
                <c:pt idx="2316" formatCode="0.0">
                  <c:v>2554.2999999999993</c:v>
                </c:pt>
                <c:pt idx="2317" formatCode="0.0">
                  <c:v>2600.5</c:v>
                </c:pt>
                <c:pt idx="2318" formatCode="0.0">
                  <c:v>2608.2000000000007</c:v>
                </c:pt>
                <c:pt idx="2319" formatCode="0.0">
                  <c:v>2597.2999999999993</c:v>
                </c:pt>
                <c:pt idx="2320" formatCode="0.0">
                  <c:v>2661.5999999999985</c:v>
                </c:pt>
                <c:pt idx="2321" formatCode="0.0">
                  <c:v>2717.1000000000004</c:v>
                </c:pt>
                <c:pt idx="2322" formatCode="0.0">
                  <c:v>2776.8000000000011</c:v>
                </c:pt>
                <c:pt idx="2323" formatCode="0.0">
                  <c:v>2802.0999999999985</c:v>
                </c:pt>
                <c:pt idx="2324" formatCode="0.0">
                  <c:v>2901</c:v>
                </c:pt>
                <c:pt idx="2325" formatCode="0.0">
                  <c:v>2954.6000000000004</c:v>
                </c:pt>
                <c:pt idx="2326" formatCode="0.0">
                  <c:v>3009.1000000000004</c:v>
                </c:pt>
                <c:pt idx="2327" formatCode="0.0">
                  <c:v>3021.6000000000004</c:v>
                </c:pt>
                <c:pt idx="2328" formatCode="0.0">
                  <c:v>3038.6000000000004</c:v>
                </c:pt>
                <c:pt idx="2329" formatCode="0.0">
                  <c:v>3111.5</c:v>
                </c:pt>
                <c:pt idx="2330" formatCode="0.0">
                  <c:v>3149.1999999999989</c:v>
                </c:pt>
                <c:pt idx="2331" formatCode="0.0">
                  <c:v>3234.9000000000005</c:v>
                </c:pt>
                <c:pt idx="2332" formatCode="0.0">
                  <c:v>3170.3000000000011</c:v>
                </c:pt>
                <c:pt idx="2333" formatCode="0.0">
                  <c:v>3070.7999999999993</c:v>
                </c:pt>
                <c:pt idx="2334" formatCode="0.0">
                  <c:v>3088.6999999999989</c:v>
                </c:pt>
                <c:pt idx="2335" formatCode="0.0">
                  <c:v>2982</c:v>
                </c:pt>
                <c:pt idx="2336" formatCode="0.0">
                  <c:v>3052.3</c:v>
                </c:pt>
                <c:pt idx="2337" formatCode="0.0">
                  <c:v>3182.7000000000007</c:v>
                </c:pt>
                <c:pt idx="2338" formatCode="0.0">
                  <c:v>3297.7999999999993</c:v>
                </c:pt>
                <c:pt idx="2339" formatCode="0.0">
                  <c:v>3401.8999999999996</c:v>
                </c:pt>
                <c:pt idx="2340" formatCode="0.0">
                  <c:v>3506.8000000000011</c:v>
                </c:pt>
                <c:pt idx="2341" formatCode="0.0">
                  <c:v>3641.3999999999996</c:v>
                </c:pt>
                <c:pt idx="2342" formatCode="0.0">
                  <c:v>3717.2999999999993</c:v>
                </c:pt>
                <c:pt idx="2343" formatCode="0.0">
                  <c:v>3838.8999999999996</c:v>
                </c:pt>
                <c:pt idx="2344" formatCode="0.0">
                  <c:v>3827.6000000000004</c:v>
                </c:pt>
                <c:pt idx="2345" formatCode="0.0">
                  <c:v>3822</c:v>
                </c:pt>
                <c:pt idx="2346" formatCode="0.0">
                  <c:v>3816.3999999999996</c:v>
                </c:pt>
                <c:pt idx="2347" formatCode="0.0">
                  <c:v>3810</c:v>
                </c:pt>
                <c:pt idx="2348" formatCode="0.0">
                  <c:v>3800.8999999999996</c:v>
                </c:pt>
                <c:pt idx="2349" formatCode="0.0">
                  <c:v>3713.8999999999996</c:v>
                </c:pt>
                <c:pt idx="2350" formatCode="0.0">
                  <c:v>3620.5</c:v>
                </c:pt>
                <c:pt idx="2351" formatCode="0.0">
                  <c:v>3520.3000000000011</c:v>
                </c:pt>
                <c:pt idx="2352" formatCode="0.0">
                  <c:v>3482.6000000000004</c:v>
                </c:pt>
                <c:pt idx="2353" formatCode="0.0">
                  <c:v>3716.0999999999985</c:v>
                </c:pt>
                <c:pt idx="2354" formatCode="0.0">
                  <c:v>3897.5</c:v>
                </c:pt>
                <c:pt idx="2355" formatCode="0.0">
                  <c:v>4111.6000000000004</c:v>
                </c:pt>
                <c:pt idx="2356" formatCode="0.0">
                  <c:v>4378.2000000000007</c:v>
                </c:pt>
                <c:pt idx="2357" formatCode="0.0">
                  <c:v>4467.8999999999996</c:v>
                </c:pt>
                <c:pt idx="2358" formatCode="0.0">
                  <c:v>4566.7000000000007</c:v>
                </c:pt>
                <c:pt idx="2359" formatCode="0.0">
                  <c:v>4669.6000000000004</c:v>
                </c:pt>
                <c:pt idx="2360" formatCode="0.0">
                  <c:v>4772.5999999999985</c:v>
                </c:pt>
                <c:pt idx="2361" formatCode="0.0">
                  <c:v>4939.9000000000015</c:v>
                </c:pt>
                <c:pt idx="2362" formatCode="0.0">
                  <c:v>4974.8000000000011</c:v>
                </c:pt>
                <c:pt idx="2363" formatCode="0.0">
                  <c:v>4814.6999999999989</c:v>
                </c:pt>
                <c:pt idx="2364" formatCode="0.0">
                  <c:v>4752.9000000000015</c:v>
                </c:pt>
                <c:pt idx="2365" formatCode="0.0">
                  <c:v>4701.2999999999993</c:v>
                </c:pt>
                <c:pt idx="2366" formatCode="0.0">
                  <c:v>4695.6000000000004</c:v>
                </c:pt>
                <c:pt idx="2367" formatCode="0.0">
                  <c:v>4705.1999999999989</c:v>
                </c:pt>
                <c:pt idx="2368" formatCode="0.0">
                  <c:v>4633.4000000000015</c:v>
                </c:pt>
                <c:pt idx="2369" formatCode="0.0">
                  <c:v>4661.6000000000004</c:v>
                </c:pt>
                <c:pt idx="2370" formatCode="0.0">
                  <c:v>4686.4000000000015</c:v>
                </c:pt>
                <c:pt idx="2371" formatCode="0.0">
                  <c:v>4715.1000000000004</c:v>
                </c:pt>
                <c:pt idx="2372" formatCode="0.0">
                  <c:v>4749.5</c:v>
                </c:pt>
                <c:pt idx="2373" formatCode="0.0">
                  <c:v>4807.7000000000007</c:v>
                </c:pt>
                <c:pt idx="2374" formatCode="0.0">
                  <c:v>4837.1000000000004</c:v>
                </c:pt>
                <c:pt idx="2375" formatCode="0.0">
                  <c:v>4885.2000000000007</c:v>
                </c:pt>
                <c:pt idx="2376" formatCode="0.0">
                  <c:v>4911</c:v>
                </c:pt>
                <c:pt idx="2377" formatCode="0.0">
                  <c:v>4904.2999999999993</c:v>
                </c:pt>
                <c:pt idx="2378" formatCode="0.0">
                  <c:v>4919.8999999999996</c:v>
                </c:pt>
                <c:pt idx="2379" formatCode="0.0">
                  <c:v>4940.3999999999996</c:v>
                </c:pt>
                <c:pt idx="2380" formatCode="0.0">
                  <c:v>4859.3999999999996</c:v>
                </c:pt>
                <c:pt idx="2381" formatCode="0.0">
                  <c:v>4901.2999999999993</c:v>
                </c:pt>
                <c:pt idx="2382" formatCode="0.0">
                  <c:v>4864.2999999999993</c:v>
                </c:pt>
                <c:pt idx="2383" formatCode="0.0">
                  <c:v>4896.7999999999993</c:v>
                </c:pt>
                <c:pt idx="2384" formatCode="0.0">
                  <c:v>4885.4000000000015</c:v>
                </c:pt>
                <c:pt idx="2385" formatCode="0.0">
                  <c:v>4856.9000000000015</c:v>
                </c:pt>
                <c:pt idx="2386" formatCode="0.0">
                  <c:v>4991.7999999999993</c:v>
                </c:pt>
                <c:pt idx="2387" formatCode="0.0">
                  <c:v>4904.5</c:v>
                </c:pt>
                <c:pt idx="2388" formatCode="0.0">
                  <c:v>5039.6999999999989</c:v>
                </c:pt>
                <c:pt idx="2389" formatCode="0.0">
                  <c:v>5109.8999999999996</c:v>
                </c:pt>
                <c:pt idx="2390" formatCode="0.0">
                  <c:v>5139.8999999999996</c:v>
                </c:pt>
                <c:pt idx="2391" formatCode="0.0">
                  <c:v>5190</c:v>
                </c:pt>
                <c:pt idx="2392" formatCode="0.0">
                  <c:v>5230.1000000000004</c:v>
                </c:pt>
                <c:pt idx="2393" formatCode="0.0">
                  <c:v>5291.2999999999993</c:v>
                </c:pt>
                <c:pt idx="2394" formatCode="0.0">
                  <c:v>5237.8000000000011</c:v>
                </c:pt>
                <c:pt idx="2395" formatCode="0.0">
                  <c:v>5211.1000000000004</c:v>
                </c:pt>
                <c:pt idx="2396" formatCode="0.0">
                  <c:v>5276.1</c:v>
                </c:pt>
                <c:pt idx="2397" formatCode="0.0">
                  <c:v>5386.6</c:v>
                </c:pt>
                <c:pt idx="2398" formatCode="0.0">
                  <c:v>5393</c:v>
                </c:pt>
                <c:pt idx="2399" formatCode="0.0">
                  <c:v>5433.9000000000015</c:v>
                </c:pt>
                <c:pt idx="2400" formatCode="0.0">
                  <c:v>5471.6</c:v>
                </c:pt>
                <c:pt idx="2401" formatCode="0.0">
                  <c:v>5523.7999999999993</c:v>
                </c:pt>
                <c:pt idx="2402" formatCode="0.0">
                  <c:v>5608.2999999999993</c:v>
                </c:pt>
                <c:pt idx="2403" formatCode="0.0">
                  <c:v>5603.5</c:v>
                </c:pt>
                <c:pt idx="2404" formatCode="0.0">
                  <c:v>5746.4</c:v>
                </c:pt>
                <c:pt idx="2405" formatCode="0.0">
                  <c:v>5733.6999999999989</c:v>
                </c:pt>
                <c:pt idx="2406" formatCode="0.0">
                  <c:v>5869.9</c:v>
                </c:pt>
                <c:pt idx="2407" formatCode="0.0">
                  <c:v>5876.5999999999985</c:v>
                </c:pt>
                <c:pt idx="2408" formatCode="0.0">
                  <c:v>6027</c:v>
                </c:pt>
                <c:pt idx="2409" formatCode="0.0">
                  <c:v>6097.7</c:v>
                </c:pt>
                <c:pt idx="2410" formatCode="0.0">
                  <c:v>6160.7999999999993</c:v>
                </c:pt>
                <c:pt idx="2411" formatCode="0.0">
                  <c:v>6254.7999999999993</c:v>
                </c:pt>
                <c:pt idx="2412" formatCode="0.0">
                  <c:v>6281.5999999999985</c:v>
                </c:pt>
                <c:pt idx="2413" formatCode="0.0">
                  <c:v>6348.3000000000011</c:v>
                </c:pt>
                <c:pt idx="2414" formatCode="0.0">
                  <c:v>6435.3000000000011</c:v>
                </c:pt>
                <c:pt idx="2415" formatCode="0.0">
                  <c:v>6505.4</c:v>
                </c:pt>
                <c:pt idx="2416" formatCode="0.0">
                  <c:v>6576.0999999999985</c:v>
                </c:pt>
                <c:pt idx="2417" formatCode="0.0">
                  <c:v>6588</c:v>
                </c:pt>
                <c:pt idx="2418" formatCode="0.0">
                  <c:v>6663.1999999999989</c:v>
                </c:pt>
                <c:pt idx="2419" formatCode="0.0">
                  <c:v>6719</c:v>
                </c:pt>
                <c:pt idx="2420" formatCode="0.0">
                  <c:v>6732.9</c:v>
                </c:pt>
                <c:pt idx="2421" formatCode="0.0">
                  <c:v>6814.9</c:v>
                </c:pt>
                <c:pt idx="2422" formatCode="0.0">
                  <c:v>7029.5999999999985</c:v>
                </c:pt>
                <c:pt idx="2423" formatCode="0.0">
                  <c:v>7016.2999999999993</c:v>
                </c:pt>
                <c:pt idx="2424" formatCode="0.0">
                  <c:v>7214.6999999999989</c:v>
                </c:pt>
                <c:pt idx="2425" formatCode="0.0">
                  <c:v>7325.4000000000015</c:v>
                </c:pt>
                <c:pt idx="2426" formatCode="0.0">
                  <c:v>7430.5999999999985</c:v>
                </c:pt>
                <c:pt idx="2427" formatCode="0.0">
                  <c:v>7480.0999999999985</c:v>
                </c:pt>
                <c:pt idx="2428" formatCode="0.0">
                  <c:v>7592.6</c:v>
                </c:pt>
                <c:pt idx="2429" formatCode="0.0">
                  <c:v>7710.2999999999993</c:v>
                </c:pt>
                <c:pt idx="2430" formatCode="0.0">
                  <c:v>7754.4</c:v>
                </c:pt>
                <c:pt idx="2431" formatCode="0.0">
                  <c:v>7843.0999999999985</c:v>
                </c:pt>
                <c:pt idx="2432" formatCode="0.0">
                  <c:v>7952</c:v>
                </c:pt>
                <c:pt idx="2433" formatCode="0.0">
                  <c:v>7978.5999999999985</c:v>
                </c:pt>
                <c:pt idx="2434" formatCode="0.0">
                  <c:v>8083.4</c:v>
                </c:pt>
                <c:pt idx="2435" formatCode="0.0">
                  <c:v>8160.5</c:v>
                </c:pt>
                <c:pt idx="2436" formatCode="0.0">
                  <c:v>8299.6999999999989</c:v>
                </c:pt>
                <c:pt idx="2437" formatCode="0.0">
                  <c:v>8402.9000000000015</c:v>
                </c:pt>
                <c:pt idx="2438" formatCode="0.0">
                  <c:v>8516.9</c:v>
                </c:pt>
                <c:pt idx="2439" formatCode="0.0">
                  <c:v>8649.1999999999989</c:v>
                </c:pt>
                <c:pt idx="2440" formatCode="0.0">
                  <c:v>8738.4</c:v>
                </c:pt>
                <c:pt idx="2441" formatCode="0.0">
                  <c:v>8835</c:v>
                </c:pt>
                <c:pt idx="2442" formatCode="0.0">
                  <c:v>9010.1999999999989</c:v>
                </c:pt>
                <c:pt idx="2443" formatCode="0.0">
                  <c:v>9193.0000000000018</c:v>
                </c:pt>
                <c:pt idx="2444" formatCode="0.0">
                  <c:v>9268.2999999999993</c:v>
                </c:pt>
                <c:pt idx="2445" formatCode="0.0">
                  <c:v>9488</c:v>
                </c:pt>
                <c:pt idx="2446" formatCode="0.0">
                  <c:v>9554.1999999999989</c:v>
                </c:pt>
                <c:pt idx="2447" formatCode="0.0">
                  <c:v>9721.8000000000011</c:v>
                </c:pt>
                <c:pt idx="2448" formatCode="0.0">
                  <c:v>9858.2000000000007</c:v>
                </c:pt>
                <c:pt idx="2449" formatCode="0.0">
                  <c:v>10034.200000000001</c:v>
                </c:pt>
                <c:pt idx="2450" formatCode="0.0">
                  <c:v>10088.200000000001</c:v>
                </c:pt>
                <c:pt idx="2451" formatCode="0.0">
                  <c:v>10168.199999999999</c:v>
                </c:pt>
                <c:pt idx="2452" formatCode="0.0">
                  <c:v>10375.000000000002</c:v>
                </c:pt>
                <c:pt idx="2453" formatCode="0.0">
                  <c:v>10470.5</c:v>
                </c:pt>
                <c:pt idx="2454" formatCode="0.0">
                  <c:v>10626.9</c:v>
                </c:pt>
                <c:pt idx="2455" formatCode="0.0">
                  <c:v>10717.999999999998</c:v>
                </c:pt>
                <c:pt idx="2456" formatCode="0.0">
                  <c:v>10903.9</c:v>
                </c:pt>
                <c:pt idx="2457" formatCode="0.0">
                  <c:v>11084.7</c:v>
                </c:pt>
                <c:pt idx="2458" formatCode="0.0">
                  <c:v>11196.2</c:v>
                </c:pt>
                <c:pt idx="2459" formatCode="0.0">
                  <c:v>11335.4</c:v>
                </c:pt>
                <c:pt idx="2460" formatCode="0.0">
                  <c:v>11614.5</c:v>
                </c:pt>
                <c:pt idx="2461" formatCode="0.0">
                  <c:v>11747.3</c:v>
                </c:pt>
                <c:pt idx="2462" formatCode="0.0">
                  <c:v>11873.5</c:v>
                </c:pt>
                <c:pt idx="2463" formatCode="0.0">
                  <c:v>12034.400000000001</c:v>
                </c:pt>
                <c:pt idx="2464" formatCode="0.0">
                  <c:v>12279.500000000002</c:v>
                </c:pt>
                <c:pt idx="2465" formatCode="0.0">
                  <c:v>12287.4</c:v>
                </c:pt>
                <c:pt idx="2466" formatCode="0.0">
                  <c:v>12668.400000000001</c:v>
                </c:pt>
                <c:pt idx="2467" formatCode="0.0">
                  <c:v>12808.3</c:v>
                </c:pt>
                <c:pt idx="2468" formatCode="0.0">
                  <c:v>13022</c:v>
                </c:pt>
                <c:pt idx="2469" formatCode="0.0">
                  <c:v>13086.000000000002</c:v>
                </c:pt>
                <c:pt idx="2470" formatCode="0.0">
                  <c:v>13410.000000000002</c:v>
                </c:pt>
                <c:pt idx="2471" formatCode="0.0">
                  <c:v>13564.499999999998</c:v>
                </c:pt>
                <c:pt idx="2472" formatCode="0.0">
                  <c:v>13598.999999999998</c:v>
                </c:pt>
                <c:pt idx="2473" formatCode="0.0">
                  <c:v>13819.300000000001</c:v>
                </c:pt>
                <c:pt idx="2474" formatCode="0.0">
                  <c:v>13959.099999999999</c:v>
                </c:pt>
                <c:pt idx="2475" formatCode="0.0">
                  <c:v>14170.000000000002</c:v>
                </c:pt>
                <c:pt idx="2476" formatCode="0.0">
                  <c:v>14315.400000000001</c:v>
                </c:pt>
                <c:pt idx="2477" formatCode="0.0">
                  <c:v>14537</c:v>
                </c:pt>
                <c:pt idx="2478" formatCode="0.0">
                  <c:v>14744.7</c:v>
                </c:pt>
                <c:pt idx="2479" formatCode="0.0">
                  <c:v>14976.900000000001</c:v>
                </c:pt>
                <c:pt idx="2480" formatCode="0.0">
                  <c:v>15181.5</c:v>
                </c:pt>
                <c:pt idx="2481" formatCode="0.0">
                  <c:v>15381.099999999999</c:v>
                </c:pt>
                <c:pt idx="2482" formatCode="0.0">
                  <c:v>15608.599999999999</c:v>
                </c:pt>
                <c:pt idx="2483" formatCode="0.0">
                  <c:v>15877</c:v>
                </c:pt>
                <c:pt idx="2484" formatCode="0.0">
                  <c:v>15996.8</c:v>
                </c:pt>
                <c:pt idx="2485" formatCode="0.0">
                  <c:v>16321.300000000001</c:v>
                </c:pt>
                <c:pt idx="2486" formatCode="0.0">
                  <c:v>16499.599999999999</c:v>
                </c:pt>
                <c:pt idx="2487" formatCode="0.0">
                  <c:v>16718.599999999999</c:v>
                </c:pt>
                <c:pt idx="2488" formatCode="0.0">
                  <c:v>16872.899999999998</c:v>
                </c:pt>
                <c:pt idx="2489" formatCode="0.0">
                  <c:v>16937.699999999997</c:v>
                </c:pt>
                <c:pt idx="2490" formatCode="0.0">
                  <c:v>17434.3</c:v>
                </c:pt>
                <c:pt idx="2491" formatCode="0.0">
                  <c:v>17577.599999999999</c:v>
                </c:pt>
                <c:pt idx="2492" formatCode="0.0">
                  <c:v>17819.899999999998</c:v>
                </c:pt>
                <c:pt idx="2493" formatCode="0.0">
                  <c:v>18068.199999999997</c:v>
                </c:pt>
                <c:pt idx="2494" formatCode="0.0">
                  <c:v>18242.100000000002</c:v>
                </c:pt>
                <c:pt idx="2495" formatCode="0.0">
                  <c:v>18455.8</c:v>
                </c:pt>
                <c:pt idx="2496" formatCode="0.0">
                  <c:v>18749.300000000003</c:v>
                </c:pt>
                <c:pt idx="2497" formatCode="0.0">
                  <c:v>18892.699999999997</c:v>
                </c:pt>
                <c:pt idx="2498" formatCode="0.0">
                  <c:v>19213.599999999999</c:v>
                </c:pt>
                <c:pt idx="2499" formatCode="0.0">
                  <c:v>19324</c:v>
                </c:pt>
                <c:pt idx="2500" formatCode="0.0">
                  <c:v>19622.800000000003</c:v>
                </c:pt>
                <c:pt idx="2501" formatCode="0.0">
                  <c:v>19760.300000000003</c:v>
                </c:pt>
                <c:pt idx="2502" formatCode="0.0">
                  <c:v>20065.7</c:v>
                </c:pt>
                <c:pt idx="2503" formatCode="0.0">
                  <c:v>20307.300000000003</c:v>
                </c:pt>
                <c:pt idx="2504" formatCode="0.0">
                  <c:v>20584.5</c:v>
                </c:pt>
                <c:pt idx="2505" formatCode="0.0">
                  <c:v>20795.5</c:v>
                </c:pt>
                <c:pt idx="2506" formatCode="0.0">
                  <c:v>21061.8</c:v>
                </c:pt>
                <c:pt idx="2507" formatCode="0.0">
                  <c:v>21245.9</c:v>
                </c:pt>
                <c:pt idx="2508" formatCode="0.0">
                  <c:v>21502.1</c:v>
                </c:pt>
                <c:pt idx="2509" formatCode="0.0">
                  <c:v>21789.600000000002</c:v>
                </c:pt>
                <c:pt idx="2510" formatCode="0.0">
                  <c:v>22163.7</c:v>
                </c:pt>
                <c:pt idx="2511" formatCode="0.0">
                  <c:v>22244</c:v>
                </c:pt>
                <c:pt idx="2512" formatCode="0.0">
                  <c:v>22549.7</c:v>
                </c:pt>
                <c:pt idx="2513" formatCode="0.0">
                  <c:v>22689.300000000003</c:v>
                </c:pt>
                <c:pt idx="2514" formatCode="0.0">
                  <c:v>23058.1</c:v>
                </c:pt>
                <c:pt idx="2515" formatCode="0.0">
                  <c:v>23247.699999999997</c:v>
                </c:pt>
                <c:pt idx="2516" formatCode="0.0">
                  <c:v>23529.9</c:v>
                </c:pt>
                <c:pt idx="2517" formatCode="0.0">
                  <c:v>23829.100000000002</c:v>
                </c:pt>
                <c:pt idx="2518" formatCode="0.0">
                  <c:v>23917.9</c:v>
                </c:pt>
                <c:pt idx="2519" formatCode="0.0">
                  <c:v>24356.800000000003</c:v>
                </c:pt>
                <c:pt idx="2520" formatCode="0.0">
                  <c:v>24568.299999999996</c:v>
                </c:pt>
                <c:pt idx="2521" formatCode="0.0">
                  <c:v>24839.9</c:v>
                </c:pt>
                <c:pt idx="2522" formatCode="0.0">
                  <c:v>24962.2</c:v>
                </c:pt>
                <c:pt idx="2523" formatCode="0.0">
                  <c:v>25272.600000000002</c:v>
                </c:pt>
                <c:pt idx="2524" formatCode="0.0">
                  <c:v>25758.700000000004</c:v>
                </c:pt>
                <c:pt idx="2525" formatCode="0.0">
                  <c:v>25862.300000000003</c:v>
                </c:pt>
                <c:pt idx="2526" formatCode="0.0">
                  <c:v>26144.3</c:v>
                </c:pt>
                <c:pt idx="2527" formatCode="0.0">
                  <c:v>26402.3</c:v>
                </c:pt>
                <c:pt idx="2528" formatCode="0.0">
                  <c:v>26649.399999999998</c:v>
                </c:pt>
                <c:pt idx="2529" formatCode="0.0">
                  <c:v>26828.500000000004</c:v>
                </c:pt>
                <c:pt idx="2530" formatCode="0.0">
                  <c:v>27206.700000000004</c:v>
                </c:pt>
                <c:pt idx="2531" formatCode="0.0">
                  <c:v>27351.8</c:v>
                </c:pt>
                <c:pt idx="2532" formatCode="0.0">
                  <c:v>27700.200000000004</c:v>
                </c:pt>
                <c:pt idx="2533" formatCode="0.0">
                  <c:v>27996</c:v>
                </c:pt>
                <c:pt idx="2534" formatCode="0.0">
                  <c:v>28183.5</c:v>
                </c:pt>
                <c:pt idx="2535" formatCode="0.0">
                  <c:v>28515.3</c:v>
                </c:pt>
                <c:pt idx="2536" formatCode="0.0">
                  <c:v>28729.200000000001</c:v>
                </c:pt>
                <c:pt idx="2537" formatCode="0.0">
                  <c:v>29050.799999999999</c:v>
                </c:pt>
                <c:pt idx="2538" formatCode="0.0">
                  <c:v>29346.1</c:v>
                </c:pt>
                <c:pt idx="2539" formatCode="0.0">
                  <c:v>29591.7</c:v>
                </c:pt>
                <c:pt idx="2540" formatCode="0.0">
                  <c:v>29978.799999999999</c:v>
                </c:pt>
                <c:pt idx="2541" formatCode="0.0">
                  <c:v>30228.299999999996</c:v>
                </c:pt>
                <c:pt idx="2542" formatCode="0.0">
                  <c:v>30608.399999999998</c:v>
                </c:pt>
                <c:pt idx="2543" formatCode="0.0">
                  <c:v>30817.9</c:v>
                </c:pt>
                <c:pt idx="2544" formatCode="0.0">
                  <c:v>31146.699999999997</c:v>
                </c:pt>
                <c:pt idx="2545" formatCode="0.0">
                  <c:v>31408.500000000004</c:v>
                </c:pt>
                <c:pt idx="2546" formatCode="0.0">
                  <c:v>31863.3</c:v>
                </c:pt>
                <c:pt idx="2547" formatCode="0.0">
                  <c:v>32029.200000000004</c:v>
                </c:pt>
                <c:pt idx="2548" formatCode="0.0">
                  <c:v>32272.6</c:v>
                </c:pt>
                <c:pt idx="2549" formatCode="0.0">
                  <c:v>32550.7</c:v>
                </c:pt>
                <c:pt idx="2550" formatCode="0.0">
                  <c:v>33059.800000000003</c:v>
                </c:pt>
                <c:pt idx="2551" formatCode="0.0">
                  <c:v>33177.300000000003</c:v>
                </c:pt>
                <c:pt idx="2552" formatCode="0.0">
                  <c:v>33618.6</c:v>
                </c:pt>
                <c:pt idx="2553" formatCode="0.0">
                  <c:v>33812.1</c:v>
                </c:pt>
                <c:pt idx="2554" formatCode="0.0">
                  <c:v>34189.1</c:v>
                </c:pt>
                <c:pt idx="2555" formatCode="0.0">
                  <c:v>34483.5</c:v>
                </c:pt>
                <c:pt idx="2556" formatCode="0.0">
                  <c:v>34744.9</c:v>
                </c:pt>
                <c:pt idx="2557" formatCode="0.0">
                  <c:v>35081</c:v>
                </c:pt>
                <c:pt idx="2558" formatCode="0.0">
                  <c:v>35466.5</c:v>
                </c:pt>
                <c:pt idx="2559" formatCode="0.0">
                  <c:v>35710</c:v>
                </c:pt>
                <c:pt idx="2560" formatCode="0.0">
                  <c:v>35944.5</c:v>
                </c:pt>
                <c:pt idx="2561" formatCode="0.0">
                  <c:v>36435.799999999996</c:v>
                </c:pt>
                <c:pt idx="2562" formatCode="0.0">
                  <c:v>36764.6</c:v>
                </c:pt>
                <c:pt idx="2563" formatCode="0.0">
                  <c:v>36874.600000000006</c:v>
                </c:pt>
                <c:pt idx="2564" formatCode="0.0">
                  <c:v>37505.300000000003</c:v>
                </c:pt>
                <c:pt idx="2565" formatCode="0.0">
                  <c:v>37844.600000000006</c:v>
                </c:pt>
                <c:pt idx="2566" formatCode="0.0">
                  <c:v>37909.699999999997</c:v>
                </c:pt>
                <c:pt idx="2567" formatCode="0.0">
                  <c:v>38315.700000000004</c:v>
                </c:pt>
                <c:pt idx="2568" formatCode="0.0">
                  <c:v>38775.100000000006</c:v>
                </c:pt>
                <c:pt idx="2569" formatCode="0.0">
                  <c:v>39146.9</c:v>
                </c:pt>
                <c:pt idx="2570" formatCode="0.0">
                  <c:v>39550.9</c:v>
                </c:pt>
                <c:pt idx="2571" formatCode="0.0">
                  <c:v>39974.800000000003</c:v>
                </c:pt>
                <c:pt idx="2572" formatCode="0.0">
                  <c:v>40207.699999999997</c:v>
                </c:pt>
                <c:pt idx="2573" formatCode="0.0">
                  <c:v>40734.1</c:v>
                </c:pt>
                <c:pt idx="2574" formatCode="0.0">
                  <c:v>40985.5</c:v>
                </c:pt>
                <c:pt idx="2575" formatCode="0.0">
                  <c:v>41376.199999999997</c:v>
                </c:pt>
                <c:pt idx="2576" formatCode="0.0">
                  <c:v>41751.1</c:v>
                </c:pt>
                <c:pt idx="2577" formatCode="0.0">
                  <c:v>41895.300000000003</c:v>
                </c:pt>
                <c:pt idx="2578" formatCode="0.0">
                  <c:v>42373.8</c:v>
                </c:pt>
                <c:pt idx="2579" formatCode="0.0">
                  <c:v>42738.6</c:v>
                </c:pt>
                <c:pt idx="2580" formatCode="0.0">
                  <c:v>43074</c:v>
                </c:pt>
                <c:pt idx="2581" formatCode="0.0">
                  <c:v>43404</c:v>
                </c:pt>
                <c:pt idx="2582" formatCode="0.0">
                  <c:v>43519.9</c:v>
                </c:pt>
                <c:pt idx="2583" formatCode="0.0">
                  <c:v>44131.600000000006</c:v>
                </c:pt>
                <c:pt idx="2584" formatCode="0.0">
                  <c:v>44375.3</c:v>
                </c:pt>
                <c:pt idx="2585" formatCode="0.0">
                  <c:v>44732.6</c:v>
                </c:pt>
                <c:pt idx="2586" formatCode="0.0">
                  <c:v>45185.3</c:v>
                </c:pt>
                <c:pt idx="2587" formatCode="0.0">
                  <c:v>45427.5</c:v>
                </c:pt>
                <c:pt idx="2588" formatCode="0.0">
                  <c:v>45610.100000000006</c:v>
                </c:pt>
                <c:pt idx="2589" formatCode="0.0">
                  <c:v>46216.7</c:v>
                </c:pt>
                <c:pt idx="2590" formatCode="0.0">
                  <c:v>46519.8</c:v>
                </c:pt>
                <c:pt idx="2591" formatCode="0.0">
                  <c:v>46864.5</c:v>
                </c:pt>
                <c:pt idx="2592" formatCode="0.0">
                  <c:v>47396</c:v>
                </c:pt>
                <c:pt idx="2593" formatCode="0.0">
                  <c:v>47602.799999999996</c:v>
                </c:pt>
                <c:pt idx="2594" formatCode="0.0">
                  <c:v>48061.5</c:v>
                </c:pt>
                <c:pt idx="2595" formatCode="0.0">
                  <c:v>48358.2</c:v>
                </c:pt>
                <c:pt idx="2596" formatCode="0.0">
                  <c:v>48709.700000000004</c:v>
                </c:pt>
                <c:pt idx="2597" formatCode="0.0">
                  <c:v>49121.9</c:v>
                </c:pt>
                <c:pt idx="2598" formatCode="0.0">
                  <c:v>49590</c:v>
                </c:pt>
                <c:pt idx="2599" formatCode="0.0">
                  <c:v>49909.2</c:v>
                </c:pt>
                <c:pt idx="2600" formatCode="0.0">
                  <c:v>50390.5</c:v>
                </c:pt>
                <c:pt idx="2601" formatCode="0.0">
                  <c:v>50687.8</c:v>
                </c:pt>
                <c:pt idx="2602" formatCode="0.0">
                  <c:v>51026.3</c:v>
                </c:pt>
                <c:pt idx="2603" formatCode="0.0">
                  <c:v>51360.5</c:v>
                </c:pt>
                <c:pt idx="2604" formatCode="0.0">
                  <c:v>51857.7</c:v>
                </c:pt>
                <c:pt idx="2605" formatCode="0.0">
                  <c:v>52273.100000000006</c:v>
                </c:pt>
                <c:pt idx="2606" formatCode="0.0">
                  <c:v>52650.100000000006</c:v>
                </c:pt>
                <c:pt idx="2607" formatCode="0.0">
                  <c:v>53100.2</c:v>
                </c:pt>
                <c:pt idx="2608" formatCode="0.0">
                  <c:v>53536.2</c:v>
                </c:pt>
                <c:pt idx="2609" formatCode="0.0">
                  <c:v>53878.9</c:v>
                </c:pt>
                <c:pt idx="2610" formatCode="0.0">
                  <c:v>54450</c:v>
                </c:pt>
                <c:pt idx="2611" formatCode="0.0">
                  <c:v>54672.6</c:v>
                </c:pt>
                <c:pt idx="2612" formatCode="0.0">
                  <c:v>55245.7</c:v>
                </c:pt>
                <c:pt idx="2613" formatCode="0.0">
                  <c:v>55479.700000000004</c:v>
                </c:pt>
                <c:pt idx="2614" formatCode="0.0">
                  <c:v>55314.6</c:v>
                </c:pt>
                <c:pt idx="2615" formatCode="0.0">
                  <c:v>55069.2</c:v>
                </c:pt>
                <c:pt idx="2616" formatCode="0.0">
                  <c:v>55461.1</c:v>
                </c:pt>
                <c:pt idx="2617" formatCode="0.0">
                  <c:v>55255.5</c:v>
                </c:pt>
                <c:pt idx="2618" formatCode="0.0">
                  <c:v>54969.5</c:v>
                </c:pt>
                <c:pt idx="2619" formatCode="0.0">
                  <c:v>55587.199999999997</c:v>
                </c:pt>
                <c:pt idx="2620" formatCode="0.0">
                  <c:v>54738.400000000001</c:v>
                </c:pt>
                <c:pt idx="2621" formatCode="0.0">
                  <c:v>55423.5</c:v>
                </c:pt>
                <c:pt idx="2622" formatCode="0.0">
                  <c:v>55421.4</c:v>
                </c:pt>
                <c:pt idx="2623" formatCode="0.0">
                  <c:v>55813.599999999999</c:v>
                </c:pt>
                <c:pt idx="2624" formatCode="0.0">
                  <c:v>55295</c:v>
                </c:pt>
                <c:pt idx="2625" formatCode="0.0">
                  <c:v>55384.3</c:v>
                </c:pt>
                <c:pt idx="2626" formatCode="0.0">
                  <c:v>55315.1</c:v>
                </c:pt>
                <c:pt idx="2627" formatCode="0.0">
                  <c:v>55502.2</c:v>
                </c:pt>
                <c:pt idx="2628" formatCode="0.0">
                  <c:v>55710.9</c:v>
                </c:pt>
                <c:pt idx="2629" formatCode="0.0">
                  <c:v>54674.7</c:v>
                </c:pt>
                <c:pt idx="2630" formatCode="0.0">
                  <c:v>54947.7</c:v>
                </c:pt>
                <c:pt idx="2631" formatCode="0.0">
                  <c:v>55638.6</c:v>
                </c:pt>
                <c:pt idx="2632" formatCode="0.0">
                  <c:v>55779.199999999997</c:v>
                </c:pt>
                <c:pt idx="2633" formatCode="0.0">
                  <c:v>54796.5</c:v>
                </c:pt>
                <c:pt idx="2634" formatCode="0.0">
                  <c:v>55426.8</c:v>
                </c:pt>
                <c:pt idx="2635" formatCode="0.0">
                  <c:v>55238.3</c:v>
                </c:pt>
                <c:pt idx="2636" formatCode="0.0">
                  <c:v>55265.3</c:v>
                </c:pt>
                <c:pt idx="2637" formatCode="0.0">
                  <c:v>55720.9</c:v>
                </c:pt>
                <c:pt idx="2638" formatCode="0.0">
                  <c:v>55574.5</c:v>
                </c:pt>
                <c:pt idx="2639" formatCode="0.0">
                  <c:v>54888</c:v>
                </c:pt>
                <c:pt idx="2640" formatCode="0.0">
                  <c:v>55340.6</c:v>
                </c:pt>
                <c:pt idx="2641" formatCode="0.0">
                  <c:v>55108.5</c:v>
                </c:pt>
                <c:pt idx="2642" formatCode="0.0">
                  <c:v>55105.2</c:v>
                </c:pt>
                <c:pt idx="2643" formatCode="0.0">
                  <c:v>55475.5</c:v>
                </c:pt>
                <c:pt idx="2644" formatCode="0.0">
                  <c:v>55199.1</c:v>
                </c:pt>
                <c:pt idx="2645" formatCode="0.0">
                  <c:v>55157.7</c:v>
                </c:pt>
                <c:pt idx="2646" formatCode="0.0">
                  <c:v>55380.7</c:v>
                </c:pt>
                <c:pt idx="2647" formatCode="0.0">
                  <c:v>55662.8</c:v>
                </c:pt>
                <c:pt idx="2648" formatCode="0.0">
                  <c:v>55202.2</c:v>
                </c:pt>
                <c:pt idx="2649" formatCode="0.0">
                  <c:v>55251.3</c:v>
                </c:pt>
                <c:pt idx="2650" formatCode="0.0">
                  <c:v>55514.9</c:v>
                </c:pt>
                <c:pt idx="2651" formatCode="0.0">
                  <c:v>55459.4</c:v>
                </c:pt>
                <c:pt idx="2652" formatCode="0.0">
                  <c:v>55660.5</c:v>
                </c:pt>
                <c:pt idx="2653" formatCode="0.0">
                  <c:v>55437.5</c:v>
                </c:pt>
                <c:pt idx="2654" formatCode="0.0">
                  <c:v>55426</c:v>
                </c:pt>
                <c:pt idx="2655" formatCode="0.0">
                  <c:v>54710.3</c:v>
                </c:pt>
                <c:pt idx="2656" formatCode="0.0">
                  <c:v>55413.1</c:v>
                </c:pt>
                <c:pt idx="2657" formatCode="0.0">
                  <c:v>55564.4</c:v>
                </c:pt>
                <c:pt idx="2658" formatCode="0.0">
                  <c:v>55403.1</c:v>
                </c:pt>
                <c:pt idx="2659" formatCode="0.0">
                  <c:v>55735.6</c:v>
                </c:pt>
                <c:pt idx="2660" formatCode="0.0">
                  <c:v>55197.3</c:v>
                </c:pt>
                <c:pt idx="2661" formatCode="0.0">
                  <c:v>55349</c:v>
                </c:pt>
                <c:pt idx="2662" formatCode="0.0">
                  <c:v>55150</c:v>
                </c:pt>
                <c:pt idx="2663" formatCode="0.0">
                  <c:v>55415.9</c:v>
                </c:pt>
                <c:pt idx="2664" formatCode="0.0">
                  <c:v>55287.1</c:v>
                </c:pt>
                <c:pt idx="2665" formatCode="0.0">
                  <c:v>54651.4</c:v>
                </c:pt>
                <c:pt idx="2666" formatCode="0.0">
                  <c:v>55200.9</c:v>
                </c:pt>
                <c:pt idx="2667" formatCode="0.0">
                  <c:v>54876.7</c:v>
                </c:pt>
                <c:pt idx="2668" formatCode="0.0">
                  <c:v>55710.8</c:v>
                </c:pt>
                <c:pt idx="2669" formatCode="0.0">
                  <c:v>54546.2</c:v>
                </c:pt>
                <c:pt idx="2670" formatCode="0.0">
                  <c:v>55116.4</c:v>
                </c:pt>
                <c:pt idx="2671" formatCode="0.0">
                  <c:v>55224.9</c:v>
                </c:pt>
                <c:pt idx="2672" formatCode="0.0">
                  <c:v>55588.800000000003</c:v>
                </c:pt>
                <c:pt idx="2673" formatCode="0.0">
                  <c:v>55387.5</c:v>
                </c:pt>
                <c:pt idx="2674" formatCode="0.0">
                  <c:v>55255</c:v>
                </c:pt>
                <c:pt idx="2675" formatCode="0.0">
                  <c:v>55805.8</c:v>
                </c:pt>
                <c:pt idx="2676" formatCode="0.0">
                  <c:v>55501.4</c:v>
                </c:pt>
                <c:pt idx="2677" formatCode="0.0">
                  <c:v>55876.6</c:v>
                </c:pt>
                <c:pt idx="2678" formatCode="0.0">
                  <c:v>55454.3</c:v>
                </c:pt>
                <c:pt idx="2679" formatCode="0.0">
                  <c:v>54661.4</c:v>
                </c:pt>
                <c:pt idx="2680" formatCode="0.0">
                  <c:v>55172.5</c:v>
                </c:pt>
                <c:pt idx="2681" formatCode="0.0">
                  <c:v>55285.5</c:v>
                </c:pt>
                <c:pt idx="2682" formatCode="0.0">
                  <c:v>55958.7</c:v>
                </c:pt>
                <c:pt idx="2683" formatCode="0.0">
                  <c:v>55407.3</c:v>
                </c:pt>
                <c:pt idx="2684" formatCode="0.0">
                  <c:v>55955</c:v>
                </c:pt>
                <c:pt idx="2685" formatCode="0.0">
                  <c:v>55181.3</c:v>
                </c:pt>
                <c:pt idx="2686" formatCode="0.0">
                  <c:v>55809.3</c:v>
                </c:pt>
                <c:pt idx="2687" formatCode="0.0">
                  <c:v>55843.199999999997</c:v>
                </c:pt>
                <c:pt idx="2688" formatCode="0.0">
                  <c:v>55607.5</c:v>
                </c:pt>
                <c:pt idx="2689" formatCode="0.0">
                  <c:v>55242.8</c:v>
                </c:pt>
                <c:pt idx="2690" formatCode="0.0">
                  <c:v>55347.8</c:v>
                </c:pt>
                <c:pt idx="2691" formatCode="0.0">
                  <c:v>54890.3</c:v>
                </c:pt>
                <c:pt idx="2692" formatCode="0.0">
                  <c:v>55804.800000000003</c:v>
                </c:pt>
                <c:pt idx="2693" formatCode="0.0">
                  <c:v>55207.5</c:v>
                </c:pt>
                <c:pt idx="2694" formatCode="0.0">
                  <c:v>55763.9</c:v>
                </c:pt>
                <c:pt idx="2695" formatCode="0.0">
                  <c:v>55620.800000000003</c:v>
                </c:pt>
                <c:pt idx="2696" formatCode="0.0">
                  <c:v>55958.9</c:v>
                </c:pt>
                <c:pt idx="2697" formatCode="0.0">
                  <c:v>54904.5</c:v>
                </c:pt>
                <c:pt idx="2698" formatCode="0.0">
                  <c:v>55250</c:v>
                </c:pt>
                <c:pt idx="2699" formatCode="0.0">
                  <c:v>55356.7</c:v>
                </c:pt>
                <c:pt idx="2700" formatCode="0.0">
                  <c:v>55671.3</c:v>
                </c:pt>
                <c:pt idx="2701" formatCode="0.0">
                  <c:v>55458.1</c:v>
                </c:pt>
                <c:pt idx="2702" formatCode="0.0">
                  <c:v>55586.9</c:v>
                </c:pt>
                <c:pt idx="2703" formatCode="0.0">
                  <c:v>55693</c:v>
                </c:pt>
                <c:pt idx="2704" formatCode="0.0">
                  <c:v>55347.9</c:v>
                </c:pt>
                <c:pt idx="2705" formatCode="0.0">
                  <c:v>55562.7</c:v>
                </c:pt>
                <c:pt idx="2706" formatCode="0.0">
                  <c:v>55439.199999999997</c:v>
                </c:pt>
                <c:pt idx="2707" formatCode="0.0">
                  <c:v>54586.6</c:v>
                </c:pt>
                <c:pt idx="2708" formatCode="0.0">
                  <c:v>54881.8</c:v>
                </c:pt>
                <c:pt idx="2709" formatCode="0.0">
                  <c:v>55666.3</c:v>
                </c:pt>
                <c:pt idx="2710" formatCode="0.0">
                  <c:v>55244.2</c:v>
                </c:pt>
                <c:pt idx="2711" formatCode="0.0">
                  <c:v>55495.6</c:v>
                </c:pt>
                <c:pt idx="2712" formatCode="0.0">
                  <c:v>54249.7</c:v>
                </c:pt>
                <c:pt idx="2713" formatCode="0.0">
                  <c:v>55336.2</c:v>
                </c:pt>
                <c:pt idx="2714" formatCode="0.0">
                  <c:v>55624.5</c:v>
                </c:pt>
                <c:pt idx="2715" formatCode="0.0">
                  <c:v>55425.8</c:v>
                </c:pt>
                <c:pt idx="2716" formatCode="0.0">
                  <c:v>55563.7</c:v>
                </c:pt>
                <c:pt idx="2717" formatCode="0.0">
                  <c:v>55089.2</c:v>
                </c:pt>
                <c:pt idx="2718" formatCode="0.0">
                  <c:v>55392.800000000003</c:v>
                </c:pt>
                <c:pt idx="2719" formatCode="0.0">
                  <c:v>55441.3</c:v>
                </c:pt>
                <c:pt idx="2720" formatCode="0.0">
                  <c:v>55380.1</c:v>
                </c:pt>
                <c:pt idx="2721" formatCode="0.0">
                  <c:v>55164.5</c:v>
                </c:pt>
                <c:pt idx="2722" formatCode="0.0">
                  <c:v>55601</c:v>
                </c:pt>
                <c:pt idx="2723" formatCode="0.0">
                  <c:v>55211.6</c:v>
                </c:pt>
                <c:pt idx="2724" formatCode="0.0">
                  <c:v>55256</c:v>
                </c:pt>
                <c:pt idx="2725" formatCode="0.0">
                  <c:v>55686.5</c:v>
                </c:pt>
                <c:pt idx="2726" formatCode="0.0">
                  <c:v>55377.7</c:v>
                </c:pt>
                <c:pt idx="2727" formatCode="0.0">
                  <c:v>54995.8</c:v>
                </c:pt>
                <c:pt idx="2728" formatCode="0.0">
                  <c:v>55390.8</c:v>
                </c:pt>
                <c:pt idx="2729" formatCode="0.0">
                  <c:v>55110.2</c:v>
                </c:pt>
                <c:pt idx="2730" formatCode="0.0">
                  <c:v>55221.8</c:v>
                </c:pt>
                <c:pt idx="2731" formatCode="0.0">
                  <c:v>55612.5</c:v>
                </c:pt>
                <c:pt idx="2732" formatCode="0.0">
                  <c:v>55717</c:v>
                </c:pt>
                <c:pt idx="2733" formatCode="0.0">
                  <c:v>55888.3</c:v>
                </c:pt>
                <c:pt idx="2734" formatCode="0.0">
                  <c:v>55541.5</c:v>
                </c:pt>
                <c:pt idx="2735" formatCode="0.0">
                  <c:v>55384</c:v>
                </c:pt>
                <c:pt idx="2736" formatCode="0.0">
                  <c:v>55599.1</c:v>
                </c:pt>
                <c:pt idx="2737" formatCode="0.0">
                  <c:v>54781.9</c:v>
                </c:pt>
                <c:pt idx="2738" formatCode="0.0">
                  <c:v>54806.6</c:v>
                </c:pt>
                <c:pt idx="2739" formatCode="0.0">
                  <c:v>55711</c:v>
                </c:pt>
                <c:pt idx="2740" formatCode="0.0">
                  <c:v>55913</c:v>
                </c:pt>
                <c:pt idx="2741" formatCode="0.0">
                  <c:v>55719.8</c:v>
                </c:pt>
                <c:pt idx="2742" formatCode="0.0">
                  <c:v>55201.8</c:v>
                </c:pt>
                <c:pt idx="2743" formatCode="0.0">
                  <c:v>56098</c:v>
                </c:pt>
                <c:pt idx="2744" formatCode="0.0">
                  <c:v>54944.800000000003</c:v>
                </c:pt>
                <c:pt idx="2745" formatCode="0.0">
                  <c:v>54551.8</c:v>
                </c:pt>
                <c:pt idx="2746" formatCode="0.0">
                  <c:v>55934</c:v>
                </c:pt>
                <c:pt idx="2747" formatCode="0.0">
                  <c:v>55284.5</c:v>
                </c:pt>
                <c:pt idx="2748" formatCode="0.0">
                  <c:v>54896.9</c:v>
                </c:pt>
                <c:pt idx="2749" formatCode="0.0">
                  <c:v>54962.7</c:v>
                </c:pt>
                <c:pt idx="2750" formatCode="0.0">
                  <c:v>54245.599999999999</c:v>
                </c:pt>
                <c:pt idx="2751" formatCode="0.0">
                  <c:v>55203.5</c:v>
                </c:pt>
                <c:pt idx="2752" formatCode="0.0">
                  <c:v>55352.1</c:v>
                </c:pt>
                <c:pt idx="2753" formatCode="0.0">
                  <c:v>53763.9</c:v>
                </c:pt>
                <c:pt idx="2754" formatCode="0.0">
                  <c:v>55432.6</c:v>
                </c:pt>
                <c:pt idx="2755" formatCode="0.0">
                  <c:v>55626</c:v>
                </c:pt>
                <c:pt idx="2756" formatCode="0.0">
                  <c:v>55844.800000000003</c:v>
                </c:pt>
                <c:pt idx="2757" formatCode="0.0">
                  <c:v>55702.5</c:v>
                </c:pt>
                <c:pt idx="2758" formatCode="0.0">
                  <c:v>55305.7</c:v>
                </c:pt>
                <c:pt idx="2759" formatCode="0.0">
                  <c:v>55128.2</c:v>
                </c:pt>
                <c:pt idx="2760" formatCode="0.0">
                  <c:v>55029.1</c:v>
                </c:pt>
                <c:pt idx="2761" formatCode="0.0">
                  <c:v>55357.7</c:v>
                </c:pt>
                <c:pt idx="2762" formatCode="0.0">
                  <c:v>55827.5</c:v>
                </c:pt>
                <c:pt idx="2763" formatCode="0.0">
                  <c:v>54555.4</c:v>
                </c:pt>
                <c:pt idx="2764" formatCode="0.0">
                  <c:v>54960.1</c:v>
                </c:pt>
                <c:pt idx="2765" formatCode="0.0">
                  <c:v>55521.4</c:v>
                </c:pt>
                <c:pt idx="2766" formatCode="0.0">
                  <c:v>54675.8</c:v>
                </c:pt>
                <c:pt idx="2767" formatCode="0.0">
                  <c:v>55095.1</c:v>
                </c:pt>
                <c:pt idx="2768" formatCode="0.0">
                  <c:v>55112</c:v>
                </c:pt>
                <c:pt idx="2769" formatCode="0.0">
                  <c:v>54780.4</c:v>
                </c:pt>
                <c:pt idx="2770" formatCode="0.0">
                  <c:v>55259.5</c:v>
                </c:pt>
                <c:pt idx="2771" formatCode="0.0">
                  <c:v>55347.5</c:v>
                </c:pt>
                <c:pt idx="2772" formatCode="0.0">
                  <c:v>55489.3</c:v>
                </c:pt>
                <c:pt idx="2773" formatCode="0.0">
                  <c:v>55487.6</c:v>
                </c:pt>
                <c:pt idx="2774" formatCode="0.0">
                  <c:v>55046.6</c:v>
                </c:pt>
                <c:pt idx="2775" formatCode="0.0">
                  <c:v>55060.1</c:v>
                </c:pt>
                <c:pt idx="2776" formatCode="0.0">
                  <c:v>55432.800000000003</c:v>
                </c:pt>
                <c:pt idx="2777" formatCode="0.0">
                  <c:v>55738.1</c:v>
                </c:pt>
                <c:pt idx="2778" formatCode="0.0">
                  <c:v>55098.400000000001</c:v>
                </c:pt>
                <c:pt idx="2779" formatCode="0.0">
                  <c:v>55111.4</c:v>
                </c:pt>
                <c:pt idx="2780" formatCode="0.0">
                  <c:v>55975.1</c:v>
                </c:pt>
                <c:pt idx="2781" formatCode="0.0">
                  <c:v>54869.2</c:v>
                </c:pt>
                <c:pt idx="2782" formatCode="0.0">
                  <c:v>55393.7</c:v>
                </c:pt>
                <c:pt idx="2783" formatCode="0.0">
                  <c:v>55406.5</c:v>
                </c:pt>
                <c:pt idx="2784" formatCode="0.0">
                  <c:v>55364.1</c:v>
                </c:pt>
                <c:pt idx="2785" formatCode="0.0">
                  <c:v>55144.9</c:v>
                </c:pt>
                <c:pt idx="2786" formatCode="0.0">
                  <c:v>55498</c:v>
                </c:pt>
                <c:pt idx="2787" formatCode="0.0">
                  <c:v>55780.5</c:v>
                </c:pt>
                <c:pt idx="2788" formatCode="0.0">
                  <c:v>55441.3</c:v>
                </c:pt>
                <c:pt idx="2789" formatCode="0.0">
                  <c:v>55603.199999999997</c:v>
                </c:pt>
                <c:pt idx="2790" formatCode="0.0">
                  <c:v>55225.599999999999</c:v>
                </c:pt>
                <c:pt idx="2791" formatCode="0.0">
                  <c:v>55581.3</c:v>
                </c:pt>
                <c:pt idx="2792" formatCode="0.0">
                  <c:v>55143.8</c:v>
                </c:pt>
                <c:pt idx="2793" formatCode="0.0">
                  <c:v>55748.3</c:v>
                </c:pt>
                <c:pt idx="2794" formatCode="0.0">
                  <c:v>55123.4</c:v>
                </c:pt>
                <c:pt idx="2795" formatCode="0.0">
                  <c:v>55381.7</c:v>
                </c:pt>
                <c:pt idx="2796" formatCode="0.0">
                  <c:v>55349.2</c:v>
                </c:pt>
                <c:pt idx="2797" formatCode="0.0">
                  <c:v>54614.6</c:v>
                </c:pt>
                <c:pt idx="2798" formatCode="0.0">
                  <c:v>55092.1</c:v>
                </c:pt>
                <c:pt idx="2799" formatCode="0.0">
                  <c:v>52807</c:v>
                </c:pt>
                <c:pt idx="2800" formatCode="0.0">
                  <c:v>55930.5</c:v>
                </c:pt>
                <c:pt idx="2801" formatCode="0.0">
                  <c:v>54583.9</c:v>
                </c:pt>
                <c:pt idx="2802" formatCode="0.0">
                  <c:v>55313.8</c:v>
                </c:pt>
                <c:pt idx="2803" formatCode="0.0">
                  <c:v>55755.199999999997</c:v>
                </c:pt>
                <c:pt idx="2804" formatCode="0.0">
                  <c:v>55138.9</c:v>
                </c:pt>
                <c:pt idx="2805" formatCode="0.0">
                  <c:v>55145.5</c:v>
                </c:pt>
                <c:pt idx="2806" formatCode="0.0">
                  <c:v>55527.8</c:v>
                </c:pt>
                <c:pt idx="2807" formatCode="0.0">
                  <c:v>54094.8</c:v>
                </c:pt>
                <c:pt idx="2808" formatCode="0.0">
                  <c:v>55807.5</c:v>
                </c:pt>
                <c:pt idx="2809" formatCode="0.0">
                  <c:v>54466.2</c:v>
                </c:pt>
                <c:pt idx="2810" formatCode="0.0">
                  <c:v>55041.4</c:v>
                </c:pt>
                <c:pt idx="2811" formatCode="0.0">
                  <c:v>55531.5</c:v>
                </c:pt>
                <c:pt idx="2812" formatCode="0.0">
                  <c:v>55527.7</c:v>
                </c:pt>
                <c:pt idx="2813" formatCode="0.0">
                  <c:v>54972.3</c:v>
                </c:pt>
                <c:pt idx="2814" formatCode="0.0">
                  <c:v>55403.1</c:v>
                </c:pt>
                <c:pt idx="2815" formatCode="0.0">
                  <c:v>55160.4</c:v>
                </c:pt>
                <c:pt idx="2816" formatCode="0.0">
                  <c:v>55104.1</c:v>
                </c:pt>
                <c:pt idx="2817" formatCode="0.0">
                  <c:v>55223.3</c:v>
                </c:pt>
                <c:pt idx="2818" formatCode="0.0">
                  <c:v>55432</c:v>
                </c:pt>
                <c:pt idx="2819" formatCode="0.0">
                  <c:v>55463.9</c:v>
                </c:pt>
                <c:pt idx="2820" formatCode="0.0">
                  <c:v>55792.7</c:v>
                </c:pt>
                <c:pt idx="2821" formatCode="0.0">
                  <c:v>54277.8</c:v>
                </c:pt>
                <c:pt idx="2822" formatCode="0.0">
                  <c:v>55441.1</c:v>
                </c:pt>
                <c:pt idx="2823" formatCode="0.0">
                  <c:v>55768</c:v>
                </c:pt>
                <c:pt idx="2824" formatCode="0.0">
                  <c:v>55214.400000000001</c:v>
                </c:pt>
                <c:pt idx="2825" formatCode="0.0">
                  <c:v>55289.599999999999</c:v>
                </c:pt>
                <c:pt idx="2826" formatCode="0.0">
                  <c:v>54510.6</c:v>
                </c:pt>
                <c:pt idx="2827" formatCode="0.0">
                  <c:v>55225.4</c:v>
                </c:pt>
                <c:pt idx="2828" formatCode="0.0">
                  <c:v>55675.5</c:v>
                </c:pt>
                <c:pt idx="2829" formatCode="0.0">
                  <c:v>55142.7</c:v>
                </c:pt>
                <c:pt idx="2830" formatCode="0.0">
                  <c:v>55430.2</c:v>
                </c:pt>
                <c:pt idx="2831" formatCode="0.0">
                  <c:v>55733.3</c:v>
                </c:pt>
                <c:pt idx="2832" formatCode="0.0">
                  <c:v>55199</c:v>
                </c:pt>
                <c:pt idx="2833" formatCode="0.0">
                  <c:v>55260.800000000003</c:v>
                </c:pt>
                <c:pt idx="2834" formatCode="0.0">
                  <c:v>54499.3</c:v>
                </c:pt>
                <c:pt idx="2835" formatCode="0.0">
                  <c:v>55236.1</c:v>
                </c:pt>
                <c:pt idx="2836" formatCode="0.0">
                  <c:v>54733.9</c:v>
                </c:pt>
                <c:pt idx="2837" formatCode="0.0">
                  <c:v>55963.4</c:v>
                </c:pt>
                <c:pt idx="2838" formatCode="0.0">
                  <c:v>55248.6</c:v>
                </c:pt>
                <c:pt idx="2839" formatCode="0.0">
                  <c:v>54287.9</c:v>
                </c:pt>
                <c:pt idx="2840" formatCode="0.0">
                  <c:v>55583.9</c:v>
                </c:pt>
                <c:pt idx="2841" formatCode="0.0">
                  <c:v>55447.3</c:v>
                </c:pt>
                <c:pt idx="2842" formatCode="0.0">
                  <c:v>55722.5</c:v>
                </c:pt>
                <c:pt idx="2843" formatCode="0.0">
                  <c:v>55651.6</c:v>
                </c:pt>
                <c:pt idx="2844" formatCode="0.0">
                  <c:v>55681.599999999999</c:v>
                </c:pt>
                <c:pt idx="2845" formatCode="0.0">
                  <c:v>55326.6</c:v>
                </c:pt>
                <c:pt idx="2846" formatCode="0.0">
                  <c:v>55449.9</c:v>
                </c:pt>
                <c:pt idx="2847" formatCode="0.0">
                  <c:v>55413.8</c:v>
                </c:pt>
                <c:pt idx="2848" formatCode="0.0">
                  <c:v>55564.9</c:v>
                </c:pt>
                <c:pt idx="2849" formatCode="0.0">
                  <c:v>55630.3</c:v>
                </c:pt>
                <c:pt idx="2850" formatCode="0.0">
                  <c:v>55261.2</c:v>
                </c:pt>
                <c:pt idx="2851" formatCode="0.0">
                  <c:v>54805.9</c:v>
                </c:pt>
                <c:pt idx="2852" formatCode="0.0">
                  <c:v>55717.9</c:v>
                </c:pt>
                <c:pt idx="2853" formatCode="0.0">
                  <c:v>55326.2</c:v>
                </c:pt>
                <c:pt idx="2854" formatCode="0.0">
                  <c:v>55517.7</c:v>
                </c:pt>
                <c:pt idx="2855" formatCode="0.0">
                  <c:v>55452.800000000003</c:v>
                </c:pt>
                <c:pt idx="2856" formatCode="0.0">
                  <c:v>55272.800000000003</c:v>
                </c:pt>
                <c:pt idx="2857" formatCode="0.0">
                  <c:v>54833.5</c:v>
                </c:pt>
                <c:pt idx="2858" formatCode="0.0">
                  <c:v>55449.4</c:v>
                </c:pt>
                <c:pt idx="2859" formatCode="0.0">
                  <c:v>55576</c:v>
                </c:pt>
                <c:pt idx="2860" formatCode="0.0">
                  <c:v>55316.1</c:v>
                </c:pt>
                <c:pt idx="2861" formatCode="0.0">
                  <c:v>54958.6</c:v>
                </c:pt>
                <c:pt idx="2862" formatCode="0.0">
                  <c:v>55619.199999999997</c:v>
                </c:pt>
                <c:pt idx="2863" formatCode="0.0">
                  <c:v>55385.7</c:v>
                </c:pt>
                <c:pt idx="2864" formatCode="0.0">
                  <c:v>55055.199999999997</c:v>
                </c:pt>
                <c:pt idx="2865" formatCode="0.0">
                  <c:v>55334.1</c:v>
                </c:pt>
                <c:pt idx="2866" formatCode="0.0">
                  <c:v>55405.4</c:v>
                </c:pt>
                <c:pt idx="2867" formatCode="0.0">
                  <c:v>55016.6</c:v>
                </c:pt>
                <c:pt idx="2868" formatCode="0.0">
                  <c:v>55060.6</c:v>
                </c:pt>
                <c:pt idx="2869" formatCode="0.0">
                  <c:v>55409.599999999999</c:v>
                </c:pt>
                <c:pt idx="2870" formatCode="0.0">
                  <c:v>55294.2</c:v>
                </c:pt>
                <c:pt idx="2871" formatCode="0.0">
                  <c:v>55208.5</c:v>
                </c:pt>
                <c:pt idx="2872" formatCode="0.0">
                  <c:v>55581.1</c:v>
                </c:pt>
                <c:pt idx="2873" formatCode="0.0">
                  <c:v>55539.199999999997</c:v>
                </c:pt>
                <c:pt idx="2874" formatCode="0.0">
                  <c:v>55326.9</c:v>
                </c:pt>
                <c:pt idx="2875" formatCode="0.0">
                  <c:v>54808.3</c:v>
                </c:pt>
                <c:pt idx="2876" formatCode="0.0">
                  <c:v>54999.6</c:v>
                </c:pt>
                <c:pt idx="2877" formatCode="0.0">
                  <c:v>55812.5</c:v>
                </c:pt>
                <c:pt idx="2878" formatCode="0.0">
                  <c:v>55227.1</c:v>
                </c:pt>
                <c:pt idx="2879" formatCode="0.0">
                  <c:v>56095</c:v>
                </c:pt>
                <c:pt idx="2880" formatCode="0.0">
                  <c:v>54817.1</c:v>
                </c:pt>
                <c:pt idx="2881" formatCode="0.0">
                  <c:v>55529.8</c:v>
                </c:pt>
                <c:pt idx="2882" formatCode="0.0">
                  <c:v>55452.5</c:v>
                </c:pt>
                <c:pt idx="2883" formatCode="0.0">
                  <c:v>55839.4</c:v>
                </c:pt>
                <c:pt idx="2884" formatCode="0.0">
                  <c:v>54759.9</c:v>
                </c:pt>
                <c:pt idx="2885" formatCode="0.0">
                  <c:v>55483.199999999997</c:v>
                </c:pt>
                <c:pt idx="2886" formatCode="0.0">
                  <c:v>55574.3</c:v>
                </c:pt>
                <c:pt idx="2887" formatCode="0.0">
                  <c:v>55291.1</c:v>
                </c:pt>
                <c:pt idx="2888" formatCode="0.0">
                  <c:v>55249.2</c:v>
                </c:pt>
                <c:pt idx="2889" formatCode="0.0">
                  <c:v>55412.6</c:v>
                </c:pt>
                <c:pt idx="2890" formatCode="0.0">
                  <c:v>55331.4</c:v>
                </c:pt>
                <c:pt idx="2891" formatCode="0.0">
                  <c:v>55244.800000000003</c:v>
                </c:pt>
                <c:pt idx="2892" formatCode="0.0">
                  <c:v>55400.5</c:v>
                </c:pt>
                <c:pt idx="2893" formatCode="0.0">
                  <c:v>55830.400000000001</c:v>
                </c:pt>
                <c:pt idx="2894" formatCode="0.0">
                  <c:v>55449</c:v>
                </c:pt>
                <c:pt idx="2895" formatCode="0.0">
                  <c:v>55266.2</c:v>
                </c:pt>
                <c:pt idx="2896" formatCode="0.0">
                  <c:v>55443.9</c:v>
                </c:pt>
                <c:pt idx="2897" formatCode="0.0">
                  <c:v>55071.4</c:v>
                </c:pt>
                <c:pt idx="2898" formatCode="0.0">
                  <c:v>55590</c:v>
                </c:pt>
                <c:pt idx="2899" formatCode="0.0">
                  <c:v>54151.8</c:v>
                </c:pt>
                <c:pt idx="2900" formatCode="0.0">
                  <c:v>55469.599999999999</c:v>
                </c:pt>
                <c:pt idx="2901" formatCode="0.0">
                  <c:v>55530.9</c:v>
                </c:pt>
                <c:pt idx="2902" formatCode="0.0">
                  <c:v>55452.9</c:v>
                </c:pt>
                <c:pt idx="2903" formatCode="0.0">
                  <c:v>55433.7</c:v>
                </c:pt>
                <c:pt idx="2904" formatCode="0.0">
                  <c:v>54937.4</c:v>
                </c:pt>
                <c:pt idx="2905" formatCode="0.0">
                  <c:v>55823.1</c:v>
                </c:pt>
                <c:pt idx="2906" formatCode="0.0">
                  <c:v>55167.6</c:v>
                </c:pt>
                <c:pt idx="2907" formatCode="0.0">
                  <c:v>55408.5</c:v>
                </c:pt>
                <c:pt idx="2908" formatCode="0.0">
                  <c:v>55671.1</c:v>
                </c:pt>
                <c:pt idx="2909" formatCode="0.0">
                  <c:v>55188.6</c:v>
                </c:pt>
                <c:pt idx="2910" formatCode="0.0">
                  <c:v>55108.6</c:v>
                </c:pt>
                <c:pt idx="2911" formatCode="0.0">
                  <c:v>55574.400000000001</c:v>
                </c:pt>
                <c:pt idx="2912" formatCode="0.0">
                  <c:v>55838.5</c:v>
                </c:pt>
                <c:pt idx="2913" formatCode="0.0">
                  <c:v>54734.6</c:v>
                </c:pt>
                <c:pt idx="2914" formatCode="0.0">
                  <c:v>55522</c:v>
                </c:pt>
                <c:pt idx="2915" formatCode="0.0">
                  <c:v>55301.1</c:v>
                </c:pt>
                <c:pt idx="2916" formatCode="0.0">
                  <c:v>55449</c:v>
                </c:pt>
                <c:pt idx="2917" formatCode="0.0">
                  <c:v>54949.9</c:v>
                </c:pt>
                <c:pt idx="2918" formatCode="0.0">
                  <c:v>55362.400000000001</c:v>
                </c:pt>
                <c:pt idx="2919" formatCode="0.0">
                  <c:v>55429.9</c:v>
                </c:pt>
                <c:pt idx="2920" formatCode="0.0">
                  <c:v>54741.4</c:v>
                </c:pt>
                <c:pt idx="2921" formatCode="0.0">
                  <c:v>55432.7</c:v>
                </c:pt>
                <c:pt idx="2922" formatCode="0.0">
                  <c:v>55730.9</c:v>
                </c:pt>
                <c:pt idx="2923" formatCode="0.0">
                  <c:v>54691.199999999997</c:v>
                </c:pt>
                <c:pt idx="2924" formatCode="0.0">
                  <c:v>55024.4</c:v>
                </c:pt>
                <c:pt idx="2925" formatCode="0.0">
                  <c:v>54826.400000000001</c:v>
                </c:pt>
                <c:pt idx="2926" formatCode="0.0">
                  <c:v>55267.5</c:v>
                </c:pt>
                <c:pt idx="2927" formatCode="0.0">
                  <c:v>55855.5</c:v>
                </c:pt>
                <c:pt idx="2928" formatCode="0.0">
                  <c:v>55290.400000000001</c:v>
                </c:pt>
                <c:pt idx="2929" formatCode="0.0">
                  <c:v>54758.3</c:v>
                </c:pt>
                <c:pt idx="2930" formatCode="0.0">
                  <c:v>55639.9</c:v>
                </c:pt>
                <c:pt idx="2931" formatCode="0.0">
                  <c:v>55092.7</c:v>
                </c:pt>
                <c:pt idx="2932" formatCode="0.0">
                  <c:v>54836.5</c:v>
                </c:pt>
                <c:pt idx="2933" formatCode="0.0">
                  <c:v>55114.400000000001</c:v>
                </c:pt>
                <c:pt idx="2934" formatCode="0.0">
                  <c:v>55038.8</c:v>
                </c:pt>
                <c:pt idx="2935" formatCode="0.0">
                  <c:v>55924.2</c:v>
                </c:pt>
                <c:pt idx="2936" formatCode="0.0">
                  <c:v>53998.7</c:v>
                </c:pt>
                <c:pt idx="2937" formatCode="0.0">
                  <c:v>55575.1</c:v>
                </c:pt>
                <c:pt idx="2938" formatCode="0.0">
                  <c:v>55320.1</c:v>
                </c:pt>
                <c:pt idx="2939" formatCode="0.0">
                  <c:v>55884.7</c:v>
                </c:pt>
                <c:pt idx="2940" formatCode="0.0">
                  <c:v>55996.4</c:v>
                </c:pt>
                <c:pt idx="2941" formatCode="0.0">
                  <c:v>55131.3</c:v>
                </c:pt>
                <c:pt idx="2942" formatCode="0.0">
                  <c:v>55530.5</c:v>
                </c:pt>
                <c:pt idx="2943" formatCode="0.0">
                  <c:v>55096.1</c:v>
                </c:pt>
                <c:pt idx="2944" formatCode="0.0">
                  <c:v>55242.2</c:v>
                </c:pt>
                <c:pt idx="2945" formatCode="0.0">
                  <c:v>55943.4</c:v>
                </c:pt>
                <c:pt idx="2946" formatCode="0.0">
                  <c:v>55341</c:v>
                </c:pt>
                <c:pt idx="2947" formatCode="0.0">
                  <c:v>55552</c:v>
                </c:pt>
                <c:pt idx="2948" formatCode="0.0">
                  <c:v>55358.7</c:v>
                </c:pt>
                <c:pt idx="2949" formatCode="0.0">
                  <c:v>55031.8</c:v>
                </c:pt>
                <c:pt idx="2950" formatCode="0.0">
                  <c:v>55362.5</c:v>
                </c:pt>
                <c:pt idx="2951" formatCode="0.0">
                  <c:v>54192.4</c:v>
                </c:pt>
                <c:pt idx="2952" formatCode="0.0">
                  <c:v>54976.3</c:v>
                </c:pt>
                <c:pt idx="2953" formatCode="0.0">
                  <c:v>55426.8</c:v>
                </c:pt>
                <c:pt idx="2954" formatCode="0.0">
                  <c:v>55582.400000000001</c:v>
                </c:pt>
                <c:pt idx="2955" formatCode="0.0">
                  <c:v>55309.5</c:v>
                </c:pt>
                <c:pt idx="2956" formatCode="0.0">
                  <c:v>55812.800000000003</c:v>
                </c:pt>
                <c:pt idx="2957" formatCode="0.0">
                  <c:v>54560.800000000003</c:v>
                </c:pt>
                <c:pt idx="2958" formatCode="0.0">
                  <c:v>55115.9</c:v>
                </c:pt>
                <c:pt idx="2959" formatCode="0.0">
                  <c:v>55315.8</c:v>
                </c:pt>
                <c:pt idx="2960" formatCode="0.0">
                  <c:v>53920.2</c:v>
                </c:pt>
                <c:pt idx="2961" formatCode="0.0">
                  <c:v>55781.9</c:v>
                </c:pt>
                <c:pt idx="2962" formatCode="0.0">
                  <c:v>55827</c:v>
                </c:pt>
                <c:pt idx="2963" formatCode="0.0">
                  <c:v>55848.3</c:v>
                </c:pt>
                <c:pt idx="2964" formatCode="0.0">
                  <c:v>55813.5</c:v>
                </c:pt>
                <c:pt idx="2965" formatCode="0.0">
                  <c:v>55438.7</c:v>
                </c:pt>
                <c:pt idx="2966" formatCode="0.0">
                  <c:v>55372.2</c:v>
                </c:pt>
                <c:pt idx="2967" formatCode="0.0">
                  <c:v>55766.3</c:v>
                </c:pt>
                <c:pt idx="2968" formatCode="0.0">
                  <c:v>55477</c:v>
                </c:pt>
                <c:pt idx="2969" formatCode="0.0">
                  <c:v>55424.4</c:v>
                </c:pt>
                <c:pt idx="2970" formatCode="0.0">
                  <c:v>54999.9</c:v>
                </c:pt>
                <c:pt idx="2971" formatCode="0.0">
                  <c:v>55651.8</c:v>
                </c:pt>
                <c:pt idx="2972" formatCode="0.0">
                  <c:v>55485.9</c:v>
                </c:pt>
                <c:pt idx="2973" formatCode="0.0">
                  <c:v>55491.8</c:v>
                </c:pt>
                <c:pt idx="2974" formatCode="0.0">
                  <c:v>54988.3</c:v>
                </c:pt>
                <c:pt idx="2975" formatCode="0.0">
                  <c:v>55519</c:v>
                </c:pt>
                <c:pt idx="2976" formatCode="0.0">
                  <c:v>55042.6</c:v>
                </c:pt>
                <c:pt idx="2977" formatCode="0.0">
                  <c:v>54874.1</c:v>
                </c:pt>
                <c:pt idx="2978" formatCode="0.0">
                  <c:v>55456</c:v>
                </c:pt>
                <c:pt idx="2979" formatCode="0.0">
                  <c:v>54982.7</c:v>
                </c:pt>
                <c:pt idx="2980" formatCode="0.0">
                  <c:v>54746.7</c:v>
                </c:pt>
                <c:pt idx="2981" formatCode="0.0">
                  <c:v>54952.1</c:v>
                </c:pt>
                <c:pt idx="2982" formatCode="0.0">
                  <c:v>55566</c:v>
                </c:pt>
                <c:pt idx="2983" formatCode="0.0">
                  <c:v>55695.4</c:v>
                </c:pt>
                <c:pt idx="2984" formatCode="0.0">
                  <c:v>54950.7</c:v>
                </c:pt>
                <c:pt idx="2985" formatCode="0.0">
                  <c:v>55911.7</c:v>
                </c:pt>
                <c:pt idx="2986" formatCode="0.0">
                  <c:v>55387</c:v>
                </c:pt>
                <c:pt idx="2987" formatCode="0.0">
                  <c:v>55268.3</c:v>
                </c:pt>
                <c:pt idx="2988" formatCode="0.0">
                  <c:v>55668</c:v>
                </c:pt>
                <c:pt idx="2989" formatCode="0.0">
                  <c:v>55393.599999999999</c:v>
                </c:pt>
                <c:pt idx="2990" formatCode="0.0">
                  <c:v>55251.6</c:v>
                </c:pt>
                <c:pt idx="2991" formatCode="0.0">
                  <c:v>55763</c:v>
                </c:pt>
                <c:pt idx="2992" formatCode="0.0">
                  <c:v>55075.3</c:v>
                </c:pt>
                <c:pt idx="2993" formatCode="0.0">
                  <c:v>55047.8</c:v>
                </c:pt>
                <c:pt idx="2994" formatCode="0.0">
                  <c:v>56016.3</c:v>
                </c:pt>
                <c:pt idx="2995" formatCode="0.0">
                  <c:v>55401.9</c:v>
                </c:pt>
                <c:pt idx="2996" formatCode="0.0">
                  <c:v>55391.6</c:v>
                </c:pt>
                <c:pt idx="2997" formatCode="0.0">
                  <c:v>55701.599999999999</c:v>
                </c:pt>
                <c:pt idx="2998" formatCode="0.0">
                  <c:v>55116.9</c:v>
                </c:pt>
                <c:pt idx="2999" formatCode="0.0">
                  <c:v>55487.6</c:v>
                </c:pt>
                <c:pt idx="3000" formatCode="0.0">
                  <c:v>55045.1</c:v>
                </c:pt>
                <c:pt idx="3001" formatCode="0.0">
                  <c:v>55184</c:v>
                </c:pt>
                <c:pt idx="3002" formatCode="0.0">
                  <c:v>54898</c:v>
                </c:pt>
                <c:pt idx="3003" formatCode="0.0">
                  <c:v>55657.9</c:v>
                </c:pt>
                <c:pt idx="3004" formatCode="0.0">
                  <c:v>55560</c:v>
                </c:pt>
                <c:pt idx="3005" formatCode="0.0">
                  <c:v>55684.4</c:v>
                </c:pt>
                <c:pt idx="3006" formatCode="0.0">
                  <c:v>55549.5</c:v>
                </c:pt>
                <c:pt idx="3007" formatCode="0.0">
                  <c:v>55758.9</c:v>
                </c:pt>
                <c:pt idx="3008" formatCode="0.0">
                  <c:v>55580.3</c:v>
                </c:pt>
                <c:pt idx="3009" formatCode="0.0">
                  <c:v>55665.3</c:v>
                </c:pt>
                <c:pt idx="3010" formatCode="0.0">
                  <c:v>55922.1</c:v>
                </c:pt>
                <c:pt idx="3011" formatCode="0.0">
                  <c:v>55390.6</c:v>
                </c:pt>
                <c:pt idx="3012" formatCode="0.0">
                  <c:v>55451.5</c:v>
                </c:pt>
                <c:pt idx="3013" formatCode="0.0">
                  <c:v>55705.9</c:v>
                </c:pt>
                <c:pt idx="3014" formatCode="0.0">
                  <c:v>55055.9</c:v>
                </c:pt>
                <c:pt idx="3015" formatCode="0.0">
                  <c:v>54941</c:v>
                </c:pt>
                <c:pt idx="3016" formatCode="0.0">
                  <c:v>55569.5</c:v>
                </c:pt>
                <c:pt idx="3017" formatCode="0.0">
                  <c:v>55458.6</c:v>
                </c:pt>
                <c:pt idx="3018" formatCode="0.0">
                  <c:v>55791.6</c:v>
                </c:pt>
                <c:pt idx="3019" formatCode="0.0">
                  <c:v>56004.1</c:v>
                </c:pt>
                <c:pt idx="3020" formatCode="0.0">
                  <c:v>55294.2</c:v>
                </c:pt>
                <c:pt idx="3021" formatCode="0.0">
                  <c:v>54973.9</c:v>
                </c:pt>
                <c:pt idx="3022" formatCode="0.0">
                  <c:v>55911.7</c:v>
                </c:pt>
                <c:pt idx="3023" formatCode="0.0">
                  <c:v>55521.3</c:v>
                </c:pt>
                <c:pt idx="3024" formatCode="0.0">
                  <c:v>55536.6</c:v>
                </c:pt>
                <c:pt idx="3025" formatCode="0.0">
                  <c:v>55968.1</c:v>
                </c:pt>
                <c:pt idx="3026" formatCode="0.0">
                  <c:v>55556.2</c:v>
                </c:pt>
                <c:pt idx="3027" formatCode="0.0">
                  <c:v>55079</c:v>
                </c:pt>
                <c:pt idx="3028" formatCode="0.0">
                  <c:v>55667.3</c:v>
                </c:pt>
                <c:pt idx="3029" formatCode="0.0">
                  <c:v>55813.9</c:v>
                </c:pt>
                <c:pt idx="3030" formatCode="0.0">
                  <c:v>55587.1</c:v>
                </c:pt>
                <c:pt idx="3031" formatCode="0.0">
                  <c:v>55766.5</c:v>
                </c:pt>
                <c:pt idx="3032" formatCode="0.0">
                  <c:v>55352.7</c:v>
                </c:pt>
                <c:pt idx="3033" formatCode="0.0">
                  <c:v>55385</c:v>
                </c:pt>
                <c:pt idx="3034" formatCode="0.0">
                  <c:v>55223</c:v>
                </c:pt>
                <c:pt idx="3035" formatCode="0.0">
                  <c:v>55053.7</c:v>
                </c:pt>
                <c:pt idx="3036" formatCode="0.0">
                  <c:v>55364.9</c:v>
                </c:pt>
                <c:pt idx="3037" formatCode="0.0">
                  <c:v>55250.3</c:v>
                </c:pt>
                <c:pt idx="3038" formatCode="0.0">
                  <c:v>55858.2</c:v>
                </c:pt>
                <c:pt idx="3039" formatCode="0.0">
                  <c:v>54850.6</c:v>
                </c:pt>
                <c:pt idx="3040" formatCode="0.0">
                  <c:v>55216.7</c:v>
                </c:pt>
                <c:pt idx="3041" formatCode="0.0">
                  <c:v>53313</c:v>
                </c:pt>
                <c:pt idx="3042" formatCode="0.0">
                  <c:v>55780.2</c:v>
                </c:pt>
                <c:pt idx="3043" formatCode="0.0">
                  <c:v>55704.4</c:v>
                </c:pt>
                <c:pt idx="3044" formatCode="0.0">
                  <c:v>55593.3</c:v>
                </c:pt>
                <c:pt idx="3045" formatCode="0.0">
                  <c:v>55394</c:v>
                </c:pt>
                <c:pt idx="3046" formatCode="0.0">
                  <c:v>55788.9</c:v>
                </c:pt>
                <c:pt idx="3047" formatCode="0.0">
                  <c:v>55442.2</c:v>
                </c:pt>
                <c:pt idx="3048" formatCode="0.0">
                  <c:v>55663.5</c:v>
                </c:pt>
                <c:pt idx="3049" formatCode="0.0">
                  <c:v>55744.6</c:v>
                </c:pt>
                <c:pt idx="3050" formatCode="0.0">
                  <c:v>55427</c:v>
                </c:pt>
                <c:pt idx="3051" formatCode="0.0">
                  <c:v>55235.3</c:v>
                </c:pt>
                <c:pt idx="3052" formatCode="0.0">
                  <c:v>55505.5</c:v>
                </c:pt>
                <c:pt idx="3053" formatCode="0.0">
                  <c:v>55823.1</c:v>
                </c:pt>
                <c:pt idx="3054" formatCode="0.0">
                  <c:v>55132.800000000003</c:v>
                </c:pt>
                <c:pt idx="3055" formatCode="0.0">
                  <c:v>55741</c:v>
                </c:pt>
                <c:pt idx="3056" formatCode="0.0">
                  <c:v>55423.7</c:v>
                </c:pt>
                <c:pt idx="3057" formatCode="0.0">
                  <c:v>55191.6</c:v>
                </c:pt>
                <c:pt idx="3058" formatCode="0.0">
                  <c:v>55142.8</c:v>
                </c:pt>
                <c:pt idx="3059" formatCode="0.0">
                  <c:v>55749.8</c:v>
                </c:pt>
                <c:pt idx="3060" formatCode="0.0">
                  <c:v>55332.7</c:v>
                </c:pt>
                <c:pt idx="3061" formatCode="0.0">
                  <c:v>55825.7</c:v>
                </c:pt>
                <c:pt idx="3062" formatCode="0.0">
                  <c:v>53288.4</c:v>
                </c:pt>
                <c:pt idx="3063" formatCode="0.0">
                  <c:v>55693.5</c:v>
                </c:pt>
                <c:pt idx="3064" formatCode="0.0">
                  <c:v>54904.2</c:v>
                </c:pt>
                <c:pt idx="3065" formatCode="0.0">
                  <c:v>55508</c:v>
                </c:pt>
                <c:pt idx="3066" formatCode="0.0">
                  <c:v>55777.4</c:v>
                </c:pt>
                <c:pt idx="3067" formatCode="0.0">
                  <c:v>55519.5</c:v>
                </c:pt>
                <c:pt idx="3068" formatCode="0.0">
                  <c:v>55786.5</c:v>
                </c:pt>
                <c:pt idx="3069" formatCode="0.0">
                  <c:v>56057.9</c:v>
                </c:pt>
                <c:pt idx="3070" formatCode="0.0">
                  <c:v>55216.4</c:v>
                </c:pt>
                <c:pt idx="3071" formatCode="0.0">
                  <c:v>55622.1</c:v>
                </c:pt>
                <c:pt idx="3072" formatCode="0.0">
                  <c:v>55597</c:v>
                </c:pt>
                <c:pt idx="3073" formatCode="0.0">
                  <c:v>55469.1</c:v>
                </c:pt>
                <c:pt idx="3074" formatCode="0.0">
                  <c:v>55892.2</c:v>
                </c:pt>
                <c:pt idx="3075" formatCode="0.0">
                  <c:v>55342.8</c:v>
                </c:pt>
                <c:pt idx="3076" formatCode="0.0">
                  <c:v>55870.2</c:v>
                </c:pt>
                <c:pt idx="3077" formatCode="0.0">
                  <c:v>55364.5</c:v>
                </c:pt>
                <c:pt idx="3078" formatCode="0.0">
                  <c:v>55380.5</c:v>
                </c:pt>
                <c:pt idx="3079" formatCode="0.0">
                  <c:v>54237.599999999999</c:v>
                </c:pt>
                <c:pt idx="3080" formatCode="0.0">
                  <c:v>54817.599999999999</c:v>
                </c:pt>
                <c:pt idx="3081" formatCode="0.0">
                  <c:v>55759.3</c:v>
                </c:pt>
                <c:pt idx="3082" formatCode="0.0">
                  <c:v>55237.9</c:v>
                </c:pt>
                <c:pt idx="3083" formatCode="0.0">
                  <c:v>55776.3</c:v>
                </c:pt>
                <c:pt idx="3084" formatCode="0.0">
                  <c:v>54376.4</c:v>
                </c:pt>
                <c:pt idx="3085" formatCode="0.0">
                  <c:v>56132.800000000003</c:v>
                </c:pt>
                <c:pt idx="3086" formatCode="0.0">
                  <c:v>55774.400000000001</c:v>
                </c:pt>
                <c:pt idx="3087" formatCode="0.0">
                  <c:v>54901.2</c:v>
                </c:pt>
                <c:pt idx="3088" formatCode="0.0">
                  <c:v>55402.5</c:v>
                </c:pt>
                <c:pt idx="3089" formatCode="0.0">
                  <c:v>54684.1</c:v>
                </c:pt>
                <c:pt idx="3090" formatCode="0.0">
                  <c:v>54275.5</c:v>
                </c:pt>
                <c:pt idx="3091" formatCode="0.0">
                  <c:v>55389.7</c:v>
                </c:pt>
                <c:pt idx="3092" formatCode="0.0">
                  <c:v>55396.2</c:v>
                </c:pt>
                <c:pt idx="3093" formatCode="0.0">
                  <c:v>54843.9</c:v>
                </c:pt>
                <c:pt idx="3094" formatCode="0.0">
                  <c:v>53797.9</c:v>
                </c:pt>
                <c:pt idx="3095" formatCode="0.0">
                  <c:v>55327.7</c:v>
                </c:pt>
                <c:pt idx="3096" formatCode="0.0">
                  <c:v>55309.599999999999</c:v>
                </c:pt>
                <c:pt idx="3097" formatCode="0.0">
                  <c:v>55972.1</c:v>
                </c:pt>
                <c:pt idx="3098" formatCode="0.0">
                  <c:v>55882.7</c:v>
                </c:pt>
                <c:pt idx="3099" formatCode="0.0">
                  <c:v>55381</c:v>
                </c:pt>
                <c:pt idx="3100" formatCode="0.0">
                  <c:v>55537.8</c:v>
                </c:pt>
                <c:pt idx="3101" formatCode="0.0">
                  <c:v>55591.3</c:v>
                </c:pt>
                <c:pt idx="3102" formatCode="0.0">
                  <c:v>55578</c:v>
                </c:pt>
                <c:pt idx="3103" formatCode="0.0">
                  <c:v>54178.3</c:v>
                </c:pt>
                <c:pt idx="3104" formatCode="0.0">
                  <c:v>55755.4</c:v>
                </c:pt>
                <c:pt idx="3105" formatCode="0.0">
                  <c:v>55552.7</c:v>
                </c:pt>
                <c:pt idx="3106" formatCode="0.0">
                  <c:v>55412.9</c:v>
                </c:pt>
                <c:pt idx="3107" formatCode="0.0">
                  <c:v>55662.5</c:v>
                </c:pt>
                <c:pt idx="3108" formatCode="0.0">
                  <c:v>55420.2</c:v>
                </c:pt>
                <c:pt idx="3109" formatCode="0.0">
                  <c:v>55369.4</c:v>
                </c:pt>
                <c:pt idx="3110" formatCode="0.0">
                  <c:v>56208.9</c:v>
                </c:pt>
                <c:pt idx="3111" formatCode="0.0">
                  <c:v>56139.4</c:v>
                </c:pt>
                <c:pt idx="3112" formatCode="0.0">
                  <c:v>55596.2</c:v>
                </c:pt>
                <c:pt idx="3113" formatCode="0.0">
                  <c:v>55441</c:v>
                </c:pt>
                <c:pt idx="3114" formatCode="0.0">
                  <c:v>55191.8</c:v>
                </c:pt>
                <c:pt idx="3115" formatCode="0.0">
                  <c:v>55233.2</c:v>
                </c:pt>
                <c:pt idx="3116" formatCode="0.0">
                  <c:v>55339.7</c:v>
                </c:pt>
                <c:pt idx="3117" formatCode="0.0">
                  <c:v>54771.9</c:v>
                </c:pt>
                <c:pt idx="3118" formatCode="0.0">
                  <c:v>55227.5</c:v>
                </c:pt>
                <c:pt idx="3119" formatCode="0.0">
                  <c:v>55388.800000000003</c:v>
                </c:pt>
                <c:pt idx="3120" formatCode="0.0">
                  <c:v>55274.1</c:v>
                </c:pt>
                <c:pt idx="3121" formatCode="0.0">
                  <c:v>55516</c:v>
                </c:pt>
                <c:pt idx="3122" formatCode="0.0">
                  <c:v>55816.4</c:v>
                </c:pt>
                <c:pt idx="3123" formatCode="0.0">
                  <c:v>55408.9</c:v>
                </c:pt>
                <c:pt idx="3124" formatCode="0.0">
                  <c:v>55675.5</c:v>
                </c:pt>
                <c:pt idx="3125" formatCode="0.0">
                  <c:v>55342.3</c:v>
                </c:pt>
                <c:pt idx="3126" formatCode="0.0">
                  <c:v>55490.8</c:v>
                </c:pt>
                <c:pt idx="3127" formatCode="0.0">
                  <c:v>54099.4</c:v>
                </c:pt>
                <c:pt idx="3128" formatCode="0.0">
                  <c:v>55131.5</c:v>
                </c:pt>
                <c:pt idx="3129" formatCode="0.0">
                  <c:v>56051.9</c:v>
                </c:pt>
                <c:pt idx="3130" formatCode="0.0">
                  <c:v>55486.5</c:v>
                </c:pt>
                <c:pt idx="3131" formatCode="0.0">
                  <c:v>55485.599999999999</c:v>
                </c:pt>
                <c:pt idx="3132" formatCode="0.0">
                  <c:v>55988.800000000003</c:v>
                </c:pt>
                <c:pt idx="3133" formatCode="0.0">
                  <c:v>55416.4</c:v>
                </c:pt>
                <c:pt idx="3134" formatCode="0.0">
                  <c:v>56001.1</c:v>
                </c:pt>
                <c:pt idx="3135" formatCode="0.0">
                  <c:v>55402.3</c:v>
                </c:pt>
                <c:pt idx="3136" formatCode="0.0">
                  <c:v>55535.7</c:v>
                </c:pt>
                <c:pt idx="3137" formatCode="0.0">
                  <c:v>55114.400000000001</c:v>
                </c:pt>
                <c:pt idx="3138" formatCode="0.0">
                  <c:v>55265.5</c:v>
                </c:pt>
                <c:pt idx="3139" formatCode="0.0">
                  <c:v>55449.7</c:v>
                </c:pt>
                <c:pt idx="3140" formatCode="0.0">
                  <c:v>55414.400000000001</c:v>
                </c:pt>
                <c:pt idx="3141" formatCode="0.0">
                  <c:v>53243.199999999997</c:v>
                </c:pt>
                <c:pt idx="3142" formatCode="0.0">
                  <c:v>55377.5</c:v>
                </c:pt>
                <c:pt idx="3143" formatCode="0.0">
                  <c:v>55316.5</c:v>
                </c:pt>
                <c:pt idx="3144" formatCode="0.0">
                  <c:v>54533</c:v>
                </c:pt>
                <c:pt idx="3145" formatCode="0.0">
                  <c:v>55491.6</c:v>
                </c:pt>
                <c:pt idx="3146" formatCode="0.0">
                  <c:v>55637.5</c:v>
                </c:pt>
                <c:pt idx="3147" formatCode="0.0">
                  <c:v>55198.5</c:v>
                </c:pt>
                <c:pt idx="3148" formatCode="0.0">
                  <c:v>55759.5</c:v>
                </c:pt>
                <c:pt idx="3149" formatCode="0.0">
                  <c:v>55014.8</c:v>
                </c:pt>
                <c:pt idx="3150" formatCode="0.0">
                  <c:v>55107.7</c:v>
                </c:pt>
                <c:pt idx="3151" formatCode="0.0">
                  <c:v>55735.3</c:v>
                </c:pt>
                <c:pt idx="3152" formatCode="0.0">
                  <c:v>55567.3</c:v>
                </c:pt>
                <c:pt idx="3153" formatCode="0.0">
                  <c:v>55130.400000000001</c:v>
                </c:pt>
                <c:pt idx="3154" formatCode="0.0">
                  <c:v>55070.1</c:v>
                </c:pt>
                <c:pt idx="3155" formatCode="0.0">
                  <c:v>53452.800000000003</c:v>
                </c:pt>
                <c:pt idx="3156" formatCode="0.0">
                  <c:v>55920.6</c:v>
                </c:pt>
                <c:pt idx="3157" formatCode="0.0">
                  <c:v>54737.4</c:v>
                </c:pt>
                <c:pt idx="3158" formatCode="0.0">
                  <c:v>55706.6</c:v>
                </c:pt>
                <c:pt idx="3159" formatCode="0.0">
                  <c:v>55605.4</c:v>
                </c:pt>
                <c:pt idx="3160" formatCode="0.0">
                  <c:v>55315.6</c:v>
                </c:pt>
                <c:pt idx="3161" formatCode="0.0">
                  <c:v>55498.2</c:v>
                </c:pt>
                <c:pt idx="3162" formatCode="0.0">
                  <c:v>55626.1</c:v>
                </c:pt>
                <c:pt idx="3163" formatCode="0.0">
                  <c:v>54860.1</c:v>
                </c:pt>
                <c:pt idx="3164" formatCode="0.0">
                  <c:v>54985.2</c:v>
                </c:pt>
                <c:pt idx="3165" formatCode="0.0">
                  <c:v>55034.5</c:v>
                </c:pt>
                <c:pt idx="3166" formatCode="0.0">
                  <c:v>55925.9</c:v>
                </c:pt>
                <c:pt idx="3167" formatCode="0.0">
                  <c:v>55179.1</c:v>
                </c:pt>
                <c:pt idx="3168" formatCode="0.0">
                  <c:v>55375.5</c:v>
                </c:pt>
                <c:pt idx="3169" formatCode="0.0">
                  <c:v>55530.5</c:v>
                </c:pt>
                <c:pt idx="3170" formatCode="0.0">
                  <c:v>55253.7</c:v>
                </c:pt>
                <c:pt idx="3171" formatCode="0.0">
                  <c:v>55034.8</c:v>
                </c:pt>
                <c:pt idx="3172" formatCode="0.0">
                  <c:v>55357.7</c:v>
                </c:pt>
                <c:pt idx="3173" formatCode="0.0">
                  <c:v>55613.8</c:v>
                </c:pt>
                <c:pt idx="3174" formatCode="0.0">
                  <c:v>55447.7</c:v>
                </c:pt>
                <c:pt idx="3175" formatCode="0.0">
                  <c:v>55439.8</c:v>
                </c:pt>
                <c:pt idx="3176" formatCode="0.0">
                  <c:v>55686.3</c:v>
                </c:pt>
                <c:pt idx="3177" formatCode="0.0">
                  <c:v>55150.8</c:v>
                </c:pt>
                <c:pt idx="3178" formatCode="0.0">
                  <c:v>55333.8</c:v>
                </c:pt>
                <c:pt idx="3179" formatCode="0.0">
                  <c:v>55300.7</c:v>
                </c:pt>
                <c:pt idx="3180" formatCode="0.0">
                  <c:v>55801.9</c:v>
                </c:pt>
                <c:pt idx="3181" formatCode="0.0">
                  <c:v>54432.7</c:v>
                </c:pt>
                <c:pt idx="3182" formatCode="0.0">
                  <c:v>55445.3</c:v>
                </c:pt>
                <c:pt idx="3183" formatCode="0.0">
                  <c:v>55398.9</c:v>
                </c:pt>
                <c:pt idx="3184" formatCode="0.0">
                  <c:v>54773.3</c:v>
                </c:pt>
                <c:pt idx="3185" formatCode="0.0">
                  <c:v>54980.800000000003</c:v>
                </c:pt>
                <c:pt idx="3186" formatCode="0.0">
                  <c:v>55505.7</c:v>
                </c:pt>
                <c:pt idx="3187" formatCode="0.0">
                  <c:v>55385.4</c:v>
                </c:pt>
                <c:pt idx="3188" formatCode="0.0">
                  <c:v>55593.2</c:v>
                </c:pt>
                <c:pt idx="3189" formatCode="0.0">
                  <c:v>55612.800000000003</c:v>
                </c:pt>
                <c:pt idx="3190" formatCode="0.0">
                  <c:v>55830.3</c:v>
                </c:pt>
                <c:pt idx="3191" formatCode="0.0">
                  <c:v>55952.1</c:v>
                </c:pt>
                <c:pt idx="3192" formatCode="0.0">
                  <c:v>55204.4</c:v>
                </c:pt>
                <c:pt idx="3193" formatCode="0.0">
                  <c:v>54567.4</c:v>
                </c:pt>
                <c:pt idx="3194" formatCode="0.0">
                  <c:v>55762.2</c:v>
                </c:pt>
                <c:pt idx="3195" formatCode="0.0">
                  <c:v>55899.7</c:v>
                </c:pt>
                <c:pt idx="3196" formatCode="0.0">
                  <c:v>55407.4</c:v>
                </c:pt>
                <c:pt idx="3197" formatCode="0.0">
                  <c:v>55523.8</c:v>
                </c:pt>
                <c:pt idx="3198" formatCode="0.0">
                  <c:v>55685.2</c:v>
                </c:pt>
                <c:pt idx="3199" formatCode="0.0">
                  <c:v>55336.1</c:v>
                </c:pt>
                <c:pt idx="3200" formatCode="0.0">
                  <c:v>55672.1</c:v>
                </c:pt>
                <c:pt idx="3201" formatCode="0.0">
                  <c:v>55198.400000000001</c:v>
                </c:pt>
                <c:pt idx="3202" formatCode="0.0">
                  <c:v>55515.1</c:v>
                </c:pt>
                <c:pt idx="3203" formatCode="0.0">
                  <c:v>55913.9</c:v>
                </c:pt>
                <c:pt idx="3204" formatCode="0.0">
                  <c:v>56042.1</c:v>
                </c:pt>
                <c:pt idx="3205" formatCode="0.0">
                  <c:v>55423.9</c:v>
                </c:pt>
                <c:pt idx="3206" formatCode="0.0">
                  <c:v>56007</c:v>
                </c:pt>
                <c:pt idx="3207" formatCode="0.0">
                  <c:v>55256.1</c:v>
                </c:pt>
                <c:pt idx="3208" formatCode="0.0">
                  <c:v>56036.2</c:v>
                </c:pt>
                <c:pt idx="3209" formatCode="0.0">
                  <c:v>55513.2</c:v>
                </c:pt>
                <c:pt idx="3210" formatCode="0.0">
                  <c:v>55484.2</c:v>
                </c:pt>
                <c:pt idx="3211" formatCode="0.0">
                  <c:v>55379.7</c:v>
                </c:pt>
                <c:pt idx="3212" formatCode="0.0">
                  <c:v>54542.2</c:v>
                </c:pt>
                <c:pt idx="3213" formatCode="0.0">
                  <c:v>55799.6</c:v>
                </c:pt>
                <c:pt idx="3214" formatCode="0.0">
                  <c:v>54852.7</c:v>
                </c:pt>
                <c:pt idx="3215" formatCode="0.0">
                  <c:v>55220.4</c:v>
                </c:pt>
                <c:pt idx="3216" formatCode="0.0">
                  <c:v>55582.9</c:v>
                </c:pt>
                <c:pt idx="3217" formatCode="0.0">
                  <c:v>54845.7</c:v>
                </c:pt>
                <c:pt idx="3218" formatCode="0.0">
                  <c:v>55705.1</c:v>
                </c:pt>
                <c:pt idx="3219" formatCode="0.0">
                  <c:v>55047.9</c:v>
                </c:pt>
                <c:pt idx="3220" formatCode="0.0">
                  <c:v>55872.3</c:v>
                </c:pt>
                <c:pt idx="3221" formatCode="0.0">
                  <c:v>55411</c:v>
                </c:pt>
                <c:pt idx="3222" formatCode="0.0">
                  <c:v>55287.4</c:v>
                </c:pt>
                <c:pt idx="3223" formatCode="0.0">
                  <c:v>55328.3</c:v>
                </c:pt>
                <c:pt idx="3224" formatCode="0.0">
                  <c:v>55341.4</c:v>
                </c:pt>
                <c:pt idx="3225" formatCode="0.0">
                  <c:v>55789.9</c:v>
                </c:pt>
                <c:pt idx="3226" formatCode="0.0">
                  <c:v>55119.9</c:v>
                </c:pt>
                <c:pt idx="3227" formatCode="0.0">
                  <c:v>55319.8</c:v>
                </c:pt>
                <c:pt idx="3228" formatCode="0.0">
                  <c:v>55728.5</c:v>
                </c:pt>
                <c:pt idx="3229" formatCode="0.0">
                  <c:v>55116.7</c:v>
                </c:pt>
                <c:pt idx="3230" formatCode="0.0">
                  <c:v>55142.6</c:v>
                </c:pt>
                <c:pt idx="3231" formatCode="0.0">
                  <c:v>55429.4</c:v>
                </c:pt>
                <c:pt idx="3232" formatCode="0.0">
                  <c:v>54043.6</c:v>
                </c:pt>
                <c:pt idx="3233" formatCode="0.0">
                  <c:v>55764.5</c:v>
                </c:pt>
                <c:pt idx="3234" formatCode="0.0">
                  <c:v>55391.7</c:v>
                </c:pt>
                <c:pt idx="3235" formatCode="0.0">
                  <c:v>55086.5</c:v>
                </c:pt>
                <c:pt idx="3236" formatCode="0.0">
                  <c:v>55180</c:v>
                </c:pt>
                <c:pt idx="3237" formatCode="0.0">
                  <c:v>55410.9</c:v>
                </c:pt>
                <c:pt idx="3238" formatCode="0.0">
                  <c:v>55528.1</c:v>
                </c:pt>
                <c:pt idx="3239" formatCode="0.0">
                  <c:v>55391.7</c:v>
                </c:pt>
                <c:pt idx="3240" formatCode="0.0">
                  <c:v>55932.2</c:v>
                </c:pt>
                <c:pt idx="3241" formatCode="0.0">
                  <c:v>54891.1</c:v>
                </c:pt>
                <c:pt idx="3242" formatCode="0.0">
                  <c:v>55338.5</c:v>
                </c:pt>
                <c:pt idx="3243" formatCode="0.0">
                  <c:v>55782.5</c:v>
                </c:pt>
                <c:pt idx="3244" formatCode="0.0">
                  <c:v>55261</c:v>
                </c:pt>
                <c:pt idx="3245" formatCode="0.0">
                  <c:v>55172</c:v>
                </c:pt>
                <c:pt idx="3246" formatCode="0.0">
                  <c:v>55470.9</c:v>
                </c:pt>
                <c:pt idx="3247" formatCode="0.0">
                  <c:v>55454.400000000001</c:v>
                </c:pt>
                <c:pt idx="3248" formatCode="0.0">
                  <c:v>55855.5</c:v>
                </c:pt>
                <c:pt idx="3249" formatCode="0.0">
                  <c:v>55778.3</c:v>
                </c:pt>
                <c:pt idx="3250" formatCode="0.0">
                  <c:v>55474.8</c:v>
                </c:pt>
                <c:pt idx="3251" formatCode="0.0">
                  <c:v>54979.5</c:v>
                </c:pt>
                <c:pt idx="3252" formatCode="0.0">
                  <c:v>55000.5</c:v>
                </c:pt>
                <c:pt idx="3253" formatCode="0.0">
                  <c:v>55412.4</c:v>
                </c:pt>
                <c:pt idx="3254" formatCode="0.0">
                  <c:v>55042.2</c:v>
                </c:pt>
                <c:pt idx="3255" formatCode="0.0">
                  <c:v>54730</c:v>
                </c:pt>
                <c:pt idx="3256" formatCode="0.0">
                  <c:v>56251.9</c:v>
                </c:pt>
                <c:pt idx="3257" formatCode="0.0">
                  <c:v>55781</c:v>
                </c:pt>
                <c:pt idx="3258" formatCode="0.0">
                  <c:v>55949.8</c:v>
                </c:pt>
                <c:pt idx="3259" formatCode="0.0">
                  <c:v>55242.9</c:v>
                </c:pt>
                <c:pt idx="3260" formatCode="0.0">
                  <c:v>55501.2</c:v>
                </c:pt>
                <c:pt idx="3261" formatCode="0.0">
                  <c:v>55572.2</c:v>
                </c:pt>
                <c:pt idx="3262" formatCode="0.0">
                  <c:v>55292.6</c:v>
                </c:pt>
                <c:pt idx="3263" formatCode="0.0">
                  <c:v>54067.1</c:v>
                </c:pt>
                <c:pt idx="3264" formatCode="0.0">
                  <c:v>55424.7</c:v>
                </c:pt>
                <c:pt idx="3265" formatCode="0.0">
                  <c:v>55500.800000000003</c:v>
                </c:pt>
                <c:pt idx="3266" formatCode="0.0">
                  <c:v>55928.7</c:v>
                </c:pt>
                <c:pt idx="3267" formatCode="0.0">
                  <c:v>55627.6</c:v>
                </c:pt>
                <c:pt idx="3268" formatCode="0.0">
                  <c:v>55611.6</c:v>
                </c:pt>
                <c:pt idx="3269" formatCode="0.0">
                  <c:v>55539.199999999997</c:v>
                </c:pt>
                <c:pt idx="3270" formatCode="0.0">
                  <c:v>54481.3</c:v>
                </c:pt>
                <c:pt idx="3271" formatCode="0.0">
                  <c:v>55664</c:v>
                </c:pt>
                <c:pt idx="3272" formatCode="0.0">
                  <c:v>55607.9</c:v>
                </c:pt>
                <c:pt idx="3273" formatCode="0.0">
                  <c:v>55959</c:v>
                </c:pt>
                <c:pt idx="3274" formatCode="0.0">
                  <c:v>55565.2</c:v>
                </c:pt>
                <c:pt idx="3275" formatCode="0.0">
                  <c:v>55862.3</c:v>
                </c:pt>
                <c:pt idx="3276" formatCode="0.0">
                  <c:v>55522.400000000001</c:v>
                </c:pt>
                <c:pt idx="3277" formatCode="0.0">
                  <c:v>55402.7</c:v>
                </c:pt>
                <c:pt idx="3278" formatCode="0.0">
                  <c:v>54939.9</c:v>
                </c:pt>
                <c:pt idx="3279" formatCode="0.0">
                  <c:v>55609.1</c:v>
                </c:pt>
                <c:pt idx="3280" formatCode="0.0">
                  <c:v>54861.3</c:v>
                </c:pt>
                <c:pt idx="3281" formatCode="0.0">
                  <c:v>55446.6</c:v>
                </c:pt>
                <c:pt idx="3282" formatCode="0.0">
                  <c:v>55487.8</c:v>
                </c:pt>
                <c:pt idx="3283" formatCode="0.0">
                  <c:v>55480.3</c:v>
                </c:pt>
                <c:pt idx="3284" formatCode="0.0">
                  <c:v>55572.2</c:v>
                </c:pt>
                <c:pt idx="3285" formatCode="0.0">
                  <c:v>55808.5</c:v>
                </c:pt>
                <c:pt idx="3286" formatCode="0.0">
                  <c:v>55564.3</c:v>
                </c:pt>
                <c:pt idx="3287" formatCode="0.0">
                  <c:v>55244.1</c:v>
                </c:pt>
                <c:pt idx="3288" formatCode="0.0">
                  <c:v>55464.800000000003</c:v>
                </c:pt>
                <c:pt idx="3289" formatCode="0.0">
                  <c:v>55208</c:v>
                </c:pt>
                <c:pt idx="3290" formatCode="0.0">
                  <c:v>54825.5</c:v>
                </c:pt>
                <c:pt idx="3291" formatCode="0.0">
                  <c:v>55598.2</c:v>
                </c:pt>
                <c:pt idx="3292" formatCode="0.0">
                  <c:v>55937.2</c:v>
                </c:pt>
                <c:pt idx="3293" formatCode="0.0">
                  <c:v>55667.6</c:v>
                </c:pt>
                <c:pt idx="3294" formatCode="0.0">
                  <c:v>55096.1</c:v>
                </c:pt>
                <c:pt idx="3295" formatCode="0.0">
                  <c:v>55439.5</c:v>
                </c:pt>
                <c:pt idx="3296" formatCode="0.0">
                  <c:v>55884.9</c:v>
                </c:pt>
                <c:pt idx="3297" formatCode="0.0">
                  <c:v>55693.8</c:v>
                </c:pt>
                <c:pt idx="3298" formatCode="0.0">
                  <c:v>55258.400000000001</c:v>
                </c:pt>
                <c:pt idx="3299" formatCode="0.0">
                  <c:v>55806.3</c:v>
                </c:pt>
                <c:pt idx="3300" formatCode="0.0">
                  <c:v>55940.800000000003</c:v>
                </c:pt>
                <c:pt idx="3301" formatCode="0.0">
                  <c:v>55708.2</c:v>
                </c:pt>
                <c:pt idx="3302" formatCode="0.0">
                  <c:v>55445.9</c:v>
                </c:pt>
                <c:pt idx="3303" formatCode="0.0">
                  <c:v>55422.6</c:v>
                </c:pt>
                <c:pt idx="3304" formatCode="0.0">
                  <c:v>55256</c:v>
                </c:pt>
                <c:pt idx="3305" formatCode="0.0">
                  <c:v>55119.7</c:v>
                </c:pt>
                <c:pt idx="3306" formatCode="0.0">
                  <c:v>55562.2</c:v>
                </c:pt>
                <c:pt idx="3307" formatCode="0.0">
                  <c:v>54524.4</c:v>
                </c:pt>
                <c:pt idx="3308" formatCode="0.0">
                  <c:v>55840.1</c:v>
                </c:pt>
                <c:pt idx="3309" formatCode="0.0">
                  <c:v>55588.6</c:v>
                </c:pt>
                <c:pt idx="3310" formatCode="0.0">
                  <c:v>55773.1</c:v>
                </c:pt>
                <c:pt idx="3311" formatCode="0.0">
                  <c:v>55929</c:v>
                </c:pt>
                <c:pt idx="3312" formatCode="0.0">
                  <c:v>55228</c:v>
                </c:pt>
                <c:pt idx="3313" formatCode="0.0">
                  <c:v>55447.5</c:v>
                </c:pt>
                <c:pt idx="3314" formatCode="0.0">
                  <c:v>55315.6</c:v>
                </c:pt>
                <c:pt idx="3315" formatCode="0.0">
                  <c:v>55929.4</c:v>
                </c:pt>
                <c:pt idx="3316" formatCode="0.0">
                  <c:v>55620.4</c:v>
                </c:pt>
                <c:pt idx="3317" formatCode="0.0">
                  <c:v>55658.6</c:v>
                </c:pt>
                <c:pt idx="3318" formatCode="0.0">
                  <c:v>56145.8</c:v>
                </c:pt>
                <c:pt idx="3319" formatCode="0.0">
                  <c:v>55553.4</c:v>
                </c:pt>
                <c:pt idx="3320" formatCode="0.0">
                  <c:v>55827</c:v>
                </c:pt>
                <c:pt idx="3321" formatCode="0.0">
                  <c:v>55412.1</c:v>
                </c:pt>
                <c:pt idx="3322" formatCode="0.0">
                  <c:v>55462.9</c:v>
                </c:pt>
                <c:pt idx="3323" formatCode="0.0">
                  <c:v>55880.800000000003</c:v>
                </c:pt>
                <c:pt idx="3324" formatCode="0.0">
                  <c:v>55591</c:v>
                </c:pt>
                <c:pt idx="3325" formatCode="0.0">
                  <c:v>55628.4</c:v>
                </c:pt>
                <c:pt idx="3326" formatCode="0.0">
                  <c:v>55218.400000000001</c:v>
                </c:pt>
                <c:pt idx="3327" formatCode="0.0">
                  <c:v>55223.4</c:v>
                </c:pt>
                <c:pt idx="3328" formatCode="0.0">
                  <c:v>55625.8</c:v>
                </c:pt>
                <c:pt idx="3329" formatCode="0.0">
                  <c:v>55385.4</c:v>
                </c:pt>
                <c:pt idx="3330" formatCode="0.0">
                  <c:v>54038.5</c:v>
                </c:pt>
                <c:pt idx="3331" formatCode="0.0">
                  <c:v>54782.3</c:v>
                </c:pt>
                <c:pt idx="3332" formatCode="0.0">
                  <c:v>55458.3</c:v>
                </c:pt>
                <c:pt idx="3333" formatCode="0.0">
                  <c:v>55010.5</c:v>
                </c:pt>
                <c:pt idx="3334" formatCode="0.0">
                  <c:v>55239.8</c:v>
                </c:pt>
                <c:pt idx="3335" formatCode="0.0">
                  <c:v>55814.8</c:v>
                </c:pt>
                <c:pt idx="3336" formatCode="0.0">
                  <c:v>55381.2</c:v>
                </c:pt>
                <c:pt idx="3337" formatCode="0.0">
                  <c:v>55884</c:v>
                </c:pt>
                <c:pt idx="3338" formatCode="0.0">
                  <c:v>55594.3</c:v>
                </c:pt>
                <c:pt idx="3339" formatCode="0.0">
                  <c:v>55222</c:v>
                </c:pt>
                <c:pt idx="3340" formatCode="0.0">
                  <c:v>55010.8</c:v>
                </c:pt>
                <c:pt idx="3341" formatCode="0.0">
                  <c:v>55558.3</c:v>
                </c:pt>
                <c:pt idx="3342" formatCode="0.0">
                  <c:v>55607.3</c:v>
                </c:pt>
                <c:pt idx="3343" formatCode="0.0">
                  <c:v>55580.2</c:v>
                </c:pt>
                <c:pt idx="3344" formatCode="0.0">
                  <c:v>55746.1</c:v>
                </c:pt>
                <c:pt idx="3345" formatCode="0.0">
                  <c:v>55142.7</c:v>
                </c:pt>
                <c:pt idx="3346" formatCode="0.0">
                  <c:v>54950.2</c:v>
                </c:pt>
                <c:pt idx="3347" formatCode="0.0">
                  <c:v>54933.4</c:v>
                </c:pt>
                <c:pt idx="3348" formatCode="0.0">
                  <c:v>55877</c:v>
                </c:pt>
                <c:pt idx="3349" formatCode="0.0">
                  <c:v>55729.5</c:v>
                </c:pt>
                <c:pt idx="3350" formatCode="0.0">
                  <c:v>55371.5</c:v>
                </c:pt>
                <c:pt idx="3351" formatCode="0.0">
                  <c:v>55746.6</c:v>
                </c:pt>
                <c:pt idx="3352" formatCode="0.0">
                  <c:v>55566.8</c:v>
                </c:pt>
                <c:pt idx="3353" formatCode="0.0">
                  <c:v>55693.4</c:v>
                </c:pt>
                <c:pt idx="3354" formatCode="0.0">
                  <c:v>55420.1</c:v>
                </c:pt>
                <c:pt idx="3355" formatCode="0.0">
                  <c:v>55851.6</c:v>
                </c:pt>
                <c:pt idx="3356" formatCode="0.0">
                  <c:v>55729.4</c:v>
                </c:pt>
                <c:pt idx="3357" formatCode="0.0">
                  <c:v>54934</c:v>
                </c:pt>
                <c:pt idx="3358" formatCode="0.0">
                  <c:v>55619.8</c:v>
                </c:pt>
                <c:pt idx="3359" formatCode="0.0">
                  <c:v>55442.5</c:v>
                </c:pt>
                <c:pt idx="3360" formatCode="0.0">
                  <c:v>55714</c:v>
                </c:pt>
                <c:pt idx="3361" formatCode="0.0">
                  <c:v>53335.9</c:v>
                </c:pt>
                <c:pt idx="3362" formatCode="0.0">
                  <c:v>55009.5</c:v>
                </c:pt>
                <c:pt idx="3363" formatCode="0.0">
                  <c:v>55412.2</c:v>
                </c:pt>
                <c:pt idx="3364" formatCode="0.0">
                  <c:v>55326.5</c:v>
                </c:pt>
                <c:pt idx="3365" formatCode="0.0">
                  <c:v>55457.4</c:v>
                </c:pt>
                <c:pt idx="3366" formatCode="0.0">
                  <c:v>55829.9</c:v>
                </c:pt>
                <c:pt idx="3367" formatCode="0.0">
                  <c:v>55248</c:v>
                </c:pt>
                <c:pt idx="3368" formatCode="0.0">
                  <c:v>55540.3</c:v>
                </c:pt>
                <c:pt idx="3369" formatCode="0.0">
                  <c:v>55471.7</c:v>
                </c:pt>
                <c:pt idx="3370" formatCode="0.0">
                  <c:v>55674.1</c:v>
                </c:pt>
                <c:pt idx="3371" formatCode="0.0">
                  <c:v>55849.9</c:v>
                </c:pt>
                <c:pt idx="3372" formatCode="0.0">
                  <c:v>55476.2</c:v>
                </c:pt>
                <c:pt idx="3373" formatCode="0.0">
                  <c:v>55009.2</c:v>
                </c:pt>
                <c:pt idx="3374" formatCode="0.0">
                  <c:v>55325.8</c:v>
                </c:pt>
                <c:pt idx="3375" formatCode="0.0">
                  <c:v>55835</c:v>
                </c:pt>
                <c:pt idx="3376" formatCode="0.0">
                  <c:v>54657.9</c:v>
                </c:pt>
                <c:pt idx="3377" formatCode="0.0">
                  <c:v>55267.4</c:v>
                </c:pt>
                <c:pt idx="3378" formatCode="0.0">
                  <c:v>55814.1</c:v>
                </c:pt>
                <c:pt idx="3379" formatCode="0.0">
                  <c:v>55299.7</c:v>
                </c:pt>
                <c:pt idx="3380" formatCode="0.0">
                  <c:v>55399.1</c:v>
                </c:pt>
                <c:pt idx="3381" formatCode="0.0">
                  <c:v>55775.9</c:v>
                </c:pt>
                <c:pt idx="3382" formatCode="0.0">
                  <c:v>54995.8</c:v>
                </c:pt>
                <c:pt idx="3383" formatCode="0.0">
                  <c:v>54601.7</c:v>
                </c:pt>
                <c:pt idx="3384" formatCode="0.0">
                  <c:v>55147.6</c:v>
                </c:pt>
                <c:pt idx="3385" formatCode="0.0">
                  <c:v>55378.6</c:v>
                </c:pt>
                <c:pt idx="3386" formatCode="0.0">
                  <c:v>55555.9</c:v>
                </c:pt>
                <c:pt idx="3387" formatCode="0.0">
                  <c:v>55644.4</c:v>
                </c:pt>
                <c:pt idx="3388" formatCode="0.0">
                  <c:v>54630.9</c:v>
                </c:pt>
                <c:pt idx="3389" formatCode="0.0">
                  <c:v>54322.5</c:v>
                </c:pt>
                <c:pt idx="3390" formatCode="0.0">
                  <c:v>54518.5</c:v>
                </c:pt>
                <c:pt idx="3391" formatCode="0.0">
                  <c:v>55087.3</c:v>
                </c:pt>
                <c:pt idx="3392" formatCode="0.0">
                  <c:v>54387.6</c:v>
                </c:pt>
                <c:pt idx="3393" formatCode="0.0">
                  <c:v>55570.8</c:v>
                </c:pt>
                <c:pt idx="3394" formatCode="0.0">
                  <c:v>55449</c:v>
                </c:pt>
                <c:pt idx="3395" formatCode="0.0">
                  <c:v>55913.7</c:v>
                </c:pt>
                <c:pt idx="3396" formatCode="0.0">
                  <c:v>55244</c:v>
                </c:pt>
                <c:pt idx="3397" formatCode="0.0">
                  <c:v>55448.7</c:v>
                </c:pt>
                <c:pt idx="3398" formatCode="0.0">
                  <c:v>55722</c:v>
                </c:pt>
                <c:pt idx="3399" formatCode="0.0">
                  <c:v>55798.2</c:v>
                </c:pt>
                <c:pt idx="3400" formatCode="0.0">
                  <c:v>55221.2</c:v>
                </c:pt>
                <c:pt idx="3401" formatCode="0.0">
                  <c:v>54727.5</c:v>
                </c:pt>
                <c:pt idx="3402" formatCode="0.0">
                  <c:v>53754.9</c:v>
                </c:pt>
                <c:pt idx="3403" formatCode="0.0">
                  <c:v>55617.5</c:v>
                </c:pt>
                <c:pt idx="3404" formatCode="0.0">
                  <c:v>55715.3</c:v>
                </c:pt>
                <c:pt idx="3405" formatCode="0.0">
                  <c:v>55176</c:v>
                </c:pt>
                <c:pt idx="3406" formatCode="0.0">
                  <c:v>54579.199999999997</c:v>
                </c:pt>
                <c:pt idx="3407" formatCode="0.0">
                  <c:v>55002.400000000001</c:v>
                </c:pt>
                <c:pt idx="3408" formatCode="0.0">
                  <c:v>55360.7</c:v>
                </c:pt>
                <c:pt idx="3409" formatCode="0.0">
                  <c:v>55066.1</c:v>
                </c:pt>
                <c:pt idx="3410" formatCode="0.0">
                  <c:v>55160.2</c:v>
                </c:pt>
                <c:pt idx="3411" formatCode="0.0">
                  <c:v>55305.3</c:v>
                </c:pt>
                <c:pt idx="3412" formatCode="0.0">
                  <c:v>55617.599999999999</c:v>
                </c:pt>
                <c:pt idx="3413" formatCode="0.0">
                  <c:v>55752.4</c:v>
                </c:pt>
                <c:pt idx="3414" formatCode="0.0">
                  <c:v>55651.5</c:v>
                </c:pt>
                <c:pt idx="3415" formatCode="0.0">
                  <c:v>55120.9</c:v>
                </c:pt>
                <c:pt idx="3416" formatCode="0.0">
                  <c:v>55465.2</c:v>
                </c:pt>
                <c:pt idx="3417" formatCode="0.0">
                  <c:v>54979</c:v>
                </c:pt>
                <c:pt idx="3418" formatCode="0.0">
                  <c:v>55663.3</c:v>
                </c:pt>
                <c:pt idx="3419" formatCode="0.0">
                  <c:v>55155.9</c:v>
                </c:pt>
                <c:pt idx="3420" formatCode="0.0">
                  <c:v>54894.8</c:v>
                </c:pt>
                <c:pt idx="3421" formatCode="0.0">
                  <c:v>55626.3</c:v>
                </c:pt>
                <c:pt idx="3422" formatCode="0.0">
                  <c:v>55225.4</c:v>
                </c:pt>
                <c:pt idx="3423" formatCode="0.0">
                  <c:v>55632.3</c:v>
                </c:pt>
                <c:pt idx="3424" formatCode="0.0">
                  <c:v>55440.7</c:v>
                </c:pt>
                <c:pt idx="3425" formatCode="0.0">
                  <c:v>55750.7</c:v>
                </c:pt>
                <c:pt idx="3426" formatCode="0.0">
                  <c:v>54705</c:v>
                </c:pt>
                <c:pt idx="3427" formatCode="0.0">
                  <c:v>55826.3</c:v>
                </c:pt>
                <c:pt idx="3428" formatCode="0.0">
                  <c:v>55365.2</c:v>
                </c:pt>
                <c:pt idx="3429" formatCode="0.0">
                  <c:v>55361.9</c:v>
                </c:pt>
                <c:pt idx="3430" formatCode="0.0">
                  <c:v>55845.1</c:v>
                </c:pt>
                <c:pt idx="3431" formatCode="0.0">
                  <c:v>55376.1</c:v>
                </c:pt>
                <c:pt idx="3432" formatCode="0.0">
                  <c:v>55480.1</c:v>
                </c:pt>
                <c:pt idx="3433" formatCode="0.0">
                  <c:v>55306.1</c:v>
                </c:pt>
                <c:pt idx="3434" formatCode="0.0">
                  <c:v>55295</c:v>
                </c:pt>
                <c:pt idx="3435" formatCode="0.0">
                  <c:v>55813.2</c:v>
                </c:pt>
                <c:pt idx="3436" formatCode="0.0">
                  <c:v>55606.400000000001</c:v>
                </c:pt>
                <c:pt idx="3437" formatCode="0.0">
                  <c:v>56183.6</c:v>
                </c:pt>
                <c:pt idx="3438" formatCode="0.0">
                  <c:v>55452.4</c:v>
                </c:pt>
                <c:pt idx="3439" formatCode="0.0">
                  <c:v>55119.199999999997</c:v>
                </c:pt>
                <c:pt idx="3440" formatCode="0.0">
                  <c:v>54871.7</c:v>
                </c:pt>
                <c:pt idx="3441" formatCode="0.0">
                  <c:v>55695.7</c:v>
                </c:pt>
                <c:pt idx="3442" formatCode="0.0">
                  <c:v>55038.400000000001</c:v>
                </c:pt>
                <c:pt idx="3443" formatCode="0.0">
                  <c:v>55237.3</c:v>
                </c:pt>
                <c:pt idx="3444" formatCode="0.0">
                  <c:v>55681.7</c:v>
                </c:pt>
                <c:pt idx="3445" formatCode="0.0">
                  <c:v>54662</c:v>
                </c:pt>
                <c:pt idx="3446" formatCode="0.0">
                  <c:v>55626.5</c:v>
                </c:pt>
                <c:pt idx="3447" formatCode="0.0">
                  <c:v>54299.8</c:v>
                </c:pt>
                <c:pt idx="3448" formatCode="0.0">
                  <c:v>54981.7</c:v>
                </c:pt>
                <c:pt idx="3449" formatCode="0.0">
                  <c:v>55136.1</c:v>
                </c:pt>
                <c:pt idx="3450" formatCode="0.0">
                  <c:v>55946.1</c:v>
                </c:pt>
                <c:pt idx="3451" formatCode="0.0">
                  <c:v>55515.3</c:v>
                </c:pt>
                <c:pt idx="3452" formatCode="0.0">
                  <c:v>55464.800000000003</c:v>
                </c:pt>
                <c:pt idx="3453" formatCode="0.0">
                  <c:v>54773.3</c:v>
                </c:pt>
                <c:pt idx="3454" formatCode="0.0">
                  <c:v>55119.9</c:v>
                </c:pt>
                <c:pt idx="3455" formatCode="0.0">
                  <c:v>55485.9</c:v>
                </c:pt>
                <c:pt idx="3456" formatCode="0.0">
                  <c:v>55730.7</c:v>
                </c:pt>
                <c:pt idx="3457" formatCode="0.0">
                  <c:v>55003.3</c:v>
                </c:pt>
                <c:pt idx="3458" formatCode="0.0">
                  <c:v>55508.2</c:v>
                </c:pt>
                <c:pt idx="3459" formatCode="0.0">
                  <c:v>55296.3</c:v>
                </c:pt>
                <c:pt idx="3460" formatCode="0.0">
                  <c:v>55592.6</c:v>
                </c:pt>
                <c:pt idx="3461" formatCode="0.0">
                  <c:v>54976.1</c:v>
                </c:pt>
                <c:pt idx="3462" formatCode="0.0">
                  <c:v>55671.8</c:v>
                </c:pt>
                <c:pt idx="3463" formatCode="0.0">
                  <c:v>55703.9</c:v>
                </c:pt>
                <c:pt idx="3464" formatCode="0.0">
                  <c:v>55338.9</c:v>
                </c:pt>
                <c:pt idx="3465" formatCode="0.0">
                  <c:v>55446</c:v>
                </c:pt>
                <c:pt idx="3466" formatCode="0.0">
                  <c:v>54714.6</c:v>
                </c:pt>
                <c:pt idx="3467" formatCode="0.0">
                  <c:v>54377.4</c:v>
                </c:pt>
                <c:pt idx="3468" formatCode="0.0">
                  <c:v>55365.5</c:v>
                </c:pt>
                <c:pt idx="3469" formatCode="0.0">
                  <c:v>54816.800000000003</c:v>
                </c:pt>
                <c:pt idx="3470" formatCode="0.0">
                  <c:v>56068.3</c:v>
                </c:pt>
                <c:pt idx="3471" formatCode="0.0">
                  <c:v>55693.8</c:v>
                </c:pt>
                <c:pt idx="3472" formatCode="0.0">
                  <c:v>55921.1</c:v>
                </c:pt>
                <c:pt idx="3473" formatCode="0.0">
                  <c:v>55596.5</c:v>
                </c:pt>
                <c:pt idx="3474" formatCode="0.0">
                  <c:v>55098.8</c:v>
                </c:pt>
                <c:pt idx="3475" formatCode="0.0">
                  <c:v>55409.2</c:v>
                </c:pt>
                <c:pt idx="3476" formatCode="0.0">
                  <c:v>55137.9</c:v>
                </c:pt>
                <c:pt idx="3477" formatCode="0.0">
                  <c:v>55467.7</c:v>
                </c:pt>
                <c:pt idx="3478" formatCode="0.0">
                  <c:v>55758.7</c:v>
                </c:pt>
                <c:pt idx="3479" formatCode="0.0">
                  <c:v>55189.9</c:v>
                </c:pt>
                <c:pt idx="3480" formatCode="0.0">
                  <c:v>55564.3</c:v>
                </c:pt>
                <c:pt idx="3481" formatCode="0.0">
                  <c:v>55132.3</c:v>
                </c:pt>
                <c:pt idx="3482" formatCode="0.0">
                  <c:v>55673.1</c:v>
                </c:pt>
                <c:pt idx="3483" formatCode="0.0">
                  <c:v>55756.7</c:v>
                </c:pt>
                <c:pt idx="3484" formatCode="0.0">
                  <c:v>55383.8</c:v>
                </c:pt>
                <c:pt idx="3485" formatCode="0.0">
                  <c:v>55728.1</c:v>
                </c:pt>
                <c:pt idx="3486" formatCode="0.0">
                  <c:v>55604</c:v>
                </c:pt>
                <c:pt idx="3487" formatCode="0.0">
                  <c:v>55645.7</c:v>
                </c:pt>
                <c:pt idx="3488" formatCode="0.0">
                  <c:v>55181.2</c:v>
                </c:pt>
                <c:pt idx="3489" formatCode="0.0">
                  <c:v>54835.1</c:v>
                </c:pt>
                <c:pt idx="3490" formatCode="0.0">
                  <c:v>55122.8</c:v>
                </c:pt>
                <c:pt idx="3491" formatCode="0.0">
                  <c:v>55536.5</c:v>
                </c:pt>
                <c:pt idx="3492" formatCode="0.0">
                  <c:v>55033.1</c:v>
                </c:pt>
                <c:pt idx="3493" formatCode="0.0">
                  <c:v>55778.7</c:v>
                </c:pt>
                <c:pt idx="3494" formatCode="0.0">
                  <c:v>55334.2</c:v>
                </c:pt>
                <c:pt idx="3495" formatCode="0.0">
                  <c:v>54939.5</c:v>
                </c:pt>
                <c:pt idx="3496" formatCode="0.0">
                  <c:v>55631.199999999997</c:v>
                </c:pt>
                <c:pt idx="3497" formatCode="0.0">
                  <c:v>55654.3</c:v>
                </c:pt>
                <c:pt idx="3498" formatCode="0.0">
                  <c:v>55086.2</c:v>
                </c:pt>
                <c:pt idx="3499" formatCode="0.0">
                  <c:v>55894.5</c:v>
                </c:pt>
                <c:pt idx="3500" formatCode="0.0">
                  <c:v>55056.6</c:v>
                </c:pt>
                <c:pt idx="3501" formatCode="0.0">
                  <c:v>55956.5</c:v>
                </c:pt>
                <c:pt idx="3502" formatCode="0.0">
                  <c:v>55677.9</c:v>
                </c:pt>
                <c:pt idx="3503" formatCode="0.0">
                  <c:v>54943.1</c:v>
                </c:pt>
                <c:pt idx="3504" formatCode="0.0">
                  <c:v>54699.5</c:v>
                </c:pt>
                <c:pt idx="3505" formatCode="0.0">
                  <c:v>55467.3</c:v>
                </c:pt>
                <c:pt idx="3506" formatCode="0.0">
                  <c:v>55245.7</c:v>
                </c:pt>
                <c:pt idx="3507" formatCode="0.0">
                  <c:v>55390.1</c:v>
                </c:pt>
                <c:pt idx="3508" formatCode="0.0">
                  <c:v>55857</c:v>
                </c:pt>
                <c:pt idx="3509" formatCode="0.0">
                  <c:v>54848.4</c:v>
                </c:pt>
                <c:pt idx="3510" formatCode="0.0">
                  <c:v>56095.4</c:v>
                </c:pt>
                <c:pt idx="3511" formatCode="0.0">
                  <c:v>55769.7</c:v>
                </c:pt>
                <c:pt idx="3512" formatCode="0.0">
                  <c:v>55634.2</c:v>
                </c:pt>
                <c:pt idx="3513" formatCode="0.0">
                  <c:v>55542.5</c:v>
                </c:pt>
                <c:pt idx="3514" formatCode="0.0">
                  <c:v>55388.7</c:v>
                </c:pt>
                <c:pt idx="3515" formatCode="0.0">
                  <c:v>55091.7</c:v>
                </c:pt>
                <c:pt idx="3516" formatCode="0.0">
                  <c:v>55712.5</c:v>
                </c:pt>
                <c:pt idx="3517" formatCode="0.0">
                  <c:v>55505.599999999999</c:v>
                </c:pt>
                <c:pt idx="3518" formatCode="0.0">
                  <c:v>55326.3</c:v>
                </c:pt>
                <c:pt idx="3519" formatCode="0.0">
                  <c:v>55661.4</c:v>
                </c:pt>
                <c:pt idx="3520" formatCode="0.0">
                  <c:v>55656.1</c:v>
                </c:pt>
                <c:pt idx="3521" formatCode="0.0">
                  <c:v>55126.400000000001</c:v>
                </c:pt>
                <c:pt idx="3522" formatCode="0.0">
                  <c:v>55766.3</c:v>
                </c:pt>
                <c:pt idx="3523" formatCode="0.0">
                  <c:v>55473.2</c:v>
                </c:pt>
                <c:pt idx="3524" formatCode="0.0">
                  <c:v>55531.3</c:v>
                </c:pt>
                <c:pt idx="3525" formatCode="0.0">
                  <c:v>55991.9</c:v>
                </c:pt>
                <c:pt idx="3526" formatCode="0.0">
                  <c:v>55501.4</c:v>
                </c:pt>
                <c:pt idx="3527" formatCode="0.0">
                  <c:v>56052.9</c:v>
                </c:pt>
                <c:pt idx="3528" formatCode="0.0">
                  <c:v>55133.8</c:v>
                </c:pt>
                <c:pt idx="3529" formatCode="0.0">
                  <c:v>55806.400000000001</c:v>
                </c:pt>
                <c:pt idx="3530" formatCode="0.0">
                  <c:v>55320.1</c:v>
                </c:pt>
                <c:pt idx="3531" formatCode="0.0">
                  <c:v>55541</c:v>
                </c:pt>
                <c:pt idx="3532" formatCode="0.0">
                  <c:v>55697.3</c:v>
                </c:pt>
                <c:pt idx="3533" formatCode="0.0">
                  <c:v>55271.199999999997</c:v>
                </c:pt>
                <c:pt idx="3534" formatCode="0.0">
                  <c:v>55429.8</c:v>
                </c:pt>
                <c:pt idx="3535" formatCode="0.0">
                  <c:v>54768.2</c:v>
                </c:pt>
                <c:pt idx="3536" formatCode="0.0">
                  <c:v>54210.8</c:v>
                </c:pt>
                <c:pt idx="3537" formatCode="0.0">
                  <c:v>55920.3</c:v>
                </c:pt>
                <c:pt idx="3538" formatCode="0.0">
                  <c:v>55518.8</c:v>
                </c:pt>
                <c:pt idx="3539" formatCode="0.0">
                  <c:v>55477.599999999999</c:v>
                </c:pt>
                <c:pt idx="3540" formatCode="0.0">
                  <c:v>55715.9</c:v>
                </c:pt>
                <c:pt idx="3541" formatCode="0.0">
                  <c:v>55312.5</c:v>
                </c:pt>
                <c:pt idx="3542" formatCode="0.0">
                  <c:v>55196.7</c:v>
                </c:pt>
                <c:pt idx="3543" formatCode="0.0">
                  <c:v>55462</c:v>
                </c:pt>
                <c:pt idx="3544" formatCode="0.0">
                  <c:v>54954.3</c:v>
                </c:pt>
                <c:pt idx="3545" formatCode="0.0">
                  <c:v>55080.3</c:v>
                </c:pt>
                <c:pt idx="3546" formatCode="0.0">
                  <c:v>55613.599999999999</c:v>
                </c:pt>
                <c:pt idx="3547" formatCode="0.0">
                  <c:v>55823.6</c:v>
                </c:pt>
                <c:pt idx="3548" formatCode="0.0">
                  <c:v>54941.5</c:v>
                </c:pt>
                <c:pt idx="3549" formatCode="0.0">
                  <c:v>56121</c:v>
                </c:pt>
                <c:pt idx="3550" formatCode="0.0">
                  <c:v>55308</c:v>
                </c:pt>
                <c:pt idx="3551" formatCode="0.0">
                  <c:v>55513.1</c:v>
                </c:pt>
                <c:pt idx="3552" formatCode="0.0">
                  <c:v>55484.6</c:v>
                </c:pt>
                <c:pt idx="3553" formatCode="0.0">
                  <c:v>55457.9</c:v>
                </c:pt>
                <c:pt idx="3554" formatCode="0.0">
                  <c:v>55469</c:v>
                </c:pt>
                <c:pt idx="3555" formatCode="0.0">
                  <c:v>55369.4</c:v>
                </c:pt>
                <c:pt idx="3556" formatCode="0.0">
                  <c:v>55634.1</c:v>
                </c:pt>
                <c:pt idx="3557" formatCode="0.0">
                  <c:v>54682.2</c:v>
                </c:pt>
                <c:pt idx="3558" formatCode="0.0">
                  <c:v>55800.5</c:v>
                </c:pt>
                <c:pt idx="3559" formatCode="0.0">
                  <c:v>55857.8</c:v>
                </c:pt>
                <c:pt idx="3560" formatCode="0.0">
                  <c:v>55651.9</c:v>
                </c:pt>
                <c:pt idx="3561" formatCode="0.0">
                  <c:v>55421.3</c:v>
                </c:pt>
                <c:pt idx="3562" formatCode="0.0">
                  <c:v>55125.3</c:v>
                </c:pt>
                <c:pt idx="3563" formatCode="0.0">
                  <c:v>55542.1</c:v>
                </c:pt>
                <c:pt idx="3564" formatCode="0.0">
                  <c:v>55547.9</c:v>
                </c:pt>
                <c:pt idx="3565" formatCode="0.0">
                  <c:v>55525</c:v>
                </c:pt>
                <c:pt idx="3566" formatCode="0.0">
                  <c:v>55570.7</c:v>
                </c:pt>
                <c:pt idx="3567" formatCode="0.0">
                  <c:v>55816.2</c:v>
                </c:pt>
                <c:pt idx="3568" formatCode="0.0">
                  <c:v>55209.3</c:v>
                </c:pt>
                <c:pt idx="3569" formatCode="0.0">
                  <c:v>55410.9</c:v>
                </c:pt>
                <c:pt idx="3570" formatCode="0.0">
                  <c:v>55216</c:v>
                </c:pt>
                <c:pt idx="3571" formatCode="0.0">
                  <c:v>55032.1</c:v>
                </c:pt>
                <c:pt idx="3572" formatCode="0.0">
                  <c:v>55585.8</c:v>
                </c:pt>
                <c:pt idx="3573" formatCode="0.0">
                  <c:v>55773.8</c:v>
                </c:pt>
                <c:pt idx="3574" formatCode="0.0">
                  <c:v>54643.4</c:v>
                </c:pt>
                <c:pt idx="3575" formatCode="0.0">
                  <c:v>55885.9</c:v>
                </c:pt>
                <c:pt idx="3576" formatCode="0.0">
                  <c:v>55780.9</c:v>
                </c:pt>
                <c:pt idx="3577" formatCode="0.0">
                  <c:v>55525.4</c:v>
                </c:pt>
                <c:pt idx="3578" formatCode="0.0">
                  <c:v>55600.7</c:v>
                </c:pt>
                <c:pt idx="3579" formatCode="0.0">
                  <c:v>54017.1</c:v>
                </c:pt>
                <c:pt idx="3580" formatCode="0.0">
                  <c:v>56001.3</c:v>
                </c:pt>
                <c:pt idx="3581" formatCode="0.0">
                  <c:v>55105.3</c:v>
                </c:pt>
                <c:pt idx="3582" formatCode="0.0">
                  <c:v>55701.5</c:v>
                </c:pt>
                <c:pt idx="3583" formatCode="0.0">
                  <c:v>55223.8</c:v>
                </c:pt>
                <c:pt idx="3584" formatCode="0.0">
                  <c:v>55262.400000000001</c:v>
                </c:pt>
                <c:pt idx="3585" formatCode="0.0">
                  <c:v>55979.3</c:v>
                </c:pt>
                <c:pt idx="3586" formatCode="0.0">
                  <c:v>55707.7</c:v>
                </c:pt>
                <c:pt idx="3587" formatCode="0.0">
                  <c:v>55588.6</c:v>
                </c:pt>
                <c:pt idx="3588" formatCode="0.0">
                  <c:v>55794.9</c:v>
                </c:pt>
                <c:pt idx="3589" formatCode="0.0">
                  <c:v>55652.9</c:v>
                </c:pt>
                <c:pt idx="3590" formatCode="0.0">
                  <c:v>55303.5</c:v>
                </c:pt>
                <c:pt idx="3591" formatCode="0.0">
                  <c:v>55628.1</c:v>
                </c:pt>
                <c:pt idx="3592" formatCode="0.0">
                  <c:v>55108.1</c:v>
                </c:pt>
                <c:pt idx="3593" formatCode="0.0">
                  <c:v>55635.4</c:v>
                </c:pt>
                <c:pt idx="3594" formatCode="0.0">
                  <c:v>55813.3</c:v>
                </c:pt>
                <c:pt idx="3595" formatCode="0.0">
                  <c:v>55354</c:v>
                </c:pt>
                <c:pt idx="3596" formatCode="0.0">
                  <c:v>55267</c:v>
                </c:pt>
                <c:pt idx="3597" formatCode="0.0">
                  <c:v>55784.7</c:v>
                </c:pt>
                <c:pt idx="3598" formatCode="0.0">
                  <c:v>55949.5</c:v>
                </c:pt>
                <c:pt idx="3599" formatCode="0.0">
                  <c:v>55832.5</c:v>
                </c:pt>
                <c:pt idx="3600" formatCode="0.0">
                  <c:v>55387.3</c:v>
                </c:pt>
                <c:pt idx="3601" formatCode="0.0">
                  <c:v>54976.1</c:v>
                </c:pt>
                <c:pt idx="3602" formatCode="0.0">
                  <c:v>55777.4</c:v>
                </c:pt>
                <c:pt idx="3603" formatCode="0.0">
                  <c:v>55747.199999999997</c:v>
                </c:pt>
                <c:pt idx="3604" formatCode="0.0">
                  <c:v>55735.6</c:v>
                </c:pt>
                <c:pt idx="3605" formatCode="0.0">
                  <c:v>55187.5</c:v>
                </c:pt>
                <c:pt idx="3606" formatCode="0.0">
                  <c:v>55236.3</c:v>
                </c:pt>
                <c:pt idx="3607" formatCode="0.0">
                  <c:v>55642.400000000001</c:v>
                </c:pt>
                <c:pt idx="3608" formatCode="0.0">
                  <c:v>54579.3</c:v>
                </c:pt>
                <c:pt idx="3609" formatCode="0.0">
                  <c:v>54418.8</c:v>
                </c:pt>
                <c:pt idx="3610" formatCode="0.0">
                  <c:v>55810.7</c:v>
                </c:pt>
                <c:pt idx="3611" formatCode="0.0">
                  <c:v>55684.6</c:v>
                </c:pt>
                <c:pt idx="3612" formatCode="0.0">
                  <c:v>54628.3</c:v>
                </c:pt>
                <c:pt idx="3613" formatCode="0.0">
                  <c:v>55774.6</c:v>
                </c:pt>
                <c:pt idx="3614" formatCode="0.0">
                  <c:v>55294.400000000001</c:v>
                </c:pt>
                <c:pt idx="3615" formatCode="0.0">
                  <c:v>55690.1</c:v>
                </c:pt>
                <c:pt idx="3616" formatCode="0.0">
                  <c:v>55557.599999999999</c:v>
                </c:pt>
                <c:pt idx="3617" formatCode="0.0">
                  <c:v>55943.4</c:v>
                </c:pt>
                <c:pt idx="3618" formatCode="0.0">
                  <c:v>54967.9</c:v>
                </c:pt>
                <c:pt idx="3619" formatCode="0.0">
                  <c:v>55438.1</c:v>
                </c:pt>
                <c:pt idx="3620" formatCode="0.0">
                  <c:v>55083.199999999997</c:v>
                </c:pt>
                <c:pt idx="3621" formatCode="0.0">
                  <c:v>55377.5</c:v>
                </c:pt>
                <c:pt idx="3622" formatCode="0.0">
                  <c:v>55594.3</c:v>
                </c:pt>
                <c:pt idx="3623" formatCode="0.0">
                  <c:v>55178.8</c:v>
                </c:pt>
                <c:pt idx="3624" formatCode="0.0">
                  <c:v>54713</c:v>
                </c:pt>
                <c:pt idx="3625" formatCode="0.0">
                  <c:v>55623.7</c:v>
                </c:pt>
                <c:pt idx="3626" formatCode="0.0">
                  <c:v>55941.7</c:v>
                </c:pt>
                <c:pt idx="3627" formatCode="0.0">
                  <c:v>55321.3</c:v>
                </c:pt>
                <c:pt idx="3628" formatCode="0.0">
                  <c:v>55352.9</c:v>
                </c:pt>
                <c:pt idx="3629" formatCode="0.0">
                  <c:v>55584.4</c:v>
                </c:pt>
                <c:pt idx="3630" formatCode="0.0">
                  <c:v>55731</c:v>
                </c:pt>
                <c:pt idx="3631" formatCode="0.0">
                  <c:v>55576</c:v>
                </c:pt>
                <c:pt idx="3632" formatCode="0.0">
                  <c:v>55389.1</c:v>
                </c:pt>
                <c:pt idx="3633" formatCode="0.0">
                  <c:v>55616.5</c:v>
                </c:pt>
                <c:pt idx="3634" formatCode="0.0">
                  <c:v>55250.1</c:v>
                </c:pt>
                <c:pt idx="3635" formatCode="0.0">
                  <c:v>55278.6</c:v>
                </c:pt>
                <c:pt idx="3636" formatCode="0.0">
                  <c:v>55594.400000000001</c:v>
                </c:pt>
                <c:pt idx="3637" formatCode="0.0">
                  <c:v>55918.400000000001</c:v>
                </c:pt>
                <c:pt idx="3638" formatCode="0.0">
                  <c:v>55860.2</c:v>
                </c:pt>
                <c:pt idx="3639" formatCode="0.0">
                  <c:v>55609.9</c:v>
                </c:pt>
                <c:pt idx="3640" formatCode="0.0">
                  <c:v>55682.8</c:v>
                </c:pt>
                <c:pt idx="3641" formatCode="0.0">
                  <c:v>55094.5</c:v>
                </c:pt>
                <c:pt idx="3642" formatCode="0.0">
                  <c:v>55637.8</c:v>
                </c:pt>
                <c:pt idx="3643" formatCode="0.0">
                  <c:v>54974</c:v>
                </c:pt>
                <c:pt idx="3644" formatCode="0.0">
                  <c:v>55722</c:v>
                </c:pt>
                <c:pt idx="3645" formatCode="0.0">
                  <c:v>55094.6</c:v>
                </c:pt>
                <c:pt idx="3646" formatCode="0.0">
                  <c:v>55768.7</c:v>
                </c:pt>
                <c:pt idx="3647" formatCode="0.0">
                  <c:v>55546.6</c:v>
                </c:pt>
                <c:pt idx="3648" formatCode="0.0">
                  <c:v>55548.3</c:v>
                </c:pt>
                <c:pt idx="3649" formatCode="0.0">
                  <c:v>55272.7</c:v>
                </c:pt>
                <c:pt idx="3650" formatCode="0.0">
                  <c:v>55131.1</c:v>
                </c:pt>
                <c:pt idx="3651" formatCode="0.0">
                  <c:v>55512.7</c:v>
                </c:pt>
                <c:pt idx="3652" formatCode="0.0">
                  <c:v>54691.8</c:v>
                </c:pt>
                <c:pt idx="3653" formatCode="0.0">
                  <c:v>55240.1</c:v>
                </c:pt>
                <c:pt idx="3654" formatCode="0.0">
                  <c:v>55628.2</c:v>
                </c:pt>
                <c:pt idx="3655" formatCode="0.0">
                  <c:v>55898.9</c:v>
                </c:pt>
                <c:pt idx="3656" formatCode="0.0">
                  <c:v>55897.4</c:v>
                </c:pt>
                <c:pt idx="3657" formatCode="0.0">
                  <c:v>55364</c:v>
                </c:pt>
                <c:pt idx="3658" formatCode="0.0">
                  <c:v>54788.3</c:v>
                </c:pt>
                <c:pt idx="3659" formatCode="0.0">
                  <c:v>55211.9</c:v>
                </c:pt>
                <c:pt idx="3660" formatCode="0.0">
                  <c:v>56038.9</c:v>
                </c:pt>
                <c:pt idx="3661" formatCode="0.0">
                  <c:v>55210.9</c:v>
                </c:pt>
                <c:pt idx="3662" formatCode="0.0">
                  <c:v>55843.4</c:v>
                </c:pt>
                <c:pt idx="3663" formatCode="0.0">
                  <c:v>55151</c:v>
                </c:pt>
                <c:pt idx="3664" formatCode="0.0">
                  <c:v>54414.400000000001</c:v>
                </c:pt>
                <c:pt idx="3665" formatCode="0.0">
                  <c:v>55575.8</c:v>
                </c:pt>
                <c:pt idx="3666" formatCode="0.0">
                  <c:v>55192.6</c:v>
                </c:pt>
                <c:pt idx="3667" formatCode="0.0">
                  <c:v>55931.3</c:v>
                </c:pt>
                <c:pt idx="3668" formatCode="0.0">
                  <c:v>54401.3</c:v>
                </c:pt>
                <c:pt idx="3669" formatCode="0.0">
                  <c:v>55481.599999999999</c:v>
                </c:pt>
                <c:pt idx="3670" formatCode="0.0">
                  <c:v>55926.9</c:v>
                </c:pt>
                <c:pt idx="3671" formatCode="0.0">
                  <c:v>55060.2</c:v>
                </c:pt>
                <c:pt idx="3672" formatCode="0.0">
                  <c:v>55624.9</c:v>
                </c:pt>
                <c:pt idx="3673" formatCode="0.0">
                  <c:v>55320.5</c:v>
                </c:pt>
                <c:pt idx="3674" formatCode="0.0">
                  <c:v>55068.7</c:v>
                </c:pt>
                <c:pt idx="3675" formatCode="0.0">
                  <c:v>55769.7</c:v>
                </c:pt>
                <c:pt idx="3676" formatCode="0.0">
                  <c:v>55273.5</c:v>
                </c:pt>
                <c:pt idx="3677" formatCode="0.0">
                  <c:v>56132.1</c:v>
                </c:pt>
                <c:pt idx="3678" formatCode="0.0">
                  <c:v>54652.800000000003</c:v>
                </c:pt>
                <c:pt idx="3679" formatCode="0.0">
                  <c:v>55011.7</c:v>
                </c:pt>
                <c:pt idx="3680" formatCode="0.0">
                  <c:v>54182.9</c:v>
                </c:pt>
                <c:pt idx="3681" formatCode="0.0">
                  <c:v>55567.4</c:v>
                </c:pt>
                <c:pt idx="3682" formatCode="0.0">
                  <c:v>54991.5</c:v>
                </c:pt>
                <c:pt idx="3683" formatCode="0.0">
                  <c:v>55033.2</c:v>
                </c:pt>
                <c:pt idx="3684" formatCode="0.0">
                  <c:v>55162.6</c:v>
                </c:pt>
                <c:pt idx="3685" formatCode="0.0">
                  <c:v>55335.5</c:v>
                </c:pt>
                <c:pt idx="3686" formatCode="0.0">
                  <c:v>55899.7</c:v>
                </c:pt>
                <c:pt idx="3687" formatCode="0.0">
                  <c:v>55548.800000000003</c:v>
                </c:pt>
                <c:pt idx="3688" formatCode="0.0">
                  <c:v>55797.599999999999</c:v>
                </c:pt>
                <c:pt idx="3689" formatCode="0.0">
                  <c:v>55316.1</c:v>
                </c:pt>
                <c:pt idx="3690" formatCode="0.0">
                  <c:v>55848.5</c:v>
                </c:pt>
                <c:pt idx="3691" formatCode="0.0">
                  <c:v>55138.2</c:v>
                </c:pt>
                <c:pt idx="3692" formatCode="0.0">
                  <c:v>55686.9</c:v>
                </c:pt>
                <c:pt idx="3693" formatCode="0.0">
                  <c:v>55600.5</c:v>
                </c:pt>
                <c:pt idx="3694" formatCode="0.0">
                  <c:v>55168.1</c:v>
                </c:pt>
                <c:pt idx="3695" formatCode="0.0">
                  <c:v>55850.5</c:v>
                </c:pt>
                <c:pt idx="3696" formatCode="0.0">
                  <c:v>55466.5</c:v>
                </c:pt>
                <c:pt idx="3697" formatCode="0.0">
                  <c:v>55034.2</c:v>
                </c:pt>
                <c:pt idx="3698" formatCode="0.0">
                  <c:v>54447.6</c:v>
                </c:pt>
                <c:pt idx="3699" formatCode="0.0">
                  <c:v>55675.9</c:v>
                </c:pt>
                <c:pt idx="3700" formatCode="0.0">
                  <c:v>54989.7</c:v>
                </c:pt>
                <c:pt idx="3701" formatCode="0.0">
                  <c:v>55801.5</c:v>
                </c:pt>
                <c:pt idx="3702" formatCode="0.0">
                  <c:v>55623.7</c:v>
                </c:pt>
                <c:pt idx="3703" formatCode="0.0">
                  <c:v>55158.400000000001</c:v>
                </c:pt>
                <c:pt idx="3704" formatCode="0.0">
                  <c:v>55911</c:v>
                </c:pt>
                <c:pt idx="3705" formatCode="0.0">
                  <c:v>55950</c:v>
                </c:pt>
                <c:pt idx="3706" formatCode="0.0">
                  <c:v>55210.400000000001</c:v>
                </c:pt>
                <c:pt idx="3707" formatCode="0.0">
                  <c:v>55703</c:v>
                </c:pt>
                <c:pt idx="3708" formatCode="0.0">
                  <c:v>55240.9</c:v>
                </c:pt>
                <c:pt idx="3709" formatCode="0.0">
                  <c:v>55487.5</c:v>
                </c:pt>
                <c:pt idx="3710" formatCode="0.0">
                  <c:v>55362.400000000001</c:v>
                </c:pt>
                <c:pt idx="3711" formatCode="0.0">
                  <c:v>55352.1</c:v>
                </c:pt>
                <c:pt idx="3712" formatCode="0.0">
                  <c:v>54870</c:v>
                </c:pt>
                <c:pt idx="3713" formatCode="0.0">
                  <c:v>55589.2</c:v>
                </c:pt>
                <c:pt idx="3714" formatCode="0.0">
                  <c:v>55464.4</c:v>
                </c:pt>
                <c:pt idx="3715" formatCode="0.0">
                  <c:v>55261.8</c:v>
                </c:pt>
                <c:pt idx="3716" formatCode="0.0">
                  <c:v>55962.2</c:v>
                </c:pt>
                <c:pt idx="3717" formatCode="0.0">
                  <c:v>55951.3</c:v>
                </c:pt>
                <c:pt idx="3718" formatCode="0.0">
                  <c:v>55920</c:v>
                </c:pt>
                <c:pt idx="3719" formatCode="0.0">
                  <c:v>54201.8</c:v>
                </c:pt>
                <c:pt idx="3720" formatCode="0.0">
                  <c:v>54877.2</c:v>
                </c:pt>
                <c:pt idx="3721" formatCode="0.0">
                  <c:v>55651</c:v>
                </c:pt>
                <c:pt idx="3722" formatCode="0.0">
                  <c:v>55667.8</c:v>
                </c:pt>
                <c:pt idx="3723" formatCode="0.0">
                  <c:v>55280</c:v>
                </c:pt>
                <c:pt idx="3724" formatCode="0.0">
                  <c:v>55985.9</c:v>
                </c:pt>
                <c:pt idx="3725" formatCode="0.0">
                  <c:v>55084.4</c:v>
                </c:pt>
                <c:pt idx="3726" formatCode="0.0">
                  <c:v>55605.599999999999</c:v>
                </c:pt>
                <c:pt idx="3727" formatCode="0.0">
                  <c:v>54552.4</c:v>
                </c:pt>
                <c:pt idx="3728" formatCode="0.0">
                  <c:v>55941.7</c:v>
                </c:pt>
                <c:pt idx="3729" formatCode="0.0">
                  <c:v>55718.400000000001</c:v>
                </c:pt>
                <c:pt idx="3730" formatCode="0.0">
                  <c:v>55694.400000000001</c:v>
                </c:pt>
                <c:pt idx="3731" formatCode="0.0">
                  <c:v>55801.2</c:v>
                </c:pt>
                <c:pt idx="3732" formatCode="0.0">
                  <c:v>55637.599999999999</c:v>
                </c:pt>
                <c:pt idx="3733" formatCode="0.0">
                  <c:v>55248</c:v>
                </c:pt>
                <c:pt idx="3734" formatCode="0.0">
                  <c:v>55881.3</c:v>
                </c:pt>
                <c:pt idx="3735" formatCode="0.0">
                  <c:v>55271.3</c:v>
                </c:pt>
                <c:pt idx="3736" formatCode="0.0">
                  <c:v>54058.3</c:v>
                </c:pt>
                <c:pt idx="3737" formatCode="0.0">
                  <c:v>55891.5</c:v>
                </c:pt>
                <c:pt idx="3738" formatCode="0.0">
                  <c:v>55208</c:v>
                </c:pt>
                <c:pt idx="3739" formatCode="0.0">
                  <c:v>55416</c:v>
                </c:pt>
                <c:pt idx="3740" formatCode="0.0">
                  <c:v>55700.2</c:v>
                </c:pt>
                <c:pt idx="3741" formatCode="0.0">
                  <c:v>55734.3</c:v>
                </c:pt>
                <c:pt idx="3742" formatCode="0.0">
                  <c:v>55737</c:v>
                </c:pt>
                <c:pt idx="3743" formatCode="0.0">
                  <c:v>56125.2</c:v>
                </c:pt>
                <c:pt idx="3744" formatCode="0.0">
                  <c:v>55651.1</c:v>
                </c:pt>
                <c:pt idx="3745" formatCode="0.0">
                  <c:v>55247.3</c:v>
                </c:pt>
                <c:pt idx="3746" formatCode="0.0">
                  <c:v>55240.7</c:v>
                </c:pt>
                <c:pt idx="3747" formatCode="0.0">
                  <c:v>55040.7</c:v>
                </c:pt>
                <c:pt idx="3748" formatCode="0.0">
                  <c:v>55136.6</c:v>
                </c:pt>
                <c:pt idx="3749" formatCode="0.0">
                  <c:v>55774.6</c:v>
                </c:pt>
                <c:pt idx="3750" formatCode="0.0">
                  <c:v>55443.3</c:v>
                </c:pt>
                <c:pt idx="3751" formatCode="0.0">
                  <c:v>55659.8</c:v>
                </c:pt>
                <c:pt idx="3752" formatCode="0.0">
                  <c:v>55486.3</c:v>
                </c:pt>
                <c:pt idx="3753" formatCode="0.0">
                  <c:v>55593.9</c:v>
                </c:pt>
                <c:pt idx="3754" formatCode="0.0">
                  <c:v>55742.3</c:v>
                </c:pt>
                <c:pt idx="3755" formatCode="0.0">
                  <c:v>55094.8</c:v>
                </c:pt>
                <c:pt idx="3756" formatCode="0.0">
                  <c:v>55678.400000000001</c:v>
                </c:pt>
                <c:pt idx="3757" formatCode="0.0">
                  <c:v>55518.7</c:v>
                </c:pt>
                <c:pt idx="3758" formatCode="0.0">
                  <c:v>55243.8</c:v>
                </c:pt>
                <c:pt idx="3759" formatCode="0.0">
                  <c:v>55772.4</c:v>
                </c:pt>
                <c:pt idx="3760" formatCode="0.0">
                  <c:v>55749.5</c:v>
                </c:pt>
                <c:pt idx="3761" formatCode="0.0">
                  <c:v>54967</c:v>
                </c:pt>
                <c:pt idx="3762" formatCode="0.0">
                  <c:v>53435.9</c:v>
                </c:pt>
                <c:pt idx="3763" formatCode="0.0">
                  <c:v>55168.2</c:v>
                </c:pt>
                <c:pt idx="3764" formatCode="0.0">
                  <c:v>55550.6</c:v>
                </c:pt>
                <c:pt idx="3765" formatCode="0.0">
                  <c:v>55279.7</c:v>
                </c:pt>
                <c:pt idx="3766" formatCode="0.0">
                  <c:v>55843.3</c:v>
                </c:pt>
                <c:pt idx="3767" formatCode="0.0">
                  <c:v>55695.6</c:v>
                </c:pt>
                <c:pt idx="3768" formatCode="0.0">
                  <c:v>55291.5</c:v>
                </c:pt>
                <c:pt idx="3769" formatCode="0.0">
                  <c:v>55661</c:v>
                </c:pt>
                <c:pt idx="3770" formatCode="0.0">
                  <c:v>55478.1</c:v>
                </c:pt>
                <c:pt idx="3771" formatCode="0.0">
                  <c:v>55959.7</c:v>
                </c:pt>
                <c:pt idx="3772" formatCode="0.0">
                  <c:v>55779</c:v>
                </c:pt>
                <c:pt idx="3773" formatCode="0.0">
                  <c:v>55674.6</c:v>
                </c:pt>
                <c:pt idx="3774" formatCode="0.0">
                  <c:v>55255.6</c:v>
                </c:pt>
                <c:pt idx="3775" formatCode="0.0">
                  <c:v>55584</c:v>
                </c:pt>
                <c:pt idx="3776" formatCode="0.0">
                  <c:v>55167.7</c:v>
                </c:pt>
                <c:pt idx="3777" formatCode="0.0">
                  <c:v>55405.8</c:v>
                </c:pt>
                <c:pt idx="3778" formatCode="0.0">
                  <c:v>55761</c:v>
                </c:pt>
                <c:pt idx="3779" formatCode="0.0">
                  <c:v>55700.1</c:v>
                </c:pt>
                <c:pt idx="3780" formatCode="0.0">
                  <c:v>55784.9</c:v>
                </c:pt>
                <c:pt idx="3781" formatCode="0.0">
                  <c:v>55420.1</c:v>
                </c:pt>
                <c:pt idx="3782" formatCode="0.0">
                  <c:v>55868.4</c:v>
                </c:pt>
                <c:pt idx="3783" formatCode="0.0">
                  <c:v>55152.4</c:v>
                </c:pt>
                <c:pt idx="3784" formatCode="0.0">
                  <c:v>55443.9</c:v>
                </c:pt>
                <c:pt idx="3785" formatCode="0.0">
                  <c:v>55619.3</c:v>
                </c:pt>
                <c:pt idx="3786" formatCode="0.0">
                  <c:v>55584.6</c:v>
                </c:pt>
                <c:pt idx="3787" formatCode="0.0">
                  <c:v>55649.2</c:v>
                </c:pt>
                <c:pt idx="3788" formatCode="0.0">
                  <c:v>55096.3</c:v>
                </c:pt>
                <c:pt idx="3789" formatCode="0.0">
                  <c:v>55200.4</c:v>
                </c:pt>
                <c:pt idx="3790" formatCode="0.0">
                  <c:v>55711.5</c:v>
                </c:pt>
                <c:pt idx="3791" formatCode="0.0">
                  <c:v>55344.5</c:v>
                </c:pt>
                <c:pt idx="3792" formatCode="0.0">
                  <c:v>55061.4</c:v>
                </c:pt>
                <c:pt idx="3793" formatCode="0.0">
                  <c:v>55501.9</c:v>
                </c:pt>
                <c:pt idx="3794" formatCode="0.0">
                  <c:v>55517.9</c:v>
                </c:pt>
                <c:pt idx="3795" formatCode="0.0">
                  <c:v>55691.8</c:v>
                </c:pt>
                <c:pt idx="3796" formatCode="0.0">
                  <c:v>55623.3</c:v>
                </c:pt>
                <c:pt idx="3797" formatCode="0.0">
                  <c:v>55782.8</c:v>
                </c:pt>
                <c:pt idx="3798" formatCode="0.0">
                  <c:v>55034.6</c:v>
                </c:pt>
                <c:pt idx="3799" formatCode="0.0">
                  <c:v>55257</c:v>
                </c:pt>
                <c:pt idx="3800" formatCode="0.0">
                  <c:v>55934.9</c:v>
                </c:pt>
                <c:pt idx="3801" formatCode="0.0">
                  <c:v>56192.7</c:v>
                </c:pt>
                <c:pt idx="3802" formatCode="0.0">
                  <c:v>55584.1</c:v>
                </c:pt>
                <c:pt idx="3803" formatCode="0.0">
                  <c:v>55229.3</c:v>
                </c:pt>
                <c:pt idx="3804" formatCode="0.0">
                  <c:v>55670.9</c:v>
                </c:pt>
                <c:pt idx="3805" formatCode="0.0">
                  <c:v>55786.1</c:v>
                </c:pt>
                <c:pt idx="3806" formatCode="0.0">
                  <c:v>55280.7</c:v>
                </c:pt>
                <c:pt idx="3807" formatCode="0.0">
                  <c:v>55475</c:v>
                </c:pt>
                <c:pt idx="3808" formatCode="0.0">
                  <c:v>55447.7</c:v>
                </c:pt>
                <c:pt idx="3809" formatCode="0.0">
                  <c:v>55499.5</c:v>
                </c:pt>
                <c:pt idx="3810" formatCode="0.0">
                  <c:v>55370.1</c:v>
                </c:pt>
                <c:pt idx="3811" formatCode="0.0">
                  <c:v>55527.1</c:v>
                </c:pt>
                <c:pt idx="3812" formatCode="0.0">
                  <c:v>55653.7</c:v>
                </c:pt>
                <c:pt idx="3813" formatCode="0.0">
                  <c:v>55370</c:v>
                </c:pt>
                <c:pt idx="3814" formatCode="0.0">
                  <c:v>55512.1</c:v>
                </c:pt>
                <c:pt idx="3815" formatCode="0.0">
                  <c:v>55364</c:v>
                </c:pt>
                <c:pt idx="3816" formatCode="0.0">
                  <c:v>54673.2</c:v>
                </c:pt>
                <c:pt idx="3817" formatCode="0.0">
                  <c:v>55598.1</c:v>
                </c:pt>
                <c:pt idx="3818" formatCode="0.0">
                  <c:v>55793.4</c:v>
                </c:pt>
                <c:pt idx="3819" formatCode="0.0">
                  <c:v>55490.7</c:v>
                </c:pt>
                <c:pt idx="3820" formatCode="0.0">
                  <c:v>55788.9</c:v>
                </c:pt>
                <c:pt idx="3821" formatCode="0.0">
                  <c:v>55638.8</c:v>
                </c:pt>
                <c:pt idx="3822" formatCode="0.0">
                  <c:v>55257.5</c:v>
                </c:pt>
                <c:pt idx="3823" formatCode="0.0">
                  <c:v>55198.3</c:v>
                </c:pt>
                <c:pt idx="3824" formatCode="0.0">
                  <c:v>55442</c:v>
                </c:pt>
                <c:pt idx="3825" formatCode="0.0">
                  <c:v>55419.8</c:v>
                </c:pt>
                <c:pt idx="3826" formatCode="0.0">
                  <c:v>56020</c:v>
                </c:pt>
                <c:pt idx="3827" formatCode="0.0">
                  <c:v>55991.8</c:v>
                </c:pt>
                <c:pt idx="3828" formatCode="0.0">
                  <c:v>56183.1</c:v>
                </c:pt>
                <c:pt idx="3829" formatCode="0.0">
                  <c:v>54970.8</c:v>
                </c:pt>
                <c:pt idx="3830" formatCode="0.0">
                  <c:v>55149.9</c:v>
                </c:pt>
                <c:pt idx="3831" formatCode="0.0">
                  <c:v>55736.1</c:v>
                </c:pt>
                <c:pt idx="3832" formatCode="0.0">
                  <c:v>55387.6</c:v>
                </c:pt>
                <c:pt idx="3833" formatCode="0.0">
                  <c:v>55801.9</c:v>
                </c:pt>
                <c:pt idx="3834" formatCode="0.0">
                  <c:v>54797.4</c:v>
                </c:pt>
                <c:pt idx="3835" formatCode="0.0">
                  <c:v>55474.1</c:v>
                </c:pt>
                <c:pt idx="3836" formatCode="0.0">
                  <c:v>55445.9</c:v>
                </c:pt>
                <c:pt idx="3837" formatCode="0.0">
                  <c:v>54875</c:v>
                </c:pt>
                <c:pt idx="3838" formatCode="0.0">
                  <c:v>55841.9</c:v>
                </c:pt>
                <c:pt idx="3839" formatCode="0.0">
                  <c:v>55376.7</c:v>
                </c:pt>
                <c:pt idx="3840" formatCode="0.0">
                  <c:v>55193.9</c:v>
                </c:pt>
                <c:pt idx="3841" formatCode="0.0">
                  <c:v>55489.8</c:v>
                </c:pt>
                <c:pt idx="3842" formatCode="0.0">
                  <c:v>55409.8</c:v>
                </c:pt>
                <c:pt idx="3843" formatCode="0.0">
                  <c:v>55522.1</c:v>
                </c:pt>
                <c:pt idx="3844" formatCode="0.0">
                  <c:v>55219.8</c:v>
                </c:pt>
                <c:pt idx="3845" formatCode="0.0">
                  <c:v>55890.7</c:v>
                </c:pt>
                <c:pt idx="3846" formatCode="0.0">
                  <c:v>55329.4</c:v>
                </c:pt>
                <c:pt idx="3847" formatCode="0.0">
                  <c:v>55401.5</c:v>
                </c:pt>
                <c:pt idx="3848" formatCode="0.0">
                  <c:v>54886.3</c:v>
                </c:pt>
                <c:pt idx="3849" formatCode="0.0">
                  <c:v>55528.3</c:v>
                </c:pt>
                <c:pt idx="3850" formatCode="0.0">
                  <c:v>55979.6</c:v>
                </c:pt>
                <c:pt idx="3851" formatCode="0.0">
                  <c:v>55303.9</c:v>
                </c:pt>
                <c:pt idx="3852" formatCode="0.0">
                  <c:v>55547</c:v>
                </c:pt>
                <c:pt idx="3853" formatCode="0.0">
                  <c:v>55827.7</c:v>
                </c:pt>
                <c:pt idx="3854" formatCode="0.0">
                  <c:v>55959.5</c:v>
                </c:pt>
                <c:pt idx="3855" formatCode="0.0">
                  <c:v>55572.2</c:v>
                </c:pt>
                <c:pt idx="3856" formatCode="0.0">
                  <c:v>55711.5</c:v>
                </c:pt>
                <c:pt idx="3857" formatCode="0.0">
                  <c:v>53667.6</c:v>
                </c:pt>
                <c:pt idx="3858" formatCode="0.0">
                  <c:v>55038.1</c:v>
                </c:pt>
                <c:pt idx="3859" formatCode="0.0">
                  <c:v>55056</c:v>
                </c:pt>
                <c:pt idx="3860" formatCode="0.0">
                  <c:v>55366.7</c:v>
                </c:pt>
                <c:pt idx="3861" formatCode="0.0">
                  <c:v>55269.8</c:v>
                </c:pt>
                <c:pt idx="3862" formatCode="0.0">
                  <c:v>55030.3</c:v>
                </c:pt>
                <c:pt idx="3863" formatCode="0.0">
                  <c:v>55611.8</c:v>
                </c:pt>
                <c:pt idx="3864" formatCode="0.0">
                  <c:v>55218.1</c:v>
                </c:pt>
                <c:pt idx="3865" formatCode="0.0">
                  <c:v>55455.3</c:v>
                </c:pt>
                <c:pt idx="3866" formatCode="0.0">
                  <c:v>55308.9</c:v>
                </c:pt>
                <c:pt idx="3867" formatCode="0.0">
                  <c:v>55261.7</c:v>
                </c:pt>
                <c:pt idx="3868" formatCode="0.0">
                  <c:v>55872.1</c:v>
                </c:pt>
                <c:pt idx="3869" formatCode="0.0">
                  <c:v>54877.7</c:v>
                </c:pt>
                <c:pt idx="3870" formatCode="0.0">
                  <c:v>56051.6</c:v>
                </c:pt>
                <c:pt idx="3871" formatCode="0.0">
                  <c:v>55149.9</c:v>
                </c:pt>
                <c:pt idx="3872" formatCode="0.0">
                  <c:v>55762.1</c:v>
                </c:pt>
                <c:pt idx="3873" formatCode="0.0">
                  <c:v>55418.400000000001</c:v>
                </c:pt>
                <c:pt idx="3874" formatCode="0.0">
                  <c:v>55835.9</c:v>
                </c:pt>
                <c:pt idx="3875" formatCode="0.0">
                  <c:v>55378.8</c:v>
                </c:pt>
                <c:pt idx="3876" formatCode="0.0">
                  <c:v>55636.3</c:v>
                </c:pt>
                <c:pt idx="3877" formatCode="0.0">
                  <c:v>55572.6</c:v>
                </c:pt>
                <c:pt idx="3878" formatCode="0.0">
                  <c:v>55513.8</c:v>
                </c:pt>
                <c:pt idx="3879" formatCode="0.0">
                  <c:v>56100.2</c:v>
                </c:pt>
                <c:pt idx="3880" formatCode="0.0">
                  <c:v>54101.3</c:v>
                </c:pt>
                <c:pt idx="3881" formatCode="0.0">
                  <c:v>54909.5</c:v>
                </c:pt>
                <c:pt idx="3882" formatCode="0.0">
                  <c:v>55128.2</c:v>
                </c:pt>
                <c:pt idx="3883" formatCode="0.0">
                  <c:v>55631</c:v>
                </c:pt>
                <c:pt idx="3884" formatCode="0.0">
                  <c:v>55516.6</c:v>
                </c:pt>
                <c:pt idx="3885" formatCode="0.0">
                  <c:v>55339.6</c:v>
                </c:pt>
                <c:pt idx="3886" formatCode="0.0">
                  <c:v>55343.3</c:v>
                </c:pt>
                <c:pt idx="3887" formatCode="0.0">
                  <c:v>55242.3</c:v>
                </c:pt>
                <c:pt idx="3888" formatCode="0.0">
                  <c:v>55530.400000000001</c:v>
                </c:pt>
                <c:pt idx="3889" formatCode="0.0">
                  <c:v>53701.2</c:v>
                </c:pt>
                <c:pt idx="3890" formatCode="0.0">
                  <c:v>54975.1</c:v>
                </c:pt>
                <c:pt idx="3891" formatCode="0.0">
                  <c:v>55038.8</c:v>
                </c:pt>
                <c:pt idx="3892" formatCode="0.0">
                  <c:v>55174.7</c:v>
                </c:pt>
                <c:pt idx="3893" formatCode="0.0">
                  <c:v>55364.1</c:v>
                </c:pt>
                <c:pt idx="3894" formatCode="0.0">
                  <c:v>55380.4</c:v>
                </c:pt>
                <c:pt idx="3895" formatCode="0.0">
                  <c:v>55193</c:v>
                </c:pt>
                <c:pt idx="3896" formatCode="0.0">
                  <c:v>55838.1</c:v>
                </c:pt>
                <c:pt idx="3897" formatCode="0.0">
                  <c:v>55819.9</c:v>
                </c:pt>
                <c:pt idx="3898" formatCode="0.0">
                  <c:v>54385.599999999999</c:v>
                </c:pt>
                <c:pt idx="3899" formatCode="0.0">
                  <c:v>55183.199999999997</c:v>
                </c:pt>
                <c:pt idx="3900" formatCode="0.0">
                  <c:v>55281.3</c:v>
                </c:pt>
                <c:pt idx="3901" formatCode="0.0">
                  <c:v>55441.5</c:v>
                </c:pt>
                <c:pt idx="3902" formatCode="0.0">
                  <c:v>55362.9</c:v>
                </c:pt>
                <c:pt idx="3903" formatCode="0.0">
                  <c:v>55725.8</c:v>
                </c:pt>
                <c:pt idx="3904" formatCode="0.0">
                  <c:v>54364.800000000003</c:v>
                </c:pt>
                <c:pt idx="3905" formatCode="0.0">
                  <c:v>55436.800000000003</c:v>
                </c:pt>
                <c:pt idx="3906" formatCode="0.0">
                  <c:v>55500.4</c:v>
                </c:pt>
                <c:pt idx="3907" formatCode="0.0">
                  <c:v>55337.1</c:v>
                </c:pt>
                <c:pt idx="3908" formatCode="0.0">
                  <c:v>54835.4</c:v>
                </c:pt>
                <c:pt idx="3909" formatCode="0.0">
                  <c:v>55942.2</c:v>
                </c:pt>
                <c:pt idx="3910" formatCode="0.0">
                  <c:v>55397</c:v>
                </c:pt>
                <c:pt idx="3911" formatCode="0.0">
                  <c:v>55137.5</c:v>
                </c:pt>
                <c:pt idx="3912" formatCode="0.0">
                  <c:v>55636.3</c:v>
                </c:pt>
                <c:pt idx="3913" formatCode="0.0">
                  <c:v>55024.6</c:v>
                </c:pt>
                <c:pt idx="3914" formatCode="0.0">
                  <c:v>55795.9</c:v>
                </c:pt>
                <c:pt idx="3915" formatCode="0.0">
                  <c:v>55782</c:v>
                </c:pt>
                <c:pt idx="3916" formatCode="0.0">
                  <c:v>55310.1</c:v>
                </c:pt>
                <c:pt idx="3917" formatCode="0.0">
                  <c:v>55103.5</c:v>
                </c:pt>
                <c:pt idx="3918" formatCode="0.0">
                  <c:v>55648</c:v>
                </c:pt>
                <c:pt idx="3919" formatCode="0.0">
                  <c:v>54678.9</c:v>
                </c:pt>
                <c:pt idx="3920" formatCode="0.0">
                  <c:v>55695.7</c:v>
                </c:pt>
                <c:pt idx="3921" formatCode="0.0">
                  <c:v>55712</c:v>
                </c:pt>
                <c:pt idx="3922" formatCode="0.0">
                  <c:v>55398.3</c:v>
                </c:pt>
                <c:pt idx="3923" formatCode="0.0">
                  <c:v>55983.1</c:v>
                </c:pt>
                <c:pt idx="3924" formatCode="0.0">
                  <c:v>55124.800000000003</c:v>
                </c:pt>
                <c:pt idx="3925" formatCode="0.0">
                  <c:v>55027.3</c:v>
                </c:pt>
                <c:pt idx="3926" formatCode="0.0">
                  <c:v>55126.2</c:v>
                </c:pt>
                <c:pt idx="3927" formatCode="0.0">
                  <c:v>54969.8</c:v>
                </c:pt>
                <c:pt idx="3928" formatCode="0.0">
                  <c:v>54694.7</c:v>
                </c:pt>
                <c:pt idx="3929" formatCode="0.0">
                  <c:v>55535.3</c:v>
                </c:pt>
                <c:pt idx="3930" formatCode="0.0">
                  <c:v>55551.7</c:v>
                </c:pt>
                <c:pt idx="3931" formatCode="0.0">
                  <c:v>55323.199999999997</c:v>
                </c:pt>
                <c:pt idx="3932" formatCode="0.0">
                  <c:v>55587.4</c:v>
                </c:pt>
                <c:pt idx="3933" formatCode="0.0">
                  <c:v>54838.9</c:v>
                </c:pt>
                <c:pt idx="3934" formatCode="0.0">
                  <c:v>54854.3</c:v>
                </c:pt>
                <c:pt idx="3935" formatCode="0.0">
                  <c:v>55158.2</c:v>
                </c:pt>
                <c:pt idx="3936" formatCode="0.0">
                  <c:v>54986.8</c:v>
                </c:pt>
                <c:pt idx="3937" formatCode="0.0">
                  <c:v>55383</c:v>
                </c:pt>
                <c:pt idx="3938" formatCode="0.0">
                  <c:v>55071.9</c:v>
                </c:pt>
                <c:pt idx="3939" formatCode="0.0">
                  <c:v>55742</c:v>
                </c:pt>
                <c:pt idx="3940" formatCode="0.0">
                  <c:v>55515.4</c:v>
                </c:pt>
                <c:pt idx="3941" formatCode="0.0">
                  <c:v>55588.1</c:v>
                </c:pt>
                <c:pt idx="3942" formatCode="0.0">
                  <c:v>55925.5</c:v>
                </c:pt>
                <c:pt idx="3943" formatCode="0.0">
                  <c:v>55427.7</c:v>
                </c:pt>
                <c:pt idx="3944" formatCode="0.0">
                  <c:v>55193.7</c:v>
                </c:pt>
                <c:pt idx="3945" formatCode="0.0">
                  <c:v>55739</c:v>
                </c:pt>
                <c:pt idx="3946" formatCode="0.0">
                  <c:v>55261.599999999999</c:v>
                </c:pt>
                <c:pt idx="3947" formatCode="0.0">
                  <c:v>55054.400000000001</c:v>
                </c:pt>
                <c:pt idx="3948" formatCode="0.0">
                  <c:v>55776.5</c:v>
                </c:pt>
                <c:pt idx="3949" formatCode="0.0">
                  <c:v>54986.3</c:v>
                </c:pt>
                <c:pt idx="3950" formatCode="0.0">
                  <c:v>55129.9</c:v>
                </c:pt>
                <c:pt idx="3951" formatCode="0.0">
                  <c:v>55044.7</c:v>
                </c:pt>
                <c:pt idx="3952" formatCode="0.0">
                  <c:v>55559.5</c:v>
                </c:pt>
                <c:pt idx="3953" formatCode="0.0">
                  <c:v>55497.5</c:v>
                </c:pt>
                <c:pt idx="3954" formatCode="0.0">
                  <c:v>55204.2</c:v>
                </c:pt>
                <c:pt idx="3955" formatCode="0.0">
                  <c:v>55020.9</c:v>
                </c:pt>
                <c:pt idx="3956" formatCode="0.0">
                  <c:v>54846.7</c:v>
                </c:pt>
                <c:pt idx="3957" formatCode="0.0">
                  <c:v>54906.400000000001</c:v>
                </c:pt>
                <c:pt idx="3958" formatCode="0.0">
                  <c:v>55375</c:v>
                </c:pt>
                <c:pt idx="3959" formatCode="0.0">
                  <c:v>55183</c:v>
                </c:pt>
                <c:pt idx="3960" formatCode="0.0">
                  <c:v>56228.800000000003</c:v>
                </c:pt>
                <c:pt idx="3961" formatCode="0.0">
                  <c:v>55451.3</c:v>
                </c:pt>
                <c:pt idx="3962" formatCode="0.0">
                  <c:v>56094.1</c:v>
                </c:pt>
                <c:pt idx="3963" formatCode="0.0">
                  <c:v>55510.9</c:v>
                </c:pt>
                <c:pt idx="3964" formatCode="0.0">
                  <c:v>55678.3</c:v>
                </c:pt>
                <c:pt idx="3965" formatCode="0.0">
                  <c:v>55298.6</c:v>
                </c:pt>
                <c:pt idx="3966" formatCode="0.0">
                  <c:v>55186.7</c:v>
                </c:pt>
                <c:pt idx="3967" formatCode="0.0">
                  <c:v>54499.9</c:v>
                </c:pt>
                <c:pt idx="3968" formatCode="0.0">
                  <c:v>54914.7</c:v>
                </c:pt>
                <c:pt idx="3969" formatCode="0.0">
                  <c:v>54973.5</c:v>
                </c:pt>
                <c:pt idx="3970" formatCode="0.0">
                  <c:v>55388.5</c:v>
                </c:pt>
                <c:pt idx="3971" formatCode="0.0">
                  <c:v>53525.8</c:v>
                </c:pt>
                <c:pt idx="3972" formatCode="0.0">
                  <c:v>55799.5</c:v>
                </c:pt>
                <c:pt idx="3973" formatCode="0.0">
                  <c:v>55207.6</c:v>
                </c:pt>
                <c:pt idx="3974" formatCode="0.0">
                  <c:v>55144.7</c:v>
                </c:pt>
                <c:pt idx="3975" formatCode="0.0">
                  <c:v>55577.8</c:v>
                </c:pt>
                <c:pt idx="3976" formatCode="0.0">
                  <c:v>55537.3</c:v>
                </c:pt>
                <c:pt idx="3977" formatCode="0.0">
                  <c:v>55600.6</c:v>
                </c:pt>
                <c:pt idx="3978" formatCode="0.0">
                  <c:v>55069.3</c:v>
                </c:pt>
                <c:pt idx="3979" formatCode="0.0">
                  <c:v>55395.4</c:v>
                </c:pt>
                <c:pt idx="3980" formatCode="0.0">
                  <c:v>55527.1</c:v>
                </c:pt>
                <c:pt idx="3981" formatCode="0.0">
                  <c:v>55087.9</c:v>
                </c:pt>
                <c:pt idx="3982" formatCode="0.0">
                  <c:v>54767</c:v>
                </c:pt>
                <c:pt idx="3983" formatCode="0.0">
                  <c:v>55330.3</c:v>
                </c:pt>
                <c:pt idx="3984" formatCode="0.0">
                  <c:v>55505.9</c:v>
                </c:pt>
                <c:pt idx="3985" formatCode="0.0">
                  <c:v>55698.5</c:v>
                </c:pt>
                <c:pt idx="3986" formatCode="0.0">
                  <c:v>55060.9</c:v>
                </c:pt>
                <c:pt idx="3987" formatCode="0.0">
                  <c:v>55009.599999999999</c:v>
                </c:pt>
                <c:pt idx="3988" formatCode="0.0">
                  <c:v>55584.2</c:v>
                </c:pt>
                <c:pt idx="3989" formatCode="0.0">
                  <c:v>55694.7</c:v>
                </c:pt>
                <c:pt idx="3990" formatCode="0.0">
                  <c:v>55953.9</c:v>
                </c:pt>
                <c:pt idx="3991" formatCode="0.0">
                  <c:v>55026.1</c:v>
                </c:pt>
                <c:pt idx="3992" formatCode="0.0">
                  <c:v>55413.8</c:v>
                </c:pt>
                <c:pt idx="3993" formatCode="0.0">
                  <c:v>55450.6</c:v>
                </c:pt>
                <c:pt idx="3994" formatCode="0.0">
                  <c:v>55311.9</c:v>
                </c:pt>
                <c:pt idx="3995" formatCode="0.0">
                  <c:v>55566.3</c:v>
                </c:pt>
                <c:pt idx="3996" formatCode="0.0">
                  <c:v>54590.9</c:v>
                </c:pt>
                <c:pt idx="3997" formatCode="0.0">
                  <c:v>55436.9</c:v>
                </c:pt>
                <c:pt idx="3998" formatCode="0.0">
                  <c:v>55653.2</c:v>
                </c:pt>
                <c:pt idx="3999" formatCode="0.0">
                  <c:v>55803.6</c:v>
                </c:pt>
                <c:pt idx="4000" formatCode="0.0">
                  <c:v>54881.5</c:v>
                </c:pt>
                <c:pt idx="4001" formatCode="0.0">
                  <c:v>54099.4</c:v>
                </c:pt>
                <c:pt idx="4002" formatCode="0.0">
                  <c:v>53377.5</c:v>
                </c:pt>
                <c:pt idx="4003" formatCode="0.0">
                  <c:v>52776.6</c:v>
                </c:pt>
                <c:pt idx="4004" formatCode="0.0">
                  <c:v>52196.6</c:v>
                </c:pt>
                <c:pt idx="4005" formatCode="0.0">
                  <c:v>51694.200000000004</c:v>
                </c:pt>
                <c:pt idx="4006" formatCode="0.0">
                  <c:v>51286.7</c:v>
                </c:pt>
                <c:pt idx="4007" formatCode="0.0">
                  <c:v>50828.4</c:v>
                </c:pt>
                <c:pt idx="4008" formatCode="0.0">
                  <c:v>50429.399999999994</c:v>
                </c:pt>
                <c:pt idx="4009" formatCode="0.0">
                  <c:v>50133.7</c:v>
                </c:pt>
                <c:pt idx="4010" formatCode="0.0">
                  <c:v>49966.3</c:v>
                </c:pt>
                <c:pt idx="4011" formatCode="0.0">
                  <c:v>49742.7</c:v>
                </c:pt>
                <c:pt idx="4012" formatCode="0.0">
                  <c:v>49557</c:v>
                </c:pt>
                <c:pt idx="4013" formatCode="0.0">
                  <c:v>49377.5</c:v>
                </c:pt>
                <c:pt idx="4014" formatCode="0.0">
                  <c:v>49199.3</c:v>
                </c:pt>
                <c:pt idx="4015" formatCode="0.0">
                  <c:v>49054.400000000001</c:v>
                </c:pt>
                <c:pt idx="4016" formatCode="0.0">
                  <c:v>48771.7</c:v>
                </c:pt>
                <c:pt idx="4017" formatCode="0.0">
                  <c:v>48352.4</c:v>
                </c:pt>
                <c:pt idx="4018" formatCode="0.0">
                  <c:v>48014.400000000001</c:v>
                </c:pt>
                <c:pt idx="4019" formatCode="0.0">
                  <c:v>47395.299999999996</c:v>
                </c:pt>
                <c:pt idx="4020" formatCode="0.0">
                  <c:v>46686.1</c:v>
                </c:pt>
                <c:pt idx="4021" formatCode="0.0">
                  <c:v>46229.599999999999</c:v>
                </c:pt>
                <c:pt idx="4022" formatCode="0.0">
                  <c:v>45212.5</c:v>
                </c:pt>
                <c:pt idx="4023" formatCode="0.0">
                  <c:v>44473.1</c:v>
                </c:pt>
                <c:pt idx="4024" formatCode="0.0">
                  <c:v>43533.3</c:v>
                </c:pt>
                <c:pt idx="4025" formatCode="0.0">
                  <c:v>42618.1</c:v>
                </c:pt>
                <c:pt idx="4026" formatCode="0.0">
                  <c:v>41976.200000000004</c:v>
                </c:pt>
                <c:pt idx="4027" formatCode="0.0">
                  <c:v>41461.700000000004</c:v>
                </c:pt>
                <c:pt idx="4028" formatCode="0.0">
                  <c:v>40847.699999999997</c:v>
                </c:pt>
                <c:pt idx="4029" formatCode="0.0">
                  <c:v>40258.399999999994</c:v>
                </c:pt>
                <c:pt idx="4030" formatCode="0.0">
                  <c:v>39843.300000000003</c:v>
                </c:pt>
                <c:pt idx="4031" formatCode="0.0">
                  <c:v>39388.800000000003</c:v>
                </c:pt>
                <c:pt idx="4032" formatCode="0.0">
                  <c:v>38950.400000000001</c:v>
                </c:pt>
                <c:pt idx="4033" formatCode="0.0">
                  <c:v>38402.300000000003</c:v>
                </c:pt>
                <c:pt idx="4034" formatCode="0.0">
                  <c:v>38131.5</c:v>
                </c:pt>
                <c:pt idx="4035" formatCode="0.0">
                  <c:v>37966.6</c:v>
                </c:pt>
                <c:pt idx="4036" formatCode="0.0">
                  <c:v>37582.400000000001</c:v>
                </c:pt>
                <c:pt idx="4037" formatCode="0.0">
                  <c:v>37548.800000000003</c:v>
                </c:pt>
                <c:pt idx="4038" formatCode="0.0">
                  <c:v>37254.6</c:v>
                </c:pt>
                <c:pt idx="4039" formatCode="0.0">
                  <c:v>37037.100000000006</c:v>
                </c:pt>
                <c:pt idx="4040" formatCode="0.0">
                  <c:v>37140.699999999997</c:v>
                </c:pt>
                <c:pt idx="4041" formatCode="0.0">
                  <c:v>36777.800000000003</c:v>
                </c:pt>
                <c:pt idx="4042" formatCode="0.0">
                  <c:v>35245.200000000004</c:v>
                </c:pt>
                <c:pt idx="4043" formatCode="0.0">
                  <c:v>36646.9</c:v>
                </c:pt>
                <c:pt idx="4044" formatCode="0.0">
                  <c:v>36141.1</c:v>
                </c:pt>
                <c:pt idx="4045" formatCode="0.0">
                  <c:v>35864</c:v>
                </c:pt>
                <c:pt idx="4046" formatCode="0.0">
                  <c:v>35460.199999999997</c:v>
                </c:pt>
                <c:pt idx="4047" formatCode="0.0">
                  <c:v>34868.199999999997</c:v>
                </c:pt>
                <c:pt idx="4048" formatCode="0.0">
                  <c:v>34443.799999999996</c:v>
                </c:pt>
                <c:pt idx="4049" formatCode="0.0">
                  <c:v>33815.299999999996</c:v>
                </c:pt>
                <c:pt idx="4050" formatCode="0.0">
                  <c:v>33024</c:v>
                </c:pt>
                <c:pt idx="4051" formatCode="0.0">
                  <c:v>32337</c:v>
                </c:pt>
                <c:pt idx="4052" formatCode="0.0">
                  <c:v>31801.4</c:v>
                </c:pt>
                <c:pt idx="4053" formatCode="0.0">
                  <c:v>31102.9</c:v>
                </c:pt>
                <c:pt idx="4054" formatCode="0.0">
                  <c:v>30535.200000000004</c:v>
                </c:pt>
                <c:pt idx="4055" formatCode="0.0">
                  <c:v>29931.8</c:v>
                </c:pt>
                <c:pt idx="4056" formatCode="0.0">
                  <c:v>29427.4</c:v>
                </c:pt>
                <c:pt idx="4057" formatCode="0.0">
                  <c:v>28907.100000000002</c:v>
                </c:pt>
                <c:pt idx="4058" formatCode="0.0">
                  <c:v>28605.7</c:v>
                </c:pt>
                <c:pt idx="4059" formatCode="0.0">
                  <c:v>28170.799999999996</c:v>
                </c:pt>
                <c:pt idx="4060" formatCode="0.0">
                  <c:v>27861.899999999998</c:v>
                </c:pt>
                <c:pt idx="4061" formatCode="0.0">
                  <c:v>27534.5</c:v>
                </c:pt>
                <c:pt idx="4062" formatCode="0.0">
                  <c:v>27285.299999999996</c:v>
                </c:pt>
                <c:pt idx="4063" formatCode="0.0">
                  <c:v>27168.800000000003</c:v>
                </c:pt>
                <c:pt idx="4064" formatCode="0.0">
                  <c:v>26878.600000000002</c:v>
                </c:pt>
                <c:pt idx="4065" formatCode="0.0">
                  <c:v>26705.199999999997</c:v>
                </c:pt>
                <c:pt idx="4066" formatCode="0.0">
                  <c:v>26478.400000000001</c:v>
                </c:pt>
                <c:pt idx="4067" formatCode="0.0">
                  <c:v>26311.8</c:v>
                </c:pt>
                <c:pt idx="4068" formatCode="0.0">
                  <c:v>26002.6</c:v>
                </c:pt>
                <c:pt idx="4069" formatCode="0.0">
                  <c:v>25899.399999999998</c:v>
                </c:pt>
                <c:pt idx="4070" formatCode="0.0">
                  <c:v>25626.6</c:v>
                </c:pt>
                <c:pt idx="4071" formatCode="0.0">
                  <c:v>25228.800000000003</c:v>
                </c:pt>
                <c:pt idx="4072" formatCode="0.0">
                  <c:v>24676.5</c:v>
                </c:pt>
                <c:pt idx="4073" formatCode="0.0">
                  <c:v>24083.3</c:v>
                </c:pt>
                <c:pt idx="4074" formatCode="0.0">
                  <c:v>23346.400000000001</c:v>
                </c:pt>
                <c:pt idx="4075" formatCode="0.0">
                  <c:v>22762.199999999997</c:v>
                </c:pt>
                <c:pt idx="4076" formatCode="0.0">
                  <c:v>22070</c:v>
                </c:pt>
                <c:pt idx="4077" formatCode="0.0">
                  <c:v>21540.5</c:v>
                </c:pt>
                <c:pt idx="4078" formatCode="0.0">
                  <c:v>21125.9</c:v>
                </c:pt>
                <c:pt idx="4079" formatCode="0.0">
                  <c:v>20763.400000000001</c:v>
                </c:pt>
                <c:pt idx="4080" formatCode="0.0">
                  <c:v>20398.3</c:v>
                </c:pt>
                <c:pt idx="4081" formatCode="0.0">
                  <c:v>20212.899999999998</c:v>
                </c:pt>
                <c:pt idx="4082" formatCode="0.0">
                  <c:v>20225.8</c:v>
                </c:pt>
                <c:pt idx="4083" formatCode="0.0">
                  <c:v>20038.099999999999</c:v>
                </c:pt>
                <c:pt idx="4084" formatCode="0.0">
                  <c:v>19956.099999999999</c:v>
                </c:pt>
                <c:pt idx="4085" formatCode="0.0">
                  <c:v>19927.2</c:v>
                </c:pt>
                <c:pt idx="4086" formatCode="0.0">
                  <c:v>19666.300000000003</c:v>
                </c:pt>
                <c:pt idx="4087" formatCode="0.0">
                  <c:v>19526.3</c:v>
                </c:pt>
                <c:pt idx="4088" formatCode="0.0">
                  <c:v>19141.099999999999</c:v>
                </c:pt>
                <c:pt idx="4089" formatCode="0.0">
                  <c:v>18585.599999999999</c:v>
                </c:pt>
                <c:pt idx="4090" formatCode="0.0">
                  <c:v>18159.8</c:v>
                </c:pt>
                <c:pt idx="4091" formatCode="0.0">
                  <c:v>17504.900000000001</c:v>
                </c:pt>
                <c:pt idx="4092" formatCode="0.0">
                  <c:v>16940.8</c:v>
                </c:pt>
                <c:pt idx="4093" formatCode="0.0">
                  <c:v>16405.5</c:v>
                </c:pt>
                <c:pt idx="4094" formatCode="0.0">
                  <c:v>16047</c:v>
                </c:pt>
                <c:pt idx="4095" formatCode="0.0">
                  <c:v>15722.4</c:v>
                </c:pt>
                <c:pt idx="4096" formatCode="0.0">
                  <c:v>15520.199999999999</c:v>
                </c:pt>
                <c:pt idx="4097" formatCode="0.0">
                  <c:v>15279.100000000002</c:v>
                </c:pt>
                <c:pt idx="4098" formatCode="0.0">
                  <c:v>15242.400000000001</c:v>
                </c:pt>
                <c:pt idx="4099" formatCode="0.0">
                  <c:v>15210.999999999998</c:v>
                </c:pt>
                <c:pt idx="4100" formatCode="0.0">
                  <c:v>15060.599999999999</c:v>
                </c:pt>
                <c:pt idx="4101" formatCode="0.0">
                  <c:v>14658.000000000002</c:v>
                </c:pt>
                <c:pt idx="4102" formatCode="0.0">
                  <c:v>14033.6</c:v>
                </c:pt>
                <c:pt idx="4103" formatCode="0.0">
                  <c:v>13282.8</c:v>
                </c:pt>
                <c:pt idx="4104" formatCode="0.0">
                  <c:v>12419.3</c:v>
                </c:pt>
                <c:pt idx="4105" formatCode="0.0">
                  <c:v>11801.8</c:v>
                </c:pt>
                <c:pt idx="4106" formatCode="0.0">
                  <c:v>11436.099999999999</c:v>
                </c:pt>
                <c:pt idx="4107" formatCode="0.0">
                  <c:v>11280.400000000001</c:v>
                </c:pt>
                <c:pt idx="4108" formatCode="0.0">
                  <c:v>10984</c:v>
                </c:pt>
                <c:pt idx="4109" formatCode="0.0">
                  <c:v>9334.4</c:v>
                </c:pt>
                <c:pt idx="4110" formatCode="0.0">
                  <c:v>8315.4000000000015</c:v>
                </c:pt>
                <c:pt idx="4111" formatCode="0.0">
                  <c:v>7181.4000000000005</c:v>
                </c:pt>
                <c:pt idx="4112" formatCode="0.0">
                  <c:v>6875.7999999999993</c:v>
                </c:pt>
                <c:pt idx="4113" formatCode="0.0">
                  <c:v>-135.69999999999982</c:v>
                </c:pt>
                <c:pt idx="4114" formatCode="0.0">
                  <c:v>21.699999999999818</c:v>
                </c:pt>
                <c:pt idx="4115" formatCode="0.0">
                  <c:v>0.6999999999998181</c:v>
                </c:pt>
                <c:pt idx="4116" formatCode="0.0">
                  <c:v>2.2999999999997272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188,05</c:v>
                </c:pt>
                <c:pt idx="1">
                  <c:v>188,53</c:v>
                </c:pt>
                <c:pt idx="2">
                  <c:v>189,01</c:v>
                </c:pt>
                <c:pt idx="3">
                  <c:v>189,49</c:v>
                </c:pt>
                <c:pt idx="4">
                  <c:v>189,96</c:v>
                </c:pt>
                <c:pt idx="5">
                  <c:v>190,44</c:v>
                </c:pt>
                <c:pt idx="6">
                  <c:v>190,92</c:v>
                </c:pt>
                <c:pt idx="7">
                  <c:v>191,4</c:v>
                </c:pt>
                <c:pt idx="8">
                  <c:v>191,88</c:v>
                </c:pt>
                <c:pt idx="9">
                  <c:v>192,36</c:v>
                </c:pt>
                <c:pt idx="10">
                  <c:v>192,83</c:v>
                </c:pt>
                <c:pt idx="11">
                  <c:v>193,31</c:v>
                </c:pt>
                <c:pt idx="12">
                  <c:v>193,79</c:v>
                </c:pt>
                <c:pt idx="13">
                  <c:v>194,27</c:v>
                </c:pt>
                <c:pt idx="14">
                  <c:v>194,75</c:v>
                </c:pt>
                <c:pt idx="15">
                  <c:v>195,23</c:v>
                </c:pt>
                <c:pt idx="16">
                  <c:v>195,7</c:v>
                </c:pt>
                <c:pt idx="17">
                  <c:v>196,18</c:v>
                </c:pt>
                <c:pt idx="18">
                  <c:v>196,66</c:v>
                </c:pt>
                <c:pt idx="19">
                  <c:v>197,14</c:v>
                </c:pt>
                <c:pt idx="20">
                  <c:v>197,62</c:v>
                </c:pt>
                <c:pt idx="21">
                  <c:v>198,09</c:v>
                </c:pt>
                <c:pt idx="22">
                  <c:v>198,57</c:v>
                </c:pt>
                <c:pt idx="23">
                  <c:v>199,05</c:v>
                </c:pt>
                <c:pt idx="24">
                  <c:v>199,53</c:v>
                </c:pt>
                <c:pt idx="25">
                  <c:v>200,01</c:v>
                </c:pt>
                <c:pt idx="26">
                  <c:v>200,48</c:v>
                </c:pt>
                <c:pt idx="27">
                  <c:v>200,96</c:v>
                </c:pt>
                <c:pt idx="28">
                  <c:v>201,44</c:v>
                </c:pt>
                <c:pt idx="29">
                  <c:v>201,92</c:v>
                </c:pt>
                <c:pt idx="30">
                  <c:v>202,39</c:v>
                </c:pt>
                <c:pt idx="31">
                  <c:v>202,87</c:v>
                </c:pt>
                <c:pt idx="32">
                  <c:v>203,35</c:v>
                </c:pt>
                <c:pt idx="33">
                  <c:v>203,83</c:v>
                </c:pt>
                <c:pt idx="34">
                  <c:v>204,31</c:v>
                </c:pt>
                <c:pt idx="35">
                  <c:v>204,78</c:v>
                </c:pt>
                <c:pt idx="36">
                  <c:v>205,26</c:v>
                </c:pt>
                <c:pt idx="37">
                  <c:v>205,74</c:v>
                </c:pt>
                <c:pt idx="38">
                  <c:v>206,22</c:v>
                </c:pt>
                <c:pt idx="39">
                  <c:v>206,69</c:v>
                </c:pt>
                <c:pt idx="40">
                  <c:v>207,17</c:v>
                </c:pt>
                <c:pt idx="41">
                  <c:v>207,65</c:v>
                </c:pt>
                <c:pt idx="42">
                  <c:v>208,13</c:v>
                </c:pt>
                <c:pt idx="43">
                  <c:v>208,6</c:v>
                </c:pt>
                <c:pt idx="44">
                  <c:v>209,08</c:v>
                </c:pt>
                <c:pt idx="45">
                  <c:v>209,56</c:v>
                </c:pt>
                <c:pt idx="46">
                  <c:v>210,04</c:v>
                </c:pt>
                <c:pt idx="47">
                  <c:v>210,51</c:v>
                </c:pt>
                <c:pt idx="48">
                  <c:v>210,99</c:v>
                </c:pt>
                <c:pt idx="49">
                  <c:v>211,47</c:v>
                </c:pt>
                <c:pt idx="50">
                  <c:v>211,94</c:v>
                </c:pt>
                <c:pt idx="51">
                  <c:v>212,42</c:v>
                </c:pt>
                <c:pt idx="52">
                  <c:v>212,9</c:v>
                </c:pt>
                <c:pt idx="53">
                  <c:v>213,38</c:v>
                </c:pt>
                <c:pt idx="54">
                  <c:v>213,85</c:v>
                </c:pt>
                <c:pt idx="55">
                  <c:v>214,33</c:v>
                </c:pt>
                <c:pt idx="56">
                  <c:v>214,81</c:v>
                </c:pt>
                <c:pt idx="57">
                  <c:v>215,29</c:v>
                </c:pt>
                <c:pt idx="58">
                  <c:v>215,76</c:v>
                </c:pt>
                <c:pt idx="59">
                  <c:v>216,24</c:v>
                </c:pt>
                <c:pt idx="60">
                  <c:v>216,72</c:v>
                </c:pt>
                <c:pt idx="61">
                  <c:v>217,19</c:v>
                </c:pt>
                <c:pt idx="62">
                  <c:v>217,67</c:v>
                </c:pt>
                <c:pt idx="63">
                  <c:v>218,15</c:v>
                </c:pt>
                <c:pt idx="64">
                  <c:v>218,62</c:v>
                </c:pt>
                <c:pt idx="65">
                  <c:v>219,1</c:v>
                </c:pt>
                <c:pt idx="66">
                  <c:v>219,58</c:v>
                </c:pt>
                <c:pt idx="67">
                  <c:v>220,05</c:v>
                </c:pt>
                <c:pt idx="68">
                  <c:v>220,53</c:v>
                </c:pt>
                <c:pt idx="69">
                  <c:v>221,01</c:v>
                </c:pt>
                <c:pt idx="70">
                  <c:v>221,49</c:v>
                </c:pt>
                <c:pt idx="71">
                  <c:v>221,96</c:v>
                </c:pt>
                <c:pt idx="72">
                  <c:v>222,44</c:v>
                </c:pt>
                <c:pt idx="73">
                  <c:v>222,92</c:v>
                </c:pt>
                <c:pt idx="74">
                  <c:v>223,39</c:v>
                </c:pt>
                <c:pt idx="75">
                  <c:v>223,87</c:v>
                </c:pt>
                <c:pt idx="76">
                  <c:v>224,35</c:v>
                </c:pt>
                <c:pt idx="77">
                  <c:v>224,82</c:v>
                </c:pt>
                <c:pt idx="78">
                  <c:v>225,3</c:v>
                </c:pt>
                <c:pt idx="79">
                  <c:v>225,78</c:v>
                </c:pt>
                <c:pt idx="80">
                  <c:v>226,25</c:v>
                </c:pt>
                <c:pt idx="81">
                  <c:v>226,73</c:v>
                </c:pt>
                <c:pt idx="82">
                  <c:v>227,21</c:v>
                </c:pt>
                <c:pt idx="83">
                  <c:v>227,68</c:v>
                </c:pt>
                <c:pt idx="84">
                  <c:v>228,16</c:v>
                </c:pt>
                <c:pt idx="85">
                  <c:v>228,63</c:v>
                </c:pt>
                <c:pt idx="86">
                  <c:v>229,11</c:v>
                </c:pt>
                <c:pt idx="87">
                  <c:v>229,59</c:v>
                </c:pt>
                <c:pt idx="88">
                  <c:v>230,06</c:v>
                </c:pt>
                <c:pt idx="89">
                  <c:v>230,54</c:v>
                </c:pt>
                <c:pt idx="90">
                  <c:v>231,02</c:v>
                </c:pt>
                <c:pt idx="91">
                  <c:v>231,49</c:v>
                </c:pt>
                <c:pt idx="92">
                  <c:v>231,97</c:v>
                </c:pt>
                <c:pt idx="93">
                  <c:v>232,45</c:v>
                </c:pt>
                <c:pt idx="94">
                  <c:v>232,92</c:v>
                </c:pt>
                <c:pt idx="95">
                  <c:v>233,4</c:v>
                </c:pt>
                <c:pt idx="96">
                  <c:v>233,87</c:v>
                </c:pt>
                <c:pt idx="97">
                  <c:v>234,35</c:v>
                </c:pt>
                <c:pt idx="98">
                  <c:v>234,83</c:v>
                </c:pt>
                <c:pt idx="99">
                  <c:v>235,3</c:v>
                </c:pt>
                <c:pt idx="100">
                  <c:v>235,78</c:v>
                </c:pt>
                <c:pt idx="101">
                  <c:v>236,25</c:v>
                </c:pt>
                <c:pt idx="102">
                  <c:v>236,73</c:v>
                </c:pt>
                <c:pt idx="103">
                  <c:v>237,21</c:v>
                </c:pt>
                <c:pt idx="104">
                  <c:v>237,68</c:v>
                </c:pt>
                <c:pt idx="105">
                  <c:v>238,16</c:v>
                </c:pt>
                <c:pt idx="106">
                  <c:v>238,63</c:v>
                </c:pt>
                <c:pt idx="107">
                  <c:v>239,11</c:v>
                </c:pt>
                <c:pt idx="108">
                  <c:v>239,59</c:v>
                </c:pt>
                <c:pt idx="109">
                  <c:v>240,06</c:v>
                </c:pt>
                <c:pt idx="110">
                  <c:v>240,54</c:v>
                </c:pt>
                <c:pt idx="111">
                  <c:v>241,01</c:v>
                </c:pt>
                <c:pt idx="112">
                  <c:v>241,49</c:v>
                </c:pt>
                <c:pt idx="113">
                  <c:v>241,96</c:v>
                </c:pt>
                <c:pt idx="114">
                  <c:v>242,44</c:v>
                </c:pt>
                <c:pt idx="115">
                  <c:v>242,92</c:v>
                </c:pt>
                <c:pt idx="116">
                  <c:v>243,39</c:v>
                </c:pt>
                <c:pt idx="117">
                  <c:v>243,87</c:v>
                </c:pt>
                <c:pt idx="118">
                  <c:v>244,34</c:v>
                </c:pt>
                <c:pt idx="119">
                  <c:v>244,82</c:v>
                </c:pt>
                <c:pt idx="120">
                  <c:v>245,29</c:v>
                </c:pt>
                <c:pt idx="121">
                  <c:v>245,77</c:v>
                </c:pt>
                <c:pt idx="122">
                  <c:v>246,24</c:v>
                </c:pt>
                <c:pt idx="123">
                  <c:v>246,72</c:v>
                </c:pt>
                <c:pt idx="124">
                  <c:v>247,2</c:v>
                </c:pt>
                <c:pt idx="125">
                  <c:v>247,67</c:v>
                </c:pt>
                <c:pt idx="126">
                  <c:v>248,15</c:v>
                </c:pt>
                <c:pt idx="127">
                  <c:v>248,62</c:v>
                </c:pt>
                <c:pt idx="128">
                  <c:v>249,1</c:v>
                </c:pt>
                <c:pt idx="129">
                  <c:v>249,57</c:v>
                </c:pt>
                <c:pt idx="130">
                  <c:v>250,05</c:v>
                </c:pt>
                <c:pt idx="131">
                  <c:v>250,52</c:v>
                </c:pt>
                <c:pt idx="132">
                  <c:v>251</c:v>
                </c:pt>
                <c:pt idx="133">
                  <c:v>251,47</c:v>
                </c:pt>
                <c:pt idx="134">
                  <c:v>251,95</c:v>
                </c:pt>
                <c:pt idx="135">
                  <c:v>252,42</c:v>
                </c:pt>
                <c:pt idx="136">
                  <c:v>252,9</c:v>
                </c:pt>
                <c:pt idx="137">
                  <c:v>253,37</c:v>
                </c:pt>
                <c:pt idx="138">
                  <c:v>253,85</c:v>
                </c:pt>
                <c:pt idx="139">
                  <c:v>254,32</c:v>
                </c:pt>
                <c:pt idx="140">
                  <c:v>254,8</c:v>
                </c:pt>
                <c:pt idx="141">
                  <c:v>255,27</c:v>
                </c:pt>
                <c:pt idx="142">
                  <c:v>255,75</c:v>
                </c:pt>
                <c:pt idx="143">
                  <c:v>256,22</c:v>
                </c:pt>
                <c:pt idx="144">
                  <c:v>256,7</c:v>
                </c:pt>
                <c:pt idx="145">
                  <c:v>257,17</c:v>
                </c:pt>
                <c:pt idx="146">
                  <c:v>257,65</c:v>
                </c:pt>
                <c:pt idx="147">
                  <c:v>258,12</c:v>
                </c:pt>
                <c:pt idx="148">
                  <c:v>258,6</c:v>
                </c:pt>
                <c:pt idx="149">
                  <c:v>259,07</c:v>
                </c:pt>
                <c:pt idx="150">
                  <c:v>259,55</c:v>
                </c:pt>
                <c:pt idx="151">
                  <c:v>260,02</c:v>
                </c:pt>
                <c:pt idx="152">
                  <c:v>260,5</c:v>
                </c:pt>
                <c:pt idx="153">
                  <c:v>260,97</c:v>
                </c:pt>
                <c:pt idx="154">
                  <c:v>261,45</c:v>
                </c:pt>
                <c:pt idx="155">
                  <c:v>261,92</c:v>
                </c:pt>
                <c:pt idx="156">
                  <c:v>262,4</c:v>
                </c:pt>
                <c:pt idx="157">
                  <c:v>262,87</c:v>
                </c:pt>
                <c:pt idx="158">
                  <c:v>263,35</c:v>
                </c:pt>
                <c:pt idx="159">
                  <c:v>263,82</c:v>
                </c:pt>
                <c:pt idx="160">
                  <c:v>264,3</c:v>
                </c:pt>
                <c:pt idx="161">
                  <c:v>264,77</c:v>
                </c:pt>
                <c:pt idx="162">
                  <c:v>265,25</c:v>
                </c:pt>
                <c:pt idx="163">
                  <c:v>265,72</c:v>
                </c:pt>
                <c:pt idx="164">
                  <c:v>266,19</c:v>
                </c:pt>
                <c:pt idx="165">
                  <c:v>266,67</c:v>
                </c:pt>
                <c:pt idx="166">
                  <c:v>267,14</c:v>
                </c:pt>
                <c:pt idx="167">
                  <c:v>267,62</c:v>
                </c:pt>
                <c:pt idx="168">
                  <c:v>268,09</c:v>
                </c:pt>
                <c:pt idx="169">
                  <c:v>268,57</c:v>
                </c:pt>
                <c:pt idx="170">
                  <c:v>269,04</c:v>
                </c:pt>
                <c:pt idx="171">
                  <c:v>269,51</c:v>
                </c:pt>
                <c:pt idx="172">
                  <c:v>269,99</c:v>
                </c:pt>
                <c:pt idx="173">
                  <c:v>270,46</c:v>
                </c:pt>
                <c:pt idx="174">
                  <c:v>270,94</c:v>
                </c:pt>
                <c:pt idx="175">
                  <c:v>271,41</c:v>
                </c:pt>
                <c:pt idx="176">
                  <c:v>271,89</c:v>
                </c:pt>
                <c:pt idx="177">
                  <c:v>272,36</c:v>
                </c:pt>
                <c:pt idx="178">
                  <c:v>272,83</c:v>
                </c:pt>
                <c:pt idx="179">
                  <c:v>273,31</c:v>
                </c:pt>
                <c:pt idx="180">
                  <c:v>273,78</c:v>
                </c:pt>
                <c:pt idx="181">
                  <c:v>274,26</c:v>
                </c:pt>
                <c:pt idx="182">
                  <c:v>274,73</c:v>
                </c:pt>
                <c:pt idx="183">
                  <c:v>275,2</c:v>
                </c:pt>
                <c:pt idx="184">
                  <c:v>275,68</c:v>
                </c:pt>
                <c:pt idx="185">
                  <c:v>276,15</c:v>
                </c:pt>
                <c:pt idx="186">
                  <c:v>276,63</c:v>
                </c:pt>
                <c:pt idx="187">
                  <c:v>277,1</c:v>
                </c:pt>
                <c:pt idx="188">
                  <c:v>277,57</c:v>
                </c:pt>
                <c:pt idx="189">
                  <c:v>278,05</c:v>
                </c:pt>
                <c:pt idx="190">
                  <c:v>278,52</c:v>
                </c:pt>
                <c:pt idx="191">
                  <c:v>279</c:v>
                </c:pt>
                <c:pt idx="192">
                  <c:v>279,47</c:v>
                </c:pt>
                <c:pt idx="193">
                  <c:v>279,94</c:v>
                </c:pt>
                <c:pt idx="194">
                  <c:v>280,42</c:v>
                </c:pt>
                <c:pt idx="195">
                  <c:v>280,89</c:v>
                </c:pt>
                <c:pt idx="196">
                  <c:v>281,36</c:v>
                </c:pt>
                <c:pt idx="197">
                  <c:v>281,84</c:v>
                </c:pt>
                <c:pt idx="198">
                  <c:v>282,31</c:v>
                </c:pt>
                <c:pt idx="199">
                  <c:v>282,78</c:v>
                </c:pt>
                <c:pt idx="200">
                  <c:v>283,26</c:v>
                </c:pt>
                <c:pt idx="201">
                  <c:v>283,73</c:v>
                </c:pt>
                <c:pt idx="202">
                  <c:v>284,21</c:v>
                </c:pt>
                <c:pt idx="203">
                  <c:v>284,68</c:v>
                </c:pt>
                <c:pt idx="204">
                  <c:v>285,15</c:v>
                </c:pt>
                <c:pt idx="205">
                  <c:v>285,63</c:v>
                </c:pt>
                <c:pt idx="206">
                  <c:v>286,1</c:v>
                </c:pt>
                <c:pt idx="207">
                  <c:v>286,57</c:v>
                </c:pt>
                <c:pt idx="208">
                  <c:v>287,05</c:v>
                </c:pt>
                <c:pt idx="209">
                  <c:v>287,52</c:v>
                </c:pt>
                <c:pt idx="210">
                  <c:v>287,99</c:v>
                </c:pt>
                <c:pt idx="211">
                  <c:v>288,47</c:v>
                </c:pt>
                <c:pt idx="212">
                  <c:v>288,94</c:v>
                </c:pt>
                <c:pt idx="213">
                  <c:v>289,41</c:v>
                </c:pt>
                <c:pt idx="214">
                  <c:v>289,89</c:v>
                </c:pt>
                <c:pt idx="215">
                  <c:v>290,36</c:v>
                </c:pt>
                <c:pt idx="216">
                  <c:v>290,83</c:v>
                </c:pt>
                <c:pt idx="217">
                  <c:v>291,3</c:v>
                </c:pt>
                <c:pt idx="218">
                  <c:v>291,78</c:v>
                </c:pt>
                <c:pt idx="219">
                  <c:v>292,25</c:v>
                </c:pt>
                <c:pt idx="220">
                  <c:v>292,72</c:v>
                </c:pt>
                <c:pt idx="221">
                  <c:v>293,2</c:v>
                </c:pt>
                <c:pt idx="222">
                  <c:v>293,67</c:v>
                </c:pt>
                <c:pt idx="223">
                  <c:v>294,14</c:v>
                </c:pt>
                <c:pt idx="224">
                  <c:v>294,62</c:v>
                </c:pt>
                <c:pt idx="225">
                  <c:v>295,09</c:v>
                </c:pt>
                <c:pt idx="226">
                  <c:v>295,56</c:v>
                </c:pt>
                <c:pt idx="227">
                  <c:v>296,03</c:v>
                </c:pt>
                <c:pt idx="228">
                  <c:v>296,51</c:v>
                </c:pt>
                <c:pt idx="229">
                  <c:v>296,98</c:v>
                </c:pt>
                <c:pt idx="230">
                  <c:v>297,45</c:v>
                </c:pt>
                <c:pt idx="231">
                  <c:v>297,93</c:v>
                </c:pt>
                <c:pt idx="232">
                  <c:v>298,4</c:v>
                </c:pt>
                <c:pt idx="233">
                  <c:v>298,87</c:v>
                </c:pt>
                <c:pt idx="234">
                  <c:v>299,34</c:v>
                </c:pt>
                <c:pt idx="235">
                  <c:v>299,82</c:v>
                </c:pt>
                <c:pt idx="236">
                  <c:v>300,29</c:v>
                </c:pt>
                <c:pt idx="237">
                  <c:v>300,76</c:v>
                </c:pt>
                <c:pt idx="238">
                  <c:v>301,23</c:v>
                </c:pt>
                <c:pt idx="239">
                  <c:v>301,71</c:v>
                </c:pt>
                <c:pt idx="240">
                  <c:v>302,18</c:v>
                </c:pt>
                <c:pt idx="241">
                  <c:v>302,65</c:v>
                </c:pt>
                <c:pt idx="242">
                  <c:v>303,12</c:v>
                </c:pt>
                <c:pt idx="243">
                  <c:v>303,6</c:v>
                </c:pt>
                <c:pt idx="244">
                  <c:v>304,07</c:v>
                </c:pt>
                <c:pt idx="245">
                  <c:v>304,54</c:v>
                </c:pt>
                <c:pt idx="246">
                  <c:v>305,01</c:v>
                </c:pt>
                <c:pt idx="247">
                  <c:v>305,49</c:v>
                </c:pt>
                <c:pt idx="248">
                  <c:v>305,96</c:v>
                </c:pt>
                <c:pt idx="249">
                  <c:v>306,43</c:v>
                </c:pt>
                <c:pt idx="250">
                  <c:v>306,9</c:v>
                </c:pt>
                <c:pt idx="251">
                  <c:v>307,38</c:v>
                </c:pt>
                <c:pt idx="252">
                  <c:v>307,85</c:v>
                </c:pt>
                <c:pt idx="253">
                  <c:v>308,32</c:v>
                </c:pt>
                <c:pt idx="254">
                  <c:v>308,79</c:v>
                </c:pt>
                <c:pt idx="255">
                  <c:v>309,27</c:v>
                </c:pt>
                <c:pt idx="256">
                  <c:v>309,74</c:v>
                </c:pt>
                <c:pt idx="257">
                  <c:v>310,21</c:v>
                </c:pt>
                <c:pt idx="258">
                  <c:v>310,68</c:v>
                </c:pt>
                <c:pt idx="259">
                  <c:v>311,15</c:v>
                </c:pt>
                <c:pt idx="260">
                  <c:v>311,63</c:v>
                </c:pt>
                <c:pt idx="261">
                  <c:v>312,1</c:v>
                </c:pt>
                <c:pt idx="262">
                  <c:v>312,57</c:v>
                </c:pt>
                <c:pt idx="263">
                  <c:v>313,04</c:v>
                </c:pt>
                <c:pt idx="264">
                  <c:v>313,51</c:v>
                </c:pt>
                <c:pt idx="265">
                  <c:v>313,99</c:v>
                </c:pt>
                <c:pt idx="266">
                  <c:v>314,46</c:v>
                </c:pt>
                <c:pt idx="267">
                  <c:v>314,93</c:v>
                </c:pt>
                <c:pt idx="268">
                  <c:v>315,4</c:v>
                </c:pt>
                <c:pt idx="269">
                  <c:v>315,87</c:v>
                </c:pt>
                <c:pt idx="270">
                  <c:v>316,34</c:v>
                </c:pt>
                <c:pt idx="271">
                  <c:v>316,82</c:v>
                </c:pt>
                <c:pt idx="272">
                  <c:v>317,29</c:v>
                </c:pt>
                <c:pt idx="273">
                  <c:v>317,76</c:v>
                </c:pt>
                <c:pt idx="274">
                  <c:v>318,23</c:v>
                </c:pt>
                <c:pt idx="275">
                  <c:v>318,7</c:v>
                </c:pt>
                <c:pt idx="276">
                  <c:v>319,17</c:v>
                </c:pt>
                <c:pt idx="277">
                  <c:v>319,65</c:v>
                </c:pt>
                <c:pt idx="278">
                  <c:v>320,12</c:v>
                </c:pt>
                <c:pt idx="279">
                  <c:v>320,59</c:v>
                </c:pt>
                <c:pt idx="280">
                  <c:v>321,06</c:v>
                </c:pt>
                <c:pt idx="281">
                  <c:v>321,53</c:v>
                </c:pt>
                <c:pt idx="282">
                  <c:v>322</c:v>
                </c:pt>
                <c:pt idx="283">
                  <c:v>322,48</c:v>
                </c:pt>
                <c:pt idx="284">
                  <c:v>322,95</c:v>
                </c:pt>
                <c:pt idx="285">
                  <c:v>323,42</c:v>
                </c:pt>
                <c:pt idx="286">
                  <c:v>323,89</c:v>
                </c:pt>
                <c:pt idx="287">
                  <c:v>324,36</c:v>
                </c:pt>
                <c:pt idx="288">
                  <c:v>324,83</c:v>
                </c:pt>
                <c:pt idx="289">
                  <c:v>325,3</c:v>
                </c:pt>
                <c:pt idx="290">
                  <c:v>325,78</c:v>
                </c:pt>
                <c:pt idx="291">
                  <c:v>326,25</c:v>
                </c:pt>
                <c:pt idx="292">
                  <c:v>326,72</c:v>
                </c:pt>
                <c:pt idx="293">
                  <c:v>327,19</c:v>
                </c:pt>
                <c:pt idx="294">
                  <c:v>327,66</c:v>
                </c:pt>
                <c:pt idx="295">
                  <c:v>328,13</c:v>
                </c:pt>
                <c:pt idx="296">
                  <c:v>328,6</c:v>
                </c:pt>
                <c:pt idx="297">
                  <c:v>329,07</c:v>
                </c:pt>
                <c:pt idx="298">
                  <c:v>329,54</c:v>
                </c:pt>
                <c:pt idx="299">
                  <c:v>330,02</c:v>
                </c:pt>
                <c:pt idx="300">
                  <c:v>330,49</c:v>
                </c:pt>
                <c:pt idx="301">
                  <c:v>330,96</c:v>
                </c:pt>
                <c:pt idx="302">
                  <c:v>331,43</c:v>
                </c:pt>
                <c:pt idx="303">
                  <c:v>331,9</c:v>
                </c:pt>
                <c:pt idx="304">
                  <c:v>332,37</c:v>
                </c:pt>
                <c:pt idx="305">
                  <c:v>332,84</c:v>
                </c:pt>
                <c:pt idx="306">
                  <c:v>333,31</c:v>
                </c:pt>
                <c:pt idx="307">
                  <c:v>333,78</c:v>
                </c:pt>
                <c:pt idx="308">
                  <c:v>334,25</c:v>
                </c:pt>
                <c:pt idx="309">
                  <c:v>334,72</c:v>
                </c:pt>
                <c:pt idx="310">
                  <c:v>335,2</c:v>
                </c:pt>
                <c:pt idx="311">
                  <c:v>335,67</c:v>
                </c:pt>
                <c:pt idx="312">
                  <c:v>336,14</c:v>
                </c:pt>
                <c:pt idx="313">
                  <c:v>336,61</c:v>
                </c:pt>
                <c:pt idx="314">
                  <c:v>337,08</c:v>
                </c:pt>
                <c:pt idx="315">
                  <c:v>337,55</c:v>
                </c:pt>
                <c:pt idx="316">
                  <c:v>338,02</c:v>
                </c:pt>
                <c:pt idx="317">
                  <c:v>338,49</c:v>
                </c:pt>
                <c:pt idx="318">
                  <c:v>338,96</c:v>
                </c:pt>
                <c:pt idx="319">
                  <c:v>339,43</c:v>
                </c:pt>
                <c:pt idx="320">
                  <c:v>339,9</c:v>
                </c:pt>
                <c:pt idx="321">
                  <c:v>340,37</c:v>
                </c:pt>
                <c:pt idx="322">
                  <c:v>340,84</c:v>
                </c:pt>
                <c:pt idx="323">
                  <c:v>341,31</c:v>
                </c:pt>
                <c:pt idx="324">
                  <c:v>341,78</c:v>
                </c:pt>
                <c:pt idx="325">
                  <c:v>342,25</c:v>
                </c:pt>
                <c:pt idx="326">
                  <c:v>342,72</c:v>
                </c:pt>
                <c:pt idx="327">
                  <c:v>343,19</c:v>
                </c:pt>
                <c:pt idx="328">
                  <c:v>343,67</c:v>
                </c:pt>
                <c:pt idx="329">
                  <c:v>344,14</c:v>
                </c:pt>
                <c:pt idx="330">
                  <c:v>344,61</c:v>
                </c:pt>
                <c:pt idx="331">
                  <c:v>345,08</c:v>
                </c:pt>
                <c:pt idx="332">
                  <c:v>345,55</c:v>
                </c:pt>
                <c:pt idx="333">
                  <c:v>346,02</c:v>
                </c:pt>
                <c:pt idx="334">
                  <c:v>346,49</c:v>
                </c:pt>
                <c:pt idx="335">
                  <c:v>346,96</c:v>
                </c:pt>
                <c:pt idx="336">
                  <c:v>347,43</c:v>
                </c:pt>
                <c:pt idx="337">
                  <c:v>347,9</c:v>
                </c:pt>
                <c:pt idx="338">
                  <c:v>348,37</c:v>
                </c:pt>
                <c:pt idx="339">
                  <c:v>348,84</c:v>
                </c:pt>
                <c:pt idx="340">
                  <c:v>349,31</c:v>
                </c:pt>
                <c:pt idx="341">
                  <c:v>349,78</c:v>
                </c:pt>
                <c:pt idx="342">
                  <c:v>350,25</c:v>
                </c:pt>
                <c:pt idx="343">
                  <c:v>350,72</c:v>
                </c:pt>
                <c:pt idx="344">
                  <c:v>351,19</c:v>
                </c:pt>
                <c:pt idx="345">
                  <c:v>351,66</c:v>
                </c:pt>
                <c:pt idx="346">
                  <c:v>352,13</c:v>
                </c:pt>
                <c:pt idx="347">
                  <c:v>352,6</c:v>
                </c:pt>
                <c:pt idx="348">
                  <c:v>353,07</c:v>
                </c:pt>
                <c:pt idx="349">
                  <c:v>353,54</c:v>
                </c:pt>
                <c:pt idx="350">
                  <c:v>354,01</c:v>
                </c:pt>
                <c:pt idx="351">
                  <c:v>354,48</c:v>
                </c:pt>
                <c:pt idx="352">
                  <c:v>354,94</c:v>
                </c:pt>
                <c:pt idx="353">
                  <c:v>355,41</c:v>
                </c:pt>
                <c:pt idx="354">
                  <c:v>355,88</c:v>
                </c:pt>
                <c:pt idx="355">
                  <c:v>356,35</c:v>
                </c:pt>
                <c:pt idx="356">
                  <c:v>356,82</c:v>
                </c:pt>
                <c:pt idx="357">
                  <c:v>357,29</c:v>
                </c:pt>
                <c:pt idx="358">
                  <c:v>357,76</c:v>
                </c:pt>
                <c:pt idx="359">
                  <c:v>358,23</c:v>
                </c:pt>
                <c:pt idx="360">
                  <c:v>358,7</c:v>
                </c:pt>
                <c:pt idx="361">
                  <c:v>359,17</c:v>
                </c:pt>
                <c:pt idx="362">
                  <c:v>359,64</c:v>
                </c:pt>
                <c:pt idx="363">
                  <c:v>360,11</c:v>
                </c:pt>
                <c:pt idx="364">
                  <c:v>360,58</c:v>
                </c:pt>
                <c:pt idx="365">
                  <c:v>361,05</c:v>
                </c:pt>
                <c:pt idx="366">
                  <c:v>361,52</c:v>
                </c:pt>
                <c:pt idx="367">
                  <c:v>361,99</c:v>
                </c:pt>
                <c:pt idx="368">
                  <c:v>362,46</c:v>
                </c:pt>
                <c:pt idx="369">
                  <c:v>362,93</c:v>
                </c:pt>
                <c:pt idx="370">
                  <c:v>363,39</c:v>
                </c:pt>
                <c:pt idx="371">
                  <c:v>363,86</c:v>
                </c:pt>
                <c:pt idx="372">
                  <c:v>364,33</c:v>
                </c:pt>
                <c:pt idx="373">
                  <c:v>364,8</c:v>
                </c:pt>
                <c:pt idx="374">
                  <c:v>365,27</c:v>
                </c:pt>
                <c:pt idx="375">
                  <c:v>365,74</c:v>
                </c:pt>
                <c:pt idx="376">
                  <c:v>366,21</c:v>
                </c:pt>
                <c:pt idx="377">
                  <c:v>366,68</c:v>
                </c:pt>
                <c:pt idx="378">
                  <c:v>367,15</c:v>
                </c:pt>
                <c:pt idx="379">
                  <c:v>367,62</c:v>
                </c:pt>
                <c:pt idx="380">
                  <c:v>368,09</c:v>
                </c:pt>
                <c:pt idx="381">
                  <c:v>368,55</c:v>
                </c:pt>
                <c:pt idx="382">
                  <c:v>369,02</c:v>
                </c:pt>
                <c:pt idx="383">
                  <c:v>369,49</c:v>
                </c:pt>
                <c:pt idx="384">
                  <c:v>369,96</c:v>
                </c:pt>
                <c:pt idx="385">
                  <c:v>370,43</c:v>
                </c:pt>
                <c:pt idx="386">
                  <c:v>370,9</c:v>
                </c:pt>
                <c:pt idx="387">
                  <c:v>371,37</c:v>
                </c:pt>
                <c:pt idx="388">
                  <c:v>371,84</c:v>
                </c:pt>
                <c:pt idx="389">
                  <c:v>372,31</c:v>
                </c:pt>
                <c:pt idx="390">
                  <c:v>372,77</c:v>
                </c:pt>
                <c:pt idx="391">
                  <c:v>373,24</c:v>
                </c:pt>
                <c:pt idx="392">
                  <c:v>373,71</c:v>
                </c:pt>
                <c:pt idx="393">
                  <c:v>374,18</c:v>
                </c:pt>
                <c:pt idx="394">
                  <c:v>374,65</c:v>
                </c:pt>
                <c:pt idx="395">
                  <c:v>375,12</c:v>
                </c:pt>
                <c:pt idx="396">
                  <c:v>375,59</c:v>
                </c:pt>
                <c:pt idx="397">
                  <c:v>376,05</c:v>
                </c:pt>
                <c:pt idx="398">
                  <c:v>376,52</c:v>
                </c:pt>
                <c:pt idx="399">
                  <c:v>376,99</c:v>
                </c:pt>
                <c:pt idx="400">
                  <c:v>377,46</c:v>
                </c:pt>
                <c:pt idx="401">
                  <c:v>377,93</c:v>
                </c:pt>
                <c:pt idx="402">
                  <c:v>378,4</c:v>
                </c:pt>
                <c:pt idx="403">
                  <c:v>378,86</c:v>
                </c:pt>
                <c:pt idx="404">
                  <c:v>379,33</c:v>
                </c:pt>
                <c:pt idx="405">
                  <c:v>379,8</c:v>
                </c:pt>
                <c:pt idx="406">
                  <c:v>380,27</c:v>
                </c:pt>
                <c:pt idx="407">
                  <c:v>380,74</c:v>
                </c:pt>
                <c:pt idx="408">
                  <c:v>381,21</c:v>
                </c:pt>
                <c:pt idx="409">
                  <c:v>381,67</c:v>
                </c:pt>
                <c:pt idx="410">
                  <c:v>382,14</c:v>
                </c:pt>
                <c:pt idx="411">
                  <c:v>382,61</c:v>
                </c:pt>
                <c:pt idx="412">
                  <c:v>383,08</c:v>
                </c:pt>
                <c:pt idx="413">
                  <c:v>383,55</c:v>
                </c:pt>
                <c:pt idx="414">
                  <c:v>384,02</c:v>
                </c:pt>
                <c:pt idx="415">
                  <c:v>384,48</c:v>
                </c:pt>
                <c:pt idx="416">
                  <c:v>384,95</c:v>
                </c:pt>
                <c:pt idx="417">
                  <c:v>385,42</c:v>
                </c:pt>
                <c:pt idx="418">
                  <c:v>385,89</c:v>
                </c:pt>
                <c:pt idx="419">
                  <c:v>386,36</c:v>
                </c:pt>
                <c:pt idx="420">
                  <c:v>386,82</c:v>
                </c:pt>
                <c:pt idx="421">
                  <c:v>387,29</c:v>
                </c:pt>
                <c:pt idx="422">
                  <c:v>387,76</c:v>
                </c:pt>
                <c:pt idx="423">
                  <c:v>388,23</c:v>
                </c:pt>
                <c:pt idx="424">
                  <c:v>388,69</c:v>
                </c:pt>
                <c:pt idx="425">
                  <c:v>389,16</c:v>
                </c:pt>
                <c:pt idx="426">
                  <c:v>389,63</c:v>
                </c:pt>
                <c:pt idx="427">
                  <c:v>390,1</c:v>
                </c:pt>
                <c:pt idx="428">
                  <c:v>390,57</c:v>
                </c:pt>
                <c:pt idx="429">
                  <c:v>391,03</c:v>
                </c:pt>
                <c:pt idx="430">
                  <c:v>391,5</c:v>
                </c:pt>
                <c:pt idx="431">
                  <c:v>391,97</c:v>
                </c:pt>
                <c:pt idx="432">
                  <c:v>392,44</c:v>
                </c:pt>
                <c:pt idx="433">
                  <c:v>392,9</c:v>
                </c:pt>
                <c:pt idx="434">
                  <c:v>393,37</c:v>
                </c:pt>
                <c:pt idx="435">
                  <c:v>393,84</c:v>
                </c:pt>
                <c:pt idx="436">
                  <c:v>394,31</c:v>
                </c:pt>
                <c:pt idx="437">
                  <c:v>394,77</c:v>
                </c:pt>
                <c:pt idx="438">
                  <c:v>395,24</c:v>
                </c:pt>
                <c:pt idx="439">
                  <c:v>395,71</c:v>
                </c:pt>
                <c:pt idx="440">
                  <c:v>396,18</c:v>
                </c:pt>
                <c:pt idx="441">
                  <c:v>396,64</c:v>
                </c:pt>
                <c:pt idx="442">
                  <c:v>397,11</c:v>
                </c:pt>
                <c:pt idx="443">
                  <c:v>397,58</c:v>
                </c:pt>
                <c:pt idx="444">
                  <c:v>398,05</c:v>
                </c:pt>
                <c:pt idx="445">
                  <c:v>398,51</c:v>
                </c:pt>
                <c:pt idx="446">
                  <c:v>398,98</c:v>
                </c:pt>
                <c:pt idx="447">
                  <c:v>399,45</c:v>
                </c:pt>
                <c:pt idx="448">
                  <c:v>399,92</c:v>
                </c:pt>
                <c:pt idx="449">
                  <c:v>400,38</c:v>
                </c:pt>
                <c:pt idx="450">
                  <c:v>400,85</c:v>
                </c:pt>
                <c:pt idx="451">
                  <c:v>401,32</c:v>
                </c:pt>
                <c:pt idx="452">
                  <c:v>401,78</c:v>
                </c:pt>
                <c:pt idx="453">
                  <c:v>402,25</c:v>
                </c:pt>
                <c:pt idx="454">
                  <c:v>402,72</c:v>
                </c:pt>
                <c:pt idx="455">
                  <c:v>403,18</c:v>
                </c:pt>
                <c:pt idx="456">
                  <c:v>403,65</c:v>
                </c:pt>
                <c:pt idx="457">
                  <c:v>404,12</c:v>
                </c:pt>
                <c:pt idx="458">
                  <c:v>404,59</c:v>
                </c:pt>
                <c:pt idx="459">
                  <c:v>405,05</c:v>
                </c:pt>
                <c:pt idx="460">
                  <c:v>405,52</c:v>
                </c:pt>
                <c:pt idx="461">
                  <c:v>405,99</c:v>
                </c:pt>
                <c:pt idx="462">
                  <c:v>406,45</c:v>
                </c:pt>
                <c:pt idx="463">
                  <c:v>406,92</c:v>
                </c:pt>
                <c:pt idx="464">
                  <c:v>407,39</c:v>
                </c:pt>
                <c:pt idx="465">
                  <c:v>407,85</c:v>
                </c:pt>
                <c:pt idx="466">
                  <c:v>408,32</c:v>
                </c:pt>
                <c:pt idx="467">
                  <c:v>408,79</c:v>
                </c:pt>
                <c:pt idx="468">
                  <c:v>409,25</c:v>
                </c:pt>
                <c:pt idx="469">
                  <c:v>409,72</c:v>
                </c:pt>
                <c:pt idx="470">
                  <c:v>410,19</c:v>
                </c:pt>
                <c:pt idx="471">
                  <c:v>410,65</c:v>
                </c:pt>
                <c:pt idx="472">
                  <c:v>411,12</c:v>
                </c:pt>
                <c:pt idx="473">
                  <c:v>411,59</c:v>
                </c:pt>
                <c:pt idx="474">
                  <c:v>412,05</c:v>
                </c:pt>
                <c:pt idx="475">
                  <c:v>412,52</c:v>
                </c:pt>
                <c:pt idx="476">
                  <c:v>412,99</c:v>
                </c:pt>
                <c:pt idx="477">
                  <c:v>413,45</c:v>
                </c:pt>
                <c:pt idx="478">
                  <c:v>413,92</c:v>
                </c:pt>
                <c:pt idx="479">
                  <c:v>414,39</c:v>
                </c:pt>
                <c:pt idx="480">
                  <c:v>414,85</c:v>
                </c:pt>
                <c:pt idx="481">
                  <c:v>415,32</c:v>
                </c:pt>
                <c:pt idx="482">
                  <c:v>415,78</c:v>
                </c:pt>
                <c:pt idx="483">
                  <c:v>416,25</c:v>
                </c:pt>
                <c:pt idx="484">
                  <c:v>416,72</c:v>
                </c:pt>
                <c:pt idx="485">
                  <c:v>417,18</c:v>
                </c:pt>
                <c:pt idx="486">
                  <c:v>417,65</c:v>
                </c:pt>
                <c:pt idx="487">
                  <c:v>418,12</c:v>
                </c:pt>
                <c:pt idx="488">
                  <c:v>418,58</c:v>
                </c:pt>
                <c:pt idx="489">
                  <c:v>419,05</c:v>
                </c:pt>
                <c:pt idx="490">
                  <c:v>419,51</c:v>
                </c:pt>
                <c:pt idx="491">
                  <c:v>419,98</c:v>
                </c:pt>
                <c:pt idx="492">
                  <c:v>420,45</c:v>
                </c:pt>
                <c:pt idx="493">
                  <c:v>420,91</c:v>
                </c:pt>
                <c:pt idx="494">
                  <c:v>421,38</c:v>
                </c:pt>
                <c:pt idx="495">
                  <c:v>421,84</c:v>
                </c:pt>
                <c:pt idx="496">
                  <c:v>422,31</c:v>
                </c:pt>
                <c:pt idx="497">
                  <c:v>422,78</c:v>
                </c:pt>
                <c:pt idx="498">
                  <c:v>423,24</c:v>
                </c:pt>
                <c:pt idx="499">
                  <c:v>423,71</c:v>
                </c:pt>
                <c:pt idx="500">
                  <c:v>424,17</c:v>
                </c:pt>
                <c:pt idx="501">
                  <c:v>424,64</c:v>
                </c:pt>
                <c:pt idx="502">
                  <c:v>425,11</c:v>
                </c:pt>
                <c:pt idx="503">
                  <c:v>425,57</c:v>
                </c:pt>
                <c:pt idx="504">
                  <c:v>426,04</c:v>
                </c:pt>
                <c:pt idx="505">
                  <c:v>426,5</c:v>
                </c:pt>
                <c:pt idx="506">
                  <c:v>426,97</c:v>
                </c:pt>
                <c:pt idx="507">
                  <c:v>427,43</c:v>
                </c:pt>
                <c:pt idx="508">
                  <c:v>427,9</c:v>
                </c:pt>
                <c:pt idx="509">
                  <c:v>428,37</c:v>
                </c:pt>
                <c:pt idx="510">
                  <c:v>428,83</c:v>
                </c:pt>
                <c:pt idx="511">
                  <c:v>429,3</c:v>
                </c:pt>
                <c:pt idx="512">
                  <c:v>429,76</c:v>
                </c:pt>
                <c:pt idx="513">
                  <c:v>430,23</c:v>
                </c:pt>
                <c:pt idx="514">
                  <c:v>430,69</c:v>
                </c:pt>
                <c:pt idx="515">
                  <c:v>431,16</c:v>
                </c:pt>
                <c:pt idx="516">
                  <c:v>431,62</c:v>
                </c:pt>
                <c:pt idx="517">
                  <c:v>432,09</c:v>
                </c:pt>
                <c:pt idx="518">
                  <c:v>432,55</c:v>
                </c:pt>
                <c:pt idx="519">
                  <c:v>433,02</c:v>
                </c:pt>
                <c:pt idx="520">
                  <c:v>433,48</c:v>
                </c:pt>
                <c:pt idx="521">
                  <c:v>433,95</c:v>
                </c:pt>
                <c:pt idx="522">
                  <c:v>434,42</c:v>
                </c:pt>
                <c:pt idx="523">
                  <c:v>434,88</c:v>
                </c:pt>
                <c:pt idx="524">
                  <c:v>435,35</c:v>
                </c:pt>
                <c:pt idx="525">
                  <c:v>435,81</c:v>
                </c:pt>
                <c:pt idx="526">
                  <c:v>436,28</c:v>
                </c:pt>
                <c:pt idx="527">
                  <c:v>436,74</c:v>
                </c:pt>
                <c:pt idx="528">
                  <c:v>437,21</c:v>
                </c:pt>
                <c:pt idx="529">
                  <c:v>437,67</c:v>
                </c:pt>
                <c:pt idx="530">
                  <c:v>438,14</c:v>
                </c:pt>
                <c:pt idx="531">
                  <c:v>438,6</c:v>
                </c:pt>
                <c:pt idx="532">
                  <c:v>439,07</c:v>
                </c:pt>
                <c:pt idx="533">
                  <c:v>439,53</c:v>
                </c:pt>
                <c:pt idx="534">
                  <c:v>440</c:v>
                </c:pt>
                <c:pt idx="535">
                  <c:v>440,46</c:v>
                </c:pt>
                <c:pt idx="536">
                  <c:v>440,93</c:v>
                </c:pt>
                <c:pt idx="537">
                  <c:v>441,39</c:v>
                </c:pt>
                <c:pt idx="538">
                  <c:v>441,86</c:v>
                </c:pt>
                <c:pt idx="539">
                  <c:v>442,32</c:v>
                </c:pt>
                <c:pt idx="540">
                  <c:v>442,79</c:v>
                </c:pt>
                <c:pt idx="541">
                  <c:v>443,25</c:v>
                </c:pt>
                <c:pt idx="542">
                  <c:v>443,72</c:v>
                </c:pt>
                <c:pt idx="543">
                  <c:v>444,18</c:v>
                </c:pt>
                <c:pt idx="544">
                  <c:v>444,64</c:v>
                </c:pt>
                <c:pt idx="545">
                  <c:v>445,11</c:v>
                </c:pt>
                <c:pt idx="546">
                  <c:v>445,57</c:v>
                </c:pt>
                <c:pt idx="547">
                  <c:v>446,04</c:v>
                </c:pt>
                <c:pt idx="548">
                  <c:v>446,5</c:v>
                </c:pt>
                <c:pt idx="549">
                  <c:v>446,97</c:v>
                </c:pt>
                <c:pt idx="550">
                  <c:v>447,43</c:v>
                </c:pt>
                <c:pt idx="551">
                  <c:v>447,9</c:v>
                </c:pt>
                <c:pt idx="552">
                  <c:v>448,36</c:v>
                </c:pt>
                <c:pt idx="553">
                  <c:v>448,83</c:v>
                </c:pt>
                <c:pt idx="554">
                  <c:v>449,29</c:v>
                </c:pt>
                <c:pt idx="555">
                  <c:v>449,75</c:v>
                </c:pt>
                <c:pt idx="556">
                  <c:v>450,22</c:v>
                </c:pt>
                <c:pt idx="557">
                  <c:v>450,68</c:v>
                </c:pt>
                <c:pt idx="558">
                  <c:v>451,15</c:v>
                </c:pt>
                <c:pt idx="559">
                  <c:v>451,61</c:v>
                </c:pt>
                <c:pt idx="560">
                  <c:v>452,08</c:v>
                </c:pt>
                <c:pt idx="561">
                  <c:v>452,54</c:v>
                </c:pt>
                <c:pt idx="562">
                  <c:v>453</c:v>
                </c:pt>
                <c:pt idx="563">
                  <c:v>453,47</c:v>
                </c:pt>
                <c:pt idx="564">
                  <c:v>453,93</c:v>
                </c:pt>
                <c:pt idx="565">
                  <c:v>454,4</c:v>
                </c:pt>
                <c:pt idx="566">
                  <c:v>454,86</c:v>
                </c:pt>
                <c:pt idx="567">
                  <c:v>455,32</c:v>
                </c:pt>
                <c:pt idx="568">
                  <c:v>455,79</c:v>
                </c:pt>
                <c:pt idx="569">
                  <c:v>456,25</c:v>
                </c:pt>
                <c:pt idx="570">
                  <c:v>456,72</c:v>
                </c:pt>
                <c:pt idx="571">
                  <c:v>457,18</c:v>
                </c:pt>
                <c:pt idx="572">
                  <c:v>457,64</c:v>
                </c:pt>
                <c:pt idx="573">
                  <c:v>458,11</c:v>
                </c:pt>
                <c:pt idx="574">
                  <c:v>458,57</c:v>
                </c:pt>
                <c:pt idx="575">
                  <c:v>459,04</c:v>
                </c:pt>
                <c:pt idx="576">
                  <c:v>459,5</c:v>
                </c:pt>
                <c:pt idx="577">
                  <c:v>459,96</c:v>
                </c:pt>
                <c:pt idx="578">
                  <c:v>460,43</c:v>
                </c:pt>
                <c:pt idx="579">
                  <c:v>460,89</c:v>
                </c:pt>
                <c:pt idx="580">
                  <c:v>461,36</c:v>
                </c:pt>
                <c:pt idx="581">
                  <c:v>461,82</c:v>
                </c:pt>
                <c:pt idx="582">
                  <c:v>462,28</c:v>
                </c:pt>
                <c:pt idx="583">
                  <c:v>462,75</c:v>
                </c:pt>
                <c:pt idx="584">
                  <c:v>463,21</c:v>
                </c:pt>
                <c:pt idx="585">
                  <c:v>463,67</c:v>
                </c:pt>
                <c:pt idx="586">
                  <c:v>464,14</c:v>
                </c:pt>
                <c:pt idx="587">
                  <c:v>464,6</c:v>
                </c:pt>
                <c:pt idx="588">
                  <c:v>465,06</c:v>
                </c:pt>
                <c:pt idx="589">
                  <c:v>465,53</c:v>
                </c:pt>
                <c:pt idx="590">
                  <c:v>465,99</c:v>
                </c:pt>
                <c:pt idx="591">
                  <c:v>466,45</c:v>
                </c:pt>
                <c:pt idx="592">
                  <c:v>466,92</c:v>
                </c:pt>
                <c:pt idx="593">
                  <c:v>467,38</c:v>
                </c:pt>
                <c:pt idx="594">
                  <c:v>467,84</c:v>
                </c:pt>
                <c:pt idx="595">
                  <c:v>468,31</c:v>
                </c:pt>
                <c:pt idx="596">
                  <c:v>468,77</c:v>
                </c:pt>
                <c:pt idx="597">
                  <c:v>469,23</c:v>
                </c:pt>
                <c:pt idx="598">
                  <c:v>469,7</c:v>
                </c:pt>
                <c:pt idx="599">
                  <c:v>470,16</c:v>
                </c:pt>
                <c:pt idx="600">
                  <c:v>470,62</c:v>
                </c:pt>
                <c:pt idx="601">
                  <c:v>471,09</c:v>
                </c:pt>
                <c:pt idx="602">
                  <c:v>471,55</c:v>
                </c:pt>
                <c:pt idx="603">
                  <c:v>472,01</c:v>
                </c:pt>
                <c:pt idx="604">
                  <c:v>472,48</c:v>
                </c:pt>
                <c:pt idx="605">
                  <c:v>472,94</c:v>
                </c:pt>
                <c:pt idx="606">
                  <c:v>473,4</c:v>
                </c:pt>
                <c:pt idx="607">
                  <c:v>473,87</c:v>
                </c:pt>
                <c:pt idx="608">
                  <c:v>474,33</c:v>
                </c:pt>
                <c:pt idx="609">
                  <c:v>474,79</c:v>
                </c:pt>
                <c:pt idx="610">
                  <c:v>475,25</c:v>
                </c:pt>
                <c:pt idx="611">
                  <c:v>475,72</c:v>
                </c:pt>
                <c:pt idx="612">
                  <c:v>476,18</c:v>
                </c:pt>
                <c:pt idx="613">
                  <c:v>476,64</c:v>
                </c:pt>
                <c:pt idx="614">
                  <c:v>477,11</c:v>
                </c:pt>
                <c:pt idx="615">
                  <c:v>477,57</c:v>
                </c:pt>
                <c:pt idx="616">
                  <c:v>478,03</c:v>
                </c:pt>
                <c:pt idx="617">
                  <c:v>478,49</c:v>
                </c:pt>
                <c:pt idx="618">
                  <c:v>478,96</c:v>
                </c:pt>
                <c:pt idx="619">
                  <c:v>479,42</c:v>
                </c:pt>
                <c:pt idx="620">
                  <c:v>479,88</c:v>
                </c:pt>
                <c:pt idx="621">
                  <c:v>480,35</c:v>
                </c:pt>
                <c:pt idx="622">
                  <c:v>480,81</c:v>
                </c:pt>
                <c:pt idx="623">
                  <c:v>481,27</c:v>
                </c:pt>
                <c:pt idx="624">
                  <c:v>481,73</c:v>
                </c:pt>
                <c:pt idx="625">
                  <c:v>482,2</c:v>
                </c:pt>
                <c:pt idx="626">
                  <c:v>482,66</c:v>
                </c:pt>
                <c:pt idx="627">
                  <c:v>483,12</c:v>
                </c:pt>
                <c:pt idx="628">
                  <c:v>483,58</c:v>
                </c:pt>
                <c:pt idx="629">
                  <c:v>484,05</c:v>
                </c:pt>
                <c:pt idx="630">
                  <c:v>484,51</c:v>
                </c:pt>
                <c:pt idx="631">
                  <c:v>484,97</c:v>
                </c:pt>
                <c:pt idx="632">
                  <c:v>485,43</c:v>
                </c:pt>
                <c:pt idx="633">
                  <c:v>485,89</c:v>
                </c:pt>
                <c:pt idx="634">
                  <c:v>486,36</c:v>
                </c:pt>
                <c:pt idx="635">
                  <c:v>486,82</c:v>
                </c:pt>
                <c:pt idx="636">
                  <c:v>487,28</c:v>
                </c:pt>
                <c:pt idx="637">
                  <c:v>487,74</c:v>
                </c:pt>
                <c:pt idx="638">
                  <c:v>488,21</c:v>
                </c:pt>
                <c:pt idx="639">
                  <c:v>488,67</c:v>
                </c:pt>
                <c:pt idx="640">
                  <c:v>489,13</c:v>
                </c:pt>
                <c:pt idx="641">
                  <c:v>489,59</c:v>
                </c:pt>
                <c:pt idx="642">
                  <c:v>490,05</c:v>
                </c:pt>
                <c:pt idx="643">
                  <c:v>490,52</c:v>
                </c:pt>
                <c:pt idx="644">
                  <c:v>490,98</c:v>
                </c:pt>
                <c:pt idx="645">
                  <c:v>491,44</c:v>
                </c:pt>
                <c:pt idx="646">
                  <c:v>491,9</c:v>
                </c:pt>
                <c:pt idx="647">
                  <c:v>492,36</c:v>
                </c:pt>
                <c:pt idx="648">
                  <c:v>492,83</c:v>
                </c:pt>
                <c:pt idx="649">
                  <c:v>493,29</c:v>
                </c:pt>
                <c:pt idx="650">
                  <c:v>493,75</c:v>
                </c:pt>
                <c:pt idx="651">
                  <c:v>494,21</c:v>
                </c:pt>
                <c:pt idx="652">
                  <c:v>494,67</c:v>
                </c:pt>
                <c:pt idx="653">
                  <c:v>495,14</c:v>
                </c:pt>
                <c:pt idx="654">
                  <c:v>495,6</c:v>
                </c:pt>
                <c:pt idx="655">
                  <c:v>496,06</c:v>
                </c:pt>
                <c:pt idx="656">
                  <c:v>496,52</c:v>
                </c:pt>
                <c:pt idx="657">
                  <c:v>496,98</c:v>
                </c:pt>
                <c:pt idx="658">
                  <c:v>497,44</c:v>
                </c:pt>
                <c:pt idx="659">
                  <c:v>497,91</c:v>
                </c:pt>
                <c:pt idx="660">
                  <c:v>498,37</c:v>
                </c:pt>
                <c:pt idx="661">
                  <c:v>498,83</c:v>
                </c:pt>
                <c:pt idx="662">
                  <c:v>499,29</c:v>
                </c:pt>
                <c:pt idx="663">
                  <c:v>499,75</c:v>
                </c:pt>
                <c:pt idx="664">
                  <c:v>500,21</c:v>
                </c:pt>
                <c:pt idx="665">
                  <c:v>500,67</c:v>
                </c:pt>
                <c:pt idx="666">
                  <c:v>501,14</c:v>
                </c:pt>
                <c:pt idx="667">
                  <c:v>501,6</c:v>
                </c:pt>
                <c:pt idx="668">
                  <c:v>502,06</c:v>
                </c:pt>
                <c:pt idx="669">
                  <c:v>502,52</c:v>
                </c:pt>
                <c:pt idx="670">
                  <c:v>502,98</c:v>
                </c:pt>
                <c:pt idx="671">
                  <c:v>503,44</c:v>
                </c:pt>
                <c:pt idx="672">
                  <c:v>503,9</c:v>
                </c:pt>
                <c:pt idx="673">
                  <c:v>504,37</c:v>
                </c:pt>
                <c:pt idx="674">
                  <c:v>504,83</c:v>
                </c:pt>
                <c:pt idx="675">
                  <c:v>505,29</c:v>
                </c:pt>
                <c:pt idx="676">
                  <c:v>505,75</c:v>
                </c:pt>
                <c:pt idx="677">
                  <c:v>506,21</c:v>
                </c:pt>
                <c:pt idx="678">
                  <c:v>506,67</c:v>
                </c:pt>
                <c:pt idx="679">
                  <c:v>507,13</c:v>
                </c:pt>
                <c:pt idx="680">
                  <c:v>507,59</c:v>
                </c:pt>
                <c:pt idx="681">
                  <c:v>508,05</c:v>
                </c:pt>
                <c:pt idx="682">
                  <c:v>508,51</c:v>
                </c:pt>
                <c:pt idx="683">
                  <c:v>508,98</c:v>
                </c:pt>
                <c:pt idx="684">
                  <c:v>509,44</c:v>
                </c:pt>
                <c:pt idx="685">
                  <c:v>509,9</c:v>
                </c:pt>
                <c:pt idx="686">
                  <c:v>510,36</c:v>
                </c:pt>
                <c:pt idx="687">
                  <c:v>510,82</c:v>
                </c:pt>
                <c:pt idx="688">
                  <c:v>511,28</c:v>
                </c:pt>
                <c:pt idx="689">
                  <c:v>511,74</c:v>
                </c:pt>
                <c:pt idx="690">
                  <c:v>512,2</c:v>
                </c:pt>
                <c:pt idx="691">
                  <c:v>512,66</c:v>
                </c:pt>
                <c:pt idx="692">
                  <c:v>513,12</c:v>
                </c:pt>
                <c:pt idx="693">
                  <c:v>513,58</c:v>
                </c:pt>
                <c:pt idx="694">
                  <c:v>514,04</c:v>
                </c:pt>
                <c:pt idx="695">
                  <c:v>514,51</c:v>
                </c:pt>
                <c:pt idx="696">
                  <c:v>514,97</c:v>
                </c:pt>
                <c:pt idx="697">
                  <c:v>515,43</c:v>
                </c:pt>
                <c:pt idx="698">
                  <c:v>515,89</c:v>
                </c:pt>
                <c:pt idx="699">
                  <c:v>516,35</c:v>
                </c:pt>
                <c:pt idx="700">
                  <c:v>516,81</c:v>
                </c:pt>
                <c:pt idx="701">
                  <c:v>517,27</c:v>
                </c:pt>
                <c:pt idx="702">
                  <c:v>517,73</c:v>
                </c:pt>
                <c:pt idx="703">
                  <c:v>518,19</c:v>
                </c:pt>
                <c:pt idx="704">
                  <c:v>518,65</c:v>
                </c:pt>
                <c:pt idx="705">
                  <c:v>519,11</c:v>
                </c:pt>
                <c:pt idx="706">
                  <c:v>519,57</c:v>
                </c:pt>
                <c:pt idx="707">
                  <c:v>520,03</c:v>
                </c:pt>
                <c:pt idx="708">
                  <c:v>520,49</c:v>
                </c:pt>
                <c:pt idx="709">
                  <c:v>520,95</c:v>
                </c:pt>
                <c:pt idx="710">
                  <c:v>521,41</c:v>
                </c:pt>
                <c:pt idx="711">
                  <c:v>521,87</c:v>
                </c:pt>
                <c:pt idx="712">
                  <c:v>522,33</c:v>
                </c:pt>
                <c:pt idx="713">
                  <c:v>522,79</c:v>
                </c:pt>
                <c:pt idx="714">
                  <c:v>523,25</c:v>
                </c:pt>
                <c:pt idx="715">
                  <c:v>523,71</c:v>
                </c:pt>
                <c:pt idx="716">
                  <c:v>524,17</c:v>
                </c:pt>
                <c:pt idx="717">
                  <c:v>524,63</c:v>
                </c:pt>
                <c:pt idx="718">
                  <c:v>525,09</c:v>
                </c:pt>
                <c:pt idx="719">
                  <c:v>525,55</c:v>
                </c:pt>
                <c:pt idx="720">
                  <c:v>526,01</c:v>
                </c:pt>
                <c:pt idx="721">
                  <c:v>526,47</c:v>
                </c:pt>
                <c:pt idx="722">
                  <c:v>526,93</c:v>
                </c:pt>
                <c:pt idx="723">
                  <c:v>527,39</c:v>
                </c:pt>
                <c:pt idx="724">
                  <c:v>527,85</c:v>
                </c:pt>
                <c:pt idx="725">
                  <c:v>528,31</c:v>
                </c:pt>
                <c:pt idx="726">
                  <c:v>528,77</c:v>
                </c:pt>
                <c:pt idx="727">
                  <c:v>529,23</c:v>
                </c:pt>
                <c:pt idx="728">
                  <c:v>529,69</c:v>
                </c:pt>
                <c:pt idx="729">
                  <c:v>530,15</c:v>
                </c:pt>
                <c:pt idx="730">
                  <c:v>530,61</c:v>
                </c:pt>
                <c:pt idx="731">
                  <c:v>531,07</c:v>
                </c:pt>
                <c:pt idx="732">
                  <c:v>531,53</c:v>
                </c:pt>
                <c:pt idx="733">
                  <c:v>531,99</c:v>
                </c:pt>
                <c:pt idx="734">
                  <c:v>532,45</c:v>
                </c:pt>
                <c:pt idx="735">
                  <c:v>532,91</c:v>
                </c:pt>
                <c:pt idx="736">
                  <c:v>533,37</c:v>
                </c:pt>
                <c:pt idx="737">
                  <c:v>533,83</c:v>
                </c:pt>
                <c:pt idx="738">
                  <c:v>534,29</c:v>
                </c:pt>
                <c:pt idx="739">
                  <c:v>534,75</c:v>
                </c:pt>
                <c:pt idx="740">
                  <c:v>535,21</c:v>
                </c:pt>
                <c:pt idx="741">
                  <c:v>535,67</c:v>
                </c:pt>
                <c:pt idx="742">
                  <c:v>536,12</c:v>
                </c:pt>
                <c:pt idx="743">
                  <c:v>536,58</c:v>
                </c:pt>
                <c:pt idx="744">
                  <c:v>537,04</c:v>
                </c:pt>
                <c:pt idx="745">
                  <c:v>537,5</c:v>
                </c:pt>
                <c:pt idx="746">
                  <c:v>537,96</c:v>
                </c:pt>
                <c:pt idx="747">
                  <c:v>538,42</c:v>
                </c:pt>
                <c:pt idx="748">
                  <c:v>538,88</c:v>
                </c:pt>
                <c:pt idx="749">
                  <c:v>539,34</c:v>
                </c:pt>
                <c:pt idx="750">
                  <c:v>539,8</c:v>
                </c:pt>
                <c:pt idx="751">
                  <c:v>540,26</c:v>
                </c:pt>
                <c:pt idx="752">
                  <c:v>540,72</c:v>
                </c:pt>
                <c:pt idx="753">
                  <c:v>541,18</c:v>
                </c:pt>
                <c:pt idx="754">
                  <c:v>541,63</c:v>
                </c:pt>
                <c:pt idx="755">
                  <c:v>542,09</c:v>
                </c:pt>
                <c:pt idx="756">
                  <c:v>542,55</c:v>
                </c:pt>
                <c:pt idx="757">
                  <c:v>543,01</c:v>
                </c:pt>
                <c:pt idx="758">
                  <c:v>543,47</c:v>
                </c:pt>
                <c:pt idx="759">
                  <c:v>543,93</c:v>
                </c:pt>
                <c:pt idx="760">
                  <c:v>544,39</c:v>
                </c:pt>
                <c:pt idx="761">
                  <c:v>544,85</c:v>
                </c:pt>
                <c:pt idx="762">
                  <c:v>545,31</c:v>
                </c:pt>
                <c:pt idx="763">
                  <c:v>545,76</c:v>
                </c:pt>
                <c:pt idx="764">
                  <c:v>546,22</c:v>
                </c:pt>
                <c:pt idx="765">
                  <c:v>546,68</c:v>
                </c:pt>
                <c:pt idx="766">
                  <c:v>547,14</c:v>
                </c:pt>
                <c:pt idx="767">
                  <c:v>547,6</c:v>
                </c:pt>
                <c:pt idx="768">
                  <c:v>548,06</c:v>
                </c:pt>
                <c:pt idx="769">
                  <c:v>548,52</c:v>
                </c:pt>
                <c:pt idx="770">
                  <c:v>548,98</c:v>
                </c:pt>
                <c:pt idx="771">
                  <c:v>549,43</c:v>
                </c:pt>
                <c:pt idx="772">
                  <c:v>549,89</c:v>
                </c:pt>
                <c:pt idx="773">
                  <c:v>550,35</c:v>
                </c:pt>
                <c:pt idx="774">
                  <c:v>550,81</c:v>
                </c:pt>
                <c:pt idx="775">
                  <c:v>551,27</c:v>
                </c:pt>
                <c:pt idx="776">
                  <c:v>551,73</c:v>
                </c:pt>
                <c:pt idx="777">
                  <c:v>552,19</c:v>
                </c:pt>
                <c:pt idx="778">
                  <c:v>552,64</c:v>
                </c:pt>
                <c:pt idx="779">
                  <c:v>553,1</c:v>
                </c:pt>
                <c:pt idx="780">
                  <c:v>553,56</c:v>
                </c:pt>
                <c:pt idx="781">
                  <c:v>554,02</c:v>
                </c:pt>
                <c:pt idx="782">
                  <c:v>554,48</c:v>
                </c:pt>
                <c:pt idx="783">
                  <c:v>554,93</c:v>
                </c:pt>
                <c:pt idx="784">
                  <c:v>555,39</c:v>
                </c:pt>
                <c:pt idx="785">
                  <c:v>555,85</c:v>
                </c:pt>
                <c:pt idx="786">
                  <c:v>556,31</c:v>
                </c:pt>
                <c:pt idx="787">
                  <c:v>556,77</c:v>
                </c:pt>
                <c:pt idx="788">
                  <c:v>557,23</c:v>
                </c:pt>
                <c:pt idx="789">
                  <c:v>557,68</c:v>
                </c:pt>
                <c:pt idx="790">
                  <c:v>558,14</c:v>
                </c:pt>
                <c:pt idx="791">
                  <c:v>558,6</c:v>
                </c:pt>
                <c:pt idx="792">
                  <c:v>559,06</c:v>
                </c:pt>
                <c:pt idx="793">
                  <c:v>559,52</c:v>
                </c:pt>
                <c:pt idx="794">
                  <c:v>559,97</c:v>
                </c:pt>
                <c:pt idx="795">
                  <c:v>560,43</c:v>
                </c:pt>
                <c:pt idx="796">
                  <c:v>560,89</c:v>
                </c:pt>
                <c:pt idx="797">
                  <c:v>561,35</c:v>
                </c:pt>
                <c:pt idx="798">
                  <c:v>561,81</c:v>
                </c:pt>
                <c:pt idx="799">
                  <c:v>562,26</c:v>
                </c:pt>
                <c:pt idx="800">
                  <c:v>562,72</c:v>
                </c:pt>
                <c:pt idx="801">
                  <c:v>563,18</c:v>
                </c:pt>
                <c:pt idx="802">
                  <c:v>563,64</c:v>
                </c:pt>
                <c:pt idx="803">
                  <c:v>564,09</c:v>
                </c:pt>
                <c:pt idx="804">
                  <c:v>564,55</c:v>
                </c:pt>
                <c:pt idx="805">
                  <c:v>565,01</c:v>
                </c:pt>
                <c:pt idx="806">
                  <c:v>565,47</c:v>
                </c:pt>
                <c:pt idx="807">
                  <c:v>565,92</c:v>
                </c:pt>
                <c:pt idx="808">
                  <c:v>566,38</c:v>
                </c:pt>
                <c:pt idx="809">
                  <c:v>566,84</c:v>
                </c:pt>
                <c:pt idx="810">
                  <c:v>567,3</c:v>
                </c:pt>
                <c:pt idx="811">
                  <c:v>567,75</c:v>
                </c:pt>
                <c:pt idx="812">
                  <c:v>568,21</c:v>
                </c:pt>
                <c:pt idx="813">
                  <c:v>568,67</c:v>
                </c:pt>
                <c:pt idx="814">
                  <c:v>569,13</c:v>
                </c:pt>
                <c:pt idx="815">
                  <c:v>569,58</c:v>
                </c:pt>
                <c:pt idx="816">
                  <c:v>570,04</c:v>
                </c:pt>
                <c:pt idx="817">
                  <c:v>570,5</c:v>
                </c:pt>
                <c:pt idx="818">
                  <c:v>570,96</c:v>
                </c:pt>
                <c:pt idx="819">
                  <c:v>571,41</c:v>
                </c:pt>
                <c:pt idx="820">
                  <c:v>571,87</c:v>
                </c:pt>
                <c:pt idx="821">
                  <c:v>572,33</c:v>
                </c:pt>
                <c:pt idx="822">
                  <c:v>572,78</c:v>
                </c:pt>
                <c:pt idx="823">
                  <c:v>573,24</c:v>
                </c:pt>
                <c:pt idx="824">
                  <c:v>573,7</c:v>
                </c:pt>
                <c:pt idx="825">
                  <c:v>574,16</c:v>
                </c:pt>
                <c:pt idx="826">
                  <c:v>574,61</c:v>
                </c:pt>
                <c:pt idx="827">
                  <c:v>575,07</c:v>
                </c:pt>
                <c:pt idx="828">
                  <c:v>575,53</c:v>
                </c:pt>
                <c:pt idx="829">
                  <c:v>575,98</c:v>
                </c:pt>
                <c:pt idx="830">
                  <c:v>576,44</c:v>
                </c:pt>
                <c:pt idx="831">
                  <c:v>576,9</c:v>
                </c:pt>
                <c:pt idx="832">
                  <c:v>577,36</c:v>
                </c:pt>
                <c:pt idx="833">
                  <c:v>577,81</c:v>
                </c:pt>
                <c:pt idx="834">
                  <c:v>578,27</c:v>
                </c:pt>
                <c:pt idx="835">
                  <c:v>578,73</c:v>
                </c:pt>
                <c:pt idx="836">
                  <c:v>579,18</c:v>
                </c:pt>
                <c:pt idx="837">
                  <c:v>579,64</c:v>
                </c:pt>
                <c:pt idx="838">
                  <c:v>580,1</c:v>
                </c:pt>
                <c:pt idx="839">
                  <c:v>580,55</c:v>
                </c:pt>
                <c:pt idx="840">
                  <c:v>581,01</c:v>
                </c:pt>
                <c:pt idx="841">
                  <c:v>581,47</c:v>
                </c:pt>
                <c:pt idx="842">
                  <c:v>581,92</c:v>
                </c:pt>
                <c:pt idx="843">
                  <c:v>582,38</c:v>
                </c:pt>
                <c:pt idx="844">
                  <c:v>582,84</c:v>
                </c:pt>
                <c:pt idx="845">
                  <c:v>583,29</c:v>
                </c:pt>
                <c:pt idx="846">
                  <c:v>583,75</c:v>
                </c:pt>
                <c:pt idx="847">
                  <c:v>584,21</c:v>
                </c:pt>
                <c:pt idx="848">
                  <c:v>584,66</c:v>
                </c:pt>
                <c:pt idx="849">
                  <c:v>585,12</c:v>
                </c:pt>
                <c:pt idx="850">
                  <c:v>585,57</c:v>
                </c:pt>
                <c:pt idx="851">
                  <c:v>586,03</c:v>
                </c:pt>
                <c:pt idx="852">
                  <c:v>586,49</c:v>
                </c:pt>
                <c:pt idx="853">
                  <c:v>586,94</c:v>
                </c:pt>
                <c:pt idx="854">
                  <c:v>587,4</c:v>
                </c:pt>
                <c:pt idx="855">
                  <c:v>587,86</c:v>
                </c:pt>
                <c:pt idx="856">
                  <c:v>588,31</c:v>
                </c:pt>
                <c:pt idx="857">
                  <c:v>588,77</c:v>
                </c:pt>
                <c:pt idx="858">
                  <c:v>589,22</c:v>
                </c:pt>
                <c:pt idx="859">
                  <c:v>589,68</c:v>
                </c:pt>
                <c:pt idx="860">
                  <c:v>590,14</c:v>
                </c:pt>
                <c:pt idx="861">
                  <c:v>590,59</c:v>
                </c:pt>
                <c:pt idx="862">
                  <c:v>591,05</c:v>
                </c:pt>
                <c:pt idx="863">
                  <c:v>591,51</c:v>
                </c:pt>
                <c:pt idx="864">
                  <c:v>591,96</c:v>
                </c:pt>
                <c:pt idx="865">
                  <c:v>592,42</c:v>
                </c:pt>
                <c:pt idx="866">
                  <c:v>592,87</c:v>
                </c:pt>
                <c:pt idx="867">
                  <c:v>593,33</c:v>
                </c:pt>
                <c:pt idx="868">
                  <c:v>593,78</c:v>
                </c:pt>
                <c:pt idx="869">
                  <c:v>594,24</c:v>
                </c:pt>
                <c:pt idx="870">
                  <c:v>594,7</c:v>
                </c:pt>
                <c:pt idx="871">
                  <c:v>595,15</c:v>
                </c:pt>
                <c:pt idx="872">
                  <c:v>595,61</c:v>
                </c:pt>
                <c:pt idx="873">
                  <c:v>596,06</c:v>
                </c:pt>
                <c:pt idx="874">
                  <c:v>596,52</c:v>
                </c:pt>
                <c:pt idx="875">
                  <c:v>596,98</c:v>
                </c:pt>
                <c:pt idx="876">
                  <c:v>597,43</c:v>
                </c:pt>
                <c:pt idx="877">
                  <c:v>597,89</c:v>
                </c:pt>
                <c:pt idx="878">
                  <c:v>598,34</c:v>
                </c:pt>
                <c:pt idx="879">
                  <c:v>598,8</c:v>
                </c:pt>
                <c:pt idx="880">
                  <c:v>599,25</c:v>
                </c:pt>
                <c:pt idx="881">
                  <c:v>599,71</c:v>
                </c:pt>
                <c:pt idx="882">
                  <c:v>600,16</c:v>
                </c:pt>
                <c:pt idx="883">
                  <c:v>600,62</c:v>
                </c:pt>
                <c:pt idx="884">
                  <c:v>601,08</c:v>
                </c:pt>
                <c:pt idx="885">
                  <c:v>601,53</c:v>
                </c:pt>
                <c:pt idx="886">
                  <c:v>601,99</c:v>
                </c:pt>
                <c:pt idx="887">
                  <c:v>602,44</c:v>
                </c:pt>
                <c:pt idx="888">
                  <c:v>602,9</c:v>
                </c:pt>
                <c:pt idx="889">
                  <c:v>603,35</c:v>
                </c:pt>
                <c:pt idx="890">
                  <c:v>603,81</c:v>
                </c:pt>
                <c:pt idx="891">
                  <c:v>604,26</c:v>
                </c:pt>
                <c:pt idx="892">
                  <c:v>604,72</c:v>
                </c:pt>
                <c:pt idx="893">
                  <c:v>605,17</c:v>
                </c:pt>
                <c:pt idx="894">
                  <c:v>605,63</c:v>
                </c:pt>
                <c:pt idx="895">
                  <c:v>606,08</c:v>
                </c:pt>
                <c:pt idx="896">
                  <c:v>606,54</c:v>
                </c:pt>
                <c:pt idx="897">
                  <c:v>606,99</c:v>
                </c:pt>
                <c:pt idx="898">
                  <c:v>607,45</c:v>
                </c:pt>
                <c:pt idx="899">
                  <c:v>607,9</c:v>
                </c:pt>
                <c:pt idx="900">
                  <c:v>608,36</c:v>
                </c:pt>
                <c:pt idx="901">
                  <c:v>608,81</c:v>
                </c:pt>
                <c:pt idx="902">
                  <c:v>609,27</c:v>
                </c:pt>
                <c:pt idx="903">
                  <c:v>609,72</c:v>
                </c:pt>
                <c:pt idx="904">
                  <c:v>610,18</c:v>
                </c:pt>
                <c:pt idx="905">
                  <c:v>610,63</c:v>
                </c:pt>
                <c:pt idx="906">
                  <c:v>611,09</c:v>
                </c:pt>
                <c:pt idx="907">
                  <c:v>611,54</c:v>
                </c:pt>
                <c:pt idx="908">
                  <c:v>612</c:v>
                </c:pt>
                <c:pt idx="909">
                  <c:v>612,45</c:v>
                </c:pt>
                <c:pt idx="910">
                  <c:v>612,91</c:v>
                </c:pt>
                <c:pt idx="911">
                  <c:v>613,36</c:v>
                </c:pt>
                <c:pt idx="912">
                  <c:v>613,82</c:v>
                </c:pt>
                <c:pt idx="913">
                  <c:v>614,27</c:v>
                </c:pt>
                <c:pt idx="914">
                  <c:v>614,73</c:v>
                </c:pt>
                <c:pt idx="915">
                  <c:v>615,18</c:v>
                </c:pt>
                <c:pt idx="916">
                  <c:v>615,64</c:v>
                </c:pt>
                <c:pt idx="917">
                  <c:v>616,09</c:v>
                </c:pt>
                <c:pt idx="918">
                  <c:v>616,54</c:v>
                </c:pt>
                <c:pt idx="919">
                  <c:v>617</c:v>
                </c:pt>
                <c:pt idx="920">
                  <c:v>617,45</c:v>
                </c:pt>
                <c:pt idx="921">
                  <c:v>617,91</c:v>
                </c:pt>
                <c:pt idx="922">
                  <c:v>618,36</c:v>
                </c:pt>
                <c:pt idx="923">
                  <c:v>618,82</c:v>
                </c:pt>
                <c:pt idx="924">
                  <c:v>619,27</c:v>
                </c:pt>
                <c:pt idx="925">
                  <c:v>619,72</c:v>
                </c:pt>
                <c:pt idx="926">
                  <c:v>620,18</c:v>
                </c:pt>
                <c:pt idx="927">
                  <c:v>620,63</c:v>
                </c:pt>
                <c:pt idx="928">
                  <c:v>621,09</c:v>
                </c:pt>
                <c:pt idx="929">
                  <c:v>621,54</c:v>
                </c:pt>
                <c:pt idx="930">
                  <c:v>622</c:v>
                </c:pt>
                <c:pt idx="931">
                  <c:v>622,45</c:v>
                </c:pt>
                <c:pt idx="932">
                  <c:v>622,9</c:v>
                </c:pt>
                <c:pt idx="933">
                  <c:v>623,36</c:v>
                </c:pt>
                <c:pt idx="934">
                  <c:v>623,81</c:v>
                </c:pt>
                <c:pt idx="935">
                  <c:v>624,27</c:v>
                </c:pt>
                <c:pt idx="936">
                  <c:v>624,72</c:v>
                </c:pt>
                <c:pt idx="937">
                  <c:v>625,17</c:v>
                </c:pt>
                <c:pt idx="938">
                  <c:v>625,63</c:v>
                </c:pt>
                <c:pt idx="939">
                  <c:v>626,08</c:v>
                </c:pt>
                <c:pt idx="940">
                  <c:v>626,54</c:v>
                </c:pt>
                <c:pt idx="941">
                  <c:v>626,99</c:v>
                </c:pt>
                <c:pt idx="942">
                  <c:v>627,44</c:v>
                </c:pt>
                <c:pt idx="943">
                  <c:v>627,9</c:v>
                </c:pt>
                <c:pt idx="944">
                  <c:v>628,35</c:v>
                </c:pt>
                <c:pt idx="945">
                  <c:v>628,81</c:v>
                </c:pt>
                <c:pt idx="946">
                  <c:v>629,26</c:v>
                </c:pt>
                <c:pt idx="947">
                  <c:v>629,71</c:v>
                </c:pt>
                <c:pt idx="948">
                  <c:v>630,17</c:v>
                </c:pt>
                <c:pt idx="949">
                  <c:v>630,62</c:v>
                </c:pt>
                <c:pt idx="950">
                  <c:v>631,07</c:v>
                </c:pt>
                <c:pt idx="951">
                  <c:v>631,53</c:v>
                </c:pt>
                <c:pt idx="952">
                  <c:v>631,98</c:v>
                </c:pt>
                <c:pt idx="953">
                  <c:v>632,43</c:v>
                </c:pt>
                <c:pt idx="954">
                  <c:v>632,89</c:v>
                </c:pt>
                <c:pt idx="955">
                  <c:v>633,34</c:v>
                </c:pt>
                <c:pt idx="956">
                  <c:v>633,79</c:v>
                </c:pt>
                <c:pt idx="957">
                  <c:v>634,25</c:v>
                </c:pt>
                <c:pt idx="958">
                  <c:v>634,7</c:v>
                </c:pt>
                <c:pt idx="959">
                  <c:v>635,15</c:v>
                </c:pt>
                <c:pt idx="960">
                  <c:v>635,61</c:v>
                </c:pt>
                <c:pt idx="961">
                  <c:v>636,06</c:v>
                </c:pt>
                <c:pt idx="962">
                  <c:v>636,51</c:v>
                </c:pt>
                <c:pt idx="963">
                  <c:v>636,97</c:v>
                </c:pt>
                <c:pt idx="964">
                  <c:v>637,42</c:v>
                </c:pt>
                <c:pt idx="965">
                  <c:v>637,87</c:v>
                </c:pt>
                <c:pt idx="966">
                  <c:v>638,33</c:v>
                </c:pt>
                <c:pt idx="967">
                  <c:v>638,78</c:v>
                </c:pt>
                <c:pt idx="968">
                  <c:v>639,23</c:v>
                </c:pt>
                <c:pt idx="969">
                  <c:v>639,69</c:v>
                </c:pt>
                <c:pt idx="970">
                  <c:v>640,14</c:v>
                </c:pt>
                <c:pt idx="971">
                  <c:v>640,59</c:v>
                </c:pt>
                <c:pt idx="972">
                  <c:v>641,05</c:v>
                </c:pt>
                <c:pt idx="973">
                  <c:v>641,5</c:v>
                </c:pt>
                <c:pt idx="974">
                  <c:v>641,95</c:v>
                </c:pt>
                <c:pt idx="975">
                  <c:v>642,4</c:v>
                </c:pt>
                <c:pt idx="976">
                  <c:v>642,86</c:v>
                </c:pt>
                <c:pt idx="977">
                  <c:v>643,31</c:v>
                </c:pt>
                <c:pt idx="978">
                  <c:v>643,76</c:v>
                </c:pt>
                <c:pt idx="979">
                  <c:v>644,22</c:v>
                </c:pt>
                <c:pt idx="980">
                  <c:v>644,67</c:v>
                </c:pt>
                <c:pt idx="981">
                  <c:v>645,12</c:v>
                </c:pt>
                <c:pt idx="982">
                  <c:v>645,57</c:v>
                </c:pt>
                <c:pt idx="983">
                  <c:v>646,03</c:v>
                </c:pt>
                <c:pt idx="984">
                  <c:v>646,48</c:v>
                </c:pt>
                <c:pt idx="985">
                  <c:v>646,93</c:v>
                </c:pt>
                <c:pt idx="986">
                  <c:v>647,38</c:v>
                </c:pt>
                <c:pt idx="987">
                  <c:v>647,84</c:v>
                </c:pt>
                <c:pt idx="988">
                  <c:v>648,29</c:v>
                </c:pt>
                <c:pt idx="989">
                  <c:v>648,74</c:v>
                </c:pt>
                <c:pt idx="990">
                  <c:v>649,19</c:v>
                </c:pt>
                <c:pt idx="991">
                  <c:v>649,65</c:v>
                </c:pt>
                <c:pt idx="992">
                  <c:v>650,1</c:v>
                </c:pt>
                <c:pt idx="993">
                  <c:v>650,55</c:v>
                </c:pt>
                <c:pt idx="994">
                  <c:v>651</c:v>
                </c:pt>
                <c:pt idx="995">
                  <c:v>651,46</c:v>
                </c:pt>
                <c:pt idx="996">
                  <c:v>651,91</c:v>
                </c:pt>
                <c:pt idx="997">
                  <c:v>652,36</c:v>
                </c:pt>
                <c:pt idx="998">
                  <c:v>652,81</c:v>
                </c:pt>
                <c:pt idx="999">
                  <c:v>653,27</c:v>
                </c:pt>
                <c:pt idx="1000">
                  <c:v>653,72</c:v>
                </c:pt>
                <c:pt idx="1001">
                  <c:v>654,17</c:v>
                </c:pt>
                <c:pt idx="1002">
                  <c:v>654,62</c:v>
                </c:pt>
                <c:pt idx="1003">
                  <c:v>655,07</c:v>
                </c:pt>
                <c:pt idx="1004">
                  <c:v>655,53</c:v>
                </c:pt>
                <c:pt idx="1005">
                  <c:v>655,98</c:v>
                </c:pt>
                <c:pt idx="1006">
                  <c:v>656,43</c:v>
                </c:pt>
                <c:pt idx="1007">
                  <c:v>656,88</c:v>
                </c:pt>
                <c:pt idx="1008">
                  <c:v>657,33</c:v>
                </c:pt>
                <c:pt idx="1009">
                  <c:v>657,79</c:v>
                </c:pt>
                <c:pt idx="1010">
                  <c:v>658,24</c:v>
                </c:pt>
                <c:pt idx="1011">
                  <c:v>658,69</c:v>
                </c:pt>
                <c:pt idx="1012">
                  <c:v>659,14</c:v>
                </c:pt>
                <c:pt idx="1013">
                  <c:v>659,59</c:v>
                </c:pt>
                <c:pt idx="1014">
                  <c:v>660,05</c:v>
                </c:pt>
                <c:pt idx="1015">
                  <c:v>660,5</c:v>
                </c:pt>
                <c:pt idx="1016">
                  <c:v>660,95</c:v>
                </c:pt>
                <c:pt idx="1017">
                  <c:v>661,4</c:v>
                </c:pt>
                <c:pt idx="1018">
                  <c:v>661,85</c:v>
                </c:pt>
                <c:pt idx="1019">
                  <c:v>662,3</c:v>
                </c:pt>
                <c:pt idx="1020">
                  <c:v>662,76</c:v>
                </c:pt>
                <c:pt idx="1021">
                  <c:v>663,21</c:v>
                </c:pt>
                <c:pt idx="1022">
                  <c:v>663,66</c:v>
                </c:pt>
                <c:pt idx="1023">
                  <c:v>664,11</c:v>
                </c:pt>
                <c:pt idx="1024">
                  <c:v>664,56</c:v>
                </c:pt>
                <c:pt idx="1025">
                  <c:v>665,01</c:v>
                </c:pt>
                <c:pt idx="1026">
                  <c:v>665,47</c:v>
                </c:pt>
                <c:pt idx="1027">
                  <c:v>665,92</c:v>
                </c:pt>
                <c:pt idx="1028">
                  <c:v>666,37</c:v>
                </c:pt>
                <c:pt idx="1029">
                  <c:v>666,82</c:v>
                </c:pt>
                <c:pt idx="1030">
                  <c:v>667,27</c:v>
                </c:pt>
                <c:pt idx="1031">
                  <c:v>667,72</c:v>
                </c:pt>
                <c:pt idx="1032">
                  <c:v>668,17</c:v>
                </c:pt>
                <c:pt idx="1033">
                  <c:v>668,62</c:v>
                </c:pt>
                <c:pt idx="1034">
                  <c:v>669,08</c:v>
                </c:pt>
                <c:pt idx="1035">
                  <c:v>669,53</c:v>
                </c:pt>
                <c:pt idx="1036">
                  <c:v>669,98</c:v>
                </c:pt>
                <c:pt idx="1037">
                  <c:v>670,43</c:v>
                </c:pt>
                <c:pt idx="1038">
                  <c:v>670,88</c:v>
                </c:pt>
                <c:pt idx="1039">
                  <c:v>671,33</c:v>
                </c:pt>
                <c:pt idx="1040">
                  <c:v>671,78</c:v>
                </c:pt>
                <c:pt idx="1041">
                  <c:v>672,23</c:v>
                </c:pt>
                <c:pt idx="1042">
                  <c:v>672,69</c:v>
                </c:pt>
                <c:pt idx="1043">
                  <c:v>673,14</c:v>
                </c:pt>
                <c:pt idx="1044">
                  <c:v>673,59</c:v>
                </c:pt>
                <c:pt idx="1045">
                  <c:v>674,04</c:v>
                </c:pt>
                <c:pt idx="1046">
                  <c:v>674,49</c:v>
                </c:pt>
                <c:pt idx="1047">
                  <c:v>674,94</c:v>
                </c:pt>
                <c:pt idx="1048">
                  <c:v>675,39</c:v>
                </c:pt>
                <c:pt idx="1049">
                  <c:v>675,84</c:v>
                </c:pt>
                <c:pt idx="1050">
                  <c:v>676,29</c:v>
                </c:pt>
                <c:pt idx="1051">
                  <c:v>676,74</c:v>
                </c:pt>
                <c:pt idx="1052">
                  <c:v>677,19</c:v>
                </c:pt>
                <c:pt idx="1053">
                  <c:v>677,64</c:v>
                </c:pt>
                <c:pt idx="1054">
                  <c:v>678,1</c:v>
                </c:pt>
                <c:pt idx="1055">
                  <c:v>678,55</c:v>
                </c:pt>
                <c:pt idx="1056">
                  <c:v>679</c:v>
                </c:pt>
                <c:pt idx="1057">
                  <c:v>679,45</c:v>
                </c:pt>
                <c:pt idx="1058">
                  <c:v>679,9</c:v>
                </c:pt>
                <c:pt idx="1059">
                  <c:v>680,35</c:v>
                </c:pt>
                <c:pt idx="1060">
                  <c:v>680,8</c:v>
                </c:pt>
                <c:pt idx="1061">
                  <c:v>681,25</c:v>
                </c:pt>
                <c:pt idx="1062">
                  <c:v>681,7</c:v>
                </c:pt>
                <c:pt idx="1063">
                  <c:v>682,15</c:v>
                </c:pt>
                <c:pt idx="1064">
                  <c:v>682,6</c:v>
                </c:pt>
                <c:pt idx="1065">
                  <c:v>683,05</c:v>
                </c:pt>
                <c:pt idx="1066">
                  <c:v>683,5</c:v>
                </c:pt>
                <c:pt idx="1067">
                  <c:v>683,95</c:v>
                </c:pt>
                <c:pt idx="1068">
                  <c:v>684,4</c:v>
                </c:pt>
                <c:pt idx="1069">
                  <c:v>684,85</c:v>
                </c:pt>
                <c:pt idx="1070">
                  <c:v>685,3</c:v>
                </c:pt>
                <c:pt idx="1071">
                  <c:v>685,75</c:v>
                </c:pt>
                <c:pt idx="1072">
                  <c:v>686,2</c:v>
                </c:pt>
                <c:pt idx="1073">
                  <c:v>686,65</c:v>
                </c:pt>
                <c:pt idx="1074">
                  <c:v>687,1</c:v>
                </c:pt>
                <c:pt idx="1075">
                  <c:v>687,55</c:v>
                </c:pt>
                <c:pt idx="1076">
                  <c:v>688</c:v>
                </c:pt>
                <c:pt idx="1077">
                  <c:v>688,45</c:v>
                </c:pt>
                <c:pt idx="1078">
                  <c:v>688,9</c:v>
                </c:pt>
                <c:pt idx="1079">
                  <c:v>689,35</c:v>
                </c:pt>
                <c:pt idx="1080">
                  <c:v>689,8</c:v>
                </c:pt>
                <c:pt idx="1081">
                  <c:v>690,25</c:v>
                </c:pt>
                <c:pt idx="1082">
                  <c:v>690,7</c:v>
                </c:pt>
                <c:pt idx="1083">
                  <c:v>691,15</c:v>
                </c:pt>
                <c:pt idx="1084">
                  <c:v>691,6</c:v>
                </c:pt>
                <c:pt idx="1085">
                  <c:v>692,05</c:v>
                </c:pt>
                <c:pt idx="1086">
                  <c:v>692,5</c:v>
                </c:pt>
                <c:pt idx="1087">
                  <c:v>692,95</c:v>
                </c:pt>
                <c:pt idx="1088">
                  <c:v>693,4</c:v>
                </c:pt>
                <c:pt idx="1089">
                  <c:v>693,85</c:v>
                </c:pt>
                <c:pt idx="1090">
                  <c:v>694,3</c:v>
                </c:pt>
                <c:pt idx="1091">
                  <c:v>694,75</c:v>
                </c:pt>
                <c:pt idx="1092">
                  <c:v>695,2</c:v>
                </c:pt>
                <c:pt idx="1093">
                  <c:v>695,65</c:v>
                </c:pt>
                <c:pt idx="1094">
                  <c:v>696,1</c:v>
                </c:pt>
                <c:pt idx="1095">
                  <c:v>696,55</c:v>
                </c:pt>
                <c:pt idx="1096">
                  <c:v>697</c:v>
                </c:pt>
                <c:pt idx="1097">
                  <c:v>697,45</c:v>
                </c:pt>
                <c:pt idx="1098">
                  <c:v>697,9</c:v>
                </c:pt>
                <c:pt idx="1099">
                  <c:v>698,35</c:v>
                </c:pt>
                <c:pt idx="1100">
                  <c:v>698,8</c:v>
                </c:pt>
                <c:pt idx="1101">
                  <c:v>699,24</c:v>
                </c:pt>
                <c:pt idx="1102">
                  <c:v>699,69</c:v>
                </c:pt>
                <c:pt idx="1103">
                  <c:v>700,14</c:v>
                </c:pt>
                <c:pt idx="1104">
                  <c:v>700,59</c:v>
                </c:pt>
                <c:pt idx="1105">
                  <c:v>701,04</c:v>
                </c:pt>
                <c:pt idx="1106">
                  <c:v>701,49</c:v>
                </c:pt>
                <c:pt idx="1107">
                  <c:v>701,94</c:v>
                </c:pt>
                <c:pt idx="1108">
                  <c:v>702,39</c:v>
                </c:pt>
                <c:pt idx="1109">
                  <c:v>702,84</c:v>
                </c:pt>
                <c:pt idx="1110">
                  <c:v>703,29</c:v>
                </c:pt>
                <c:pt idx="1111">
                  <c:v>703,74</c:v>
                </c:pt>
                <c:pt idx="1112">
                  <c:v>704,19</c:v>
                </c:pt>
                <c:pt idx="1113">
                  <c:v>704,63</c:v>
                </c:pt>
                <c:pt idx="1114">
                  <c:v>705,08</c:v>
                </c:pt>
                <c:pt idx="1115">
                  <c:v>705,53</c:v>
                </c:pt>
                <c:pt idx="1116">
                  <c:v>705,98</c:v>
                </c:pt>
                <c:pt idx="1117">
                  <c:v>706,43</c:v>
                </c:pt>
                <c:pt idx="1118">
                  <c:v>706,88</c:v>
                </c:pt>
                <c:pt idx="1119">
                  <c:v>707,33</c:v>
                </c:pt>
                <c:pt idx="1120">
                  <c:v>707,78</c:v>
                </c:pt>
                <c:pt idx="1121">
                  <c:v>708,22</c:v>
                </c:pt>
                <c:pt idx="1122">
                  <c:v>708,67</c:v>
                </c:pt>
                <c:pt idx="1123">
                  <c:v>709,12</c:v>
                </c:pt>
                <c:pt idx="1124">
                  <c:v>709,57</c:v>
                </c:pt>
                <c:pt idx="1125">
                  <c:v>710,02</c:v>
                </c:pt>
                <c:pt idx="1126">
                  <c:v>710,47</c:v>
                </c:pt>
                <c:pt idx="1127">
                  <c:v>710,92</c:v>
                </c:pt>
                <c:pt idx="1128">
                  <c:v>711,37</c:v>
                </c:pt>
                <c:pt idx="1129">
                  <c:v>711,81</c:v>
                </c:pt>
                <c:pt idx="1130">
                  <c:v>712,26</c:v>
                </c:pt>
                <c:pt idx="1131">
                  <c:v>712,71</c:v>
                </c:pt>
                <c:pt idx="1132">
                  <c:v>713,16</c:v>
                </c:pt>
                <c:pt idx="1133">
                  <c:v>713,61</c:v>
                </c:pt>
                <c:pt idx="1134">
                  <c:v>714,06</c:v>
                </c:pt>
                <c:pt idx="1135">
                  <c:v>714,5</c:v>
                </c:pt>
                <c:pt idx="1136">
                  <c:v>714,95</c:v>
                </c:pt>
                <c:pt idx="1137">
                  <c:v>715,4</c:v>
                </c:pt>
                <c:pt idx="1138">
                  <c:v>715,85</c:v>
                </c:pt>
                <c:pt idx="1139">
                  <c:v>716,3</c:v>
                </c:pt>
                <c:pt idx="1140">
                  <c:v>716,75</c:v>
                </c:pt>
                <c:pt idx="1141">
                  <c:v>717,19</c:v>
                </c:pt>
                <c:pt idx="1142">
                  <c:v>717,64</c:v>
                </c:pt>
                <c:pt idx="1143">
                  <c:v>718,09</c:v>
                </c:pt>
                <c:pt idx="1144">
                  <c:v>718,54</c:v>
                </c:pt>
                <c:pt idx="1145">
                  <c:v>718,99</c:v>
                </c:pt>
                <c:pt idx="1146">
                  <c:v>719,43</c:v>
                </c:pt>
                <c:pt idx="1147">
                  <c:v>719,88</c:v>
                </c:pt>
                <c:pt idx="1148">
                  <c:v>720,33</c:v>
                </c:pt>
                <c:pt idx="1149">
                  <c:v>720,78</c:v>
                </c:pt>
                <c:pt idx="1150">
                  <c:v>721,23</c:v>
                </c:pt>
                <c:pt idx="1151">
                  <c:v>721,67</c:v>
                </c:pt>
                <c:pt idx="1152">
                  <c:v>722,12</c:v>
                </c:pt>
                <c:pt idx="1153">
                  <c:v>722,57</c:v>
                </c:pt>
                <c:pt idx="1154">
                  <c:v>723,02</c:v>
                </c:pt>
                <c:pt idx="1155">
                  <c:v>723,47</c:v>
                </c:pt>
                <c:pt idx="1156">
                  <c:v>723,91</c:v>
                </c:pt>
                <c:pt idx="1157">
                  <c:v>724,36</c:v>
                </c:pt>
                <c:pt idx="1158">
                  <c:v>724,81</c:v>
                </c:pt>
                <c:pt idx="1159">
                  <c:v>725,26</c:v>
                </c:pt>
                <c:pt idx="1160">
                  <c:v>725,7</c:v>
                </c:pt>
                <c:pt idx="1161">
                  <c:v>726,15</c:v>
                </c:pt>
                <c:pt idx="1162">
                  <c:v>726,6</c:v>
                </c:pt>
                <c:pt idx="1163">
                  <c:v>727,05</c:v>
                </c:pt>
                <c:pt idx="1164">
                  <c:v>727,49</c:v>
                </c:pt>
                <c:pt idx="1165">
                  <c:v>727,94</c:v>
                </c:pt>
                <c:pt idx="1166">
                  <c:v>728,39</c:v>
                </c:pt>
                <c:pt idx="1167">
                  <c:v>728,84</c:v>
                </c:pt>
                <c:pt idx="1168">
                  <c:v>729,28</c:v>
                </c:pt>
                <c:pt idx="1169">
                  <c:v>729,73</c:v>
                </c:pt>
                <c:pt idx="1170">
                  <c:v>730,18</c:v>
                </c:pt>
                <c:pt idx="1171">
                  <c:v>730,63</c:v>
                </c:pt>
                <c:pt idx="1172">
                  <c:v>731,07</c:v>
                </c:pt>
                <c:pt idx="1173">
                  <c:v>731,52</c:v>
                </c:pt>
                <c:pt idx="1174">
                  <c:v>731,97</c:v>
                </c:pt>
                <c:pt idx="1175">
                  <c:v>732,41</c:v>
                </c:pt>
                <c:pt idx="1176">
                  <c:v>732,86</c:v>
                </c:pt>
                <c:pt idx="1177">
                  <c:v>733,31</c:v>
                </c:pt>
                <c:pt idx="1178">
                  <c:v>733,76</c:v>
                </c:pt>
                <c:pt idx="1179">
                  <c:v>734,2</c:v>
                </c:pt>
                <c:pt idx="1180">
                  <c:v>734,65</c:v>
                </c:pt>
                <c:pt idx="1181">
                  <c:v>735,1</c:v>
                </c:pt>
                <c:pt idx="1182">
                  <c:v>735,54</c:v>
                </c:pt>
                <c:pt idx="1183">
                  <c:v>735,99</c:v>
                </c:pt>
                <c:pt idx="1184">
                  <c:v>736,44</c:v>
                </c:pt>
                <c:pt idx="1185">
                  <c:v>736,89</c:v>
                </c:pt>
                <c:pt idx="1186">
                  <c:v>737,33</c:v>
                </c:pt>
                <c:pt idx="1187">
                  <c:v>737,78</c:v>
                </c:pt>
                <c:pt idx="1188">
                  <c:v>738,23</c:v>
                </c:pt>
                <c:pt idx="1189">
                  <c:v>738,67</c:v>
                </c:pt>
                <c:pt idx="1190">
                  <c:v>739,12</c:v>
                </c:pt>
                <c:pt idx="1191">
                  <c:v>739,57</c:v>
                </c:pt>
                <c:pt idx="1192">
                  <c:v>740,01</c:v>
                </c:pt>
                <c:pt idx="1193">
                  <c:v>740,46</c:v>
                </c:pt>
                <c:pt idx="1194">
                  <c:v>740,91</c:v>
                </c:pt>
                <c:pt idx="1195">
                  <c:v>741,35</c:v>
                </c:pt>
                <c:pt idx="1196">
                  <c:v>741,8</c:v>
                </c:pt>
                <c:pt idx="1197">
                  <c:v>742,25</c:v>
                </c:pt>
                <c:pt idx="1198">
                  <c:v>742,69</c:v>
                </c:pt>
                <c:pt idx="1199">
                  <c:v>743,14</c:v>
                </c:pt>
                <c:pt idx="1200">
                  <c:v>743,59</c:v>
                </c:pt>
                <c:pt idx="1201">
                  <c:v>744,03</c:v>
                </c:pt>
                <c:pt idx="1202">
                  <c:v>744,48</c:v>
                </c:pt>
                <c:pt idx="1203">
                  <c:v>744,92</c:v>
                </c:pt>
                <c:pt idx="1204">
                  <c:v>745,37</c:v>
                </c:pt>
                <c:pt idx="1205">
                  <c:v>745,82</c:v>
                </c:pt>
                <c:pt idx="1206">
                  <c:v>746,26</c:v>
                </c:pt>
                <c:pt idx="1207">
                  <c:v>746,71</c:v>
                </c:pt>
                <c:pt idx="1208">
                  <c:v>747,16</c:v>
                </c:pt>
                <c:pt idx="1209">
                  <c:v>747,6</c:v>
                </c:pt>
                <c:pt idx="1210">
                  <c:v>748,05</c:v>
                </c:pt>
                <c:pt idx="1211">
                  <c:v>748,49</c:v>
                </c:pt>
                <c:pt idx="1212">
                  <c:v>748,94</c:v>
                </c:pt>
                <c:pt idx="1213">
                  <c:v>749,39</c:v>
                </c:pt>
                <c:pt idx="1214">
                  <c:v>749,83</c:v>
                </c:pt>
                <c:pt idx="1215">
                  <c:v>750,28</c:v>
                </c:pt>
                <c:pt idx="1216">
                  <c:v>750,73</c:v>
                </c:pt>
                <c:pt idx="1217">
                  <c:v>751,17</c:v>
                </c:pt>
                <c:pt idx="1218">
                  <c:v>751,62</c:v>
                </c:pt>
                <c:pt idx="1219">
                  <c:v>752,06</c:v>
                </c:pt>
                <c:pt idx="1220">
                  <c:v>752,51</c:v>
                </c:pt>
                <c:pt idx="1221">
                  <c:v>752,95</c:v>
                </c:pt>
                <c:pt idx="1222">
                  <c:v>753,4</c:v>
                </c:pt>
                <c:pt idx="1223">
                  <c:v>753,85</c:v>
                </c:pt>
                <c:pt idx="1224">
                  <c:v>754,29</c:v>
                </c:pt>
                <c:pt idx="1225">
                  <c:v>754,74</c:v>
                </c:pt>
                <c:pt idx="1226">
                  <c:v>755,18</c:v>
                </c:pt>
                <c:pt idx="1227">
                  <c:v>755,63</c:v>
                </c:pt>
                <c:pt idx="1228">
                  <c:v>756,07</c:v>
                </c:pt>
                <c:pt idx="1229">
                  <c:v>756,52</c:v>
                </c:pt>
                <c:pt idx="1230">
                  <c:v>756,97</c:v>
                </c:pt>
                <c:pt idx="1231">
                  <c:v>757,41</c:v>
                </c:pt>
                <c:pt idx="1232">
                  <c:v>757,86</c:v>
                </c:pt>
                <c:pt idx="1233">
                  <c:v>758,3</c:v>
                </c:pt>
                <c:pt idx="1234">
                  <c:v>758,75</c:v>
                </c:pt>
                <c:pt idx="1235">
                  <c:v>759,19</c:v>
                </c:pt>
                <c:pt idx="1236">
                  <c:v>759,64</c:v>
                </c:pt>
                <c:pt idx="1237">
                  <c:v>760,08</c:v>
                </c:pt>
                <c:pt idx="1238">
                  <c:v>760,53</c:v>
                </c:pt>
                <c:pt idx="1239">
                  <c:v>760,98</c:v>
                </c:pt>
                <c:pt idx="1240">
                  <c:v>761,42</c:v>
                </c:pt>
                <c:pt idx="1241">
                  <c:v>761,87</c:v>
                </c:pt>
                <c:pt idx="1242">
                  <c:v>762,31</c:v>
                </c:pt>
                <c:pt idx="1243">
                  <c:v>762,76</c:v>
                </c:pt>
                <c:pt idx="1244">
                  <c:v>763,2</c:v>
                </c:pt>
                <c:pt idx="1245">
                  <c:v>763,65</c:v>
                </c:pt>
                <c:pt idx="1246">
                  <c:v>764,09</c:v>
                </c:pt>
                <c:pt idx="1247">
                  <c:v>764,54</c:v>
                </c:pt>
                <c:pt idx="1248">
                  <c:v>764,98</c:v>
                </c:pt>
                <c:pt idx="1249">
                  <c:v>765,43</c:v>
                </c:pt>
                <c:pt idx="1250">
                  <c:v>765,87</c:v>
                </c:pt>
                <c:pt idx="1251">
                  <c:v>766,32</c:v>
                </c:pt>
                <c:pt idx="1252">
                  <c:v>766,76</c:v>
                </c:pt>
                <c:pt idx="1253">
                  <c:v>767,21</c:v>
                </c:pt>
                <c:pt idx="1254">
                  <c:v>767,65</c:v>
                </c:pt>
                <c:pt idx="1255">
                  <c:v>768,1</c:v>
                </c:pt>
                <c:pt idx="1256">
                  <c:v>768,54</c:v>
                </c:pt>
                <c:pt idx="1257">
                  <c:v>768,99</c:v>
                </c:pt>
                <c:pt idx="1258">
                  <c:v>769,43</c:v>
                </c:pt>
                <c:pt idx="1259">
                  <c:v>769,88</c:v>
                </c:pt>
                <c:pt idx="1260">
                  <c:v>770,32</c:v>
                </c:pt>
                <c:pt idx="1261">
                  <c:v>770,77</c:v>
                </c:pt>
                <c:pt idx="1262">
                  <c:v>771,21</c:v>
                </c:pt>
                <c:pt idx="1263">
                  <c:v>771,65</c:v>
                </c:pt>
                <c:pt idx="1264">
                  <c:v>772,1</c:v>
                </c:pt>
                <c:pt idx="1265">
                  <c:v>772,54</c:v>
                </c:pt>
                <c:pt idx="1266">
                  <c:v>772,99</c:v>
                </c:pt>
                <c:pt idx="1267">
                  <c:v>773,43</c:v>
                </c:pt>
                <c:pt idx="1268">
                  <c:v>773,88</c:v>
                </c:pt>
                <c:pt idx="1269">
                  <c:v>774,32</c:v>
                </c:pt>
                <c:pt idx="1270">
                  <c:v>774,77</c:v>
                </c:pt>
                <c:pt idx="1271">
                  <c:v>775,21</c:v>
                </c:pt>
                <c:pt idx="1272">
                  <c:v>775,65</c:v>
                </c:pt>
                <c:pt idx="1273">
                  <c:v>776,1</c:v>
                </c:pt>
                <c:pt idx="1274">
                  <c:v>776,54</c:v>
                </c:pt>
                <c:pt idx="1275">
                  <c:v>776,99</c:v>
                </c:pt>
                <c:pt idx="1276">
                  <c:v>777,43</c:v>
                </c:pt>
                <c:pt idx="1277">
                  <c:v>777,88</c:v>
                </c:pt>
                <c:pt idx="1278">
                  <c:v>778,32</c:v>
                </c:pt>
                <c:pt idx="1279">
                  <c:v>778,76</c:v>
                </c:pt>
                <c:pt idx="1280">
                  <c:v>779,21</c:v>
                </c:pt>
                <c:pt idx="1281">
                  <c:v>779,65</c:v>
                </c:pt>
                <c:pt idx="1282">
                  <c:v>780,1</c:v>
                </c:pt>
                <c:pt idx="1283">
                  <c:v>780,54</c:v>
                </c:pt>
                <c:pt idx="1284">
                  <c:v>780,99</c:v>
                </c:pt>
                <c:pt idx="1285">
                  <c:v>781,43</c:v>
                </c:pt>
                <c:pt idx="1286">
                  <c:v>781,87</c:v>
                </c:pt>
                <c:pt idx="1287">
                  <c:v>782,32</c:v>
                </c:pt>
                <c:pt idx="1288">
                  <c:v>782,76</c:v>
                </c:pt>
                <c:pt idx="1289">
                  <c:v>783,2</c:v>
                </c:pt>
                <c:pt idx="1290">
                  <c:v>783,65</c:v>
                </c:pt>
                <c:pt idx="1291">
                  <c:v>784,09</c:v>
                </c:pt>
                <c:pt idx="1292">
                  <c:v>784,54</c:v>
                </c:pt>
                <c:pt idx="1293">
                  <c:v>784,98</c:v>
                </c:pt>
                <c:pt idx="1294">
                  <c:v>785,42</c:v>
                </c:pt>
                <c:pt idx="1295">
                  <c:v>785,87</c:v>
                </c:pt>
                <c:pt idx="1296">
                  <c:v>786,31</c:v>
                </c:pt>
                <c:pt idx="1297">
                  <c:v>786,75</c:v>
                </c:pt>
                <c:pt idx="1298">
                  <c:v>787,2</c:v>
                </c:pt>
                <c:pt idx="1299">
                  <c:v>787,64</c:v>
                </c:pt>
                <c:pt idx="1300">
                  <c:v>788,09</c:v>
                </c:pt>
                <c:pt idx="1301">
                  <c:v>788,53</c:v>
                </c:pt>
                <c:pt idx="1302">
                  <c:v>788,97</c:v>
                </c:pt>
                <c:pt idx="1303">
                  <c:v>789,42</c:v>
                </c:pt>
                <c:pt idx="1304">
                  <c:v>789,86</c:v>
                </c:pt>
                <c:pt idx="1305">
                  <c:v>790,3</c:v>
                </c:pt>
                <c:pt idx="1306">
                  <c:v>790,75</c:v>
                </c:pt>
                <c:pt idx="1307">
                  <c:v>791,19</c:v>
                </c:pt>
                <c:pt idx="1308">
                  <c:v>791,63</c:v>
                </c:pt>
                <c:pt idx="1309">
                  <c:v>792,08</c:v>
                </c:pt>
                <c:pt idx="1310">
                  <c:v>792,52</c:v>
                </c:pt>
                <c:pt idx="1311">
                  <c:v>792,96</c:v>
                </c:pt>
                <c:pt idx="1312">
                  <c:v>793,41</c:v>
                </c:pt>
                <c:pt idx="1313">
                  <c:v>793,85</c:v>
                </c:pt>
                <c:pt idx="1314">
                  <c:v>794,29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795,62</c:v>
                </c:pt>
                <c:pt idx="1318">
                  <c:v>796,06</c:v>
                </c:pt>
                <c:pt idx="1319">
                  <c:v>796,51</c:v>
                </c:pt>
                <c:pt idx="1320">
                  <c:v>796,95</c:v>
                </c:pt>
                <c:pt idx="1321">
                  <c:v>797,39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798,72</c:v>
                </c:pt>
                <c:pt idx="1325">
                  <c:v>799,16</c:v>
                </c:pt>
                <c:pt idx="1326">
                  <c:v>799,61</c:v>
                </c:pt>
                <c:pt idx="1327">
                  <c:v>800,05</c:v>
                </c:pt>
                <c:pt idx="1328">
                  <c:v>800,49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801,82</c:v>
                </c:pt>
                <c:pt idx="1332">
                  <c:v>802,26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803,59</c:v>
                </c:pt>
                <c:pt idx="1336">
                  <c:v>804,03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805,36</c:v>
                </c:pt>
                <c:pt idx="1340">
                  <c:v>805,8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807,57</c:v>
                </c:pt>
                <c:pt idx="1345">
                  <c:v>808,01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809,78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811,99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</c:v>
                </c:pt>
                <c:pt idx="1360">
                  <c:v>814,64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817,29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828,33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835,82</c:v>
                </c:pt>
                <c:pt idx="1409">
                  <c:v>836,26</c:v>
                </c:pt>
                <c:pt idx="1410">
                  <c:v>836,7</c:v>
                </c:pt>
                <c:pt idx="1411">
                  <c:v>837,14</c:v>
                </c:pt>
                <c:pt idx="1412">
                  <c:v>837,58</c:v>
                </c:pt>
                <c:pt idx="1413">
                  <c:v>838,02</c:v>
                </c:pt>
                <c:pt idx="1414">
                  <c:v>838,46</c:v>
                </c:pt>
                <c:pt idx="1415">
                  <c:v>838,9</c:v>
                </c:pt>
                <c:pt idx="1416">
                  <c:v>839,34</c:v>
                </c:pt>
                <c:pt idx="1417">
                  <c:v>839,78</c:v>
                </c:pt>
                <c:pt idx="1418">
                  <c:v>840,22</c:v>
                </c:pt>
                <c:pt idx="1419">
                  <c:v>840,66</c:v>
                </c:pt>
                <c:pt idx="1420">
                  <c:v>841,1</c:v>
                </c:pt>
                <c:pt idx="1421">
                  <c:v>841,54</c:v>
                </c:pt>
                <c:pt idx="1422">
                  <c:v>841,98</c:v>
                </c:pt>
                <c:pt idx="1423">
                  <c:v>842,42</c:v>
                </c:pt>
                <c:pt idx="1424">
                  <c:v>842,86</c:v>
                </c:pt>
                <c:pt idx="1425">
                  <c:v>843,3</c:v>
                </c:pt>
                <c:pt idx="1426">
                  <c:v>843,74</c:v>
                </c:pt>
                <c:pt idx="1427">
                  <c:v>844,18</c:v>
                </c:pt>
                <c:pt idx="1428">
                  <c:v>844,62</c:v>
                </c:pt>
                <c:pt idx="1429">
                  <c:v>845,06</c:v>
                </c:pt>
                <c:pt idx="1430">
                  <c:v>845,5</c:v>
                </c:pt>
                <c:pt idx="1431">
                  <c:v>845,94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850,33</c:v>
                </c:pt>
                <c:pt idx="1442">
                  <c:v>850,77</c:v>
                </c:pt>
                <c:pt idx="1443">
                  <c:v>851,21</c:v>
                </c:pt>
                <c:pt idx="1444">
                  <c:v>851,65</c:v>
                </c:pt>
                <c:pt idx="1445">
                  <c:v>852,09</c:v>
                </c:pt>
                <c:pt idx="1446">
                  <c:v>852,53</c:v>
                </c:pt>
                <c:pt idx="1447">
                  <c:v>852,97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855,6</c:v>
                </c:pt>
                <c:pt idx="1454">
                  <c:v>856,04</c:v>
                </c:pt>
                <c:pt idx="1455">
                  <c:v>856,48</c:v>
                </c:pt>
                <c:pt idx="1456">
                  <c:v>856,92</c:v>
                </c:pt>
                <c:pt idx="1457">
                  <c:v>857,36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859,11</c:v>
                </c:pt>
                <c:pt idx="1462">
                  <c:v>859,55</c:v>
                </c:pt>
                <c:pt idx="1463">
                  <c:v>859,99</c:v>
                </c:pt>
                <c:pt idx="1464">
                  <c:v>860,43</c:v>
                </c:pt>
                <c:pt idx="1465">
                  <c:v>860,87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862,18</c:v>
                </c:pt>
                <c:pt idx="1469">
                  <c:v>862,62</c:v>
                </c:pt>
                <c:pt idx="1470">
                  <c:v>863,06</c:v>
                </c:pt>
                <c:pt idx="1471">
                  <c:v>863,5</c:v>
                </c:pt>
                <c:pt idx="1472">
                  <c:v>863,94</c:v>
                </c:pt>
                <c:pt idx="1473">
                  <c:v>864,37</c:v>
                </c:pt>
                <c:pt idx="1474">
                  <c:v>864,81</c:v>
                </c:pt>
                <c:pt idx="1475">
                  <c:v>865,25</c:v>
                </c:pt>
                <c:pt idx="1476">
                  <c:v>865,69</c:v>
                </c:pt>
                <c:pt idx="1477">
                  <c:v>866,13</c:v>
                </c:pt>
                <c:pt idx="1478">
                  <c:v>866,57</c:v>
                </c:pt>
                <c:pt idx="1479">
                  <c:v>867</c:v>
                </c:pt>
                <c:pt idx="1480">
                  <c:v>867,44</c:v>
                </c:pt>
                <c:pt idx="1481">
                  <c:v>867,88</c:v>
                </c:pt>
                <c:pt idx="1482">
                  <c:v>868,32</c:v>
                </c:pt>
                <c:pt idx="1483">
                  <c:v>868,76</c:v>
                </c:pt>
                <c:pt idx="1484">
                  <c:v>869,19</c:v>
                </c:pt>
                <c:pt idx="1485">
                  <c:v>869,63</c:v>
                </c:pt>
                <c:pt idx="1486">
                  <c:v>870,07</c:v>
                </c:pt>
                <c:pt idx="1487">
                  <c:v>870,51</c:v>
                </c:pt>
                <c:pt idx="1488">
                  <c:v>870,95</c:v>
                </c:pt>
                <c:pt idx="1489">
                  <c:v>871,38</c:v>
                </c:pt>
                <c:pt idx="1490">
                  <c:v>871,82</c:v>
                </c:pt>
                <c:pt idx="1491">
                  <c:v>872,26</c:v>
                </c:pt>
                <c:pt idx="1492">
                  <c:v>872,7</c:v>
                </c:pt>
                <c:pt idx="1493">
                  <c:v>873,14</c:v>
                </c:pt>
                <c:pt idx="1494">
                  <c:v>873,57</c:v>
                </c:pt>
                <c:pt idx="1495">
                  <c:v>874,01</c:v>
                </c:pt>
                <c:pt idx="1496">
                  <c:v>874,45</c:v>
                </c:pt>
                <c:pt idx="1497">
                  <c:v>874,89</c:v>
                </c:pt>
                <c:pt idx="1498">
                  <c:v>875,32</c:v>
                </c:pt>
                <c:pt idx="1499">
                  <c:v>875,76</c:v>
                </c:pt>
                <c:pt idx="1500">
                  <c:v>876,2</c:v>
                </c:pt>
                <c:pt idx="1501">
                  <c:v>876,64</c:v>
                </c:pt>
                <c:pt idx="1502">
                  <c:v>877,07</c:v>
                </c:pt>
                <c:pt idx="1503">
                  <c:v>877,51</c:v>
                </c:pt>
                <c:pt idx="1504">
                  <c:v>877,95</c:v>
                </c:pt>
                <c:pt idx="1505">
                  <c:v>878,39</c:v>
                </c:pt>
                <c:pt idx="1506">
                  <c:v>878,82</c:v>
                </c:pt>
                <c:pt idx="1507">
                  <c:v>879,26</c:v>
                </c:pt>
                <c:pt idx="1508">
                  <c:v>879,7</c:v>
                </c:pt>
                <c:pt idx="1509">
                  <c:v>880,14</c:v>
                </c:pt>
                <c:pt idx="1510">
                  <c:v>880,57</c:v>
                </c:pt>
                <c:pt idx="1511">
                  <c:v>881,01</c:v>
                </c:pt>
                <c:pt idx="1512">
                  <c:v>881,45</c:v>
                </c:pt>
                <c:pt idx="1513">
                  <c:v>881,89</c:v>
                </c:pt>
                <c:pt idx="1514">
                  <c:v>882,32</c:v>
                </c:pt>
                <c:pt idx="1515">
                  <c:v>882,76</c:v>
                </c:pt>
                <c:pt idx="1516">
                  <c:v>883,2</c:v>
                </c:pt>
                <c:pt idx="1517">
                  <c:v>883,63</c:v>
                </c:pt>
                <c:pt idx="1518">
                  <c:v>884,07</c:v>
                </c:pt>
                <c:pt idx="1519">
                  <c:v>884,51</c:v>
                </c:pt>
                <c:pt idx="1520">
                  <c:v>884,94</c:v>
                </c:pt>
                <c:pt idx="1521">
                  <c:v>885,38</c:v>
                </c:pt>
                <c:pt idx="1522">
                  <c:v>885,82</c:v>
                </c:pt>
                <c:pt idx="1523">
                  <c:v>886,26</c:v>
                </c:pt>
                <c:pt idx="1524">
                  <c:v>886,69</c:v>
                </c:pt>
                <c:pt idx="1525">
                  <c:v>887,13</c:v>
                </c:pt>
                <c:pt idx="1526">
                  <c:v>887,57</c:v>
                </c:pt>
                <c:pt idx="1527">
                  <c:v>888</c:v>
                </c:pt>
                <c:pt idx="1528">
                  <c:v>888,44</c:v>
                </c:pt>
                <c:pt idx="1529">
                  <c:v>888,88</c:v>
                </c:pt>
                <c:pt idx="1530">
                  <c:v>889,31</c:v>
                </c:pt>
                <c:pt idx="1531">
                  <c:v>889,75</c:v>
                </c:pt>
                <c:pt idx="1532">
                  <c:v>890,19</c:v>
                </c:pt>
                <c:pt idx="1533">
                  <c:v>890,62</c:v>
                </c:pt>
                <c:pt idx="1534">
                  <c:v>891,06</c:v>
                </c:pt>
                <c:pt idx="1535">
                  <c:v>891,5</c:v>
                </c:pt>
                <c:pt idx="1536">
                  <c:v>891,93</c:v>
                </c:pt>
                <c:pt idx="1537">
                  <c:v>892,37</c:v>
                </c:pt>
                <c:pt idx="1538">
                  <c:v>892,81</c:v>
                </c:pt>
                <c:pt idx="1539">
                  <c:v>893,24</c:v>
                </c:pt>
                <c:pt idx="1540">
                  <c:v>893,68</c:v>
                </c:pt>
                <c:pt idx="1541">
                  <c:v>894,11</c:v>
                </c:pt>
                <c:pt idx="1542">
                  <c:v>894,55</c:v>
                </c:pt>
                <c:pt idx="1543">
                  <c:v>894,99</c:v>
                </c:pt>
                <c:pt idx="1544">
                  <c:v>895,42</c:v>
                </c:pt>
                <c:pt idx="1545">
                  <c:v>895,86</c:v>
                </c:pt>
                <c:pt idx="1546">
                  <c:v>896,3</c:v>
                </c:pt>
                <c:pt idx="1547">
                  <c:v>896,73</c:v>
                </c:pt>
                <c:pt idx="1548">
                  <c:v>897,17</c:v>
                </c:pt>
                <c:pt idx="1549">
                  <c:v>897,6</c:v>
                </c:pt>
                <c:pt idx="1550">
                  <c:v>898,04</c:v>
                </c:pt>
                <c:pt idx="1551">
                  <c:v>898,48</c:v>
                </c:pt>
                <c:pt idx="1552">
                  <c:v>898,91</c:v>
                </c:pt>
                <c:pt idx="1553">
                  <c:v>899,35</c:v>
                </c:pt>
                <c:pt idx="1554">
                  <c:v>899,78</c:v>
                </c:pt>
                <c:pt idx="1555">
                  <c:v>900,22</c:v>
                </c:pt>
                <c:pt idx="1556">
                  <c:v>900,66</c:v>
                </c:pt>
                <c:pt idx="1557">
                  <c:v>901,09</c:v>
                </c:pt>
                <c:pt idx="1558">
                  <c:v>901,53</c:v>
                </c:pt>
                <c:pt idx="1559">
                  <c:v>901,96</c:v>
                </c:pt>
                <c:pt idx="1560">
                  <c:v>902,4</c:v>
                </c:pt>
                <c:pt idx="1561">
                  <c:v>902,84</c:v>
                </c:pt>
                <c:pt idx="1562">
                  <c:v>903,27</c:v>
                </c:pt>
                <c:pt idx="1563">
                  <c:v>903,71</c:v>
                </c:pt>
                <c:pt idx="1564">
                  <c:v>904,14</c:v>
                </c:pt>
                <c:pt idx="1565">
                  <c:v>904,58</c:v>
                </c:pt>
                <c:pt idx="1566">
                  <c:v>905,01</c:v>
                </c:pt>
                <c:pt idx="1567">
                  <c:v>905,45</c:v>
                </c:pt>
                <c:pt idx="1568">
                  <c:v>905,88</c:v>
                </c:pt>
                <c:pt idx="1569">
                  <c:v>906,32</c:v>
                </c:pt>
                <c:pt idx="1570">
                  <c:v>906,76</c:v>
                </c:pt>
                <c:pt idx="1571">
                  <c:v>907,19</c:v>
                </c:pt>
                <c:pt idx="1572">
                  <c:v>907,63</c:v>
                </c:pt>
                <c:pt idx="1573">
                  <c:v>908,06</c:v>
                </c:pt>
                <c:pt idx="1574">
                  <c:v>908,5</c:v>
                </c:pt>
                <c:pt idx="1575">
                  <c:v>908,93</c:v>
                </c:pt>
                <c:pt idx="1576">
                  <c:v>909,37</c:v>
                </c:pt>
                <c:pt idx="1577">
                  <c:v>909,8</c:v>
                </c:pt>
                <c:pt idx="1578">
                  <c:v>910,24</c:v>
                </c:pt>
                <c:pt idx="1579">
                  <c:v>910,67</c:v>
                </c:pt>
                <c:pt idx="1580">
                  <c:v>911,11</c:v>
                </c:pt>
                <c:pt idx="1581">
                  <c:v>911,54</c:v>
                </c:pt>
                <c:pt idx="1582">
                  <c:v>911,98</c:v>
                </c:pt>
                <c:pt idx="1583">
                  <c:v>912,41</c:v>
                </c:pt>
                <c:pt idx="1584">
                  <c:v>912,85</c:v>
                </c:pt>
                <c:pt idx="1585">
                  <c:v>913,28</c:v>
                </c:pt>
                <c:pt idx="1586">
                  <c:v>913,72</c:v>
                </c:pt>
                <c:pt idx="1587">
                  <c:v>914,15</c:v>
                </c:pt>
                <c:pt idx="1588">
                  <c:v>914,59</c:v>
                </c:pt>
                <c:pt idx="1589">
                  <c:v>915,02</c:v>
                </c:pt>
                <c:pt idx="1590">
                  <c:v>915,46</c:v>
                </c:pt>
                <c:pt idx="1591">
                  <c:v>915,89</c:v>
                </c:pt>
                <c:pt idx="1592">
                  <c:v>916,33</c:v>
                </c:pt>
                <c:pt idx="1593">
                  <c:v>916,76</c:v>
                </c:pt>
                <c:pt idx="1594">
                  <c:v>917,2</c:v>
                </c:pt>
                <c:pt idx="1595">
                  <c:v>917,63</c:v>
                </c:pt>
                <c:pt idx="1596">
                  <c:v>918,07</c:v>
                </c:pt>
                <c:pt idx="1597">
                  <c:v>918,5</c:v>
                </c:pt>
                <c:pt idx="1598">
                  <c:v>918,94</c:v>
                </c:pt>
                <c:pt idx="1599">
                  <c:v>919,37</c:v>
                </c:pt>
                <c:pt idx="1600">
                  <c:v>919,81</c:v>
                </c:pt>
                <c:pt idx="1601">
                  <c:v>920,24</c:v>
                </c:pt>
                <c:pt idx="1602">
                  <c:v>920,67</c:v>
                </c:pt>
                <c:pt idx="1603">
                  <c:v>921,11</c:v>
                </c:pt>
                <c:pt idx="1604">
                  <c:v>921,54</c:v>
                </c:pt>
                <c:pt idx="1605">
                  <c:v>921,98</c:v>
                </c:pt>
                <c:pt idx="1606">
                  <c:v>922,41</c:v>
                </c:pt>
                <c:pt idx="1607">
                  <c:v>922,85</c:v>
                </c:pt>
                <c:pt idx="1608">
                  <c:v>923,28</c:v>
                </c:pt>
                <c:pt idx="1609">
                  <c:v>923,72</c:v>
                </c:pt>
                <c:pt idx="1610">
                  <c:v>924,15</c:v>
                </c:pt>
                <c:pt idx="1611">
                  <c:v>924,58</c:v>
                </c:pt>
                <c:pt idx="1612">
                  <c:v>925,02</c:v>
                </c:pt>
                <c:pt idx="1613">
                  <c:v>925,45</c:v>
                </c:pt>
                <c:pt idx="1614">
                  <c:v>925,89</c:v>
                </c:pt>
                <c:pt idx="1615">
                  <c:v>926,32</c:v>
                </c:pt>
                <c:pt idx="1616">
                  <c:v>926,75</c:v>
                </c:pt>
                <c:pt idx="1617">
                  <c:v>927,19</c:v>
                </c:pt>
                <c:pt idx="1618">
                  <c:v>927,62</c:v>
                </c:pt>
                <c:pt idx="1619">
                  <c:v>928,06</c:v>
                </c:pt>
                <c:pt idx="1620">
                  <c:v>928,49</c:v>
                </c:pt>
                <c:pt idx="1621">
                  <c:v>928,92</c:v>
                </c:pt>
                <c:pt idx="1622">
                  <c:v>929,36</c:v>
                </c:pt>
                <c:pt idx="1623">
                  <c:v>929,79</c:v>
                </c:pt>
                <c:pt idx="1624">
                  <c:v>930,23</c:v>
                </c:pt>
                <c:pt idx="1625">
                  <c:v>930,66</c:v>
                </c:pt>
                <c:pt idx="1626">
                  <c:v>931,09</c:v>
                </c:pt>
                <c:pt idx="1627">
                  <c:v>931,53</c:v>
                </c:pt>
                <c:pt idx="1628">
                  <c:v>931,96</c:v>
                </c:pt>
                <c:pt idx="1629">
                  <c:v>932,39</c:v>
                </c:pt>
                <c:pt idx="1630">
                  <c:v>932,83</c:v>
                </c:pt>
                <c:pt idx="1631">
                  <c:v>933,26</c:v>
                </c:pt>
                <c:pt idx="1632">
                  <c:v>933,7</c:v>
                </c:pt>
                <c:pt idx="1633">
                  <c:v>934,13</c:v>
                </c:pt>
                <c:pt idx="1634">
                  <c:v>934,56</c:v>
                </c:pt>
                <c:pt idx="1635">
                  <c:v>935</c:v>
                </c:pt>
                <c:pt idx="1636">
                  <c:v>935,43</c:v>
                </c:pt>
                <c:pt idx="1637">
                  <c:v>935,86</c:v>
                </c:pt>
                <c:pt idx="1638">
                  <c:v>936,3</c:v>
                </c:pt>
                <c:pt idx="1639">
                  <c:v>936,73</c:v>
                </c:pt>
                <c:pt idx="1640">
                  <c:v>937,16</c:v>
                </c:pt>
                <c:pt idx="1641">
                  <c:v>937,6</c:v>
                </c:pt>
                <c:pt idx="1642">
                  <c:v>938,03</c:v>
                </c:pt>
                <c:pt idx="1643">
                  <c:v>938,46</c:v>
                </c:pt>
                <c:pt idx="1644">
                  <c:v>938,9</c:v>
                </c:pt>
                <c:pt idx="1645">
                  <c:v>939,33</c:v>
                </c:pt>
                <c:pt idx="1646">
                  <c:v>939,76</c:v>
                </c:pt>
                <c:pt idx="1647">
                  <c:v>940,19</c:v>
                </c:pt>
                <c:pt idx="1648">
                  <c:v>940,63</c:v>
                </c:pt>
                <c:pt idx="1649">
                  <c:v>941,06</c:v>
                </c:pt>
                <c:pt idx="1650">
                  <c:v>941,49</c:v>
                </c:pt>
                <c:pt idx="1651">
                  <c:v>941,93</c:v>
                </c:pt>
                <c:pt idx="1652">
                  <c:v>942,36</c:v>
                </c:pt>
                <c:pt idx="1653">
                  <c:v>942,79</c:v>
                </c:pt>
                <c:pt idx="1654">
                  <c:v>943,23</c:v>
                </c:pt>
                <c:pt idx="1655">
                  <c:v>943,66</c:v>
                </c:pt>
                <c:pt idx="1656">
                  <c:v>944,09</c:v>
                </c:pt>
                <c:pt idx="1657">
                  <c:v>944,52</c:v>
                </c:pt>
                <c:pt idx="1658">
                  <c:v>944,96</c:v>
                </c:pt>
                <c:pt idx="1659">
                  <c:v>945,39</c:v>
                </c:pt>
                <c:pt idx="1660">
                  <c:v>945,82</c:v>
                </c:pt>
                <c:pt idx="1661">
                  <c:v>946,26</c:v>
                </c:pt>
                <c:pt idx="1662">
                  <c:v>946,69</c:v>
                </c:pt>
                <c:pt idx="1663">
                  <c:v>947,12</c:v>
                </c:pt>
                <c:pt idx="1664">
                  <c:v>947,55</c:v>
                </c:pt>
                <c:pt idx="1665">
                  <c:v>947,99</c:v>
                </c:pt>
                <c:pt idx="1666">
                  <c:v>948,42</c:v>
                </c:pt>
                <c:pt idx="1667">
                  <c:v>948,85</c:v>
                </c:pt>
                <c:pt idx="1668">
                  <c:v>949,28</c:v>
                </c:pt>
                <c:pt idx="1669">
                  <c:v>949,72</c:v>
                </c:pt>
                <c:pt idx="1670">
                  <c:v>950,15</c:v>
                </c:pt>
                <c:pt idx="1671">
                  <c:v>950,58</c:v>
                </c:pt>
                <c:pt idx="1672">
                  <c:v>951,01</c:v>
                </c:pt>
                <c:pt idx="1673">
                  <c:v>951,45</c:v>
                </c:pt>
                <c:pt idx="1674">
                  <c:v>951,88</c:v>
                </c:pt>
                <c:pt idx="1675">
                  <c:v>952,31</c:v>
                </c:pt>
                <c:pt idx="1676">
                  <c:v>952,74</c:v>
                </c:pt>
                <c:pt idx="1677">
                  <c:v>953,17</c:v>
                </c:pt>
                <c:pt idx="1678">
                  <c:v>953,61</c:v>
                </c:pt>
                <c:pt idx="1679">
                  <c:v>954,04</c:v>
                </c:pt>
                <c:pt idx="1680">
                  <c:v>954,47</c:v>
                </c:pt>
                <c:pt idx="1681">
                  <c:v>954,9</c:v>
                </c:pt>
                <c:pt idx="1682">
                  <c:v>955,33</c:v>
                </c:pt>
                <c:pt idx="1683">
                  <c:v>955,77</c:v>
                </c:pt>
                <c:pt idx="1684">
                  <c:v>956,2</c:v>
                </c:pt>
                <c:pt idx="1685">
                  <c:v>956,63</c:v>
                </c:pt>
                <c:pt idx="1686">
                  <c:v>957,06</c:v>
                </c:pt>
                <c:pt idx="1687">
                  <c:v>957,49</c:v>
                </c:pt>
                <c:pt idx="1688">
                  <c:v>957,93</c:v>
                </c:pt>
                <c:pt idx="1689">
                  <c:v>958,36</c:v>
                </c:pt>
                <c:pt idx="1690">
                  <c:v>958,79</c:v>
                </c:pt>
                <c:pt idx="1691">
                  <c:v>959,22</c:v>
                </c:pt>
                <c:pt idx="1692">
                  <c:v>959,65</c:v>
                </c:pt>
                <c:pt idx="1693">
                  <c:v>960,08</c:v>
                </c:pt>
                <c:pt idx="1694">
                  <c:v>960,52</c:v>
                </c:pt>
                <c:pt idx="1695">
                  <c:v>960,95</c:v>
                </c:pt>
                <c:pt idx="1696">
                  <c:v>961,38</c:v>
                </c:pt>
                <c:pt idx="1697">
                  <c:v>961,81</c:v>
                </c:pt>
                <c:pt idx="1698">
                  <c:v>962,24</c:v>
                </c:pt>
                <c:pt idx="1699">
                  <c:v>962,67</c:v>
                </c:pt>
                <c:pt idx="1700">
                  <c:v>963,11</c:v>
                </c:pt>
                <c:pt idx="1701">
                  <c:v>963,54</c:v>
                </c:pt>
                <c:pt idx="1702">
                  <c:v>963,97</c:v>
                </c:pt>
                <c:pt idx="1703">
                  <c:v>964,4</c:v>
                </c:pt>
                <c:pt idx="1704">
                  <c:v>964,83</c:v>
                </c:pt>
                <c:pt idx="1705">
                  <c:v>965,26</c:v>
                </c:pt>
                <c:pt idx="1706">
                  <c:v>965,69</c:v>
                </c:pt>
                <c:pt idx="1707">
                  <c:v>966,13</c:v>
                </c:pt>
                <c:pt idx="1708">
                  <c:v>966,56</c:v>
                </c:pt>
                <c:pt idx="1709">
                  <c:v>966,99</c:v>
                </c:pt>
                <c:pt idx="1710">
                  <c:v>967,42</c:v>
                </c:pt>
                <c:pt idx="1711">
                  <c:v>967,85</c:v>
                </c:pt>
                <c:pt idx="1712">
                  <c:v>968,28</c:v>
                </c:pt>
                <c:pt idx="1713">
                  <c:v>968,71</c:v>
                </c:pt>
                <c:pt idx="1714">
                  <c:v>969,14</c:v>
                </c:pt>
                <c:pt idx="1715">
                  <c:v>969,57</c:v>
                </c:pt>
                <c:pt idx="1716">
                  <c:v>970,01</c:v>
                </c:pt>
                <c:pt idx="1717">
                  <c:v>970,44</c:v>
                </c:pt>
                <c:pt idx="1718">
                  <c:v>970,87</c:v>
                </c:pt>
                <c:pt idx="1719">
                  <c:v>971,3</c:v>
                </c:pt>
                <c:pt idx="1720">
                  <c:v>971,73</c:v>
                </c:pt>
                <c:pt idx="1721">
                  <c:v>972,16</c:v>
                </c:pt>
                <c:pt idx="1722">
                  <c:v>972,59</c:v>
                </c:pt>
                <c:pt idx="1723">
                  <c:v>973,02</c:v>
                </c:pt>
                <c:pt idx="1724">
                  <c:v>973,45</c:v>
                </c:pt>
                <c:pt idx="1725">
                  <c:v>973,88</c:v>
                </c:pt>
                <c:pt idx="1726">
                  <c:v>974,31</c:v>
                </c:pt>
                <c:pt idx="1727">
                  <c:v>974,74</c:v>
                </c:pt>
                <c:pt idx="1728">
                  <c:v>975,17</c:v>
                </c:pt>
                <c:pt idx="1729">
                  <c:v>975,61</c:v>
                </c:pt>
                <c:pt idx="1730">
                  <c:v>976,04</c:v>
                </c:pt>
                <c:pt idx="1731">
                  <c:v>976,47</c:v>
                </c:pt>
                <c:pt idx="1732">
                  <c:v>976,9</c:v>
                </c:pt>
                <c:pt idx="1733">
                  <c:v>977,33</c:v>
                </c:pt>
                <c:pt idx="1734">
                  <c:v>977,76</c:v>
                </c:pt>
                <c:pt idx="1735">
                  <c:v>978,19</c:v>
                </c:pt>
                <c:pt idx="1736">
                  <c:v>978,62</c:v>
                </c:pt>
                <c:pt idx="1737">
                  <c:v>979,05</c:v>
                </c:pt>
                <c:pt idx="1738">
                  <c:v>979,48</c:v>
                </c:pt>
                <c:pt idx="1739">
                  <c:v>979,91</c:v>
                </c:pt>
                <c:pt idx="1740">
                  <c:v>980,34</c:v>
                </c:pt>
                <c:pt idx="1741">
                  <c:v>980,77</c:v>
                </c:pt>
                <c:pt idx="1742">
                  <c:v>981,2</c:v>
                </c:pt>
                <c:pt idx="1743">
                  <c:v>981,63</c:v>
                </c:pt>
                <c:pt idx="1744">
                  <c:v>982,06</c:v>
                </c:pt>
                <c:pt idx="1745">
                  <c:v>982,49</c:v>
                </c:pt>
                <c:pt idx="1746">
                  <c:v>982,92</c:v>
                </c:pt>
                <c:pt idx="1747">
                  <c:v>983,35</c:v>
                </c:pt>
                <c:pt idx="1748">
                  <c:v>983,78</c:v>
                </c:pt>
                <c:pt idx="1749">
                  <c:v>984,21</c:v>
                </c:pt>
                <c:pt idx="1750">
                  <c:v>984,64</c:v>
                </c:pt>
                <c:pt idx="1751">
                  <c:v>985,07</c:v>
                </c:pt>
                <c:pt idx="1752">
                  <c:v>985,5</c:v>
                </c:pt>
                <c:pt idx="1753">
                  <c:v>985,93</c:v>
                </c:pt>
                <c:pt idx="1754">
                  <c:v>986,36</c:v>
                </c:pt>
                <c:pt idx="1755">
                  <c:v>986,79</c:v>
                </c:pt>
                <c:pt idx="1756">
                  <c:v>987,22</c:v>
                </c:pt>
                <c:pt idx="1757">
                  <c:v>987,65</c:v>
                </c:pt>
                <c:pt idx="1758">
                  <c:v>988,08</c:v>
                </c:pt>
                <c:pt idx="1759">
                  <c:v>988,51</c:v>
                </c:pt>
                <c:pt idx="1760">
                  <c:v>988,94</c:v>
                </c:pt>
                <c:pt idx="1761">
                  <c:v>989,37</c:v>
                </c:pt>
                <c:pt idx="1762">
                  <c:v>989,8</c:v>
                </c:pt>
                <c:pt idx="1763">
                  <c:v>990,23</c:v>
                </c:pt>
                <c:pt idx="1764">
                  <c:v>990,66</c:v>
                </c:pt>
                <c:pt idx="1765">
                  <c:v>991,09</c:v>
                </c:pt>
                <c:pt idx="1766">
                  <c:v>991,51</c:v>
                </c:pt>
                <c:pt idx="1767">
                  <c:v>991,94</c:v>
                </c:pt>
                <c:pt idx="1768">
                  <c:v>992,37</c:v>
                </c:pt>
                <c:pt idx="1769">
                  <c:v>992,8</c:v>
                </c:pt>
                <c:pt idx="1770">
                  <c:v>993,23</c:v>
                </c:pt>
                <c:pt idx="1771">
                  <c:v>993,66</c:v>
                </c:pt>
                <c:pt idx="1772">
                  <c:v>994,09</c:v>
                </c:pt>
                <c:pt idx="1773">
                  <c:v>994,52</c:v>
                </c:pt>
                <c:pt idx="1774">
                  <c:v>994,95</c:v>
                </c:pt>
                <c:pt idx="1775">
                  <c:v>995,38</c:v>
                </c:pt>
                <c:pt idx="1776">
                  <c:v>995,81</c:v>
                </c:pt>
                <c:pt idx="1777">
                  <c:v>996,24</c:v>
                </c:pt>
                <c:pt idx="1778">
                  <c:v>996,67</c:v>
                </c:pt>
                <c:pt idx="1779">
                  <c:v>997,09</c:v>
                </c:pt>
                <c:pt idx="1780">
                  <c:v>997,52</c:v>
                </c:pt>
                <c:pt idx="1781">
                  <c:v>997,95</c:v>
                </c:pt>
                <c:pt idx="1782">
                  <c:v>998,38</c:v>
                </c:pt>
                <c:pt idx="1783">
                  <c:v>998,81</c:v>
                </c:pt>
                <c:pt idx="1784">
                  <c:v>999,24</c:v>
                </c:pt>
                <c:pt idx="1785">
                  <c:v>999,67</c:v>
                </c:pt>
                <c:pt idx="1786">
                  <c:v>1000,1</c:v>
                </c:pt>
                <c:pt idx="1787">
                  <c:v>1000,53</c:v>
                </c:pt>
                <c:pt idx="1788">
                  <c:v>1000,95</c:v>
                </c:pt>
                <c:pt idx="1789">
                  <c:v>1001,38</c:v>
                </c:pt>
                <c:pt idx="1790">
                  <c:v>1001,81</c:v>
                </c:pt>
                <c:pt idx="1791">
                  <c:v>1002,24</c:v>
                </c:pt>
                <c:pt idx="1792">
                  <c:v>1002,67</c:v>
                </c:pt>
                <c:pt idx="1793">
                  <c:v>1003,1</c:v>
                </c:pt>
                <c:pt idx="1794">
                  <c:v>1003,53</c:v>
                </c:pt>
                <c:pt idx="1795">
                  <c:v>1003,95</c:v>
                </c:pt>
                <c:pt idx="1796">
                  <c:v>1004,38</c:v>
                </c:pt>
                <c:pt idx="1797">
                  <c:v>1004,81</c:v>
                </c:pt>
                <c:pt idx="1798">
                  <c:v>1005,24</c:v>
                </c:pt>
                <c:pt idx="1799">
                  <c:v>1005,67</c:v>
                </c:pt>
                <c:pt idx="1800">
                  <c:v>1006,1</c:v>
                </c:pt>
                <c:pt idx="1801">
                  <c:v>1006,52</c:v>
                </c:pt>
                <c:pt idx="1802">
                  <c:v>1006,95</c:v>
                </c:pt>
                <c:pt idx="1803">
                  <c:v>1007,38</c:v>
                </c:pt>
                <c:pt idx="1804">
                  <c:v>1007,81</c:v>
                </c:pt>
                <c:pt idx="1805">
                  <c:v>1008,24</c:v>
                </c:pt>
                <c:pt idx="1806">
                  <c:v>1008,67</c:v>
                </c:pt>
                <c:pt idx="1807">
                  <c:v>1009,09</c:v>
                </c:pt>
                <c:pt idx="1808">
                  <c:v>1009,52</c:v>
                </c:pt>
                <c:pt idx="1809">
                  <c:v>1009,95</c:v>
                </c:pt>
                <c:pt idx="1810">
                  <c:v>1010,38</c:v>
                </c:pt>
                <c:pt idx="1811">
                  <c:v>1010,81</c:v>
                </c:pt>
                <c:pt idx="1812">
                  <c:v>1011,23</c:v>
                </c:pt>
                <c:pt idx="1813">
                  <c:v>1011,66</c:v>
                </c:pt>
                <c:pt idx="1814">
                  <c:v>1012,09</c:v>
                </c:pt>
                <c:pt idx="1815">
                  <c:v>1012,52</c:v>
                </c:pt>
                <c:pt idx="1816">
                  <c:v>1012,95</c:v>
                </c:pt>
                <c:pt idx="1817">
                  <c:v>1013,37</c:v>
                </c:pt>
                <c:pt idx="1818">
                  <c:v>1013,8</c:v>
                </c:pt>
                <c:pt idx="1819">
                  <c:v>1014,23</c:v>
                </c:pt>
                <c:pt idx="1820">
                  <c:v>1014,66</c:v>
                </c:pt>
                <c:pt idx="1821">
                  <c:v>1015,08</c:v>
                </c:pt>
                <c:pt idx="1822">
                  <c:v>1015,51</c:v>
                </c:pt>
                <c:pt idx="1823">
                  <c:v>1015,94</c:v>
                </c:pt>
                <c:pt idx="1824">
                  <c:v>1016,37</c:v>
                </c:pt>
                <c:pt idx="1825">
                  <c:v>1016,8</c:v>
                </c:pt>
                <c:pt idx="1826">
                  <c:v>1017,22</c:v>
                </c:pt>
                <c:pt idx="1827">
                  <c:v>1017,65</c:v>
                </c:pt>
                <c:pt idx="1828">
                  <c:v>1018,08</c:v>
                </c:pt>
                <c:pt idx="1829">
                  <c:v>1018,51</c:v>
                </c:pt>
                <c:pt idx="1830">
                  <c:v>1018,93</c:v>
                </c:pt>
                <c:pt idx="1831">
                  <c:v>1019,36</c:v>
                </c:pt>
                <c:pt idx="1832">
                  <c:v>1019,79</c:v>
                </c:pt>
                <c:pt idx="1833">
                  <c:v>1020,21</c:v>
                </c:pt>
                <c:pt idx="1834">
                  <c:v>1020,64</c:v>
                </c:pt>
                <c:pt idx="1835">
                  <c:v>1021,07</c:v>
                </c:pt>
                <c:pt idx="1836">
                  <c:v>1021,5</c:v>
                </c:pt>
                <c:pt idx="1837">
                  <c:v>1021,92</c:v>
                </c:pt>
                <c:pt idx="1838">
                  <c:v>1022,35</c:v>
                </c:pt>
                <c:pt idx="1839">
                  <c:v>1022,78</c:v>
                </c:pt>
                <c:pt idx="1840">
                  <c:v>1023,21</c:v>
                </c:pt>
                <c:pt idx="1841">
                  <c:v>1023,63</c:v>
                </c:pt>
                <c:pt idx="1842">
                  <c:v>1024,06</c:v>
                </c:pt>
                <c:pt idx="1843">
                  <c:v>1024,49</c:v>
                </c:pt>
                <c:pt idx="1844">
                  <c:v>1024,91</c:v>
                </c:pt>
                <c:pt idx="1845">
                  <c:v>1025,34</c:v>
                </c:pt>
                <c:pt idx="1846">
                  <c:v>1025,77</c:v>
                </c:pt>
                <c:pt idx="1847">
                  <c:v>1026,19</c:v>
                </c:pt>
                <c:pt idx="1848">
                  <c:v>1026,62</c:v>
                </c:pt>
                <c:pt idx="1849">
                  <c:v>1027,05</c:v>
                </c:pt>
                <c:pt idx="1850">
                  <c:v>1027,47</c:v>
                </c:pt>
                <c:pt idx="1851">
                  <c:v>1027,9</c:v>
                </c:pt>
                <c:pt idx="1852">
                  <c:v>1028,33</c:v>
                </c:pt>
                <c:pt idx="1853">
                  <c:v>1028,75</c:v>
                </c:pt>
                <c:pt idx="1854">
                  <c:v>1029,18</c:v>
                </c:pt>
                <c:pt idx="1855">
                  <c:v>1029,61</c:v>
                </c:pt>
                <c:pt idx="1856">
                  <c:v>1030,03</c:v>
                </c:pt>
                <c:pt idx="1857">
                  <c:v>1030,46</c:v>
                </c:pt>
                <c:pt idx="1858">
                  <c:v>1030,89</c:v>
                </c:pt>
                <c:pt idx="1859">
                  <c:v>1031,31</c:v>
                </c:pt>
                <c:pt idx="1860">
                  <c:v>1031,74</c:v>
                </c:pt>
                <c:pt idx="1861">
                  <c:v>1032,17</c:v>
                </c:pt>
                <c:pt idx="1862">
                  <c:v>1032,59</c:v>
                </c:pt>
                <c:pt idx="1863">
                  <c:v>1033,02</c:v>
                </c:pt>
                <c:pt idx="1864">
                  <c:v>1033,45</c:v>
                </c:pt>
                <c:pt idx="1865">
                  <c:v>1033,87</c:v>
                </c:pt>
                <c:pt idx="1866">
                  <c:v>1034,3</c:v>
                </c:pt>
                <c:pt idx="1867">
                  <c:v>1034,73</c:v>
                </c:pt>
                <c:pt idx="1868">
                  <c:v>1035,15</c:v>
                </c:pt>
                <c:pt idx="1869">
                  <c:v>1035,58</c:v>
                </c:pt>
                <c:pt idx="1870">
                  <c:v>1036</c:v>
                </c:pt>
                <c:pt idx="1871">
                  <c:v>1036,43</c:v>
                </c:pt>
                <c:pt idx="1872">
                  <c:v>1036,86</c:v>
                </c:pt>
                <c:pt idx="1873">
                  <c:v>1037,28</c:v>
                </c:pt>
                <c:pt idx="1874">
                  <c:v>1037,71</c:v>
                </c:pt>
                <c:pt idx="1875">
                  <c:v>1038,13</c:v>
                </c:pt>
                <c:pt idx="1876">
                  <c:v>1038,56</c:v>
                </c:pt>
                <c:pt idx="1877">
                  <c:v>1038,99</c:v>
                </c:pt>
                <c:pt idx="1878">
                  <c:v>1039,41</c:v>
                </c:pt>
                <c:pt idx="1879">
                  <c:v>1039,84</c:v>
                </c:pt>
                <c:pt idx="1880">
                  <c:v>1040,26</c:v>
                </c:pt>
                <c:pt idx="1881">
                  <c:v>1040,69</c:v>
                </c:pt>
                <c:pt idx="1882">
                  <c:v>1041,11</c:v>
                </c:pt>
                <c:pt idx="1883">
                  <c:v>1041,54</c:v>
                </c:pt>
                <c:pt idx="1884">
                  <c:v>1041,97</c:v>
                </c:pt>
                <c:pt idx="1885">
                  <c:v>1042,39</c:v>
                </c:pt>
                <c:pt idx="1886">
                  <c:v>1042,82</c:v>
                </c:pt>
                <c:pt idx="1887">
                  <c:v>1043,24</c:v>
                </c:pt>
                <c:pt idx="1888">
                  <c:v>1043,67</c:v>
                </c:pt>
                <c:pt idx="1889">
                  <c:v>1044,09</c:v>
                </c:pt>
                <c:pt idx="1890">
                  <c:v>1044,52</c:v>
                </c:pt>
                <c:pt idx="1891">
                  <c:v>1044,95</c:v>
                </c:pt>
                <c:pt idx="1892">
                  <c:v>1045,37</c:v>
                </c:pt>
                <c:pt idx="1893">
                  <c:v>1045,8</c:v>
                </c:pt>
                <c:pt idx="1894">
                  <c:v>1046,22</c:v>
                </c:pt>
                <c:pt idx="1895">
                  <c:v>1046,65</c:v>
                </c:pt>
                <c:pt idx="1896">
                  <c:v>1047,07</c:v>
                </c:pt>
                <c:pt idx="1897">
                  <c:v>1047,5</c:v>
                </c:pt>
                <c:pt idx="1898">
                  <c:v>1047,92</c:v>
                </c:pt>
                <c:pt idx="1899">
                  <c:v>1048,35</c:v>
                </c:pt>
                <c:pt idx="1900">
                  <c:v>1048,77</c:v>
                </c:pt>
                <c:pt idx="1901">
                  <c:v>1049,2</c:v>
                </c:pt>
                <c:pt idx="1902">
                  <c:v>1049,62</c:v>
                </c:pt>
                <c:pt idx="1903">
                  <c:v>1050,05</c:v>
                </c:pt>
                <c:pt idx="1904">
                  <c:v>1050,47</c:v>
                </c:pt>
                <c:pt idx="1905">
                  <c:v>1050,9</c:v>
                </c:pt>
                <c:pt idx="1906">
                  <c:v>1051,32</c:v>
                </c:pt>
                <c:pt idx="1907">
                  <c:v>1051,75</c:v>
                </c:pt>
                <c:pt idx="1908">
                  <c:v>1052,17</c:v>
                </c:pt>
                <c:pt idx="1909">
                  <c:v>1052,6</c:v>
                </c:pt>
                <c:pt idx="1910">
                  <c:v>1053,02</c:v>
                </c:pt>
                <c:pt idx="1911">
                  <c:v>1053,45</c:v>
                </c:pt>
                <c:pt idx="1912">
                  <c:v>1053,87</c:v>
                </c:pt>
                <c:pt idx="1913">
                  <c:v>1054,3</c:v>
                </c:pt>
                <c:pt idx="1914">
                  <c:v>1054,72</c:v>
                </c:pt>
                <c:pt idx="1915">
                  <c:v>1055,15</c:v>
                </c:pt>
                <c:pt idx="1916">
                  <c:v>1055,57</c:v>
                </c:pt>
                <c:pt idx="1917">
                  <c:v>1056</c:v>
                </c:pt>
                <c:pt idx="1918">
                  <c:v>1056,42</c:v>
                </c:pt>
                <c:pt idx="1919">
                  <c:v>1056,85</c:v>
                </c:pt>
                <c:pt idx="1920">
                  <c:v>1057,27</c:v>
                </c:pt>
                <c:pt idx="1921">
                  <c:v>1057,7</c:v>
                </c:pt>
                <c:pt idx="1922">
                  <c:v>1058,12</c:v>
                </c:pt>
                <c:pt idx="1923">
                  <c:v>1058,54</c:v>
                </c:pt>
                <c:pt idx="1924">
                  <c:v>1058,97</c:v>
                </c:pt>
                <c:pt idx="1925">
                  <c:v>1059,39</c:v>
                </c:pt>
                <c:pt idx="1926">
                  <c:v>1059,82</c:v>
                </c:pt>
                <c:pt idx="1927">
                  <c:v>1060,24</c:v>
                </c:pt>
                <c:pt idx="1928">
                  <c:v>1060,67</c:v>
                </c:pt>
                <c:pt idx="1929">
                  <c:v>1061,09</c:v>
                </c:pt>
                <c:pt idx="1930">
                  <c:v>1061,51</c:v>
                </c:pt>
                <c:pt idx="1931">
                  <c:v>1061,94</c:v>
                </c:pt>
                <c:pt idx="1932">
                  <c:v>1062,36</c:v>
                </c:pt>
                <c:pt idx="1933">
                  <c:v>1062,79</c:v>
                </c:pt>
                <c:pt idx="1934">
                  <c:v>1063,21</c:v>
                </c:pt>
                <c:pt idx="1935">
                  <c:v>1063,64</c:v>
                </c:pt>
                <c:pt idx="1936">
                  <c:v>1064,06</c:v>
                </c:pt>
                <c:pt idx="1937">
                  <c:v>1064,48</c:v>
                </c:pt>
                <c:pt idx="1938">
                  <c:v>1064,91</c:v>
                </c:pt>
                <c:pt idx="1939">
                  <c:v>1065,33</c:v>
                </c:pt>
                <c:pt idx="1940">
                  <c:v>1065,76</c:v>
                </c:pt>
                <c:pt idx="1941">
                  <c:v>1066,18</c:v>
                </c:pt>
                <c:pt idx="1942">
                  <c:v>1066,6</c:v>
                </c:pt>
                <c:pt idx="1943">
                  <c:v>1067,03</c:v>
                </c:pt>
                <c:pt idx="1944">
                  <c:v>1067,45</c:v>
                </c:pt>
                <c:pt idx="1945">
                  <c:v>1067,87</c:v>
                </c:pt>
                <c:pt idx="1946">
                  <c:v>1068,3</c:v>
                </c:pt>
                <c:pt idx="1947">
                  <c:v>1068,72</c:v>
                </c:pt>
                <c:pt idx="1948">
                  <c:v>1069,15</c:v>
                </c:pt>
                <c:pt idx="1949">
                  <c:v>1069,57</c:v>
                </c:pt>
                <c:pt idx="1950">
                  <c:v>1069,99</c:v>
                </c:pt>
                <c:pt idx="1951">
                  <c:v>1070,42</c:v>
                </c:pt>
                <c:pt idx="1952">
                  <c:v>1070,84</c:v>
                </c:pt>
                <c:pt idx="1953">
                  <c:v>1071,26</c:v>
                </c:pt>
                <c:pt idx="1954">
                  <c:v>1071,69</c:v>
                </c:pt>
                <c:pt idx="1955">
                  <c:v>1072,11</c:v>
                </c:pt>
                <c:pt idx="1956">
                  <c:v>1072,53</c:v>
                </c:pt>
                <c:pt idx="1957">
                  <c:v>1072,96</c:v>
                </c:pt>
                <c:pt idx="1958">
                  <c:v>1073,38</c:v>
                </c:pt>
                <c:pt idx="1959">
                  <c:v>1073,8</c:v>
                </c:pt>
                <c:pt idx="1960">
                  <c:v>1074,23</c:v>
                </c:pt>
                <c:pt idx="1961">
                  <c:v>1074,65</c:v>
                </c:pt>
                <c:pt idx="1962">
                  <c:v>1075,07</c:v>
                </c:pt>
                <c:pt idx="1963">
                  <c:v>1075,5</c:v>
                </c:pt>
                <c:pt idx="1964">
                  <c:v>1075,92</c:v>
                </c:pt>
                <c:pt idx="1965">
                  <c:v>1076,34</c:v>
                </c:pt>
                <c:pt idx="1966">
                  <c:v>1076,77</c:v>
                </c:pt>
                <c:pt idx="1967">
                  <c:v>1077,19</c:v>
                </c:pt>
                <c:pt idx="1968">
                  <c:v>1077,61</c:v>
                </c:pt>
                <c:pt idx="1969">
                  <c:v>1078,04</c:v>
                </c:pt>
                <c:pt idx="1970">
                  <c:v>1078,46</c:v>
                </c:pt>
                <c:pt idx="1971">
                  <c:v>1078,88</c:v>
                </c:pt>
                <c:pt idx="1972">
                  <c:v>1079,3</c:v>
                </c:pt>
                <c:pt idx="1973">
                  <c:v>1079,73</c:v>
                </c:pt>
                <c:pt idx="1974">
                  <c:v>1080,15</c:v>
                </c:pt>
                <c:pt idx="1975">
                  <c:v>1080,57</c:v>
                </c:pt>
                <c:pt idx="1976">
                  <c:v>1081</c:v>
                </c:pt>
                <c:pt idx="1977">
                  <c:v>1081,42</c:v>
                </c:pt>
                <c:pt idx="1978">
                  <c:v>1081,84</c:v>
                </c:pt>
                <c:pt idx="1979">
                  <c:v>1082,26</c:v>
                </c:pt>
                <c:pt idx="1980">
                  <c:v>1082,69</c:v>
                </c:pt>
                <c:pt idx="1981">
                  <c:v>1083,11</c:v>
                </c:pt>
                <c:pt idx="1982">
                  <c:v>1083,53</c:v>
                </c:pt>
                <c:pt idx="1983">
                  <c:v>1083,95</c:v>
                </c:pt>
                <c:pt idx="1984">
                  <c:v>1084,38</c:v>
                </c:pt>
                <c:pt idx="1985">
                  <c:v>1084,8</c:v>
                </c:pt>
                <c:pt idx="1986">
                  <c:v>1085,22</c:v>
                </c:pt>
                <c:pt idx="1987">
                  <c:v>1085,64</c:v>
                </c:pt>
                <c:pt idx="1988">
                  <c:v>1086,07</c:v>
                </c:pt>
                <c:pt idx="1989">
                  <c:v>1086,49</c:v>
                </c:pt>
                <c:pt idx="1990">
                  <c:v>1086,91</c:v>
                </c:pt>
                <c:pt idx="1991">
                  <c:v>1087,33</c:v>
                </c:pt>
                <c:pt idx="1992">
                  <c:v>1087,76</c:v>
                </c:pt>
                <c:pt idx="1993">
                  <c:v>1088,18</c:v>
                </c:pt>
                <c:pt idx="1994">
                  <c:v>1088,6</c:v>
                </c:pt>
                <c:pt idx="1995">
                  <c:v>1089,02</c:v>
                </c:pt>
                <c:pt idx="1996">
                  <c:v>1089,45</c:v>
                </c:pt>
                <c:pt idx="1997">
                  <c:v>1089,87</c:v>
                </c:pt>
                <c:pt idx="1998">
                  <c:v>1090,29</c:v>
                </c:pt>
                <c:pt idx="1999">
                  <c:v>1090,71</c:v>
                </c:pt>
                <c:pt idx="2000">
                  <c:v>1091,13</c:v>
                </c:pt>
                <c:pt idx="2001">
                  <c:v>1091,56</c:v>
                </c:pt>
                <c:pt idx="2002">
                  <c:v>1091,98</c:v>
                </c:pt>
                <c:pt idx="2003">
                  <c:v>1092,4</c:v>
                </c:pt>
                <c:pt idx="2004">
                  <c:v>1092,82</c:v>
                </c:pt>
                <c:pt idx="2005">
                  <c:v>1093,24</c:v>
                </c:pt>
                <c:pt idx="2006">
                  <c:v>1093,66</c:v>
                </c:pt>
                <c:pt idx="2007">
                  <c:v>1094,09</c:v>
                </c:pt>
                <c:pt idx="2008">
                  <c:v>1094,51</c:v>
                </c:pt>
                <c:pt idx="2009">
                  <c:v>1094,93</c:v>
                </c:pt>
                <c:pt idx="2010">
                  <c:v>1095,35</c:v>
                </c:pt>
                <c:pt idx="2011">
                  <c:v>1095,77</c:v>
                </c:pt>
                <c:pt idx="2012">
                  <c:v>1096,19</c:v>
                </c:pt>
                <c:pt idx="2013">
                  <c:v>1096,62</c:v>
                </c:pt>
                <c:pt idx="2014">
                  <c:v>1097,04</c:v>
                </c:pt>
                <c:pt idx="2015">
                  <c:v>1097,46</c:v>
                </c:pt>
                <c:pt idx="2016">
                  <c:v>1097,88</c:v>
                </c:pt>
                <c:pt idx="2017">
                  <c:v>1098,3</c:v>
                </c:pt>
                <c:pt idx="2018">
                  <c:v>1098,72</c:v>
                </c:pt>
                <c:pt idx="2019">
                  <c:v>1099,15</c:v>
                </c:pt>
                <c:pt idx="2020">
                  <c:v>1099,57</c:v>
                </c:pt>
                <c:pt idx="2021">
                  <c:v>1099,99</c:v>
                </c:pt>
                <c:pt idx="2022">
                  <c:v>1100,41</c:v>
                </c:pt>
                <c:pt idx="2023">
                  <c:v>1100,83</c:v>
                </c:pt>
                <c:pt idx="2024">
                  <c:v>1101,25</c:v>
                </c:pt>
                <c:pt idx="2025">
                  <c:v>1101,67</c:v>
                </c:pt>
                <c:pt idx="2026">
                  <c:v>1102,09</c:v>
                </c:pt>
                <c:pt idx="2027">
                  <c:v>1102,52</c:v>
                </c:pt>
                <c:pt idx="2028">
                  <c:v>1102,94</c:v>
                </c:pt>
                <c:pt idx="2029">
                  <c:v>1103,36</c:v>
                </c:pt>
                <c:pt idx="2030">
                  <c:v>1103,78</c:v>
                </c:pt>
                <c:pt idx="2031">
                  <c:v>1104,2</c:v>
                </c:pt>
                <c:pt idx="2032">
                  <c:v>1104,62</c:v>
                </c:pt>
                <c:pt idx="2033">
                  <c:v>1105,04</c:v>
                </c:pt>
                <c:pt idx="2034">
                  <c:v>1105,46</c:v>
                </c:pt>
                <c:pt idx="2035">
                  <c:v>1105,88</c:v>
                </c:pt>
                <c:pt idx="2036">
                  <c:v>1106,3</c:v>
                </c:pt>
                <c:pt idx="2037">
                  <c:v>1106,73</c:v>
                </c:pt>
                <c:pt idx="2038">
                  <c:v>1107,15</c:v>
                </c:pt>
                <c:pt idx="2039">
                  <c:v>1107,57</c:v>
                </c:pt>
                <c:pt idx="2040">
                  <c:v>1107,99</c:v>
                </c:pt>
                <c:pt idx="2041">
                  <c:v>1108,41</c:v>
                </c:pt>
                <c:pt idx="2042">
                  <c:v>1108,83</c:v>
                </c:pt>
                <c:pt idx="2043">
                  <c:v>1109,25</c:v>
                </c:pt>
                <c:pt idx="2044">
                  <c:v>1109,67</c:v>
                </c:pt>
                <c:pt idx="2045">
                  <c:v>1110,09</c:v>
                </c:pt>
                <c:pt idx="2046">
                  <c:v>1110,51</c:v>
                </c:pt>
                <c:pt idx="2047">
                  <c:v>1110,93</c:v>
                </c:pt>
                <c:pt idx="2048">
                  <c:v>FEL short</c:v>
                </c:pt>
                <c:pt idx="2049">
                  <c:v>-0,13</c:v>
                </c:pt>
                <c:pt idx="2050">
                  <c:v>1,73</c:v>
                </c:pt>
                <c:pt idx="2051">
                  <c:v>0,27</c:v>
                </c:pt>
                <c:pt idx="2052">
                  <c:v>1,67</c:v>
                </c:pt>
                <c:pt idx="2053">
                  <c:v>21,73</c:v>
                </c:pt>
                <c:pt idx="2054">
                  <c:v>53,67</c:v>
                </c:pt>
                <c:pt idx="2055">
                  <c:v>98,54</c:v>
                </c:pt>
                <c:pt idx="2056">
                  <c:v>128,4</c:v>
                </c:pt>
                <c:pt idx="2057">
                  <c:v>137,2</c:v>
                </c:pt>
                <c:pt idx="2058">
                  <c:v>134,87</c:v>
                </c:pt>
                <c:pt idx="2059">
                  <c:v>142,13</c:v>
                </c:pt>
                <c:pt idx="2060">
                  <c:v>137,6</c:v>
                </c:pt>
                <c:pt idx="2061">
                  <c:v>139,67</c:v>
                </c:pt>
                <c:pt idx="2062">
                  <c:v>148,6</c:v>
                </c:pt>
                <c:pt idx="2063">
                  <c:v>137,8</c:v>
                </c:pt>
                <c:pt idx="2064">
                  <c:v>151,47</c:v>
                </c:pt>
                <c:pt idx="2065">
                  <c:v>139,46</c:v>
                </c:pt>
                <c:pt idx="2066">
                  <c:v>143,33</c:v>
                </c:pt>
                <c:pt idx="2067">
                  <c:v>144</c:v>
                </c:pt>
                <c:pt idx="2068">
                  <c:v>132,2</c:v>
                </c:pt>
                <c:pt idx="2069">
                  <c:v>141,2</c:v>
                </c:pt>
                <c:pt idx="2070">
                  <c:v>145,67</c:v>
                </c:pt>
                <c:pt idx="2071">
                  <c:v>157,73</c:v>
                </c:pt>
                <c:pt idx="2072">
                  <c:v>139,8</c:v>
                </c:pt>
                <c:pt idx="2073">
                  <c:v>136,46</c:v>
                </c:pt>
                <c:pt idx="2074">
                  <c:v>148,34</c:v>
                </c:pt>
                <c:pt idx="2075">
                  <c:v>148</c:v>
                </c:pt>
                <c:pt idx="2076">
                  <c:v>143,66</c:v>
                </c:pt>
                <c:pt idx="2077">
                  <c:v>133,07</c:v>
                </c:pt>
                <c:pt idx="2078">
                  <c:v>131,6</c:v>
                </c:pt>
                <c:pt idx="2079">
                  <c:v>131,8</c:v>
                </c:pt>
                <c:pt idx="2080">
                  <c:v>140,34</c:v>
                </c:pt>
                <c:pt idx="2081">
                  <c:v>136,6</c:v>
                </c:pt>
                <c:pt idx="2082">
                  <c:v>143,2</c:v>
                </c:pt>
                <c:pt idx="2083">
                  <c:v>142,54</c:v>
                </c:pt>
                <c:pt idx="2084">
                  <c:v>129,73</c:v>
                </c:pt>
                <c:pt idx="2085">
                  <c:v>140,86</c:v>
                </c:pt>
                <c:pt idx="2086">
                  <c:v>138,73</c:v>
                </c:pt>
                <c:pt idx="2087">
                  <c:v>126,2</c:v>
                </c:pt>
                <c:pt idx="2088">
                  <c:v>131,54</c:v>
                </c:pt>
                <c:pt idx="2089">
                  <c:v>134,73</c:v>
                </c:pt>
                <c:pt idx="2090">
                  <c:v>132</c:v>
                </c:pt>
                <c:pt idx="2091">
                  <c:v>128,13</c:v>
                </c:pt>
                <c:pt idx="2092">
                  <c:v>124,86</c:v>
                </c:pt>
                <c:pt idx="2093">
                  <c:v>136,73</c:v>
                </c:pt>
                <c:pt idx="2094">
                  <c:v>135,73</c:v>
                </c:pt>
                <c:pt idx="2095">
                  <c:v>133,06</c:v>
                </c:pt>
                <c:pt idx="2096">
                  <c:v>146,93</c:v>
                </c:pt>
                <c:pt idx="2097">
                  <c:v>136,93</c:v>
                </c:pt>
                <c:pt idx="2098">
                  <c:v>134,87</c:v>
                </c:pt>
                <c:pt idx="2099">
                  <c:v>132,13</c:v>
                </c:pt>
                <c:pt idx="2100">
                  <c:v>132,07</c:v>
                </c:pt>
                <c:pt idx="2101">
                  <c:v>126,13</c:v>
                </c:pt>
                <c:pt idx="2102">
                  <c:v>130,53</c:v>
                </c:pt>
                <c:pt idx="2103">
                  <c:v>129</c:v>
                </c:pt>
                <c:pt idx="2104">
                  <c:v>123,33</c:v>
                </c:pt>
                <c:pt idx="2105">
                  <c:v>130,4</c:v>
                </c:pt>
                <c:pt idx="2106">
                  <c:v>134,14</c:v>
                </c:pt>
                <c:pt idx="2107">
                  <c:v>130,74</c:v>
                </c:pt>
                <c:pt idx="2108">
                  <c:v>131,73</c:v>
                </c:pt>
                <c:pt idx="2109">
                  <c:v>128,47</c:v>
                </c:pt>
                <c:pt idx="2110">
                  <c:v>132</c:v>
                </c:pt>
                <c:pt idx="2111">
                  <c:v>119,07</c:v>
                </c:pt>
                <c:pt idx="2112">
                  <c:v>122</c:v>
                </c:pt>
                <c:pt idx="2113">
                  <c:v>118,87</c:v>
                </c:pt>
                <c:pt idx="2114">
                  <c:v>125</c:v>
                </c:pt>
                <c:pt idx="2115">
                  <c:v>124,26</c:v>
                </c:pt>
                <c:pt idx="2116">
                  <c:v>131,6</c:v>
                </c:pt>
                <c:pt idx="2117">
                  <c:v>135,13</c:v>
                </c:pt>
                <c:pt idx="2118">
                  <c:v>123,66</c:v>
                </c:pt>
                <c:pt idx="2119">
                  <c:v>134,66</c:v>
                </c:pt>
                <c:pt idx="2120">
                  <c:v>128,07</c:v>
                </c:pt>
                <c:pt idx="2121">
                  <c:v>135,46</c:v>
                </c:pt>
                <c:pt idx="2122">
                  <c:v>129,6</c:v>
                </c:pt>
                <c:pt idx="2123">
                  <c:v>131,86</c:v>
                </c:pt>
                <c:pt idx="2124">
                  <c:v>134,47</c:v>
                </c:pt>
                <c:pt idx="2125">
                  <c:v>133,2</c:v>
                </c:pt>
                <c:pt idx="2126">
                  <c:v>130,27</c:v>
                </c:pt>
                <c:pt idx="2127">
                  <c:v>131,93</c:v>
                </c:pt>
                <c:pt idx="2128">
                  <c:v>138,74</c:v>
                </c:pt>
                <c:pt idx="2129">
                  <c:v>128,2</c:v>
                </c:pt>
                <c:pt idx="2130">
                  <c:v>138,67</c:v>
                </c:pt>
                <c:pt idx="2131">
                  <c:v>128,93</c:v>
                </c:pt>
                <c:pt idx="2132">
                  <c:v>128,07</c:v>
                </c:pt>
                <c:pt idx="2133">
                  <c:v>138,07</c:v>
                </c:pt>
                <c:pt idx="2134">
                  <c:v>141,47</c:v>
                </c:pt>
                <c:pt idx="2135">
                  <c:v>145,13</c:v>
                </c:pt>
                <c:pt idx="2136">
                  <c:v>134,27</c:v>
                </c:pt>
                <c:pt idx="2137">
                  <c:v>138,53</c:v>
                </c:pt>
                <c:pt idx="2138">
                  <c:v>141,27</c:v>
                </c:pt>
                <c:pt idx="2139">
                  <c:v>135,53</c:v>
                </c:pt>
                <c:pt idx="2140">
                  <c:v>133,2</c:v>
                </c:pt>
                <c:pt idx="2141">
                  <c:v>129,73</c:v>
                </c:pt>
                <c:pt idx="2142">
                  <c:v>141,07</c:v>
                </c:pt>
                <c:pt idx="2143">
                  <c:v>118,27</c:v>
                </c:pt>
                <c:pt idx="2144">
                  <c:v>130,06</c:v>
                </c:pt>
                <c:pt idx="2145">
                  <c:v>130,6</c:v>
                </c:pt>
                <c:pt idx="2146">
                  <c:v>119,4</c:v>
                </c:pt>
                <c:pt idx="2147">
                  <c:v>137,8</c:v>
                </c:pt>
                <c:pt idx="2148">
                  <c:v>134</c:v>
                </c:pt>
                <c:pt idx="2149">
                  <c:v>140,33</c:v>
                </c:pt>
                <c:pt idx="2150">
                  <c:v>147</c:v>
                </c:pt>
                <c:pt idx="2151">
                  <c:v>139,07</c:v>
                </c:pt>
                <c:pt idx="2152">
                  <c:v>135,53</c:v>
                </c:pt>
                <c:pt idx="2153">
                  <c:v>134,94</c:v>
                </c:pt>
                <c:pt idx="2154">
                  <c:v>138,47</c:v>
                </c:pt>
                <c:pt idx="2155">
                  <c:v>128,8</c:v>
                </c:pt>
                <c:pt idx="2156">
                  <c:v>126,27</c:v>
                </c:pt>
                <c:pt idx="2157">
                  <c:v>134,87</c:v>
                </c:pt>
                <c:pt idx="2158">
                  <c:v>128,47</c:v>
                </c:pt>
                <c:pt idx="2159">
                  <c:v>121,8</c:v>
                </c:pt>
                <c:pt idx="2160">
                  <c:v>135,4</c:v>
                </c:pt>
                <c:pt idx="2161">
                  <c:v>138,2</c:v>
                </c:pt>
                <c:pt idx="2162">
                  <c:v>137,6</c:v>
                </c:pt>
                <c:pt idx="2163">
                  <c:v>140,73</c:v>
                </c:pt>
                <c:pt idx="2164">
                  <c:v>134,13</c:v>
                </c:pt>
                <c:pt idx="2165">
                  <c:v>142,33</c:v>
                </c:pt>
                <c:pt idx="2166">
                  <c:v>135,67</c:v>
                </c:pt>
                <c:pt idx="2167">
                  <c:v>141,53</c:v>
                </c:pt>
                <c:pt idx="2168">
                  <c:v>121,33</c:v>
                </c:pt>
                <c:pt idx="2169">
                  <c:v>129,4</c:v>
                </c:pt>
                <c:pt idx="2170">
                  <c:v>127,26</c:v>
                </c:pt>
                <c:pt idx="2171">
                  <c:v>139,93</c:v>
                </c:pt>
                <c:pt idx="2172">
                  <c:v>138,6</c:v>
                </c:pt>
                <c:pt idx="2173">
                  <c:v>149,53</c:v>
                </c:pt>
                <c:pt idx="2174">
                  <c:v>148</c:v>
                </c:pt>
                <c:pt idx="2175">
                  <c:v>148,2</c:v>
                </c:pt>
                <c:pt idx="2176">
                  <c:v>154,74</c:v>
                </c:pt>
                <c:pt idx="2177">
                  <c:v>145,87</c:v>
                </c:pt>
                <c:pt idx="2178">
                  <c:v>138,34</c:v>
                </c:pt>
                <c:pt idx="2179">
                  <c:v>139,4</c:v>
                </c:pt>
                <c:pt idx="2180">
                  <c:v>129,4</c:v>
                </c:pt>
                <c:pt idx="2181">
                  <c:v>130,2</c:v>
                </c:pt>
                <c:pt idx="2182">
                  <c:v>138,67</c:v>
                </c:pt>
                <c:pt idx="2183">
                  <c:v>135,2</c:v>
                </c:pt>
                <c:pt idx="2184">
                  <c:v>151,93</c:v>
                </c:pt>
                <c:pt idx="2185">
                  <c:v>126,33</c:v>
                </c:pt>
                <c:pt idx="2186">
                  <c:v>142,27</c:v>
                </c:pt>
                <c:pt idx="2187">
                  <c:v>148,54</c:v>
                </c:pt>
                <c:pt idx="2188">
                  <c:v>149,86</c:v>
                </c:pt>
                <c:pt idx="2189">
                  <c:v>145,4</c:v>
                </c:pt>
                <c:pt idx="2190">
                  <c:v>138,86</c:v>
                </c:pt>
                <c:pt idx="2191">
                  <c:v>147,4</c:v>
                </c:pt>
                <c:pt idx="2192">
                  <c:v>147,93</c:v>
                </c:pt>
                <c:pt idx="2193">
                  <c:v>140,47</c:v>
                </c:pt>
                <c:pt idx="2194">
                  <c:v>153,4</c:v>
                </c:pt>
                <c:pt idx="2195">
                  <c:v>131,06</c:v>
                </c:pt>
                <c:pt idx="2196">
                  <c:v>139,4</c:v>
                </c:pt>
                <c:pt idx="2197">
                  <c:v>155,86</c:v>
                </c:pt>
                <c:pt idx="2198">
                  <c:v>147,8</c:v>
                </c:pt>
                <c:pt idx="2199">
                  <c:v>145,8</c:v>
                </c:pt>
                <c:pt idx="2200">
                  <c:v>147,74</c:v>
                </c:pt>
                <c:pt idx="2201">
                  <c:v>152,6</c:v>
                </c:pt>
                <c:pt idx="2202">
                  <c:v>150,4</c:v>
                </c:pt>
                <c:pt idx="2203">
                  <c:v>157,86</c:v>
                </c:pt>
                <c:pt idx="2204">
                  <c:v>149,53</c:v>
                </c:pt>
                <c:pt idx="2205">
                  <c:v>157,73</c:v>
                </c:pt>
                <c:pt idx="2206">
                  <c:v>151,6</c:v>
                </c:pt>
                <c:pt idx="2207">
                  <c:v>154,14</c:v>
                </c:pt>
                <c:pt idx="2208">
                  <c:v>161,2</c:v>
                </c:pt>
                <c:pt idx="2209">
                  <c:v>154,2</c:v>
                </c:pt>
                <c:pt idx="2210">
                  <c:v>139,93</c:v>
                </c:pt>
                <c:pt idx="2211">
                  <c:v>151,2</c:v>
                </c:pt>
                <c:pt idx="2212">
                  <c:v>140,47</c:v>
                </c:pt>
                <c:pt idx="2213">
                  <c:v>149,4</c:v>
                </c:pt>
                <c:pt idx="2214">
                  <c:v>155</c:v>
                </c:pt>
                <c:pt idx="2215">
                  <c:v>156,93</c:v>
                </c:pt>
                <c:pt idx="2216">
                  <c:v>161,6</c:v>
                </c:pt>
                <c:pt idx="2217">
                  <c:v>179,73</c:v>
                </c:pt>
                <c:pt idx="2218">
                  <c:v>144,93</c:v>
                </c:pt>
                <c:pt idx="2219">
                  <c:v>172,6</c:v>
                </c:pt>
                <c:pt idx="2220">
                  <c:v>179,13</c:v>
                </c:pt>
                <c:pt idx="2221">
                  <c:v>156,54</c:v>
                </c:pt>
                <c:pt idx="2222">
                  <c:v>157,53</c:v>
                </c:pt>
                <c:pt idx="2223">
                  <c:v>159,93</c:v>
                </c:pt>
                <c:pt idx="2224">
                  <c:v>165</c:v>
                </c:pt>
                <c:pt idx="2225">
                  <c:v>151,53</c:v>
                </c:pt>
                <c:pt idx="2226">
                  <c:v>156,34</c:v>
                </c:pt>
                <c:pt idx="2227">
                  <c:v>165,8</c:v>
                </c:pt>
                <c:pt idx="2228">
                  <c:v>166,47</c:v>
                </c:pt>
                <c:pt idx="2229">
                  <c:v>160,47</c:v>
                </c:pt>
                <c:pt idx="2230">
                  <c:v>169,4</c:v>
                </c:pt>
                <c:pt idx="2231">
                  <c:v>170,2</c:v>
                </c:pt>
                <c:pt idx="2232">
                  <c:v>176,46</c:v>
                </c:pt>
                <c:pt idx="2233">
                  <c:v>179,73</c:v>
                </c:pt>
                <c:pt idx="2234">
                  <c:v>180,94</c:v>
                </c:pt>
                <c:pt idx="2235">
                  <c:v>166,54</c:v>
                </c:pt>
                <c:pt idx="2236">
                  <c:v>172,27</c:v>
                </c:pt>
                <c:pt idx="2237">
                  <c:v>175,53</c:v>
                </c:pt>
                <c:pt idx="2238">
                  <c:v>159,47</c:v>
                </c:pt>
                <c:pt idx="2239">
                  <c:v>169,53</c:v>
                </c:pt>
                <c:pt idx="2240">
                  <c:v>167,4</c:v>
                </c:pt>
                <c:pt idx="2241">
                  <c:v>172,53</c:v>
                </c:pt>
                <c:pt idx="2242">
                  <c:v>176</c:v>
                </c:pt>
                <c:pt idx="2243">
                  <c:v>170,8</c:v>
                </c:pt>
                <c:pt idx="2244">
                  <c:v>184,4</c:v>
                </c:pt>
                <c:pt idx="2245">
                  <c:v>176,94</c:v>
                </c:pt>
                <c:pt idx="2246">
                  <c:v>200,33</c:v>
                </c:pt>
                <c:pt idx="2247">
                  <c:v>180,27</c:v>
                </c:pt>
                <c:pt idx="2248">
                  <c:v>175,2</c:v>
                </c:pt>
                <c:pt idx="2249">
                  <c:v>185,27</c:v>
                </c:pt>
                <c:pt idx="2250">
                  <c:v>178,4</c:v>
                </c:pt>
                <c:pt idx="2251">
                  <c:v>194,74</c:v>
                </c:pt>
                <c:pt idx="2252">
                  <c:v>176,53</c:v>
                </c:pt>
                <c:pt idx="2253">
                  <c:v>177,8</c:v>
                </c:pt>
                <c:pt idx="2254">
                  <c:v>173,6</c:v>
                </c:pt>
                <c:pt idx="2255">
                  <c:v>185,07</c:v>
                </c:pt>
                <c:pt idx="2256">
                  <c:v>172,87</c:v>
                </c:pt>
                <c:pt idx="2257">
                  <c:v>193</c:v>
                </c:pt>
                <c:pt idx="2258">
                  <c:v>191,47</c:v>
                </c:pt>
                <c:pt idx="2259">
                  <c:v>201</c:v>
                </c:pt>
                <c:pt idx="2260">
                  <c:v>204,73</c:v>
                </c:pt>
                <c:pt idx="2261">
                  <c:v>212,54</c:v>
                </c:pt>
                <c:pt idx="2262">
                  <c:v>206,8</c:v>
                </c:pt>
                <c:pt idx="2263">
                  <c:v>202,8</c:v>
                </c:pt>
                <c:pt idx="2264">
                  <c:v>219,4</c:v>
                </c:pt>
                <c:pt idx="2265">
                  <c:v>195,66</c:v>
                </c:pt>
                <c:pt idx="2266">
                  <c:v>204,33</c:v>
                </c:pt>
                <c:pt idx="2267">
                  <c:v>193,2</c:v>
                </c:pt>
                <c:pt idx="2268">
                  <c:v>190,33</c:v>
                </c:pt>
                <c:pt idx="2269">
                  <c:v>195,53</c:v>
                </c:pt>
                <c:pt idx="2270">
                  <c:v>194,14</c:v>
                </c:pt>
                <c:pt idx="2271">
                  <c:v>215,2</c:v>
                </c:pt>
                <c:pt idx="2272">
                  <c:v>201,8</c:v>
                </c:pt>
                <c:pt idx="2273">
                  <c:v>222,8</c:v>
                </c:pt>
                <c:pt idx="2274">
                  <c:v>232,33</c:v>
                </c:pt>
                <c:pt idx="2275">
                  <c:v>238,6</c:v>
                </c:pt>
                <c:pt idx="2276">
                  <c:v>240,13</c:v>
                </c:pt>
                <c:pt idx="2277">
                  <c:v>237,2</c:v>
                </c:pt>
                <c:pt idx="2278">
                  <c:v>238,74</c:v>
                </c:pt>
                <c:pt idx="2279">
                  <c:v>233</c:v>
                </c:pt>
                <c:pt idx="2280">
                  <c:v>220,8</c:v>
                </c:pt>
                <c:pt idx="2281">
                  <c:v>234,66</c:v>
                </c:pt>
                <c:pt idx="2282">
                  <c:v>235,74</c:v>
                </c:pt>
                <c:pt idx="2283">
                  <c:v>231,67</c:v>
                </c:pt>
                <c:pt idx="2284">
                  <c:v>234,47</c:v>
                </c:pt>
                <c:pt idx="2285">
                  <c:v>236,27</c:v>
                </c:pt>
                <c:pt idx="2286">
                  <c:v>252,26</c:v>
                </c:pt>
                <c:pt idx="2287">
                  <c:v>235,2</c:v>
                </c:pt>
                <c:pt idx="2288">
                  <c:v>246</c:v>
                </c:pt>
                <c:pt idx="2289">
                  <c:v>250,67</c:v>
                </c:pt>
                <c:pt idx="2290">
                  <c:v>267,66</c:v>
                </c:pt>
                <c:pt idx="2291">
                  <c:v>266</c:v>
                </c:pt>
                <c:pt idx="2292">
                  <c:v>268,07</c:v>
                </c:pt>
                <c:pt idx="2293">
                  <c:v>269</c:v>
                </c:pt>
                <c:pt idx="2294">
                  <c:v>276,47</c:v>
                </c:pt>
                <c:pt idx="2295">
                  <c:v>295,07</c:v>
                </c:pt>
                <c:pt idx="2296">
                  <c:v>270,87</c:v>
                </c:pt>
                <c:pt idx="2297">
                  <c:v>266,67</c:v>
                </c:pt>
                <c:pt idx="2298">
                  <c:v>266,07</c:v>
                </c:pt>
                <c:pt idx="2299">
                  <c:v>279,2</c:v>
                </c:pt>
                <c:pt idx="2300">
                  <c:v>264,73</c:v>
                </c:pt>
                <c:pt idx="2301">
                  <c:v>278,73</c:v>
                </c:pt>
                <c:pt idx="2302">
                  <c:v>266,74</c:v>
                </c:pt>
                <c:pt idx="2303">
                  <c:v>278,94</c:v>
                </c:pt>
                <c:pt idx="2304">
                  <c:v>280,34</c:v>
                </c:pt>
                <c:pt idx="2305">
                  <c:v>292,46</c:v>
                </c:pt>
                <c:pt idx="2306">
                  <c:v>291</c:v>
                </c:pt>
                <c:pt idx="2307">
                  <c:v>309,94</c:v>
                </c:pt>
                <c:pt idx="2308">
                  <c:v>313,2</c:v>
                </c:pt>
                <c:pt idx="2309">
                  <c:v>320,27</c:v>
                </c:pt>
                <c:pt idx="2310">
                  <c:v>319,07</c:v>
                </c:pt>
                <c:pt idx="2311">
                  <c:v>309,14</c:v>
                </c:pt>
                <c:pt idx="2312">
                  <c:v>304,87</c:v>
                </c:pt>
                <c:pt idx="2313">
                  <c:v>312,13</c:v>
                </c:pt>
                <c:pt idx="2314">
                  <c:v>295,53</c:v>
                </c:pt>
                <c:pt idx="2315">
                  <c:v>317,67</c:v>
                </c:pt>
                <c:pt idx="2316">
                  <c:v>311,34</c:v>
                </c:pt>
                <c:pt idx="2317">
                  <c:v>322</c:v>
                </c:pt>
                <c:pt idx="2318">
                  <c:v>311,47</c:v>
                </c:pt>
                <c:pt idx="2319">
                  <c:v>333,46</c:v>
                </c:pt>
                <c:pt idx="2320">
                  <c:v>322,33</c:v>
                </c:pt>
                <c:pt idx="2321">
                  <c:v>328,4</c:v>
                </c:pt>
                <c:pt idx="2322">
                  <c:v>340,33</c:v>
                </c:pt>
                <c:pt idx="2323">
                  <c:v>337,13</c:v>
                </c:pt>
                <c:pt idx="2324">
                  <c:v>345,26</c:v>
                </c:pt>
                <c:pt idx="2325">
                  <c:v>362,94</c:v>
                </c:pt>
                <c:pt idx="2326">
                  <c:v>377,26</c:v>
                </c:pt>
                <c:pt idx="2327">
                  <c:v>369,93</c:v>
                </c:pt>
                <c:pt idx="2328">
                  <c:v>370,2</c:v>
                </c:pt>
                <c:pt idx="2329">
                  <c:v>397,13</c:v>
                </c:pt>
                <c:pt idx="2330">
                  <c:v>382,94</c:v>
                </c:pt>
                <c:pt idx="2331">
                  <c:v>394,73</c:v>
                </c:pt>
                <c:pt idx="2332">
                  <c:v>392,94</c:v>
                </c:pt>
                <c:pt idx="2333">
                  <c:v>378,4</c:v>
                </c:pt>
                <c:pt idx="2334">
                  <c:v>374,87</c:v>
                </c:pt>
                <c:pt idx="2335">
                  <c:v>363,6</c:v>
                </c:pt>
                <c:pt idx="2336">
                  <c:v>381,14</c:v>
                </c:pt>
                <c:pt idx="2337">
                  <c:v>386,4</c:v>
                </c:pt>
                <c:pt idx="2338">
                  <c:v>406,4</c:v>
                </c:pt>
                <c:pt idx="2339">
                  <c:v>425</c:v>
                </c:pt>
                <c:pt idx="2340">
                  <c:v>428,6</c:v>
                </c:pt>
                <c:pt idx="2341">
                  <c:v>446,87</c:v>
                </c:pt>
                <c:pt idx="2342">
                  <c:v>461,2</c:v>
                </c:pt>
                <c:pt idx="2343">
                  <c:v>480</c:v>
                </c:pt>
                <c:pt idx="2344">
                  <c:v>468,47</c:v>
                </c:pt>
                <c:pt idx="2345">
                  <c:v>473,67</c:v>
                </c:pt>
                <c:pt idx="2346">
                  <c:v>466</c:v>
                </c:pt>
                <c:pt idx="2347">
                  <c:v>465,86</c:v>
                </c:pt>
                <c:pt idx="2348">
                  <c:v>454,93</c:v>
                </c:pt>
                <c:pt idx="2349">
                  <c:v>468</c:v>
                </c:pt>
                <c:pt idx="2350">
                  <c:v>445,27</c:v>
                </c:pt>
                <c:pt idx="2351">
                  <c:v>430,93</c:v>
                </c:pt>
                <c:pt idx="2352">
                  <c:v>427,07</c:v>
                </c:pt>
                <c:pt idx="2353">
                  <c:v>449,73</c:v>
                </c:pt>
                <c:pt idx="2354">
                  <c:v>485,2</c:v>
                </c:pt>
                <c:pt idx="2355">
                  <c:v>511,2</c:v>
                </c:pt>
                <c:pt idx="2356">
                  <c:v>550,6</c:v>
                </c:pt>
                <c:pt idx="2357">
                  <c:v>542,6</c:v>
                </c:pt>
                <c:pt idx="2358">
                  <c:v>549,2</c:v>
                </c:pt>
                <c:pt idx="2359">
                  <c:v>573,33</c:v>
                </c:pt>
                <c:pt idx="2360">
                  <c:v>576,87</c:v>
                </c:pt>
                <c:pt idx="2361">
                  <c:v>616</c:v>
                </c:pt>
                <c:pt idx="2362">
                  <c:v>601,27</c:v>
                </c:pt>
                <c:pt idx="2363">
                  <c:v>586,94</c:v>
                </c:pt>
                <c:pt idx="2364">
                  <c:v>578,2</c:v>
                </c:pt>
                <c:pt idx="2365">
                  <c:v>573,13</c:v>
                </c:pt>
                <c:pt idx="2366">
                  <c:v>580,6</c:v>
                </c:pt>
                <c:pt idx="2367">
                  <c:v>575,53</c:v>
                </c:pt>
                <c:pt idx="2368">
                  <c:v>570,27</c:v>
                </c:pt>
                <c:pt idx="2369">
                  <c:v>563,4</c:v>
                </c:pt>
                <c:pt idx="2370">
                  <c:v>577,33</c:v>
                </c:pt>
                <c:pt idx="2371">
                  <c:v>580,74</c:v>
                </c:pt>
                <c:pt idx="2372">
                  <c:v>587,46</c:v>
                </c:pt>
                <c:pt idx="2373">
                  <c:v>582,2</c:v>
                </c:pt>
                <c:pt idx="2374">
                  <c:v>597,54</c:v>
                </c:pt>
                <c:pt idx="2375">
                  <c:v>599,6</c:v>
                </c:pt>
                <c:pt idx="2376">
                  <c:v>594,94</c:v>
                </c:pt>
                <c:pt idx="2377">
                  <c:v>608,07</c:v>
                </c:pt>
                <c:pt idx="2378">
                  <c:v>589,33</c:v>
                </c:pt>
                <c:pt idx="2379">
                  <c:v>588,4</c:v>
                </c:pt>
                <c:pt idx="2380">
                  <c:v>599,2</c:v>
                </c:pt>
                <c:pt idx="2381">
                  <c:v>601,73</c:v>
                </c:pt>
                <c:pt idx="2382">
                  <c:v>608,53</c:v>
                </c:pt>
                <c:pt idx="2383">
                  <c:v>609,2</c:v>
                </c:pt>
                <c:pt idx="2384">
                  <c:v>613,93</c:v>
                </c:pt>
                <c:pt idx="2385">
                  <c:v>597,27</c:v>
                </c:pt>
                <c:pt idx="2386">
                  <c:v>610,53</c:v>
                </c:pt>
                <c:pt idx="2387">
                  <c:v>608,14</c:v>
                </c:pt>
                <c:pt idx="2388">
                  <c:v>609,4</c:v>
                </c:pt>
                <c:pt idx="2389">
                  <c:v>620,93</c:v>
                </c:pt>
                <c:pt idx="2390">
                  <c:v>634,33</c:v>
                </c:pt>
                <c:pt idx="2391">
                  <c:v>622,66</c:v>
                </c:pt>
                <c:pt idx="2392">
                  <c:v>638,93</c:v>
                </c:pt>
                <c:pt idx="2393">
                  <c:v>651,8</c:v>
                </c:pt>
                <c:pt idx="2394">
                  <c:v>643,07</c:v>
                </c:pt>
                <c:pt idx="2395">
                  <c:v>649,6</c:v>
                </c:pt>
                <c:pt idx="2396">
                  <c:v>653,26</c:v>
                </c:pt>
                <c:pt idx="2397">
                  <c:v>660,8</c:v>
                </c:pt>
                <c:pt idx="2398">
                  <c:v>660,66</c:v>
                </c:pt>
                <c:pt idx="2399">
                  <c:v>659,66</c:v>
                </c:pt>
                <c:pt idx="2400">
                  <c:v>688,53</c:v>
                </c:pt>
                <c:pt idx="2401">
                  <c:v>680,8</c:v>
                </c:pt>
                <c:pt idx="2402">
                  <c:v>685,33</c:v>
                </c:pt>
                <c:pt idx="2403">
                  <c:v>689,67</c:v>
                </c:pt>
                <c:pt idx="2404">
                  <c:v>705,54</c:v>
                </c:pt>
                <c:pt idx="2405">
                  <c:v>692,8</c:v>
                </c:pt>
                <c:pt idx="2406">
                  <c:v>722,4</c:v>
                </c:pt>
                <c:pt idx="2407">
                  <c:v>717,67</c:v>
                </c:pt>
                <c:pt idx="2408">
                  <c:v>731</c:v>
                </c:pt>
                <c:pt idx="2409">
                  <c:v>744,46</c:v>
                </c:pt>
                <c:pt idx="2410">
                  <c:v>756,14</c:v>
                </c:pt>
                <c:pt idx="2411">
                  <c:v>760,93</c:v>
                </c:pt>
                <c:pt idx="2412">
                  <c:v>760,27</c:v>
                </c:pt>
                <c:pt idx="2413">
                  <c:v>782,86</c:v>
                </c:pt>
                <c:pt idx="2414">
                  <c:v>788</c:v>
                </c:pt>
                <c:pt idx="2415">
                  <c:v>796,86</c:v>
                </c:pt>
                <c:pt idx="2416">
                  <c:v>804,87</c:v>
                </c:pt>
                <c:pt idx="2417">
                  <c:v>816,86</c:v>
                </c:pt>
                <c:pt idx="2418">
                  <c:v>816,66</c:v>
                </c:pt>
                <c:pt idx="2419">
                  <c:v>827,8</c:v>
                </c:pt>
                <c:pt idx="2420">
                  <c:v>837,67</c:v>
                </c:pt>
                <c:pt idx="2421">
                  <c:v>850,13</c:v>
                </c:pt>
                <c:pt idx="2422">
                  <c:v>839,34</c:v>
                </c:pt>
                <c:pt idx="2423">
                  <c:v>875,07</c:v>
                </c:pt>
                <c:pt idx="2424">
                  <c:v>877,67</c:v>
                </c:pt>
                <c:pt idx="2425">
                  <c:v>892,27</c:v>
                </c:pt>
                <c:pt idx="2426">
                  <c:v>892,54</c:v>
                </c:pt>
                <c:pt idx="2427">
                  <c:v>922,6</c:v>
                </c:pt>
                <c:pt idx="2428">
                  <c:v>935,8</c:v>
                </c:pt>
                <c:pt idx="2429">
                  <c:v>951,27</c:v>
                </c:pt>
                <c:pt idx="2430">
                  <c:v>946,33</c:v>
                </c:pt>
                <c:pt idx="2431">
                  <c:v>977,2</c:v>
                </c:pt>
                <c:pt idx="2432">
                  <c:v>966,4</c:v>
                </c:pt>
                <c:pt idx="2433">
                  <c:v>970</c:v>
                </c:pt>
                <c:pt idx="2434">
                  <c:v>983,93</c:v>
                </c:pt>
                <c:pt idx="2435">
                  <c:v>1000,26</c:v>
                </c:pt>
                <c:pt idx="2436">
                  <c:v>1026,33</c:v>
                </c:pt>
                <c:pt idx="2437">
                  <c:v>1030,06</c:v>
                </c:pt>
                <c:pt idx="2438">
                  <c:v>1034,6</c:v>
                </c:pt>
                <c:pt idx="2439">
                  <c:v>1063,47</c:v>
                </c:pt>
                <c:pt idx="2440">
                  <c:v>1075,47</c:v>
                </c:pt>
                <c:pt idx="2441">
                  <c:v>1078,73</c:v>
                </c:pt>
                <c:pt idx="2442">
                  <c:v>1105,8</c:v>
                </c:pt>
                <c:pt idx="2443">
                  <c:v>1118,4</c:v>
                </c:pt>
                <c:pt idx="2444">
                  <c:v>1146,46</c:v>
                </c:pt>
                <c:pt idx="2445">
                  <c:v>1178,07</c:v>
                </c:pt>
                <c:pt idx="2446">
                  <c:v>1176,2</c:v>
                </c:pt>
                <c:pt idx="2447">
                  <c:v>1210,87</c:v>
                </c:pt>
                <c:pt idx="2448">
                  <c:v>1206,73</c:v>
                </c:pt>
                <c:pt idx="2449">
                  <c:v>1221,07</c:v>
                </c:pt>
                <c:pt idx="2450">
                  <c:v>1243,14</c:v>
                </c:pt>
                <c:pt idx="2451">
                  <c:v>1256,33</c:v>
                </c:pt>
                <c:pt idx="2452">
                  <c:v>1274,86</c:v>
                </c:pt>
                <c:pt idx="2453">
                  <c:v>1297,8</c:v>
                </c:pt>
                <c:pt idx="2454">
                  <c:v>1298,67</c:v>
                </c:pt>
                <c:pt idx="2455">
                  <c:v>1327,93</c:v>
                </c:pt>
                <c:pt idx="2456">
                  <c:v>1336,93</c:v>
                </c:pt>
                <c:pt idx="2457">
                  <c:v>1366</c:v>
                </c:pt>
                <c:pt idx="2458">
                  <c:v>1390,94</c:v>
                </c:pt>
                <c:pt idx="2459">
                  <c:v>1391,67</c:v>
                </c:pt>
                <c:pt idx="2460">
                  <c:v>1428,07</c:v>
                </c:pt>
                <c:pt idx="2461">
                  <c:v>1436,53</c:v>
                </c:pt>
                <c:pt idx="2462">
                  <c:v>1467,87</c:v>
                </c:pt>
                <c:pt idx="2463">
                  <c:v>1483,67</c:v>
                </c:pt>
                <c:pt idx="2464">
                  <c:v>1509,06</c:v>
                </c:pt>
                <c:pt idx="2465">
                  <c:v>1522,54</c:v>
                </c:pt>
                <c:pt idx="2466">
                  <c:v>1561,2</c:v>
                </c:pt>
                <c:pt idx="2467">
                  <c:v>1579,8</c:v>
                </c:pt>
                <c:pt idx="2468">
                  <c:v>1596,27</c:v>
                </c:pt>
                <c:pt idx="2469">
                  <c:v>1590,33</c:v>
                </c:pt>
                <c:pt idx="2470">
                  <c:v>1629,86</c:v>
                </c:pt>
                <c:pt idx="2471">
                  <c:v>1684,87</c:v>
                </c:pt>
                <c:pt idx="2472">
                  <c:v>1679,34</c:v>
                </c:pt>
                <c:pt idx="2473">
                  <c:v>1703,33</c:v>
                </c:pt>
                <c:pt idx="2474">
                  <c:v>1716,93</c:v>
                </c:pt>
                <c:pt idx="2475">
                  <c:v>1768,8</c:v>
                </c:pt>
                <c:pt idx="2476">
                  <c:v>1767,87</c:v>
                </c:pt>
                <c:pt idx="2477">
                  <c:v>1794,67</c:v>
                </c:pt>
                <c:pt idx="2478">
                  <c:v>1823,87</c:v>
                </c:pt>
                <c:pt idx="2479">
                  <c:v>1872,87</c:v>
                </c:pt>
                <c:pt idx="2480">
                  <c:v>1872,67</c:v>
                </c:pt>
                <c:pt idx="2481">
                  <c:v>1904,8</c:v>
                </c:pt>
                <c:pt idx="2482">
                  <c:v>1953,53</c:v>
                </c:pt>
                <c:pt idx="2483">
                  <c:v>1966,67</c:v>
                </c:pt>
                <c:pt idx="2484">
                  <c:v>1979,33</c:v>
                </c:pt>
                <c:pt idx="2485">
                  <c:v>2026,4</c:v>
                </c:pt>
                <c:pt idx="2486">
                  <c:v>2035,13</c:v>
                </c:pt>
                <c:pt idx="2487">
                  <c:v>2074,66</c:v>
                </c:pt>
                <c:pt idx="2488">
                  <c:v>2087,06</c:v>
                </c:pt>
                <c:pt idx="2489">
                  <c:v>2119,14</c:v>
                </c:pt>
                <c:pt idx="2490">
                  <c:v>2149,73</c:v>
                </c:pt>
                <c:pt idx="2491">
                  <c:v>2178,87</c:v>
                </c:pt>
                <c:pt idx="2492">
                  <c:v>2207,54</c:v>
                </c:pt>
                <c:pt idx="2493">
                  <c:v>2230,94</c:v>
                </c:pt>
                <c:pt idx="2494">
                  <c:v>2262,67</c:v>
                </c:pt>
                <c:pt idx="2495">
                  <c:v>2293,67</c:v>
                </c:pt>
                <c:pt idx="2496">
                  <c:v>2323</c:v>
                </c:pt>
                <c:pt idx="2497">
                  <c:v>2349,66</c:v>
                </c:pt>
                <c:pt idx="2498">
                  <c:v>2382,67</c:v>
                </c:pt>
                <c:pt idx="2499">
                  <c:v>2410,67</c:v>
                </c:pt>
                <c:pt idx="2500">
                  <c:v>2431,47</c:v>
                </c:pt>
                <c:pt idx="2501">
                  <c:v>2463,4</c:v>
                </c:pt>
                <c:pt idx="2502">
                  <c:v>2494,07</c:v>
                </c:pt>
                <c:pt idx="2503">
                  <c:v>2528,07</c:v>
                </c:pt>
                <c:pt idx="2504">
                  <c:v>2554,67</c:v>
                </c:pt>
                <c:pt idx="2505">
                  <c:v>2603,8</c:v>
                </c:pt>
                <c:pt idx="2506">
                  <c:v>2629,93</c:v>
                </c:pt>
                <c:pt idx="2507">
                  <c:v>2646,8</c:v>
                </c:pt>
                <c:pt idx="2508">
                  <c:v>2675,13</c:v>
                </c:pt>
                <c:pt idx="2509">
                  <c:v>2716,27</c:v>
                </c:pt>
                <c:pt idx="2510">
                  <c:v>2754,6</c:v>
                </c:pt>
                <c:pt idx="2511">
                  <c:v>2773,47</c:v>
                </c:pt>
                <c:pt idx="2512">
                  <c:v>2822,6</c:v>
                </c:pt>
                <c:pt idx="2513">
                  <c:v>2828,4</c:v>
                </c:pt>
                <c:pt idx="2514">
                  <c:v>2857,8</c:v>
                </c:pt>
                <c:pt idx="2515">
                  <c:v>2901,27</c:v>
                </c:pt>
                <c:pt idx="2516">
                  <c:v>2934,26</c:v>
                </c:pt>
                <c:pt idx="2517">
                  <c:v>2976,53</c:v>
                </c:pt>
                <c:pt idx="2518">
                  <c:v>3010,6</c:v>
                </c:pt>
                <c:pt idx="2519">
                  <c:v>3034,8</c:v>
                </c:pt>
                <c:pt idx="2520">
                  <c:v>3066,33</c:v>
                </c:pt>
                <c:pt idx="2521">
                  <c:v>3105,8</c:v>
                </c:pt>
                <c:pt idx="2522">
                  <c:v>3121,13</c:v>
                </c:pt>
                <c:pt idx="2523">
                  <c:v>3152,26</c:v>
                </c:pt>
                <c:pt idx="2524">
                  <c:v>3211,34</c:v>
                </c:pt>
                <c:pt idx="2525">
                  <c:v>3246,13</c:v>
                </c:pt>
                <c:pt idx="2526">
                  <c:v>3293,13</c:v>
                </c:pt>
                <c:pt idx="2527">
                  <c:v>3302,6</c:v>
                </c:pt>
                <c:pt idx="2528">
                  <c:v>3343,6</c:v>
                </c:pt>
                <c:pt idx="2529">
                  <c:v>3372,73</c:v>
                </c:pt>
                <c:pt idx="2530">
                  <c:v>3403,4</c:v>
                </c:pt>
                <c:pt idx="2531">
                  <c:v>3424,13</c:v>
                </c:pt>
                <c:pt idx="2532">
                  <c:v>3491,53</c:v>
                </c:pt>
                <c:pt idx="2533">
                  <c:v>3506,14</c:v>
                </c:pt>
                <c:pt idx="2534">
                  <c:v>3525,33</c:v>
                </c:pt>
                <c:pt idx="2535">
                  <c:v>3591,07</c:v>
                </c:pt>
                <c:pt idx="2536">
                  <c:v>3614,13</c:v>
                </c:pt>
                <c:pt idx="2537">
                  <c:v>3637,33</c:v>
                </c:pt>
                <c:pt idx="2538">
                  <c:v>3665,13</c:v>
                </c:pt>
                <c:pt idx="2539">
                  <c:v>3712,14</c:v>
                </c:pt>
                <c:pt idx="2540">
                  <c:v>3780,93</c:v>
                </c:pt>
                <c:pt idx="2541">
                  <c:v>3816,13</c:v>
                </c:pt>
                <c:pt idx="2542">
                  <c:v>3836,54</c:v>
                </c:pt>
                <c:pt idx="2543">
                  <c:v>3882,14</c:v>
                </c:pt>
                <c:pt idx="2544">
                  <c:v>3929,2</c:v>
                </c:pt>
                <c:pt idx="2545">
                  <c:v>3979,07</c:v>
                </c:pt>
                <c:pt idx="2546">
                  <c:v>3995,13</c:v>
                </c:pt>
                <c:pt idx="2547">
                  <c:v>4020,73</c:v>
                </c:pt>
                <c:pt idx="2548">
                  <c:v>4069,13</c:v>
                </c:pt>
                <c:pt idx="2549">
                  <c:v>4111,47</c:v>
                </c:pt>
                <c:pt idx="2550">
                  <c:v>4168,87</c:v>
                </c:pt>
                <c:pt idx="2551">
                  <c:v>4189,2</c:v>
                </c:pt>
                <c:pt idx="2552">
                  <c:v>4244</c:v>
                </c:pt>
                <c:pt idx="2553">
                  <c:v>4285,4</c:v>
                </c:pt>
                <c:pt idx="2554">
                  <c:v>4297,8</c:v>
                </c:pt>
                <c:pt idx="2555">
                  <c:v>4348,87</c:v>
                </c:pt>
                <c:pt idx="2556">
                  <c:v>4408,27</c:v>
                </c:pt>
                <c:pt idx="2557">
                  <c:v>4448,14</c:v>
                </c:pt>
                <c:pt idx="2558">
                  <c:v>4482,14</c:v>
                </c:pt>
                <c:pt idx="2559">
                  <c:v>4513,4</c:v>
                </c:pt>
                <c:pt idx="2560">
                  <c:v>4562,93</c:v>
                </c:pt>
                <c:pt idx="2561">
                  <c:v>4618,73</c:v>
                </c:pt>
                <c:pt idx="2562">
                  <c:v>4643,14</c:v>
                </c:pt>
                <c:pt idx="2563">
                  <c:v>4674,6</c:v>
                </c:pt>
                <c:pt idx="2564">
                  <c:v>4752,06</c:v>
                </c:pt>
                <c:pt idx="2565">
                  <c:v>4792,93</c:v>
                </c:pt>
                <c:pt idx="2566">
                  <c:v>4824</c:v>
                </c:pt>
                <c:pt idx="2567">
                  <c:v>4865,67</c:v>
                </c:pt>
                <c:pt idx="2568">
                  <c:v>4913,2</c:v>
                </c:pt>
                <c:pt idx="2569">
                  <c:v>4949,8</c:v>
                </c:pt>
                <c:pt idx="2570">
                  <c:v>5007,47</c:v>
                </c:pt>
                <c:pt idx="2571">
                  <c:v>5073,8</c:v>
                </c:pt>
                <c:pt idx="2572">
                  <c:v>5123,46</c:v>
                </c:pt>
                <c:pt idx="2573">
                  <c:v>5167,8</c:v>
                </c:pt>
                <c:pt idx="2574">
                  <c:v>5215,13</c:v>
                </c:pt>
                <c:pt idx="2575">
                  <c:v>5248,4</c:v>
                </c:pt>
                <c:pt idx="2576">
                  <c:v>5295,53</c:v>
                </c:pt>
                <c:pt idx="2577">
                  <c:v>5332,8</c:v>
                </c:pt>
                <c:pt idx="2578">
                  <c:v>5379,4</c:v>
                </c:pt>
                <c:pt idx="2579">
                  <c:v>5440,4</c:v>
                </c:pt>
                <c:pt idx="2580">
                  <c:v>5486,54</c:v>
                </c:pt>
                <c:pt idx="2581">
                  <c:v>5522</c:v>
                </c:pt>
                <c:pt idx="2582">
                  <c:v>5571,33</c:v>
                </c:pt>
                <c:pt idx="2583">
                  <c:v>5629,53</c:v>
                </c:pt>
                <c:pt idx="2584">
                  <c:v>5637</c:v>
                </c:pt>
                <c:pt idx="2585">
                  <c:v>5731,27</c:v>
                </c:pt>
                <c:pt idx="2586">
                  <c:v>5761,67</c:v>
                </c:pt>
                <c:pt idx="2587">
                  <c:v>5796,74</c:v>
                </c:pt>
                <c:pt idx="2588">
                  <c:v>5855,34</c:v>
                </c:pt>
                <c:pt idx="2589">
                  <c:v>5892</c:v>
                </c:pt>
                <c:pt idx="2590">
                  <c:v>5935,13</c:v>
                </c:pt>
                <c:pt idx="2591">
                  <c:v>5965,47</c:v>
                </c:pt>
                <c:pt idx="2592">
                  <c:v>6033</c:v>
                </c:pt>
                <c:pt idx="2593">
                  <c:v>6093,13</c:v>
                </c:pt>
                <c:pt idx="2594">
                  <c:v>6158,07</c:v>
                </c:pt>
                <c:pt idx="2595">
                  <c:v>6197,93</c:v>
                </c:pt>
                <c:pt idx="2596">
                  <c:v>6253</c:v>
                </c:pt>
                <c:pt idx="2597">
                  <c:v>6322,2</c:v>
                </c:pt>
                <c:pt idx="2598">
                  <c:v>6354,47</c:v>
                </c:pt>
                <c:pt idx="2599">
                  <c:v>6414,87</c:v>
                </c:pt>
                <c:pt idx="2600">
                  <c:v>6457,2</c:v>
                </c:pt>
                <c:pt idx="2601">
                  <c:v>6487,8</c:v>
                </c:pt>
                <c:pt idx="2602">
                  <c:v>6554,74</c:v>
                </c:pt>
                <c:pt idx="2603">
                  <c:v>6583,67</c:v>
                </c:pt>
                <c:pt idx="2604">
                  <c:v>6639,6</c:v>
                </c:pt>
                <c:pt idx="2605">
                  <c:v>6722,8</c:v>
                </c:pt>
                <c:pt idx="2606">
                  <c:v>6746,87</c:v>
                </c:pt>
                <c:pt idx="2607">
                  <c:v>6795,6</c:v>
                </c:pt>
                <c:pt idx="2608">
                  <c:v>6870,26</c:v>
                </c:pt>
                <c:pt idx="2609">
                  <c:v>6937,67</c:v>
                </c:pt>
                <c:pt idx="2610">
                  <c:v>6983,54</c:v>
                </c:pt>
                <c:pt idx="2611">
                  <c:v>7027,46</c:v>
                </c:pt>
                <c:pt idx="2612">
                  <c:v>7137,8</c:v>
                </c:pt>
                <c:pt idx="2613">
                  <c:v>7160,67</c:v>
                </c:pt>
                <c:pt idx="2614">
                  <c:v>7237,87</c:v>
                </c:pt>
                <c:pt idx="2615">
                  <c:v>7271,87</c:v>
                </c:pt>
                <c:pt idx="2616">
                  <c:v>7352,06</c:v>
                </c:pt>
                <c:pt idx="2617">
                  <c:v>7394,33</c:v>
                </c:pt>
                <c:pt idx="2618">
                  <c:v>7449,46</c:v>
                </c:pt>
                <c:pt idx="2619">
                  <c:v>7493,4</c:v>
                </c:pt>
                <c:pt idx="2620">
                  <c:v>7563,67</c:v>
                </c:pt>
                <c:pt idx="2621">
                  <c:v>7617,8</c:v>
                </c:pt>
                <c:pt idx="2622">
                  <c:v>7664,33</c:v>
                </c:pt>
                <c:pt idx="2623">
                  <c:v>7734,67</c:v>
                </c:pt>
                <c:pt idx="2624">
                  <c:v>7771,93</c:v>
                </c:pt>
                <c:pt idx="2625">
                  <c:v>7858,67</c:v>
                </c:pt>
                <c:pt idx="2626">
                  <c:v>7916,8</c:v>
                </c:pt>
                <c:pt idx="2627">
                  <c:v>7975,53</c:v>
                </c:pt>
                <c:pt idx="2628">
                  <c:v>8025,13</c:v>
                </c:pt>
                <c:pt idx="2629">
                  <c:v>8095,33</c:v>
                </c:pt>
                <c:pt idx="2630">
                  <c:v>8118,2</c:v>
                </c:pt>
                <c:pt idx="2631">
                  <c:v>8179,33</c:v>
                </c:pt>
                <c:pt idx="2632">
                  <c:v>8261,06</c:v>
                </c:pt>
                <c:pt idx="2633">
                  <c:v>8315,6</c:v>
                </c:pt>
                <c:pt idx="2634">
                  <c:v>8358,93</c:v>
                </c:pt>
                <c:pt idx="2635">
                  <c:v>8434,06</c:v>
                </c:pt>
                <c:pt idx="2636">
                  <c:v>8481,8</c:v>
                </c:pt>
                <c:pt idx="2637">
                  <c:v>8536,27</c:v>
                </c:pt>
                <c:pt idx="2638">
                  <c:v>8607,27</c:v>
                </c:pt>
                <c:pt idx="2639">
                  <c:v>8672,33</c:v>
                </c:pt>
                <c:pt idx="2640">
                  <c:v>8738,46</c:v>
                </c:pt>
                <c:pt idx="2641">
                  <c:v>8764,33</c:v>
                </c:pt>
                <c:pt idx="2642">
                  <c:v>8823,13</c:v>
                </c:pt>
                <c:pt idx="2643">
                  <c:v>8895,4</c:v>
                </c:pt>
                <c:pt idx="2644">
                  <c:v>8918,66</c:v>
                </c:pt>
                <c:pt idx="2645">
                  <c:v>9033,53</c:v>
                </c:pt>
                <c:pt idx="2646">
                  <c:v>9069,93</c:v>
                </c:pt>
                <c:pt idx="2647">
                  <c:v>9149,74</c:v>
                </c:pt>
                <c:pt idx="2648">
                  <c:v>9198,74</c:v>
                </c:pt>
                <c:pt idx="2649">
                  <c:v>9240,47</c:v>
                </c:pt>
                <c:pt idx="2650">
                  <c:v>9295,8</c:v>
                </c:pt>
                <c:pt idx="2651">
                  <c:v>9377,47</c:v>
                </c:pt>
                <c:pt idx="2652">
                  <c:v>9431,07</c:v>
                </c:pt>
                <c:pt idx="2653">
                  <c:v>9494,34</c:v>
                </c:pt>
                <c:pt idx="2654">
                  <c:v>9577,93</c:v>
                </c:pt>
                <c:pt idx="2655">
                  <c:v>9665,47</c:v>
                </c:pt>
                <c:pt idx="2656">
                  <c:v>9705,33</c:v>
                </c:pt>
                <c:pt idx="2657">
                  <c:v>9751,8</c:v>
                </c:pt>
                <c:pt idx="2658">
                  <c:v>9828,06</c:v>
                </c:pt>
                <c:pt idx="2659">
                  <c:v>9864,67</c:v>
                </c:pt>
                <c:pt idx="2660">
                  <c:v>9912,93</c:v>
                </c:pt>
                <c:pt idx="2661">
                  <c:v>10008</c:v>
                </c:pt>
                <c:pt idx="2662">
                  <c:v>10064,26</c:v>
                </c:pt>
                <c:pt idx="2663">
                  <c:v>10124,6</c:v>
                </c:pt>
                <c:pt idx="2664">
                  <c:v>10149,6</c:v>
                </c:pt>
                <c:pt idx="2665">
                  <c:v>10257,93</c:v>
                </c:pt>
                <c:pt idx="2666">
                  <c:v>10339,07</c:v>
                </c:pt>
                <c:pt idx="2667">
                  <c:v>10369,2</c:v>
                </c:pt>
                <c:pt idx="2668">
                  <c:v>10419,8</c:v>
                </c:pt>
                <c:pt idx="2669">
                  <c:v>10546,27</c:v>
                </c:pt>
                <c:pt idx="2670">
                  <c:v>10567,73</c:v>
                </c:pt>
                <c:pt idx="2671">
                  <c:v>10633,67</c:v>
                </c:pt>
                <c:pt idx="2672">
                  <c:v>10726</c:v>
                </c:pt>
                <c:pt idx="2673">
                  <c:v>10785,93</c:v>
                </c:pt>
                <c:pt idx="2674">
                  <c:v>10851</c:v>
                </c:pt>
                <c:pt idx="2675">
                  <c:v>10950,33</c:v>
                </c:pt>
                <c:pt idx="2676">
                  <c:v>11019,94</c:v>
                </c:pt>
                <c:pt idx="2677">
                  <c:v>11049,4</c:v>
                </c:pt>
                <c:pt idx="2678">
                  <c:v>11118,74</c:v>
                </c:pt>
                <c:pt idx="2679">
                  <c:v>11181,67</c:v>
                </c:pt>
                <c:pt idx="2680">
                  <c:v>11265,33</c:v>
                </c:pt>
                <c:pt idx="2681">
                  <c:v>11324,13</c:v>
                </c:pt>
                <c:pt idx="2682">
                  <c:v>11347,54</c:v>
                </c:pt>
                <c:pt idx="2683">
                  <c:v>11457,33</c:v>
                </c:pt>
                <c:pt idx="2684">
                  <c:v>11511,2</c:v>
                </c:pt>
                <c:pt idx="2685">
                  <c:v>11587,46</c:v>
                </c:pt>
                <c:pt idx="2686">
                  <c:v>11650,8</c:v>
                </c:pt>
                <c:pt idx="2687">
                  <c:v>11714,6</c:v>
                </c:pt>
                <c:pt idx="2688">
                  <c:v>11802,26</c:v>
                </c:pt>
                <c:pt idx="2689">
                  <c:v>11888,67</c:v>
                </c:pt>
                <c:pt idx="2690">
                  <c:v>11934,54</c:v>
                </c:pt>
                <c:pt idx="2691">
                  <c:v>12001,13</c:v>
                </c:pt>
                <c:pt idx="2692">
                  <c:v>12096,07</c:v>
                </c:pt>
                <c:pt idx="2693">
                  <c:v>12147,2</c:v>
                </c:pt>
                <c:pt idx="2694">
                  <c:v>12215,47</c:v>
                </c:pt>
                <c:pt idx="2695">
                  <c:v>12309,8</c:v>
                </c:pt>
                <c:pt idx="2696">
                  <c:v>12370,27</c:v>
                </c:pt>
                <c:pt idx="2697">
                  <c:v>12446,07</c:v>
                </c:pt>
                <c:pt idx="2698">
                  <c:v>12509,07</c:v>
                </c:pt>
                <c:pt idx="2699">
                  <c:v>12576,46</c:v>
                </c:pt>
                <c:pt idx="2700">
                  <c:v>12657,13</c:v>
                </c:pt>
                <c:pt idx="2701">
                  <c:v>12717,6</c:v>
                </c:pt>
                <c:pt idx="2702">
                  <c:v>12788,2</c:v>
                </c:pt>
                <c:pt idx="2703">
                  <c:v>12855,67</c:v>
                </c:pt>
                <c:pt idx="2704">
                  <c:v>12914,6</c:v>
                </c:pt>
                <c:pt idx="2705">
                  <c:v>12986,6</c:v>
                </c:pt>
                <c:pt idx="2706">
                  <c:v>13056,14</c:v>
                </c:pt>
                <c:pt idx="2707">
                  <c:v>13131,07</c:v>
                </c:pt>
                <c:pt idx="2708">
                  <c:v>13169,6</c:v>
                </c:pt>
                <c:pt idx="2709">
                  <c:v>13319,07</c:v>
                </c:pt>
                <c:pt idx="2710">
                  <c:v>13346,66</c:v>
                </c:pt>
                <c:pt idx="2711">
                  <c:v>13440,47</c:v>
                </c:pt>
                <c:pt idx="2712">
                  <c:v>13481,67</c:v>
                </c:pt>
                <c:pt idx="2713">
                  <c:v>13571,87</c:v>
                </c:pt>
                <c:pt idx="2714">
                  <c:v>13664,87</c:v>
                </c:pt>
                <c:pt idx="2715">
                  <c:v>13700,13</c:v>
                </c:pt>
                <c:pt idx="2716">
                  <c:v>13812,8</c:v>
                </c:pt>
                <c:pt idx="2717">
                  <c:v>13875,13</c:v>
                </c:pt>
                <c:pt idx="2718">
                  <c:v>13960,06</c:v>
                </c:pt>
                <c:pt idx="2719">
                  <c:v>14017,47</c:v>
                </c:pt>
                <c:pt idx="2720">
                  <c:v>14077,27</c:v>
                </c:pt>
                <c:pt idx="2721">
                  <c:v>14184,94</c:v>
                </c:pt>
                <c:pt idx="2722">
                  <c:v>14248,27</c:v>
                </c:pt>
                <c:pt idx="2723">
                  <c:v>14323,94</c:v>
                </c:pt>
                <c:pt idx="2724">
                  <c:v>14414,13</c:v>
                </c:pt>
                <c:pt idx="2725">
                  <c:v>14512,53</c:v>
                </c:pt>
                <c:pt idx="2726">
                  <c:v>14553</c:v>
                </c:pt>
                <c:pt idx="2727">
                  <c:v>14606,06</c:v>
                </c:pt>
                <c:pt idx="2728">
                  <c:v>14680,26</c:v>
                </c:pt>
                <c:pt idx="2729">
                  <c:v>14752,27</c:v>
                </c:pt>
                <c:pt idx="2730">
                  <c:v>14821,2</c:v>
                </c:pt>
                <c:pt idx="2731">
                  <c:v>14898,4</c:v>
                </c:pt>
                <c:pt idx="2732">
                  <c:v>14981,4</c:v>
                </c:pt>
                <c:pt idx="2733">
                  <c:v>15038,33</c:v>
                </c:pt>
                <c:pt idx="2734">
                  <c:v>15123</c:v>
                </c:pt>
                <c:pt idx="2735">
                  <c:v>15176</c:v>
                </c:pt>
                <c:pt idx="2736">
                  <c:v>15257,54</c:v>
                </c:pt>
                <c:pt idx="2737">
                  <c:v>15335,2</c:v>
                </c:pt>
                <c:pt idx="2738">
                  <c:v>15390</c:v>
                </c:pt>
                <c:pt idx="2739">
                  <c:v>15483</c:v>
                </c:pt>
                <c:pt idx="2740">
                  <c:v>15559,34</c:v>
                </c:pt>
                <c:pt idx="2741">
                  <c:v>15638,4</c:v>
                </c:pt>
                <c:pt idx="2742">
                  <c:v>15729,53</c:v>
                </c:pt>
                <c:pt idx="2743">
                  <c:v>15810,26</c:v>
                </c:pt>
                <c:pt idx="2744">
                  <c:v>15881,33</c:v>
                </c:pt>
                <c:pt idx="2745">
                  <c:v>15945,34</c:v>
                </c:pt>
                <c:pt idx="2746">
                  <c:v>16051,73</c:v>
                </c:pt>
                <c:pt idx="2747">
                  <c:v>16129,93</c:v>
                </c:pt>
                <c:pt idx="2748">
                  <c:v>16192,74</c:v>
                </c:pt>
                <c:pt idx="2749">
                  <c:v>16232,67</c:v>
                </c:pt>
                <c:pt idx="2750">
                  <c:v>16379,26</c:v>
                </c:pt>
                <c:pt idx="2751">
                  <c:v>16447,67</c:v>
                </c:pt>
                <c:pt idx="2752">
                  <c:v>16572,6</c:v>
                </c:pt>
                <c:pt idx="2753">
                  <c:v>16623,26</c:v>
                </c:pt>
                <c:pt idx="2754">
                  <c:v>16724,8</c:v>
                </c:pt>
                <c:pt idx="2755">
                  <c:v>16830,33</c:v>
                </c:pt>
                <c:pt idx="2756">
                  <c:v>16916,46</c:v>
                </c:pt>
                <c:pt idx="2757">
                  <c:v>17059,2</c:v>
                </c:pt>
                <c:pt idx="2758">
                  <c:v>17128,2</c:v>
                </c:pt>
                <c:pt idx="2759">
                  <c:v>17183,47</c:v>
                </c:pt>
                <c:pt idx="2760">
                  <c:v>17334,46</c:v>
                </c:pt>
                <c:pt idx="2761">
                  <c:v>17400,8</c:v>
                </c:pt>
                <c:pt idx="2762">
                  <c:v>17489,07</c:v>
                </c:pt>
                <c:pt idx="2763">
                  <c:v>17587,47</c:v>
                </c:pt>
                <c:pt idx="2764">
                  <c:v>17650,4</c:v>
                </c:pt>
                <c:pt idx="2765">
                  <c:v>17801,54</c:v>
                </c:pt>
                <c:pt idx="2766">
                  <c:v>17892,6</c:v>
                </c:pt>
                <c:pt idx="2767">
                  <c:v>17925,4</c:v>
                </c:pt>
                <c:pt idx="2768">
                  <c:v>18007</c:v>
                </c:pt>
                <c:pt idx="2769">
                  <c:v>18134,07</c:v>
                </c:pt>
                <c:pt idx="2770">
                  <c:v>18186,74</c:v>
                </c:pt>
                <c:pt idx="2771">
                  <c:v>18309</c:v>
                </c:pt>
                <c:pt idx="2772">
                  <c:v>18360,8</c:v>
                </c:pt>
                <c:pt idx="2773">
                  <c:v>18477,67</c:v>
                </c:pt>
                <c:pt idx="2774">
                  <c:v>18567,33</c:v>
                </c:pt>
                <c:pt idx="2775">
                  <c:v>18629,53</c:v>
                </c:pt>
                <c:pt idx="2776">
                  <c:v>18725,8</c:v>
                </c:pt>
                <c:pt idx="2777">
                  <c:v>18819,6</c:v>
                </c:pt>
                <c:pt idx="2778">
                  <c:v>18930,2</c:v>
                </c:pt>
                <c:pt idx="2779">
                  <c:v>18952,07</c:v>
                </c:pt>
                <c:pt idx="2780">
                  <c:v>19072,93</c:v>
                </c:pt>
                <c:pt idx="2781">
                  <c:v>19126,6</c:v>
                </c:pt>
                <c:pt idx="2782">
                  <c:v>19205,8</c:v>
                </c:pt>
                <c:pt idx="2783">
                  <c:v>19287,4</c:v>
                </c:pt>
                <c:pt idx="2784">
                  <c:v>19375,94</c:v>
                </c:pt>
                <c:pt idx="2785">
                  <c:v>19474</c:v>
                </c:pt>
                <c:pt idx="2786">
                  <c:v>19547,14</c:v>
                </c:pt>
                <c:pt idx="2787">
                  <c:v>19624,13</c:v>
                </c:pt>
                <c:pt idx="2788">
                  <c:v>19714,34</c:v>
                </c:pt>
                <c:pt idx="2789">
                  <c:v>19807,8</c:v>
                </c:pt>
                <c:pt idx="2790">
                  <c:v>19871,2</c:v>
                </c:pt>
                <c:pt idx="2791">
                  <c:v>19984,27</c:v>
                </c:pt>
                <c:pt idx="2792">
                  <c:v>20073</c:v>
                </c:pt>
                <c:pt idx="2793">
                  <c:v>20185,66</c:v>
                </c:pt>
                <c:pt idx="2794">
                  <c:v>20254,2</c:v>
                </c:pt>
                <c:pt idx="2795">
                  <c:v>20370,34</c:v>
                </c:pt>
                <c:pt idx="2796">
                  <c:v>20413,66</c:v>
                </c:pt>
                <c:pt idx="2797">
                  <c:v>20538,4</c:v>
                </c:pt>
                <c:pt idx="2798">
                  <c:v>20578,47</c:v>
                </c:pt>
                <c:pt idx="2799">
                  <c:v>20622,4</c:v>
                </c:pt>
                <c:pt idx="2800">
                  <c:v>20758,6</c:v>
                </c:pt>
                <c:pt idx="2801">
                  <c:v>20836,4</c:v>
                </c:pt>
                <c:pt idx="2802">
                  <c:v>20970,13</c:v>
                </c:pt>
                <c:pt idx="2803">
                  <c:v>21017,87</c:v>
                </c:pt>
                <c:pt idx="2804">
                  <c:v>21066,53</c:v>
                </c:pt>
                <c:pt idx="2805">
                  <c:v>21208,8</c:v>
                </c:pt>
                <c:pt idx="2806">
                  <c:v>21264,73</c:v>
                </c:pt>
                <c:pt idx="2807">
                  <c:v>21306,53</c:v>
                </c:pt>
                <c:pt idx="2808">
                  <c:v>21382,46</c:v>
                </c:pt>
                <c:pt idx="2809">
                  <c:v>21464,27</c:v>
                </c:pt>
                <c:pt idx="2810">
                  <c:v>21577,94</c:v>
                </c:pt>
                <c:pt idx="2811">
                  <c:v>21628,14</c:v>
                </c:pt>
                <c:pt idx="2812">
                  <c:v>21731,4</c:v>
                </c:pt>
                <c:pt idx="2813">
                  <c:v>21783,26</c:v>
                </c:pt>
                <c:pt idx="2814">
                  <c:v>21869,14</c:v>
                </c:pt>
                <c:pt idx="2815">
                  <c:v>21994,07</c:v>
                </c:pt>
                <c:pt idx="2816">
                  <c:v>22044,93</c:v>
                </c:pt>
                <c:pt idx="2817">
                  <c:v>22104,13</c:v>
                </c:pt>
                <c:pt idx="2818">
                  <c:v>22187,6</c:v>
                </c:pt>
                <c:pt idx="2819">
                  <c:v>22281,93</c:v>
                </c:pt>
                <c:pt idx="2820">
                  <c:v>22346</c:v>
                </c:pt>
                <c:pt idx="2821">
                  <c:v>22528,73</c:v>
                </c:pt>
                <c:pt idx="2822">
                  <c:v>22614,6</c:v>
                </c:pt>
                <c:pt idx="2823">
                  <c:v>22692,67</c:v>
                </c:pt>
                <c:pt idx="2824">
                  <c:v>22755,53</c:v>
                </c:pt>
                <c:pt idx="2825">
                  <c:v>22813,13</c:v>
                </c:pt>
                <c:pt idx="2826">
                  <c:v>22952,94</c:v>
                </c:pt>
                <c:pt idx="2827">
                  <c:v>22992,8</c:v>
                </c:pt>
                <c:pt idx="2828">
                  <c:v>23093,53</c:v>
                </c:pt>
                <c:pt idx="2829">
                  <c:v>23157,87</c:v>
                </c:pt>
                <c:pt idx="2830">
                  <c:v>23217,66</c:v>
                </c:pt>
                <c:pt idx="2831">
                  <c:v>23334,2</c:v>
                </c:pt>
                <c:pt idx="2832">
                  <c:v>23379,8</c:v>
                </c:pt>
                <c:pt idx="2833">
                  <c:v>23494,87</c:v>
                </c:pt>
                <c:pt idx="2834">
                  <c:v>23632,13</c:v>
                </c:pt>
                <c:pt idx="2835">
                  <c:v>23736,8</c:v>
                </c:pt>
                <c:pt idx="2836">
                  <c:v>23797,87</c:v>
                </c:pt>
                <c:pt idx="2837">
                  <c:v>23856,6</c:v>
                </c:pt>
                <c:pt idx="2838">
                  <c:v>23976,4</c:v>
                </c:pt>
                <c:pt idx="2839">
                  <c:v>24058,33</c:v>
                </c:pt>
                <c:pt idx="2840">
                  <c:v>24149</c:v>
                </c:pt>
                <c:pt idx="2841">
                  <c:v>24233,67</c:v>
                </c:pt>
                <c:pt idx="2842">
                  <c:v>24350,07</c:v>
                </c:pt>
                <c:pt idx="2843">
                  <c:v>24417,67</c:v>
                </c:pt>
                <c:pt idx="2844">
                  <c:v>24547,27</c:v>
                </c:pt>
                <c:pt idx="2845">
                  <c:v>24572,27</c:v>
                </c:pt>
                <c:pt idx="2846">
                  <c:v>24663,2</c:v>
                </c:pt>
                <c:pt idx="2847">
                  <c:v>24747,13</c:v>
                </c:pt>
                <c:pt idx="2848">
                  <c:v>24829,13</c:v>
                </c:pt>
                <c:pt idx="2849">
                  <c:v>24915,26</c:v>
                </c:pt>
                <c:pt idx="2850">
                  <c:v>24980,13</c:v>
                </c:pt>
                <c:pt idx="2851">
                  <c:v>25100,67</c:v>
                </c:pt>
                <c:pt idx="2852">
                  <c:v>25135,26</c:v>
                </c:pt>
                <c:pt idx="2853">
                  <c:v>25311,13</c:v>
                </c:pt>
                <c:pt idx="2854">
                  <c:v>25359,47</c:v>
                </c:pt>
                <c:pt idx="2855">
                  <c:v>25404,93</c:v>
                </c:pt>
                <c:pt idx="2856">
                  <c:v>25498,34</c:v>
                </c:pt>
                <c:pt idx="2857">
                  <c:v>25548,13</c:v>
                </c:pt>
                <c:pt idx="2858">
                  <c:v>25718,27</c:v>
                </c:pt>
                <c:pt idx="2859">
                  <c:v>25770,4</c:v>
                </c:pt>
                <c:pt idx="2860">
                  <c:v>25860,13</c:v>
                </c:pt>
                <c:pt idx="2861">
                  <c:v>25926,67</c:v>
                </c:pt>
                <c:pt idx="2862">
                  <c:v>26040,93</c:v>
                </c:pt>
                <c:pt idx="2863">
                  <c:v>26102,33</c:v>
                </c:pt>
                <c:pt idx="2864">
                  <c:v>26197,26</c:v>
                </c:pt>
                <c:pt idx="2865">
                  <c:v>26263,53</c:v>
                </c:pt>
                <c:pt idx="2866">
                  <c:v>26344,14</c:v>
                </c:pt>
                <c:pt idx="2867">
                  <c:v>26412,74</c:v>
                </c:pt>
                <c:pt idx="2868">
                  <c:v>26572,66</c:v>
                </c:pt>
                <c:pt idx="2869">
                  <c:v>26612,6</c:v>
                </c:pt>
                <c:pt idx="2870">
                  <c:v>26736,8</c:v>
                </c:pt>
                <c:pt idx="2871">
                  <c:v>26763,14</c:v>
                </c:pt>
                <c:pt idx="2872">
                  <c:v>26890,4</c:v>
                </c:pt>
                <c:pt idx="2873">
                  <c:v>26925</c:v>
                </c:pt>
                <c:pt idx="2874">
                  <c:v>27024,47</c:v>
                </c:pt>
                <c:pt idx="2875">
                  <c:v>27070,4</c:v>
                </c:pt>
                <c:pt idx="2876">
                  <c:v>27183,54</c:v>
                </c:pt>
                <c:pt idx="2877">
                  <c:v>27297,47</c:v>
                </c:pt>
                <c:pt idx="2878">
                  <c:v>27348,94</c:v>
                </c:pt>
                <c:pt idx="2879">
                  <c:v>27482,6</c:v>
                </c:pt>
                <c:pt idx="2880">
                  <c:v>27477,94</c:v>
                </c:pt>
                <c:pt idx="2881">
                  <c:v>27585,66</c:v>
                </c:pt>
                <c:pt idx="2882">
                  <c:v>27717,2</c:v>
                </c:pt>
                <c:pt idx="2883">
                  <c:v>27798,34</c:v>
                </c:pt>
                <c:pt idx="2884">
                  <c:v>27888,6</c:v>
                </c:pt>
                <c:pt idx="2885">
                  <c:v>27972,8</c:v>
                </c:pt>
                <c:pt idx="2886">
                  <c:v>28113,8</c:v>
                </c:pt>
                <c:pt idx="2887">
                  <c:v>28168,34</c:v>
                </c:pt>
                <c:pt idx="2888">
                  <c:v>28271,4</c:v>
                </c:pt>
                <c:pt idx="2889">
                  <c:v>28344,2</c:v>
                </c:pt>
                <c:pt idx="2890">
                  <c:v>28418,13</c:v>
                </c:pt>
                <c:pt idx="2891">
                  <c:v>28490,86</c:v>
                </c:pt>
                <c:pt idx="2892">
                  <c:v>28598,47</c:v>
                </c:pt>
                <c:pt idx="2893">
                  <c:v>28662,2</c:v>
                </c:pt>
                <c:pt idx="2894">
                  <c:v>28794,87</c:v>
                </c:pt>
                <c:pt idx="2895">
                  <c:v>28849,94</c:v>
                </c:pt>
                <c:pt idx="2896">
                  <c:v>28951,13</c:v>
                </c:pt>
                <c:pt idx="2897">
                  <c:v>28981,4</c:v>
                </c:pt>
                <c:pt idx="2898">
                  <c:v>29081,06</c:v>
                </c:pt>
                <c:pt idx="2899">
                  <c:v>29140,47</c:v>
                </c:pt>
                <c:pt idx="2900">
                  <c:v>29242,67</c:v>
                </c:pt>
                <c:pt idx="2901">
                  <c:v>29304,07</c:v>
                </c:pt>
                <c:pt idx="2902">
                  <c:v>29348,67</c:v>
                </c:pt>
                <c:pt idx="2903">
                  <c:v>29494,13</c:v>
                </c:pt>
                <c:pt idx="2904">
                  <c:v>29537</c:v>
                </c:pt>
                <c:pt idx="2905">
                  <c:v>29588,87</c:v>
                </c:pt>
                <c:pt idx="2906">
                  <c:v>29673,93</c:v>
                </c:pt>
                <c:pt idx="2907">
                  <c:v>29744,07</c:v>
                </c:pt>
                <c:pt idx="2908">
                  <c:v>29906,33</c:v>
                </c:pt>
                <c:pt idx="2909">
                  <c:v>29934,67</c:v>
                </c:pt>
                <c:pt idx="2910">
                  <c:v>30067</c:v>
                </c:pt>
                <c:pt idx="2911">
                  <c:v>30098,2</c:v>
                </c:pt>
                <c:pt idx="2912">
                  <c:v>30177,4</c:v>
                </c:pt>
                <c:pt idx="2913">
                  <c:v>30195,27</c:v>
                </c:pt>
                <c:pt idx="2914">
                  <c:v>30314,4</c:v>
                </c:pt>
                <c:pt idx="2915">
                  <c:v>30397,67</c:v>
                </c:pt>
                <c:pt idx="2916">
                  <c:v>30461,06</c:v>
                </c:pt>
                <c:pt idx="2917">
                  <c:v>30541,87</c:v>
                </c:pt>
                <c:pt idx="2918">
                  <c:v>30632,34</c:v>
                </c:pt>
                <c:pt idx="2919">
                  <c:v>30669,6</c:v>
                </c:pt>
                <c:pt idx="2920">
                  <c:v>30758,93</c:v>
                </c:pt>
                <c:pt idx="2921">
                  <c:v>30850,67</c:v>
                </c:pt>
                <c:pt idx="2922">
                  <c:v>30941,13</c:v>
                </c:pt>
                <c:pt idx="2923">
                  <c:v>31016,33</c:v>
                </c:pt>
                <c:pt idx="2924">
                  <c:v>31051,53</c:v>
                </c:pt>
                <c:pt idx="2925">
                  <c:v>31054,8</c:v>
                </c:pt>
                <c:pt idx="2926">
                  <c:v>31159,8</c:v>
                </c:pt>
                <c:pt idx="2927">
                  <c:v>31261,8</c:v>
                </c:pt>
                <c:pt idx="2928">
                  <c:v>31403,53</c:v>
                </c:pt>
                <c:pt idx="2929">
                  <c:v>31475,53</c:v>
                </c:pt>
                <c:pt idx="2930">
                  <c:v>31624,47</c:v>
                </c:pt>
                <c:pt idx="2931">
                  <c:v>31714,34</c:v>
                </c:pt>
                <c:pt idx="2932">
                  <c:v>31773,53</c:v>
                </c:pt>
                <c:pt idx="2933">
                  <c:v>31879,26</c:v>
                </c:pt>
                <c:pt idx="2934">
                  <c:v>31945,2</c:v>
                </c:pt>
                <c:pt idx="2935">
                  <c:v>32055,8</c:v>
                </c:pt>
                <c:pt idx="2936">
                  <c:v>32102,54</c:v>
                </c:pt>
                <c:pt idx="2937">
                  <c:v>32151,27</c:v>
                </c:pt>
                <c:pt idx="2938">
                  <c:v>32287,4</c:v>
                </c:pt>
                <c:pt idx="2939">
                  <c:v>32318,4</c:v>
                </c:pt>
                <c:pt idx="2940">
                  <c:v>32389,67</c:v>
                </c:pt>
                <c:pt idx="2941">
                  <c:v>32413,2</c:v>
                </c:pt>
                <c:pt idx="2942">
                  <c:v>32469,07</c:v>
                </c:pt>
                <c:pt idx="2943">
                  <c:v>32583</c:v>
                </c:pt>
                <c:pt idx="2944">
                  <c:v>32591,47</c:v>
                </c:pt>
                <c:pt idx="2945">
                  <c:v>32701,67</c:v>
                </c:pt>
                <c:pt idx="2946">
                  <c:v>32741,53</c:v>
                </c:pt>
                <c:pt idx="2947">
                  <c:v>32780,33</c:v>
                </c:pt>
                <c:pt idx="2948">
                  <c:v>32879,54</c:v>
                </c:pt>
                <c:pt idx="2949">
                  <c:v>32905,73</c:v>
                </c:pt>
                <c:pt idx="2950">
                  <c:v>33035,46</c:v>
                </c:pt>
                <c:pt idx="2951">
                  <c:v>33070,67</c:v>
                </c:pt>
                <c:pt idx="2952">
                  <c:v>33139,54</c:v>
                </c:pt>
                <c:pt idx="2953">
                  <c:v>33285,93</c:v>
                </c:pt>
                <c:pt idx="2954">
                  <c:v>33391,33</c:v>
                </c:pt>
                <c:pt idx="2955">
                  <c:v>33493,6</c:v>
                </c:pt>
                <c:pt idx="2956">
                  <c:v>33570,13</c:v>
                </c:pt>
                <c:pt idx="2957">
                  <c:v>33691,53</c:v>
                </c:pt>
                <c:pt idx="2958">
                  <c:v>33810,27</c:v>
                </c:pt>
                <c:pt idx="2959">
                  <c:v>33973,73</c:v>
                </c:pt>
                <c:pt idx="2960">
                  <c:v>34012,73</c:v>
                </c:pt>
                <c:pt idx="2961">
                  <c:v>34141,54</c:v>
                </c:pt>
                <c:pt idx="2962">
                  <c:v>34263,13</c:v>
                </c:pt>
                <c:pt idx="2963">
                  <c:v>34377,13</c:v>
                </c:pt>
                <c:pt idx="2964">
                  <c:v>34461,27</c:v>
                </c:pt>
                <c:pt idx="2965">
                  <c:v>34559,33</c:v>
                </c:pt>
                <c:pt idx="2966">
                  <c:v>34685,07</c:v>
                </c:pt>
                <c:pt idx="2967">
                  <c:v>34793,54</c:v>
                </c:pt>
                <c:pt idx="2968">
                  <c:v>34896,6</c:v>
                </c:pt>
                <c:pt idx="2969">
                  <c:v>34921</c:v>
                </c:pt>
                <c:pt idx="2970">
                  <c:v>35040,73</c:v>
                </c:pt>
                <c:pt idx="2971">
                  <c:v>35133,8</c:v>
                </c:pt>
                <c:pt idx="2972">
                  <c:v>35201,2</c:v>
                </c:pt>
                <c:pt idx="2973">
                  <c:v>35306,8</c:v>
                </c:pt>
                <c:pt idx="2974">
                  <c:v>35441,33</c:v>
                </c:pt>
                <c:pt idx="2975">
                  <c:v>35594,94</c:v>
                </c:pt>
                <c:pt idx="2976">
                  <c:v>35721,6</c:v>
                </c:pt>
                <c:pt idx="2977">
                  <c:v>35833,87</c:v>
                </c:pt>
                <c:pt idx="2978">
                  <c:v>35898,14</c:v>
                </c:pt>
                <c:pt idx="2979">
                  <c:v>36005,2</c:v>
                </c:pt>
                <c:pt idx="2980">
                  <c:v>36115,53</c:v>
                </c:pt>
                <c:pt idx="2981">
                  <c:v>36192,4</c:v>
                </c:pt>
                <c:pt idx="2982">
                  <c:v>36343,6</c:v>
                </c:pt>
                <c:pt idx="2983">
                  <c:v>36389</c:v>
                </c:pt>
                <c:pt idx="2984">
                  <c:v>36436,54</c:v>
                </c:pt>
                <c:pt idx="2985">
                  <c:v>36519,2</c:v>
                </c:pt>
                <c:pt idx="2986">
                  <c:v>36704,74</c:v>
                </c:pt>
                <c:pt idx="2987">
                  <c:v>36790,4</c:v>
                </c:pt>
                <c:pt idx="2988">
                  <c:v>36890,34</c:v>
                </c:pt>
                <c:pt idx="2989">
                  <c:v>36950,74</c:v>
                </c:pt>
                <c:pt idx="2990">
                  <c:v>37109,4</c:v>
                </c:pt>
                <c:pt idx="2991">
                  <c:v>37153,2</c:v>
                </c:pt>
                <c:pt idx="2992">
                  <c:v>37230,87</c:v>
                </c:pt>
                <c:pt idx="2993">
                  <c:v>37231,13</c:v>
                </c:pt>
                <c:pt idx="2994">
                  <c:v>37388,07</c:v>
                </c:pt>
                <c:pt idx="2995">
                  <c:v>37481,67</c:v>
                </c:pt>
                <c:pt idx="2996">
                  <c:v>37540,93</c:v>
                </c:pt>
                <c:pt idx="2997">
                  <c:v>37594,2</c:v>
                </c:pt>
                <c:pt idx="2998">
                  <c:v>37693,93</c:v>
                </c:pt>
                <c:pt idx="2999">
                  <c:v>37739,8</c:v>
                </c:pt>
                <c:pt idx="3000">
                  <c:v>37719,47</c:v>
                </c:pt>
                <c:pt idx="3001">
                  <c:v>37799,66</c:v>
                </c:pt>
                <c:pt idx="3002">
                  <c:v>37908,54</c:v>
                </c:pt>
                <c:pt idx="3003">
                  <c:v>37963,6</c:v>
                </c:pt>
                <c:pt idx="3004">
                  <c:v>38003,47</c:v>
                </c:pt>
                <c:pt idx="3005">
                  <c:v>38098,73</c:v>
                </c:pt>
                <c:pt idx="3006">
                  <c:v>38185,27</c:v>
                </c:pt>
                <c:pt idx="3007">
                  <c:v>38252,13</c:v>
                </c:pt>
                <c:pt idx="3008">
                  <c:v>38320,13</c:v>
                </c:pt>
                <c:pt idx="3009">
                  <c:v>38350,8</c:v>
                </c:pt>
                <c:pt idx="3010">
                  <c:v>38410,6</c:v>
                </c:pt>
                <c:pt idx="3011">
                  <c:v>38460,27</c:v>
                </c:pt>
                <c:pt idx="3012">
                  <c:v>38558,87</c:v>
                </c:pt>
                <c:pt idx="3013">
                  <c:v>38648,94</c:v>
                </c:pt>
                <c:pt idx="3014">
                  <c:v>38681</c:v>
                </c:pt>
                <c:pt idx="3015">
                  <c:v>38687,07</c:v>
                </c:pt>
                <c:pt idx="3016">
                  <c:v>38769,8</c:v>
                </c:pt>
                <c:pt idx="3017">
                  <c:v>38847,13</c:v>
                </c:pt>
                <c:pt idx="3018">
                  <c:v>38866</c:v>
                </c:pt>
                <c:pt idx="3019">
                  <c:v>38974,6</c:v>
                </c:pt>
                <c:pt idx="3020">
                  <c:v>39042,53</c:v>
                </c:pt>
                <c:pt idx="3021">
                  <c:v>39149,66</c:v>
                </c:pt>
                <c:pt idx="3022">
                  <c:v>39178,4</c:v>
                </c:pt>
                <c:pt idx="3023">
                  <c:v>39232,33</c:v>
                </c:pt>
                <c:pt idx="3024">
                  <c:v>39262,4</c:v>
                </c:pt>
                <c:pt idx="3025">
                  <c:v>39368,6</c:v>
                </c:pt>
                <c:pt idx="3026">
                  <c:v>39486</c:v>
                </c:pt>
                <c:pt idx="3027">
                  <c:v>39470,94</c:v>
                </c:pt>
                <c:pt idx="3028">
                  <c:v>39564,6</c:v>
                </c:pt>
                <c:pt idx="3029">
                  <c:v>39674,13</c:v>
                </c:pt>
                <c:pt idx="3030">
                  <c:v>39714,26</c:v>
                </c:pt>
                <c:pt idx="3031">
                  <c:v>39722,06</c:v>
                </c:pt>
                <c:pt idx="3032">
                  <c:v>39773,4</c:v>
                </c:pt>
                <c:pt idx="3033">
                  <c:v>39887,73</c:v>
                </c:pt>
                <c:pt idx="3034">
                  <c:v>39916,47</c:v>
                </c:pt>
                <c:pt idx="3035">
                  <c:v>40030,4</c:v>
                </c:pt>
                <c:pt idx="3036">
                  <c:v>40013,33</c:v>
                </c:pt>
                <c:pt idx="3037">
                  <c:v>40119,07</c:v>
                </c:pt>
                <c:pt idx="3038">
                  <c:v>40169,13</c:v>
                </c:pt>
                <c:pt idx="3039">
                  <c:v>40233,06</c:v>
                </c:pt>
                <c:pt idx="3040">
                  <c:v>40285,53</c:v>
                </c:pt>
                <c:pt idx="3041">
                  <c:v>40375,6</c:v>
                </c:pt>
                <c:pt idx="3042">
                  <c:v>40463,06</c:v>
                </c:pt>
                <c:pt idx="3043">
                  <c:v>40420,6</c:v>
                </c:pt>
                <c:pt idx="3044">
                  <c:v>40500,13</c:v>
                </c:pt>
                <c:pt idx="3045">
                  <c:v>40493,66</c:v>
                </c:pt>
                <c:pt idx="3046">
                  <c:v>40647,94</c:v>
                </c:pt>
                <c:pt idx="3047">
                  <c:v>40636,6</c:v>
                </c:pt>
                <c:pt idx="3048">
                  <c:v>40807,46</c:v>
                </c:pt>
                <c:pt idx="3049">
                  <c:v>40892,14</c:v>
                </c:pt>
                <c:pt idx="3050">
                  <c:v>40847,73</c:v>
                </c:pt>
                <c:pt idx="3051">
                  <c:v>40938,27</c:v>
                </c:pt>
                <c:pt idx="3052">
                  <c:v>40950,4</c:v>
                </c:pt>
                <c:pt idx="3053">
                  <c:v>40994,27</c:v>
                </c:pt>
                <c:pt idx="3054">
                  <c:v>40978,6</c:v>
                </c:pt>
                <c:pt idx="3055">
                  <c:v>41163,26</c:v>
                </c:pt>
                <c:pt idx="3056">
                  <c:v>41200</c:v>
                </c:pt>
                <c:pt idx="3057">
                  <c:v>41287,07</c:v>
                </c:pt>
                <c:pt idx="3058">
                  <c:v>41390,4</c:v>
                </c:pt>
                <c:pt idx="3059">
                  <c:v>41383,27</c:v>
                </c:pt>
                <c:pt idx="3060">
                  <c:v>41386,13</c:v>
                </c:pt>
                <c:pt idx="3061">
                  <c:v>41337,2</c:v>
                </c:pt>
                <c:pt idx="3062">
                  <c:v>41425,67</c:v>
                </c:pt>
                <c:pt idx="3063">
                  <c:v>41512</c:v>
                </c:pt>
                <c:pt idx="3064">
                  <c:v>41637,47</c:v>
                </c:pt>
                <c:pt idx="3065">
                  <c:v>41716,87</c:v>
                </c:pt>
                <c:pt idx="3066">
                  <c:v>41792,27</c:v>
                </c:pt>
                <c:pt idx="3067">
                  <c:v>41776,2</c:v>
                </c:pt>
                <c:pt idx="3068">
                  <c:v>41782,6</c:v>
                </c:pt>
                <c:pt idx="3069">
                  <c:v>41774,06</c:v>
                </c:pt>
                <c:pt idx="3070">
                  <c:v>41831,2</c:v>
                </c:pt>
                <c:pt idx="3071">
                  <c:v>41955,54</c:v>
                </c:pt>
                <c:pt idx="3072">
                  <c:v>42035,6</c:v>
                </c:pt>
                <c:pt idx="3073">
                  <c:v>42110,4</c:v>
                </c:pt>
                <c:pt idx="3074">
                  <c:v>42147,93</c:v>
                </c:pt>
                <c:pt idx="3075">
                  <c:v>42156,74</c:v>
                </c:pt>
                <c:pt idx="3076">
                  <c:v>42155,87</c:v>
                </c:pt>
                <c:pt idx="3077">
                  <c:v>42201,94</c:v>
                </c:pt>
                <c:pt idx="3078">
                  <c:v>42178,2</c:v>
                </c:pt>
                <c:pt idx="3079">
                  <c:v>42323,8</c:v>
                </c:pt>
                <c:pt idx="3080">
                  <c:v>42384,2</c:v>
                </c:pt>
                <c:pt idx="3081">
                  <c:v>42523,4</c:v>
                </c:pt>
                <c:pt idx="3082">
                  <c:v>42611,74</c:v>
                </c:pt>
                <c:pt idx="3083">
                  <c:v>42611,53</c:v>
                </c:pt>
                <c:pt idx="3084">
                  <c:v>42578,26</c:v>
                </c:pt>
                <c:pt idx="3085">
                  <c:v>42610,27</c:v>
                </c:pt>
                <c:pt idx="3086">
                  <c:v>42694,6</c:v>
                </c:pt>
                <c:pt idx="3087">
                  <c:v>42765,67</c:v>
                </c:pt>
                <c:pt idx="3088">
                  <c:v>42937,34</c:v>
                </c:pt>
                <c:pt idx="3089">
                  <c:v>42945,27</c:v>
                </c:pt>
                <c:pt idx="3090">
                  <c:v>43063,87</c:v>
                </c:pt>
                <c:pt idx="3091">
                  <c:v>43077,8</c:v>
                </c:pt>
                <c:pt idx="3092">
                  <c:v>43042,87</c:v>
                </c:pt>
                <c:pt idx="3093">
                  <c:v>43048,6</c:v>
                </c:pt>
                <c:pt idx="3094">
                  <c:v>42986,73</c:v>
                </c:pt>
                <c:pt idx="3095">
                  <c:v>43107,33</c:v>
                </c:pt>
                <c:pt idx="3096">
                  <c:v>43176,73</c:v>
                </c:pt>
                <c:pt idx="3097">
                  <c:v>43266</c:v>
                </c:pt>
                <c:pt idx="3098">
                  <c:v>43471,6</c:v>
                </c:pt>
                <c:pt idx="3099">
                  <c:v>43439,8</c:v>
                </c:pt>
                <c:pt idx="3100">
                  <c:v>43481,54</c:v>
                </c:pt>
                <c:pt idx="3101">
                  <c:v>43444,87</c:v>
                </c:pt>
                <c:pt idx="3102">
                  <c:v>43412,47</c:v>
                </c:pt>
                <c:pt idx="3103">
                  <c:v>43427,06</c:v>
                </c:pt>
                <c:pt idx="3104">
                  <c:v>43511</c:v>
                </c:pt>
                <c:pt idx="3105">
                  <c:v>43645,8</c:v>
                </c:pt>
                <c:pt idx="3106">
                  <c:v>43775,13</c:v>
                </c:pt>
                <c:pt idx="3107">
                  <c:v>43900,93</c:v>
                </c:pt>
                <c:pt idx="3108">
                  <c:v>43852,33</c:v>
                </c:pt>
                <c:pt idx="3109">
                  <c:v>43843,6</c:v>
                </c:pt>
                <c:pt idx="3110">
                  <c:v>43855,67</c:v>
                </c:pt>
                <c:pt idx="3111">
                  <c:v>43780,06</c:v>
                </c:pt>
                <c:pt idx="3112">
                  <c:v>43760,06</c:v>
                </c:pt>
                <c:pt idx="3113">
                  <c:v>43928,07</c:v>
                </c:pt>
                <c:pt idx="3114">
                  <c:v>44100,6</c:v>
                </c:pt>
                <c:pt idx="3115">
                  <c:v>44243,2</c:v>
                </c:pt>
                <c:pt idx="3116">
                  <c:v>44286,53</c:v>
                </c:pt>
                <c:pt idx="3117">
                  <c:v>44168,74</c:v>
                </c:pt>
                <c:pt idx="3118">
                  <c:v>44093,47</c:v>
                </c:pt>
                <c:pt idx="3119">
                  <c:v>44145,6</c:v>
                </c:pt>
                <c:pt idx="3120">
                  <c:v>44116,8</c:v>
                </c:pt>
                <c:pt idx="3121">
                  <c:v>44218,54</c:v>
                </c:pt>
                <c:pt idx="3122">
                  <c:v>44315,94</c:v>
                </c:pt>
                <c:pt idx="3123">
                  <c:v>44445,4</c:v>
                </c:pt>
                <c:pt idx="3124">
                  <c:v>44475</c:v>
                </c:pt>
                <c:pt idx="3125">
                  <c:v>44489,06</c:v>
                </c:pt>
                <c:pt idx="3126">
                  <c:v>44504,2</c:v>
                </c:pt>
                <c:pt idx="3127">
                  <c:v>44420,46</c:v>
                </c:pt>
                <c:pt idx="3128">
                  <c:v>44435,87</c:v>
                </c:pt>
                <c:pt idx="3129">
                  <c:v>44496,13</c:v>
                </c:pt>
                <c:pt idx="3130">
                  <c:v>44526,6</c:v>
                </c:pt>
                <c:pt idx="3131">
                  <c:v>44562,33</c:v>
                </c:pt>
                <c:pt idx="3132">
                  <c:v>44600,94</c:v>
                </c:pt>
                <c:pt idx="3133">
                  <c:v>44501,13</c:v>
                </c:pt>
                <c:pt idx="3134">
                  <c:v>44456,74</c:v>
                </c:pt>
                <c:pt idx="3135">
                  <c:v>44518,27</c:v>
                </c:pt>
                <c:pt idx="3136">
                  <c:v>44605,86</c:v>
                </c:pt>
                <c:pt idx="3137">
                  <c:v>44752,06</c:v>
                </c:pt>
                <c:pt idx="3138">
                  <c:v>44936,8</c:v>
                </c:pt>
                <c:pt idx="3139">
                  <c:v>45039,27</c:v>
                </c:pt>
                <c:pt idx="3140">
                  <c:v>45179</c:v>
                </c:pt>
                <c:pt idx="3141">
                  <c:v>45199,73</c:v>
                </c:pt>
                <c:pt idx="3142">
                  <c:v>45282,4</c:v>
                </c:pt>
                <c:pt idx="3143">
                  <c:v>45285,2</c:v>
                </c:pt>
                <c:pt idx="3144">
                  <c:v>45258,86</c:v>
                </c:pt>
                <c:pt idx="3145">
                  <c:v>45222,87</c:v>
                </c:pt>
                <c:pt idx="3146">
                  <c:v>45131,73</c:v>
                </c:pt>
                <c:pt idx="3147">
                  <c:v>45095,33</c:v>
                </c:pt>
                <c:pt idx="3148">
                  <c:v>45212,07</c:v>
                </c:pt>
                <c:pt idx="3149">
                  <c:v>45330,13</c:v>
                </c:pt>
                <c:pt idx="3150">
                  <c:v>45437,54</c:v>
                </c:pt>
                <c:pt idx="3151">
                  <c:v>45648,4</c:v>
                </c:pt>
                <c:pt idx="3152">
                  <c:v>45718,47</c:v>
                </c:pt>
                <c:pt idx="3153">
                  <c:v>45684,53</c:v>
                </c:pt>
                <c:pt idx="3154">
                  <c:v>45663,4</c:v>
                </c:pt>
                <c:pt idx="3155">
                  <c:v>45490,4</c:v>
                </c:pt>
                <c:pt idx="3156">
                  <c:v>45368,93</c:v>
                </c:pt>
                <c:pt idx="3157">
                  <c:v>45439,2</c:v>
                </c:pt>
                <c:pt idx="3158">
                  <c:v>45558,86</c:v>
                </c:pt>
                <c:pt idx="3159">
                  <c:v>45681,33</c:v>
                </c:pt>
                <c:pt idx="3160">
                  <c:v>45868,07</c:v>
                </c:pt>
                <c:pt idx="3161">
                  <c:v>45898,27</c:v>
                </c:pt>
                <c:pt idx="3162">
                  <c:v>45988,74</c:v>
                </c:pt>
                <c:pt idx="3163">
                  <c:v>45898,6</c:v>
                </c:pt>
                <c:pt idx="3164">
                  <c:v>45806,4</c:v>
                </c:pt>
                <c:pt idx="3165">
                  <c:v>45634,4</c:v>
                </c:pt>
                <c:pt idx="3166">
                  <c:v>45612,2</c:v>
                </c:pt>
                <c:pt idx="3167">
                  <c:v>45756,34</c:v>
                </c:pt>
                <c:pt idx="3168">
                  <c:v>45931,33</c:v>
                </c:pt>
                <c:pt idx="3169">
                  <c:v>46141,93</c:v>
                </c:pt>
                <c:pt idx="3170">
                  <c:v>46201,14</c:v>
                </c:pt>
                <c:pt idx="3171">
                  <c:v>46220,33</c:v>
                </c:pt>
                <c:pt idx="3172">
                  <c:v>46106,26</c:v>
                </c:pt>
                <c:pt idx="3173">
                  <c:v>45993</c:v>
                </c:pt>
                <c:pt idx="3174">
                  <c:v>45844,67</c:v>
                </c:pt>
                <c:pt idx="3175">
                  <c:v>45860,73</c:v>
                </c:pt>
                <c:pt idx="3176">
                  <c:v>45961,74</c:v>
                </c:pt>
                <c:pt idx="3177">
                  <c:v>46062</c:v>
                </c:pt>
                <c:pt idx="3178">
                  <c:v>46247,2</c:v>
                </c:pt>
                <c:pt idx="3179">
                  <c:v>46387,93</c:v>
                </c:pt>
                <c:pt idx="3180">
                  <c:v>46305,54</c:v>
                </c:pt>
                <c:pt idx="3181">
                  <c:v>46243,74</c:v>
                </c:pt>
                <c:pt idx="3182">
                  <c:v>46156,93</c:v>
                </c:pt>
                <c:pt idx="3183">
                  <c:v>46033,8</c:v>
                </c:pt>
                <c:pt idx="3184">
                  <c:v>45976,46</c:v>
                </c:pt>
                <c:pt idx="3185">
                  <c:v>46036,94</c:v>
                </c:pt>
                <c:pt idx="3186">
                  <c:v>46096,4</c:v>
                </c:pt>
                <c:pt idx="3187">
                  <c:v>46221,94</c:v>
                </c:pt>
                <c:pt idx="3188">
                  <c:v>46326,27</c:v>
                </c:pt>
                <c:pt idx="3189">
                  <c:v>46435,8</c:v>
                </c:pt>
                <c:pt idx="3190">
                  <c:v>46265,4</c:v>
                </c:pt>
                <c:pt idx="3191">
                  <c:v>46092,53</c:v>
                </c:pt>
                <c:pt idx="3192">
                  <c:v>45925,46</c:v>
                </c:pt>
                <c:pt idx="3193">
                  <c:v>45766,8</c:v>
                </c:pt>
                <c:pt idx="3194">
                  <c:v>45758,94</c:v>
                </c:pt>
                <c:pt idx="3195">
                  <c:v>45728,67</c:v>
                </c:pt>
                <c:pt idx="3196">
                  <c:v>45798,4</c:v>
                </c:pt>
                <c:pt idx="3197">
                  <c:v>45858,46</c:v>
                </c:pt>
                <c:pt idx="3198">
                  <c:v>45889,8</c:v>
                </c:pt>
                <c:pt idx="3199">
                  <c:v>45890,8</c:v>
                </c:pt>
                <c:pt idx="3200">
                  <c:v>45707,34</c:v>
                </c:pt>
                <c:pt idx="3201">
                  <c:v>45613,8</c:v>
                </c:pt>
                <c:pt idx="3202">
                  <c:v>45469,53</c:v>
                </c:pt>
                <c:pt idx="3203">
                  <c:v>45311,4</c:v>
                </c:pt>
                <c:pt idx="3204">
                  <c:v>45290,8</c:v>
                </c:pt>
                <c:pt idx="3205">
                  <c:v>45277,8</c:v>
                </c:pt>
                <c:pt idx="3206">
                  <c:v>45462,2</c:v>
                </c:pt>
                <c:pt idx="3207">
                  <c:v>45504,6</c:v>
                </c:pt>
                <c:pt idx="3208">
                  <c:v>45659,26</c:v>
                </c:pt>
                <c:pt idx="3209">
                  <c:v>45732,53</c:v>
                </c:pt>
                <c:pt idx="3210">
                  <c:v>45827,27</c:v>
                </c:pt>
                <c:pt idx="3211">
                  <c:v>45777</c:v>
                </c:pt>
                <c:pt idx="3212">
                  <c:v>45604,67</c:v>
                </c:pt>
                <c:pt idx="3213">
                  <c:v>45550,26</c:v>
                </c:pt>
                <c:pt idx="3214">
                  <c:v>45484,33</c:v>
                </c:pt>
                <c:pt idx="3215">
                  <c:v>45578,87</c:v>
                </c:pt>
                <c:pt idx="3216">
                  <c:v>45711,07</c:v>
                </c:pt>
                <c:pt idx="3217">
                  <c:v>45813,87</c:v>
                </c:pt>
                <c:pt idx="3218">
                  <c:v>46065,54</c:v>
                </c:pt>
                <c:pt idx="3219">
                  <c:v>46231,6</c:v>
                </c:pt>
                <c:pt idx="3220">
                  <c:v>46446,67</c:v>
                </c:pt>
                <c:pt idx="3221">
                  <c:v>46613,6</c:v>
                </c:pt>
                <c:pt idx="3222">
                  <c:v>46622,07</c:v>
                </c:pt>
                <c:pt idx="3223">
                  <c:v>46510,4</c:v>
                </c:pt>
                <c:pt idx="3224">
                  <c:v>46501,74</c:v>
                </c:pt>
                <c:pt idx="3225">
                  <c:v>46531,54</c:v>
                </c:pt>
                <c:pt idx="3226">
                  <c:v>46662,4</c:v>
                </c:pt>
                <c:pt idx="3227">
                  <c:v>46866,07</c:v>
                </c:pt>
                <c:pt idx="3228">
                  <c:v>47202,67</c:v>
                </c:pt>
                <c:pt idx="3229">
                  <c:v>47384,87</c:v>
                </c:pt>
                <c:pt idx="3230">
                  <c:v>47609,2</c:v>
                </c:pt>
                <c:pt idx="3231">
                  <c:v>47750,27</c:v>
                </c:pt>
                <c:pt idx="3232">
                  <c:v>47797,27</c:v>
                </c:pt>
                <c:pt idx="3233">
                  <c:v>47781,93</c:v>
                </c:pt>
                <c:pt idx="3234">
                  <c:v>47676,6</c:v>
                </c:pt>
                <c:pt idx="3235">
                  <c:v>47569,47</c:v>
                </c:pt>
                <c:pt idx="3236">
                  <c:v>47524,26</c:v>
                </c:pt>
                <c:pt idx="3237">
                  <c:v>47692,6</c:v>
                </c:pt>
                <c:pt idx="3238">
                  <c:v>47790,33</c:v>
                </c:pt>
                <c:pt idx="3239">
                  <c:v>48026,07</c:v>
                </c:pt>
                <c:pt idx="3240">
                  <c:v>48277,94</c:v>
                </c:pt>
                <c:pt idx="3241">
                  <c:v>48390,8</c:v>
                </c:pt>
                <c:pt idx="3242">
                  <c:v>48357,94</c:v>
                </c:pt>
                <c:pt idx="3243">
                  <c:v>48345,2</c:v>
                </c:pt>
                <c:pt idx="3244">
                  <c:v>48279,4</c:v>
                </c:pt>
                <c:pt idx="3245">
                  <c:v>48155,2</c:v>
                </c:pt>
                <c:pt idx="3246">
                  <c:v>48089,34</c:v>
                </c:pt>
                <c:pt idx="3247">
                  <c:v>48000,33</c:v>
                </c:pt>
                <c:pt idx="3248">
                  <c:v>47995,53</c:v>
                </c:pt>
                <c:pt idx="3249">
                  <c:v>48045,87</c:v>
                </c:pt>
                <c:pt idx="3250">
                  <c:v>48195,4</c:v>
                </c:pt>
                <c:pt idx="3251">
                  <c:v>48286,67</c:v>
                </c:pt>
                <c:pt idx="3252">
                  <c:v>48395,6</c:v>
                </c:pt>
                <c:pt idx="3253">
                  <c:v>48563,93</c:v>
                </c:pt>
                <c:pt idx="3254">
                  <c:v>48528,86</c:v>
                </c:pt>
                <c:pt idx="3255">
                  <c:v>48361,8</c:v>
                </c:pt>
                <c:pt idx="3256">
                  <c:v>48248</c:v>
                </c:pt>
                <c:pt idx="3257">
                  <c:v>47917,66</c:v>
                </c:pt>
                <c:pt idx="3258">
                  <c:v>47817,6</c:v>
                </c:pt>
                <c:pt idx="3259">
                  <c:v>47872,8</c:v>
                </c:pt>
                <c:pt idx="3260">
                  <c:v>48054,86</c:v>
                </c:pt>
                <c:pt idx="3261">
                  <c:v>48154,2</c:v>
                </c:pt>
                <c:pt idx="3262">
                  <c:v>48236</c:v>
                </c:pt>
                <c:pt idx="3263">
                  <c:v>48263,27</c:v>
                </c:pt>
                <c:pt idx="3264">
                  <c:v>48314,74</c:v>
                </c:pt>
                <c:pt idx="3265">
                  <c:v>48322,47</c:v>
                </c:pt>
                <c:pt idx="3266">
                  <c:v>48221,33</c:v>
                </c:pt>
                <c:pt idx="3267">
                  <c:v>48052,73</c:v>
                </c:pt>
                <c:pt idx="3268">
                  <c:v>47855,14</c:v>
                </c:pt>
                <c:pt idx="3269">
                  <c:v>47716,6</c:v>
                </c:pt>
                <c:pt idx="3270">
                  <c:v>47660,2</c:v>
                </c:pt>
                <c:pt idx="3271">
                  <c:v>47648,13</c:v>
                </c:pt>
                <c:pt idx="3272">
                  <c:v>47829,47</c:v>
                </c:pt>
                <c:pt idx="3273">
                  <c:v>48029,86</c:v>
                </c:pt>
                <c:pt idx="3274">
                  <c:v>48257,07</c:v>
                </c:pt>
                <c:pt idx="3275">
                  <c:v>48210,53</c:v>
                </c:pt>
                <c:pt idx="3276">
                  <c:v>48021,94</c:v>
                </c:pt>
                <c:pt idx="3277">
                  <c:v>47873,66</c:v>
                </c:pt>
                <c:pt idx="3278">
                  <c:v>47561,53</c:v>
                </c:pt>
                <c:pt idx="3279">
                  <c:v>47369,66</c:v>
                </c:pt>
                <c:pt idx="3280">
                  <c:v>47332</c:v>
                </c:pt>
                <c:pt idx="3281">
                  <c:v>47303,53</c:v>
                </c:pt>
                <c:pt idx="3282">
                  <c:v>47496,46</c:v>
                </c:pt>
                <c:pt idx="3283">
                  <c:v>47578</c:v>
                </c:pt>
                <c:pt idx="3284">
                  <c:v>47634,07</c:v>
                </c:pt>
                <c:pt idx="3285">
                  <c:v>47783,27</c:v>
                </c:pt>
                <c:pt idx="3286">
                  <c:v>47742,94</c:v>
                </c:pt>
                <c:pt idx="3287">
                  <c:v>47578</c:v>
                </c:pt>
                <c:pt idx="3288">
                  <c:v>47245,6</c:v>
                </c:pt>
                <c:pt idx="3289">
                  <c:v>47041,06</c:v>
                </c:pt>
                <c:pt idx="3290">
                  <c:v>46886,2</c:v>
                </c:pt>
                <c:pt idx="3291">
                  <c:v>46848,86</c:v>
                </c:pt>
                <c:pt idx="3292">
                  <c:v>46968,4</c:v>
                </c:pt>
                <c:pt idx="3293">
                  <c:v>47278,93</c:v>
                </c:pt>
                <c:pt idx="3294">
                  <c:v>47579,07</c:v>
                </c:pt>
                <c:pt idx="3295">
                  <c:v>47820,73</c:v>
                </c:pt>
                <c:pt idx="3296">
                  <c:v>48043,46</c:v>
                </c:pt>
                <c:pt idx="3297">
                  <c:v>48071,93</c:v>
                </c:pt>
                <c:pt idx="3298">
                  <c:v>47934,13</c:v>
                </c:pt>
                <c:pt idx="3299">
                  <c:v>47782,46</c:v>
                </c:pt>
                <c:pt idx="3300">
                  <c:v>47501,93</c:v>
                </c:pt>
                <c:pt idx="3301">
                  <c:v>47187,47</c:v>
                </c:pt>
                <c:pt idx="3302">
                  <c:v>47077,27</c:v>
                </c:pt>
                <c:pt idx="3303">
                  <c:v>47196,34</c:v>
                </c:pt>
                <c:pt idx="3304">
                  <c:v>47453,94</c:v>
                </c:pt>
                <c:pt idx="3305">
                  <c:v>47787,13</c:v>
                </c:pt>
                <c:pt idx="3306">
                  <c:v>48211,73</c:v>
                </c:pt>
                <c:pt idx="3307">
                  <c:v>48567,33</c:v>
                </c:pt>
                <c:pt idx="3308">
                  <c:v>48697,06</c:v>
                </c:pt>
                <c:pt idx="3309">
                  <c:v>48797,93</c:v>
                </c:pt>
                <c:pt idx="3310">
                  <c:v>48690,4</c:v>
                </c:pt>
                <c:pt idx="3311">
                  <c:v>48490,54</c:v>
                </c:pt>
                <c:pt idx="3312">
                  <c:v>48222,06</c:v>
                </c:pt>
                <c:pt idx="3313">
                  <c:v>48070,4</c:v>
                </c:pt>
                <c:pt idx="3314">
                  <c:v>47919,14</c:v>
                </c:pt>
                <c:pt idx="3315">
                  <c:v>47874,27</c:v>
                </c:pt>
                <c:pt idx="3316">
                  <c:v>47814,34</c:v>
                </c:pt>
                <c:pt idx="3317">
                  <c:v>47788,93</c:v>
                </c:pt>
                <c:pt idx="3318">
                  <c:v>47931</c:v>
                </c:pt>
                <c:pt idx="3319">
                  <c:v>48173,93</c:v>
                </c:pt>
                <c:pt idx="3320">
                  <c:v>48337,8</c:v>
                </c:pt>
                <c:pt idx="3321">
                  <c:v>48657,4</c:v>
                </c:pt>
                <c:pt idx="3322">
                  <c:v>48820,74</c:v>
                </c:pt>
                <c:pt idx="3323">
                  <c:v>48757,07</c:v>
                </c:pt>
                <c:pt idx="3324">
                  <c:v>48564,87</c:v>
                </c:pt>
                <c:pt idx="3325">
                  <c:v>48309</c:v>
                </c:pt>
                <c:pt idx="3326">
                  <c:v>48039,07</c:v>
                </c:pt>
                <c:pt idx="3327">
                  <c:v>47823,07</c:v>
                </c:pt>
                <c:pt idx="3328">
                  <c:v>47654,73</c:v>
                </c:pt>
                <c:pt idx="3329">
                  <c:v>47652,47</c:v>
                </c:pt>
                <c:pt idx="3330">
                  <c:v>47696,74</c:v>
                </c:pt>
                <c:pt idx="3331">
                  <c:v>47957,67</c:v>
                </c:pt>
                <c:pt idx="3332">
                  <c:v>48147,33</c:v>
                </c:pt>
                <c:pt idx="3333">
                  <c:v>48424,53</c:v>
                </c:pt>
                <c:pt idx="3334">
                  <c:v>48446,2</c:v>
                </c:pt>
                <c:pt idx="3335">
                  <c:v>48505,4</c:v>
                </c:pt>
                <c:pt idx="3336">
                  <c:v>48350,34</c:v>
                </c:pt>
                <c:pt idx="3337">
                  <c:v>48070,6</c:v>
                </c:pt>
                <c:pt idx="3338">
                  <c:v>47736,2</c:v>
                </c:pt>
                <c:pt idx="3339">
                  <c:v>47358,93</c:v>
                </c:pt>
                <c:pt idx="3340">
                  <c:v>47008,74</c:v>
                </c:pt>
                <c:pt idx="3341">
                  <c:v>46890,8</c:v>
                </c:pt>
                <c:pt idx="3342">
                  <c:v>46935,4</c:v>
                </c:pt>
                <c:pt idx="3343">
                  <c:v>47122,54</c:v>
                </c:pt>
                <c:pt idx="3344">
                  <c:v>47402,53</c:v>
                </c:pt>
                <c:pt idx="3345">
                  <c:v>47550,73</c:v>
                </c:pt>
                <c:pt idx="3346">
                  <c:v>47927</c:v>
                </c:pt>
                <c:pt idx="3347">
                  <c:v>48027,86</c:v>
                </c:pt>
                <c:pt idx="3348">
                  <c:v>47944,47</c:v>
                </c:pt>
                <c:pt idx="3349">
                  <c:v>47589,6</c:v>
                </c:pt>
                <c:pt idx="3350">
                  <c:v>47230,26</c:v>
                </c:pt>
                <c:pt idx="3351">
                  <c:v>46986,06</c:v>
                </c:pt>
                <c:pt idx="3352">
                  <c:v>46716,87</c:v>
                </c:pt>
                <c:pt idx="3353">
                  <c:v>46503,54</c:v>
                </c:pt>
                <c:pt idx="3354">
                  <c:v>46312,26</c:v>
                </c:pt>
                <c:pt idx="3355">
                  <c:v>46367,86</c:v>
                </c:pt>
                <c:pt idx="3356">
                  <c:v>46581,73</c:v>
                </c:pt>
                <c:pt idx="3357">
                  <c:v>47036,4</c:v>
                </c:pt>
                <c:pt idx="3358">
                  <c:v>47313,6</c:v>
                </c:pt>
                <c:pt idx="3359">
                  <c:v>47551,87</c:v>
                </c:pt>
                <c:pt idx="3360">
                  <c:v>47638,67</c:v>
                </c:pt>
                <c:pt idx="3361">
                  <c:v>47455,4</c:v>
                </c:pt>
                <c:pt idx="3362">
                  <c:v>47068,53</c:v>
                </c:pt>
                <c:pt idx="3363">
                  <c:v>46477,8</c:v>
                </c:pt>
                <c:pt idx="3364">
                  <c:v>45935,87</c:v>
                </c:pt>
                <c:pt idx="3365">
                  <c:v>45612,33</c:v>
                </c:pt>
                <c:pt idx="3366">
                  <c:v>45554,47</c:v>
                </c:pt>
                <c:pt idx="3367">
                  <c:v>45557,13</c:v>
                </c:pt>
                <c:pt idx="3368">
                  <c:v>45834,4</c:v>
                </c:pt>
                <c:pt idx="3369">
                  <c:v>46146</c:v>
                </c:pt>
                <c:pt idx="3370">
                  <c:v>46645,46</c:v>
                </c:pt>
                <c:pt idx="3371">
                  <c:v>46815,86</c:v>
                </c:pt>
                <c:pt idx="3372">
                  <c:v>46906,94</c:v>
                </c:pt>
                <c:pt idx="3373">
                  <c:v>46745,34</c:v>
                </c:pt>
                <c:pt idx="3374">
                  <c:v>46549,87</c:v>
                </c:pt>
                <c:pt idx="3375">
                  <c:v>46062,8</c:v>
                </c:pt>
                <c:pt idx="3376">
                  <c:v>45642,8</c:v>
                </c:pt>
                <c:pt idx="3377">
                  <c:v>45207,94</c:v>
                </c:pt>
                <c:pt idx="3378">
                  <c:v>45002,93</c:v>
                </c:pt>
                <c:pt idx="3379">
                  <c:v>44955,34</c:v>
                </c:pt>
                <c:pt idx="3380">
                  <c:v>45071,93</c:v>
                </c:pt>
                <c:pt idx="3381">
                  <c:v>45422</c:v>
                </c:pt>
                <c:pt idx="3382">
                  <c:v>45769,8</c:v>
                </c:pt>
                <c:pt idx="3383">
                  <c:v>46168,34</c:v>
                </c:pt>
                <c:pt idx="3384">
                  <c:v>46491,4</c:v>
                </c:pt>
                <c:pt idx="3385">
                  <c:v>46621,66</c:v>
                </c:pt>
                <c:pt idx="3386">
                  <c:v>46477,47</c:v>
                </c:pt>
                <c:pt idx="3387">
                  <c:v>46101</c:v>
                </c:pt>
                <c:pt idx="3388">
                  <c:v>45482,86</c:v>
                </c:pt>
                <c:pt idx="3389">
                  <c:v>44847,66</c:v>
                </c:pt>
                <c:pt idx="3390">
                  <c:v>44330,8</c:v>
                </c:pt>
                <c:pt idx="3391">
                  <c:v>44096,07</c:v>
                </c:pt>
                <c:pt idx="3392">
                  <c:v>44027,14</c:v>
                </c:pt>
                <c:pt idx="3393">
                  <c:v>44223,07</c:v>
                </c:pt>
                <c:pt idx="3394">
                  <c:v>44496,66</c:v>
                </c:pt>
                <c:pt idx="3395">
                  <c:v>44880,33</c:v>
                </c:pt>
                <c:pt idx="3396">
                  <c:v>45200,8</c:v>
                </c:pt>
                <c:pt idx="3397">
                  <c:v>45578,86</c:v>
                </c:pt>
                <c:pt idx="3398">
                  <c:v>45892,8</c:v>
                </c:pt>
                <c:pt idx="3399">
                  <c:v>45923,73</c:v>
                </c:pt>
                <c:pt idx="3400">
                  <c:v>45819,34</c:v>
                </c:pt>
                <c:pt idx="3401">
                  <c:v>45558,86</c:v>
                </c:pt>
                <c:pt idx="3402">
                  <c:v>45150,46</c:v>
                </c:pt>
                <c:pt idx="3403">
                  <c:v>44606,26</c:v>
                </c:pt>
                <c:pt idx="3404">
                  <c:v>44100,93</c:v>
                </c:pt>
                <c:pt idx="3405">
                  <c:v>43835,8</c:v>
                </c:pt>
                <c:pt idx="3406">
                  <c:v>43552,66</c:v>
                </c:pt>
                <c:pt idx="3407">
                  <c:v>43432,53</c:v>
                </c:pt>
                <c:pt idx="3408">
                  <c:v>43510,66</c:v>
                </c:pt>
                <c:pt idx="3409">
                  <c:v>43866,87</c:v>
                </c:pt>
                <c:pt idx="3410">
                  <c:v>44398,2</c:v>
                </c:pt>
                <c:pt idx="3411">
                  <c:v>44947,66</c:v>
                </c:pt>
                <c:pt idx="3412">
                  <c:v>45320,14</c:v>
                </c:pt>
                <c:pt idx="3413">
                  <c:v>45410,66</c:v>
                </c:pt>
                <c:pt idx="3414">
                  <c:v>45446,47</c:v>
                </c:pt>
                <c:pt idx="3415">
                  <c:v>45269,6</c:v>
                </c:pt>
                <c:pt idx="3416">
                  <c:v>44902,73</c:v>
                </c:pt>
                <c:pt idx="3417">
                  <c:v>44512,8</c:v>
                </c:pt>
                <c:pt idx="3418">
                  <c:v>43806,86</c:v>
                </c:pt>
                <c:pt idx="3419">
                  <c:v>43338</c:v>
                </c:pt>
                <c:pt idx="3420">
                  <c:v>43061,87</c:v>
                </c:pt>
                <c:pt idx="3421">
                  <c:v>42933,46</c:v>
                </c:pt>
                <c:pt idx="3422">
                  <c:v>42984,27</c:v>
                </c:pt>
                <c:pt idx="3423">
                  <c:v>43336,33</c:v>
                </c:pt>
                <c:pt idx="3424">
                  <c:v>43739,4</c:v>
                </c:pt>
                <c:pt idx="3425">
                  <c:v>44088,6</c:v>
                </c:pt>
                <c:pt idx="3426">
                  <c:v>44629,87</c:v>
                </c:pt>
                <c:pt idx="3427">
                  <c:v>44885,93</c:v>
                </c:pt>
                <c:pt idx="3428">
                  <c:v>45108,33</c:v>
                </c:pt>
                <c:pt idx="3429">
                  <c:v>45039,8</c:v>
                </c:pt>
                <c:pt idx="3430">
                  <c:v>44711,73</c:v>
                </c:pt>
                <c:pt idx="3431">
                  <c:v>44299,87</c:v>
                </c:pt>
                <c:pt idx="3432">
                  <c:v>43910,13</c:v>
                </c:pt>
                <c:pt idx="3433">
                  <c:v>43423,07</c:v>
                </c:pt>
                <c:pt idx="3434">
                  <c:v>43038,87</c:v>
                </c:pt>
                <c:pt idx="3435">
                  <c:v>42823,8</c:v>
                </c:pt>
                <c:pt idx="3436">
                  <c:v>42738</c:v>
                </c:pt>
                <c:pt idx="3437">
                  <c:v>43019,67</c:v>
                </c:pt>
                <c:pt idx="3438">
                  <c:v>43285</c:v>
                </c:pt>
                <c:pt idx="3439">
                  <c:v>43786,8</c:v>
                </c:pt>
                <c:pt idx="3440">
                  <c:v>44260,13</c:v>
                </c:pt>
                <c:pt idx="3441">
                  <c:v>44516,8</c:v>
                </c:pt>
                <c:pt idx="3442">
                  <c:v>44620,66</c:v>
                </c:pt>
                <c:pt idx="3443">
                  <c:v>44688,74</c:v>
                </c:pt>
                <c:pt idx="3444">
                  <c:v>44447,13</c:v>
                </c:pt>
                <c:pt idx="3445">
                  <c:v>44113,6</c:v>
                </c:pt>
                <c:pt idx="3446">
                  <c:v>43600</c:v>
                </c:pt>
                <c:pt idx="3447">
                  <c:v>42968,67</c:v>
                </c:pt>
                <c:pt idx="3448">
                  <c:v>42511,4</c:v>
                </c:pt>
                <c:pt idx="3449">
                  <c:v>42371,13</c:v>
                </c:pt>
                <c:pt idx="3450">
                  <c:v>42565,8</c:v>
                </c:pt>
                <c:pt idx="3451">
                  <c:v>42917,33</c:v>
                </c:pt>
                <c:pt idx="3452">
                  <c:v>43467,93</c:v>
                </c:pt>
                <c:pt idx="3453">
                  <c:v>43897,47</c:v>
                </c:pt>
                <c:pt idx="3454">
                  <c:v>44427,6</c:v>
                </c:pt>
                <c:pt idx="3455">
                  <c:v>44898,34</c:v>
                </c:pt>
                <c:pt idx="3456">
                  <c:v>44899</c:v>
                </c:pt>
                <c:pt idx="3457">
                  <c:v>44588,8</c:v>
                </c:pt>
                <c:pt idx="3458">
                  <c:v>44095,33</c:v>
                </c:pt>
                <c:pt idx="3459">
                  <c:v>43419,66</c:v>
                </c:pt>
                <c:pt idx="3460">
                  <c:v>42849,93</c:v>
                </c:pt>
                <c:pt idx="3461">
                  <c:v>42392,2</c:v>
                </c:pt>
                <c:pt idx="3462">
                  <c:v>42198,33</c:v>
                </c:pt>
                <c:pt idx="3463">
                  <c:v>42103,67</c:v>
                </c:pt>
                <c:pt idx="3464">
                  <c:v>42354</c:v>
                </c:pt>
                <c:pt idx="3465">
                  <c:v>42655,8</c:v>
                </c:pt>
                <c:pt idx="3466">
                  <c:v>43088,67</c:v>
                </c:pt>
                <c:pt idx="3467">
                  <c:v>43751,67</c:v>
                </c:pt>
                <c:pt idx="3468">
                  <c:v>44453,33</c:v>
                </c:pt>
                <c:pt idx="3469">
                  <c:v>44880,53</c:v>
                </c:pt>
                <c:pt idx="3470">
                  <c:v>45214</c:v>
                </c:pt>
                <c:pt idx="3471">
                  <c:v>45009,4</c:v>
                </c:pt>
                <c:pt idx="3472">
                  <c:v>44667,27</c:v>
                </c:pt>
                <c:pt idx="3473">
                  <c:v>44054,87</c:v>
                </c:pt>
                <c:pt idx="3474">
                  <c:v>43218,6</c:v>
                </c:pt>
                <c:pt idx="3475">
                  <c:v>42481</c:v>
                </c:pt>
                <c:pt idx="3476">
                  <c:v>41902,46</c:v>
                </c:pt>
                <c:pt idx="3477">
                  <c:v>41583,06</c:v>
                </c:pt>
                <c:pt idx="3478">
                  <c:v>41650,2</c:v>
                </c:pt>
                <c:pt idx="3479">
                  <c:v>41874,54</c:v>
                </c:pt>
                <c:pt idx="3480">
                  <c:v>42461,53</c:v>
                </c:pt>
                <c:pt idx="3481">
                  <c:v>43010,33</c:v>
                </c:pt>
                <c:pt idx="3482">
                  <c:v>43656,47</c:v>
                </c:pt>
                <c:pt idx="3483">
                  <c:v>44330,07</c:v>
                </c:pt>
                <c:pt idx="3484">
                  <c:v>44914,94</c:v>
                </c:pt>
                <c:pt idx="3485">
                  <c:v>45251,27</c:v>
                </c:pt>
                <c:pt idx="3486">
                  <c:v>45415,74</c:v>
                </c:pt>
                <c:pt idx="3487">
                  <c:v>45241,2</c:v>
                </c:pt>
                <c:pt idx="3488">
                  <c:v>45083,6</c:v>
                </c:pt>
                <c:pt idx="3489">
                  <c:v>44573,94</c:v>
                </c:pt>
                <c:pt idx="3490">
                  <c:v>44048,47</c:v>
                </c:pt>
                <c:pt idx="3491">
                  <c:v>43348,2</c:v>
                </c:pt>
                <c:pt idx="3492">
                  <c:v>42783</c:v>
                </c:pt>
                <c:pt idx="3493">
                  <c:v>42453,8</c:v>
                </c:pt>
                <c:pt idx="3494">
                  <c:v>42142,33</c:v>
                </c:pt>
                <c:pt idx="3495">
                  <c:v>41927,66</c:v>
                </c:pt>
                <c:pt idx="3496">
                  <c:v>42079,67</c:v>
                </c:pt>
                <c:pt idx="3497">
                  <c:v>42488,13</c:v>
                </c:pt>
                <c:pt idx="3498">
                  <c:v>43041</c:v>
                </c:pt>
                <c:pt idx="3499">
                  <c:v>43983,73</c:v>
                </c:pt>
                <c:pt idx="3500">
                  <c:v>44949,13</c:v>
                </c:pt>
                <c:pt idx="3501">
                  <c:v>45473,93</c:v>
                </c:pt>
                <c:pt idx="3502">
                  <c:v>45731,8</c:v>
                </c:pt>
                <c:pt idx="3503">
                  <c:v>45372,4</c:v>
                </c:pt>
                <c:pt idx="3504">
                  <c:v>45004,13</c:v>
                </c:pt>
                <c:pt idx="3505">
                  <c:v>44341,6</c:v>
                </c:pt>
                <c:pt idx="3506">
                  <c:v>43378,26</c:v>
                </c:pt>
                <c:pt idx="3507">
                  <c:v>42374,07</c:v>
                </c:pt>
                <c:pt idx="3508">
                  <c:v>41753,53</c:v>
                </c:pt>
                <c:pt idx="3509">
                  <c:v>41456,66</c:v>
                </c:pt>
                <c:pt idx="3510">
                  <c:v>41383,4</c:v>
                </c:pt>
                <c:pt idx="3511">
                  <c:v>41858,66</c:v>
                </c:pt>
                <c:pt idx="3512">
                  <c:v>42559</c:v>
                </c:pt>
                <c:pt idx="3513">
                  <c:v>43445,4</c:v>
                </c:pt>
                <c:pt idx="3514">
                  <c:v>44119,13</c:v>
                </c:pt>
                <c:pt idx="3515">
                  <c:v>44924,26</c:v>
                </c:pt>
                <c:pt idx="3516">
                  <c:v>45292,26</c:v>
                </c:pt>
                <c:pt idx="3517">
                  <c:v>45440,34</c:v>
                </c:pt>
                <c:pt idx="3518">
                  <c:v>45302,87</c:v>
                </c:pt>
                <c:pt idx="3519">
                  <c:v>45145,74</c:v>
                </c:pt>
                <c:pt idx="3520">
                  <c:v>44309,2</c:v>
                </c:pt>
                <c:pt idx="3521">
                  <c:v>43760,13</c:v>
                </c:pt>
                <c:pt idx="3522">
                  <c:v>42882,33</c:v>
                </c:pt>
                <c:pt idx="3523">
                  <c:v>42442,13</c:v>
                </c:pt>
                <c:pt idx="3524">
                  <c:v>42074,13</c:v>
                </c:pt>
                <c:pt idx="3525">
                  <c:v>42072,93</c:v>
                </c:pt>
                <c:pt idx="3526">
                  <c:v>42285,93</c:v>
                </c:pt>
                <c:pt idx="3527">
                  <c:v>42481,67</c:v>
                </c:pt>
                <c:pt idx="3528">
                  <c:v>42910,94</c:v>
                </c:pt>
                <c:pt idx="3529">
                  <c:v>43563,47</c:v>
                </c:pt>
                <c:pt idx="3530">
                  <c:v>44343,27</c:v>
                </c:pt>
                <c:pt idx="3531">
                  <c:v>44879,53</c:v>
                </c:pt>
                <c:pt idx="3532">
                  <c:v>45202,33</c:v>
                </c:pt>
                <c:pt idx="3533">
                  <c:v>45249,2</c:v>
                </c:pt>
                <c:pt idx="3534">
                  <c:v>44967,07</c:v>
                </c:pt>
                <c:pt idx="3535">
                  <c:v>44096,33</c:v>
                </c:pt>
                <c:pt idx="3536">
                  <c:v>42947,2</c:v>
                </c:pt>
                <c:pt idx="3537">
                  <c:v>41988,54</c:v>
                </c:pt>
                <c:pt idx="3538">
                  <c:v>41106,6</c:v>
                </c:pt>
                <c:pt idx="3539">
                  <c:v>40666,4</c:v>
                </c:pt>
                <c:pt idx="3540">
                  <c:v>40527,53</c:v>
                </c:pt>
                <c:pt idx="3541">
                  <c:v>40783,46</c:v>
                </c:pt>
                <c:pt idx="3542">
                  <c:v>41265,8</c:v>
                </c:pt>
                <c:pt idx="3543">
                  <c:v>41924,73</c:v>
                </c:pt>
                <c:pt idx="3544">
                  <c:v>42877</c:v>
                </c:pt>
                <c:pt idx="3545">
                  <c:v>43605,8</c:v>
                </c:pt>
                <c:pt idx="3546">
                  <c:v>44281,66</c:v>
                </c:pt>
                <c:pt idx="3547">
                  <c:v>44666,67</c:v>
                </c:pt>
                <c:pt idx="3548">
                  <c:v>44769,66</c:v>
                </c:pt>
                <c:pt idx="3549">
                  <c:v>44672,8</c:v>
                </c:pt>
                <c:pt idx="3550">
                  <c:v>44454,27</c:v>
                </c:pt>
                <c:pt idx="3551">
                  <c:v>43722,4</c:v>
                </c:pt>
                <c:pt idx="3552">
                  <c:v>42878,53</c:v>
                </c:pt>
                <c:pt idx="3553">
                  <c:v>42105,4</c:v>
                </c:pt>
                <c:pt idx="3554">
                  <c:v>41492,2</c:v>
                </c:pt>
                <c:pt idx="3555">
                  <c:v>40867,13</c:v>
                </c:pt>
                <c:pt idx="3556">
                  <c:v>40438</c:v>
                </c:pt>
                <c:pt idx="3557">
                  <c:v>40251,27</c:v>
                </c:pt>
                <c:pt idx="3558">
                  <c:v>40399,8</c:v>
                </c:pt>
                <c:pt idx="3559">
                  <c:v>40654,13</c:v>
                </c:pt>
                <c:pt idx="3560">
                  <c:v>41387,26</c:v>
                </c:pt>
                <c:pt idx="3561">
                  <c:v>42417,53</c:v>
                </c:pt>
                <c:pt idx="3562">
                  <c:v>43586,27</c:v>
                </c:pt>
                <c:pt idx="3563">
                  <c:v>44370,4</c:v>
                </c:pt>
                <c:pt idx="3564">
                  <c:v>45187,8</c:v>
                </c:pt>
                <c:pt idx="3565">
                  <c:v>45551,66</c:v>
                </c:pt>
                <c:pt idx="3566">
                  <c:v>45439,4</c:v>
                </c:pt>
                <c:pt idx="3567">
                  <c:v>45014,47</c:v>
                </c:pt>
                <c:pt idx="3568">
                  <c:v>44155,53</c:v>
                </c:pt>
                <c:pt idx="3569">
                  <c:v>43306,33</c:v>
                </c:pt>
                <c:pt idx="3570">
                  <c:v>42437,93</c:v>
                </c:pt>
                <c:pt idx="3571">
                  <c:v>41641,53</c:v>
                </c:pt>
                <c:pt idx="3572">
                  <c:v>40870,8</c:v>
                </c:pt>
                <c:pt idx="3573">
                  <c:v>40347,2</c:v>
                </c:pt>
                <c:pt idx="3574">
                  <c:v>40191,74</c:v>
                </c:pt>
                <c:pt idx="3575">
                  <c:v>40240,54</c:v>
                </c:pt>
                <c:pt idx="3576">
                  <c:v>40712,13</c:v>
                </c:pt>
                <c:pt idx="3577">
                  <c:v>41324,14</c:v>
                </c:pt>
                <c:pt idx="3578">
                  <c:v>41961,27</c:v>
                </c:pt>
                <c:pt idx="3579">
                  <c:v>42719,87</c:v>
                </c:pt>
                <c:pt idx="3580">
                  <c:v>43430,4</c:v>
                </c:pt>
                <c:pt idx="3581">
                  <c:v>43985,06</c:v>
                </c:pt>
                <c:pt idx="3582">
                  <c:v>44730,27</c:v>
                </c:pt>
                <c:pt idx="3583">
                  <c:v>45359,34</c:v>
                </c:pt>
                <c:pt idx="3584">
                  <c:v>45756,14</c:v>
                </c:pt>
                <c:pt idx="3585">
                  <c:v>45767,27</c:v>
                </c:pt>
                <c:pt idx="3586">
                  <c:v>44985,87</c:v>
                </c:pt>
                <c:pt idx="3587">
                  <c:v>43932,87</c:v>
                </c:pt>
                <c:pt idx="3588">
                  <c:v>42856,06</c:v>
                </c:pt>
                <c:pt idx="3589">
                  <c:v>41959</c:v>
                </c:pt>
                <c:pt idx="3590">
                  <c:v>41230</c:v>
                </c:pt>
                <c:pt idx="3591">
                  <c:v>40760,67</c:v>
                </c:pt>
                <c:pt idx="3592">
                  <c:v>40653,34</c:v>
                </c:pt>
                <c:pt idx="3593">
                  <c:v>40604,4</c:v>
                </c:pt>
                <c:pt idx="3594">
                  <c:v>40987,4</c:v>
                </c:pt>
                <c:pt idx="3595">
                  <c:v>41735,73</c:v>
                </c:pt>
                <c:pt idx="3596">
                  <c:v>42759,54</c:v>
                </c:pt>
                <c:pt idx="3597">
                  <c:v>43709,07</c:v>
                </c:pt>
                <c:pt idx="3598">
                  <c:v>44563,8</c:v>
                </c:pt>
                <c:pt idx="3599">
                  <c:v>45521,87</c:v>
                </c:pt>
                <c:pt idx="3600">
                  <c:v>46171,13</c:v>
                </c:pt>
                <c:pt idx="3601">
                  <c:v>46394,47</c:v>
                </c:pt>
                <c:pt idx="3602">
                  <c:v>46050,47</c:v>
                </c:pt>
                <c:pt idx="3603">
                  <c:v>45381,2</c:v>
                </c:pt>
                <c:pt idx="3604">
                  <c:v>44579,27</c:v>
                </c:pt>
                <c:pt idx="3605">
                  <c:v>43637,87</c:v>
                </c:pt>
                <c:pt idx="3606">
                  <c:v>42610,8</c:v>
                </c:pt>
                <c:pt idx="3607">
                  <c:v>41613,4</c:v>
                </c:pt>
                <c:pt idx="3608">
                  <c:v>40735,33</c:v>
                </c:pt>
                <c:pt idx="3609">
                  <c:v>40320</c:v>
                </c:pt>
                <c:pt idx="3610">
                  <c:v>40130,27</c:v>
                </c:pt>
                <c:pt idx="3611">
                  <c:v>40103,74</c:v>
                </c:pt>
                <c:pt idx="3612">
                  <c:v>40562,2</c:v>
                </c:pt>
                <c:pt idx="3613">
                  <c:v>41030,6</c:v>
                </c:pt>
                <c:pt idx="3614">
                  <c:v>41362,8</c:v>
                </c:pt>
                <c:pt idx="3615">
                  <c:v>41884</c:v>
                </c:pt>
                <c:pt idx="3616">
                  <c:v>42414,86</c:v>
                </c:pt>
                <c:pt idx="3617">
                  <c:v>43126,2</c:v>
                </c:pt>
                <c:pt idx="3618">
                  <c:v>43510,53</c:v>
                </c:pt>
                <c:pt idx="3619">
                  <c:v>43991,6</c:v>
                </c:pt>
                <c:pt idx="3620">
                  <c:v>44532,33</c:v>
                </c:pt>
                <c:pt idx="3621">
                  <c:v>44841</c:v>
                </c:pt>
                <c:pt idx="3622">
                  <c:v>44675,33</c:v>
                </c:pt>
                <c:pt idx="3623">
                  <c:v>44176,67</c:v>
                </c:pt>
                <c:pt idx="3624">
                  <c:v>43247,67</c:v>
                </c:pt>
                <c:pt idx="3625">
                  <c:v>42458,67</c:v>
                </c:pt>
                <c:pt idx="3626">
                  <c:v>41497,14</c:v>
                </c:pt>
                <c:pt idx="3627">
                  <c:v>40484,07</c:v>
                </c:pt>
                <c:pt idx="3628">
                  <c:v>39968,4</c:v>
                </c:pt>
                <c:pt idx="3629">
                  <c:v>39814,73</c:v>
                </c:pt>
                <c:pt idx="3630">
                  <c:v>39981,87</c:v>
                </c:pt>
                <c:pt idx="3631">
                  <c:v>40384,4</c:v>
                </c:pt>
                <c:pt idx="3632">
                  <c:v>41143,14</c:v>
                </c:pt>
                <c:pt idx="3633">
                  <c:v>42099,67</c:v>
                </c:pt>
                <c:pt idx="3634">
                  <c:v>43091,8</c:v>
                </c:pt>
                <c:pt idx="3635">
                  <c:v>44083,14</c:v>
                </c:pt>
                <c:pt idx="3636">
                  <c:v>44964,14</c:v>
                </c:pt>
                <c:pt idx="3637">
                  <c:v>45604,27</c:v>
                </c:pt>
                <c:pt idx="3638">
                  <c:v>45506,27</c:v>
                </c:pt>
                <c:pt idx="3639">
                  <c:v>44831,6</c:v>
                </c:pt>
                <c:pt idx="3640">
                  <c:v>43587,27</c:v>
                </c:pt>
                <c:pt idx="3641">
                  <c:v>42159</c:v>
                </c:pt>
                <c:pt idx="3642">
                  <c:v>40822,73</c:v>
                </c:pt>
                <c:pt idx="3643">
                  <c:v>40088,94</c:v>
                </c:pt>
                <c:pt idx="3644">
                  <c:v>39693,2</c:v>
                </c:pt>
                <c:pt idx="3645">
                  <c:v>39633,6</c:v>
                </c:pt>
                <c:pt idx="3646">
                  <c:v>39949,2</c:v>
                </c:pt>
                <c:pt idx="3647">
                  <c:v>40049,86</c:v>
                </c:pt>
                <c:pt idx="3648">
                  <c:v>40436,8</c:v>
                </c:pt>
                <c:pt idx="3649">
                  <c:v>41082,67</c:v>
                </c:pt>
                <c:pt idx="3650">
                  <c:v>41414,6</c:v>
                </c:pt>
                <c:pt idx="3651">
                  <c:v>41919,73</c:v>
                </c:pt>
                <c:pt idx="3652">
                  <c:v>42563,2</c:v>
                </c:pt>
                <c:pt idx="3653">
                  <c:v>43270</c:v>
                </c:pt>
                <c:pt idx="3654">
                  <c:v>43916,2</c:v>
                </c:pt>
                <c:pt idx="3655">
                  <c:v>44179,13</c:v>
                </c:pt>
                <c:pt idx="3656">
                  <c:v>44285,73</c:v>
                </c:pt>
                <c:pt idx="3657">
                  <c:v>44076</c:v>
                </c:pt>
                <c:pt idx="3658">
                  <c:v>43599,53</c:v>
                </c:pt>
                <c:pt idx="3659">
                  <c:v>43007,8</c:v>
                </c:pt>
                <c:pt idx="3660">
                  <c:v>42131,27</c:v>
                </c:pt>
                <c:pt idx="3661">
                  <c:v>41207,86</c:v>
                </c:pt>
                <c:pt idx="3662">
                  <c:v>40220,26</c:v>
                </c:pt>
                <c:pt idx="3663">
                  <c:v>39186,67</c:v>
                </c:pt>
                <c:pt idx="3664">
                  <c:v>38136,2</c:v>
                </c:pt>
                <c:pt idx="3665">
                  <c:v>37593,67</c:v>
                </c:pt>
                <c:pt idx="3666">
                  <c:v>37592,2</c:v>
                </c:pt>
                <c:pt idx="3667">
                  <c:v>37786,73</c:v>
                </c:pt>
                <c:pt idx="3668">
                  <c:v>38146,73</c:v>
                </c:pt>
                <c:pt idx="3669">
                  <c:v>38691,2</c:v>
                </c:pt>
                <c:pt idx="3670">
                  <c:v>39330,53</c:v>
                </c:pt>
                <c:pt idx="3671">
                  <c:v>40012,07</c:v>
                </c:pt>
                <c:pt idx="3672">
                  <c:v>40833,73</c:v>
                </c:pt>
                <c:pt idx="3673">
                  <c:v>41275,8</c:v>
                </c:pt>
                <c:pt idx="3674">
                  <c:v>41174,47</c:v>
                </c:pt>
                <c:pt idx="3675">
                  <c:v>40844,53</c:v>
                </c:pt>
                <c:pt idx="3676">
                  <c:v>40179,6</c:v>
                </c:pt>
                <c:pt idx="3677">
                  <c:v>39160,93</c:v>
                </c:pt>
                <c:pt idx="3678">
                  <c:v>38064,26</c:v>
                </c:pt>
                <c:pt idx="3679">
                  <c:v>36957,27</c:v>
                </c:pt>
                <c:pt idx="3680">
                  <c:v>35720</c:v>
                </c:pt>
                <c:pt idx="3681">
                  <c:v>34509,07</c:v>
                </c:pt>
                <c:pt idx="3682">
                  <c:v>33493,4</c:v>
                </c:pt>
                <c:pt idx="3683">
                  <c:v>32752,47</c:v>
                </c:pt>
                <c:pt idx="3684">
                  <c:v>32276</c:v>
                </c:pt>
                <c:pt idx="3685">
                  <c:v>31884,2</c:v>
                </c:pt>
                <c:pt idx="3686">
                  <c:v>31560,67</c:v>
                </c:pt>
                <c:pt idx="3687">
                  <c:v>31461,26</c:v>
                </c:pt>
                <c:pt idx="3688">
                  <c:v>31302,4</c:v>
                </c:pt>
                <c:pt idx="3689">
                  <c:v>31322,6</c:v>
                </c:pt>
                <c:pt idx="3690">
                  <c:v>31248,6</c:v>
                </c:pt>
                <c:pt idx="3691">
                  <c:v>30846,67</c:v>
                </c:pt>
                <c:pt idx="3692">
                  <c:v>30408,74</c:v>
                </c:pt>
                <c:pt idx="3693">
                  <c:v>29673,8</c:v>
                </c:pt>
                <c:pt idx="3694">
                  <c:v>28624,54</c:v>
                </c:pt>
                <c:pt idx="3695">
                  <c:v>27503,66</c:v>
                </c:pt>
                <c:pt idx="3696">
                  <c:v>26386,27</c:v>
                </c:pt>
                <c:pt idx="3697">
                  <c:v>25227,73</c:v>
                </c:pt>
                <c:pt idx="3698">
                  <c:v>24212,6</c:v>
                </c:pt>
                <c:pt idx="3699">
                  <c:v>23409,6</c:v>
                </c:pt>
                <c:pt idx="3700">
                  <c:v>22775,8</c:v>
                </c:pt>
                <c:pt idx="3701">
                  <c:v>22355,13</c:v>
                </c:pt>
                <c:pt idx="3702">
                  <c:v>22183,6</c:v>
                </c:pt>
                <c:pt idx="3703">
                  <c:v>22152,2</c:v>
                </c:pt>
                <c:pt idx="3704">
                  <c:v>22395,67</c:v>
                </c:pt>
                <c:pt idx="3705">
                  <c:v>22577,53</c:v>
                </c:pt>
                <c:pt idx="3706">
                  <c:v>22881,4</c:v>
                </c:pt>
                <c:pt idx="3707">
                  <c:v>23301,33</c:v>
                </c:pt>
                <c:pt idx="3708">
                  <c:v>23679</c:v>
                </c:pt>
                <c:pt idx="3709">
                  <c:v>24032,87</c:v>
                </c:pt>
                <c:pt idx="3710">
                  <c:v>24572</c:v>
                </c:pt>
                <c:pt idx="3711">
                  <c:v>25057,07</c:v>
                </c:pt>
                <c:pt idx="3712">
                  <c:v>25547,6</c:v>
                </c:pt>
                <c:pt idx="3713">
                  <c:v>25949,27</c:v>
                </c:pt>
                <c:pt idx="3714">
                  <c:v>26171,2</c:v>
                </c:pt>
                <c:pt idx="3715">
                  <c:v>26179,2</c:v>
                </c:pt>
                <c:pt idx="3716">
                  <c:v>26140,4</c:v>
                </c:pt>
                <c:pt idx="3717">
                  <c:v>25706,87</c:v>
                </c:pt>
                <c:pt idx="3718">
                  <c:v>25341,47</c:v>
                </c:pt>
                <c:pt idx="3719">
                  <c:v>25052,66</c:v>
                </c:pt>
                <c:pt idx="3720">
                  <c:v>24899,2</c:v>
                </c:pt>
                <c:pt idx="3721">
                  <c:v>24782,8</c:v>
                </c:pt>
                <c:pt idx="3722">
                  <c:v>24738,8</c:v>
                </c:pt>
                <c:pt idx="3723">
                  <c:v>25012,53</c:v>
                </c:pt>
                <c:pt idx="3724">
                  <c:v>25604,4</c:v>
                </c:pt>
                <c:pt idx="3725">
                  <c:v>26446,2</c:v>
                </c:pt>
                <c:pt idx="3726">
                  <c:v>27480,07</c:v>
                </c:pt>
                <c:pt idx="3727">
                  <c:v>28454,13</c:v>
                </c:pt>
                <c:pt idx="3728">
                  <c:v>29552,6</c:v>
                </c:pt>
                <c:pt idx="3729">
                  <c:v>30335,4</c:v>
                </c:pt>
                <c:pt idx="3730">
                  <c:v>30901,93</c:v>
                </c:pt>
                <c:pt idx="3731">
                  <c:v>31268,33</c:v>
                </c:pt>
                <c:pt idx="3732">
                  <c:v>31277,8</c:v>
                </c:pt>
                <c:pt idx="3733">
                  <c:v>31138,66</c:v>
                </c:pt>
                <c:pt idx="3734">
                  <c:v>30681,8</c:v>
                </c:pt>
                <c:pt idx="3735">
                  <c:v>30174,93</c:v>
                </c:pt>
                <c:pt idx="3736">
                  <c:v>29583,8</c:v>
                </c:pt>
                <c:pt idx="3737">
                  <c:v>29167,8</c:v>
                </c:pt>
                <c:pt idx="3738">
                  <c:v>28786,6</c:v>
                </c:pt>
                <c:pt idx="3739">
                  <c:v>28635</c:v>
                </c:pt>
                <c:pt idx="3740">
                  <c:v>28573,53</c:v>
                </c:pt>
                <c:pt idx="3741">
                  <c:v>28565</c:v>
                </c:pt>
                <c:pt idx="3742">
                  <c:v>28655,74</c:v>
                </c:pt>
                <c:pt idx="3743">
                  <c:v>29050,6</c:v>
                </c:pt>
                <c:pt idx="3744">
                  <c:v>29527,47</c:v>
                </c:pt>
                <c:pt idx="3745">
                  <c:v>30091,2</c:v>
                </c:pt>
                <c:pt idx="3746">
                  <c:v>30743,33</c:v>
                </c:pt>
                <c:pt idx="3747">
                  <c:v>31473,2</c:v>
                </c:pt>
                <c:pt idx="3748">
                  <c:v>32231,73</c:v>
                </c:pt>
                <c:pt idx="3749">
                  <c:v>32862,6</c:v>
                </c:pt>
                <c:pt idx="3750">
                  <c:v>33491,4</c:v>
                </c:pt>
                <c:pt idx="3751">
                  <c:v>33824,74</c:v>
                </c:pt>
                <c:pt idx="3752">
                  <c:v>33903,54</c:v>
                </c:pt>
                <c:pt idx="3753">
                  <c:v>33633,34</c:v>
                </c:pt>
                <c:pt idx="3754">
                  <c:v>33141</c:v>
                </c:pt>
                <c:pt idx="3755">
                  <c:v>32466,33</c:v>
                </c:pt>
                <c:pt idx="3756">
                  <c:v>31666,06</c:v>
                </c:pt>
                <c:pt idx="3757">
                  <c:v>30881,86</c:v>
                </c:pt>
                <c:pt idx="3758">
                  <c:v>30207,6</c:v>
                </c:pt>
                <c:pt idx="3759">
                  <c:v>29652,34</c:v>
                </c:pt>
                <c:pt idx="3760">
                  <c:v>29474,6</c:v>
                </c:pt>
                <c:pt idx="3761">
                  <c:v>29384,53</c:v>
                </c:pt>
                <c:pt idx="3762">
                  <c:v>29450,94</c:v>
                </c:pt>
                <c:pt idx="3763">
                  <c:v>29580,47</c:v>
                </c:pt>
                <c:pt idx="3764">
                  <c:v>29626,2</c:v>
                </c:pt>
                <c:pt idx="3765">
                  <c:v>29687,2</c:v>
                </c:pt>
                <c:pt idx="3766">
                  <c:v>30029,74</c:v>
                </c:pt>
                <c:pt idx="3767">
                  <c:v>30366,73</c:v>
                </c:pt>
                <c:pt idx="3768">
                  <c:v>30709,87</c:v>
                </c:pt>
                <c:pt idx="3769">
                  <c:v>31158,93</c:v>
                </c:pt>
                <c:pt idx="3770">
                  <c:v>31717,6</c:v>
                </c:pt>
                <c:pt idx="3771">
                  <c:v>32297,73</c:v>
                </c:pt>
                <c:pt idx="3772">
                  <c:v>32848,6</c:v>
                </c:pt>
                <c:pt idx="3773">
                  <c:v>32990</c:v>
                </c:pt>
                <c:pt idx="3774">
                  <c:v>32841</c:v>
                </c:pt>
                <c:pt idx="3775">
                  <c:v>32491,86</c:v>
                </c:pt>
                <c:pt idx="3776">
                  <c:v>31754,47</c:v>
                </c:pt>
                <c:pt idx="3777">
                  <c:v>31009,73</c:v>
                </c:pt>
                <c:pt idx="3778">
                  <c:v>30267,27</c:v>
                </c:pt>
                <c:pt idx="3779">
                  <c:v>29594,47</c:v>
                </c:pt>
                <c:pt idx="3780">
                  <c:v>29115,33</c:v>
                </c:pt>
                <c:pt idx="3781">
                  <c:v>28660,34</c:v>
                </c:pt>
                <c:pt idx="3782">
                  <c:v>28494,74</c:v>
                </c:pt>
                <c:pt idx="3783">
                  <c:v>28375,87</c:v>
                </c:pt>
                <c:pt idx="3784">
                  <c:v>28444,26</c:v>
                </c:pt>
                <c:pt idx="3785">
                  <c:v>28659,2</c:v>
                </c:pt>
                <c:pt idx="3786">
                  <c:v>29061,87</c:v>
                </c:pt>
                <c:pt idx="3787">
                  <c:v>29496,4</c:v>
                </c:pt>
                <c:pt idx="3788">
                  <c:v>29957,8</c:v>
                </c:pt>
                <c:pt idx="3789">
                  <c:v>30337,26</c:v>
                </c:pt>
                <c:pt idx="3790">
                  <c:v>30852</c:v>
                </c:pt>
                <c:pt idx="3791">
                  <c:v>31190,93</c:v>
                </c:pt>
                <c:pt idx="3792">
                  <c:v>31561,54</c:v>
                </c:pt>
                <c:pt idx="3793">
                  <c:v>31672,27</c:v>
                </c:pt>
                <c:pt idx="3794">
                  <c:v>31679,6</c:v>
                </c:pt>
                <c:pt idx="3795">
                  <c:v>31713,4</c:v>
                </c:pt>
                <c:pt idx="3796">
                  <c:v>31693,33</c:v>
                </c:pt>
                <c:pt idx="3797">
                  <c:v>31370,33</c:v>
                </c:pt>
                <c:pt idx="3798">
                  <c:v>31118,27</c:v>
                </c:pt>
                <c:pt idx="3799">
                  <c:v>30755,07</c:v>
                </c:pt>
                <c:pt idx="3800">
                  <c:v>30206,8</c:v>
                </c:pt>
                <c:pt idx="3801">
                  <c:v>29610,46</c:v>
                </c:pt>
                <c:pt idx="3802">
                  <c:v>28904,73</c:v>
                </c:pt>
                <c:pt idx="3803">
                  <c:v>28369,46</c:v>
                </c:pt>
                <c:pt idx="3804">
                  <c:v>27775,8</c:v>
                </c:pt>
                <c:pt idx="3805">
                  <c:v>27270,67</c:v>
                </c:pt>
                <c:pt idx="3806">
                  <c:v>27128,4</c:v>
                </c:pt>
                <c:pt idx="3807">
                  <c:v>27042,2</c:v>
                </c:pt>
                <c:pt idx="3808">
                  <c:v>27050,27</c:v>
                </c:pt>
                <c:pt idx="3809">
                  <c:v>27303,4</c:v>
                </c:pt>
                <c:pt idx="3810">
                  <c:v>27489,8</c:v>
                </c:pt>
                <c:pt idx="3811">
                  <c:v>27879</c:v>
                </c:pt>
                <c:pt idx="3812">
                  <c:v>28207,8</c:v>
                </c:pt>
                <c:pt idx="3813">
                  <c:v>28676,93</c:v>
                </c:pt>
                <c:pt idx="3814">
                  <c:v>29119,4</c:v>
                </c:pt>
                <c:pt idx="3815">
                  <c:v>29432,66</c:v>
                </c:pt>
                <c:pt idx="3816">
                  <c:v>29745,33</c:v>
                </c:pt>
                <c:pt idx="3817">
                  <c:v>29767,8</c:v>
                </c:pt>
                <c:pt idx="3818">
                  <c:v>29645,34</c:v>
                </c:pt>
                <c:pt idx="3819">
                  <c:v>29359,8</c:v>
                </c:pt>
                <c:pt idx="3820">
                  <c:v>28933,87</c:v>
                </c:pt>
                <c:pt idx="3821">
                  <c:v>28473,93</c:v>
                </c:pt>
                <c:pt idx="3822">
                  <c:v>27924,53</c:v>
                </c:pt>
                <c:pt idx="3823">
                  <c:v>27366,93</c:v>
                </c:pt>
                <c:pt idx="3824">
                  <c:v>26874,26</c:v>
                </c:pt>
                <c:pt idx="3825">
                  <c:v>26332,2</c:v>
                </c:pt>
                <c:pt idx="3826">
                  <c:v>26006,4</c:v>
                </c:pt>
                <c:pt idx="3827">
                  <c:v>25722,53</c:v>
                </c:pt>
                <c:pt idx="3828">
                  <c:v>25469,8</c:v>
                </c:pt>
                <c:pt idx="3829">
                  <c:v>25303,94</c:v>
                </c:pt>
                <c:pt idx="3830">
                  <c:v>25300,27</c:v>
                </c:pt>
                <c:pt idx="3831">
                  <c:v>25399,73</c:v>
                </c:pt>
                <c:pt idx="3832">
                  <c:v>25522,4</c:v>
                </c:pt>
                <c:pt idx="3833">
                  <c:v>25751,53</c:v>
                </c:pt>
                <c:pt idx="3834">
                  <c:v>25874,93</c:v>
                </c:pt>
                <c:pt idx="3835">
                  <c:v>26263,13</c:v>
                </c:pt>
                <c:pt idx="3836">
                  <c:v>26672,87</c:v>
                </c:pt>
                <c:pt idx="3837">
                  <c:v>26915,47</c:v>
                </c:pt>
                <c:pt idx="3838">
                  <c:v>27088,47</c:v>
                </c:pt>
                <c:pt idx="3839">
                  <c:v>27049,26</c:v>
                </c:pt>
                <c:pt idx="3840">
                  <c:v>26907,27</c:v>
                </c:pt>
                <c:pt idx="3841">
                  <c:v>26574,73</c:v>
                </c:pt>
                <c:pt idx="3842">
                  <c:v>26117,8</c:v>
                </c:pt>
                <c:pt idx="3843">
                  <c:v>25566,46</c:v>
                </c:pt>
                <c:pt idx="3844">
                  <c:v>24899,74</c:v>
                </c:pt>
                <c:pt idx="3845">
                  <c:v>24260,46</c:v>
                </c:pt>
                <c:pt idx="3846">
                  <c:v>23695,2</c:v>
                </c:pt>
                <c:pt idx="3847">
                  <c:v>23272,27</c:v>
                </c:pt>
                <c:pt idx="3848">
                  <c:v>22891,86</c:v>
                </c:pt>
                <c:pt idx="3849">
                  <c:v>22606,4</c:v>
                </c:pt>
                <c:pt idx="3850">
                  <c:v>22364,33</c:v>
                </c:pt>
                <c:pt idx="3851">
                  <c:v>22307,33</c:v>
                </c:pt>
                <c:pt idx="3852">
                  <c:v>22316,14</c:v>
                </c:pt>
                <c:pt idx="3853">
                  <c:v>22291,67</c:v>
                </c:pt>
                <c:pt idx="3854">
                  <c:v>22357,94</c:v>
                </c:pt>
                <c:pt idx="3855">
                  <c:v>22361,73</c:v>
                </c:pt>
                <c:pt idx="3856">
                  <c:v>22494,53</c:v>
                </c:pt>
                <c:pt idx="3857">
                  <c:v>22497,53</c:v>
                </c:pt>
                <c:pt idx="3858">
                  <c:v>22627,67</c:v>
                </c:pt>
                <c:pt idx="3859">
                  <c:v>22672,8</c:v>
                </c:pt>
                <c:pt idx="3860">
                  <c:v>22770,86</c:v>
                </c:pt>
                <c:pt idx="3861">
                  <c:v>22785,67</c:v>
                </c:pt>
                <c:pt idx="3862">
                  <c:v>22815,07</c:v>
                </c:pt>
                <c:pt idx="3863">
                  <c:v>22814,33</c:v>
                </c:pt>
                <c:pt idx="3864">
                  <c:v>22626,46</c:v>
                </c:pt>
                <c:pt idx="3865">
                  <c:v>22432,8</c:v>
                </c:pt>
                <c:pt idx="3866">
                  <c:v>22129,06</c:v>
                </c:pt>
                <c:pt idx="3867">
                  <c:v>21666,4</c:v>
                </c:pt>
                <c:pt idx="3868">
                  <c:v>21133,2</c:v>
                </c:pt>
                <c:pt idx="3869">
                  <c:v>20616,66</c:v>
                </c:pt>
                <c:pt idx="3870">
                  <c:v>20210,93</c:v>
                </c:pt>
                <c:pt idx="3871">
                  <c:v>19853,8</c:v>
                </c:pt>
                <c:pt idx="3872">
                  <c:v>19677,14</c:v>
                </c:pt>
                <c:pt idx="3873">
                  <c:v>19538,93</c:v>
                </c:pt>
                <c:pt idx="3874">
                  <c:v>19617</c:v>
                </c:pt>
                <c:pt idx="3875">
                  <c:v>19687,06</c:v>
                </c:pt>
                <c:pt idx="3876">
                  <c:v>19894,4</c:v>
                </c:pt>
                <c:pt idx="3877">
                  <c:v>20131,53</c:v>
                </c:pt>
                <c:pt idx="3878">
                  <c:v>20367</c:v>
                </c:pt>
                <c:pt idx="3879">
                  <c:v>20565,13</c:v>
                </c:pt>
                <c:pt idx="3880">
                  <c:v>20760,87</c:v>
                </c:pt>
                <c:pt idx="3881">
                  <c:v>20944,2</c:v>
                </c:pt>
                <c:pt idx="3882">
                  <c:v>21154,8</c:v>
                </c:pt>
                <c:pt idx="3883">
                  <c:v>21312,2</c:v>
                </c:pt>
                <c:pt idx="3884">
                  <c:v>21395,6</c:v>
                </c:pt>
                <c:pt idx="3885">
                  <c:v>21521,93</c:v>
                </c:pt>
                <c:pt idx="3886">
                  <c:v>21654,27</c:v>
                </c:pt>
                <c:pt idx="3887">
                  <c:v>21731,67</c:v>
                </c:pt>
                <c:pt idx="3888">
                  <c:v>21750,27</c:v>
                </c:pt>
                <c:pt idx="3889">
                  <c:v>21716,07</c:v>
                </c:pt>
                <c:pt idx="3890">
                  <c:v>21554,93</c:v>
                </c:pt>
                <c:pt idx="3891">
                  <c:v>21241,53</c:v>
                </c:pt>
                <c:pt idx="3892">
                  <c:v>20926,2</c:v>
                </c:pt>
                <c:pt idx="3893">
                  <c:v>20601,74</c:v>
                </c:pt>
                <c:pt idx="3894">
                  <c:v>20303,93</c:v>
                </c:pt>
                <c:pt idx="3895">
                  <c:v>19947,8</c:v>
                </c:pt>
                <c:pt idx="3896">
                  <c:v>19831</c:v>
                </c:pt>
                <c:pt idx="3897">
                  <c:v>19684,2</c:v>
                </c:pt>
                <c:pt idx="3898">
                  <c:v>19569,13</c:v>
                </c:pt>
                <c:pt idx="3899">
                  <c:v>19461,73</c:v>
                </c:pt>
                <c:pt idx="3900">
                  <c:v>19457</c:v>
                </c:pt>
                <c:pt idx="3901">
                  <c:v>19456</c:v>
                </c:pt>
                <c:pt idx="3902">
                  <c:v>19626,27</c:v>
                </c:pt>
                <c:pt idx="3903">
                  <c:v>19805</c:v>
                </c:pt>
                <c:pt idx="3904">
                  <c:v>19956,4</c:v>
                </c:pt>
                <c:pt idx="3905">
                  <c:v>20112</c:v>
                </c:pt>
                <c:pt idx="3906">
                  <c:v>20228</c:v>
                </c:pt>
                <c:pt idx="3907">
                  <c:v>20249,07</c:v>
                </c:pt>
                <c:pt idx="3908">
                  <c:v>20179,8</c:v>
                </c:pt>
                <c:pt idx="3909">
                  <c:v>20057,6</c:v>
                </c:pt>
                <c:pt idx="3910">
                  <c:v>19871,2</c:v>
                </c:pt>
                <c:pt idx="3911">
                  <c:v>19663,06</c:v>
                </c:pt>
                <c:pt idx="3912">
                  <c:v>19423,67</c:v>
                </c:pt>
                <c:pt idx="3913">
                  <c:v>19020,8</c:v>
                </c:pt>
                <c:pt idx="3914">
                  <c:v>18741,2</c:v>
                </c:pt>
                <c:pt idx="3915">
                  <c:v>18311,27</c:v>
                </c:pt>
                <c:pt idx="3916">
                  <c:v>17881,74</c:v>
                </c:pt>
                <c:pt idx="3917">
                  <c:v>17544,2</c:v>
                </c:pt>
                <c:pt idx="3918">
                  <c:v>17170,53</c:v>
                </c:pt>
                <c:pt idx="3919">
                  <c:v>16894,67</c:v>
                </c:pt>
                <c:pt idx="3920">
                  <c:v>16590,54</c:v>
                </c:pt>
                <c:pt idx="3921">
                  <c:v>16429,87</c:v>
                </c:pt>
                <c:pt idx="3922">
                  <c:v>16197,54</c:v>
                </c:pt>
                <c:pt idx="3923">
                  <c:v>16093,26</c:v>
                </c:pt>
                <c:pt idx="3924">
                  <c:v>15947</c:v>
                </c:pt>
                <c:pt idx="3925">
                  <c:v>15853,27</c:v>
                </c:pt>
                <c:pt idx="3926">
                  <c:v>15904,53</c:v>
                </c:pt>
                <c:pt idx="3927">
                  <c:v>15920,86</c:v>
                </c:pt>
                <c:pt idx="3928">
                  <c:v>15936,07</c:v>
                </c:pt>
                <c:pt idx="3929">
                  <c:v>16037,33</c:v>
                </c:pt>
                <c:pt idx="3930">
                  <c:v>16047,87</c:v>
                </c:pt>
                <c:pt idx="3931">
                  <c:v>16065,4</c:v>
                </c:pt>
                <c:pt idx="3932">
                  <c:v>16015,74</c:v>
                </c:pt>
                <c:pt idx="3933">
                  <c:v>15962,73</c:v>
                </c:pt>
                <c:pt idx="3934">
                  <c:v>15768,33</c:v>
                </c:pt>
                <c:pt idx="3935">
                  <c:v>15599,27</c:v>
                </c:pt>
                <c:pt idx="3936">
                  <c:v>15333,27</c:v>
                </c:pt>
                <c:pt idx="3937">
                  <c:v>15059,27</c:v>
                </c:pt>
                <c:pt idx="3938">
                  <c:v>14792,66</c:v>
                </c:pt>
                <c:pt idx="3939">
                  <c:v>14507,13</c:v>
                </c:pt>
                <c:pt idx="3940">
                  <c:v>14222,67</c:v>
                </c:pt>
                <c:pt idx="3941">
                  <c:v>13920,2</c:v>
                </c:pt>
                <c:pt idx="3942">
                  <c:v>13682,8</c:v>
                </c:pt>
                <c:pt idx="3943">
                  <c:v>13405,74</c:v>
                </c:pt>
                <c:pt idx="3944">
                  <c:v>13125,33</c:v>
                </c:pt>
                <c:pt idx="3945">
                  <c:v>12921,54</c:v>
                </c:pt>
                <c:pt idx="3946">
                  <c:v>12735,2</c:v>
                </c:pt>
                <c:pt idx="3947">
                  <c:v>12587,13</c:v>
                </c:pt>
                <c:pt idx="3948">
                  <c:v>12460,87</c:v>
                </c:pt>
                <c:pt idx="3949">
                  <c:v>12350,46</c:v>
                </c:pt>
                <c:pt idx="3950">
                  <c:v>12288,2</c:v>
                </c:pt>
                <c:pt idx="3951">
                  <c:v>12227,74</c:v>
                </c:pt>
                <c:pt idx="3952">
                  <c:v>12214,4</c:v>
                </c:pt>
                <c:pt idx="3953">
                  <c:v>12166,87</c:v>
                </c:pt>
                <c:pt idx="3954">
                  <c:v>12149,46</c:v>
                </c:pt>
                <c:pt idx="3955">
                  <c:v>12094,73</c:v>
                </c:pt>
                <c:pt idx="3956">
                  <c:v>12034,6</c:v>
                </c:pt>
                <c:pt idx="3957">
                  <c:v>11974,07</c:v>
                </c:pt>
                <c:pt idx="3958">
                  <c:v>11954</c:v>
                </c:pt>
                <c:pt idx="3959">
                  <c:v>11879,94</c:v>
                </c:pt>
                <c:pt idx="3960">
                  <c:v>11800,67</c:v>
                </c:pt>
                <c:pt idx="3961">
                  <c:v>11720,8</c:v>
                </c:pt>
                <c:pt idx="3962">
                  <c:v>11599,34</c:v>
                </c:pt>
                <c:pt idx="3963">
                  <c:v>11430,47</c:v>
                </c:pt>
                <c:pt idx="3964">
                  <c:v>11253,93</c:v>
                </c:pt>
                <c:pt idx="3965">
                  <c:v>11047,46</c:v>
                </c:pt>
                <c:pt idx="3966">
                  <c:v>10889,34</c:v>
                </c:pt>
                <c:pt idx="3967">
                  <c:v>10711,67</c:v>
                </c:pt>
                <c:pt idx="3968">
                  <c:v>10459,87</c:v>
                </c:pt>
                <c:pt idx="3969">
                  <c:v>10342,74</c:v>
                </c:pt>
                <c:pt idx="3970">
                  <c:v>10149,07</c:v>
                </c:pt>
                <c:pt idx="3971">
                  <c:v>9902,6</c:v>
                </c:pt>
                <c:pt idx="3972">
                  <c:v>9774,27</c:v>
                </c:pt>
                <c:pt idx="3973">
                  <c:v>9559,47</c:v>
                </c:pt>
                <c:pt idx="3974">
                  <c:v>9430,53</c:v>
                </c:pt>
                <c:pt idx="3975">
                  <c:v>9304,67</c:v>
                </c:pt>
                <c:pt idx="3976">
                  <c:v>9119,8</c:v>
                </c:pt>
                <c:pt idx="3977">
                  <c:v>9035,2</c:v>
                </c:pt>
                <c:pt idx="3978">
                  <c:v>8919,67</c:v>
                </c:pt>
                <c:pt idx="3979">
                  <c:v>8823,46</c:v>
                </c:pt>
                <c:pt idx="3980">
                  <c:v>8729,47</c:v>
                </c:pt>
                <c:pt idx="3981">
                  <c:v>8688,67</c:v>
                </c:pt>
                <c:pt idx="3982">
                  <c:v>8597,73</c:v>
                </c:pt>
                <c:pt idx="3983">
                  <c:v>8574,06</c:v>
                </c:pt>
                <c:pt idx="3984">
                  <c:v>8549</c:v>
                </c:pt>
                <c:pt idx="3985">
                  <c:v>8496,8</c:v>
                </c:pt>
                <c:pt idx="3986">
                  <c:v>8455,67</c:v>
                </c:pt>
                <c:pt idx="3987">
                  <c:v>8427,8</c:v>
                </c:pt>
                <c:pt idx="3988">
                  <c:v>8346,6</c:v>
                </c:pt>
                <c:pt idx="3989">
                  <c:v>8289,13</c:v>
                </c:pt>
                <c:pt idx="3990">
                  <c:v>8239</c:v>
                </c:pt>
                <c:pt idx="3991">
                  <c:v>8153</c:v>
                </c:pt>
                <c:pt idx="3992">
                  <c:v>8039,93</c:v>
                </c:pt>
                <c:pt idx="3993">
                  <c:v>7947</c:v>
                </c:pt>
                <c:pt idx="3994">
                  <c:v>7837,34</c:v>
                </c:pt>
                <c:pt idx="3995">
                  <c:v>7681,6</c:v>
                </c:pt>
                <c:pt idx="3996">
                  <c:v>7544</c:v>
                </c:pt>
                <c:pt idx="3997">
                  <c:v>7381,46</c:v>
                </c:pt>
                <c:pt idx="3998">
                  <c:v>7290,26</c:v>
                </c:pt>
                <c:pt idx="3999">
                  <c:v>7165,6</c:v>
                </c:pt>
                <c:pt idx="4000">
                  <c:v>7054,13</c:v>
                </c:pt>
                <c:pt idx="4001">
                  <c:v>6952,46</c:v>
                </c:pt>
                <c:pt idx="4002">
                  <c:v>6849,07</c:v>
                </c:pt>
                <c:pt idx="4003">
                  <c:v>6767,13</c:v>
                </c:pt>
                <c:pt idx="4004">
                  <c:v>6702,33</c:v>
                </c:pt>
                <c:pt idx="4005">
                  <c:v>6620,66</c:v>
                </c:pt>
                <c:pt idx="4006">
                  <c:v>6566,2</c:v>
                </c:pt>
                <c:pt idx="4007">
                  <c:v>6477,74</c:v>
                </c:pt>
                <c:pt idx="4008">
                  <c:v>6460</c:v>
                </c:pt>
                <c:pt idx="4009">
                  <c:v>6419,54</c:v>
                </c:pt>
                <c:pt idx="4010">
                  <c:v>6394,07</c:v>
                </c:pt>
                <c:pt idx="4011">
                  <c:v>6362,94</c:v>
                </c:pt>
                <c:pt idx="4012">
                  <c:v>6328,33</c:v>
                </c:pt>
                <c:pt idx="4013">
                  <c:v>6323,73</c:v>
                </c:pt>
                <c:pt idx="4014">
                  <c:v>6262,33</c:v>
                </c:pt>
                <c:pt idx="4015">
                  <c:v>6274,6</c:v>
                </c:pt>
                <c:pt idx="4016">
                  <c:v>6219</c:v>
                </c:pt>
                <c:pt idx="4017">
                  <c:v>6188,8</c:v>
                </c:pt>
                <c:pt idx="4018">
                  <c:v>6115,4</c:v>
                </c:pt>
                <c:pt idx="4019">
                  <c:v>6053,13</c:v>
                </c:pt>
                <c:pt idx="4020">
                  <c:v>5961,93</c:v>
                </c:pt>
                <c:pt idx="4021">
                  <c:v>5870,4</c:v>
                </c:pt>
                <c:pt idx="4022">
                  <c:v>5776,54</c:v>
                </c:pt>
                <c:pt idx="4023">
                  <c:v>5643,07</c:v>
                </c:pt>
                <c:pt idx="4024">
                  <c:v>5533,47</c:v>
                </c:pt>
                <c:pt idx="4025">
                  <c:v>5440,33</c:v>
                </c:pt>
                <c:pt idx="4026">
                  <c:v>5316,66</c:v>
                </c:pt>
                <c:pt idx="4027">
                  <c:v>5268,67</c:v>
                </c:pt>
                <c:pt idx="4028">
                  <c:v>5181,93</c:v>
                </c:pt>
                <c:pt idx="4029">
                  <c:v>5104,33</c:v>
                </c:pt>
                <c:pt idx="4030">
                  <c:v>5043,53</c:v>
                </c:pt>
                <c:pt idx="4031">
                  <c:v>4988,94</c:v>
                </c:pt>
                <c:pt idx="4032">
                  <c:v>4924,54</c:v>
                </c:pt>
                <c:pt idx="4033">
                  <c:v>4858,2</c:v>
                </c:pt>
                <c:pt idx="4034">
                  <c:v>4850,14</c:v>
                </c:pt>
                <c:pt idx="4035">
                  <c:v>4794,33</c:v>
                </c:pt>
                <c:pt idx="4036">
                  <c:v>4750,53</c:v>
                </c:pt>
                <c:pt idx="4037">
                  <c:v>4735,4</c:v>
                </c:pt>
                <c:pt idx="4038">
                  <c:v>4717,4</c:v>
                </c:pt>
                <c:pt idx="4039">
                  <c:v>4678,4</c:v>
                </c:pt>
                <c:pt idx="4040">
                  <c:v>4680,14</c:v>
                </c:pt>
                <c:pt idx="4041">
                  <c:v>4648,53</c:v>
                </c:pt>
                <c:pt idx="4042">
                  <c:v>4524,26</c:v>
                </c:pt>
                <c:pt idx="4043">
                  <c:v>4610,8</c:v>
                </c:pt>
                <c:pt idx="4044">
                  <c:v>4573,53</c:v>
                </c:pt>
                <c:pt idx="4045">
                  <c:v>4514,33</c:v>
                </c:pt>
                <c:pt idx="4046">
                  <c:v>4457,34</c:v>
                </c:pt>
                <c:pt idx="4047">
                  <c:v>4388</c:v>
                </c:pt>
                <c:pt idx="4048">
                  <c:v>4335,26</c:v>
                </c:pt>
                <c:pt idx="4049">
                  <c:v>4258,27</c:v>
                </c:pt>
                <c:pt idx="4050">
                  <c:v>4142,27</c:v>
                </c:pt>
                <c:pt idx="4051">
                  <c:v>4076,53</c:v>
                </c:pt>
                <c:pt idx="4052">
                  <c:v>3967,47</c:v>
                </c:pt>
                <c:pt idx="4053">
                  <c:v>3896,34</c:v>
                </c:pt>
                <c:pt idx="4054">
                  <c:v>3829,87</c:v>
                </c:pt>
                <c:pt idx="4055">
                  <c:v>3756,6</c:v>
                </c:pt>
                <c:pt idx="4056">
                  <c:v>3689,94</c:v>
                </c:pt>
                <c:pt idx="4057">
                  <c:v>3625</c:v>
                </c:pt>
                <c:pt idx="4058">
                  <c:v>3560,93</c:v>
                </c:pt>
                <c:pt idx="4059">
                  <c:v>3512,53</c:v>
                </c:pt>
                <c:pt idx="4060">
                  <c:v>3497,4</c:v>
                </c:pt>
                <c:pt idx="4061">
                  <c:v>3454,33</c:v>
                </c:pt>
                <c:pt idx="4062">
                  <c:v>3399,47</c:v>
                </c:pt>
                <c:pt idx="4063">
                  <c:v>3402,07</c:v>
                </c:pt>
                <c:pt idx="4064">
                  <c:v>3363,6</c:v>
                </c:pt>
                <c:pt idx="4065">
                  <c:v>3329,73</c:v>
                </c:pt>
                <c:pt idx="4066">
                  <c:v>3312,33</c:v>
                </c:pt>
                <c:pt idx="4067">
                  <c:v>3291,47</c:v>
                </c:pt>
                <c:pt idx="4068">
                  <c:v>3261,2</c:v>
                </c:pt>
                <c:pt idx="4069">
                  <c:v>3233,47</c:v>
                </c:pt>
                <c:pt idx="4070">
                  <c:v>3195,73</c:v>
                </c:pt>
                <c:pt idx="4071">
                  <c:v>3142,07</c:v>
                </c:pt>
                <c:pt idx="4072">
                  <c:v>3085</c:v>
                </c:pt>
                <c:pt idx="4073">
                  <c:v>2991,53</c:v>
                </c:pt>
                <c:pt idx="4074">
                  <c:v>2916,6</c:v>
                </c:pt>
                <c:pt idx="4075">
                  <c:v>2822,6</c:v>
                </c:pt>
                <c:pt idx="4076">
                  <c:v>2738,33</c:v>
                </c:pt>
                <c:pt idx="4077">
                  <c:v>2679,33</c:v>
                </c:pt>
                <c:pt idx="4078">
                  <c:v>2607</c:v>
                </c:pt>
                <c:pt idx="4079">
                  <c:v>2575,74</c:v>
                </c:pt>
                <c:pt idx="4080">
                  <c:v>2529,6</c:v>
                </c:pt>
                <c:pt idx="4081">
                  <c:v>2514,87</c:v>
                </c:pt>
                <c:pt idx="4082">
                  <c:v>2488,54</c:v>
                </c:pt>
                <c:pt idx="4083">
                  <c:v>2482,4</c:v>
                </c:pt>
                <c:pt idx="4084">
                  <c:v>2481,94</c:v>
                </c:pt>
                <c:pt idx="4085">
                  <c:v>2449,54</c:v>
                </c:pt>
                <c:pt idx="4086">
                  <c:v>2437,47</c:v>
                </c:pt>
                <c:pt idx="4087">
                  <c:v>2409,13</c:v>
                </c:pt>
                <c:pt idx="4088">
                  <c:v>2364</c:v>
                </c:pt>
                <c:pt idx="4089">
                  <c:v>2286,8</c:v>
                </c:pt>
                <c:pt idx="4090">
                  <c:v>2252,2</c:v>
                </c:pt>
                <c:pt idx="4091">
                  <c:v>2179,27</c:v>
                </c:pt>
                <c:pt idx="4092">
                  <c:v>2092,6</c:v>
                </c:pt>
                <c:pt idx="4093">
                  <c:v>2030,54</c:v>
                </c:pt>
                <c:pt idx="4094">
                  <c:v>1975,53</c:v>
                </c:pt>
                <c:pt idx="4095">
                  <c:v>1945,27</c:v>
                </c:pt>
                <c:pt idx="4096">
                  <c:v>1914,2</c:v>
                </c:pt>
                <c:pt idx="4097">
                  <c:v>1889,54</c:v>
                </c:pt>
                <c:pt idx="4098">
                  <c:v>1865,33</c:v>
                </c:pt>
                <c:pt idx="4099">
                  <c:v>1870,06</c:v>
                </c:pt>
                <c:pt idx="4100">
                  <c:v>1856,6</c:v>
                </c:pt>
                <c:pt idx="4101">
                  <c:v>1827,86</c:v>
                </c:pt>
                <c:pt idx="4102">
                  <c:v>1724,47</c:v>
                </c:pt>
                <c:pt idx="4103">
                  <c:v>1630,93</c:v>
                </c:pt>
                <c:pt idx="4104">
                  <c:v>1524,2</c:v>
                </c:pt>
                <c:pt idx="4105">
                  <c:v>1443,67</c:v>
                </c:pt>
                <c:pt idx="4106">
                  <c:v>1395</c:v>
                </c:pt>
                <c:pt idx="4107">
                  <c:v>1396,87</c:v>
                </c:pt>
                <c:pt idx="4108">
                  <c:v>1342,8</c:v>
                </c:pt>
                <c:pt idx="4109">
                  <c:v>1142,2</c:v>
                </c:pt>
                <c:pt idx="4110">
                  <c:v>1017,33</c:v>
                </c:pt>
                <c:pt idx="4111">
                  <c:v>875</c:v>
                </c:pt>
                <c:pt idx="4112">
                  <c:v>833,73</c:v>
                </c:pt>
                <c:pt idx="4113">
                  <c:v>-16,27</c:v>
                </c:pt>
                <c:pt idx="4114">
                  <c:v>2,2</c:v>
                </c:pt>
                <c:pt idx="4115">
                  <c:v>1,13</c:v>
                </c:pt>
                <c:pt idx="4116">
                  <c:v>1,13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1.9952712295010711E-2</c:v>
                </c:pt>
                <c:pt idx="1">
                  <c:v>0.43895977323921481</c:v>
                </c:pt>
                <c:pt idx="2">
                  <c:v>-0.1596216823237521</c:v>
                </c:pt>
                <c:pt idx="3">
                  <c:v>-0.45891225974888394</c:v>
                </c:pt>
                <c:pt idx="4">
                  <c:v>22.566786658688489</c:v>
                </c:pt>
                <c:pt idx="5">
                  <c:v>80.8912814143182</c:v>
                </c:pt>
                <c:pt idx="6">
                  <c:v>157.555914716789</c:v>
                </c:pt>
                <c:pt idx="7">
                  <c:v>204.62894676702044</c:v>
                </c:pt>
                <c:pt idx="8">
                  <c:v>217.47977916453894</c:v>
                </c:pt>
                <c:pt idx="9">
                  <c:v>222.60814095767574</c:v>
                </c:pt>
                <c:pt idx="10">
                  <c:v>227.87618631586247</c:v>
                </c:pt>
                <c:pt idx="11">
                  <c:v>234.2217867825475</c:v>
                </c:pt>
                <c:pt idx="12">
                  <c:v>241.06625520316251</c:v>
                </c:pt>
                <c:pt idx="13">
                  <c:v>235.31929630915144</c:v>
                </c:pt>
                <c:pt idx="14">
                  <c:v>226.35962776138936</c:v>
                </c:pt>
                <c:pt idx="15">
                  <c:v>229.99138644504879</c:v>
                </c:pt>
                <c:pt idx="16">
                  <c:v>219.61493360330789</c:v>
                </c:pt>
                <c:pt idx="17">
                  <c:v>220.23352977232932</c:v>
                </c:pt>
                <c:pt idx="18">
                  <c:v>219.39543173927069</c:v>
                </c:pt>
                <c:pt idx="19">
                  <c:v>213.90788561147187</c:v>
                </c:pt>
                <c:pt idx="20">
                  <c:v>217.06073017825238</c:v>
                </c:pt>
                <c:pt idx="21">
                  <c:v>227.43718252095476</c:v>
                </c:pt>
                <c:pt idx="22">
                  <c:v>232.22631491756869</c:v>
                </c:pt>
                <c:pt idx="23">
                  <c:v>217.6194621611657</c:v>
                </c:pt>
                <c:pt idx="24">
                  <c:v>225.54148434317102</c:v>
                </c:pt>
                <c:pt idx="25">
                  <c:v>228.11564293215085</c:v>
                </c:pt>
                <c:pt idx="26">
                  <c:v>228.71428447541649</c:v>
                </c:pt>
                <c:pt idx="27">
                  <c:v>219.91425432902858</c:v>
                </c:pt>
                <c:pt idx="28">
                  <c:v>208.71966122733176</c:v>
                </c:pt>
                <c:pt idx="29">
                  <c:v>206.88382828518482</c:v>
                </c:pt>
                <c:pt idx="30">
                  <c:v>210.31603783412032</c:v>
                </c:pt>
                <c:pt idx="31">
                  <c:v>210.77499613050986</c:v>
                </c:pt>
                <c:pt idx="32">
                  <c:v>208.46025004033692</c:v>
                </c:pt>
                <c:pt idx="33">
                  <c:v>213.74824792135954</c:v>
                </c:pt>
                <c:pt idx="34">
                  <c:v>204.62894676702044</c:v>
                </c:pt>
                <c:pt idx="35">
                  <c:v>209.89698896320527</c:v>
                </c:pt>
                <c:pt idx="36">
                  <c:v>214.96548533246371</c:v>
                </c:pt>
                <c:pt idx="37">
                  <c:v>234.52110756261786</c:v>
                </c:pt>
                <c:pt idx="38">
                  <c:v>207.04346592538778</c:v>
                </c:pt>
                <c:pt idx="39">
                  <c:v>218.29792243878683</c:v>
                </c:pt>
                <c:pt idx="40">
                  <c:v>209.69744188468269</c:v>
                </c:pt>
                <c:pt idx="41">
                  <c:v>198.40308084353322</c:v>
                </c:pt>
                <c:pt idx="42">
                  <c:v>211.21399972716631</c:v>
                </c:pt>
                <c:pt idx="43">
                  <c:v>202.85297834616051</c:v>
                </c:pt>
                <c:pt idx="44">
                  <c:v>224.36415602749074</c:v>
                </c:pt>
                <c:pt idx="45">
                  <c:v>207.36274120983936</c:v>
                </c:pt>
                <c:pt idx="46">
                  <c:v>220.33330334888757</c:v>
                </c:pt>
                <c:pt idx="47">
                  <c:v>215.86344739115751</c:v>
                </c:pt>
                <c:pt idx="48">
                  <c:v>213.10969717074474</c:v>
                </c:pt>
                <c:pt idx="49">
                  <c:v>215.32467015257211</c:v>
                </c:pt>
                <c:pt idx="50">
                  <c:v>220.05393733515461</c:v>
                </c:pt>
                <c:pt idx="51">
                  <c:v>206.38496066836038</c:v>
                </c:pt>
                <c:pt idx="52">
                  <c:v>195.36996767422448</c:v>
                </c:pt>
                <c:pt idx="53">
                  <c:v>198.82212942841454</c:v>
                </c:pt>
                <c:pt idx="54">
                  <c:v>211.43350152866444</c:v>
                </c:pt>
                <c:pt idx="55">
                  <c:v>202.21442795043947</c:v>
                </c:pt>
                <c:pt idx="56">
                  <c:v>208.04120120690467</c:v>
                </c:pt>
                <c:pt idx="57">
                  <c:v>201.31646650099779</c:v>
                </c:pt>
                <c:pt idx="58">
                  <c:v>213.44892725503328</c:v>
                </c:pt>
                <c:pt idx="59">
                  <c:v>214.38679868757163</c:v>
                </c:pt>
                <c:pt idx="60">
                  <c:v>218.37774129586322</c:v>
                </c:pt>
                <c:pt idx="61">
                  <c:v>208.56002357340185</c:v>
                </c:pt>
                <c:pt idx="62">
                  <c:v>215.36457957730917</c:v>
                </c:pt>
                <c:pt idx="63">
                  <c:v>204.72872027941841</c:v>
                </c:pt>
                <c:pt idx="64">
                  <c:v>205.72645543497902</c:v>
                </c:pt>
                <c:pt idx="65">
                  <c:v>206.32509655524737</c:v>
                </c:pt>
                <c:pt idx="66">
                  <c:v>200.81759905215276</c:v>
                </c:pt>
                <c:pt idx="67">
                  <c:v>198.98176698792651</c:v>
                </c:pt>
                <c:pt idx="68">
                  <c:v>203.37180056157419</c:v>
                </c:pt>
                <c:pt idx="69">
                  <c:v>202.29424674848269</c:v>
                </c:pt>
                <c:pt idx="70">
                  <c:v>214.28702512934515</c:v>
                </c:pt>
                <c:pt idx="71">
                  <c:v>202.35411084728304</c:v>
                </c:pt>
                <c:pt idx="72">
                  <c:v>217.85891872818149</c:v>
                </c:pt>
                <c:pt idx="73">
                  <c:v>210.29608312579842</c:v>
                </c:pt>
                <c:pt idx="74">
                  <c:v>217.57955273349745</c:v>
                </c:pt>
                <c:pt idx="75">
                  <c:v>211.21399972716631</c:v>
                </c:pt>
                <c:pt idx="76">
                  <c:v>210.13644545987947</c:v>
                </c:pt>
                <c:pt idx="77">
                  <c:v>206.30514185092017</c:v>
                </c:pt>
                <c:pt idx="78">
                  <c:v>207.32283179898982</c:v>
                </c:pt>
                <c:pt idx="79">
                  <c:v>208.38043121424184</c:v>
                </c:pt>
                <c:pt idx="80">
                  <c:v>208.40038592073589</c:v>
                </c:pt>
                <c:pt idx="81">
                  <c:v>214.32693455259161</c:v>
                </c:pt>
                <c:pt idx="82">
                  <c:v>205.32736136592948</c:v>
                </c:pt>
                <c:pt idx="83">
                  <c:v>212.29155404519983</c:v>
                </c:pt>
                <c:pt idx="84">
                  <c:v>217.51968859208566</c:v>
                </c:pt>
                <c:pt idx="85">
                  <c:v>223.44623905194169</c:v>
                </c:pt>
                <c:pt idx="86">
                  <c:v>218.85665444212697</c:v>
                </c:pt>
                <c:pt idx="87">
                  <c:v>218.4974695818205</c:v>
                </c:pt>
                <c:pt idx="88">
                  <c:v>211.01445263672167</c:v>
                </c:pt>
                <c:pt idx="89">
                  <c:v>222.06936361887631</c:v>
                </c:pt>
                <c:pt idx="90">
                  <c:v>198.58267309262257</c:v>
                </c:pt>
                <c:pt idx="91">
                  <c:v>196.72688663530749</c:v>
                </c:pt>
                <c:pt idx="92">
                  <c:v>200.29877692324283</c:v>
                </c:pt>
                <c:pt idx="93">
                  <c:v>199.30104211246484</c:v>
                </c:pt>
                <c:pt idx="94">
                  <c:v>209.39812127041682</c:v>
                </c:pt>
                <c:pt idx="95">
                  <c:v>207.62215238238423</c:v>
                </c:pt>
                <c:pt idx="96">
                  <c:v>204.54912795752205</c:v>
                </c:pt>
                <c:pt idx="97">
                  <c:v>201.49605878665079</c:v>
                </c:pt>
                <c:pt idx="98">
                  <c:v>217.06073017825275</c:v>
                </c:pt>
                <c:pt idx="99">
                  <c:v>221.31108441193592</c:v>
                </c:pt>
                <c:pt idx="100">
                  <c:v>221.77004287777319</c:v>
                </c:pt>
                <c:pt idx="101">
                  <c:v>222.44850322702882</c:v>
                </c:pt>
                <c:pt idx="102">
                  <c:v>223.34646546857422</c:v>
                </c:pt>
                <c:pt idx="103">
                  <c:v>207.36274120983899</c:v>
                </c:pt>
                <c:pt idx="104">
                  <c:v>215.74371911505636</c:v>
                </c:pt>
                <c:pt idx="105">
                  <c:v>220.13375619602107</c:v>
                </c:pt>
                <c:pt idx="106">
                  <c:v>210.37590195919523</c:v>
                </c:pt>
                <c:pt idx="107">
                  <c:v>210.09653604358266</c:v>
                </c:pt>
                <c:pt idx="108">
                  <c:v>210.67522258700851</c:v>
                </c:pt>
                <c:pt idx="109">
                  <c:v>222.94737113702092</c:v>
                </c:pt>
                <c:pt idx="110">
                  <c:v>207.68201649962069</c:v>
                </c:pt>
                <c:pt idx="111">
                  <c:v>212.59087469773706</c:v>
                </c:pt>
                <c:pt idx="112">
                  <c:v>230.33061665782188</c:v>
                </c:pt>
                <c:pt idx="113">
                  <c:v>225.66121264767392</c:v>
                </c:pt>
                <c:pt idx="114">
                  <c:v>218.8167450130257</c:v>
                </c:pt>
                <c:pt idx="115">
                  <c:v>220.47298635648306</c:v>
                </c:pt>
                <c:pt idx="116">
                  <c:v>221.03171839160547</c:v>
                </c:pt>
                <c:pt idx="117">
                  <c:v>217.22036788667268</c:v>
                </c:pt>
                <c:pt idx="118">
                  <c:v>206.2851871466149</c:v>
                </c:pt>
                <c:pt idx="119">
                  <c:v>212.93010477502006</c:v>
                </c:pt>
                <c:pt idx="120">
                  <c:v>212.51105585670135</c:v>
                </c:pt>
                <c:pt idx="121">
                  <c:v>219.47525059877285</c:v>
                </c:pt>
                <c:pt idx="122">
                  <c:v>218.85665444212697</c:v>
                </c:pt>
                <c:pt idx="123">
                  <c:v>226.06030699752668</c:v>
                </c:pt>
                <c:pt idx="124">
                  <c:v>230.27075250257022</c:v>
                </c:pt>
                <c:pt idx="125">
                  <c:v>224.26438244246626</c:v>
                </c:pt>
                <c:pt idx="126">
                  <c:v>220.931944813358</c:v>
                </c:pt>
                <c:pt idx="127">
                  <c:v>228.93378637546888</c:v>
                </c:pt>
                <c:pt idx="128">
                  <c:v>225.62130321281603</c:v>
                </c:pt>
                <c:pt idx="129">
                  <c:v>217.2004131730767</c:v>
                </c:pt>
                <c:pt idx="130">
                  <c:v>225.72107680000505</c:v>
                </c:pt>
                <c:pt idx="131">
                  <c:v>219.17592987651926</c:v>
                </c:pt>
                <c:pt idx="132">
                  <c:v>221.4308127069132</c:v>
                </c:pt>
                <c:pt idx="133">
                  <c:v>228.37505426713292</c:v>
                </c:pt>
                <c:pt idx="134">
                  <c:v>219.49520531367486</c:v>
                </c:pt>
                <c:pt idx="135">
                  <c:v>222.42854851073511</c:v>
                </c:pt>
                <c:pt idx="136">
                  <c:v>230.55011856060727</c:v>
                </c:pt>
                <c:pt idx="137">
                  <c:v>230.47029968683174</c:v>
                </c:pt>
                <c:pt idx="138">
                  <c:v>234.98006609196318</c:v>
                </c:pt>
                <c:pt idx="139">
                  <c:v>236.93562851664541</c:v>
                </c:pt>
                <c:pt idx="140">
                  <c:v>227.37731836727312</c:v>
                </c:pt>
                <c:pt idx="141">
                  <c:v>232.06667716876348</c:v>
                </c:pt>
                <c:pt idx="142">
                  <c:v>227.11790703513944</c:v>
                </c:pt>
                <c:pt idx="143">
                  <c:v>234.58097171862781</c:v>
                </c:pt>
                <c:pt idx="144">
                  <c:v>231.60771864147773</c:v>
                </c:pt>
                <c:pt idx="145">
                  <c:v>226.29976360851876</c:v>
                </c:pt>
                <c:pt idx="146">
                  <c:v>230.72971102674222</c:v>
                </c:pt>
                <c:pt idx="147">
                  <c:v>217.99860172639649</c:v>
                </c:pt>
                <c:pt idx="148">
                  <c:v>228.13559765020213</c:v>
                </c:pt>
                <c:pt idx="149">
                  <c:v>234.58097171862821</c:v>
                </c:pt>
                <c:pt idx="150">
                  <c:v>232.705228164462</c:v>
                </c:pt>
                <c:pt idx="151">
                  <c:v>238.29254937383678</c:v>
                </c:pt>
                <c:pt idx="152">
                  <c:v>226.75872211507777</c:v>
                </c:pt>
                <c:pt idx="153">
                  <c:v>242.86217979979739</c:v>
                </c:pt>
                <c:pt idx="154">
                  <c:v>249.9261493960625</c:v>
                </c:pt>
                <c:pt idx="155">
                  <c:v>243.34109301879062</c:v>
                </c:pt>
                <c:pt idx="156">
                  <c:v>262.69716476410105</c:v>
                </c:pt>
                <c:pt idx="157">
                  <c:v>253.63772622211999</c:v>
                </c:pt>
                <c:pt idx="158">
                  <c:v>244.91751567489933</c:v>
                </c:pt>
                <c:pt idx="159">
                  <c:v>250.94383984950505</c:v>
                </c:pt>
                <c:pt idx="160">
                  <c:v>244.07941755851203</c:v>
                </c:pt>
                <c:pt idx="161">
                  <c:v>230.19093362893813</c:v>
                </c:pt>
                <c:pt idx="162">
                  <c:v>237.19503985771914</c:v>
                </c:pt>
                <c:pt idx="163">
                  <c:v>227.17777118863779</c:v>
                </c:pt>
                <c:pt idx="164">
                  <c:v>239.11069282642944</c:v>
                </c:pt>
                <c:pt idx="165">
                  <c:v>242.46308544834093</c:v>
                </c:pt>
                <c:pt idx="166">
                  <c:v>249.30755322664865</c:v>
                </c:pt>
                <c:pt idx="167">
                  <c:v>263.15612303105735</c:v>
                </c:pt>
                <c:pt idx="168">
                  <c:v>271.97610203129074</c:v>
                </c:pt>
                <c:pt idx="169">
                  <c:v>274.88948803124981</c:v>
                </c:pt>
                <c:pt idx="170">
                  <c:v>272.29537722798597</c:v>
                </c:pt>
                <c:pt idx="171">
                  <c:v>271.5570533287966</c:v>
                </c:pt>
                <c:pt idx="172">
                  <c:v>273.15342929660289</c:v>
                </c:pt>
                <c:pt idx="173">
                  <c:v>250.18556069037513</c:v>
                </c:pt>
                <c:pt idx="174">
                  <c:v>253.71754507474111</c:v>
                </c:pt>
                <c:pt idx="175">
                  <c:v>250.12569654566892</c:v>
                </c:pt>
                <c:pt idx="176">
                  <c:v>252.56017169520729</c:v>
                </c:pt>
                <c:pt idx="177">
                  <c:v>262.97653066664554</c:v>
                </c:pt>
                <c:pt idx="178">
                  <c:v>249.58691923968624</c:v>
                </c:pt>
                <c:pt idx="179">
                  <c:v>280.99562452111661</c:v>
                </c:pt>
                <c:pt idx="180">
                  <c:v>268.42416516984349</c:v>
                </c:pt>
                <c:pt idx="181">
                  <c:v>266.78787947136306</c:v>
                </c:pt>
                <c:pt idx="182">
                  <c:v>274.31080180167106</c:v>
                </c:pt>
                <c:pt idx="183">
                  <c:v>274.82962393925004</c:v>
                </c:pt>
                <c:pt idx="184">
                  <c:v>283.66955299461142</c:v>
                </c:pt>
                <c:pt idx="185">
                  <c:v>289.75573209785779</c:v>
                </c:pt>
                <c:pt idx="186">
                  <c:v>274.59016756959909</c:v>
                </c:pt>
                <c:pt idx="187">
                  <c:v>273.01374640395881</c:v>
                </c:pt>
                <c:pt idx="188">
                  <c:v>267.78561466636586</c:v>
                </c:pt>
                <c:pt idx="189">
                  <c:v>269.20239857308894</c:v>
                </c:pt>
                <c:pt idx="190">
                  <c:v>262.51757239667739</c:v>
                </c:pt>
                <c:pt idx="191">
                  <c:v>254.9547372680245</c:v>
                </c:pt>
                <c:pt idx="192">
                  <c:v>276.04686044384323</c:v>
                </c:pt>
                <c:pt idx="193">
                  <c:v>270.73891060177158</c:v>
                </c:pt>
                <c:pt idx="194">
                  <c:v>271.21782342113198</c:v>
                </c:pt>
                <c:pt idx="195">
                  <c:v>287.00198572824434</c:v>
                </c:pt>
                <c:pt idx="196">
                  <c:v>288.39881364725284</c:v>
                </c:pt>
                <c:pt idx="197">
                  <c:v>298.81515565999257</c:v>
                </c:pt>
                <c:pt idx="198">
                  <c:v>296.28091207867493</c:v>
                </c:pt>
                <c:pt idx="199">
                  <c:v>305.10087638114277</c:v>
                </c:pt>
                <c:pt idx="200">
                  <c:v>292.19020318772903</c:v>
                </c:pt>
                <c:pt idx="201">
                  <c:v>283.86909988105509</c:v>
                </c:pt>
                <c:pt idx="202">
                  <c:v>283.430096728188</c:v>
                </c:pt>
                <c:pt idx="203">
                  <c:v>291.47183470272671</c:v>
                </c:pt>
                <c:pt idx="204">
                  <c:v>283.41014203918655</c:v>
                </c:pt>
                <c:pt idx="205">
                  <c:v>284.68724209408748</c:v>
                </c:pt>
                <c:pt idx="206">
                  <c:v>284.82692490749741</c:v>
                </c:pt>
                <c:pt idx="207">
                  <c:v>298.15665145664116</c:v>
                </c:pt>
                <c:pt idx="208">
                  <c:v>301.82831094845244</c:v>
                </c:pt>
                <c:pt idx="209">
                  <c:v>311.98523463096831</c:v>
                </c:pt>
                <c:pt idx="210">
                  <c:v>312.88319420775355</c:v>
                </c:pt>
                <c:pt idx="211">
                  <c:v>323.71856962776616</c:v>
                </c:pt>
                <c:pt idx="212">
                  <c:v>325.83376188989882</c:v>
                </c:pt>
                <c:pt idx="213">
                  <c:v>334.35439259104822</c:v>
                </c:pt>
                <c:pt idx="214">
                  <c:v>333.73579891173785</c:v>
                </c:pt>
                <c:pt idx="215">
                  <c:v>330.54305705104588</c:v>
                </c:pt>
                <c:pt idx="216">
                  <c:v>334.95303161849824</c:v>
                </c:pt>
                <c:pt idx="217">
                  <c:v>322.0822886610037</c:v>
                </c:pt>
                <c:pt idx="218">
                  <c:v>321.28410277226288</c:v>
                </c:pt>
                <c:pt idx="219">
                  <c:v>309.19158232738198</c:v>
                </c:pt>
                <c:pt idx="220">
                  <c:v>321.04464699904088</c:v>
                </c:pt>
                <c:pt idx="221">
                  <c:v>308.85235308943095</c:v>
                </c:pt>
                <c:pt idx="222">
                  <c:v>338.82423026748921</c:v>
                </c:pt>
                <c:pt idx="223">
                  <c:v>340.81969322992666</c:v>
                </c:pt>
                <c:pt idx="224">
                  <c:v>353.05187775515526</c:v>
                </c:pt>
                <c:pt idx="225">
                  <c:v>364.8849653378785</c:v>
                </c:pt>
                <c:pt idx="226">
                  <c:v>374.1239509289087</c:v>
                </c:pt>
                <c:pt idx="227">
                  <c:v>376.31895819220858</c:v>
                </c:pt>
                <c:pt idx="228">
                  <c:v>381.20783798522314</c:v>
                </c:pt>
                <c:pt idx="229">
                  <c:v>378.53392005464656</c:v>
                </c:pt>
                <c:pt idx="230">
                  <c:v>369.9933462650078</c:v>
                </c:pt>
                <c:pt idx="231">
                  <c:v>367.9779303978421</c:v>
                </c:pt>
                <c:pt idx="232">
                  <c:v>364.42600921836566</c:v>
                </c:pt>
                <c:pt idx="233">
                  <c:v>379.87087901742723</c:v>
                </c:pt>
                <c:pt idx="234">
                  <c:v>359.67681085987533</c:v>
                </c:pt>
                <c:pt idx="235">
                  <c:v>364.3062815343734</c:v>
                </c:pt>
                <c:pt idx="236">
                  <c:v>375.54072834651203</c:v>
                </c:pt>
                <c:pt idx="237">
                  <c:v>388.39149835556555</c:v>
                </c:pt>
                <c:pt idx="238">
                  <c:v>385.97699022162806</c:v>
                </c:pt>
                <c:pt idx="239">
                  <c:v>391.44455423705506</c:v>
                </c:pt>
                <c:pt idx="240">
                  <c:v>397.9697136358526</c:v>
                </c:pt>
                <c:pt idx="241">
                  <c:v>419.99962347530004</c:v>
                </c:pt>
                <c:pt idx="242">
                  <c:v>431.11436481050953</c:v>
                </c:pt>
                <c:pt idx="243">
                  <c:v>438.31800111029753</c:v>
                </c:pt>
                <c:pt idx="244">
                  <c:v>446.02051138541594</c:v>
                </c:pt>
                <c:pt idx="245">
                  <c:v>448.55475882087427</c:v>
                </c:pt>
                <c:pt idx="246">
                  <c:v>436.68171753880307</c:v>
                </c:pt>
                <c:pt idx="247">
                  <c:v>439.11618833891356</c:v>
                </c:pt>
                <c:pt idx="248">
                  <c:v>438.25813707137371</c:v>
                </c:pt>
                <c:pt idx="249">
                  <c:v>435.26493568319268</c:v>
                </c:pt>
                <c:pt idx="250">
                  <c:v>425.84633516708203</c:v>
                </c:pt>
                <c:pt idx="251">
                  <c:v>431.892596704075</c:v>
                </c:pt>
                <c:pt idx="252">
                  <c:v>435.26493568319268</c:v>
                </c:pt>
                <c:pt idx="253">
                  <c:v>443.08717102965164</c:v>
                </c:pt>
                <c:pt idx="254">
                  <c:v>452.72529415637217</c:v>
                </c:pt>
                <c:pt idx="255">
                  <c:v>462.4232968296821</c:v>
                </c:pt>
                <c:pt idx="256">
                  <c:v>472.71996158424037</c:v>
                </c:pt>
                <c:pt idx="257">
                  <c:v>489.90107922569075</c:v>
                </c:pt>
                <c:pt idx="258">
                  <c:v>497.40412439464069</c:v>
                </c:pt>
                <c:pt idx="259">
                  <c:v>502.37290581544312</c:v>
                </c:pt>
                <c:pt idx="260">
                  <c:v>508.33944522763881</c:v>
                </c:pt>
                <c:pt idx="261">
                  <c:v>505.5058363786984</c:v>
                </c:pt>
                <c:pt idx="262">
                  <c:v>504.16885287186642</c:v>
                </c:pt>
                <c:pt idx="263">
                  <c:v>499.73885203622262</c:v>
                </c:pt>
                <c:pt idx="264">
                  <c:v>505.82511611139319</c:v>
                </c:pt>
                <c:pt idx="265">
                  <c:v>507.10223539007717</c:v>
                </c:pt>
                <c:pt idx="266">
                  <c:v>505.60561129144878</c:v>
                </c:pt>
                <c:pt idx="267">
                  <c:v>509.69638566495337</c:v>
                </c:pt>
                <c:pt idx="268">
                  <c:v>518.91561641718363</c:v>
                </c:pt>
                <c:pt idx="269">
                  <c:v>520.4521580188366</c:v>
                </c:pt>
                <c:pt idx="270">
                  <c:v>518.27705394554198</c:v>
                </c:pt>
                <c:pt idx="271">
                  <c:v>531.10820034450171</c:v>
                </c:pt>
                <c:pt idx="272">
                  <c:v>542.18335349027734</c:v>
                </c:pt>
                <c:pt idx="273">
                  <c:v>554.09669308077036</c:v>
                </c:pt>
                <c:pt idx="274">
                  <c:v>559.14541739589674</c:v>
                </c:pt>
                <c:pt idx="275">
                  <c:v>578.8814824111804</c:v>
                </c:pt>
                <c:pt idx="276">
                  <c:v>589.57777531866202</c:v>
                </c:pt>
                <c:pt idx="277">
                  <c:v>600.45375293489553</c:v>
                </c:pt>
                <c:pt idx="278">
                  <c:v>602.94825564909115</c:v>
                </c:pt>
                <c:pt idx="279">
                  <c:v>606.34078707047456</c:v>
                </c:pt>
                <c:pt idx="280">
                  <c:v>620.88886567764951</c:v>
                </c:pt>
                <c:pt idx="281">
                  <c:v>628.41242855504731</c:v>
                </c:pt>
                <c:pt idx="282">
                  <c:v>645.51525829016282</c:v>
                </c:pt>
                <c:pt idx="283">
                  <c:v>632.62325126399901</c:v>
                </c:pt>
                <c:pt idx="284">
                  <c:v>612.76666579151663</c:v>
                </c:pt>
                <c:pt idx="285">
                  <c:v>616.33883038057047</c:v>
                </c:pt>
                <c:pt idx="286">
                  <c:v>595.04568718149289</c:v>
                </c:pt>
                <c:pt idx="287">
                  <c:v>609.07477488163374</c:v>
                </c:pt>
                <c:pt idx="288">
                  <c:v>635.09786564328874</c:v>
                </c:pt>
                <c:pt idx="289">
                  <c:v>658.06816194650821</c:v>
                </c:pt>
                <c:pt idx="290">
                  <c:v>678.84369475455571</c:v>
                </c:pt>
                <c:pt idx="291">
                  <c:v>699.77940884275665</c:v>
                </c:pt>
                <c:pt idx="292">
                  <c:v>726.64344399475851</c:v>
                </c:pt>
                <c:pt idx="293">
                  <c:v>741.79235452297041</c:v>
                </c:pt>
                <c:pt idx="294">
                  <c:v>766.06332028591646</c:v>
                </c:pt>
                <c:pt idx="295">
                  <c:v>763.80783464666104</c:v>
                </c:pt>
                <c:pt idx="296">
                  <c:v>762.69007515196733</c:v>
                </c:pt>
                <c:pt idx="297">
                  <c:v>761.57231783133977</c:v>
                </c:pt>
                <c:pt idx="298">
                  <c:v>760.29488354326543</c:v>
                </c:pt>
                <c:pt idx="299">
                  <c:v>758.47853650436173</c:v>
                </c:pt>
                <c:pt idx="300">
                  <c:v>741.11373952541601</c:v>
                </c:pt>
                <c:pt idx="301">
                  <c:v>722.47206619902033</c:v>
                </c:pt>
                <c:pt idx="302">
                  <c:v>702.47375051964241</c:v>
                </c:pt>
                <c:pt idx="303">
                  <c:v>694.94957592293667</c:v>
                </c:pt>
                <c:pt idx="304">
                  <c:v>741.55284326342667</c:v>
                </c:pt>
                <c:pt idx="305">
                  <c:v>777.76005520066576</c:v>
                </c:pt>
                <c:pt idx="306">
                  <c:v>820.49728585921787</c:v>
                </c:pt>
                <c:pt idx="307">
                  <c:v>873.71978702188949</c:v>
                </c:pt>
                <c:pt idx="308">
                  <c:v>891.62855311389285</c:v>
                </c:pt>
                <c:pt idx="309">
                  <c:v>911.35515314195925</c:v>
                </c:pt>
                <c:pt idx="310">
                  <c:v>931.90154834873772</c:v>
                </c:pt>
                <c:pt idx="311">
                  <c:v>952.46918717521612</c:v>
                </c:pt>
                <c:pt idx="312">
                  <c:v>985.87952924443005</c:v>
                </c:pt>
                <c:pt idx="313">
                  <c:v>992.84964742198247</c:v>
                </c:pt>
                <c:pt idx="314">
                  <c:v>960.87634400883303</c:v>
                </c:pt>
                <c:pt idx="315">
                  <c:v>948.53527457593134</c:v>
                </c:pt>
                <c:pt idx="316">
                  <c:v>938.23144933824869</c:v>
                </c:pt>
                <c:pt idx="317">
                  <c:v>937.09325623822508</c:v>
                </c:pt>
                <c:pt idx="318">
                  <c:v>939.01021532903087</c:v>
                </c:pt>
                <c:pt idx="319">
                  <c:v>924.67322876269748</c:v>
                </c:pt>
                <c:pt idx="320">
                  <c:v>930.30411618784592</c:v>
                </c:pt>
                <c:pt idx="321">
                  <c:v>935.25618099747339</c:v>
                </c:pt>
                <c:pt idx="322">
                  <c:v>940.98709123210608</c:v>
                </c:pt>
                <c:pt idx="323">
                  <c:v>947.8563301467135</c:v>
                </c:pt>
                <c:pt idx="324">
                  <c:v>959.47846363294752</c:v>
                </c:pt>
                <c:pt idx="325">
                  <c:v>965.34960408010943</c:v>
                </c:pt>
                <c:pt idx="326">
                  <c:v>974.95535492709746</c:v>
                </c:pt>
                <c:pt idx="327">
                  <c:v>980.10783970653358</c:v>
                </c:pt>
                <c:pt idx="328">
                  <c:v>978.76978266185336</c:v>
                </c:pt>
                <c:pt idx="329">
                  <c:v>981.88526822785786</c:v>
                </c:pt>
                <c:pt idx="330">
                  <c:v>985.97938647581918</c:v>
                </c:pt>
                <c:pt idx="331">
                  <c:v>969.8029596956527</c:v>
                </c:pt>
                <c:pt idx="332">
                  <c:v>978.1706546189871</c:v>
                </c:pt>
                <c:pt idx="333">
                  <c:v>970.78150854368323</c:v>
                </c:pt>
                <c:pt idx="334">
                  <c:v>977.27196484242586</c:v>
                </c:pt>
                <c:pt idx="335">
                  <c:v>974.99529632370025</c:v>
                </c:pt>
                <c:pt idx="336">
                  <c:v>969.30370130830795</c:v>
                </c:pt>
                <c:pt idx="337">
                  <c:v>996.24489574593883</c:v>
                </c:pt>
                <c:pt idx="338">
                  <c:v>978.80972457481494</c:v>
                </c:pt>
                <c:pt idx="339">
                  <c:v>1005.8117285016078</c:v>
                </c:pt>
                <c:pt idx="340">
                  <c:v>1019.8330340404298</c:v>
                </c:pt>
                <c:pt idx="341">
                  <c:v>1025.8252685780742</c:v>
                </c:pt>
                <c:pt idx="342">
                  <c:v>1035.8326056666408</c:v>
                </c:pt>
                <c:pt idx="343">
                  <c:v>1043.8427505330783</c:v>
                </c:pt>
                <c:pt idx="344">
                  <c:v>1056.0682009180609</c:v>
                </c:pt>
                <c:pt idx="345">
                  <c:v>1045.3808870821988</c:v>
                </c:pt>
                <c:pt idx="346">
                  <c:v>1040.0473886580558</c:v>
                </c:pt>
                <c:pt idx="347">
                  <c:v>1053.031758462319</c:v>
                </c:pt>
                <c:pt idx="348">
                  <c:v>1075.1067598360071</c:v>
                </c:pt>
                <c:pt idx="349">
                  <c:v>1076.3853742038823</c:v>
                </c:pt>
                <c:pt idx="350">
                  <c:v>1084.5566836737794</c:v>
                </c:pt>
                <c:pt idx="351">
                  <c:v>1092.0889280381971</c:v>
                </c:pt>
                <c:pt idx="352">
                  <c:v>1102.5186004180239</c:v>
                </c:pt>
                <c:pt idx="353">
                  <c:v>1119.4029175751955</c:v>
                </c:pt>
                <c:pt idx="354">
                  <c:v>1118.4437735539707</c:v>
                </c:pt>
                <c:pt idx="355">
                  <c:v>1147.0001417159804</c:v>
                </c:pt>
                <c:pt idx="356">
                  <c:v>1144.4620843691494</c:v>
                </c:pt>
                <c:pt idx="357">
                  <c:v>1171.6829070205431</c:v>
                </c:pt>
                <c:pt idx="358">
                  <c:v>1173.0220594170005</c:v>
                </c:pt>
                <c:pt idx="359">
                  <c:v>1203.0854792998086</c:v>
                </c:pt>
                <c:pt idx="360">
                  <c:v>1217.2193468510907</c:v>
                </c:pt>
                <c:pt idx="361">
                  <c:v>1229.8347999554376</c:v>
                </c:pt>
                <c:pt idx="362">
                  <c:v>1248.6296873973931</c:v>
                </c:pt>
                <c:pt idx="363">
                  <c:v>1253.9886011116503</c:v>
                </c:pt>
                <c:pt idx="364">
                  <c:v>1267.3266270605932</c:v>
                </c:pt>
                <c:pt idx="365">
                  <c:v>1284.7256456717703</c:v>
                </c:pt>
                <c:pt idx="366">
                  <c:v>1298.7461971829639</c:v>
                </c:pt>
                <c:pt idx="367">
                  <c:v>1312.8879942646199</c:v>
                </c:pt>
                <c:pt idx="368">
                  <c:v>1315.2684210931413</c:v>
                </c:pt>
                <c:pt idx="369">
                  <c:v>1330.3119595426726</c:v>
                </c:pt>
                <c:pt idx="370">
                  <c:v>1341.4755366138947</c:v>
                </c:pt>
                <c:pt idx="371">
                  <c:v>1344.2565554886114</c:v>
                </c:pt>
                <c:pt idx="372">
                  <c:v>1360.6636180362186</c:v>
                </c:pt>
                <c:pt idx="373">
                  <c:v>1403.6308711864228</c:v>
                </c:pt>
                <c:pt idx="374">
                  <c:v>1400.9688053236541</c:v>
                </c:pt>
                <c:pt idx="375">
                  <c:v>1440.6849771068203</c:v>
                </c:pt>
                <c:pt idx="376">
                  <c:v>1462.8502709412812</c:v>
                </c:pt>
                <c:pt idx="377">
                  <c:v>1483.9178139686219</c:v>
                </c:pt>
                <c:pt idx="378">
                  <c:v>1493.831980211268</c:v>
                </c:pt>
                <c:pt idx="379">
                  <c:v>1516.3671054152799</c:v>
                </c:pt>
                <c:pt idx="380">
                  <c:v>1539.9482989656688</c:v>
                </c:pt>
                <c:pt idx="381">
                  <c:v>1548.7849271247896</c:v>
                </c:pt>
                <c:pt idx="382">
                  <c:v>1566.5603773411169</c:v>
                </c:pt>
                <c:pt idx="383">
                  <c:v>1588.3876251715878</c:v>
                </c:pt>
                <c:pt idx="384">
                  <c:v>1593.7197992237702</c:v>
                </c:pt>
                <c:pt idx="385">
                  <c:v>1614.7302210598916</c:v>
                </c:pt>
                <c:pt idx="386">
                  <c:v>1630.1898527457088</c:v>
                </c:pt>
                <c:pt idx="387">
                  <c:v>1658.1069633992915</c:v>
                </c:pt>
                <c:pt idx="388">
                  <c:v>1678.8088403568295</c:v>
                </c:pt>
                <c:pt idx="389">
                  <c:v>1701.6819533534988</c:v>
                </c:pt>
                <c:pt idx="390">
                  <c:v>1728.2331953787566</c:v>
                </c:pt>
                <c:pt idx="391">
                  <c:v>1746.1386625925529</c:v>
                </c:pt>
                <c:pt idx="392">
                  <c:v>1765.5332114963405</c:v>
                </c:pt>
                <c:pt idx="393">
                  <c:v>1800.7182903594301</c:v>
                </c:pt>
                <c:pt idx="394">
                  <c:v>1837.4435485131946</c:v>
                </c:pt>
                <c:pt idx="395">
                  <c:v>1852.5758353859871</c:v>
                </c:pt>
                <c:pt idx="396">
                  <c:v>1896.7411144053544</c:v>
                </c:pt>
                <c:pt idx="397">
                  <c:v>1910.0532618216682</c:v>
                </c:pt>
                <c:pt idx="398">
                  <c:v>1943.7649306088545</c:v>
                </c:pt>
                <c:pt idx="399">
                  <c:v>1971.2106064130987</c:v>
                </c:pt>
                <c:pt idx="400">
                  <c:v>2006.6374829864417</c:v>
                </c:pt>
                <c:pt idx="401">
                  <c:v>2017.510095618439</c:v>
                </c:pt>
                <c:pt idx="402">
                  <c:v>2033.620292779608</c:v>
                </c:pt>
                <c:pt idx="403">
                  <c:v>2075.2798497688586</c:v>
                </c:pt>
                <c:pt idx="404">
                  <c:v>2094.52543859567</c:v>
                </c:pt>
                <c:pt idx="405">
                  <c:v>2126.0539276351028</c:v>
                </c:pt>
                <c:pt idx="406">
                  <c:v>2144.42449131291</c:v>
                </c:pt>
                <c:pt idx="407">
                  <c:v>2181.9252226247095</c:v>
                </c:pt>
                <c:pt idx="408">
                  <c:v>2218.4147717974088</c:v>
                </c:pt>
                <c:pt idx="409">
                  <c:v>2240.926790999164</c:v>
                </c:pt>
                <c:pt idx="410">
                  <c:v>2269.0410061278612</c:v>
                </c:pt>
                <c:pt idx="411">
                  <c:v>2325.443141911057</c:v>
                </c:pt>
                <c:pt idx="412">
                  <c:v>2352.2954959681019</c:v>
                </c:pt>
                <c:pt idx="413">
                  <c:v>2377.822624785907</c:v>
                </c:pt>
                <c:pt idx="414">
                  <c:v>2410.3819829619533</c:v>
                </c:pt>
                <c:pt idx="415">
                  <c:v>2460.0088123709002</c:v>
                </c:pt>
                <c:pt idx="416">
                  <c:v>2461.6089581998817</c:v>
                </c:pt>
                <c:pt idx="417">
                  <c:v>2538.8245980350357</c:v>
                </c:pt>
                <c:pt idx="418">
                  <c:v>2567.1994146575867</c:v>
                </c:pt>
                <c:pt idx="419">
                  <c:v>2610.5654919698727</c:v>
                </c:pt>
                <c:pt idx="420">
                  <c:v>2623.5584369034391</c:v>
                </c:pt>
                <c:pt idx="421">
                  <c:v>2689.3740869945068</c:v>
                </c:pt>
                <c:pt idx="422">
                  <c:v>2720.781436806903</c:v>
                </c:pt>
                <c:pt idx="423">
                  <c:v>2727.7967743933668</c:v>
                </c:pt>
                <c:pt idx="424">
                  <c:v>2772.6109664403357</c:v>
                </c:pt>
                <c:pt idx="425">
                  <c:v>2801.0655198414138</c:v>
                </c:pt>
                <c:pt idx="426">
                  <c:v>2844.01517928474</c:v>
                </c:pt>
                <c:pt idx="427">
                  <c:v>2873.642405488948</c:v>
                </c:pt>
                <c:pt idx="428">
                  <c:v>2918.8226213547005</c:v>
                </c:pt>
                <c:pt idx="429">
                  <c:v>2961.1977474721152</c:v>
                </c:pt>
                <c:pt idx="430">
                  <c:v>3008.6046165453904</c:v>
                </c:pt>
                <c:pt idx="431">
                  <c:v>3050.4057578836646</c:v>
                </c:pt>
                <c:pt idx="432">
                  <c:v>3091.2118167948292</c:v>
                </c:pt>
                <c:pt idx="433">
                  <c:v>3137.7536779138613</c:v>
                </c:pt>
                <c:pt idx="434">
                  <c:v>3192.7067228564074</c:v>
                </c:pt>
                <c:pt idx="435">
                  <c:v>3217.2503035494369</c:v>
                </c:pt>
                <c:pt idx="436">
                  <c:v>3283.778719060907</c:v>
                </c:pt>
                <c:pt idx="437">
                  <c:v>3320.3631396414798</c:v>
                </c:pt>
                <c:pt idx="438">
                  <c:v>3365.3273798034525</c:v>
                </c:pt>
                <c:pt idx="439">
                  <c:v>3397.0267293878355</c:v>
                </c:pt>
                <c:pt idx="440">
                  <c:v>3410.3439211259902</c:v>
                </c:pt>
                <c:pt idx="441">
                  <c:v>3512.4934238358182</c:v>
                </c:pt>
                <c:pt idx="442">
                  <c:v>3542.0001664258389</c:v>
                </c:pt>
                <c:pt idx="443">
                  <c:v>3591.9226326844232</c:v>
                </c:pt>
                <c:pt idx="444">
                  <c:v>3643.1213005511672</c:v>
                </c:pt>
                <c:pt idx="445">
                  <c:v>3679.0029558929564</c:v>
                </c:pt>
                <c:pt idx="446">
                  <c:v>3723.1237674762965</c:v>
                </c:pt>
                <c:pt idx="447">
                  <c:v>3783.7685843376012</c:v>
                </c:pt>
                <c:pt idx="448">
                  <c:v>3813.4190759452636</c:v>
                </c:pt>
                <c:pt idx="449">
                  <c:v>3879.8188261596738</c:v>
                </c:pt>
                <c:pt idx="450">
                  <c:v>3902.6777648997763</c:v>
                </c:pt>
                <c:pt idx="451">
                  <c:v>3964.5849790470747</c:v>
                </c:pt>
                <c:pt idx="452">
                  <c:v>3993.0921219148136</c:v>
                </c:pt>
                <c:pt idx="453">
                  <c:v>4056.45176134231</c:v>
                </c:pt>
                <c:pt idx="454">
                  <c:v>4106.6166185521688</c:v>
                </c:pt>
                <c:pt idx="455">
                  <c:v>4164.2180761102791</c:v>
                </c:pt>
                <c:pt idx="456">
                  <c:v>4208.0951744025897</c:v>
                </c:pt>
                <c:pt idx="457">
                  <c:v>4263.510796385176</c:v>
                </c:pt>
                <c:pt idx="458">
                  <c:v>4301.8462883679222</c:v>
                </c:pt>
                <c:pt idx="459">
                  <c:v>4355.2294001892624</c:v>
                </c:pt>
                <c:pt idx="460">
                  <c:v>4415.1812149400048</c:v>
                </c:pt>
                <c:pt idx="461">
                  <c:v>4493.265029093739</c:v>
                </c:pt>
                <c:pt idx="462">
                  <c:v>4510.0363422825485</c:v>
                </c:pt>
                <c:pt idx="463">
                  <c:v>4573.9187238397071</c:v>
                </c:pt>
                <c:pt idx="464">
                  <c:v>4603.1090792922651</c:v>
                </c:pt>
                <c:pt idx="465">
                  <c:v>4680.2790081747253</c:v>
                </c:pt>
                <c:pt idx="466">
                  <c:v>4719.9822165674505</c:v>
                </c:pt>
                <c:pt idx="467">
                  <c:v>4779.113898521633</c:v>
                </c:pt>
                <c:pt idx="468">
                  <c:v>4841.8563619604065</c:v>
                </c:pt>
                <c:pt idx="469">
                  <c:v>4860.4873452839374</c:v>
                </c:pt>
                <c:pt idx="470">
                  <c:v>4952.6358696478792</c:v>
                </c:pt>
                <c:pt idx="471">
                  <c:v>4997.0784759868075</c:v>
                </c:pt>
                <c:pt idx="472">
                  <c:v>5054.1852995869722</c:v>
                </c:pt>
                <c:pt idx="473">
                  <c:v>5079.9130911294897</c:v>
                </c:pt>
                <c:pt idx="474">
                  <c:v>5145.2464636789528</c:v>
                </c:pt>
                <c:pt idx="475">
                  <c:v>5247.6632790274289</c:v>
                </c:pt>
                <c:pt idx="476">
                  <c:v>5269.5067788611832</c:v>
                </c:pt>
                <c:pt idx="477">
                  <c:v>5328.9930627919193</c:v>
                </c:pt>
                <c:pt idx="478">
                  <c:v>5383.4524787029641</c:v>
                </c:pt>
                <c:pt idx="479">
                  <c:v>5435.6429262773399</c:v>
                </c:pt>
                <c:pt idx="480">
                  <c:v>5473.4903226890674</c:v>
                </c:pt>
                <c:pt idx="481">
                  <c:v>5553.464600479354</c:v>
                </c:pt>
                <c:pt idx="482">
                  <c:v>5584.1665063226546</c:v>
                </c:pt>
                <c:pt idx="483">
                  <c:v>5657.9277256981668</c:v>
                </c:pt>
                <c:pt idx="484">
                  <c:v>5720.5999500372573</c:v>
                </c:pt>
                <c:pt idx="485">
                  <c:v>5760.3485732701529</c:v>
                </c:pt>
                <c:pt idx="486">
                  <c:v>5830.7299692616698</c:v>
                </c:pt>
                <c:pt idx="487">
                  <c:v>5876.1309257663743</c:v>
                </c:pt>
                <c:pt idx="488">
                  <c:v>5944.4334332171129</c:v>
                </c:pt>
                <c:pt idx="489">
                  <c:v>6007.1944129875892</c:v>
                </c:pt>
                <c:pt idx="490">
                  <c:v>6059.4246099566053</c:v>
                </c:pt>
                <c:pt idx="491">
                  <c:v>6141.8057523267162</c:v>
                </c:pt>
                <c:pt idx="492">
                  <c:v>6194.9416002552498</c:v>
                </c:pt>
                <c:pt idx="493">
                  <c:v>6275.9487242715395</c:v>
                </c:pt>
                <c:pt idx="494">
                  <c:v>6320.6271259832502</c:v>
                </c:pt>
                <c:pt idx="495">
                  <c:v>6390.7901519264688</c:v>
                </c:pt>
                <c:pt idx="496">
                  <c:v>6446.693062184494</c:v>
                </c:pt>
                <c:pt idx="497">
                  <c:v>6543.8860543119608</c:v>
                </c:pt>
                <c:pt idx="498">
                  <c:v>6579.3644392667993</c:v>
                </c:pt>
                <c:pt idx="499">
                  <c:v>6631.4404764366654</c:v>
                </c:pt>
                <c:pt idx="500">
                  <c:v>6690.9755928602162</c:v>
                </c:pt>
                <c:pt idx="501">
                  <c:v>6800.0594659361932</c:v>
                </c:pt>
                <c:pt idx="502">
                  <c:v>6825.2537687897411</c:v>
                </c:pt>
                <c:pt idx="503">
                  <c:v>6919.9369322846933</c:v>
                </c:pt>
                <c:pt idx="504">
                  <c:v>6961.4831871372344</c:v>
                </c:pt>
                <c:pt idx="505">
                  <c:v>7042.4810040988814</c:v>
                </c:pt>
                <c:pt idx="506">
                  <c:v>7105.7806217820125</c:v>
                </c:pt>
                <c:pt idx="507">
                  <c:v>7162.0204057838846</c:v>
                </c:pt>
                <c:pt idx="508">
                  <c:v>7234.3810572048442</c:v>
                </c:pt>
                <c:pt idx="509">
                  <c:v>7317.4457157418337</c:v>
                </c:pt>
                <c:pt idx="510">
                  <c:v>7369.9510357361387</c:v>
                </c:pt>
                <c:pt idx="511">
                  <c:v>7420.543388313451</c:v>
                </c:pt>
                <c:pt idx="512">
                  <c:v>7526.6274114670423</c:v>
                </c:pt>
                <c:pt idx="513">
                  <c:v>7574.0519171550659</c:v>
                </c:pt>
                <c:pt idx="514">
                  <c:v>7621.4764228430886</c:v>
                </c:pt>
                <c:pt idx="515">
                  <c:v>7757.9727535859556</c:v>
                </c:pt>
                <c:pt idx="516">
                  <c:v>7831.485630659583</c:v>
                </c:pt>
                <c:pt idx="517">
                  <c:v>7845.596727423891</c:v>
                </c:pt>
                <c:pt idx="518">
                  <c:v>7933.6485744117126</c:v>
                </c:pt>
                <c:pt idx="519">
                  <c:v>8033.3793351688382</c:v>
                </c:pt>
                <c:pt idx="520">
                  <c:v>8114.1686243379563</c:v>
                </c:pt>
                <c:pt idx="521">
                  <c:v>8202.0307904221827</c:v>
                </c:pt>
                <c:pt idx="522">
                  <c:v>8294.3052473232456</c:v>
                </c:pt>
                <c:pt idx="523">
                  <c:v>8345.0393275065653</c:v>
                </c:pt>
                <c:pt idx="524">
                  <c:v>8459.8024723486214</c:v>
                </c:pt>
                <c:pt idx="525">
                  <c:v>8514.6569475488523</c:v>
                </c:pt>
                <c:pt idx="526">
                  <c:v>8599.9635477909997</c:v>
                </c:pt>
                <c:pt idx="527">
                  <c:v>8681.8849865850625</c:v>
                </c:pt>
                <c:pt idx="528">
                  <c:v>8713.4115124136551</c:v>
                </c:pt>
                <c:pt idx="529">
                  <c:v>8818.0910508485322</c:v>
                </c:pt>
                <c:pt idx="530">
                  <c:v>8897.9624254126429</c:v>
                </c:pt>
                <c:pt idx="531">
                  <c:v>8971.4454631688786</c:v>
                </c:pt>
                <c:pt idx="532">
                  <c:v>9043.7897147626536</c:v>
                </c:pt>
                <c:pt idx="533">
                  <c:v>9069.2080947974773</c:v>
                </c:pt>
                <c:pt idx="534">
                  <c:v>9203.4469568965487</c:v>
                </c:pt>
                <c:pt idx="535">
                  <c:v>9256.9660358196634</c:v>
                </c:pt>
                <c:pt idx="536">
                  <c:v>9335.4709439011895</c:v>
                </c:pt>
                <c:pt idx="537">
                  <c:v>9434.99926356383</c:v>
                </c:pt>
                <c:pt idx="538">
                  <c:v>9488.275530515175</c:v>
                </c:pt>
                <c:pt idx="539">
                  <c:v>9528.4538452129109</c:v>
                </c:pt>
                <c:pt idx="540">
                  <c:v>9661.9981719088009</c:v>
                </c:pt>
                <c:pt idx="541">
                  <c:v>9728.7651730651469</c:v>
                </c:pt>
                <c:pt idx="542">
                  <c:v>9804.7252349852424</c:v>
                </c:pt>
                <c:pt idx="543">
                  <c:v>9921.9068534175494</c:v>
                </c:pt>
                <c:pt idx="544">
                  <c:v>9967.5183158109376</c:v>
                </c:pt>
                <c:pt idx="545">
                  <c:v>10068.720943806708</c:v>
                </c:pt>
                <c:pt idx="546">
                  <c:v>10134.204051762354</c:v>
                </c:pt>
                <c:pt idx="547">
                  <c:v>10211.802947277307</c:v>
                </c:pt>
                <c:pt idx="548">
                  <c:v>10302.829549606331</c:v>
                </c:pt>
                <c:pt idx="549">
                  <c:v>10406.233650432952</c:v>
                </c:pt>
                <c:pt idx="550">
                  <c:v>10476.764296516931</c:v>
                </c:pt>
                <c:pt idx="551">
                  <c:v>10583.139867567641</c:v>
                </c:pt>
                <c:pt idx="552">
                  <c:v>10648.864063432065</c:v>
                </c:pt>
                <c:pt idx="553">
                  <c:v>10723.710808419206</c:v>
                </c:pt>
                <c:pt idx="554">
                  <c:v>10797.62197529858</c:v>
                </c:pt>
                <c:pt idx="555">
                  <c:v>10907.610984859901</c:v>
                </c:pt>
                <c:pt idx="556">
                  <c:v>10999.533041406008</c:v>
                </c:pt>
                <c:pt idx="557">
                  <c:v>11082.982769656252</c:v>
                </c:pt>
                <c:pt idx="558">
                  <c:v>11182.648866990923</c:v>
                </c:pt>
                <c:pt idx="559">
                  <c:v>11279.235729457594</c:v>
                </c:pt>
                <c:pt idx="560">
                  <c:v>11355.188701568311</c:v>
                </c:pt>
                <c:pt idx="561">
                  <c:v>11481.844238963238</c:v>
                </c:pt>
                <c:pt idx="562">
                  <c:v>11531.243826697144</c:v>
                </c:pt>
                <c:pt idx="563">
                  <c:v>11658.528418624432</c:v>
                </c:pt>
                <c:pt idx="564">
                  <c:v>11710.548061115318</c:v>
                </c:pt>
                <c:pt idx="565">
                  <c:v>11673.842121252637</c:v>
                </c:pt>
                <c:pt idx="566">
                  <c:v>11619.311046421009</c:v>
                </c:pt>
                <c:pt idx="567">
                  <c:v>11706.412019426863</c:v>
                </c:pt>
                <c:pt idx="568">
                  <c:v>11660.706407423848</c:v>
                </c:pt>
                <c:pt idx="569">
                  <c:v>11597.165195140684</c:v>
                </c:pt>
                <c:pt idx="570">
                  <c:v>11734.456668036277</c:v>
                </c:pt>
                <c:pt idx="571">
                  <c:v>11545.850155736791</c:v>
                </c:pt>
                <c:pt idx="572">
                  <c:v>11698.051608607753</c:v>
                </c:pt>
                <c:pt idx="573">
                  <c:v>11697.584695025113</c:v>
                </c:pt>
                <c:pt idx="574">
                  <c:v>11784.833087522558</c:v>
                </c:pt>
                <c:pt idx="575">
                  <c:v>11669.485564153531</c:v>
                </c:pt>
                <c:pt idx="576">
                  <c:v>11689.33630711357</c:v>
                </c:pt>
                <c:pt idx="577">
                  <c:v>11673.953260688837</c:v>
                </c:pt>
                <c:pt idx="578">
                  <c:v>11715.551611457675</c:v>
                </c:pt>
                <c:pt idx="579">
                  <c:v>11761.977118115745</c:v>
                </c:pt>
                <c:pt idx="580">
                  <c:v>11531.709957514982</c:v>
                </c:pt>
                <c:pt idx="581">
                  <c:v>11592.323515247486</c:v>
                </c:pt>
                <c:pt idx="582">
                  <c:v>11745.890826996882</c:v>
                </c:pt>
                <c:pt idx="583">
                  <c:v>11777.176557184819</c:v>
                </c:pt>
                <c:pt idx="584">
                  <c:v>11558.748800187137</c:v>
                </c:pt>
                <c:pt idx="585">
                  <c:v>11698.785335112241</c:v>
                </c:pt>
                <c:pt idx="586">
                  <c:v>11656.883849105727</c:v>
                </c:pt>
                <c:pt idx="587">
                  <c:v>11662.88444813079</c:v>
                </c:pt>
                <c:pt idx="588">
                  <c:v>11764.202320165001</c:v>
                </c:pt>
                <c:pt idx="589">
                  <c:v>11731.631749724744</c:v>
                </c:pt>
                <c:pt idx="590">
                  <c:v>11579.065570498267</c:v>
                </c:pt>
                <c:pt idx="591">
                  <c:v>11679.621556184296</c:v>
                </c:pt>
                <c:pt idx="592">
                  <c:v>11628.041909846219</c:v>
                </c:pt>
                <c:pt idx="593">
                  <c:v>11627.308753876778</c:v>
                </c:pt>
                <c:pt idx="594">
                  <c:v>11709.614098355969</c:v>
                </c:pt>
                <c:pt idx="595">
                  <c:v>11648.172563464363</c:v>
                </c:pt>
                <c:pt idx="596">
                  <c:v>11638.973259881557</c:v>
                </c:pt>
                <c:pt idx="597">
                  <c:v>11688.535966398273</c:v>
                </c:pt>
                <c:pt idx="598">
                  <c:v>11751.274800784116</c:v>
                </c:pt>
                <c:pt idx="599">
                  <c:v>11648.861436436138</c:v>
                </c:pt>
                <c:pt idx="600">
                  <c:v>11659.772977308867</c:v>
                </c:pt>
                <c:pt idx="601">
                  <c:v>11718.375971129848</c:v>
                </c:pt>
                <c:pt idx="602">
                  <c:v>11706.034004281049</c:v>
                </c:pt>
                <c:pt idx="603">
                  <c:v>11750.763084781074</c:v>
                </c:pt>
                <c:pt idx="604">
                  <c:v>11701.164431192419</c:v>
                </c:pt>
                <c:pt idx="605">
                  <c:v>11698.607461440726</c:v>
                </c:pt>
                <c:pt idx="606">
                  <c:v>11539.612270721091</c:v>
                </c:pt>
                <c:pt idx="607">
                  <c:v>11695.739299624833</c:v>
                </c:pt>
                <c:pt idx="608">
                  <c:v>11729.385232072311</c:v>
                </c:pt>
                <c:pt idx="609">
                  <c:v>11693.515984420528</c:v>
                </c:pt>
                <c:pt idx="610">
                  <c:v>11767.47348584923</c:v>
                </c:pt>
                <c:pt idx="611">
                  <c:v>11647.772575035655</c:v>
                </c:pt>
                <c:pt idx="612">
                  <c:v>11681.488838915346</c:v>
                </c:pt>
                <c:pt idx="613">
                  <c:v>11637.262376878301</c:v>
                </c:pt>
                <c:pt idx="614">
                  <c:v>11696.361838204799</c:v>
                </c:pt>
                <c:pt idx="615">
                  <c:v>11667.729664682853</c:v>
                </c:pt>
                <c:pt idx="616">
                  <c:v>11526.538229505119</c:v>
                </c:pt>
                <c:pt idx="617">
                  <c:v>11648.572553603946</c:v>
                </c:pt>
                <c:pt idx="618">
                  <c:v>11576.556297640314</c:v>
                </c:pt>
                <c:pt idx="619">
                  <c:v>11761.954866424281</c:v>
                </c:pt>
                <c:pt idx="620">
                  <c:v>11503.190573542834</c:v>
                </c:pt>
                <c:pt idx="621">
                  <c:v>11629.797063317821</c:v>
                </c:pt>
                <c:pt idx="622">
                  <c:v>11653.905919569059</c:v>
                </c:pt>
                <c:pt idx="623">
                  <c:v>11734.8125703269</c:v>
                </c:pt>
                <c:pt idx="624">
                  <c:v>11690.04772728241</c:v>
                </c:pt>
                <c:pt idx="625">
                  <c:v>11660.595284291509</c:v>
                </c:pt>
                <c:pt idx="626">
                  <c:v>11783.096943842811</c:v>
                </c:pt>
                <c:pt idx="627">
                  <c:v>11715.373702271594</c:v>
                </c:pt>
                <c:pt idx="628">
                  <c:v>11798.857309700958</c:v>
                </c:pt>
                <c:pt idx="629">
                  <c:v>11704.899969028273</c:v>
                </c:pt>
                <c:pt idx="630">
                  <c:v>11528.757827195301</c:v>
                </c:pt>
                <c:pt idx="631">
                  <c:v>11642.261796839635</c:v>
                </c:pt>
                <c:pt idx="632">
                  <c:v>11667.374043638643</c:v>
                </c:pt>
                <c:pt idx="633">
                  <c:v>11817.137471702885</c:v>
                </c:pt>
                <c:pt idx="634">
                  <c:v>11694.449769798299</c:v>
                </c:pt>
                <c:pt idx="635">
                  <c:v>11816.313536791748</c:v>
                </c:pt>
                <c:pt idx="636">
                  <c:v>11644.217197325941</c:v>
                </c:pt>
                <c:pt idx="637">
                  <c:v>11783.87597757981</c:v>
                </c:pt>
                <c:pt idx="638">
                  <c:v>11791.421906577361</c:v>
                </c:pt>
                <c:pt idx="639">
                  <c:v>11738.972296178043</c:v>
                </c:pt>
                <c:pt idx="640">
                  <c:v>11657.88392165697</c:v>
                </c:pt>
                <c:pt idx="641">
                  <c:v>11681.222081816246</c:v>
                </c:pt>
                <c:pt idx="642">
                  <c:v>11579.57631469845</c:v>
                </c:pt>
                <c:pt idx="643">
                  <c:v>11782.874364296347</c:v>
                </c:pt>
                <c:pt idx="644">
                  <c:v>11650.039198773546</c:v>
                </c:pt>
                <c:pt idx="645">
                  <c:v>11773.771436675515</c:v>
                </c:pt>
                <c:pt idx="646">
                  <c:v>11741.930950477559</c:v>
                </c:pt>
                <c:pt idx="647">
                  <c:v>11817.182009005101</c:v>
                </c:pt>
                <c:pt idx="648">
                  <c:v>11582.729659470582</c:v>
                </c:pt>
                <c:pt idx="649">
                  <c:v>11659.484060393403</c:v>
                </c:pt>
                <c:pt idx="650">
                  <c:v>11683.200549563788</c:v>
                </c:pt>
                <c:pt idx="651">
                  <c:v>11753.165954459249</c:v>
                </c:pt>
                <c:pt idx="652">
                  <c:v>11705.744935021352</c:v>
                </c:pt>
                <c:pt idx="653">
                  <c:v>11734.389936533229</c:v>
                </c:pt>
                <c:pt idx="654">
                  <c:v>11757.994168745045</c:v>
                </c:pt>
                <c:pt idx="655">
                  <c:v>11681.244311543614</c:v>
                </c:pt>
                <c:pt idx="656">
                  <c:v>11729.007111496749</c:v>
                </c:pt>
                <c:pt idx="657">
                  <c:v>11701.542424550993</c:v>
                </c:pt>
                <c:pt idx="658">
                  <c:v>11512.156246728384</c:v>
                </c:pt>
                <c:pt idx="659">
                  <c:v>11577.688794002652</c:v>
                </c:pt>
                <c:pt idx="660">
                  <c:v>11752.053505527982</c:v>
                </c:pt>
                <c:pt idx="661">
                  <c:v>11658.195057559156</c:v>
                </c:pt>
                <c:pt idx="662">
                  <c:v>11714.083872105901</c:v>
                </c:pt>
                <c:pt idx="663">
                  <c:v>11437.409891676814</c:v>
                </c:pt>
                <c:pt idx="664">
                  <c:v>11678.643471476897</c:v>
                </c:pt>
                <c:pt idx="665">
                  <c:v>11742.754054463599</c:v>
                </c:pt>
                <c:pt idx="666">
                  <c:v>11698.562993080821</c:v>
                </c:pt>
                <c:pt idx="667">
                  <c:v>11729.229535150151</c:v>
                </c:pt>
                <c:pt idx="668">
                  <c:v>11623.754136548861</c:v>
                </c:pt>
                <c:pt idx="669">
                  <c:v>11691.226029793575</c:v>
                </c:pt>
                <c:pt idx="670">
                  <c:v>11702.009359848838</c:v>
                </c:pt>
                <c:pt idx="671">
                  <c:v>11688.402576996339</c:v>
                </c:pt>
                <c:pt idx="672">
                  <c:v>11640.484195133802</c:v>
                </c:pt>
                <c:pt idx="673">
                  <c:v>11737.526377505346</c:v>
                </c:pt>
                <c:pt idx="674">
                  <c:v>11650.950308149231</c:v>
                </c:pt>
                <c:pt idx="675">
                  <c:v>11660.817530691318</c:v>
                </c:pt>
                <c:pt idx="676">
                  <c:v>11756.547897652183</c:v>
                </c:pt>
                <c:pt idx="677">
                  <c:v>11687.86902143593</c:v>
                </c:pt>
                <c:pt idx="678">
                  <c:v>11603.006608172996</c:v>
                </c:pt>
                <c:pt idx="679">
                  <c:v>11690.781385451315</c:v>
                </c:pt>
                <c:pt idx="680">
                  <c:v>11628.419598415752</c:v>
                </c:pt>
                <c:pt idx="681">
                  <c:v>11653.217009240419</c:v>
                </c:pt>
                <c:pt idx="682">
                  <c:v>11740.084559249121</c:v>
                </c:pt>
                <c:pt idx="683">
                  <c:v>11763.334483609657</c:v>
                </c:pt>
                <c:pt idx="684">
                  <c:v>11801.46210986452</c:v>
                </c:pt>
                <c:pt idx="685">
                  <c:v>11724.291873865555</c:v>
                </c:pt>
                <c:pt idx="686">
                  <c:v>11689.269611772039</c:v>
                </c:pt>
                <c:pt idx="687">
                  <c:v>11737.10372932493</c:v>
                </c:pt>
                <c:pt idx="688">
                  <c:v>11555.50734815346</c:v>
                </c:pt>
                <c:pt idx="689">
                  <c:v>11560.991230196259</c:v>
                </c:pt>
                <c:pt idx="690">
                  <c:v>11761.999369813724</c:v>
                </c:pt>
                <c:pt idx="691">
                  <c:v>11806.961446970083</c:v>
                </c:pt>
                <c:pt idx="692">
                  <c:v>11763.957544746605</c:v>
                </c:pt>
                <c:pt idx="693">
                  <c:v>11648.772549315703</c:v>
                </c:pt>
                <c:pt idx="694">
                  <c:v>11848.164791096631</c:v>
                </c:pt>
                <c:pt idx="695">
                  <c:v>11591.679455645066</c:v>
                </c:pt>
                <c:pt idx="696">
                  <c:v>11504.433300712588</c:v>
                </c:pt>
                <c:pt idx="697">
                  <c:v>11811.637335044414</c:v>
                </c:pt>
                <c:pt idx="698">
                  <c:v>11667.151781197426</c:v>
                </c:pt>
                <c:pt idx="699">
                  <c:v>11581.041942137392</c:v>
                </c:pt>
                <c:pt idx="700">
                  <c:v>11595.654921983547</c:v>
                </c:pt>
                <c:pt idx="701">
                  <c:v>11436.500504634983</c:v>
                </c:pt>
                <c:pt idx="702">
                  <c:v>11649.150320161847</c:v>
                </c:pt>
                <c:pt idx="703">
                  <c:v>11682.177965165789</c:v>
                </c:pt>
                <c:pt idx="704">
                  <c:v>11329.697395639529</c:v>
                </c:pt>
                <c:pt idx="705">
                  <c:v>11700.07493033673</c:v>
                </c:pt>
                <c:pt idx="706">
                  <c:v>11743.087747718684</c:v>
                </c:pt>
                <c:pt idx="707">
                  <c:v>11791.778076018858</c:v>
                </c:pt>
                <c:pt idx="708">
                  <c:v>11760.107998686977</c:v>
                </c:pt>
                <c:pt idx="709">
                  <c:v>11671.863862426477</c:v>
                </c:pt>
                <c:pt idx="710">
                  <c:v>11632.418744298733</c:v>
                </c:pt>
                <c:pt idx="711">
                  <c:v>11610.403251978236</c:v>
                </c:pt>
                <c:pt idx="712">
                  <c:v>11683.422852096763</c:v>
                </c:pt>
                <c:pt idx="713">
                  <c:v>11787.927086926902</c:v>
                </c:pt>
                <c:pt idx="714">
                  <c:v>11505.232203418784</c:v>
                </c:pt>
                <c:pt idx="715">
                  <c:v>11595.077470452388</c:v>
                </c:pt>
                <c:pt idx="716">
                  <c:v>11719.821547019264</c:v>
                </c:pt>
                <c:pt idx="717">
                  <c:v>11531.9541220232</c:v>
                </c:pt>
                <c:pt idx="718">
                  <c:v>11625.064886610329</c:v>
                </c:pt>
                <c:pt idx="719">
                  <c:v>11628.819505563199</c:v>
                </c:pt>
                <c:pt idx="720">
                  <c:v>11555.17432762775</c:v>
                </c:pt>
                <c:pt idx="721">
                  <c:v>11661.595397349331</c:v>
                </c:pt>
                <c:pt idx="722">
                  <c:v>11681.15539266781</c:v>
                </c:pt>
                <c:pt idx="723">
                  <c:v>11712.682872413114</c:v>
                </c:pt>
                <c:pt idx="724">
                  <c:v>11712.304828924318</c:v>
                </c:pt>
                <c:pt idx="725">
                  <c:v>11614.29059535331</c:v>
                </c:pt>
                <c:pt idx="726">
                  <c:v>11617.289506763011</c:v>
                </c:pt>
                <c:pt idx="727">
                  <c:v>11700.119399486039</c:v>
                </c:pt>
                <c:pt idx="728">
                  <c:v>11768.029820649175</c:v>
                </c:pt>
                <c:pt idx="729">
                  <c:v>11625.798025675476</c:v>
                </c:pt>
                <c:pt idx="730">
                  <c:v>11628.686202997435</c:v>
                </c:pt>
                <c:pt idx="731">
                  <c:v>11820.78962610889</c:v>
                </c:pt>
                <c:pt idx="732">
                  <c:v>11574.890883623519</c:v>
                </c:pt>
                <c:pt idx="733">
                  <c:v>11691.426120493708</c:v>
                </c:pt>
                <c:pt idx="734">
                  <c:v>11694.271905135027</c:v>
                </c:pt>
                <c:pt idx="735">
                  <c:v>11684.845601665393</c:v>
                </c:pt>
                <c:pt idx="736">
                  <c:v>11636.129211524056</c:v>
                </c:pt>
                <c:pt idx="737">
                  <c:v>11714.617592497236</c:v>
                </c:pt>
                <c:pt idx="738">
                  <c:v>11777.46588835171</c:v>
                </c:pt>
                <c:pt idx="739">
                  <c:v>11702.009359848838</c:v>
                </c:pt>
                <c:pt idx="740">
                  <c:v>11738.015762416271</c:v>
                </c:pt>
                <c:pt idx="741">
                  <c:v>11654.061480675424</c:v>
                </c:pt>
                <c:pt idx="742">
                  <c:v>11733.144292026069</c:v>
                </c:pt>
                <c:pt idx="743">
                  <c:v>11635.884805072032</c:v>
                </c:pt>
                <c:pt idx="744">
                  <c:v>11770.299709282117</c:v>
                </c:pt>
                <c:pt idx="745">
                  <c:v>11631.352289203331</c:v>
                </c:pt>
                <c:pt idx="746">
                  <c:v>11688.758282523442</c:v>
                </c:pt>
                <c:pt idx="747">
                  <c:v>11681.533298510472</c:v>
                </c:pt>
                <c:pt idx="748">
                  <c:v>11518.370470375497</c:v>
                </c:pt>
                <c:pt idx="749">
                  <c:v>11624.398401330822</c:v>
                </c:pt>
                <c:pt idx="750">
                  <c:v>11117.720633263887</c:v>
                </c:pt>
                <c:pt idx="751">
                  <c:v>11810.857998653037</c:v>
                </c:pt>
                <c:pt idx="752">
                  <c:v>11511.557035020682</c:v>
                </c:pt>
                <c:pt idx="753">
                  <c:v>11673.664298442651</c:v>
                </c:pt>
                <c:pt idx="754">
                  <c:v>11771.835261129423</c:v>
                </c:pt>
                <c:pt idx="755">
                  <c:v>11634.796093004727</c:v>
                </c:pt>
                <c:pt idx="756">
                  <c:v>11636.262524397578</c:v>
                </c:pt>
                <c:pt idx="757">
                  <c:v>11721.244908156645</c:v>
                </c:pt>
                <c:pt idx="758">
                  <c:v>11403.056856003897</c:v>
                </c:pt>
                <c:pt idx="759">
                  <c:v>11783.475330623129</c:v>
                </c:pt>
                <c:pt idx="760">
                  <c:v>11485.438689919234</c:v>
                </c:pt>
                <c:pt idx="761">
                  <c:v>11613.135483234213</c:v>
                </c:pt>
                <c:pt idx="762">
                  <c:v>11722.067800099865</c:v>
                </c:pt>
                <c:pt idx="763">
                  <c:v>11721.222667948708</c:v>
                </c:pt>
                <c:pt idx="764">
                  <c:v>11597.787078770734</c:v>
                </c:pt>
                <c:pt idx="765">
                  <c:v>11693.515984420528</c:v>
                </c:pt>
                <c:pt idx="766">
                  <c:v>11639.573187178383</c:v>
                </c:pt>
                <c:pt idx="767">
                  <c:v>11627.064369783096</c:v>
                </c:pt>
                <c:pt idx="768">
                  <c:v>11653.5503523078</c:v>
                </c:pt>
                <c:pt idx="769">
                  <c:v>11699.94152302827</c:v>
                </c:pt>
                <c:pt idx="770">
                  <c:v>11707.034636313339</c:v>
                </c:pt>
                <c:pt idx="771">
                  <c:v>11780.181205250072</c:v>
                </c:pt>
                <c:pt idx="772">
                  <c:v>11443.642680901377</c:v>
                </c:pt>
                <c:pt idx="773">
                  <c:v>11701.964889709683</c:v>
                </c:pt>
                <c:pt idx="774">
                  <c:v>11774.683904649612</c:v>
                </c:pt>
                <c:pt idx="775">
                  <c:v>11651.572534312676</c:v>
                </c:pt>
                <c:pt idx="776">
                  <c:v>11668.285325371009</c:v>
                </c:pt>
                <c:pt idx="777">
                  <c:v>11495.290672853962</c:v>
                </c:pt>
                <c:pt idx="778">
                  <c:v>11654.017034618324</c:v>
                </c:pt>
                <c:pt idx="779">
                  <c:v>11754.100423931801</c:v>
                </c:pt>
                <c:pt idx="780">
                  <c:v>11635.640399244503</c:v>
                </c:pt>
                <c:pt idx="781">
                  <c:v>11699.541302357837</c:v>
                </c:pt>
                <c:pt idx="782">
                  <c:v>11766.961661460764</c:v>
                </c:pt>
                <c:pt idx="783">
                  <c:v>11648.150341840113</c:v>
                </c:pt>
                <c:pt idx="784">
                  <c:v>11661.884320939438</c:v>
                </c:pt>
                <c:pt idx="785">
                  <c:v>11492.783225364108</c:v>
                </c:pt>
                <c:pt idx="786">
                  <c:v>11656.394928703743</c:v>
                </c:pt>
                <c:pt idx="787">
                  <c:v>11544.851183147677</c:v>
                </c:pt>
                <c:pt idx="788">
                  <c:v>11818.184105905619</c:v>
                </c:pt>
                <c:pt idx="789">
                  <c:v>11659.172920118977</c:v>
                </c:pt>
                <c:pt idx="790">
                  <c:v>11445.883005147776</c:v>
                </c:pt>
                <c:pt idx="791">
                  <c:v>11733.722624564967</c:v>
                </c:pt>
                <c:pt idx="792">
                  <c:v>11703.343474881471</c:v>
                </c:pt>
                <c:pt idx="793">
                  <c:v>11764.55835854836</c:v>
                </c:pt>
                <c:pt idx="794">
                  <c:v>11748.782998082921</c:v>
                </c:pt>
                <c:pt idx="795">
                  <c:v>11755.457649750218</c:v>
                </c:pt>
                <c:pt idx="796">
                  <c:v>11676.509505998498</c:v>
                </c:pt>
                <c:pt idx="797">
                  <c:v>11703.921597929862</c:v>
                </c:pt>
                <c:pt idx="798">
                  <c:v>11695.894933845801</c:v>
                </c:pt>
                <c:pt idx="799">
                  <c:v>11729.496444343526</c:v>
                </c:pt>
                <c:pt idx="800">
                  <c:v>11744.044342893372</c:v>
                </c:pt>
                <c:pt idx="801">
                  <c:v>11661.97322068975</c:v>
                </c:pt>
                <c:pt idx="802">
                  <c:v>11560.835812782092</c:v>
                </c:pt>
                <c:pt idx="803">
                  <c:v>11763.534752702873</c:v>
                </c:pt>
                <c:pt idx="804">
                  <c:v>11676.420591884667</c:v>
                </c:pt>
                <c:pt idx="805">
                  <c:v>11718.998677626345</c:v>
                </c:pt>
                <c:pt idx="806">
                  <c:v>11704.566432152133</c:v>
                </c:pt>
                <c:pt idx="807">
                  <c:v>11664.551351213029</c:v>
                </c:pt>
                <c:pt idx="808">
                  <c:v>11566.963866456017</c:v>
                </c:pt>
                <c:pt idx="809">
                  <c:v>11703.810420113365</c:v>
                </c:pt>
                <c:pt idx="810">
                  <c:v>11731.965396311311</c:v>
                </c:pt>
                <c:pt idx="811">
                  <c:v>11674.175539976713</c:v>
                </c:pt>
                <c:pt idx="812">
                  <c:v>11594.744326808719</c:v>
                </c:pt>
                <c:pt idx="813">
                  <c:v>11741.57501627979</c:v>
                </c:pt>
                <c:pt idx="814">
                  <c:v>11689.647552718961</c:v>
                </c:pt>
                <c:pt idx="815">
                  <c:v>11616.201002516094</c:v>
                </c:pt>
                <c:pt idx="816">
                  <c:v>11678.17666213556</c:v>
                </c:pt>
                <c:pt idx="817">
                  <c:v>11694.027341823912</c:v>
                </c:pt>
                <c:pt idx="818">
                  <c:v>11607.626670468153</c:v>
                </c:pt>
                <c:pt idx="819">
                  <c:v>11617.400579297459</c:v>
                </c:pt>
                <c:pt idx="820">
                  <c:v>11694.961132756422</c:v>
                </c:pt>
                <c:pt idx="821">
                  <c:v>11669.307749990616</c:v>
                </c:pt>
                <c:pt idx="822">
                  <c:v>11650.261419750594</c:v>
                </c:pt>
                <c:pt idx="823">
                  <c:v>11733.099805080637</c:v>
                </c:pt>
                <c:pt idx="824">
                  <c:v>11723.780331528165</c:v>
                </c:pt>
                <c:pt idx="825">
                  <c:v>11676.576191642283</c:v>
                </c:pt>
                <c:pt idx="826">
                  <c:v>11561.368673402614</c:v>
                </c:pt>
                <c:pt idx="827">
                  <c:v>11603.850642286503</c:v>
                </c:pt>
                <c:pt idx="828">
                  <c:v>11784.58824425178</c:v>
                </c:pt>
                <c:pt idx="829">
                  <c:v>11654.394826784292</c:v>
                </c:pt>
                <c:pt idx="830">
                  <c:v>11847.496426623038</c:v>
                </c:pt>
                <c:pt idx="831">
                  <c:v>11563.322517809511</c:v>
                </c:pt>
                <c:pt idx="832">
                  <c:v>11721.689713584465</c:v>
                </c:pt>
                <c:pt idx="833">
                  <c:v>11704.499724935171</c:v>
                </c:pt>
                <c:pt idx="834">
                  <c:v>11790.5760111906</c:v>
                </c:pt>
                <c:pt idx="835">
                  <c:v>11550.62314684828</c:v>
                </c:pt>
                <c:pt idx="836">
                  <c:v>11711.32637139803</c:v>
                </c:pt>
                <c:pt idx="837">
                  <c:v>11731.587263617886</c:v>
                </c:pt>
                <c:pt idx="838">
                  <c:v>11668.618723428035</c:v>
                </c:pt>
                <c:pt idx="839">
                  <c:v>11659.306265821495</c:v>
                </c:pt>
                <c:pt idx="840">
                  <c:v>11695.628132497104</c:v>
                </c:pt>
                <c:pt idx="841">
                  <c:v>11677.576482313862</c:v>
                </c:pt>
                <c:pt idx="842">
                  <c:v>11658.328401839992</c:v>
                </c:pt>
                <c:pt idx="843">
                  <c:v>11692.937931883265</c:v>
                </c:pt>
                <c:pt idx="844">
                  <c:v>11788.572614177458</c:v>
                </c:pt>
                <c:pt idx="845">
                  <c:v>11703.721477965531</c:v>
                </c:pt>
                <c:pt idx="846">
                  <c:v>11663.084474887071</c:v>
                </c:pt>
                <c:pt idx="847">
                  <c:v>11702.58747378181</c:v>
                </c:pt>
                <c:pt idx="848">
                  <c:v>11619.799776507887</c:v>
                </c:pt>
                <c:pt idx="849">
                  <c:v>11735.079498085363</c:v>
                </c:pt>
                <c:pt idx="850">
                  <c:v>11415.697108527864</c:v>
                </c:pt>
                <c:pt idx="851">
                  <c:v>11708.302120670598</c:v>
                </c:pt>
                <c:pt idx="852">
                  <c:v>11721.93435760069</c:v>
                </c:pt>
                <c:pt idx="853">
                  <c:v>11704.58866790285</c:v>
                </c:pt>
                <c:pt idx="854">
                  <c:v>11700.319510945714</c:v>
                </c:pt>
                <c:pt idx="855">
                  <c:v>11590.036011305272</c:v>
                </c:pt>
                <c:pt idx="856">
                  <c:v>11786.94767721783</c:v>
                </c:pt>
                <c:pt idx="857">
                  <c:v>11641.173011835283</c:v>
                </c:pt>
                <c:pt idx="858">
                  <c:v>11694.716567483556</c:v>
                </c:pt>
                <c:pt idx="859">
                  <c:v>11753.121456194842</c:v>
                </c:pt>
                <c:pt idx="860">
                  <c:v>11645.839321707497</c:v>
                </c:pt>
                <c:pt idx="861">
                  <c:v>11628.064126780198</c:v>
                </c:pt>
                <c:pt idx="862">
                  <c:v>11731.60950666823</c:v>
                </c:pt>
                <c:pt idx="863">
                  <c:v>11790.375668995708</c:v>
                </c:pt>
                <c:pt idx="864">
                  <c:v>11545.006578304923</c:v>
                </c:pt>
                <c:pt idx="865">
                  <c:v>11719.954986076296</c:v>
                </c:pt>
                <c:pt idx="866">
                  <c:v>11670.841408714932</c:v>
                </c:pt>
                <c:pt idx="867">
                  <c:v>11703.721477965531</c:v>
                </c:pt>
                <c:pt idx="868">
                  <c:v>11592.812114855469</c:v>
                </c:pt>
                <c:pt idx="869">
                  <c:v>11684.467681555929</c:v>
                </c:pt>
                <c:pt idx="870">
                  <c:v>11699.474599095709</c:v>
                </c:pt>
                <c:pt idx="871">
                  <c:v>11546.516142363682</c:v>
                </c:pt>
                <c:pt idx="872">
                  <c:v>11700.097164908488</c:v>
                </c:pt>
                <c:pt idx="873">
                  <c:v>11766.427587540793</c:v>
                </c:pt>
                <c:pt idx="874">
                  <c:v>11535.372479166545</c:v>
                </c:pt>
                <c:pt idx="875">
                  <c:v>11609.359248332143</c:v>
                </c:pt>
                <c:pt idx="876">
                  <c:v>11565.387414010187</c:v>
                </c:pt>
                <c:pt idx="877">
                  <c:v>11663.373403200269</c:v>
                </c:pt>
                <c:pt idx="878">
                  <c:v>11794.160004387748</c:v>
                </c:pt>
                <c:pt idx="879">
                  <c:v>11668.463137514562</c:v>
                </c:pt>
                <c:pt idx="880">
                  <c:v>11550.267940532716</c:v>
                </c:pt>
                <c:pt idx="881">
                  <c:v>11746.180039290164</c:v>
                </c:pt>
                <c:pt idx="882">
                  <c:v>11624.531698022856</c:v>
                </c:pt>
                <c:pt idx="883">
                  <c:v>11567.629979989335</c:v>
                </c:pt>
                <c:pt idx="884">
                  <c:v>11629.352717660351</c:v>
                </c:pt>
                <c:pt idx="885">
                  <c:v>11612.557932191787</c:v>
                </c:pt>
                <c:pt idx="886">
                  <c:v>11809.455215066988</c:v>
                </c:pt>
                <c:pt idx="887">
                  <c:v>11381.748264396098</c:v>
                </c:pt>
                <c:pt idx="888">
                  <c:v>11731.765208193048</c:v>
                </c:pt>
                <c:pt idx="889">
                  <c:v>11675.064662671764</c:v>
                </c:pt>
                <c:pt idx="890">
                  <c:v>11800.660622727908</c:v>
                </c:pt>
                <c:pt idx="891">
                  <c:v>11825.533263444277</c:v>
                </c:pt>
                <c:pt idx="892">
                  <c:v>11633.107502825202</c:v>
                </c:pt>
                <c:pt idx="893">
                  <c:v>11721.845396055554</c:v>
                </c:pt>
                <c:pt idx="894">
                  <c:v>11625.287049381397</c:v>
                </c:pt>
                <c:pt idx="895">
                  <c:v>11657.750578021529</c:v>
                </c:pt>
                <c:pt idx="896">
                  <c:v>11813.730453082289</c:v>
                </c:pt>
                <c:pt idx="897">
                  <c:v>11679.710473512914</c:v>
                </c:pt>
                <c:pt idx="898">
                  <c:v>11726.627216715993</c:v>
                </c:pt>
                <c:pt idx="899">
                  <c:v>11683.64515519339</c:v>
                </c:pt>
                <c:pt idx="900">
                  <c:v>11611.003003668176</c:v>
                </c:pt>
                <c:pt idx="901">
                  <c:v>11684.489912105386</c:v>
                </c:pt>
                <c:pt idx="902">
                  <c:v>11424.701189083167</c:v>
                </c:pt>
                <c:pt idx="903">
                  <c:v>11598.675490493328</c:v>
                </c:pt>
                <c:pt idx="904">
                  <c:v>11698.785335112241</c:v>
                </c:pt>
                <c:pt idx="905">
                  <c:v>11733.388970667469</c:v>
                </c:pt>
                <c:pt idx="906">
                  <c:v>11672.708506906445</c:v>
                </c:pt>
                <c:pt idx="907">
                  <c:v>11784.655019607935</c:v>
                </c:pt>
                <c:pt idx="908">
                  <c:v>11506.430567283427</c:v>
                </c:pt>
                <c:pt idx="909">
                  <c:v>11629.685976712175</c:v>
                </c:pt>
                <c:pt idx="910">
                  <c:v>11674.108856132187</c:v>
                </c:pt>
                <c:pt idx="911">
                  <c:v>11364.344374956047</c:v>
                </c:pt>
                <c:pt idx="912">
                  <c:v>11777.77747702677</c:v>
                </c:pt>
                <c:pt idx="913">
                  <c:v>11787.815789704753</c:v>
                </c:pt>
                <c:pt idx="914">
                  <c:v>11792.557202800564</c:v>
                </c:pt>
                <c:pt idx="915">
                  <c:v>11784.810829009501</c:v>
                </c:pt>
                <c:pt idx="916">
                  <c:v>11701.431249858975</c:v>
                </c:pt>
                <c:pt idx="917">
                  <c:v>11686.646302284809</c:v>
                </c:pt>
                <c:pt idx="918">
                  <c:v>11774.305562913078</c:v>
                </c:pt>
                <c:pt idx="919">
                  <c:v>11709.947655285605</c:v>
                </c:pt>
                <c:pt idx="920">
                  <c:v>11698.251715210497</c:v>
                </c:pt>
                <c:pt idx="921">
                  <c:v>11603.917276857403</c:v>
                </c:pt>
                <c:pt idx="922">
                  <c:v>11748.827493859852</c:v>
                </c:pt>
                <c:pt idx="923">
                  <c:v>11711.926787153394</c:v>
                </c:pt>
                <c:pt idx="924">
                  <c:v>11713.238821843337</c:v>
                </c:pt>
                <c:pt idx="925">
                  <c:v>11601.340771924082</c:v>
                </c:pt>
                <c:pt idx="926">
                  <c:v>11719.287792960178</c:v>
                </c:pt>
                <c:pt idx="927">
                  <c:v>11613.40204638129</c:v>
                </c:pt>
                <c:pt idx="928">
                  <c:v>11575.978951177316</c:v>
                </c:pt>
                <c:pt idx="929">
                  <c:v>11705.277979082928</c:v>
                </c:pt>
                <c:pt idx="930">
                  <c:v>11600.096965274804</c:v>
                </c:pt>
                <c:pt idx="931">
                  <c:v>11547.692728336739</c:v>
                </c:pt>
                <c:pt idx="932">
                  <c:v>11593.300716767742</c:v>
                </c:pt>
                <c:pt idx="933">
                  <c:v>11729.741111880025</c:v>
                </c:pt>
                <c:pt idx="934">
                  <c:v>11758.528183428401</c:v>
                </c:pt>
                <c:pt idx="935">
                  <c:v>11592.989788011391</c:v>
                </c:pt>
                <c:pt idx="936">
                  <c:v>11806.671997483212</c:v>
                </c:pt>
                <c:pt idx="937">
                  <c:v>11689.936567496055</c:v>
                </c:pt>
                <c:pt idx="938">
                  <c:v>11663.551205695388</c:v>
                </c:pt>
                <c:pt idx="939">
                  <c:v>11752.431736370454</c:v>
                </c:pt>
                <c:pt idx="940">
                  <c:v>11691.403888170797</c:v>
                </c:pt>
                <c:pt idx="941">
                  <c:v>11659.83965057268</c:v>
                </c:pt>
                <c:pt idx="942">
                  <c:v>11773.57114032364</c:v>
                </c:pt>
                <c:pt idx="943">
                  <c:v>11620.666167620473</c:v>
                </c:pt>
                <c:pt idx="944">
                  <c:v>11614.557161590845</c:v>
                </c:pt>
                <c:pt idx="945">
                  <c:v>11829.965411225538</c:v>
                </c:pt>
                <c:pt idx="946">
                  <c:v>11693.249190459659</c:v>
                </c:pt>
                <c:pt idx="947">
                  <c:v>11690.959242913836</c:v>
                </c:pt>
                <c:pt idx="948">
                  <c:v>11759.907738607515</c:v>
                </c:pt>
                <c:pt idx="949">
                  <c:v>11629.908150051042</c:v>
                </c:pt>
                <c:pt idx="950">
                  <c:v>11712.304828924318</c:v>
                </c:pt>
                <c:pt idx="951">
                  <c:v>11613.957388560124</c:v>
                </c:pt>
                <c:pt idx="952">
                  <c:v>11644.817157878737</c:v>
                </c:pt>
                <c:pt idx="953">
                  <c:v>11581.286215347802</c:v>
                </c:pt>
                <c:pt idx="954">
                  <c:v>11750.184627273602</c:v>
                </c:pt>
                <c:pt idx="955">
                  <c:v>11728.406570693029</c:v>
                </c:pt>
                <c:pt idx="956">
                  <c:v>11756.080646658917</c:v>
                </c:pt>
                <c:pt idx="957">
                  <c:v>11726.071176612821</c:v>
                </c:pt>
                <c:pt idx="958">
                  <c:v>11772.658685972156</c:v>
                </c:pt>
                <c:pt idx="959">
                  <c:v>11732.9218575459</c:v>
                </c:pt>
                <c:pt idx="960">
                  <c:v>11751.831017659981</c:v>
                </c:pt>
                <c:pt idx="961">
                  <c:v>11808.987626790866</c:v>
                </c:pt>
                <c:pt idx="962">
                  <c:v>11690.736921142823</c:v>
                </c:pt>
                <c:pt idx="963">
                  <c:v>11704.277367926123</c:v>
                </c:pt>
                <c:pt idx="964">
                  <c:v>11760.864541506631</c:v>
                </c:pt>
                <c:pt idx="965">
                  <c:v>11616.356502390994</c:v>
                </c:pt>
                <c:pt idx="966">
                  <c:v>11590.835521523368</c:v>
                </c:pt>
                <c:pt idx="967">
                  <c:v>11730.519604437834</c:v>
                </c:pt>
                <c:pt idx="968">
                  <c:v>11705.856115388362</c:v>
                </c:pt>
                <c:pt idx="969">
                  <c:v>11779.936377497892</c:v>
                </c:pt>
                <c:pt idx="970">
                  <c:v>11827.248180729954</c:v>
                </c:pt>
                <c:pt idx="971">
                  <c:v>11669.307749990616</c:v>
                </c:pt>
                <c:pt idx="972">
                  <c:v>11598.142442536377</c:v>
                </c:pt>
                <c:pt idx="973">
                  <c:v>11806.671997483212</c:v>
                </c:pt>
                <c:pt idx="974">
                  <c:v>11719.799307197502</c:v>
                </c:pt>
                <c:pt idx="975">
                  <c:v>11723.202070143809</c:v>
                </c:pt>
                <c:pt idx="976">
                  <c:v>11819.230756004477</c:v>
                </c:pt>
                <c:pt idx="977">
                  <c:v>11727.561372676608</c:v>
                </c:pt>
                <c:pt idx="978">
                  <c:v>11621.488135472293</c:v>
                </c:pt>
                <c:pt idx="979">
                  <c:v>11752.275994035099</c:v>
                </c:pt>
                <c:pt idx="980">
                  <c:v>11784.899863102421</c:v>
                </c:pt>
                <c:pt idx="981">
                  <c:v>11734.434424195737</c:v>
                </c:pt>
                <c:pt idx="982">
                  <c:v>11774.350073605801</c:v>
                </c:pt>
                <c:pt idx="983">
                  <c:v>11682.311345064118</c:v>
                </c:pt>
                <c:pt idx="984">
                  <c:v>11689.491929776608</c:v>
                </c:pt>
                <c:pt idx="985">
                  <c:v>11653.483683598351</c:v>
                </c:pt>
                <c:pt idx="986">
                  <c:v>11615.867789319218</c:v>
                </c:pt>
                <c:pt idx="987">
                  <c:v>11685.023446987878</c:v>
                </c:pt>
                <c:pt idx="988">
                  <c:v>11659.550733446822</c:v>
                </c:pt>
                <c:pt idx="989">
                  <c:v>11794.761064191509</c:v>
                </c:pt>
                <c:pt idx="990">
                  <c:v>11570.760768417091</c:v>
                </c:pt>
                <c:pt idx="991">
                  <c:v>11652.083651777553</c:v>
                </c:pt>
                <c:pt idx="992">
                  <c:v>11229.784609220498</c:v>
                </c:pt>
                <c:pt idx="993">
                  <c:v>11777.399119520558</c:v>
                </c:pt>
                <c:pt idx="994">
                  <c:v>11760.530771690906</c:v>
                </c:pt>
                <c:pt idx="995">
                  <c:v>11735.813554023356</c:v>
                </c:pt>
                <c:pt idx="996">
                  <c:v>11691.492817496724</c:v>
                </c:pt>
                <c:pt idx="997">
                  <c:v>11779.335440098544</c:v>
                </c:pt>
                <c:pt idx="998">
                  <c:v>11702.209475763817</c:v>
                </c:pt>
                <c:pt idx="999">
                  <c:v>11751.430541107145</c:v>
                </c:pt>
                <c:pt idx="1000">
                  <c:v>11769.476310379758</c:v>
                </c:pt>
                <c:pt idx="1001">
                  <c:v>11698.829803588096</c:v>
                </c:pt>
                <c:pt idx="1002">
                  <c:v>11656.217140110206</c:v>
                </c:pt>
                <c:pt idx="1003">
                  <c:v>11716.285490896877</c:v>
                </c:pt>
                <c:pt idx="1004">
                  <c:v>11786.94767721783</c:v>
                </c:pt>
                <c:pt idx="1005">
                  <c:v>11633.44077485086</c:v>
                </c:pt>
                <c:pt idx="1006">
                  <c:v>11768.675174167902</c:v>
                </c:pt>
                <c:pt idx="1007">
                  <c:v>11698.096076701153</c:v>
                </c:pt>
                <c:pt idx="1008">
                  <c:v>11646.505956283721</c:v>
                </c:pt>
                <c:pt idx="1009">
                  <c:v>11635.662617930295</c:v>
                </c:pt>
                <c:pt idx="1010">
                  <c:v>11770.633522223092</c:v>
                </c:pt>
                <c:pt idx="1011">
                  <c:v>11677.865457275864</c:v>
                </c:pt>
                <c:pt idx="1012">
                  <c:v>11787.526417724639</c:v>
                </c:pt>
                <c:pt idx="1013">
                  <c:v>11224.335105615399</c:v>
                </c:pt>
                <c:pt idx="1014">
                  <c:v>11758.105421497126</c:v>
                </c:pt>
                <c:pt idx="1015">
                  <c:v>11582.663038538587</c:v>
                </c:pt>
                <c:pt idx="1016">
                  <c:v>11716.841464509562</c:v>
                </c:pt>
                <c:pt idx="1017">
                  <c:v>11776.775946665513</c:v>
                </c:pt>
                <c:pt idx="1018">
                  <c:v>11719.398991436385</c:v>
                </c:pt>
                <c:pt idx="1019">
                  <c:v>11778.801277630006</c:v>
                </c:pt>
                <c:pt idx="1020">
                  <c:v>11839.231547233261</c:v>
                </c:pt>
                <c:pt idx="1021">
                  <c:v>11652.016984122634</c:v>
                </c:pt>
                <c:pt idx="1022">
                  <c:v>11742.220148195898</c:v>
                </c:pt>
                <c:pt idx="1023">
                  <c:v>11736.636594474459</c:v>
                </c:pt>
                <c:pt idx="1024">
                  <c:v>11708.19093706578</c:v>
                </c:pt>
                <c:pt idx="1025">
                  <c:v>11802.330397811564</c:v>
                </c:pt>
                <c:pt idx="1026">
                  <c:v>11680.110602600442</c:v>
                </c:pt>
                <c:pt idx="1027">
                  <c:v>11797.432502044765</c:v>
                </c:pt>
                <c:pt idx="1028">
                  <c:v>11684.934524281412</c:v>
                </c:pt>
                <c:pt idx="1029">
                  <c:v>11688.491503241516</c:v>
                </c:pt>
                <c:pt idx="1030">
                  <c:v>11434.72610801788</c:v>
                </c:pt>
                <c:pt idx="1031">
                  <c:v>11563.43353274214</c:v>
                </c:pt>
                <c:pt idx="1032">
                  <c:v>11772.747705417754</c:v>
                </c:pt>
                <c:pt idx="1033">
                  <c:v>11656.794954294053</c:v>
                </c:pt>
                <c:pt idx="1034">
                  <c:v>11776.531130191865</c:v>
                </c:pt>
                <c:pt idx="1035">
                  <c:v>11465.515158812681</c:v>
                </c:pt>
                <c:pt idx="1036">
                  <c:v>11855.918320150095</c:v>
                </c:pt>
                <c:pt idx="1037">
                  <c:v>11776.10826727721</c:v>
                </c:pt>
                <c:pt idx="1038">
                  <c:v>11581.996831529706</c:v>
                </c:pt>
                <c:pt idx="1039">
                  <c:v>11693.382587336746</c:v>
                </c:pt>
                <c:pt idx="1040">
                  <c:v>11533.796470794099</c:v>
                </c:pt>
                <c:pt idx="1041">
                  <c:v>11443.132513175524</c:v>
                </c:pt>
                <c:pt idx="1042">
                  <c:v>11690.536832037396</c:v>
                </c:pt>
                <c:pt idx="1043">
                  <c:v>11691.981930425874</c:v>
                </c:pt>
                <c:pt idx="1044">
                  <c:v>11569.273077520191</c:v>
                </c:pt>
                <c:pt idx="1045">
                  <c:v>11337.233548960097</c:v>
                </c:pt>
                <c:pt idx="1046">
                  <c:v>11676.754020270662</c:v>
                </c:pt>
                <c:pt idx="1047">
                  <c:v>11672.730734500476</c:v>
                </c:pt>
                <c:pt idx="1048">
                  <c:v>11820.121534589332</c:v>
                </c:pt>
                <c:pt idx="1049">
                  <c:v>11800.21535600318</c:v>
                </c:pt>
                <c:pt idx="1050">
                  <c:v>11688.602661176068</c:v>
                </c:pt>
                <c:pt idx="1051">
                  <c:v>11723.468959503896</c:v>
                </c:pt>
                <c:pt idx="1052">
                  <c:v>11735.368670830623</c:v>
                </c:pt>
                <c:pt idx="1053">
                  <c:v>11732.410260583458</c:v>
                </c:pt>
                <c:pt idx="1054">
                  <c:v>11421.574092010616</c:v>
                </c:pt>
                <c:pt idx="1055">
                  <c:v>11771.879770348452</c:v>
                </c:pt>
                <c:pt idx="1056">
                  <c:v>11726.782908628131</c:v>
                </c:pt>
                <c:pt idx="1057">
                  <c:v>11695.694832756451</c:v>
                </c:pt>
                <c:pt idx="1058">
                  <c:v>11751.208055027113</c:v>
                </c:pt>
                <c:pt idx="1059">
                  <c:v>11697.317888409341</c:v>
                </c:pt>
                <c:pt idx="1060">
                  <c:v>11686.023833671992</c:v>
                </c:pt>
                <c:pt idx="1061">
                  <c:v>11872.876858430491</c:v>
                </c:pt>
                <c:pt idx="1062">
                  <c:v>11857.38892174463</c:v>
                </c:pt>
                <c:pt idx="1063">
                  <c:v>11736.45863906193</c:v>
                </c:pt>
                <c:pt idx="1064">
                  <c:v>11701.94265464885</c:v>
                </c:pt>
                <c:pt idx="1065">
                  <c:v>11646.550398757196</c:v>
                </c:pt>
                <c:pt idx="1066">
                  <c:v>11655.750446683913</c:v>
                </c:pt>
                <c:pt idx="1067">
                  <c:v>11679.42149252228</c:v>
                </c:pt>
                <c:pt idx="1068">
                  <c:v>11553.287230144721</c:v>
                </c:pt>
                <c:pt idx="1069">
                  <c:v>11654.483719282953</c:v>
                </c:pt>
                <c:pt idx="1070">
                  <c:v>11690.336743394577</c:v>
                </c:pt>
                <c:pt idx="1071">
                  <c:v>11664.840284191627</c:v>
                </c:pt>
                <c:pt idx="1072">
                  <c:v>11718.620605262613</c:v>
                </c:pt>
                <c:pt idx="1073">
                  <c:v>11785.456328641723</c:v>
                </c:pt>
                <c:pt idx="1074">
                  <c:v>11694.80550022946</c:v>
                </c:pt>
                <c:pt idx="1075">
                  <c:v>11754.100423931801</c:v>
                </c:pt>
                <c:pt idx="1076">
                  <c:v>11679.999455449661</c:v>
                </c:pt>
                <c:pt idx="1077">
                  <c:v>11713.016441624892</c:v>
                </c:pt>
                <c:pt idx="1078">
                  <c:v>11404.076906174809</c:v>
                </c:pt>
                <c:pt idx="1079">
                  <c:v>11633.15193902851</c:v>
                </c:pt>
                <c:pt idx="1080">
                  <c:v>11837.895006031717</c:v>
                </c:pt>
                <c:pt idx="1081">
                  <c:v>11712.060213464685</c:v>
                </c:pt>
                <c:pt idx="1082">
                  <c:v>11711.860074077927</c:v>
                </c:pt>
                <c:pt idx="1083">
                  <c:v>11823.84066019953</c:v>
                </c:pt>
                <c:pt idx="1084">
                  <c:v>11696.473006284445</c:v>
                </c:pt>
                <c:pt idx="1085">
                  <c:v>11826.580025989879</c:v>
                </c:pt>
                <c:pt idx="1086">
                  <c:v>11693.338121688093</c:v>
                </c:pt>
                <c:pt idx="1087">
                  <c:v>11723.00190369679</c:v>
                </c:pt>
                <c:pt idx="1088">
                  <c:v>11629.352717660351</c:v>
                </c:pt>
                <c:pt idx="1089">
                  <c:v>11662.928898483076</c:v>
                </c:pt>
                <c:pt idx="1090">
                  <c:v>11703.877126785716</c:v>
                </c:pt>
                <c:pt idx="1091">
                  <c:v>11696.02833483159</c:v>
                </c:pt>
                <c:pt idx="1092">
                  <c:v>11214.32257202186</c:v>
                </c:pt>
                <c:pt idx="1093">
                  <c:v>11687.824558620357</c:v>
                </c:pt>
                <c:pt idx="1094">
                  <c:v>11674.264451846995</c:v>
                </c:pt>
                <c:pt idx="1095">
                  <c:v>11500.261337879481</c:v>
                </c:pt>
                <c:pt idx="1096">
                  <c:v>11713.19434575203</c:v>
                </c:pt>
                <c:pt idx="1097">
                  <c:v>11745.646109736776</c:v>
                </c:pt>
                <c:pt idx="1098">
                  <c:v>11648.039233798094</c:v>
                </c:pt>
                <c:pt idx="1099">
                  <c:v>11772.792215180363</c:v>
                </c:pt>
                <c:pt idx="1100">
                  <c:v>11607.226849040268</c:v>
                </c:pt>
                <c:pt idx="1101">
                  <c:v>11627.86417455745</c:v>
                </c:pt>
                <c:pt idx="1102">
                  <c:v>11767.406725949317</c:v>
                </c:pt>
                <c:pt idx="1103">
                  <c:v>11730.030265380539</c:v>
                </c:pt>
                <c:pt idx="1104">
                  <c:v>11632.907540164355</c:v>
                </c:pt>
                <c:pt idx="1105">
                  <c:v>11619.510981163723</c:v>
                </c:pt>
                <c:pt idx="1106">
                  <c:v>11260.756551478245</c:v>
                </c:pt>
                <c:pt idx="1107">
                  <c:v>11808.653637076617</c:v>
                </c:pt>
                <c:pt idx="1108">
                  <c:v>11545.628161066175</c:v>
                </c:pt>
                <c:pt idx="1109">
                  <c:v>11761.020301253919</c:v>
                </c:pt>
                <c:pt idx="1110">
                  <c:v>11738.5051503424</c:v>
                </c:pt>
                <c:pt idx="1111">
                  <c:v>11674.064400263542</c:v>
                </c:pt>
                <c:pt idx="1112">
                  <c:v>11714.662069351671</c:v>
                </c:pt>
                <c:pt idx="1113">
                  <c:v>11743.109993985952</c:v>
                </c:pt>
                <c:pt idx="1114">
                  <c:v>11572.870216041656</c:v>
                </c:pt>
                <c:pt idx="1115">
                  <c:v>11600.652234227979</c:v>
                </c:pt>
                <c:pt idx="1116">
                  <c:v>11611.602758949406</c:v>
                </c:pt>
                <c:pt idx="1117">
                  <c:v>11809.833741197936</c:v>
                </c:pt>
                <c:pt idx="1118">
                  <c:v>11643.728343404686</c:v>
                </c:pt>
                <c:pt idx="1119">
                  <c:v>11687.379931714653</c:v>
                </c:pt>
                <c:pt idx="1120">
                  <c:v>11721.845396055554</c:v>
                </c:pt>
                <c:pt idx="1121">
                  <c:v>11660.306364779522</c:v>
                </c:pt>
                <c:pt idx="1122">
                  <c:v>11611.669398646955</c:v>
                </c:pt>
                <c:pt idx="1123">
                  <c:v>11683.422852096763</c:v>
                </c:pt>
                <c:pt idx="1124">
                  <c:v>11740.373750207054</c:v>
                </c:pt>
                <c:pt idx="1125">
                  <c:v>11703.432416631536</c:v>
                </c:pt>
                <c:pt idx="1126">
                  <c:v>11701.675834373735</c:v>
                </c:pt>
                <c:pt idx="1127">
                  <c:v>11756.503397435206</c:v>
                </c:pt>
                <c:pt idx="1128">
                  <c:v>11637.440129526814</c:v>
                </c:pt>
                <c:pt idx="1129">
                  <c:v>11678.109975287824</c:v>
                </c:pt>
                <c:pt idx="1130">
                  <c:v>11670.752500247569</c:v>
                </c:pt>
                <c:pt idx="1131">
                  <c:v>11782.228887431129</c:v>
                </c:pt>
                <c:pt idx="1132">
                  <c:v>11478.005832147088</c:v>
                </c:pt>
                <c:pt idx="1133">
                  <c:v>11702.898767534251</c:v>
                </c:pt>
                <c:pt idx="1134">
                  <c:v>11692.582209172671</c:v>
                </c:pt>
                <c:pt idx="1135">
                  <c:v>11553.598044001486</c:v>
                </c:pt>
                <c:pt idx="1136">
                  <c:v>11599.674962888086</c:v>
                </c:pt>
                <c:pt idx="1137">
                  <c:v>11716.329968648119</c:v>
                </c:pt>
                <c:pt idx="1138">
                  <c:v>11689.580857138026</c:v>
                </c:pt>
                <c:pt idx="1139">
                  <c:v>11735.791309804781</c:v>
                </c:pt>
                <c:pt idx="1140">
                  <c:v>11740.151295530213</c:v>
                </c:pt>
                <c:pt idx="1141">
                  <c:v>11788.550354521596</c:v>
                </c:pt>
                <c:pt idx="1142">
                  <c:v>11815.66775683398</c:v>
                </c:pt>
                <c:pt idx="1143">
                  <c:v>11649.350317111013</c:v>
                </c:pt>
                <c:pt idx="1144">
                  <c:v>11507.895250243289</c:v>
                </c:pt>
                <c:pt idx="1145">
                  <c:v>11773.393099573739</c:v>
                </c:pt>
                <c:pt idx="1146">
                  <c:v>11804.000212245839</c:v>
                </c:pt>
                <c:pt idx="1147">
                  <c:v>11694.472002907092</c:v>
                </c:pt>
                <c:pt idx="1148">
                  <c:v>11720.355304549614</c:v>
                </c:pt>
                <c:pt idx="1149">
                  <c:v>11756.258646702432</c:v>
                </c:pt>
                <c:pt idx="1150">
                  <c:v>11678.621242404761</c:v>
                </c:pt>
                <c:pt idx="1151">
                  <c:v>11753.343947773037</c:v>
                </c:pt>
                <c:pt idx="1152">
                  <c:v>11648.017012205537</c:v>
                </c:pt>
                <c:pt idx="1153">
                  <c:v>11718.420450008958</c:v>
                </c:pt>
                <c:pt idx="1154">
                  <c:v>11807.161835774681</c:v>
                </c:pt>
                <c:pt idx="1155">
                  <c:v>11835.712046399116</c:v>
                </c:pt>
                <c:pt idx="1156">
                  <c:v>11698.140544817712</c:v>
                </c:pt>
                <c:pt idx="1157">
                  <c:v>11827.894069901331</c:v>
                </c:pt>
                <c:pt idx="1158">
                  <c:v>11660.839755361039</c:v>
                </c:pt>
                <c:pt idx="1159">
                  <c:v>11834.397849997755</c:v>
                </c:pt>
                <c:pt idx="1160">
                  <c:v>11717.997901627779</c:v>
                </c:pt>
                <c:pt idx="1161">
                  <c:v>11711.548747099099</c:v>
                </c:pt>
                <c:pt idx="1162">
                  <c:v>11688.313650842123</c:v>
                </c:pt>
                <c:pt idx="1163">
                  <c:v>11502.302918995943</c:v>
                </c:pt>
                <c:pt idx="1164">
                  <c:v>11781.716961539332</c:v>
                </c:pt>
                <c:pt idx="1165">
                  <c:v>11571.227063811166</c:v>
                </c:pt>
                <c:pt idx="1166">
                  <c:v>11652.905890126263</c:v>
                </c:pt>
                <c:pt idx="1167">
                  <c:v>11733.500188478811</c:v>
                </c:pt>
                <c:pt idx="1168">
                  <c:v>11569.672753660701</c:v>
                </c:pt>
                <c:pt idx="1169">
                  <c:v>11760.6865307565</c:v>
                </c:pt>
                <c:pt idx="1170">
                  <c:v>11614.579375476194</c:v>
                </c:pt>
                <c:pt idx="1171">
                  <c:v>11797.900013922399</c:v>
                </c:pt>
                <c:pt idx="1172">
                  <c:v>11695.272398656793</c:v>
                </c:pt>
                <c:pt idx="1173">
                  <c:v>11667.796343784657</c:v>
                </c:pt>
                <c:pt idx="1174">
                  <c:v>11676.887391975768</c:v>
                </c:pt>
                <c:pt idx="1175">
                  <c:v>11679.799390931117</c:v>
                </c:pt>
                <c:pt idx="1176">
                  <c:v>11779.55800893481</c:v>
                </c:pt>
                <c:pt idx="1177">
                  <c:v>11630.574673130668</c:v>
                </c:pt>
                <c:pt idx="1178">
                  <c:v>11674.997978161766</c:v>
                </c:pt>
                <c:pt idx="1179">
                  <c:v>11765.893517398759</c:v>
                </c:pt>
                <c:pt idx="1180">
                  <c:v>11629.863715342437</c:v>
                </c:pt>
                <c:pt idx="1181">
                  <c:v>11635.618180563859</c:v>
                </c:pt>
                <c:pt idx="1182">
                  <c:v>11699.36342710827</c:v>
                </c:pt>
                <c:pt idx="1183">
                  <c:v>11391.703725549485</c:v>
                </c:pt>
                <c:pt idx="1184">
                  <c:v>11773.904967875851</c:v>
                </c:pt>
                <c:pt idx="1185">
                  <c:v>11690.981475122373</c:v>
                </c:pt>
                <c:pt idx="1186">
                  <c:v>11623.154307635199</c:v>
                </c:pt>
                <c:pt idx="1187">
                  <c:v>11643.928328793259</c:v>
                </c:pt>
                <c:pt idx="1188">
                  <c:v>11695.250165340762</c:v>
                </c:pt>
                <c:pt idx="1189">
                  <c:v>11721.311628816684</c:v>
                </c:pt>
                <c:pt idx="1190">
                  <c:v>11690.981475122373</c:v>
                </c:pt>
                <c:pt idx="1191">
                  <c:v>11811.236532384239</c:v>
                </c:pt>
                <c:pt idx="1192">
                  <c:v>11579.753965430755</c:v>
                </c:pt>
                <c:pt idx="1193">
                  <c:v>11679.154741677927</c:v>
                </c:pt>
                <c:pt idx="1194">
                  <c:v>11777.911015432017</c:v>
                </c:pt>
                <c:pt idx="1195">
                  <c:v>11661.928770803759</c:v>
                </c:pt>
                <c:pt idx="1196">
                  <c:v>11642.150695754928</c:v>
                </c:pt>
                <c:pt idx="1197">
                  <c:v>11708.591198733529</c:v>
                </c:pt>
                <c:pt idx="1198">
                  <c:v>11704.922204866909</c:v>
                </c:pt>
                <c:pt idx="1199">
                  <c:v>11794.160004387748</c:v>
                </c:pt>
                <c:pt idx="1200">
                  <c:v>11776.976251654436</c:v>
                </c:pt>
                <c:pt idx="1201">
                  <c:v>11709.458438910944</c:v>
                </c:pt>
                <c:pt idx="1202">
                  <c:v>11599.386225416176</c:v>
                </c:pt>
                <c:pt idx="1203">
                  <c:v>11604.050546130464</c:v>
                </c:pt>
                <c:pt idx="1204">
                  <c:v>11695.583665686383</c:v>
                </c:pt>
                <c:pt idx="1205">
                  <c:v>11613.313191919764</c:v>
                </c:pt>
                <c:pt idx="1206">
                  <c:v>11543.985414028004</c:v>
                </c:pt>
                <c:pt idx="1207">
                  <c:v>11882.461232978376</c:v>
                </c:pt>
                <c:pt idx="1208">
                  <c:v>11777.577169870805</c:v>
                </c:pt>
                <c:pt idx="1209">
                  <c:v>11815.155590807035</c:v>
                </c:pt>
                <c:pt idx="1210">
                  <c:v>11657.90614561503</c:v>
                </c:pt>
                <c:pt idx="1211">
                  <c:v>11715.329225034844</c:v>
                </c:pt>
                <c:pt idx="1212">
                  <c:v>11731.120160982633</c:v>
                </c:pt>
                <c:pt idx="1213">
                  <c:v>11668.952122719103</c:v>
                </c:pt>
                <c:pt idx="1214">
                  <c:v>11396.914528102778</c:v>
                </c:pt>
                <c:pt idx="1215">
                  <c:v>11698.318417515677</c:v>
                </c:pt>
                <c:pt idx="1216">
                  <c:v>11715.24027063309</c:v>
                </c:pt>
                <c:pt idx="1217">
                  <c:v>11810.457200469167</c:v>
                </c:pt>
                <c:pt idx="1218">
                  <c:v>11743.443688750074</c:v>
                </c:pt>
                <c:pt idx="1219">
                  <c:v>11739.884350743514</c:v>
                </c:pt>
                <c:pt idx="1220">
                  <c:v>11723.780331528165</c:v>
                </c:pt>
                <c:pt idx="1221">
                  <c:v>11488.789165015263</c:v>
                </c:pt>
                <c:pt idx="1222">
                  <c:v>11751.541784386507</c:v>
                </c:pt>
                <c:pt idx="1223">
                  <c:v>11739.061276649163</c:v>
                </c:pt>
                <c:pt idx="1224">
                  <c:v>11817.20427766699</c:v>
                </c:pt>
                <c:pt idx="1225">
                  <c:v>11729.563171779862</c:v>
                </c:pt>
                <c:pt idx="1226">
                  <c:v>11795.673794256942</c:v>
                </c:pt>
                <c:pt idx="1227">
                  <c:v>11720.04394556819</c:v>
                </c:pt>
                <c:pt idx="1228">
                  <c:v>11693.427053008383</c:v>
                </c:pt>
                <c:pt idx="1229">
                  <c:v>11590.591226082726</c:v>
                </c:pt>
                <c:pt idx="1230">
                  <c:v>11739.328218661813</c:v>
                </c:pt>
                <c:pt idx="1231">
                  <c:v>11573.136675524154</c:v>
                </c:pt>
                <c:pt idx="1232">
                  <c:v>11703.187827044008</c:v>
                </c:pt>
                <c:pt idx="1233">
                  <c:v>11712.349304539703</c:v>
                </c:pt>
                <c:pt idx="1234">
                  <c:v>11710.681485219455</c:v>
                </c:pt>
                <c:pt idx="1235">
                  <c:v>11731.120160982633</c:v>
                </c:pt>
                <c:pt idx="1236">
                  <c:v>11783.697911995112</c:v>
                </c:pt>
                <c:pt idx="1237">
                  <c:v>11729.362989636469</c:v>
                </c:pt>
                <c:pt idx="1238">
                  <c:v>11658.17283353118</c:v>
                </c:pt>
                <c:pt idx="1239">
                  <c:v>11707.234764149627</c:v>
                </c:pt>
                <c:pt idx="1240">
                  <c:v>11650.150309195826</c:v>
                </c:pt>
                <c:pt idx="1241">
                  <c:v>11565.187583639034</c:v>
                </c:pt>
                <c:pt idx="1242">
                  <c:v>11736.903528339006</c:v>
                </c:pt>
                <c:pt idx="1243">
                  <c:v>11812.34987879823</c:v>
                </c:pt>
                <c:pt idx="1244">
                  <c:v>11752.342740711874</c:v>
                </c:pt>
                <c:pt idx="1245">
                  <c:v>11625.287049381397</c:v>
                </c:pt>
                <c:pt idx="1246">
                  <c:v>11701.609129436145</c:v>
                </c:pt>
                <c:pt idx="1247">
                  <c:v>11800.705149553769</c:v>
                </c:pt>
                <c:pt idx="1248">
                  <c:v>11758.172173225885</c:v>
                </c:pt>
                <c:pt idx="1249">
                  <c:v>11661.350924256945</c:v>
                </c:pt>
                <c:pt idx="1250">
                  <c:v>11783.208233869493</c:v>
                </c:pt>
                <c:pt idx="1251">
                  <c:v>11813.151499238773</c:v>
                </c:pt>
                <c:pt idx="1252">
                  <c:v>11761.376324728662</c:v>
                </c:pt>
                <c:pt idx="1253">
                  <c:v>11703.032179492939</c:v>
                </c:pt>
                <c:pt idx="1254">
                  <c:v>11697.851502474059</c:v>
                </c:pt>
                <c:pt idx="1255">
                  <c:v>11660.817530691318</c:v>
                </c:pt>
                <c:pt idx="1256">
                  <c:v>11630.530238115673</c:v>
                </c:pt>
                <c:pt idx="1257">
                  <c:v>11728.895899899888</c:v>
                </c:pt>
                <c:pt idx="1258">
                  <c:v>11498.352933946926</c:v>
                </c:pt>
                <c:pt idx="1259">
                  <c:v>11790.731833281321</c:v>
                </c:pt>
                <c:pt idx="1260">
                  <c:v>11734.768082453898</c:v>
                </c:pt>
                <c:pt idx="1261">
                  <c:v>11775.818941408195</c:v>
                </c:pt>
                <c:pt idx="1262">
                  <c:v>11810.524000006722</c:v>
                </c:pt>
                <c:pt idx="1263">
                  <c:v>11654.594835026473</c:v>
                </c:pt>
                <c:pt idx="1264">
                  <c:v>11703.387945744798</c:v>
                </c:pt>
                <c:pt idx="1265">
                  <c:v>11674.064400263542</c:v>
                </c:pt>
                <c:pt idx="1266">
                  <c:v>11810.613066156209</c:v>
                </c:pt>
                <c:pt idx="1267">
                  <c:v>11741.841966777572</c:v>
                </c:pt>
                <c:pt idx="1268">
                  <c:v>11750.34036540958</c:v>
                </c:pt>
                <c:pt idx="1269">
                  <c:v>11858.814991735835</c:v>
                </c:pt>
                <c:pt idx="1270">
                  <c:v>11726.938600839334</c:v>
                </c:pt>
                <c:pt idx="1271">
                  <c:v>11787.815789704753</c:v>
                </c:pt>
                <c:pt idx="1272">
                  <c:v>11695.516965513525</c:v>
                </c:pt>
                <c:pt idx="1273">
                  <c:v>11706.812272610032</c:v>
                </c:pt>
                <c:pt idx="1274">
                  <c:v>11799.792355196814</c:v>
                </c:pt>
                <c:pt idx="1275">
                  <c:v>11735.301938565664</c:v>
                </c:pt>
                <c:pt idx="1276">
                  <c:v>11743.621659869705</c:v>
                </c:pt>
                <c:pt idx="1277">
                  <c:v>11652.461436059923</c:v>
                </c:pt>
                <c:pt idx="1278">
                  <c:v>11653.572575221628</c:v>
                </c:pt>
                <c:pt idx="1279">
                  <c:v>11743.043255202925</c:v>
                </c:pt>
                <c:pt idx="1280">
                  <c:v>11689.580857138026</c:v>
                </c:pt>
                <c:pt idx="1281">
                  <c:v>11390.572894299667</c:v>
                </c:pt>
                <c:pt idx="1282">
                  <c:v>11555.596153795566</c:v>
                </c:pt>
                <c:pt idx="1283">
                  <c:v>11705.78940715054</c:v>
                </c:pt>
                <c:pt idx="1284">
                  <c:v>11606.271726486726</c:v>
                </c:pt>
                <c:pt idx="1285">
                  <c:v>11657.217205414338</c:v>
                </c:pt>
                <c:pt idx="1286">
                  <c:v>11785.100190208141</c:v>
                </c:pt>
                <c:pt idx="1287">
                  <c:v>11688.647124389719</c:v>
                </c:pt>
                <c:pt idx="1288">
                  <c:v>11800.504779057006</c:v>
                </c:pt>
                <c:pt idx="1289">
                  <c:v>11736.035996550334</c:v>
                </c:pt>
                <c:pt idx="1290">
                  <c:v>11653.26145491344</c:v>
                </c:pt>
                <c:pt idx="1291">
                  <c:v>11606.338362650775</c:v>
                </c:pt>
                <c:pt idx="1292">
                  <c:v>11728.028454699035</c:v>
                </c:pt>
                <c:pt idx="1293">
                  <c:v>11738.927805979905</c:v>
                </c:pt>
                <c:pt idx="1294">
                  <c:v>11732.899614131826</c:v>
                </c:pt>
                <c:pt idx="1295">
                  <c:v>11769.810119656628</c:v>
                </c:pt>
                <c:pt idx="1296">
                  <c:v>11635.640399244503</c:v>
                </c:pt>
                <c:pt idx="1297">
                  <c:v>11592.878742253228</c:v>
                </c:pt>
                <c:pt idx="1298">
                  <c:v>11589.147673817042</c:v>
                </c:pt>
                <c:pt idx="1299">
                  <c:v>11798.946361124237</c:v>
                </c:pt>
                <c:pt idx="1300">
                  <c:v>11766.11604616572</c:v>
                </c:pt>
                <c:pt idx="1301">
                  <c:v>11686.490684715025</c:v>
                </c:pt>
                <c:pt idx="1302">
                  <c:v>11769.921389745487</c:v>
                </c:pt>
                <c:pt idx="1303">
                  <c:v>11729.91905237297</c:v>
                </c:pt>
                <c:pt idx="1304">
                  <c:v>11758.083170933793</c:v>
                </c:pt>
                <c:pt idx="1305">
                  <c:v>11697.295654562287</c:v>
                </c:pt>
                <c:pt idx="1306">
                  <c:v>11793.291815764795</c:v>
                </c:pt>
                <c:pt idx="1307">
                  <c:v>11766.093793259543</c:v>
                </c:pt>
                <c:pt idx="1308">
                  <c:v>11589.280923957691</c:v>
                </c:pt>
                <c:pt idx="1309">
                  <c:v>11741.708491415806</c:v>
                </c:pt>
                <c:pt idx="1310">
                  <c:v>11702.276181173838</c:v>
                </c:pt>
                <c:pt idx="1311">
                  <c:v>11762.666923780145</c:v>
                </c:pt>
                <c:pt idx="1312">
                  <c:v>11234.857652147653</c:v>
                </c:pt>
                <c:pt idx="1313">
                  <c:v>11606.049606257173</c:v>
                </c:pt>
                <c:pt idx="1314">
                  <c:v>11695.539198898716</c:v>
                </c:pt>
                <c:pt idx="1315">
                  <c:v>11676.4872774617</c:v>
                </c:pt>
                <c:pt idx="1316">
                  <c:v>11705.58928275423</c:v>
                </c:pt>
                <c:pt idx="1317">
                  <c:v>11788.461315966297</c:v>
                </c:pt>
                <c:pt idx="1318">
                  <c:v>11659.03957461049</c:v>
                </c:pt>
                <c:pt idx="1319">
                  <c:v>11724.024981810453</c:v>
                </c:pt>
                <c:pt idx="1320">
                  <c:v>11708.769093421974</c:v>
                </c:pt>
                <c:pt idx="1321">
                  <c:v>11753.788932851339</c:v>
                </c:pt>
                <c:pt idx="1322">
                  <c:v>11792.913377847699</c:v>
                </c:pt>
                <c:pt idx="1323">
                  <c:v>11709.769758090795</c:v>
                </c:pt>
                <c:pt idx="1324">
                  <c:v>11605.9829702835</c:v>
                </c:pt>
                <c:pt idx="1325">
                  <c:v>11676.331677859882</c:v>
                </c:pt>
                <c:pt idx="1326">
                  <c:v>11789.596565730906</c:v>
                </c:pt>
                <c:pt idx="1327">
                  <c:v>11527.980963214421</c:v>
                </c:pt>
                <c:pt idx="1328">
                  <c:v>11663.351177912848</c:v>
                </c:pt>
                <c:pt idx="1329">
                  <c:v>11784.944380189536</c:v>
                </c:pt>
                <c:pt idx="1330">
                  <c:v>11670.530229464597</c:v>
                </c:pt>
                <c:pt idx="1331">
                  <c:v>11692.626674431212</c:v>
                </c:pt>
                <c:pt idx="1332">
                  <c:v>11776.442106220036</c:v>
                </c:pt>
                <c:pt idx="1333">
                  <c:v>11603.006608172996</c:v>
                </c:pt>
                <c:pt idx="1334">
                  <c:v>11515.507448714374</c:v>
                </c:pt>
                <c:pt idx="1335">
                  <c:v>11636.729120919264</c:v>
                </c:pt>
                <c:pt idx="1336">
                  <c:v>11688.069104387268</c:v>
                </c:pt>
                <c:pt idx="1337">
                  <c:v>11727.494646893514</c:v>
                </c:pt>
                <c:pt idx="1338">
                  <c:v>11747.181167021878</c:v>
                </c:pt>
                <c:pt idx="1339">
                  <c:v>11521.988185369719</c:v>
                </c:pt>
                <c:pt idx="1340">
                  <c:v>11453.558058924295</c:v>
                </c:pt>
                <c:pt idx="1341">
                  <c:v>11497.043697124484</c:v>
                </c:pt>
                <c:pt idx="1342">
                  <c:v>11623.332034337527</c:v>
                </c:pt>
                <c:pt idx="1343">
                  <c:v>11467.999886551133</c:v>
                </c:pt>
                <c:pt idx="1344">
                  <c:v>11730.808760733211</c:v>
                </c:pt>
                <c:pt idx="1345">
                  <c:v>11703.721477965531</c:v>
                </c:pt>
                <c:pt idx="1346">
                  <c:v>11807.117304879821</c:v>
                </c:pt>
                <c:pt idx="1347">
                  <c:v>11658.150609508581</c:v>
                </c:pt>
                <c:pt idx="1348">
                  <c:v>11703.654771416084</c:v>
                </c:pt>
                <c:pt idx="1349">
                  <c:v>11764.447096373833</c:v>
                </c:pt>
                <c:pt idx="1350">
                  <c:v>11781.405356221161</c:v>
                </c:pt>
                <c:pt idx="1351">
                  <c:v>11653.083672349332</c:v>
                </c:pt>
                <c:pt idx="1352">
                  <c:v>11543.430437297275</c:v>
                </c:pt>
                <c:pt idx="1353">
                  <c:v>11327.702587700791</c:v>
                </c:pt>
                <c:pt idx="1354">
                  <c:v>11741.196837953446</c:v>
                </c:pt>
                <c:pt idx="1355">
                  <c:v>11762.956198985996</c:v>
                </c:pt>
                <c:pt idx="1356">
                  <c:v>11643.039508089938</c:v>
                </c:pt>
                <c:pt idx="1357">
                  <c:v>11510.513969886879</c:v>
                </c:pt>
                <c:pt idx="1358">
                  <c:v>11604.472566650265</c:v>
                </c:pt>
                <c:pt idx="1359">
                  <c:v>11684.089763078617</c:v>
                </c:pt>
                <c:pt idx="1360">
                  <c:v>11618.622385408535</c:v>
                </c:pt>
                <c:pt idx="1361">
                  <c:v>11639.528747989512</c:v>
                </c:pt>
                <c:pt idx="1362">
                  <c:v>11671.774952944919</c:v>
                </c:pt>
                <c:pt idx="1363">
                  <c:v>11741.219083687229</c:v>
                </c:pt>
                <c:pt idx="1364">
                  <c:v>11771.212134843852</c:v>
                </c:pt>
                <c:pt idx="1365">
                  <c:v>11748.760750203992</c:v>
                </c:pt>
                <c:pt idx="1366">
                  <c:v>11630.796848512282</c:v>
                </c:pt>
                <c:pt idx="1367">
                  <c:v>11707.323710007789</c:v>
                </c:pt>
                <c:pt idx="1368">
                  <c:v>11599.275172759289</c:v>
                </c:pt>
                <c:pt idx="1369">
                  <c:v>11751.386043840084</c:v>
                </c:pt>
                <c:pt idx="1370">
                  <c:v>11638.573310452806</c:v>
                </c:pt>
                <c:pt idx="1371">
                  <c:v>11580.575603936508</c:v>
                </c:pt>
                <c:pt idx="1372">
                  <c:v>11743.154486539423</c:v>
                </c:pt>
                <c:pt idx="1373">
                  <c:v>11654.017034618324</c:v>
                </c:pt>
                <c:pt idx="1374">
                  <c:v>11744.489274848385</c:v>
                </c:pt>
                <c:pt idx="1375">
                  <c:v>11701.875949501369</c:v>
                </c:pt>
                <c:pt idx="1376">
                  <c:v>11770.833810701377</c:v>
                </c:pt>
                <c:pt idx="1377">
                  <c:v>11538.4357683659</c:v>
                </c:pt>
                <c:pt idx="1378">
                  <c:v>11787.65997388006</c:v>
                </c:pt>
                <c:pt idx="1379">
                  <c:v>11685.090139077107</c:v>
                </c:pt>
                <c:pt idx="1380">
                  <c:v>11684.356528893217</c:v>
                </c:pt>
                <c:pt idx="1381">
                  <c:v>11791.844857984754</c:v>
                </c:pt>
                <c:pt idx="1382">
                  <c:v>11687.513319547805</c:v>
                </c:pt>
                <c:pt idx="1383">
                  <c:v>11710.637010494373</c:v>
                </c:pt>
                <c:pt idx="1384">
                  <c:v>11671.952771996304</c:v>
                </c:pt>
                <c:pt idx="1385">
                  <c:v>11669.485564153531</c:v>
                </c:pt>
                <c:pt idx="1386">
                  <c:v>11784.744053511002</c:v>
                </c:pt>
                <c:pt idx="1387">
                  <c:v>11738.727600397242</c:v>
                </c:pt>
                <c:pt idx="1388">
                  <c:v>11867.238366138245</c:v>
                </c:pt>
                <c:pt idx="1389">
                  <c:v>11704.477489207906</c:v>
                </c:pt>
                <c:pt idx="1390">
                  <c:v>11630.419150667607</c:v>
                </c:pt>
                <c:pt idx="1391">
                  <c:v>11575.446018748245</c:v>
                </c:pt>
                <c:pt idx="1392">
                  <c:v>11758.59493552562</c:v>
                </c:pt>
                <c:pt idx="1393">
                  <c:v>11612.469078481796</c:v>
                </c:pt>
                <c:pt idx="1394">
                  <c:v>11656.661612237525</c:v>
                </c:pt>
                <c:pt idx="1395">
                  <c:v>11755.47989955298</c:v>
                </c:pt>
                <c:pt idx="1396">
                  <c:v>11528.891004396368</c:v>
                </c:pt>
                <c:pt idx="1397">
                  <c:v>11743.198979118031</c:v>
                </c:pt>
                <c:pt idx="1398">
                  <c:v>11448.522642283142</c:v>
                </c:pt>
                <c:pt idx="1399">
                  <c:v>11599.874858538369</c:v>
                </c:pt>
                <c:pt idx="1400">
                  <c:v>11634.173977377186</c:v>
                </c:pt>
                <c:pt idx="1401">
                  <c:v>11814.331679489562</c:v>
                </c:pt>
                <c:pt idx="1402">
                  <c:v>11718.464928912152</c:v>
                </c:pt>
                <c:pt idx="1403">
                  <c:v>11707.234764149627</c:v>
                </c:pt>
                <c:pt idx="1404">
                  <c:v>11553.598044001486</c:v>
                </c:pt>
                <c:pt idx="1405">
                  <c:v>11630.574673130668</c:v>
                </c:pt>
                <c:pt idx="1406">
                  <c:v>11711.926787153394</c:v>
                </c:pt>
                <c:pt idx="1407">
                  <c:v>11766.383081551368</c:v>
                </c:pt>
                <c:pt idx="1408">
                  <c:v>11604.67247172008</c:v>
                </c:pt>
                <c:pt idx="1409">
                  <c:v>11716.88594256035</c:v>
                </c:pt>
                <c:pt idx="1410">
                  <c:v>11669.774512918126</c:v>
                </c:pt>
                <c:pt idx="1411">
                  <c:v>11735.657844623676</c:v>
                </c:pt>
                <c:pt idx="1412">
                  <c:v>11598.631069724383</c:v>
                </c:pt>
                <c:pt idx="1413">
                  <c:v>11753.277200232322</c:v>
                </c:pt>
                <c:pt idx="1414">
                  <c:v>11760.419515410194</c:v>
                </c:pt>
                <c:pt idx="1415">
                  <c:v>11679.24365853655</c:v>
                </c:pt>
                <c:pt idx="1416">
                  <c:v>11703.054414839848</c:v>
                </c:pt>
                <c:pt idx="1417">
                  <c:v>11540.566800386265</c:v>
                </c:pt>
                <c:pt idx="1418">
                  <c:v>11465.737007592614</c:v>
                </c:pt>
                <c:pt idx="1419">
                  <c:v>11685.156831217171</c:v>
                </c:pt>
                <c:pt idx="1420">
                  <c:v>11563.255908903993</c:v>
                </c:pt>
                <c:pt idx="1421">
                  <c:v>11841.548282385325</c:v>
                </c:pt>
                <c:pt idx="1422">
                  <c:v>11758.172173225885</c:v>
                </c:pt>
                <c:pt idx="1423">
                  <c:v>11808.764966804447</c:v>
                </c:pt>
                <c:pt idx="1424">
                  <c:v>11736.525372295022</c:v>
                </c:pt>
                <c:pt idx="1425">
                  <c:v>11625.88689139133</c:v>
                </c:pt>
                <c:pt idx="1426">
                  <c:v>11694.872199849337</c:v>
                </c:pt>
                <c:pt idx="1427">
                  <c:v>11634.573908388735</c:v>
                </c:pt>
                <c:pt idx="1428">
                  <c:v>11707.879623756873</c:v>
                </c:pt>
                <c:pt idx="1429">
                  <c:v>11772.614176289144</c:v>
                </c:pt>
                <c:pt idx="1430">
                  <c:v>11646.12819610923</c:v>
                </c:pt>
                <c:pt idx="1431">
                  <c:v>11729.362989636469</c:v>
                </c:pt>
                <c:pt idx="1432">
                  <c:v>11633.329684047238</c:v>
                </c:pt>
                <c:pt idx="1433">
                  <c:v>11753.566439991771</c:v>
                </c:pt>
                <c:pt idx="1434">
                  <c:v>11772.169080918</c:v>
                </c:pt>
                <c:pt idx="1435">
                  <c:v>11689.225148239499</c:v>
                </c:pt>
                <c:pt idx="1436">
                  <c:v>11765.804506075483</c:v>
                </c:pt>
                <c:pt idx="1437">
                  <c:v>11738.19372131312</c:v>
                </c:pt>
                <c:pt idx="1438">
                  <c:v>11747.47038408699</c:v>
                </c:pt>
                <c:pt idx="1439">
                  <c:v>11644.194976638133</c:v>
                </c:pt>
                <c:pt idx="1440">
                  <c:v>11567.319126498922</c:v>
                </c:pt>
                <c:pt idx="1441">
                  <c:v>11631.218983145893</c:v>
                </c:pt>
                <c:pt idx="1442">
                  <c:v>11723.179829403214</c:v>
                </c:pt>
                <c:pt idx="1443">
                  <c:v>11611.29177428096</c:v>
                </c:pt>
                <c:pt idx="1444">
                  <c:v>11777.065276267751</c:v>
                </c:pt>
                <c:pt idx="1445">
                  <c:v>11678.198891095955</c:v>
                </c:pt>
                <c:pt idx="1446">
                  <c:v>11590.502391519289</c:v>
                </c:pt>
                <c:pt idx="1447">
                  <c:v>11744.244561961214</c:v>
                </c:pt>
                <c:pt idx="1448">
                  <c:v>11749.383693216274</c:v>
                </c:pt>
                <c:pt idx="1449">
                  <c:v>11623.087660204981</c:v>
                </c:pt>
                <c:pt idx="1450">
                  <c:v>11802.842470049252</c:v>
                </c:pt>
                <c:pt idx="1451">
                  <c:v>11616.512002509688</c:v>
                </c:pt>
                <c:pt idx="1452">
                  <c:v>11816.647563274215</c:v>
                </c:pt>
                <c:pt idx="1453">
                  <c:v>11754.634411566491</c:v>
                </c:pt>
                <c:pt idx="1454">
                  <c:v>11591.301905322194</c:v>
                </c:pt>
                <c:pt idx="1455">
                  <c:v>11537.21488245555</c:v>
                </c:pt>
                <c:pt idx="1456">
                  <c:v>11707.790677309469</c:v>
                </c:pt>
                <c:pt idx="1457">
                  <c:v>11658.528418624432</c:v>
                </c:pt>
                <c:pt idx="1458">
                  <c:v>11690.625760471581</c:v>
                </c:pt>
                <c:pt idx="1459">
                  <c:v>11794.493925880111</c:v>
                </c:pt>
                <c:pt idx="1460">
                  <c:v>11570.272270640715</c:v>
                </c:pt>
                <c:pt idx="1461">
                  <c:v>11847.585541491899</c:v>
                </c:pt>
                <c:pt idx="1462">
                  <c:v>11775.062248310087</c:v>
                </c:pt>
                <c:pt idx="1463">
                  <c:v>11744.9119625411</c:v>
                </c:pt>
                <c:pt idx="1464">
                  <c:v>11724.514284579804</c:v>
                </c:pt>
                <c:pt idx="1465">
                  <c:v>11690.3145113517</c:v>
                </c:pt>
                <c:pt idx="1466">
                  <c:v>11624.309536970513</c:v>
                </c:pt>
                <c:pt idx="1467">
                  <c:v>11762.333146064499</c:v>
                </c:pt>
                <c:pt idx="1468">
                  <c:v>11716.307729769524</c:v>
                </c:pt>
                <c:pt idx="1469">
                  <c:v>11676.442820404784</c:v>
                </c:pt>
                <c:pt idx="1470">
                  <c:v>11750.963321076104</c:v>
                </c:pt>
                <c:pt idx="1471">
                  <c:v>11749.784159213903</c:v>
                </c:pt>
                <c:pt idx="1472">
                  <c:v>11632.018822254766</c:v>
                </c:pt>
                <c:pt idx="1473">
                  <c:v>11774.305562913078</c:v>
                </c:pt>
                <c:pt idx="1474">
                  <c:v>11709.102646981702</c:v>
                </c:pt>
                <c:pt idx="1475">
                  <c:v>11722.0233192426</c:v>
                </c:pt>
                <c:pt idx="1476">
                  <c:v>11824.531059077563</c:v>
                </c:pt>
                <c:pt idx="1477">
                  <c:v>11715.373702271594</c:v>
                </c:pt>
                <c:pt idx="1478">
                  <c:v>11838.117761033971</c:v>
                </c:pt>
                <c:pt idx="1479">
                  <c:v>11633.662956843429</c:v>
                </c:pt>
                <c:pt idx="1480">
                  <c:v>11783.230491895107</c:v>
                </c:pt>
                <c:pt idx="1481">
                  <c:v>11675.064662671764</c:v>
                </c:pt>
                <c:pt idx="1482">
                  <c:v>11724.18066873628</c:v>
                </c:pt>
                <c:pt idx="1483">
                  <c:v>11758.950947693887</c:v>
                </c:pt>
                <c:pt idx="1484">
                  <c:v>11664.19574265606</c:v>
                </c:pt>
                <c:pt idx="1485">
                  <c:v>11699.452364686613</c:v>
                </c:pt>
                <c:pt idx="1486">
                  <c:v>11552.465797691249</c:v>
                </c:pt>
                <c:pt idx="1487">
                  <c:v>11428.782043427242</c:v>
                </c:pt>
                <c:pt idx="1488">
                  <c:v>11808.586839324827</c:v>
                </c:pt>
                <c:pt idx="1489">
                  <c:v>11719.243313611836</c:v>
                </c:pt>
                <c:pt idx="1490">
                  <c:v>11710.081078430287</c:v>
                </c:pt>
                <c:pt idx="1491">
                  <c:v>11763.089710990951</c:v>
                </c:pt>
                <c:pt idx="1492">
                  <c:v>11673.37533713208</c:v>
                </c:pt>
                <c:pt idx="1493">
                  <c:v>11647.63924593937</c:v>
                </c:pt>
                <c:pt idx="1494">
                  <c:v>11706.612145780206</c:v>
                </c:pt>
                <c:pt idx="1495">
                  <c:v>11593.789320986425</c:v>
                </c:pt>
                <c:pt idx="1496">
                  <c:v>11621.776936620068</c:v>
                </c:pt>
                <c:pt idx="1497">
                  <c:v>11740.329259221638</c:v>
                </c:pt>
                <c:pt idx="1498">
                  <c:v>11787.058973111667</c:v>
                </c:pt>
                <c:pt idx="1499">
                  <c:v>11590.946565095197</c:v>
                </c:pt>
                <c:pt idx="1500">
                  <c:v>11853.289146203535</c:v>
                </c:pt>
                <c:pt idx="1501">
                  <c:v>11672.37509365913</c:v>
                </c:pt>
                <c:pt idx="1502">
                  <c:v>11717.975662299397</c:v>
                </c:pt>
                <c:pt idx="1503">
                  <c:v>11711.637697545724</c:v>
                </c:pt>
                <c:pt idx="1504">
                  <c:v>11705.700462915671</c:v>
                </c:pt>
                <c:pt idx="1505">
                  <c:v>11708.168700362508</c:v>
                </c:pt>
                <c:pt idx="1506">
                  <c:v>11686.023833671992</c:v>
                </c:pt>
                <c:pt idx="1507">
                  <c:v>11744.889715763647</c:v>
                </c:pt>
                <c:pt idx="1508">
                  <c:v>11533.374725718704</c:v>
                </c:pt>
                <c:pt idx="1509">
                  <c:v>11781.917279941621</c:v>
                </c:pt>
                <c:pt idx="1510">
                  <c:v>11794.672017977306</c:v>
                </c:pt>
                <c:pt idx="1511">
                  <c:v>11748.849741757829</c:v>
                </c:pt>
                <c:pt idx="1512">
                  <c:v>11697.562461108651</c:v>
                </c:pt>
                <c:pt idx="1513">
                  <c:v>11631.77442626742</c:v>
                </c:pt>
                <c:pt idx="1514">
                  <c:v>11724.425320221149</c:v>
                </c:pt>
                <c:pt idx="1515">
                  <c:v>11725.71531294644</c:v>
                </c:pt>
                <c:pt idx="1516">
                  <c:v>11720.622184617569</c:v>
                </c:pt>
                <c:pt idx="1517">
                  <c:v>11730.786517904353</c:v>
                </c:pt>
                <c:pt idx="1518">
                  <c:v>11785.411811242533</c:v>
                </c:pt>
                <c:pt idx="1519">
                  <c:v>11650.439196913916</c:v>
                </c:pt>
                <c:pt idx="1520">
                  <c:v>11695.250165340762</c:v>
                </c:pt>
                <c:pt idx="1521">
                  <c:v>11651.928093990515</c:v>
                </c:pt>
                <c:pt idx="1522">
                  <c:v>11611.069642966451</c:v>
                </c:pt>
                <c:pt idx="1523">
                  <c:v>11734.145254831812</c:v>
                </c:pt>
                <c:pt idx="1524">
                  <c:v>11775.974732120594</c:v>
                </c:pt>
                <c:pt idx="1525">
                  <c:v>11524.762581606081</c:v>
                </c:pt>
                <c:pt idx="1526">
                  <c:v>11800.92778410177</c:v>
                </c:pt>
                <c:pt idx="1527">
                  <c:v>11777.554913553598</c:v>
                </c:pt>
                <c:pt idx="1528">
                  <c:v>11720.711144833336</c:v>
                </c:pt>
                <c:pt idx="1529">
                  <c:v>11737.459643432781</c:v>
                </c:pt>
                <c:pt idx="1530">
                  <c:v>11385.82792946462</c:v>
                </c:pt>
                <c:pt idx="1531">
                  <c:v>11826.624569434627</c:v>
                </c:pt>
                <c:pt idx="1532">
                  <c:v>11627.33097064303</c:v>
                </c:pt>
                <c:pt idx="1533">
                  <c:v>11759.885487520003</c:v>
                </c:pt>
                <c:pt idx="1534">
                  <c:v>11653.661466930227</c:v>
                </c:pt>
                <c:pt idx="1535">
                  <c:v>11662.239920460866</c:v>
                </c:pt>
                <c:pt idx="1536">
                  <c:v>11821.724965168898</c:v>
                </c:pt>
                <c:pt idx="1537">
                  <c:v>11761.265067214139</c:v>
                </c:pt>
                <c:pt idx="1538">
                  <c:v>11734.768082453898</c:v>
                </c:pt>
                <c:pt idx="1539">
                  <c:v>11780.670863195368</c:v>
                </c:pt>
                <c:pt idx="1540">
                  <c:v>11749.072221087217</c:v>
                </c:pt>
                <c:pt idx="1541">
                  <c:v>11671.374861369983</c:v>
                </c:pt>
                <c:pt idx="1542">
                  <c:v>11743.554920652645</c:v>
                </c:pt>
                <c:pt idx="1543">
                  <c:v>11627.953042161153</c:v>
                </c:pt>
                <c:pt idx="1544">
                  <c:v>11745.178924362361</c:v>
                </c:pt>
                <c:pt idx="1545">
                  <c:v>11784.766312003725</c:v>
                </c:pt>
                <c:pt idx="1546">
                  <c:v>11682.600335538564</c:v>
                </c:pt>
                <c:pt idx="1547">
                  <c:v>11663.262276817379</c:v>
                </c:pt>
                <c:pt idx="1548">
                  <c:v>11778.400658314005</c:v>
                </c:pt>
                <c:pt idx="1549">
                  <c:v>11815.088786821876</c:v>
                </c:pt>
                <c:pt idx="1550">
                  <c:v>11789.040068528133</c:v>
                </c:pt>
                <c:pt idx="1551">
                  <c:v>11690.003263350753</c:v>
                </c:pt>
                <c:pt idx="1552">
                  <c:v>11598.631069724383</c:v>
                </c:pt>
                <c:pt idx="1553">
                  <c:v>11776.775946665513</c:v>
                </c:pt>
                <c:pt idx="1554">
                  <c:v>11770.054914069953</c:v>
                </c:pt>
                <c:pt idx="1555">
                  <c:v>11767.47348584923</c:v>
                </c:pt>
                <c:pt idx="1556">
                  <c:v>11645.59489021544</c:v>
                </c:pt>
                <c:pt idx="1557">
                  <c:v>11656.439375905729</c:v>
                </c:pt>
                <c:pt idx="1558">
                  <c:v>11746.736219781129</c:v>
                </c:pt>
                <c:pt idx="1559">
                  <c:v>11510.536162668281</c:v>
                </c:pt>
                <c:pt idx="1560">
                  <c:v>11474.921877403001</c:v>
                </c:pt>
                <c:pt idx="1561">
                  <c:v>11784.187593395476</c:v>
                </c:pt>
                <c:pt idx="1562">
                  <c:v>11756.125146631182</c:v>
                </c:pt>
                <c:pt idx="1563">
                  <c:v>11521.411119138907</c:v>
                </c:pt>
                <c:pt idx="1564">
                  <c:v>11776.152779049471</c:v>
                </c:pt>
                <c:pt idx="1565">
                  <c:v>11669.352203498398</c:v>
                </c:pt>
                <c:pt idx="1566">
                  <c:v>11757.34890596665</c:v>
                </c:pt>
                <c:pt idx="1567">
                  <c:v>11727.872760391927</c:v>
                </c:pt>
                <c:pt idx="1568">
                  <c:v>11813.730453082289</c:v>
                </c:pt>
                <c:pt idx="1569">
                  <c:v>11596.809834756283</c:v>
                </c:pt>
                <c:pt idx="1570">
                  <c:v>11701.297840420837</c:v>
                </c:pt>
                <c:pt idx="1571">
                  <c:v>11622.421188396243</c:v>
                </c:pt>
                <c:pt idx="1572">
                  <c:v>11687.824558620357</c:v>
                </c:pt>
                <c:pt idx="1573">
                  <c:v>11736.035996550334</c:v>
                </c:pt>
                <c:pt idx="1574">
                  <c:v>11643.661681702764</c:v>
                </c:pt>
                <c:pt idx="1575">
                  <c:v>11540.21162562636</c:v>
                </c:pt>
                <c:pt idx="1576">
                  <c:v>11742.576085305707</c:v>
                </c:pt>
                <c:pt idx="1577">
                  <c:v>11813.351905792597</c:v>
                </c:pt>
                <c:pt idx="1578">
                  <c:v>11675.331401211342</c:v>
                </c:pt>
                <c:pt idx="1579">
                  <c:v>11682.35580507522</c:v>
                </c:pt>
                <c:pt idx="1580">
                  <c:v>11733.833842839844</c:v>
                </c:pt>
                <c:pt idx="1581">
                  <c:v>11766.449840545338</c:v>
                </c:pt>
                <c:pt idx="1582">
                  <c:v>11731.965396311311</c:v>
                </c:pt>
                <c:pt idx="1583">
                  <c:v>11690.403439557464</c:v>
                </c:pt>
                <c:pt idx="1584">
                  <c:v>11740.974380960402</c:v>
                </c:pt>
                <c:pt idx="1585">
                  <c:v>11659.506284739144</c:v>
                </c:pt>
                <c:pt idx="1586">
                  <c:v>11665.840443920431</c:v>
                </c:pt>
                <c:pt idx="1587">
                  <c:v>11736.058240837157</c:v>
                </c:pt>
                <c:pt idx="1588">
                  <c:v>11808.163788374979</c:v>
                </c:pt>
                <c:pt idx="1589">
                  <c:v>11795.206296919252</c:v>
                </c:pt>
                <c:pt idx="1590">
                  <c:v>11739.506180503118</c:v>
                </c:pt>
                <c:pt idx="1591">
                  <c:v>11755.724647807761</c:v>
                </c:pt>
                <c:pt idx="1592">
                  <c:v>11624.931589190435</c:v>
                </c:pt>
                <c:pt idx="1593">
                  <c:v>11745.712850731908</c:v>
                </c:pt>
                <c:pt idx="1594">
                  <c:v>11598.164652812593</c:v>
                </c:pt>
                <c:pt idx="1595">
                  <c:v>11764.447096373833</c:v>
                </c:pt>
                <c:pt idx="1596">
                  <c:v>11624.953805414463</c:v>
                </c:pt>
                <c:pt idx="1597">
                  <c:v>11774.839692982605</c:v>
                </c:pt>
                <c:pt idx="1598">
                  <c:v>11725.426174865828</c:v>
                </c:pt>
                <c:pt idx="1599">
                  <c:v>11725.804278716811</c:v>
                </c:pt>
                <c:pt idx="1600">
                  <c:v>11664.529125637417</c:v>
                </c:pt>
                <c:pt idx="1601">
                  <c:v>11633.063066642402</c:v>
                </c:pt>
                <c:pt idx="1602">
                  <c:v>11717.886705045823</c:v>
                </c:pt>
                <c:pt idx="1603">
                  <c:v>11535.505663958504</c:v>
                </c:pt>
                <c:pt idx="1604">
                  <c:v>11657.283876821019</c:v>
                </c:pt>
                <c:pt idx="1605">
                  <c:v>11743.577167052043</c:v>
                </c:pt>
                <c:pt idx="1606">
                  <c:v>11803.822096827822</c:v>
                </c:pt>
                <c:pt idx="1607">
                  <c:v>11803.488131628868</c:v>
                </c:pt>
                <c:pt idx="1608">
                  <c:v>11684.823371025515</c:v>
                </c:pt>
                <c:pt idx="1609">
                  <c:v>11556.92824695558</c:v>
                </c:pt>
                <c:pt idx="1610">
                  <c:v>11651.016975039071</c:v>
                </c:pt>
                <c:pt idx="1611">
                  <c:v>11834.999258707268</c:v>
                </c:pt>
                <c:pt idx="1612">
                  <c:v>11650.794752258771</c:v>
                </c:pt>
                <c:pt idx="1613">
                  <c:v>11791.466427661482</c:v>
                </c:pt>
                <c:pt idx="1614">
                  <c:v>11637.484567740697</c:v>
                </c:pt>
                <c:pt idx="1615">
                  <c:v>11473.945676865043</c:v>
                </c:pt>
                <c:pt idx="1616">
                  <c:v>11731.920910019684</c:v>
                </c:pt>
                <c:pt idx="1617">
                  <c:v>11646.728168861671</c:v>
                </c:pt>
                <c:pt idx="1618">
                  <c:v>11811.036131917797</c:v>
                </c:pt>
                <c:pt idx="1619">
                  <c:v>11471.039305143957</c:v>
                </c:pt>
                <c:pt idx="1620">
                  <c:v>11710.970571510372</c:v>
                </c:pt>
                <c:pt idx="1621">
                  <c:v>11810.056404584957</c:v>
                </c:pt>
                <c:pt idx="1622">
                  <c:v>11617.311721259921</c:v>
                </c:pt>
                <c:pt idx="1623">
                  <c:v>11742.843039193345</c:v>
                </c:pt>
                <c:pt idx="1624">
                  <c:v>11675.153575429469</c:v>
                </c:pt>
                <c:pt idx="1625">
                  <c:v>11619.19997173909</c:v>
                </c:pt>
                <c:pt idx="1626">
                  <c:v>11775.062248310087</c:v>
                </c:pt>
                <c:pt idx="1627">
                  <c:v>11664.706930394852</c:v>
                </c:pt>
                <c:pt idx="1628">
                  <c:v>11855.762349220568</c:v>
                </c:pt>
                <c:pt idx="1629">
                  <c:v>11526.848970648902</c:v>
                </c:pt>
                <c:pt idx="1630">
                  <c:v>11606.538271406702</c:v>
                </c:pt>
                <c:pt idx="1631">
                  <c:v>11422.59427217023</c:v>
                </c:pt>
                <c:pt idx="1632">
                  <c:v>11730.052508000488</c:v>
                </c:pt>
                <c:pt idx="1633">
                  <c:v>11602.051525390227</c:v>
                </c:pt>
                <c:pt idx="1634">
                  <c:v>11611.313987439527</c:v>
                </c:pt>
                <c:pt idx="1635">
                  <c:v>11640.062019628434</c:v>
                </c:pt>
                <c:pt idx="1636">
                  <c:v>11678.487868089454</c:v>
                </c:pt>
                <c:pt idx="1637">
                  <c:v>11804.000212245839</c:v>
                </c:pt>
                <c:pt idx="1638">
                  <c:v>11725.915486066826</c:v>
                </c:pt>
                <c:pt idx="1639">
                  <c:v>11781.271811489123</c:v>
                </c:pt>
                <c:pt idx="1640">
                  <c:v>11674.175539976713</c:v>
                </c:pt>
                <c:pt idx="1641">
                  <c:v>11792.601724585193</c:v>
                </c:pt>
                <c:pt idx="1642">
                  <c:v>11634.640563719469</c:v>
                </c:pt>
                <c:pt idx="1643">
                  <c:v>11756.636898163455</c:v>
                </c:pt>
                <c:pt idx="1644">
                  <c:v>11737.415154082188</c:v>
                </c:pt>
                <c:pt idx="1645">
                  <c:v>11641.284111772176</c:v>
                </c:pt>
                <c:pt idx="1646">
                  <c:v>11793.046943944311</c:v>
                </c:pt>
                <c:pt idx="1647">
                  <c:v>11707.612784697654</c:v>
                </c:pt>
                <c:pt idx="1648">
                  <c:v>11611.536119296235</c:v>
                </c:pt>
                <c:pt idx="1649">
                  <c:v>11481.31173633978</c:v>
                </c:pt>
                <c:pt idx="1650">
                  <c:v>11754.189421614235</c:v>
                </c:pt>
                <c:pt idx="1651">
                  <c:v>11601.65172595556</c:v>
                </c:pt>
                <c:pt idx="1652">
                  <c:v>11782.139856584927</c:v>
                </c:pt>
                <c:pt idx="1653">
                  <c:v>11742.576085305707</c:v>
                </c:pt>
                <c:pt idx="1654">
                  <c:v>11639.128796224619</c:v>
                </c:pt>
                <c:pt idx="1655">
                  <c:v>11806.516140560767</c:v>
                </c:pt>
                <c:pt idx="1656">
                  <c:v>11815.20012683295</c:v>
                </c:pt>
                <c:pt idx="1657">
                  <c:v>11650.683641067613</c:v>
                </c:pt>
                <c:pt idx="1658">
                  <c:v>11760.219254513613</c:v>
                </c:pt>
                <c:pt idx="1659">
                  <c:v>11657.461667475163</c:v>
                </c:pt>
                <c:pt idx="1660">
                  <c:v>11712.282591125531</c:v>
                </c:pt>
                <c:pt idx="1661">
                  <c:v>11684.467681555929</c:v>
                </c:pt>
                <c:pt idx="1662">
                  <c:v>11682.177965165789</c:v>
                </c:pt>
                <c:pt idx="1663">
                  <c:v>11575.068526550276</c:v>
                </c:pt>
                <c:pt idx="1664">
                  <c:v>11734.901546147268</c:v>
                </c:pt>
                <c:pt idx="1665">
                  <c:v>11707.145818385745</c:v>
                </c:pt>
                <c:pt idx="1666">
                  <c:v>11662.106570477777</c:v>
                </c:pt>
                <c:pt idx="1667">
                  <c:v>11817.916878641727</c:v>
                </c:pt>
                <c:pt idx="1668">
                  <c:v>11815.489611699308</c:v>
                </c:pt>
                <c:pt idx="1669">
                  <c:v>11808.520041636699</c:v>
                </c:pt>
                <c:pt idx="1670">
                  <c:v>11426.785958669232</c:v>
                </c:pt>
                <c:pt idx="1671">
                  <c:v>11576.66732616405</c:v>
                </c:pt>
                <c:pt idx="1672">
                  <c:v>11748.649510904628</c:v>
                </c:pt>
                <c:pt idx="1673">
                  <c:v>11752.387238528374</c:v>
                </c:pt>
                <c:pt idx="1674">
                  <c:v>11666.151606977526</c:v>
                </c:pt>
                <c:pt idx="1675">
                  <c:v>11823.194809508554</c:v>
                </c:pt>
                <c:pt idx="1676">
                  <c:v>11622.687776575895</c:v>
                </c:pt>
                <c:pt idx="1677">
                  <c:v>11738.549640303479</c:v>
                </c:pt>
                <c:pt idx="1678">
                  <c:v>11504.566450800892</c:v>
                </c:pt>
                <c:pt idx="1679">
                  <c:v>11813.351905792597</c:v>
                </c:pt>
                <c:pt idx="1680">
                  <c:v>11763.646013538575</c:v>
                </c:pt>
                <c:pt idx="1681">
                  <c:v>11758.305676857924</c:v>
                </c:pt>
                <c:pt idx="1682">
                  <c:v>11782.0730835211</c:v>
                </c:pt>
                <c:pt idx="1683">
                  <c:v>11745.668356728835</c:v>
                </c:pt>
                <c:pt idx="1684">
                  <c:v>11659.03957461049</c:v>
                </c:pt>
                <c:pt idx="1685">
                  <c:v>11799.903670954687</c:v>
                </c:pt>
                <c:pt idx="1686">
                  <c:v>11664.217968150062</c:v>
                </c:pt>
                <c:pt idx="1687">
                  <c:v>11394.963227707116</c:v>
                </c:pt>
                <c:pt idx="1688">
                  <c:v>11802.174550473952</c:v>
                </c:pt>
                <c:pt idx="1689">
                  <c:v>11650.150309195826</c:v>
                </c:pt>
                <c:pt idx="1690">
                  <c:v>11696.38407180918</c:v>
                </c:pt>
                <c:pt idx="1691">
                  <c:v>11759.596223971954</c:v>
                </c:pt>
                <c:pt idx="1692">
                  <c:v>11767.184193376659</c:v>
                </c:pt>
                <c:pt idx="1693">
                  <c:v>11767.785032830945</c:v>
                </c:pt>
                <c:pt idx="1694">
                  <c:v>11854.224941633769</c:v>
                </c:pt>
                <c:pt idx="1695">
                  <c:v>11748.671758751796</c:v>
                </c:pt>
                <c:pt idx="1696">
                  <c:v>11658.884005095722</c:v>
                </c:pt>
                <c:pt idx="1697">
                  <c:v>11657.417219779409</c:v>
                </c:pt>
                <c:pt idx="1698">
                  <c:v>11612.979988394027</c:v>
                </c:pt>
                <c:pt idx="1699">
                  <c:v>11634.285069157591</c:v>
                </c:pt>
                <c:pt idx="1700">
                  <c:v>11776.152779049471</c:v>
                </c:pt>
                <c:pt idx="1701">
                  <c:v>11702.454062523984</c:v>
                </c:pt>
                <c:pt idx="1702">
                  <c:v>11750.607345797582</c:v>
                </c:pt>
                <c:pt idx="1703">
                  <c:v>11712.01573800382</c:v>
                </c:pt>
                <c:pt idx="1704">
                  <c:v>11735.947019465057</c:v>
                </c:pt>
                <c:pt idx="1705">
                  <c:v>11768.964472370319</c:v>
                </c:pt>
                <c:pt idx="1706">
                  <c:v>11624.998237877619</c:v>
                </c:pt>
                <c:pt idx="1707">
                  <c:v>11754.745659455775</c:v>
                </c:pt>
                <c:pt idx="1708">
                  <c:v>11719.221073946681</c:v>
                </c:pt>
                <c:pt idx="1709">
                  <c:v>11658.106161479529</c:v>
                </c:pt>
                <c:pt idx="1710">
                  <c:v>11775.663151022625</c:v>
                </c:pt>
                <c:pt idx="1711">
                  <c:v>11770.566759515959</c:v>
                </c:pt>
                <c:pt idx="1712">
                  <c:v>11596.609945079745</c:v>
                </c:pt>
                <c:pt idx="1713">
                  <c:v>11257.012187732562</c:v>
                </c:pt>
                <c:pt idx="1714">
                  <c:v>11641.306331775198</c:v>
                </c:pt>
                <c:pt idx="1715">
                  <c:v>11726.315833788642</c:v>
                </c:pt>
                <c:pt idx="1716">
                  <c:v>11666.084929089497</c:v>
                </c:pt>
                <c:pt idx="1717">
                  <c:v>11791.444167115995</c:v>
                </c:pt>
                <c:pt idx="1718">
                  <c:v>11758.572684820088</c:v>
                </c:pt>
                <c:pt idx="1719">
                  <c:v>11668.707629784953</c:v>
                </c:pt>
                <c:pt idx="1720">
                  <c:v>11750.874327103433</c:v>
                </c:pt>
                <c:pt idx="1721">
                  <c:v>11710.192264546989</c:v>
                </c:pt>
                <c:pt idx="1722">
                  <c:v>11817.360158501333</c:v>
                </c:pt>
                <c:pt idx="1723">
                  <c:v>11777.132044797947</c:v>
                </c:pt>
                <c:pt idx="1724">
                  <c:v>11753.900179521515</c:v>
                </c:pt>
                <c:pt idx="1725">
                  <c:v>11660.728632066541</c:v>
                </c:pt>
                <c:pt idx="1726">
                  <c:v>11733.74486820757</c:v>
                </c:pt>
                <c:pt idx="1727">
                  <c:v>11641.195231812244</c:v>
                </c:pt>
                <c:pt idx="1728">
                  <c:v>11694.11627385654</c:v>
                </c:pt>
                <c:pt idx="1729">
                  <c:v>11773.126039245883</c:v>
                </c:pt>
                <c:pt idx="1730">
                  <c:v>11759.573972975146</c:v>
                </c:pt>
                <c:pt idx="1731">
                  <c:v>11778.445171464055</c:v>
                </c:pt>
                <c:pt idx="1732">
                  <c:v>11697.295654562287</c:v>
                </c:pt>
                <c:pt idx="1733">
                  <c:v>11797.031780012392</c:v>
                </c:pt>
                <c:pt idx="1734">
                  <c:v>11637.795635817716</c:v>
                </c:pt>
                <c:pt idx="1735">
                  <c:v>11702.58747378181</c:v>
                </c:pt>
                <c:pt idx="1736">
                  <c:v>11741.597262120134</c:v>
                </c:pt>
                <c:pt idx="1737">
                  <c:v>11733.878330193042</c:v>
                </c:pt>
                <c:pt idx="1738">
                  <c:v>11748.249050741395</c:v>
                </c:pt>
                <c:pt idx="1739">
                  <c:v>11625.331481996327</c:v>
                </c:pt>
                <c:pt idx="1740">
                  <c:v>11648.461445060146</c:v>
                </c:pt>
                <c:pt idx="1741">
                  <c:v>11762.110628401275</c:v>
                </c:pt>
                <c:pt idx="1742">
                  <c:v>11680.488503960898</c:v>
                </c:pt>
                <c:pt idx="1743">
                  <c:v>11617.578295611838</c:v>
                </c:pt>
                <c:pt idx="1744">
                  <c:v>11715.484895468055</c:v>
                </c:pt>
                <c:pt idx="1745">
                  <c:v>11719.043156842261</c:v>
                </c:pt>
                <c:pt idx="1746">
                  <c:v>11757.727162798919</c:v>
                </c:pt>
                <c:pt idx="1747">
                  <c:v>11742.487100877543</c:v>
                </c:pt>
                <c:pt idx="1748">
                  <c:v>11777.977784725008</c:v>
                </c:pt>
                <c:pt idx="1749">
                  <c:v>11611.624972177002</c:v>
                </c:pt>
                <c:pt idx="1750">
                  <c:v>11661.039777631744</c:v>
                </c:pt>
                <c:pt idx="1751">
                  <c:v>11811.837737238615</c:v>
                </c:pt>
                <c:pt idx="1752">
                  <c:v>11869.266382346235</c:v>
                </c:pt>
                <c:pt idx="1753">
                  <c:v>11733.767111856363</c:v>
                </c:pt>
                <c:pt idx="1754">
                  <c:v>11654.88373658499</c:v>
                </c:pt>
                <c:pt idx="1755">
                  <c:v>11753.076957956066</c:v>
                </c:pt>
                <c:pt idx="1756">
                  <c:v>11778.712250927605</c:v>
                </c:pt>
                <c:pt idx="1757">
                  <c:v>11666.307188907307</c:v>
                </c:pt>
                <c:pt idx="1758">
                  <c:v>11709.502913008535</c:v>
                </c:pt>
                <c:pt idx="1759">
                  <c:v>11703.432416631536</c:v>
                </c:pt>
                <c:pt idx="1760">
                  <c:v>11714.951169487676</c:v>
                </c:pt>
                <c:pt idx="1761">
                  <c:v>11686.179450408705</c:v>
                </c:pt>
                <c:pt idx="1762">
                  <c:v>11721.089226827973</c:v>
                </c:pt>
                <c:pt idx="1763">
                  <c:v>11749.250205008379</c:v>
                </c:pt>
                <c:pt idx="1764">
                  <c:v>11686.157219429315</c:v>
                </c:pt>
                <c:pt idx="1765">
                  <c:v>11717.753269345641</c:v>
                </c:pt>
                <c:pt idx="1766">
                  <c:v>11684.823371025515</c:v>
                </c:pt>
                <c:pt idx="1767">
                  <c:v>11531.377006740026</c:v>
                </c:pt>
                <c:pt idx="1768">
                  <c:v>11736.881283816116</c:v>
                </c:pt>
                <c:pt idx="1769">
                  <c:v>11780.337005152272</c:v>
                </c:pt>
                <c:pt idx="1770">
                  <c:v>11712.994203635806</c:v>
                </c:pt>
                <c:pt idx="1771">
                  <c:v>11779.335440098544</c:v>
                </c:pt>
                <c:pt idx="1772">
                  <c:v>11745.935321126326</c:v>
                </c:pt>
                <c:pt idx="1773">
                  <c:v>11661.150901304747</c:v>
                </c:pt>
                <c:pt idx="1774">
                  <c:v>11647.994790618251</c:v>
                </c:pt>
                <c:pt idx="1775">
                  <c:v>11702.165005519655</c:v>
                </c:pt>
                <c:pt idx="1776">
                  <c:v>11697.228953055803</c:v>
                </c:pt>
                <c:pt idx="1777">
                  <c:v>11830.789510916786</c:v>
                </c:pt>
                <c:pt idx="1778">
                  <c:v>11824.508788036896</c:v>
                </c:pt>
                <c:pt idx="1779">
                  <c:v>11867.126938561518</c:v>
                </c:pt>
                <c:pt idx="1780">
                  <c:v>11597.453926357788</c:v>
                </c:pt>
                <c:pt idx="1781">
                  <c:v>11637.240157820541</c:v>
                </c:pt>
                <c:pt idx="1782">
                  <c:v>11767.584752480525</c:v>
                </c:pt>
                <c:pt idx="1783">
                  <c:v>11690.069959256798</c:v>
                </c:pt>
                <c:pt idx="1784">
                  <c:v>11782.228887431129</c:v>
                </c:pt>
                <c:pt idx="1785">
                  <c:v>11558.948618831724</c:v>
                </c:pt>
                <c:pt idx="1786">
                  <c:v>11709.302779755692</c:v>
                </c:pt>
                <c:pt idx="1787">
                  <c:v>11703.032179492939</c:v>
                </c:pt>
                <c:pt idx="1788">
                  <c:v>11576.17880152304</c:v>
                </c:pt>
                <c:pt idx="1789">
                  <c:v>11791.132520199402</c:v>
                </c:pt>
                <c:pt idx="1790">
                  <c:v>11687.646707585405</c:v>
                </c:pt>
                <c:pt idx="1791">
                  <c:v>11647.017046000306</c:v>
                </c:pt>
                <c:pt idx="1792">
                  <c:v>11712.79406200162</c:v>
                </c:pt>
                <c:pt idx="1793">
                  <c:v>11695.005599244507</c:v>
                </c:pt>
                <c:pt idx="1794">
                  <c:v>11719.977225940218</c:v>
                </c:pt>
                <c:pt idx="1795">
                  <c:v>11652.772553682697</c:v>
                </c:pt>
                <c:pt idx="1796">
                  <c:v>11801.99643965056</c:v>
                </c:pt>
                <c:pt idx="1797">
                  <c:v>11677.131907289237</c:v>
                </c:pt>
                <c:pt idx="1798">
                  <c:v>11693.160259323058</c:v>
                </c:pt>
                <c:pt idx="1799">
                  <c:v>11578.688065492997</c:v>
                </c:pt>
                <c:pt idx="1800">
                  <c:v>11721.356109286919</c:v>
                </c:pt>
                <c:pt idx="1801">
                  <c:v>11821.791775590324</c:v>
                </c:pt>
                <c:pt idx="1802">
                  <c:v>11671.46377045446</c:v>
                </c:pt>
                <c:pt idx="1803">
                  <c:v>11725.515140319483</c:v>
                </c:pt>
                <c:pt idx="1804">
                  <c:v>11787.971605863488</c:v>
                </c:pt>
                <c:pt idx="1805">
                  <c:v>11817.315621084159</c:v>
                </c:pt>
                <c:pt idx="1806">
                  <c:v>11731.120160982633</c:v>
                </c:pt>
                <c:pt idx="1807">
                  <c:v>11762.110628401275</c:v>
                </c:pt>
                <c:pt idx="1808">
                  <c:v>11308.354149345914</c:v>
                </c:pt>
                <c:pt idx="1809">
                  <c:v>11612.402438251169</c:v>
                </c:pt>
                <c:pt idx="1810">
                  <c:v>11616.37871667873</c:v>
                </c:pt>
                <c:pt idx="1811">
                  <c:v>11685.423600286564</c:v>
                </c:pt>
                <c:pt idx="1812">
                  <c:v>11663.884586311106</c:v>
                </c:pt>
                <c:pt idx="1813">
                  <c:v>11610.669807841768</c:v>
                </c:pt>
                <c:pt idx="1814">
                  <c:v>11739.928841478788</c:v>
                </c:pt>
                <c:pt idx="1815">
                  <c:v>11652.39476813363</c:v>
                </c:pt>
                <c:pt idx="1816">
                  <c:v>11705.122327678644</c:v>
                </c:pt>
                <c:pt idx="1817">
                  <c:v>11672.57514145835</c:v>
                </c:pt>
                <c:pt idx="1818">
                  <c:v>11662.084345499545</c:v>
                </c:pt>
                <c:pt idx="1819">
                  <c:v>11797.855488849835</c:v>
                </c:pt>
                <c:pt idx="1820">
                  <c:v>11576.778354803208</c:v>
                </c:pt>
                <c:pt idx="1821">
                  <c:v>11837.828179676362</c:v>
                </c:pt>
                <c:pt idx="1822">
                  <c:v>11637.240157820541</c:v>
                </c:pt>
                <c:pt idx="1823">
                  <c:v>11773.370844509907</c:v>
                </c:pt>
                <c:pt idx="1824">
                  <c:v>11696.917680046878</c:v>
                </c:pt>
                <c:pt idx="1825">
                  <c:v>11789.796905769908</c:v>
                </c:pt>
                <c:pt idx="1826">
                  <c:v>11688.113567327895</c:v>
                </c:pt>
                <c:pt idx="1827">
                  <c:v>11745.379146324731</c:v>
                </c:pt>
                <c:pt idx="1828">
                  <c:v>11731.209132703932</c:v>
                </c:pt>
                <c:pt idx="1829">
                  <c:v>11718.131337724359</c:v>
                </c:pt>
                <c:pt idx="1830">
                  <c:v>11848.654929383847</c:v>
                </c:pt>
                <c:pt idx="1831">
                  <c:v>11404.498233299895</c:v>
                </c:pt>
                <c:pt idx="1832">
                  <c:v>11583.840014531199</c:v>
                </c:pt>
                <c:pt idx="1833">
                  <c:v>11632.418744298733</c:v>
                </c:pt>
                <c:pt idx="1834">
                  <c:v>11744.200068790931</c:v>
                </c:pt>
                <c:pt idx="1835">
                  <c:v>11718.754042368944</c:v>
                </c:pt>
                <c:pt idx="1836">
                  <c:v>11679.399263254489</c:v>
                </c:pt>
                <c:pt idx="1837">
                  <c:v>11680.221749891267</c:v>
                </c:pt>
                <c:pt idx="1838">
                  <c:v>11657.772801947342</c:v>
                </c:pt>
                <c:pt idx="1839">
                  <c:v>11721.823155684395</c:v>
                </c:pt>
                <c:pt idx="1840">
                  <c:v>11315.800715937288</c:v>
                </c:pt>
                <c:pt idx="1841">
                  <c:v>11598.408966168439</c:v>
                </c:pt>
                <c:pt idx="1842">
                  <c:v>11612.557932191787</c:v>
                </c:pt>
                <c:pt idx="1843">
                  <c:v>11642.750643163832</c:v>
                </c:pt>
                <c:pt idx="1844">
                  <c:v>11684.845601665393</c:v>
                </c:pt>
                <c:pt idx="1845">
                  <c:v>11688.469271671707</c:v>
                </c:pt>
                <c:pt idx="1846">
                  <c:v>11646.817054040277</c:v>
                </c:pt>
                <c:pt idx="1847">
                  <c:v>11790.286628198255</c:v>
                </c:pt>
                <c:pt idx="1848">
                  <c:v>11786.235387524581</c:v>
                </c:pt>
                <c:pt idx="1849">
                  <c:v>11467.556181718006</c:v>
                </c:pt>
                <c:pt idx="1850">
                  <c:v>11644.639391390383</c:v>
                </c:pt>
                <c:pt idx="1851">
                  <c:v>11666.440545060106</c:v>
                </c:pt>
                <c:pt idx="1852">
                  <c:v>11702.053830011344</c:v>
                </c:pt>
                <c:pt idx="1853">
                  <c:v>11684.578834359818</c:v>
                </c:pt>
                <c:pt idx="1854">
                  <c:v>11765.292693000278</c:v>
                </c:pt>
                <c:pt idx="1855">
                  <c:v>11462.941740261198</c:v>
                </c:pt>
                <c:pt idx="1856">
                  <c:v>11701.008787357561</c:v>
                </c:pt>
                <c:pt idx="1857">
                  <c:v>11715.151316326941</c:v>
                </c:pt>
                <c:pt idx="1858">
                  <c:v>11678.843533377318</c:v>
                </c:pt>
                <c:pt idx="1859">
                  <c:v>11567.385737886252</c:v>
                </c:pt>
                <c:pt idx="1860">
                  <c:v>11813.463243016642</c:v>
                </c:pt>
                <c:pt idx="1861">
                  <c:v>11692.159790359896</c:v>
                </c:pt>
                <c:pt idx="1862">
                  <c:v>11634.485034686508</c:v>
                </c:pt>
                <c:pt idx="1863">
                  <c:v>11745.379146324731</c:v>
                </c:pt>
                <c:pt idx="1864">
                  <c:v>11609.403673798048</c:v>
                </c:pt>
                <c:pt idx="1865">
                  <c:v>11780.893436065227</c:v>
                </c:pt>
                <c:pt idx="1866">
                  <c:v>11777.799733410922</c:v>
                </c:pt>
                <c:pt idx="1867">
                  <c:v>11672.841872553485</c:v>
                </c:pt>
                <c:pt idx="1868">
                  <c:v>11626.931069627293</c:v>
                </c:pt>
                <c:pt idx="1869">
                  <c:v>11747.982078441739</c:v>
                </c:pt>
                <c:pt idx="1870">
                  <c:v>11532.642224764513</c:v>
                </c:pt>
                <c:pt idx="1871">
                  <c:v>11758.59493552562</c:v>
                </c:pt>
                <c:pt idx="1872">
                  <c:v>11762.221887151505</c:v>
                </c:pt>
                <c:pt idx="1873">
                  <c:v>11692.448813534607</c:v>
                </c:pt>
                <c:pt idx="1874">
                  <c:v>11822.571235324896</c:v>
                </c:pt>
                <c:pt idx="1875">
                  <c:v>11631.663337387154</c:v>
                </c:pt>
                <c:pt idx="1876">
                  <c:v>11610.003419511439</c:v>
                </c:pt>
                <c:pt idx="1877">
                  <c:v>11631.974386574584</c:v>
                </c:pt>
                <c:pt idx="1878">
                  <c:v>11597.231825349558</c:v>
                </c:pt>
                <c:pt idx="1879">
                  <c:v>11536.149392622032</c:v>
                </c:pt>
                <c:pt idx="1880">
                  <c:v>11722.912940989077</c:v>
                </c:pt>
                <c:pt idx="1881">
                  <c:v>11726.560491702317</c:v>
                </c:pt>
                <c:pt idx="1882">
                  <c:v>11675.753738867901</c:v>
                </c:pt>
                <c:pt idx="1883">
                  <c:v>11734.501155735941</c:v>
                </c:pt>
                <c:pt idx="1884">
                  <c:v>11568.162873757887</c:v>
                </c:pt>
                <c:pt idx="1885">
                  <c:v>11571.582337845359</c:v>
                </c:pt>
                <c:pt idx="1886">
                  <c:v>11639.084357243482</c:v>
                </c:pt>
                <c:pt idx="1887">
                  <c:v>11601.007607942569</c:v>
                </c:pt>
                <c:pt idx="1888">
                  <c:v>11689.047294337232</c:v>
                </c:pt>
                <c:pt idx="1889">
                  <c:v>11619.910851865585</c:v>
                </c:pt>
                <c:pt idx="1890">
                  <c:v>11768.897711147867</c:v>
                </c:pt>
                <c:pt idx="1891">
                  <c:v>11718.487168372731</c:v>
                </c:pt>
                <c:pt idx="1892">
                  <c:v>11734.656862879723</c:v>
                </c:pt>
                <c:pt idx="1893">
                  <c:v>11809.744676041661</c:v>
                </c:pt>
                <c:pt idx="1894">
                  <c:v>11698.985443436317</c:v>
                </c:pt>
                <c:pt idx="1895">
                  <c:v>11646.97260330565</c:v>
                </c:pt>
                <c:pt idx="1896">
                  <c:v>11768.230102183357</c:v>
                </c:pt>
                <c:pt idx="1897">
                  <c:v>11662.062120526749</c:v>
                </c:pt>
                <c:pt idx="1898">
                  <c:v>11616.023288671862</c:v>
                </c:pt>
                <c:pt idx="1899">
                  <c:v>11776.575642217857</c:v>
                </c:pt>
                <c:pt idx="1900">
                  <c:v>11600.896553523837</c:v>
                </c:pt>
                <c:pt idx="1901">
                  <c:v>11632.796449976837</c:v>
                </c:pt>
                <c:pt idx="1902">
                  <c:v>11613.868533603538</c:v>
                </c:pt>
                <c:pt idx="1903">
                  <c:v>11728.295359922964</c:v>
                </c:pt>
                <c:pt idx="1904">
                  <c:v>11714.506400465609</c:v>
                </c:pt>
                <c:pt idx="1905">
                  <c:v>11649.305873307487</c:v>
                </c:pt>
                <c:pt idx="1906">
                  <c:v>11608.581805857155</c:v>
                </c:pt>
                <c:pt idx="1907">
                  <c:v>11569.894796599019</c:v>
                </c:pt>
                <c:pt idx="1908">
                  <c:v>11583.15159301655</c:v>
                </c:pt>
                <c:pt idx="1909">
                  <c:v>11687.268775343166</c:v>
                </c:pt>
                <c:pt idx="1910">
                  <c:v>11644.594949820783</c:v>
                </c:pt>
                <c:pt idx="1911">
                  <c:v>11877.31223419022</c:v>
                </c:pt>
                <c:pt idx="1912">
                  <c:v>11704.232896594613</c:v>
                </c:pt>
                <c:pt idx="1913">
                  <c:v>11847.295918611424</c:v>
                </c:pt>
                <c:pt idx="1914">
                  <c:v>11717.486398593626</c:v>
                </c:pt>
                <c:pt idx="1915">
                  <c:v>11754.723409865075</c:v>
                </c:pt>
                <c:pt idx="1916">
                  <c:v>11670.28573223901</c:v>
                </c:pt>
                <c:pt idx="1917">
                  <c:v>11645.417122256962</c:v>
                </c:pt>
                <c:pt idx="1918">
                  <c:v>11492.9163629021</c:v>
                </c:pt>
                <c:pt idx="1919">
                  <c:v>11584.99479620923</c:v>
                </c:pt>
                <c:pt idx="1920">
                  <c:v>11598.053601479578</c:v>
                </c:pt>
                <c:pt idx="1921">
                  <c:v>11690.270047283067</c:v>
                </c:pt>
                <c:pt idx="1922">
                  <c:v>11276.931272758417</c:v>
                </c:pt>
                <c:pt idx="1923">
                  <c:v>11781.694703972782</c:v>
                </c:pt>
                <c:pt idx="1924">
                  <c:v>11650.061420847402</c:v>
                </c:pt>
                <c:pt idx="1925">
                  <c:v>11636.084773940856</c:v>
                </c:pt>
                <c:pt idx="1926">
                  <c:v>11732.365774045282</c:v>
                </c:pt>
                <c:pt idx="1927">
                  <c:v>11723.35775549772</c:v>
                </c:pt>
                <c:pt idx="1928">
                  <c:v>11737.437398754388</c:v>
                </c:pt>
                <c:pt idx="1929">
                  <c:v>11619.333261372418</c:v>
                </c:pt>
                <c:pt idx="1930">
                  <c:v>11691.804070858369</c:v>
                </c:pt>
                <c:pt idx="1931">
                  <c:v>11721.089226827973</c:v>
                </c:pt>
                <c:pt idx="1932">
                  <c:v>11623.465329575993</c:v>
                </c:pt>
                <c:pt idx="1933">
                  <c:v>11552.199388463392</c:v>
                </c:pt>
                <c:pt idx="1934">
                  <c:v>11677.33196577441</c:v>
                </c:pt>
                <c:pt idx="1935">
                  <c:v>11716.374446423328</c:v>
                </c:pt>
                <c:pt idx="1936">
                  <c:v>11759.217957907171</c:v>
                </c:pt>
                <c:pt idx="1937">
                  <c:v>11617.467222877951</c:v>
                </c:pt>
                <c:pt idx="1938">
                  <c:v>11606.07181825817</c:v>
                </c:pt>
                <c:pt idx="1939">
                  <c:v>11733.789355511342</c:v>
                </c:pt>
                <c:pt idx="1940">
                  <c:v>11758.372428761199</c:v>
                </c:pt>
                <c:pt idx="1941">
                  <c:v>11816.068585063624</c:v>
                </c:pt>
                <c:pt idx="1942">
                  <c:v>11609.736865418739</c:v>
                </c:pt>
                <c:pt idx="1943">
                  <c:v>11695.894933845801</c:v>
                </c:pt>
                <c:pt idx="1944">
                  <c:v>11704.077247118772</c:v>
                </c:pt>
                <c:pt idx="1945">
                  <c:v>11673.241970688752</c:v>
                </c:pt>
                <c:pt idx="1946">
                  <c:v>11729.807839518857</c:v>
                </c:pt>
                <c:pt idx="1947">
                  <c:v>11513.110553008604</c:v>
                </c:pt>
                <c:pt idx="1948">
                  <c:v>11701.031022173647</c:v>
                </c:pt>
                <c:pt idx="1949">
                  <c:v>11749.13896500997</c:v>
                </c:pt>
                <c:pt idx="1950">
                  <c:v>11782.60726973234</c:v>
                </c:pt>
                <c:pt idx="1951">
                  <c:v>11577.622176236649</c:v>
                </c:pt>
                <c:pt idx="1952">
                  <c:v>11404.076906174809</c:v>
                </c:pt>
                <c:pt idx="1953">
                  <c:v>11244.073637964311</c:v>
                </c:pt>
                <c:pt idx="1954">
                  <c:v>11110.989658998882</c:v>
                </c:pt>
                <c:pt idx="1955">
                  <c:v>10982.602608423775</c:v>
                </c:pt>
                <c:pt idx="1956">
                  <c:v>10871.438079758826</c:v>
                </c:pt>
                <c:pt idx="1957">
                  <c:v>10781.299161848699</c:v>
                </c:pt>
                <c:pt idx="1958">
                  <c:v>10679.950681028935</c:v>
                </c:pt>
                <c:pt idx="1959">
                  <c:v>10591.738823913865</c:v>
                </c:pt>
                <c:pt idx="1960">
                  <c:v>10526.378666985256</c:v>
                </c:pt>
                <c:pt idx="1961">
                  <c:v>10489.382692933301</c:v>
                </c:pt>
                <c:pt idx="1962">
                  <c:v>10439.972501658092</c:v>
                </c:pt>
                <c:pt idx="1963">
                  <c:v>10398.942798514114</c:v>
                </c:pt>
                <c:pt idx="1964">
                  <c:v>10359.287849516302</c:v>
                </c:pt>
                <c:pt idx="1965">
                  <c:v>10319.924990766147</c:v>
                </c:pt>
                <c:pt idx="1966">
                  <c:v>10287.921520024864</c:v>
                </c:pt>
                <c:pt idx="1967">
                  <c:v>10225.492648438421</c:v>
                </c:pt>
                <c:pt idx="1968">
                  <c:v>10132.923803572194</c:v>
                </c:pt>
                <c:pt idx="1969">
                  <c:v>10058.327323981577</c:v>
                </c:pt>
                <c:pt idx="1970">
                  <c:v>9921.7524787390448</c:v>
                </c:pt>
                <c:pt idx="1971">
                  <c:v>9765.4081895243417</c:v>
                </c:pt>
                <c:pt idx="1972">
                  <c:v>9664.8392790892976</c:v>
                </c:pt>
                <c:pt idx="1973">
                  <c:v>9440.9814627436681</c:v>
                </c:pt>
                <c:pt idx="1974">
                  <c:v>9278.4499224792853</c:v>
                </c:pt>
                <c:pt idx="1975">
                  <c:v>9072.1472268265134</c:v>
                </c:pt>
                <c:pt idx="1976">
                  <c:v>8871.5733054176235</c:v>
                </c:pt>
                <c:pt idx="1977">
                  <c:v>8731.1027174463998</c:v>
                </c:pt>
                <c:pt idx="1978">
                  <c:v>8618.6410881859738</c:v>
                </c:pt>
                <c:pt idx="1979">
                  <c:v>8484.5859276708925</c:v>
                </c:pt>
                <c:pt idx="1980">
                  <c:v>8356.0870324612388</c:v>
                </c:pt>
                <c:pt idx="1981">
                  <c:v>8265.6711605081255</c:v>
                </c:pt>
                <c:pt idx="1982">
                  <c:v>8166.7677068252578</c:v>
                </c:pt>
                <c:pt idx="1983">
                  <c:v>8071.4622893993137</c:v>
                </c:pt>
                <c:pt idx="1984">
                  <c:v>7952.4405761445341</c:v>
                </c:pt>
                <c:pt idx="1985">
                  <c:v>7893.6898639664632</c:v>
                </c:pt>
                <c:pt idx="1986">
                  <c:v>7857.9321027863916</c:v>
                </c:pt>
                <c:pt idx="1987">
                  <c:v>7774.672273522845</c:v>
                </c:pt>
                <c:pt idx="1988">
                  <c:v>7767.3943001972693</c:v>
                </c:pt>
                <c:pt idx="1989">
                  <c:v>7703.6925747589557</c:v>
                </c:pt>
                <c:pt idx="1990">
                  <c:v>7656.6258906177582</c:v>
                </c:pt>
                <c:pt idx="1991">
                  <c:v>7679.0418575470876</c:v>
                </c:pt>
                <c:pt idx="1992">
                  <c:v>7600.5443738518106</c:v>
                </c:pt>
                <c:pt idx="1993">
                  <c:v>7269.752696146169</c:v>
                </c:pt>
                <c:pt idx="1994">
                  <c:v>7572.2459193145542</c:v>
                </c:pt>
                <c:pt idx="1995">
                  <c:v>7462.9799343527984</c:v>
                </c:pt>
                <c:pt idx="1996">
                  <c:v>7403.1728007498668</c:v>
                </c:pt>
                <c:pt idx="1997">
                  <c:v>7316.0876501677321</c:v>
                </c:pt>
                <c:pt idx="1998">
                  <c:v>7188.5598344104228</c:v>
                </c:pt>
                <c:pt idx="1999">
                  <c:v>7097.2421602231889</c:v>
                </c:pt>
                <c:pt idx="2000">
                  <c:v>6962.1704101799432</c:v>
                </c:pt>
                <c:pt idx="2001">
                  <c:v>6792.3845730196817</c:v>
                </c:pt>
                <c:pt idx="2002">
                  <c:v>6645.2237890522529</c:v>
                </c:pt>
                <c:pt idx="2003">
                  <c:v>6530.6518788614112</c:v>
                </c:pt>
                <c:pt idx="2004">
                  <c:v>6381.4406228973021</c:v>
                </c:pt>
                <c:pt idx="2005">
                  <c:v>6260.3429067611232</c:v>
                </c:pt>
                <c:pt idx="2006">
                  <c:v>6131.799544225898</c:v>
                </c:pt>
                <c:pt idx="2007">
                  <c:v>6024.4807448347347</c:v>
                </c:pt>
                <c:pt idx="2008">
                  <c:v>5913.9077291033518</c:v>
                </c:pt>
                <c:pt idx="2009">
                  <c:v>5849.9149368029293</c:v>
                </c:pt>
                <c:pt idx="2010">
                  <c:v>5757.6557213766919</c:v>
                </c:pt>
                <c:pt idx="2011">
                  <c:v>5692.1823441404995</c:v>
                </c:pt>
                <c:pt idx="2012">
                  <c:v>5622.8391695263672</c:v>
                </c:pt>
                <c:pt idx="2013">
                  <c:v>5570.0943763911355</c:v>
                </c:pt>
                <c:pt idx="2014">
                  <c:v>5545.4470208203638</c:v>
                </c:pt>
                <c:pt idx="2015">
                  <c:v>5484.0803501951332</c:v>
                </c:pt>
                <c:pt idx="2016">
                  <c:v>5447.432837423511</c:v>
                </c:pt>
                <c:pt idx="2017">
                  <c:v>5399.522390815293</c:v>
                </c:pt>
                <c:pt idx="2018">
                  <c:v>5364.3455881402797</c:v>
                </c:pt>
                <c:pt idx="2019">
                  <c:v>5299.0971328742589</c:v>
                </c:pt>
                <c:pt idx="2020">
                  <c:v>5277.3304658047355</c:v>
                </c:pt>
                <c:pt idx="2021">
                  <c:v>5219.8187976617182</c:v>
                </c:pt>
                <c:pt idx="2022">
                  <c:v>5136.0242959225652</c:v>
                </c:pt>
                <c:pt idx="2023">
                  <c:v>5019.8239414131904</c:v>
                </c:pt>
                <c:pt idx="2024">
                  <c:v>4895.2012373488769</c:v>
                </c:pt>
                <c:pt idx="2025">
                  <c:v>4740.6585454871047</c:v>
                </c:pt>
                <c:pt idx="2026">
                  <c:v>4618.3569324042946</c:v>
                </c:pt>
                <c:pt idx="2027">
                  <c:v>4473.6997997197477</c:v>
                </c:pt>
                <c:pt idx="2028">
                  <c:v>4363.2340180043939</c:v>
                </c:pt>
                <c:pt idx="2029">
                  <c:v>4276.856126232412</c:v>
                </c:pt>
                <c:pt idx="2030">
                  <c:v>4201.4182663384263</c:v>
                </c:pt>
                <c:pt idx="2031">
                  <c:v>4125.5209311836879</c:v>
                </c:pt>
                <c:pt idx="2032">
                  <c:v>4087.0114401962855</c:v>
                </c:pt>
                <c:pt idx="2033">
                  <c:v>4089.6902097820357</c:v>
                </c:pt>
                <c:pt idx="2034">
                  <c:v>4050.723332191355</c:v>
                </c:pt>
                <c:pt idx="2035">
                  <c:v>4033.7069068506903</c:v>
                </c:pt>
                <c:pt idx="2036">
                  <c:v>4027.7106616775482</c:v>
                </c:pt>
                <c:pt idx="2037">
                  <c:v>3973.6023076250331</c:v>
                </c:pt>
                <c:pt idx="2038">
                  <c:v>3944.585306680241</c:v>
                </c:pt>
                <c:pt idx="2039">
                  <c:v>3864.8115402560056</c:v>
                </c:pt>
                <c:pt idx="2040">
                  <c:v>3749.936968476954</c:v>
                </c:pt>
                <c:pt idx="2041">
                  <c:v>3662.0191226155771</c:v>
                </c:pt>
                <c:pt idx="2042">
                  <c:v>3527.0289000207713</c:v>
                </c:pt>
                <c:pt idx="2043">
                  <c:v>3410.9810786275148</c:v>
                </c:pt>
                <c:pt idx="2044">
                  <c:v>3301.0526424029267</c:v>
                </c:pt>
                <c:pt idx="2045">
                  <c:v>3227.5376635007651</c:v>
                </c:pt>
                <c:pt idx="2046">
                  <c:v>3161.0476352276232</c:v>
                </c:pt>
                <c:pt idx="2047">
                  <c:v>3119.6647916479551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6.6509043209410507E-2</c:v>
                </c:pt>
                <c:pt idx="1">
                  <c:v>0.18289988310214808</c:v>
                </c:pt>
                <c:pt idx="2">
                  <c:v>0.23278167718580811</c:v>
                </c:pt>
                <c:pt idx="3">
                  <c:v>0.21615441212091333</c:v>
                </c:pt>
                <c:pt idx="4">
                  <c:v>-4.6722452225150226</c:v>
                </c:pt>
                <c:pt idx="5">
                  <c:v>-0.81473529639189168</c:v>
                </c:pt>
                <c:pt idx="6">
                  <c:v>18.556240897748562</c:v>
                </c:pt>
                <c:pt idx="7">
                  <c:v>31.725426598383137</c:v>
                </c:pt>
                <c:pt idx="8">
                  <c:v>30.993800438308288</c:v>
                </c:pt>
                <c:pt idx="9">
                  <c:v>17.974273652210176</c:v>
                </c:pt>
                <c:pt idx="10">
                  <c:v>29.730083788071777</c:v>
                </c:pt>
                <c:pt idx="11">
                  <c:v>36.913336193268563</c:v>
                </c:pt>
                <c:pt idx="12">
                  <c:v>42.417203818134197</c:v>
                </c:pt>
                <c:pt idx="13">
                  <c:v>41.685570284988984</c:v>
                </c:pt>
                <c:pt idx="14">
                  <c:v>35.150774256330834</c:v>
                </c:pt>
                <c:pt idx="15">
                  <c:v>41.319753697582605</c:v>
                </c:pt>
                <c:pt idx="16">
                  <c:v>45.260602249161302</c:v>
                </c:pt>
                <c:pt idx="17">
                  <c:v>49.068439067009407</c:v>
                </c:pt>
                <c:pt idx="18">
                  <c:v>42.583484232906294</c:v>
                </c:pt>
                <c:pt idx="19">
                  <c:v>54.439338271111133</c:v>
                </c:pt>
                <c:pt idx="20">
                  <c:v>54.97144098082282</c:v>
                </c:pt>
                <c:pt idx="21">
                  <c:v>57.498931808814504</c:v>
                </c:pt>
                <c:pt idx="22">
                  <c:v>64.250015889720785</c:v>
                </c:pt>
                <c:pt idx="23">
                  <c:v>62.038450270895581</c:v>
                </c:pt>
                <c:pt idx="24">
                  <c:v>62.371016310115557</c:v>
                </c:pt>
                <c:pt idx="25">
                  <c:v>73.694934520595595</c:v>
                </c:pt>
                <c:pt idx="26">
                  <c:v>74.426585515665295</c:v>
                </c:pt>
                <c:pt idx="27">
                  <c:v>68.806184170896771</c:v>
                </c:pt>
                <c:pt idx="28">
                  <c:v>74.493099258649877</c:v>
                </c:pt>
                <c:pt idx="29">
                  <c:v>83.954705438127291</c:v>
                </c:pt>
                <c:pt idx="30">
                  <c:v>87.18064216895732</c:v>
                </c:pt>
                <c:pt idx="31">
                  <c:v>92.235728872734185</c:v>
                </c:pt>
                <c:pt idx="32">
                  <c:v>91.836642627822044</c:v>
                </c:pt>
                <c:pt idx="33">
                  <c:v>109.62930512661258</c:v>
                </c:pt>
                <c:pt idx="34">
                  <c:v>106.3867075620345</c:v>
                </c:pt>
                <c:pt idx="35">
                  <c:v>108.94752788179318</c:v>
                </c:pt>
                <c:pt idx="36">
                  <c:v>120.90359553578931</c:v>
                </c:pt>
                <c:pt idx="37">
                  <c:v>124.24598119867078</c:v>
                </c:pt>
                <c:pt idx="38">
                  <c:v>124.19609482243474</c:v>
                </c:pt>
                <c:pt idx="39">
                  <c:v>133.04262228147834</c:v>
                </c:pt>
                <c:pt idx="40">
                  <c:v>140.82492073590529</c:v>
                </c:pt>
                <c:pt idx="41">
                  <c:v>139.09552000418893</c:v>
                </c:pt>
                <c:pt idx="42">
                  <c:v>158.81736930972735</c:v>
                </c:pt>
                <c:pt idx="43">
                  <c:v>161.41147822598649</c:v>
                </c:pt>
                <c:pt idx="44">
                  <c:v>170.07514150851077</c:v>
                </c:pt>
                <c:pt idx="45">
                  <c:v>173.05171816154578</c:v>
                </c:pt>
                <c:pt idx="46">
                  <c:v>178.50600523585831</c:v>
                </c:pt>
                <c:pt idx="47">
                  <c:v>192.17498559663636</c:v>
                </c:pt>
                <c:pt idx="48">
                  <c:v>196.58165262478494</c:v>
                </c:pt>
                <c:pt idx="49">
                  <c:v>207.62326292012671</c:v>
                </c:pt>
                <c:pt idx="50">
                  <c:v>215.47211668969524</c:v>
                </c:pt>
                <c:pt idx="51">
                  <c:v>216.51973895683597</c:v>
                </c:pt>
                <c:pt idx="52">
                  <c:v>231.48576578704063</c:v>
                </c:pt>
                <c:pt idx="53">
                  <c:v>232.15092226034355</c:v>
                </c:pt>
                <c:pt idx="54">
                  <c:v>246.36863538228096</c:v>
                </c:pt>
                <c:pt idx="55">
                  <c:v>257.67628082353144</c:v>
                </c:pt>
                <c:pt idx="56">
                  <c:v>268.25224736581873</c:v>
                </c:pt>
                <c:pt idx="57">
                  <c:v>288.27339805119618</c:v>
                </c:pt>
                <c:pt idx="58">
                  <c:v>294.24315582879473</c:v>
                </c:pt>
                <c:pt idx="59">
                  <c:v>301.64299303336952</c:v>
                </c:pt>
                <c:pt idx="60">
                  <c:v>319.0035057614528</c:v>
                </c:pt>
                <c:pt idx="61">
                  <c:v>329.99517211127807</c:v>
                </c:pt>
                <c:pt idx="62">
                  <c:v>334.73439400224919</c:v>
                </c:pt>
                <c:pt idx="63">
                  <c:v>346.07527391104145</c:v>
                </c:pt>
                <c:pt idx="64">
                  <c:v>352.87648093153263</c:v>
                </c:pt>
                <c:pt idx="65">
                  <c:v>359.3783728777434</c:v>
                </c:pt>
                <c:pt idx="66">
                  <c:v>375.92413496001251</c:v>
                </c:pt>
                <c:pt idx="67">
                  <c:v>383.17435373096208</c:v>
                </c:pt>
                <c:pt idx="68">
                  <c:v>402.71342367185201</c:v>
                </c:pt>
                <c:pt idx="69">
                  <c:v>406.60462175245289</c:v>
                </c:pt>
                <c:pt idx="70">
                  <c:v>420.47329363603927</c:v>
                </c:pt>
                <c:pt idx="71">
                  <c:v>418.06206853868844</c:v>
                </c:pt>
                <c:pt idx="72">
                  <c:v>444.31961673535028</c:v>
                </c:pt>
                <c:pt idx="73">
                  <c:v>444.66883275080079</c:v>
                </c:pt>
                <c:pt idx="74">
                  <c:v>467.86691397988852</c:v>
                </c:pt>
                <c:pt idx="75">
                  <c:v>478.70943634456825</c:v>
                </c:pt>
                <c:pt idx="76">
                  <c:v>487.32365068167184</c:v>
                </c:pt>
                <c:pt idx="77">
                  <c:v>507.2796004959618</c:v>
                </c:pt>
                <c:pt idx="78">
                  <c:v>509.30847588592519</c:v>
                </c:pt>
                <c:pt idx="79">
                  <c:v>520.84986191771293</c:v>
                </c:pt>
                <c:pt idx="80">
                  <c:v>534.65314812455074</c:v>
                </c:pt>
                <c:pt idx="81">
                  <c:v>556.85529866269701</c:v>
                </c:pt>
                <c:pt idx="82">
                  <c:v>568.26429924631543</c:v>
                </c:pt>
                <c:pt idx="83">
                  <c:v>578.22654063340451</c:v>
                </c:pt>
                <c:pt idx="84">
                  <c:v>595.47372733957752</c:v>
                </c:pt>
                <c:pt idx="85">
                  <c:v>616.74651533712574</c:v>
                </c:pt>
                <c:pt idx="86">
                  <c:v>621.91930594721339</c:v>
                </c:pt>
                <c:pt idx="87">
                  <c:v>635.95762890065873</c:v>
                </c:pt>
                <c:pt idx="88">
                  <c:v>648.88189910498818</c:v>
                </c:pt>
                <c:pt idx="89">
                  <c:v>671.32145559531091</c:v>
                </c:pt>
                <c:pt idx="90">
                  <c:v>683.08233162912188</c:v>
                </c:pt>
                <c:pt idx="91">
                  <c:v>699.33522145363645</c:v>
                </c:pt>
                <c:pt idx="92">
                  <c:v>716.0713007700765</c:v>
                </c:pt>
                <c:pt idx="93">
                  <c:v>725.17167751529087</c:v>
                </c:pt>
                <c:pt idx="94">
                  <c:v>747.4661841861008</c:v>
                </c:pt>
                <c:pt idx="95">
                  <c:v>753.37283318261848</c:v>
                </c:pt>
                <c:pt idx="96">
                  <c:v>767.81550350009184</c:v>
                </c:pt>
                <c:pt idx="97">
                  <c:v>788.53237560994819</c:v>
                </c:pt>
                <c:pt idx="98">
                  <c:v>805.2568069646826</c:v>
                </c:pt>
                <c:pt idx="99">
                  <c:v>815.99097751581655</c:v>
                </c:pt>
                <c:pt idx="100">
                  <c:v>827.90729156321322</c:v>
                </c:pt>
                <c:pt idx="101">
                  <c:v>841.17238835680837</c:v>
                </c:pt>
                <c:pt idx="102">
                  <c:v>857.81727125804127</c:v>
                </c:pt>
                <c:pt idx="103">
                  <c:v>865.07483590797983</c:v>
                </c:pt>
                <c:pt idx="104">
                  <c:v>883.30307655934621</c:v>
                </c:pt>
                <c:pt idx="105">
                  <c:v>894.39063649433012</c:v>
                </c:pt>
                <c:pt idx="106">
                  <c:v>902.33210780699926</c:v>
                </c:pt>
                <c:pt idx="107">
                  <c:v>918.53239258502219</c:v>
                </c:pt>
                <c:pt idx="108">
                  <c:v>933.1688018094103</c:v>
                </c:pt>
                <c:pt idx="109">
                  <c:v>935.98299045624526</c:v>
                </c:pt>
                <c:pt idx="110">
                  <c:v>941.09526896639784</c:v>
                </c:pt>
                <c:pt idx="111">
                  <c:v>948.37261105877212</c:v>
                </c:pt>
                <c:pt idx="112">
                  <c:v>960.06362548046866</c:v>
                </c:pt>
                <c:pt idx="113">
                  <c:v>970.706146022398</c:v>
                </c:pt>
                <c:pt idx="114">
                  <c:v>982.49865713669544</c:v>
                </c:pt>
                <c:pt idx="115">
                  <c:v>982.21549363318479</c:v>
                </c:pt>
                <c:pt idx="116">
                  <c:v>992.82613772655679</c:v>
                </c:pt>
                <c:pt idx="117">
                  <c:v>1004.0205552520891</c:v>
                </c:pt>
                <c:pt idx="118">
                  <c:v>1000.4056036368796</c:v>
                </c:pt>
                <c:pt idx="119">
                  <c:v>1016.3819991509163</c:v>
                </c:pt>
                <c:pt idx="120">
                  <c:v>1022.4131501077439</c:v>
                </c:pt>
                <c:pt idx="121">
                  <c:v>1027.2782338160159</c:v>
                </c:pt>
                <c:pt idx="122">
                  <c:v>1026.5951131233305</c:v>
                </c:pt>
                <c:pt idx="123">
                  <c:v>1040.6413807564211</c:v>
                </c:pt>
                <c:pt idx="124">
                  <c:v>1041.0579574503838</c:v>
                </c:pt>
                <c:pt idx="125">
                  <c:v>1045.956989998122</c:v>
                </c:pt>
                <c:pt idx="126">
                  <c:v>1043.7574036603746</c:v>
                </c:pt>
                <c:pt idx="127">
                  <c:v>1049.306425242976</c:v>
                </c:pt>
                <c:pt idx="128">
                  <c:v>1054.8723285681224</c:v>
                </c:pt>
                <c:pt idx="129">
                  <c:v>1060.7884257914093</c:v>
                </c:pt>
                <c:pt idx="130">
                  <c:v>1060.6717679273097</c:v>
                </c:pt>
                <c:pt idx="131">
                  <c:v>1068.7713905707935</c:v>
                </c:pt>
                <c:pt idx="132">
                  <c:v>1065.9048030465483</c:v>
                </c:pt>
                <c:pt idx="133">
                  <c:v>1071.6713715598348</c:v>
                </c:pt>
                <c:pt idx="134">
                  <c:v>1069.5547127026998</c:v>
                </c:pt>
                <c:pt idx="135">
                  <c:v>1076.6214818775863</c:v>
                </c:pt>
                <c:pt idx="136">
                  <c:v>1082.5051824187888</c:v>
                </c:pt>
                <c:pt idx="137">
                  <c:v>1085.9721865358347</c:v>
                </c:pt>
                <c:pt idx="138">
                  <c:v>1089.0558959954049</c:v>
                </c:pt>
                <c:pt idx="139">
                  <c:v>1093.2231853128899</c:v>
                </c:pt>
                <c:pt idx="140">
                  <c:v>1094.6400937779345</c:v>
                </c:pt>
                <c:pt idx="141">
                  <c:v>1085.2221058804107</c:v>
                </c:pt>
                <c:pt idx="142">
                  <c:v>1088.7725251031968</c:v>
                </c:pt>
                <c:pt idx="143">
                  <c:v>1100.2412000684415</c:v>
                </c:pt>
                <c:pt idx="144">
                  <c:v>1096.523772310974</c:v>
                </c:pt>
                <c:pt idx="145">
                  <c:v>1105.9759166810172</c:v>
                </c:pt>
                <c:pt idx="146">
                  <c:v>1098.174097084581</c:v>
                </c:pt>
                <c:pt idx="147">
                  <c:v>1087.6723850384319</c:v>
                </c:pt>
                <c:pt idx="148">
                  <c:v>1102.7751132028493</c:v>
                </c:pt>
                <c:pt idx="149">
                  <c:v>1103.0418437899339</c:v>
                </c:pt>
                <c:pt idx="150">
                  <c:v>1095.590264512306</c:v>
                </c:pt>
                <c:pt idx="151">
                  <c:v>1105.0923536022526</c:v>
                </c:pt>
                <c:pt idx="152">
                  <c:v>1090.1393785408311</c:v>
                </c:pt>
                <c:pt idx="153">
                  <c:v>1104.8923024273586</c:v>
                </c:pt>
                <c:pt idx="154">
                  <c:v>1102.3916889490717</c:v>
                </c:pt>
                <c:pt idx="155">
                  <c:v>1100.9580257267164</c:v>
                </c:pt>
                <c:pt idx="156">
                  <c:v>1117.3627577555671</c:v>
                </c:pt>
                <c:pt idx="157">
                  <c:v>1111.1440491794319</c:v>
                </c:pt>
                <c:pt idx="158">
                  <c:v>1110.1770923643053</c:v>
                </c:pt>
                <c:pt idx="159">
                  <c:v>1123.4650595611922</c:v>
                </c:pt>
                <c:pt idx="160">
                  <c:v>1108.6266424217597</c:v>
                </c:pt>
                <c:pt idx="161">
                  <c:v>1117.8629352731325</c:v>
                </c:pt>
                <c:pt idx="162">
                  <c:v>1123.0482262063349</c:v>
                </c:pt>
                <c:pt idx="163">
                  <c:v>1122.2312368656617</c:v>
                </c:pt>
                <c:pt idx="164">
                  <c:v>1116.5958227495635</c:v>
                </c:pt>
                <c:pt idx="165">
                  <c:v>1106.6260896202791</c:v>
                </c:pt>
                <c:pt idx="166">
                  <c:v>1112.7612175081283</c:v>
                </c:pt>
                <c:pt idx="167">
                  <c:v>1121.8477539141966</c:v>
                </c:pt>
                <c:pt idx="168">
                  <c:v>1123.2483060429804</c:v>
                </c:pt>
                <c:pt idx="169">
                  <c:v>1125.2824692683234</c:v>
                </c:pt>
                <c:pt idx="170">
                  <c:v>1121.2641951557966</c:v>
                </c:pt>
                <c:pt idx="171">
                  <c:v>1121.1474837304659</c:v>
                </c:pt>
                <c:pt idx="172">
                  <c:v>1116.712529949692</c:v>
                </c:pt>
                <c:pt idx="173">
                  <c:v>1120.8473691359989</c:v>
                </c:pt>
                <c:pt idx="174">
                  <c:v>1133.7529503072958</c:v>
                </c:pt>
                <c:pt idx="175">
                  <c:v>1133.586202940865</c:v>
                </c:pt>
                <c:pt idx="176">
                  <c:v>1128.4504946502891</c:v>
                </c:pt>
                <c:pt idx="177">
                  <c:v>1141.7070638594937</c:v>
                </c:pt>
                <c:pt idx="178">
                  <c:v>1146.4597703062743</c:v>
                </c:pt>
                <c:pt idx="179">
                  <c:v>1153.0138105600954</c:v>
                </c:pt>
                <c:pt idx="180">
                  <c:v>1146.8600067679824</c:v>
                </c:pt>
                <c:pt idx="181">
                  <c:v>1158.5675160909507</c:v>
                </c:pt>
                <c:pt idx="182">
                  <c:v>1161.0359133584229</c:v>
                </c:pt>
                <c:pt idx="183">
                  <c:v>1173.6455655096413</c:v>
                </c:pt>
                <c:pt idx="184">
                  <c:v>1178.049259235838</c:v>
                </c:pt>
                <c:pt idx="185">
                  <c:v>1177.2652559686105</c:v>
                </c:pt>
                <c:pt idx="186">
                  <c:v>1181.6190440805092</c:v>
                </c:pt>
                <c:pt idx="187">
                  <c:v>1192.2957049499769</c:v>
                </c:pt>
                <c:pt idx="188">
                  <c:v>1209.313737016575</c:v>
                </c:pt>
                <c:pt idx="189">
                  <c:v>1214.1526765726414</c:v>
                </c:pt>
                <c:pt idx="190">
                  <c:v>1223.7477627990843</c:v>
                </c:pt>
                <c:pt idx="191">
                  <c:v>1224.4653426585949</c:v>
                </c:pt>
                <c:pt idx="192">
                  <c:v>1232.8597155848454</c:v>
                </c:pt>
                <c:pt idx="193">
                  <c:v>1238.0335160702268</c:v>
                </c:pt>
                <c:pt idx="194">
                  <c:v>1244.0087371515181</c:v>
                </c:pt>
                <c:pt idx="195">
                  <c:v>1262.8045474182391</c:v>
                </c:pt>
                <c:pt idx="196">
                  <c:v>1271.3355768024342</c:v>
                </c:pt>
                <c:pt idx="197">
                  <c:v>1285.6279221617237</c:v>
                </c:pt>
                <c:pt idx="198">
                  <c:v>1283.3737365134541</c:v>
                </c:pt>
                <c:pt idx="199">
                  <c:v>1306.519165078596</c:v>
                </c:pt>
                <c:pt idx="200">
                  <c:v>1308.590163790715</c:v>
                </c:pt>
                <c:pt idx="201">
                  <c:v>1318.2108715719378</c:v>
                </c:pt>
                <c:pt idx="202">
                  <c:v>1325.727724257132</c:v>
                </c:pt>
                <c:pt idx="203">
                  <c:v>1339.0089612662903</c:v>
                </c:pt>
                <c:pt idx="204">
                  <c:v>1349.1340430181524</c:v>
                </c:pt>
                <c:pt idx="205">
                  <c:v>1357.9066720944745</c:v>
                </c:pt>
                <c:pt idx="206">
                  <c:v>1369.9557933825258</c:v>
                </c:pt>
                <c:pt idx="207">
                  <c:v>1377.7777218622552</c:v>
                </c:pt>
                <c:pt idx="208">
                  <c:v>1392.0361243195857</c:v>
                </c:pt>
                <c:pt idx="209">
                  <c:v>1407.0993878862089</c:v>
                </c:pt>
                <c:pt idx="210">
                  <c:v>1412.7007127929439</c:v>
                </c:pt>
                <c:pt idx="211">
                  <c:v>1431.4636381997386</c:v>
                </c:pt>
                <c:pt idx="212">
                  <c:v>1436.4142637762614</c:v>
                </c:pt>
                <c:pt idx="213">
                  <c:v>1455.9018345152292</c:v>
                </c:pt>
                <c:pt idx="214">
                  <c:v>1451.9370401527499</c:v>
                </c:pt>
                <c:pt idx="215">
                  <c:v>1479.8787043437519</c:v>
                </c:pt>
                <c:pt idx="216">
                  <c:v>1487.0580847948124</c:v>
                </c:pt>
                <c:pt idx="217">
                  <c:v>1491.8949059231377</c:v>
                </c:pt>
                <c:pt idx="218">
                  <c:v>1499.3599180318613</c:v>
                </c:pt>
                <c:pt idx="219">
                  <c:v>1514.1413795200046</c:v>
                </c:pt>
                <c:pt idx="220">
                  <c:v>1533.6980461241174</c:v>
                </c:pt>
                <c:pt idx="221">
                  <c:v>1534.8367713139128</c:v>
                </c:pt>
                <c:pt idx="222">
                  <c:v>1549.306751864473</c:v>
                </c:pt>
                <c:pt idx="223">
                  <c:v>1551.3501877383001</c:v>
                </c:pt>
                <c:pt idx="224">
                  <c:v>1559.8930160524988</c:v>
                </c:pt>
                <c:pt idx="225">
                  <c:v>1586.2814177795835</c:v>
                </c:pt>
                <c:pt idx="226">
                  <c:v>1575.3060599584533</c:v>
                </c:pt>
                <c:pt idx="227">
                  <c:v>1600.3255522808904</c:v>
                </c:pt>
                <c:pt idx="228">
                  <c:v>1605.7227017109601</c:v>
                </c:pt>
                <c:pt idx="229">
                  <c:v>1602.487716402625</c:v>
                </c:pt>
                <c:pt idx="230">
                  <c:v>1629.2770772823974</c:v>
                </c:pt>
                <c:pt idx="231">
                  <c:v>1619.4352751257641</c:v>
                </c:pt>
                <c:pt idx="232">
                  <c:v>1628.6399180620085</c:v>
                </c:pt>
                <c:pt idx="233">
                  <c:v>1636.1352820589309</c:v>
                </c:pt>
                <c:pt idx="234">
                  <c:v>1649.9710814066598</c:v>
                </c:pt>
                <c:pt idx="235">
                  <c:v>1656.7641922292603</c:v>
                </c:pt>
                <c:pt idx="236">
                  <c:v>1664.9167926884386</c:v>
                </c:pt>
                <c:pt idx="237">
                  <c:v>1665.0006721141785</c:v>
                </c:pt>
                <c:pt idx="238">
                  <c:v>1670.9899237796624</c:v>
                </c:pt>
                <c:pt idx="239">
                  <c:v>1678.0870995779896</c:v>
                </c:pt>
                <c:pt idx="240">
                  <c:v>1681.7114696642391</c:v>
                </c:pt>
                <c:pt idx="241">
                  <c:v>1681.1745139618827</c:v>
                </c:pt>
                <c:pt idx="242">
                  <c:v>1696.1772890399495</c:v>
                </c:pt>
                <c:pt idx="243">
                  <c:v>1699.1815944986568</c:v>
                </c:pt>
                <c:pt idx="244">
                  <c:v>1708.2624502856627</c:v>
                </c:pt>
                <c:pt idx="245">
                  <c:v>1708.4638878096391</c:v>
                </c:pt>
                <c:pt idx="246">
                  <c:v>1711.4351607168999</c:v>
                </c:pt>
                <c:pt idx="247">
                  <c:v>1725.4875243181775</c:v>
                </c:pt>
                <c:pt idx="248">
                  <c:v>1724.8326896293884</c:v>
                </c:pt>
                <c:pt idx="249">
                  <c:v>1724.5808318316922</c:v>
                </c:pt>
                <c:pt idx="250">
                  <c:v>1736.6038986683088</c:v>
                </c:pt>
                <c:pt idx="251">
                  <c:v>1731.2301943537568</c:v>
                </c:pt>
                <c:pt idx="252">
                  <c:v>1739.761151533892</c:v>
                </c:pt>
                <c:pt idx="253">
                  <c:v>1745.7569851053133</c:v>
                </c:pt>
                <c:pt idx="254">
                  <c:v>1758.2542456994333</c:v>
                </c:pt>
                <c:pt idx="255">
                  <c:v>1750.5103693669757</c:v>
                </c:pt>
                <c:pt idx="256">
                  <c:v>1751.9381308631046</c:v>
                </c:pt>
                <c:pt idx="257">
                  <c:v>1759.5981779038539</c:v>
                </c:pt>
                <c:pt idx="258">
                  <c:v>1764.8901776354971</c:v>
                </c:pt>
                <c:pt idx="259">
                  <c:v>1770.1489996574148</c:v>
                </c:pt>
                <c:pt idx="260">
                  <c:v>1772.383706741595</c:v>
                </c:pt>
                <c:pt idx="261">
                  <c:v>1782.3820166798691</c:v>
                </c:pt>
                <c:pt idx="262">
                  <c:v>1779.1218951018309</c:v>
                </c:pt>
                <c:pt idx="263">
                  <c:v>1769.7793562130378</c:v>
                </c:pt>
                <c:pt idx="264">
                  <c:v>1776.9037612935558</c:v>
                </c:pt>
                <c:pt idx="265">
                  <c:v>1757.3975032168798</c:v>
                </c:pt>
                <c:pt idx="266">
                  <c:v>1755.297691231784</c:v>
                </c:pt>
                <c:pt idx="267">
                  <c:v>1760.2029563377732</c:v>
                </c:pt>
                <c:pt idx="268">
                  <c:v>1755.7176482859866</c:v>
                </c:pt>
                <c:pt idx="269">
                  <c:v>1753.2651368125078</c:v>
                </c:pt>
                <c:pt idx="270">
                  <c:v>1755.700849952545</c:v>
                </c:pt>
                <c:pt idx="271">
                  <c:v>1751.2326448638948</c:v>
                </c:pt>
                <c:pt idx="272">
                  <c:v>1759.5645792647492</c:v>
                </c:pt>
                <c:pt idx="273">
                  <c:v>1770.8714905952786</c:v>
                </c:pt>
                <c:pt idx="274">
                  <c:v>1778.4833336955348</c:v>
                </c:pt>
                <c:pt idx="275">
                  <c:v>1789.9952053093127</c:v>
                </c:pt>
                <c:pt idx="276">
                  <c:v>1796.0124418867008</c:v>
                </c:pt>
                <c:pt idx="277">
                  <c:v>1805.4091931133323</c:v>
                </c:pt>
                <c:pt idx="278">
                  <c:v>1799.9962280885391</c:v>
                </c:pt>
                <c:pt idx="279">
                  <c:v>1794.3652097358779</c:v>
                </c:pt>
                <c:pt idx="280">
                  <c:v>1801.1729208931345</c:v>
                </c:pt>
                <c:pt idx="281">
                  <c:v>1794.3820180151533</c:v>
                </c:pt>
                <c:pt idx="282">
                  <c:v>1795.9115897315728</c:v>
                </c:pt>
                <c:pt idx="283">
                  <c:v>1759.1277985152938</c:v>
                </c:pt>
                <c:pt idx="284">
                  <c:v>1713.9197148486571</c:v>
                </c:pt>
                <c:pt idx="285">
                  <c:v>1671.8455731979418</c:v>
                </c:pt>
                <c:pt idx="286">
                  <c:v>1624.3308582930013</c:v>
                </c:pt>
                <c:pt idx="287">
                  <c:v>1622.4698268271297</c:v>
                </c:pt>
                <c:pt idx="288">
                  <c:v>1609.6115789310406</c:v>
                </c:pt>
                <c:pt idx="289">
                  <c:v>1623.3248893570112</c:v>
                </c:pt>
                <c:pt idx="290">
                  <c:v>1638.8183778099594</c:v>
                </c:pt>
                <c:pt idx="291">
                  <c:v>1664.0780039689466</c:v>
                </c:pt>
                <c:pt idx="292">
                  <c:v>1695.5227371958599</c:v>
                </c:pt>
                <c:pt idx="293">
                  <c:v>1761.0261359072629</c:v>
                </c:pt>
                <c:pt idx="294">
                  <c:v>1797.9118535673231</c:v>
                </c:pt>
                <c:pt idx="295">
                  <c:v>1826.1407067373607</c:v>
                </c:pt>
                <c:pt idx="296">
                  <c:v>1815.3957981966262</c:v>
                </c:pt>
                <c:pt idx="297">
                  <c:v>1794.3820180151531</c:v>
                </c:pt>
                <c:pt idx="298">
                  <c:v>1762.3701246737</c:v>
                </c:pt>
                <c:pt idx="299">
                  <c:v>1727.7543090541669</c:v>
                </c:pt>
                <c:pt idx="300">
                  <c:v>1680.1006150698863</c:v>
                </c:pt>
                <c:pt idx="301">
                  <c:v>1600.9959839249343</c:v>
                </c:pt>
                <c:pt idx="302">
                  <c:v>1537.0472859594229</c:v>
                </c:pt>
                <c:pt idx="303">
                  <c:v>1476.61556089743</c:v>
                </c:pt>
                <c:pt idx="304">
                  <c:v>1508.6503203744153</c:v>
                </c:pt>
                <c:pt idx="305">
                  <c:v>1590.8731189790617</c:v>
                </c:pt>
                <c:pt idx="306">
                  <c:v>1667.9197389073679</c:v>
                </c:pt>
                <c:pt idx="307">
                  <c:v>1725.6218501709216</c:v>
                </c:pt>
                <c:pt idx="308">
                  <c:v>1785.3566000257399</c:v>
                </c:pt>
                <c:pt idx="309">
                  <c:v>1857.1581438463952</c:v>
                </c:pt>
                <c:pt idx="310">
                  <c:v>1911.5599945816903</c:v>
                </c:pt>
                <c:pt idx="311">
                  <c:v>1964.9316370963863</c:v>
                </c:pt>
                <c:pt idx="312">
                  <c:v>2045.3320543506404</c:v>
                </c:pt>
                <c:pt idx="313">
                  <c:v>2012.5311960451197</c:v>
                </c:pt>
                <c:pt idx="314">
                  <c:v>1907.7711807410676</c:v>
                </c:pt>
                <c:pt idx="315">
                  <c:v>1828.9323256278449</c:v>
                </c:pt>
                <c:pt idx="316">
                  <c:v>1816.5223312218791</c:v>
                </c:pt>
                <c:pt idx="317">
                  <c:v>1794.6341427288348</c:v>
                </c:pt>
                <c:pt idx="318">
                  <c:v>1779.222721158915</c:v>
                </c:pt>
                <c:pt idx="319">
                  <c:v>1763.0421293522222</c:v>
                </c:pt>
                <c:pt idx="320">
                  <c:v>1754.6929577643079</c:v>
                </c:pt>
                <c:pt idx="321">
                  <c:v>1747.0334788768655</c:v>
                </c:pt>
                <c:pt idx="322">
                  <c:v>1752.9795763223444</c:v>
                </c:pt>
                <c:pt idx="323">
                  <c:v>1746.6471689613697</c:v>
                </c:pt>
                <c:pt idx="324">
                  <c:v>1744.6652664753465</c:v>
                </c:pt>
                <c:pt idx="325">
                  <c:v>1744.7660397512711</c:v>
                </c:pt>
                <c:pt idx="326">
                  <c:v>1736.5199312162731</c:v>
                </c:pt>
                <c:pt idx="327">
                  <c:v>1731.4484926822824</c:v>
                </c:pt>
                <c:pt idx="328">
                  <c:v>1718.3350597812887</c:v>
                </c:pt>
                <c:pt idx="329">
                  <c:v>1721.6929297889039</c:v>
                </c:pt>
                <c:pt idx="330">
                  <c:v>1710.7972493504055</c:v>
                </c:pt>
                <c:pt idx="331">
                  <c:v>1707.5406373956048</c:v>
                </c:pt>
                <c:pt idx="332">
                  <c:v>1707.2720578121398</c:v>
                </c:pt>
                <c:pt idx="333">
                  <c:v>1694.6164449700264</c:v>
                </c:pt>
                <c:pt idx="334">
                  <c:v>1692.0822469753248</c:v>
                </c:pt>
                <c:pt idx="335">
                  <c:v>1684.4969943750455</c:v>
                </c:pt>
                <c:pt idx="336">
                  <c:v>1673.5736815827775</c:v>
                </c:pt>
                <c:pt idx="337">
                  <c:v>1674.1776907666872</c:v>
                </c:pt>
                <c:pt idx="338">
                  <c:v>1647.4888239440747</c:v>
                </c:pt>
                <c:pt idx="339">
                  <c:v>1648.8138018703339</c:v>
                </c:pt>
                <c:pt idx="340">
                  <c:v>1645.8619862748214</c:v>
                </c:pt>
                <c:pt idx="341">
                  <c:v>1637.0911233253519</c:v>
                </c:pt>
                <c:pt idx="342">
                  <c:v>1637.6277415891568</c:v>
                </c:pt>
                <c:pt idx="343">
                  <c:v>1616.1493852445374</c:v>
                </c:pt>
                <c:pt idx="344">
                  <c:v>1620.2064750456736</c:v>
                </c:pt>
                <c:pt idx="345">
                  <c:v>1612.4948464389752</c:v>
                </c:pt>
                <c:pt idx="346">
                  <c:v>1610.3826741343128</c:v>
                </c:pt>
                <c:pt idx="347">
                  <c:v>1597.8114883348596</c:v>
                </c:pt>
                <c:pt idx="348">
                  <c:v>1589.2643152248511</c:v>
                </c:pt>
                <c:pt idx="349">
                  <c:v>1574.38453877291</c:v>
                </c:pt>
                <c:pt idx="350">
                  <c:v>1575.1552648031115</c:v>
                </c:pt>
                <c:pt idx="351">
                  <c:v>1565.3709852236125</c:v>
                </c:pt>
                <c:pt idx="352">
                  <c:v>1567.6829085186869</c:v>
                </c:pt>
                <c:pt idx="353">
                  <c:v>1556.7605336816885</c:v>
                </c:pt>
                <c:pt idx="354">
                  <c:v>1541.016324197408</c:v>
                </c:pt>
                <c:pt idx="355">
                  <c:v>1541.970933672329</c:v>
                </c:pt>
                <c:pt idx="356">
                  <c:v>1539.7435300704931</c:v>
                </c:pt>
                <c:pt idx="357">
                  <c:v>1532.9779785874669</c:v>
                </c:pt>
                <c:pt idx="358">
                  <c:v>1510.5420138654531</c:v>
                </c:pt>
                <c:pt idx="359">
                  <c:v>1518.8124309076909</c:v>
                </c:pt>
                <c:pt idx="360">
                  <c:v>1519.4988813554532</c:v>
                </c:pt>
                <c:pt idx="361">
                  <c:v>1516.5187256369338</c:v>
                </c:pt>
                <c:pt idx="362">
                  <c:v>1513.5889080132099</c:v>
                </c:pt>
                <c:pt idx="363">
                  <c:v>1505.6873166179253</c:v>
                </c:pt>
                <c:pt idx="364">
                  <c:v>1495.2590960341456</c:v>
                </c:pt>
                <c:pt idx="365">
                  <c:v>1490.0371303563475</c:v>
                </c:pt>
                <c:pt idx="366">
                  <c:v>1481.9370626415216</c:v>
                </c:pt>
                <c:pt idx="367">
                  <c:v>1495.409734733734</c:v>
                </c:pt>
                <c:pt idx="368">
                  <c:v>1481.9370626415216</c:v>
                </c:pt>
                <c:pt idx="369">
                  <c:v>1478.1550788309974</c:v>
                </c:pt>
                <c:pt idx="370">
                  <c:v>1470.2904570088035</c:v>
                </c:pt>
                <c:pt idx="371">
                  <c:v>1466.4253577533398</c:v>
                </c:pt>
                <c:pt idx="372">
                  <c:v>1469.7048241338332</c:v>
                </c:pt>
                <c:pt idx="373">
                  <c:v>1470.407584089101</c:v>
                </c:pt>
                <c:pt idx="374">
                  <c:v>1469.6713595252756</c:v>
                </c:pt>
                <c:pt idx="375">
                  <c:v>1474.3230721250563</c:v>
                </c:pt>
                <c:pt idx="376">
                  <c:v>1480.1631897612149</c:v>
                </c:pt>
                <c:pt idx="377">
                  <c:v>1485.1000083872555</c:v>
                </c:pt>
                <c:pt idx="378">
                  <c:v>1479.1423938002465</c:v>
                </c:pt>
                <c:pt idx="379">
                  <c:v>1490.40533469602</c:v>
                </c:pt>
                <c:pt idx="380">
                  <c:v>1480.2970655987526</c:v>
                </c:pt>
                <c:pt idx="381">
                  <c:v>1474.507138173248</c:v>
                </c:pt>
                <c:pt idx="382">
                  <c:v>1461.8577487807486</c:v>
                </c:pt>
                <c:pt idx="383">
                  <c:v>1466.6596009831317</c:v>
                </c:pt>
                <c:pt idx="384">
                  <c:v>1452.2883433732525</c:v>
                </c:pt>
                <c:pt idx="385">
                  <c:v>1453.2586171544092</c:v>
                </c:pt>
                <c:pt idx="386">
                  <c:v>1440.7295737959009</c:v>
                </c:pt>
                <c:pt idx="387">
                  <c:v>1446.7178532327723</c:v>
                </c:pt>
                <c:pt idx="388">
                  <c:v>1451.1340669564688</c:v>
                </c:pt>
                <c:pt idx="389">
                  <c:v>1451.7362961242306</c:v>
                </c:pt>
                <c:pt idx="390">
                  <c:v>1456.320072861984</c:v>
                </c:pt>
                <c:pt idx="391">
                  <c:v>1458.796087334297</c:v>
                </c:pt>
                <c:pt idx="392">
                  <c:v>1475.2099396540373</c:v>
                </c:pt>
                <c:pt idx="393">
                  <c:v>1480.7823673718242</c:v>
                </c:pt>
                <c:pt idx="394">
                  <c:v>1497.050041252749</c:v>
                </c:pt>
                <c:pt idx="395">
                  <c:v>1506.172772881167</c:v>
                </c:pt>
                <c:pt idx="396">
                  <c:v>1517.4060634826778</c:v>
                </c:pt>
                <c:pt idx="397">
                  <c:v>1510.525273015465</c:v>
                </c:pt>
                <c:pt idx="398">
                  <c:v>1514.4929543257158</c:v>
                </c:pt>
                <c:pt idx="399">
                  <c:v>1529.947070313417</c:v>
                </c:pt>
                <c:pt idx="400">
                  <c:v>1554.0804378782741</c:v>
                </c:pt>
                <c:pt idx="401">
                  <c:v>1566.3929135485237</c:v>
                </c:pt>
                <c:pt idx="402">
                  <c:v>1583.9856742252462</c:v>
                </c:pt>
                <c:pt idx="403">
                  <c:v>1594.2416657233018</c:v>
                </c:pt>
                <c:pt idx="404">
                  <c:v>1622.1680424783447</c:v>
                </c:pt>
                <c:pt idx="405">
                  <c:v>1613.2659722977078</c:v>
                </c:pt>
                <c:pt idx="406">
                  <c:v>1584.5051428075328</c:v>
                </c:pt>
                <c:pt idx="407">
                  <c:v>1586.9014483383191</c:v>
                </c:pt>
                <c:pt idx="408">
                  <c:v>1584.6391998077606</c:v>
                </c:pt>
                <c:pt idx="409">
                  <c:v>1561.0991401892807</c:v>
                </c:pt>
                <c:pt idx="410">
                  <c:v>1571.0671567243528</c:v>
                </c:pt>
                <c:pt idx="411">
                  <c:v>1601.4988116937302</c:v>
                </c:pt>
                <c:pt idx="412">
                  <c:v>1583.3824249620502</c:v>
                </c:pt>
                <c:pt idx="413">
                  <c:v>1585.2424593147937</c:v>
                </c:pt>
                <c:pt idx="414">
                  <c:v>1581.4386551922285</c:v>
                </c:pt>
                <c:pt idx="415">
                  <c:v>1599.1020303735993</c:v>
                </c:pt>
                <c:pt idx="416">
                  <c:v>1572.9771465706938</c:v>
                </c:pt>
                <c:pt idx="417">
                  <c:v>1591.2753254075369</c:v>
                </c:pt>
                <c:pt idx="418">
                  <c:v>1586.8846906872293</c:v>
                </c:pt>
                <c:pt idx="419">
                  <c:v>1592.6998241853767</c:v>
                </c:pt>
                <c:pt idx="420">
                  <c:v>1607.8682634262523</c:v>
                </c:pt>
                <c:pt idx="421">
                  <c:v>1643.9836222823933</c:v>
                </c:pt>
                <c:pt idx="422">
                  <c:v>1653.0069338923176</c:v>
                </c:pt>
                <c:pt idx="423">
                  <c:v>1662.668861575082</c:v>
                </c:pt>
                <c:pt idx="424">
                  <c:v>1682.3491099808396</c:v>
                </c:pt>
                <c:pt idx="425">
                  <c:v>1653.8791366940827</c:v>
                </c:pt>
                <c:pt idx="426">
                  <c:v>1647.3211069903464</c:v>
                </c:pt>
                <c:pt idx="427">
                  <c:v>1649.7362695318511</c:v>
                </c:pt>
                <c:pt idx="428">
                  <c:v>1668.8256810264047</c:v>
                </c:pt>
                <c:pt idx="429">
                  <c:v>1691.4948634525269</c:v>
                </c:pt>
                <c:pt idx="430">
                  <c:v>1717.8817601320957</c:v>
                </c:pt>
                <c:pt idx="431">
                  <c:v>1761.2613319602465</c:v>
                </c:pt>
                <c:pt idx="432">
                  <c:v>1798.0295180766859</c:v>
                </c:pt>
                <c:pt idx="433">
                  <c:v>1824.862657079972</c:v>
                </c:pt>
                <c:pt idx="434">
                  <c:v>1830.0927334446751</c:v>
                </c:pt>
                <c:pt idx="435">
                  <c:v>1766.7718802140387</c:v>
                </c:pt>
                <c:pt idx="436">
                  <c:v>1742.3643182331268</c:v>
                </c:pt>
                <c:pt idx="437">
                  <c:v>1745.0851561332054</c:v>
                </c:pt>
                <c:pt idx="438">
                  <c:v>1758.5566280565624</c:v>
                </c:pt>
                <c:pt idx="439">
                  <c:v>1746.7815373726226</c:v>
                </c:pt>
                <c:pt idx="440">
                  <c:v>1756.5911675143946</c:v>
                </c:pt>
                <c:pt idx="441">
                  <c:v>1814.6391826834526</c:v>
                </c:pt>
                <c:pt idx="442">
                  <c:v>1831.8922484162445</c:v>
                </c:pt>
                <c:pt idx="443">
                  <c:v>1880.4817909649626</c:v>
                </c:pt>
                <c:pt idx="444">
                  <c:v>1920.4520014831153</c:v>
                </c:pt>
                <c:pt idx="445">
                  <c:v>1943.041532859384</c:v>
                </c:pt>
                <c:pt idx="446">
                  <c:v>1931.6867553006132</c:v>
                </c:pt>
                <c:pt idx="447">
                  <c:v>1866.9005099516703</c:v>
                </c:pt>
                <c:pt idx="448">
                  <c:v>1823.7864246529268</c:v>
                </c:pt>
                <c:pt idx="449">
                  <c:v>1802.1311009150195</c:v>
                </c:pt>
                <c:pt idx="450">
                  <c:v>1787.3733441774666</c:v>
                </c:pt>
                <c:pt idx="451">
                  <c:v>1798.7859379050099</c:v>
                </c:pt>
                <c:pt idx="452">
                  <c:v>1769.3425075585942</c:v>
                </c:pt>
                <c:pt idx="453">
                  <c:v>1752.7444097856082</c:v>
                </c:pt>
                <c:pt idx="454">
                  <c:v>1748.2932007469899</c:v>
                </c:pt>
                <c:pt idx="455">
                  <c:v>1764.1509520865288</c:v>
                </c:pt>
                <c:pt idx="456">
                  <c:v>1768.0991850179923</c:v>
                </c:pt>
                <c:pt idx="457">
                  <c:v>1782.2139651847028</c:v>
                </c:pt>
                <c:pt idx="458">
                  <c:v>1781.6593983301157</c:v>
                </c:pt>
                <c:pt idx="459">
                  <c:v>1797.6092886715139</c:v>
                </c:pt>
                <c:pt idx="460">
                  <c:v>1813.2100444689008</c:v>
                </c:pt>
                <c:pt idx="461">
                  <c:v>1800.7862908864258</c:v>
                </c:pt>
                <c:pt idx="462">
                  <c:v>1736.7550403480489</c:v>
                </c:pt>
                <c:pt idx="463">
                  <c:v>1715.4810015886435</c:v>
                </c:pt>
                <c:pt idx="464">
                  <c:v>1696.4458249402464</c:v>
                </c:pt>
                <c:pt idx="465">
                  <c:v>1704.368108793213</c:v>
                </c:pt>
                <c:pt idx="466">
                  <c:v>1738.7702954491035</c:v>
                </c:pt>
                <c:pt idx="467">
                  <c:v>1773.8623518860034</c:v>
                </c:pt>
                <c:pt idx="468">
                  <c:v>1765.8982258815363</c:v>
                </c:pt>
                <c:pt idx="469">
                  <c:v>1739.8115344401451</c:v>
                </c:pt>
                <c:pt idx="470">
                  <c:v>1747.4197910409571</c:v>
                </c:pt>
                <c:pt idx="471">
                  <c:v>1699.4837107334199</c:v>
                </c:pt>
                <c:pt idx="472">
                  <c:v>1694.0122568125216</c:v>
                </c:pt>
                <c:pt idx="473">
                  <c:v>1703.5288402447179</c:v>
                </c:pt>
                <c:pt idx="474">
                  <c:v>1689.6488336574091</c:v>
                </c:pt>
                <c:pt idx="475">
                  <c:v>1725.8401302541643</c:v>
                </c:pt>
                <c:pt idx="476">
                  <c:v>1734.0681281455647</c:v>
                </c:pt>
                <c:pt idx="477">
                  <c:v>1738.5687671998296</c:v>
                </c:pt>
                <c:pt idx="478">
                  <c:v>1744.9171999516814</c:v>
                </c:pt>
                <c:pt idx="479">
                  <c:v>1722.9689642525591</c:v>
                </c:pt>
                <c:pt idx="480">
                  <c:v>1697.1339529943587</c:v>
                </c:pt>
                <c:pt idx="481">
                  <c:v>1706.0634628155403</c:v>
                </c:pt>
                <c:pt idx="482">
                  <c:v>1687.1819439477324</c:v>
                </c:pt>
                <c:pt idx="483">
                  <c:v>1696.4626084689958</c:v>
                </c:pt>
                <c:pt idx="484">
                  <c:v>1716.9583813684692</c:v>
                </c:pt>
                <c:pt idx="485">
                  <c:v>1670.2685020537854</c:v>
                </c:pt>
                <c:pt idx="486">
                  <c:v>1699.9872407607359</c:v>
                </c:pt>
                <c:pt idx="487">
                  <c:v>1704.6702480023603</c:v>
                </c:pt>
                <c:pt idx="488">
                  <c:v>1710.3607871353886</c:v>
                </c:pt>
                <c:pt idx="489">
                  <c:v>1734.9749489367309</c:v>
                </c:pt>
                <c:pt idx="490">
                  <c:v>1758.4894318573558</c:v>
                </c:pt>
                <c:pt idx="491">
                  <c:v>1786.0120350030254</c:v>
                </c:pt>
                <c:pt idx="492">
                  <c:v>1836.4837658460112</c:v>
                </c:pt>
                <c:pt idx="493">
                  <c:v>1906.65983987597</c:v>
                </c:pt>
                <c:pt idx="494">
                  <c:v>1933.1523114478041</c:v>
                </c:pt>
                <c:pt idx="495">
                  <c:v>1988.3978382500693</c:v>
                </c:pt>
                <c:pt idx="496">
                  <c:v>1944.3894227788714</c:v>
                </c:pt>
                <c:pt idx="497">
                  <c:v>1868.4150039803883</c:v>
                </c:pt>
                <c:pt idx="498">
                  <c:v>1827.5869518121347</c:v>
                </c:pt>
                <c:pt idx="499">
                  <c:v>1822.1721101297182</c:v>
                </c:pt>
                <c:pt idx="500">
                  <c:v>1819.4816768156504</c:v>
                </c:pt>
                <c:pt idx="501">
                  <c:v>1834.3141062235773</c:v>
                </c:pt>
                <c:pt idx="502">
                  <c:v>1828.5623449870302</c:v>
                </c:pt>
                <c:pt idx="503">
                  <c:v>1810.0660527008906</c:v>
                </c:pt>
                <c:pt idx="504">
                  <c:v>1741.1047087378772</c:v>
                </c:pt>
                <c:pt idx="505">
                  <c:v>1719.9803951967099</c:v>
                </c:pt>
                <c:pt idx="506">
                  <c:v>1722.1798348239897</c:v>
                </c:pt>
                <c:pt idx="507">
                  <c:v>1752.4756490530476</c:v>
                </c:pt>
                <c:pt idx="508">
                  <c:v>1791.2893681756389</c:v>
                </c:pt>
                <c:pt idx="509">
                  <c:v>1810.6881136933075</c:v>
                </c:pt>
                <c:pt idx="510">
                  <c:v>1889.1167923050709</c:v>
                </c:pt>
                <c:pt idx="511">
                  <c:v>1943.6143823909747</c:v>
                </c:pt>
                <c:pt idx="512">
                  <c:v>2072.0217258599209</c:v>
                </c:pt>
                <c:pt idx="513">
                  <c:v>2046.29135265181</c:v>
                </c:pt>
                <c:pt idx="514">
                  <c:v>2020.5609794436991</c:v>
                </c:pt>
                <c:pt idx="515">
                  <c:v>1942.8225035950827</c:v>
                </c:pt>
                <c:pt idx="516">
                  <c:v>1824.358170863296</c:v>
                </c:pt>
                <c:pt idx="517">
                  <c:v>1726.3438562290576</c:v>
                </c:pt>
                <c:pt idx="518">
                  <c:v>1750.4431813491224</c:v>
                </c:pt>
                <c:pt idx="519">
                  <c:v>1800.7022411920636</c:v>
                </c:pt>
                <c:pt idx="520">
                  <c:v>1823.080157013</c:v>
                </c:pt>
                <c:pt idx="521">
                  <c:v>1996.2725586720783</c:v>
                </c:pt>
                <c:pt idx="522">
                  <c:v>1889.3861295008808</c:v>
                </c:pt>
                <c:pt idx="523">
                  <c:v>1778.3489005122926</c:v>
                </c:pt>
                <c:pt idx="524">
                  <c:v>1817.6320697438707</c:v>
                </c:pt>
                <c:pt idx="525">
                  <c:v>1822.7102104235719</c:v>
                </c:pt>
                <c:pt idx="526">
                  <c:v>1791.6087110433612</c:v>
                </c:pt>
                <c:pt idx="527">
                  <c:v>1856.535626288756</c:v>
                </c:pt>
                <c:pt idx="528">
                  <c:v>1787.3565377172652</c:v>
                </c:pt>
                <c:pt idx="529">
                  <c:v>1772.7533648932711</c:v>
                </c:pt>
                <c:pt idx="530">
                  <c:v>1782.5332633966789</c:v>
                </c:pt>
                <c:pt idx="531">
                  <c:v>1806.9390266878183</c:v>
                </c:pt>
                <c:pt idx="532">
                  <c:v>1806.0816429437814</c:v>
                </c:pt>
                <c:pt idx="533">
                  <c:v>1780.0965535223052</c:v>
                </c:pt>
                <c:pt idx="534">
                  <c:v>1806.031208962339</c:v>
                </c:pt>
                <c:pt idx="535">
                  <c:v>1853.4231312794318</c:v>
                </c:pt>
                <c:pt idx="536">
                  <c:v>1924.4268791121074</c:v>
                </c:pt>
                <c:pt idx="537">
                  <c:v>2056.2866650604337</c:v>
                </c:pt>
                <c:pt idx="538">
                  <c:v>2087.7779803699204</c:v>
                </c:pt>
                <c:pt idx="539">
                  <c:v>2021.7925351752899</c:v>
                </c:pt>
                <c:pt idx="540">
                  <c:v>2008.9383925734655</c:v>
                </c:pt>
                <c:pt idx="541">
                  <c:v>2018.4016018011046</c:v>
                </c:pt>
                <c:pt idx="542">
                  <c:v>2059.9499173392028</c:v>
                </c:pt>
                <c:pt idx="543">
                  <c:v>2028.9124480284338</c:v>
                </c:pt>
                <c:pt idx="544">
                  <c:v>1972.3312576636436</c:v>
                </c:pt>
                <c:pt idx="545">
                  <c:v>1964.6451098729219</c:v>
                </c:pt>
                <c:pt idx="546">
                  <c:v>1981.2491061543117</c:v>
                </c:pt>
                <c:pt idx="547">
                  <c:v>1929.614822643226</c:v>
                </c:pt>
                <c:pt idx="548">
                  <c:v>1971.1681585409247</c:v>
                </c:pt>
                <c:pt idx="549">
                  <c:v>1969.0611527077231</c:v>
                </c:pt>
                <c:pt idx="550">
                  <c:v>1895.4633629251687</c:v>
                </c:pt>
                <c:pt idx="551">
                  <c:v>1886.2888227236206</c:v>
                </c:pt>
                <c:pt idx="552">
                  <c:v>1878.0581475573219</c:v>
                </c:pt>
                <c:pt idx="553">
                  <c:v>1863.6865389699196</c:v>
                </c:pt>
                <c:pt idx="554">
                  <c:v>1881.878795183761</c:v>
                </c:pt>
                <c:pt idx="555">
                  <c:v>1871.3263015306859</c:v>
                </c:pt>
                <c:pt idx="556">
                  <c:v>1854.0624419663104</c:v>
                </c:pt>
                <c:pt idx="557">
                  <c:v>1824.3749870060719</c:v>
                </c:pt>
                <c:pt idx="558">
                  <c:v>1812.6215850699643</c:v>
                </c:pt>
                <c:pt idx="559">
                  <c:v>1773.5767019225948</c:v>
                </c:pt>
                <c:pt idx="560">
                  <c:v>1783.4239456408054</c:v>
                </c:pt>
                <c:pt idx="561">
                  <c:v>1732.2881082693909</c:v>
                </c:pt>
                <c:pt idx="562">
                  <c:v>1708.3463825147289</c:v>
                </c:pt>
                <c:pt idx="563">
                  <c:v>1656.5125838361264</c:v>
                </c:pt>
                <c:pt idx="564">
                  <c:v>1644.000393169094</c:v>
                </c:pt>
                <c:pt idx="565">
                  <c:v>1670.3356107361078</c:v>
                </c:pt>
                <c:pt idx="566">
                  <c:v>1661.0752228248525</c:v>
                </c:pt>
                <c:pt idx="567">
                  <c:v>1703.3945582364167</c:v>
                </c:pt>
                <c:pt idx="568">
                  <c:v>1710.6629529851505</c:v>
                </c:pt>
                <c:pt idx="569">
                  <c:v>1648.478362071779</c:v>
                </c:pt>
                <c:pt idx="570">
                  <c:v>1652.6882471017936</c:v>
                </c:pt>
                <c:pt idx="571">
                  <c:v>1691.4277342270659</c:v>
                </c:pt>
                <c:pt idx="572">
                  <c:v>1724.5808318316922</c:v>
                </c:pt>
                <c:pt idx="573">
                  <c:v>1753.9034529555593</c:v>
                </c:pt>
                <c:pt idx="574">
                  <c:v>1733.0269786962392</c:v>
                </c:pt>
                <c:pt idx="575">
                  <c:v>1771.6611991124551</c:v>
                </c:pt>
                <c:pt idx="576">
                  <c:v>1729.0808333950501</c:v>
                </c:pt>
                <c:pt idx="577">
                  <c:v>1781.4241289710251</c:v>
                </c:pt>
                <c:pt idx="578">
                  <c:v>1727.7711003376742</c:v>
                </c:pt>
                <c:pt idx="579">
                  <c:v>1694.4989635222346</c:v>
                </c:pt>
                <c:pt idx="580">
                  <c:v>1656.9990275425891</c:v>
                </c:pt>
                <c:pt idx="581">
                  <c:v>1585.3094884526101</c:v>
                </c:pt>
                <c:pt idx="582">
                  <c:v>1495.8114393261458</c:v>
                </c:pt>
                <c:pt idx="583">
                  <c:v>1535.3391554281745</c:v>
                </c:pt>
                <c:pt idx="584">
                  <c:v>1545.1363029739186</c:v>
                </c:pt>
                <c:pt idx="585">
                  <c:v>1635.0117657349069</c:v>
                </c:pt>
                <c:pt idx="586">
                  <c:v>1657.3009598134579</c:v>
                </c:pt>
                <c:pt idx="587">
                  <c:v>1689.8334344050722</c:v>
                </c:pt>
                <c:pt idx="588">
                  <c:v>1786.8187332892601</c:v>
                </c:pt>
                <c:pt idx="589">
                  <c:v>1782.0627192101808</c:v>
                </c:pt>
                <c:pt idx="590">
                  <c:v>1767.1415067019764</c:v>
                </c:pt>
                <c:pt idx="591">
                  <c:v>1668.7921274045932</c:v>
                </c:pt>
                <c:pt idx="592">
                  <c:v>1539.4085877603288</c:v>
                </c:pt>
                <c:pt idx="593">
                  <c:v>1505.9886339468896</c:v>
                </c:pt>
                <c:pt idx="594">
                  <c:v>1483.2089200605101</c:v>
                </c:pt>
                <c:pt idx="595">
                  <c:v>1470.6585712570877</c:v>
                </c:pt>
                <c:pt idx="596">
                  <c:v>1410.761108388306</c:v>
                </c:pt>
                <c:pt idx="597">
                  <c:v>1362.0676993569195</c:v>
                </c:pt>
                <c:pt idx="598">
                  <c:v>1349.251005889492</c:v>
                </c:pt>
                <c:pt idx="599">
                  <c:v>1309.4753622809337</c:v>
                </c:pt>
                <c:pt idx="600">
                  <c:v>1297.1501186441774</c:v>
                </c:pt>
                <c:pt idx="601">
                  <c:v>1306.6694780072287</c:v>
                </c:pt>
                <c:pt idx="602">
                  <c:v>1305.116255672114</c:v>
                </c:pt>
                <c:pt idx="603">
                  <c:v>1333.7463593453135</c:v>
                </c:pt>
                <c:pt idx="604">
                  <c:v>1354.7317188246614</c:v>
                </c:pt>
                <c:pt idx="605">
                  <c:v>1384.7979848760681</c:v>
                </c:pt>
                <c:pt idx="606">
                  <c:v>1396.8674540649588</c:v>
                </c:pt>
                <c:pt idx="607">
                  <c:v>1441.5324466822917</c:v>
                </c:pt>
                <c:pt idx="608">
                  <c:v>1453.6935711631525</c:v>
                </c:pt>
                <c:pt idx="609">
                  <c:v>1468.9184094654315</c:v>
                </c:pt>
                <c:pt idx="610">
                  <c:v>1512.7685787177513</c:v>
                </c:pt>
                <c:pt idx="611">
                  <c:v>1494.3887446818687</c:v>
                </c:pt>
                <c:pt idx="612">
                  <c:v>1418.3024022422762</c:v>
                </c:pt>
                <c:pt idx="613">
                  <c:v>1402.635307986026</c:v>
                </c:pt>
                <c:pt idx="614">
                  <c:v>1415.2088867535495</c:v>
                </c:pt>
                <c:pt idx="615">
                  <c:v>1411.0286374348887</c:v>
                </c:pt>
                <c:pt idx="616">
                  <c:v>1443.372392782944</c:v>
                </c:pt>
                <c:pt idx="617">
                  <c:v>1485.5183967705493</c:v>
                </c:pt>
                <c:pt idx="618">
                  <c:v>1441.1644623200095</c:v>
                </c:pt>
                <c:pt idx="619">
                  <c:v>1487.3760675242238</c:v>
                </c:pt>
                <c:pt idx="620">
                  <c:v>1479.761563580907</c:v>
                </c:pt>
                <c:pt idx="621">
                  <c:v>1547.8663300558758</c:v>
                </c:pt>
                <c:pt idx="622">
                  <c:v>1544.1481577399013</c:v>
                </c:pt>
                <c:pt idx="623">
                  <c:v>1522.1945135566343</c:v>
                </c:pt>
                <c:pt idx="624">
                  <c:v>1555.2864692483506</c:v>
                </c:pt>
                <c:pt idx="625">
                  <c:v>1523.1823773030321</c:v>
                </c:pt>
                <c:pt idx="626">
                  <c:v>1458.2439965799172</c:v>
                </c:pt>
                <c:pt idx="627">
                  <c:v>1437.7188689869831</c:v>
                </c:pt>
                <c:pt idx="628">
                  <c:v>1510.5922364368175</c:v>
                </c:pt>
                <c:pt idx="629">
                  <c:v>1613.1653901984723</c:v>
                </c:pt>
                <c:pt idx="630">
                  <c:v>1919.7614771967631</c:v>
                </c:pt>
                <c:pt idx="631">
                  <c:v>2800.3660976439915</c:v>
                </c:pt>
                <c:pt idx="632">
                  <c:v>3624.2338501547679</c:v>
                </c:pt>
                <c:pt idx="633">
                  <c:v>4446.7890255496341</c:v>
                </c:pt>
                <c:pt idx="634">
                  <c:v>4171.8167580771997</c:v>
                </c:pt>
                <c:pt idx="635">
                  <c:v>2186.1802607797649</c:v>
                </c:pt>
                <c:pt idx="636">
                  <c:v>1755.1129109738479</c:v>
                </c:pt>
                <c:pt idx="637">
                  <c:v>1595.1299152123574</c:v>
                </c:pt>
                <c:pt idx="638">
                  <c:v>1428.9549860736922</c:v>
                </c:pt>
                <c:pt idx="639">
                  <c:v>1365.1760610161564</c:v>
                </c:pt>
                <c:pt idx="640">
                  <c:v>1355.0324991410459</c:v>
                </c:pt>
                <c:pt idx="641">
                  <c:v>1324.4247604539116</c:v>
                </c:pt>
                <c:pt idx="642">
                  <c:v>1292.7915639843859</c:v>
                </c:pt>
                <c:pt idx="643">
                  <c:v>1298.8702146845615</c:v>
                </c:pt>
                <c:pt idx="644">
                  <c:v>1304.8657382742608</c:v>
                </c:pt>
                <c:pt idx="645">
                  <c:v>1328.0664222946305</c:v>
                </c:pt>
                <c:pt idx="646">
                  <c:v>1301.0245524937905</c:v>
                </c:pt>
                <c:pt idx="647">
                  <c:v>1305.1830604209536</c:v>
                </c:pt>
                <c:pt idx="648">
                  <c:v>1299.2877182931702</c:v>
                </c:pt>
                <c:pt idx="649">
                  <c:v>1294.494884128339</c:v>
                </c:pt>
                <c:pt idx="650">
                  <c:v>1334.9325072405391</c:v>
                </c:pt>
                <c:pt idx="651">
                  <c:v>1324.4247604539109</c:v>
                </c:pt>
                <c:pt idx="652">
                  <c:v>1322.7209117596242</c:v>
                </c:pt>
                <c:pt idx="653">
                  <c:v>1314.3357481680237</c:v>
                </c:pt>
                <c:pt idx="654">
                  <c:v>1343.3529201696992</c:v>
                </c:pt>
                <c:pt idx="655">
                  <c:v>1407.4337851493094</c:v>
                </c:pt>
                <c:pt idx="656">
                  <c:v>1438.6387951008096</c:v>
                </c:pt>
                <c:pt idx="657">
                  <c:v>1332.9110529397074</c:v>
                </c:pt>
                <c:pt idx="658">
                  <c:v>1215.0871172058085</c:v>
                </c:pt>
                <c:pt idx="659">
                  <c:v>1198.5353473879106</c:v>
                </c:pt>
                <c:pt idx="660">
                  <c:v>1232.5926875779924</c:v>
                </c:pt>
                <c:pt idx="661">
                  <c:v>1275.5763170303705</c:v>
                </c:pt>
                <c:pt idx="662">
                  <c:v>1312.2479234176278</c:v>
                </c:pt>
                <c:pt idx="663">
                  <c:v>1334.1974279008468</c:v>
                </c:pt>
                <c:pt idx="664">
                  <c:v>1317.0082302517537</c:v>
                </c:pt>
                <c:pt idx="665">
                  <c:v>1297.6845141716651</c:v>
                </c:pt>
                <c:pt idx="666">
                  <c:v>1329.7703673827907</c:v>
                </c:pt>
                <c:pt idx="667">
                  <c:v>1380.9702013263811</c:v>
                </c:pt>
                <c:pt idx="668">
                  <c:v>1343.6870792767149</c:v>
                </c:pt>
                <c:pt idx="669">
                  <c:v>1375.0199127123935</c:v>
                </c:pt>
                <c:pt idx="670">
                  <c:v>1344.8733538454762</c:v>
                </c:pt>
                <c:pt idx="671">
                  <c:v>1312.5151624506079</c:v>
                </c:pt>
                <c:pt idx="672">
                  <c:v>1289.000947519891</c:v>
                </c:pt>
                <c:pt idx="673">
                  <c:v>1236.5481087374403</c:v>
                </c:pt>
                <c:pt idx="674">
                  <c:v>1231.2074905609643</c:v>
                </c:pt>
                <c:pt idx="675">
                  <c:v>1245.9782980890716</c:v>
                </c:pt>
                <c:pt idx="676">
                  <c:v>1263.9063622257049</c:v>
                </c:pt>
                <c:pt idx="677">
                  <c:v>1246.862943485846</c:v>
                </c:pt>
                <c:pt idx="678">
                  <c:v>1247.2134654367708</c:v>
                </c:pt>
                <c:pt idx="679">
                  <c:v>1189.3428400891114</c:v>
                </c:pt>
                <c:pt idx="680">
                  <c:v>1162.6870998834329</c:v>
                </c:pt>
                <c:pt idx="681">
                  <c:v>1222.4294308869351</c:v>
                </c:pt>
                <c:pt idx="682">
                  <c:v>1189.4763012376704</c:v>
                </c:pt>
                <c:pt idx="683">
                  <c:v>1170.5263841408855</c:v>
                </c:pt>
                <c:pt idx="684">
                  <c:v>1134.9035133121195</c:v>
                </c:pt>
                <c:pt idx="685">
                  <c:v>1141.7570913756151</c:v>
                </c:pt>
                <c:pt idx="686">
                  <c:v>1128.3171024759583</c:v>
                </c:pt>
                <c:pt idx="687">
                  <c:v>1122.5480280168679</c:v>
                </c:pt>
                <c:pt idx="688">
                  <c:v>1090.9061561794579</c:v>
                </c:pt>
                <c:pt idx="689">
                  <c:v>1065.2048314512754</c:v>
                </c:pt>
                <c:pt idx="690">
                  <c:v>1045.0571551352984</c:v>
                </c:pt>
                <c:pt idx="691">
                  <c:v>1041.091283637923</c:v>
                </c:pt>
                <c:pt idx="692">
                  <c:v>1058.1386498510947</c:v>
                </c:pt>
                <c:pt idx="693">
                  <c:v>1040.6913698961305</c:v>
                </c:pt>
                <c:pt idx="694">
                  <c:v>1023.2961843025026</c:v>
                </c:pt>
                <c:pt idx="695">
                  <c:v>993.52576544960652</c:v>
                </c:pt>
                <c:pt idx="696">
                  <c:v>971.05591172423988</c:v>
                </c:pt>
                <c:pt idx="697">
                  <c:v>959.13097965504596</c:v>
                </c:pt>
                <c:pt idx="698">
                  <c:v>994.47526516865662</c:v>
                </c:pt>
                <c:pt idx="699">
                  <c:v>1010.8675387954092</c:v>
                </c:pt>
                <c:pt idx="700">
                  <c:v>997.97347140673673</c:v>
                </c:pt>
                <c:pt idx="701">
                  <c:v>965.92608845432176</c:v>
                </c:pt>
                <c:pt idx="702">
                  <c:v>922.79498075383037</c:v>
                </c:pt>
                <c:pt idx="703">
                  <c:v>927.52390468899353</c:v>
                </c:pt>
                <c:pt idx="704">
                  <c:v>947.10696463964734</c:v>
                </c:pt>
                <c:pt idx="705">
                  <c:v>974.07058962181554</c:v>
                </c:pt>
                <c:pt idx="706">
                  <c:v>953.21878985302953</c:v>
                </c:pt>
                <c:pt idx="707">
                  <c:v>878.52529142296953</c:v>
                </c:pt>
                <c:pt idx="708">
                  <c:v>863.14390028484388</c:v>
                </c:pt>
                <c:pt idx="709">
                  <c:v>871.65013633696833</c:v>
                </c:pt>
                <c:pt idx="710">
                  <c:v>880.32319051281195</c:v>
                </c:pt>
                <c:pt idx="711">
                  <c:v>877.55975950856953</c:v>
                </c:pt>
                <c:pt idx="712">
                  <c:v>874.72977815767194</c:v>
                </c:pt>
                <c:pt idx="713">
                  <c:v>901.39975901715809</c:v>
                </c:pt>
                <c:pt idx="714">
                  <c:v>911.60589415309335</c:v>
                </c:pt>
                <c:pt idx="715">
                  <c:v>920.04759826193458</c:v>
                </c:pt>
                <c:pt idx="716">
                  <c:v>920.26405722325728</c:v>
                </c:pt>
                <c:pt idx="717">
                  <c:v>896.57159553515214</c:v>
                </c:pt>
                <c:pt idx="718">
                  <c:v>873.38138884800219</c:v>
                </c:pt>
                <c:pt idx="719">
                  <c:v>871.73336930294181</c:v>
                </c:pt>
                <c:pt idx="720">
                  <c:v>877.35999484930778</c:v>
                </c:pt>
                <c:pt idx="721">
                  <c:v>894.6403634069095</c:v>
                </c:pt>
                <c:pt idx="722">
                  <c:v>875.61206231453036</c:v>
                </c:pt>
                <c:pt idx="723">
                  <c:v>879.92365602094026</c:v>
                </c:pt>
                <c:pt idx="724">
                  <c:v>893.12535831325704</c:v>
                </c:pt>
                <c:pt idx="725">
                  <c:v>942.07777583495715</c:v>
                </c:pt>
                <c:pt idx="726">
                  <c:v>1000.9719960335286</c:v>
                </c:pt>
                <c:pt idx="727">
                  <c:v>1004.8035282237665</c:v>
                </c:pt>
                <c:pt idx="728">
                  <c:v>942.72723252745504</c:v>
                </c:pt>
                <c:pt idx="729">
                  <c:v>921.49621304255106</c:v>
                </c:pt>
                <c:pt idx="730">
                  <c:v>912.80469296473268</c:v>
                </c:pt>
                <c:pt idx="731">
                  <c:v>915.38546623096397</c:v>
                </c:pt>
                <c:pt idx="732">
                  <c:v>914.10340025589574</c:v>
                </c:pt>
                <c:pt idx="733">
                  <c:v>933.75161832637957</c:v>
                </c:pt>
                <c:pt idx="734">
                  <c:v>960.4966413553276</c:v>
                </c:pt>
                <c:pt idx="735">
                  <c:v>1023.7293728009821</c:v>
                </c:pt>
                <c:pt idx="736">
                  <c:v>1092.3563782666245</c:v>
                </c:pt>
                <c:pt idx="737">
                  <c:v>1093.0398218067148</c:v>
                </c:pt>
                <c:pt idx="738">
                  <c:v>1093.3732101903124</c:v>
                </c:pt>
                <c:pt idx="739">
                  <c:v>1084.8720696886021</c:v>
                </c:pt>
                <c:pt idx="740">
                  <c:v>1065.6881447916999</c:v>
                </c:pt>
                <c:pt idx="741">
                  <c:v>1028.4612063837392</c:v>
                </c:pt>
                <c:pt idx="742">
                  <c:v>978.5843819188193</c:v>
                </c:pt>
                <c:pt idx="743">
                  <c:v>943.69309562263425</c:v>
                </c:pt>
                <c:pt idx="744">
                  <c:v>959.61395631827861</c:v>
                </c:pt>
                <c:pt idx="745">
                  <c:v>1008.9516853947048</c:v>
                </c:pt>
                <c:pt idx="746">
                  <c:v>1080.0883337290438</c:v>
                </c:pt>
                <c:pt idx="747">
                  <c:v>1100.7246401933755</c:v>
                </c:pt>
                <c:pt idx="748">
                  <c:v>1100.7413105746721</c:v>
                </c:pt>
                <c:pt idx="749">
                  <c:v>1099.6243997666625</c:v>
                </c:pt>
                <c:pt idx="750">
                  <c:v>1062.2383245687317</c:v>
                </c:pt>
                <c:pt idx="751">
                  <c:v>1067.0047656032684</c:v>
                </c:pt>
                <c:pt idx="752">
                  <c:v>1069.7713770629105</c:v>
                </c:pt>
                <c:pt idx="753">
                  <c:v>1114.411750747015</c:v>
                </c:pt>
                <c:pt idx="754">
                  <c:v>1119.713609372639</c:v>
                </c:pt>
                <c:pt idx="755">
                  <c:v>1097.6573264732688</c:v>
                </c:pt>
                <c:pt idx="756">
                  <c:v>1115.3620675164204</c:v>
                </c:pt>
                <c:pt idx="757">
                  <c:v>1123.7151602423003</c:v>
                </c:pt>
                <c:pt idx="758">
                  <c:v>1136.904518194993</c:v>
                </c:pt>
                <c:pt idx="759">
                  <c:v>1176.4145350739764</c:v>
                </c:pt>
                <c:pt idx="760">
                  <c:v>1177.1151282941889</c:v>
                </c:pt>
                <c:pt idx="761">
                  <c:v>1159.8350649883066</c:v>
                </c:pt>
                <c:pt idx="762">
                  <c:v>1118.6465507116923</c:v>
                </c:pt>
                <c:pt idx="763">
                  <c:v>1053.7891265717401</c:v>
                </c:pt>
                <c:pt idx="764">
                  <c:v>1040.9913050984321</c:v>
                </c:pt>
                <c:pt idx="765">
                  <c:v>1094.0066504533881</c:v>
                </c:pt>
                <c:pt idx="766">
                  <c:v>1163.2875371034718</c:v>
                </c:pt>
                <c:pt idx="767">
                  <c:v>1268.4973856441663</c:v>
                </c:pt>
                <c:pt idx="768">
                  <c:v>1280.7355692921544</c:v>
                </c:pt>
                <c:pt idx="769">
                  <c:v>1189.559714535701</c:v>
                </c:pt>
                <c:pt idx="770">
                  <c:v>1051.7893909338243</c:v>
                </c:pt>
                <c:pt idx="771">
                  <c:v>1009.851300525609</c:v>
                </c:pt>
                <c:pt idx="772">
                  <c:v>1013.4831340038219</c:v>
                </c:pt>
                <c:pt idx="773">
                  <c:v>1004.8701644044191</c:v>
                </c:pt>
                <c:pt idx="774">
                  <c:v>996.00780308679634</c:v>
                </c:pt>
                <c:pt idx="775">
                  <c:v>1028.4445447324804</c:v>
                </c:pt>
                <c:pt idx="776">
                  <c:v>1162.1033444200102</c:v>
                </c:pt>
                <c:pt idx="777">
                  <c:v>1239.9695840117811</c:v>
                </c:pt>
                <c:pt idx="778">
                  <c:v>1178.1493451448935</c:v>
                </c:pt>
                <c:pt idx="779">
                  <c:v>1118.646550711692</c:v>
                </c:pt>
                <c:pt idx="780">
                  <c:v>1096.2070457027928</c:v>
                </c:pt>
                <c:pt idx="781">
                  <c:v>1051.7893909338241</c:v>
                </c:pt>
                <c:pt idx="782">
                  <c:v>1037.0588707717623</c:v>
                </c:pt>
                <c:pt idx="783">
                  <c:v>1090.7061268002899</c:v>
                </c:pt>
                <c:pt idx="784">
                  <c:v>1188.8757273121757</c:v>
                </c:pt>
                <c:pt idx="785">
                  <c:v>1189.3428400891114</c:v>
                </c:pt>
                <c:pt idx="786">
                  <c:v>1127.3166657465158</c:v>
                </c:pt>
                <c:pt idx="787">
                  <c:v>1048.806504526525</c:v>
                </c:pt>
                <c:pt idx="788">
                  <c:v>1036.1924165410394</c:v>
                </c:pt>
                <c:pt idx="789">
                  <c:v>1055.0389757702412</c:v>
                </c:pt>
                <c:pt idx="790">
                  <c:v>1019.7474181489334</c:v>
                </c:pt>
                <c:pt idx="791">
                  <c:v>968.32442773214575</c:v>
                </c:pt>
                <c:pt idx="792">
                  <c:v>979.50048043642175</c:v>
                </c:pt>
                <c:pt idx="793">
                  <c:v>1076.5714798589238</c:v>
                </c:pt>
                <c:pt idx="794">
                  <c:v>1211.3827746124875</c:v>
                </c:pt>
                <c:pt idx="795">
                  <c:v>1330.4887064162231</c:v>
                </c:pt>
                <c:pt idx="796">
                  <c:v>1340.8634727203721</c:v>
                </c:pt>
                <c:pt idx="797">
                  <c:v>1285.861692491641</c:v>
                </c:pt>
                <c:pt idx="798">
                  <c:v>1200.6542358242609</c:v>
                </c:pt>
                <c:pt idx="799">
                  <c:v>1147.2935977714244</c:v>
                </c:pt>
                <c:pt idx="800">
                  <c:v>1194.6146758141529</c:v>
                </c:pt>
                <c:pt idx="801">
                  <c:v>1265.9597761594546</c:v>
                </c:pt>
                <c:pt idx="802">
                  <c:v>1318.5115342706013</c:v>
                </c:pt>
                <c:pt idx="803">
                  <c:v>1347.9142962109902</c:v>
                </c:pt>
                <c:pt idx="804">
                  <c:v>1372.629880192015</c:v>
                </c:pt>
                <c:pt idx="805">
                  <c:v>1364.6078579067919</c:v>
                </c:pt>
                <c:pt idx="806">
                  <c:v>1384.7478381722024</c:v>
                </c:pt>
                <c:pt idx="807">
                  <c:v>1400.4953060683024</c:v>
                </c:pt>
                <c:pt idx="808">
                  <c:v>1476.7159633482024</c:v>
                </c:pt>
                <c:pt idx="809">
                  <c:v>1614.4729683863802</c:v>
                </c:pt>
                <c:pt idx="810">
                  <c:v>1801.9293776200632</c:v>
                </c:pt>
                <c:pt idx="811">
                  <c:v>1923.416292359997</c:v>
                </c:pt>
                <c:pt idx="812">
                  <c:v>2078.3709931701605</c:v>
                </c:pt>
                <c:pt idx="813">
                  <c:v>2368.0603978030613</c:v>
                </c:pt>
                <c:pt idx="814">
                  <c:v>2735.7472375441384</c:v>
                </c:pt>
                <c:pt idx="815">
                  <c:v>3164.4941065712633</c:v>
                </c:pt>
                <c:pt idx="816">
                  <c:v>3391.7761287287462</c:v>
                </c:pt>
                <c:pt idx="817">
                  <c:v>3535.3027179670135</c:v>
                </c:pt>
                <c:pt idx="818">
                  <c:v>3753.4202814606356</c:v>
                </c:pt>
                <c:pt idx="819">
                  <c:v>3928.3615127250887</c:v>
                </c:pt>
                <c:pt idx="820">
                  <c:v>3831.3581689268581</c:v>
                </c:pt>
                <c:pt idx="821">
                  <c:v>3517.3035973951955</c:v>
                </c:pt>
                <c:pt idx="822">
                  <c:v>3516.1073188248401</c:v>
                </c:pt>
                <c:pt idx="823">
                  <c:v>4268.6344571142117</c:v>
                </c:pt>
                <c:pt idx="824">
                  <c:v>4801.9868061427151</c:v>
                </c:pt>
                <c:pt idx="825">
                  <c:v>5000.4501108197001</c:v>
                </c:pt>
                <c:pt idx="826">
                  <c:v>5019.6918117739015</c:v>
                </c:pt>
                <c:pt idx="827">
                  <c:v>4537.2206778585251</c:v>
                </c:pt>
                <c:pt idx="828">
                  <c:v>4016.5092850936976</c:v>
                </c:pt>
                <c:pt idx="829">
                  <c:v>4057.6632375891227</c:v>
                </c:pt>
                <c:pt idx="830">
                  <c:v>4863.1504102257568</c:v>
                </c:pt>
                <c:pt idx="831">
                  <c:v>5450.0312311401185</c:v>
                </c:pt>
                <c:pt idx="832">
                  <c:v>6281.6061119009055</c:v>
                </c:pt>
                <c:pt idx="833">
                  <c:v>6933.9198334887787</c:v>
                </c:pt>
                <c:pt idx="834">
                  <c:v>6031.7559696257649</c:v>
                </c:pt>
                <c:pt idx="835">
                  <c:v>4604.8841000715147</c:v>
                </c:pt>
                <c:pt idx="836">
                  <c:v>4228.6673533775411</c:v>
                </c:pt>
                <c:pt idx="837">
                  <c:v>4537.1150298215325</c:v>
                </c:pt>
                <c:pt idx="838">
                  <c:v>4974.7664808901236</c:v>
                </c:pt>
                <c:pt idx="839">
                  <c:v>5556.5779585029586</c:v>
                </c:pt>
                <c:pt idx="840">
                  <c:v>7074.7612759416324</c:v>
                </c:pt>
                <c:pt idx="841">
                  <c:v>8571.8139805796582</c:v>
                </c:pt>
                <c:pt idx="842">
                  <c:v>7999.2394692453645</c:v>
                </c:pt>
                <c:pt idx="843">
                  <c:v>6503.4650902877293</c:v>
                </c:pt>
                <c:pt idx="844">
                  <c:v>4918.2746724450735</c:v>
                </c:pt>
                <c:pt idx="845">
                  <c:v>3964.3607464425363</c:v>
                </c:pt>
                <c:pt idx="846">
                  <c:v>3862.107025298516</c:v>
                </c:pt>
                <c:pt idx="847">
                  <c:v>4478.3631187361179</c:v>
                </c:pt>
                <c:pt idx="848">
                  <c:v>5427.6917047305551</c:v>
                </c:pt>
                <c:pt idx="849">
                  <c:v>6263.962159874648</c:v>
                </c:pt>
                <c:pt idx="850">
                  <c:v>5851.2005731194276</c:v>
                </c:pt>
                <c:pt idx="851">
                  <c:v>4910.7361052879614</c:v>
                </c:pt>
                <c:pt idx="852">
                  <c:v>4487.5828801086409</c:v>
                </c:pt>
                <c:pt idx="853">
                  <c:v>5089.5049033916894</c:v>
                </c:pt>
                <c:pt idx="854">
                  <c:v>5398.5208486551683</c:v>
                </c:pt>
                <c:pt idx="855">
                  <c:v>4652.6784894647026</c:v>
                </c:pt>
                <c:pt idx="856">
                  <c:v>4082.955649277455</c:v>
                </c:pt>
                <c:pt idx="857">
                  <c:v>3721.7505104310035</c:v>
                </c:pt>
                <c:pt idx="858">
                  <c:v>3310.4887521871074</c:v>
                </c:pt>
                <c:pt idx="859">
                  <c:v>3420.0168956764333</c:v>
                </c:pt>
                <c:pt idx="860">
                  <c:v>3410.8267432809298</c:v>
                </c:pt>
                <c:pt idx="861">
                  <c:v>3045.6647428219003</c:v>
                </c:pt>
                <c:pt idx="862">
                  <c:v>2805.141232396038</c:v>
                </c:pt>
                <c:pt idx="863">
                  <c:v>2921.3483433518186</c:v>
                </c:pt>
                <c:pt idx="864">
                  <c:v>3183.0542943236524</c:v>
                </c:pt>
                <c:pt idx="865">
                  <c:v>4254.6196801758833</c:v>
                </c:pt>
                <c:pt idx="866">
                  <c:v>5346.6880555550961</c:v>
                </c:pt>
                <c:pt idx="867">
                  <c:v>4982.7363555131778</c:v>
                </c:pt>
                <c:pt idx="868">
                  <c:v>4102.9374599711482</c:v>
                </c:pt>
                <c:pt idx="869">
                  <c:v>3332.7439274795674</c:v>
                </c:pt>
                <c:pt idx="870">
                  <c:v>3429.1738889487692</c:v>
                </c:pt>
                <c:pt idx="871">
                  <c:v>3796.0607588354901</c:v>
                </c:pt>
                <c:pt idx="872">
                  <c:v>3494.6304589367496</c:v>
                </c:pt>
                <c:pt idx="873">
                  <c:v>2950.2079696425717</c:v>
                </c:pt>
                <c:pt idx="874">
                  <c:v>2699.760424462876</c:v>
                </c:pt>
                <c:pt idx="875">
                  <c:v>2971.2361961270681</c:v>
                </c:pt>
                <c:pt idx="876">
                  <c:v>3131.7662037822793</c:v>
                </c:pt>
                <c:pt idx="877">
                  <c:v>2984.1833730618673</c:v>
                </c:pt>
                <c:pt idx="878">
                  <c:v>3476.4358882072147</c:v>
                </c:pt>
                <c:pt idx="879">
                  <c:v>4459.4873700899816</c:v>
                </c:pt>
                <c:pt idx="880">
                  <c:v>4362.6707166414817</c:v>
                </c:pt>
                <c:pt idx="881">
                  <c:v>4052.6268895704875</c:v>
                </c:pt>
                <c:pt idx="882">
                  <c:v>4132.3960693602676</c:v>
                </c:pt>
                <c:pt idx="883">
                  <c:v>3861.5142195296648</c:v>
                </c:pt>
                <c:pt idx="884">
                  <c:v>3695.9221129041048</c:v>
                </c:pt>
                <c:pt idx="885">
                  <c:v>3362.6155116662071</c:v>
                </c:pt>
                <c:pt idx="886">
                  <c:v>3265.2106717215756</c:v>
                </c:pt>
                <c:pt idx="887">
                  <c:v>3487.3692802647338</c:v>
                </c:pt>
                <c:pt idx="888">
                  <c:v>3769.5572040644224</c:v>
                </c:pt>
                <c:pt idx="889">
                  <c:v>3894.9640480390967</c:v>
                </c:pt>
                <c:pt idx="890">
                  <c:v>3592.8220828277445</c:v>
                </c:pt>
                <c:pt idx="891">
                  <c:v>3198.3448477745319</c:v>
                </c:pt>
                <c:pt idx="892">
                  <c:v>3015.224614779248</c:v>
                </c:pt>
                <c:pt idx="893">
                  <c:v>3217.0888532918921</c:v>
                </c:pt>
                <c:pt idx="894">
                  <c:v>3824.0740630978403</c:v>
                </c:pt>
                <c:pt idx="895">
                  <c:v>3773.6660855395289</c:v>
                </c:pt>
                <c:pt idx="896">
                  <c:v>3224.0224606238794</c:v>
                </c:pt>
                <c:pt idx="897">
                  <c:v>3309.4176834522314</c:v>
                </c:pt>
                <c:pt idx="898">
                  <c:v>3456.844078212499</c:v>
                </c:pt>
                <c:pt idx="899">
                  <c:v>3116.8039907812645</c:v>
                </c:pt>
                <c:pt idx="900">
                  <c:v>2954.7733993530542</c:v>
                </c:pt>
                <c:pt idx="901">
                  <c:v>2982.4488889184413</c:v>
                </c:pt>
                <c:pt idx="902">
                  <c:v>2772.1177282300359</c:v>
                </c:pt>
                <c:pt idx="903">
                  <c:v>3144.0282734342877</c:v>
                </c:pt>
                <c:pt idx="904">
                  <c:v>3452.7914234613677</c:v>
                </c:pt>
                <c:pt idx="905">
                  <c:v>2897.0133409244377</c:v>
                </c:pt>
                <c:pt idx="906">
                  <c:v>2704.9194243488128</c:v>
                </c:pt>
                <c:pt idx="907">
                  <c:v>2753.1000466669866</c:v>
                </c:pt>
                <c:pt idx="908">
                  <c:v>2622.0263526336657</c:v>
                </c:pt>
                <c:pt idx="909">
                  <c:v>2539.2117649622164</c:v>
                </c:pt>
                <c:pt idx="910">
                  <c:v>2686.813891152819</c:v>
                </c:pt>
                <c:pt idx="911">
                  <c:v>2604.2731227831687</c:v>
                </c:pt>
                <c:pt idx="912">
                  <c:v>2560.6912473306475</c:v>
                </c:pt>
                <c:pt idx="913">
                  <c:v>2642.8057048093069</c:v>
                </c:pt>
                <c:pt idx="914">
                  <c:v>2803.138704251618</c:v>
                </c:pt>
                <c:pt idx="915">
                  <c:v>2951.6324793533104</c:v>
                </c:pt>
                <c:pt idx="916">
                  <c:v>2836.7637959347676</c:v>
                </c:pt>
                <c:pt idx="917">
                  <c:v>2440.3919542054778</c:v>
                </c:pt>
                <c:pt idx="918">
                  <c:v>2327.3847335519622</c:v>
                </c:pt>
                <c:pt idx="919">
                  <c:v>2338.8699228851592</c:v>
                </c:pt>
                <c:pt idx="920">
                  <c:v>2486.5803262632044</c:v>
                </c:pt>
                <c:pt idx="921">
                  <c:v>2496.7382911054633</c:v>
                </c:pt>
                <c:pt idx="922">
                  <c:v>2189.293536058763</c:v>
                </c:pt>
                <c:pt idx="923">
                  <c:v>1841.2942845404611</c:v>
                </c:pt>
                <c:pt idx="924">
                  <c:v>1817.5984410204801</c:v>
                </c:pt>
                <c:pt idx="925">
                  <c:v>2003.6592253038145</c:v>
                </c:pt>
                <c:pt idx="926">
                  <c:v>2153.0109559674165</c:v>
                </c:pt>
                <c:pt idx="927">
                  <c:v>1633.5696662440757</c:v>
                </c:pt>
                <c:pt idx="928">
                  <c:v>1303.3793483625238</c:v>
                </c:pt>
                <c:pt idx="929">
                  <c:v>1625.7895382697714</c:v>
                </c:pt>
                <c:pt idx="930">
                  <c:v>1896.5408298074603</c:v>
                </c:pt>
                <c:pt idx="931">
                  <c:v>1860.5568624099058</c:v>
                </c:pt>
                <c:pt idx="932">
                  <c:v>2005.396406969523</c:v>
                </c:pt>
                <c:pt idx="933">
                  <c:v>2080.4481664339978</c:v>
                </c:pt>
                <c:pt idx="934">
                  <c:v>1869.6939387323027</c:v>
                </c:pt>
                <c:pt idx="935">
                  <c:v>2002.208802202618</c:v>
                </c:pt>
                <c:pt idx="936">
                  <c:v>2110.6685857467469</c:v>
                </c:pt>
                <c:pt idx="937">
                  <c:v>1794.1467025030374</c:v>
                </c:pt>
                <c:pt idx="938">
                  <c:v>1670.3523879167974</c:v>
                </c:pt>
                <c:pt idx="939">
                  <c:v>1487.6773154836721</c:v>
                </c:pt>
                <c:pt idx="940">
                  <c:v>1474.2561391201566</c:v>
                </c:pt>
                <c:pt idx="941">
                  <c:v>1560.764103771296</c:v>
                </c:pt>
                <c:pt idx="942">
                  <c:v>1596.655047899917</c:v>
                </c:pt>
                <c:pt idx="943">
                  <c:v>1309.7258916314693</c:v>
                </c:pt>
                <c:pt idx="944">
                  <c:v>1091.1228550162434</c:v>
                </c:pt>
                <c:pt idx="945">
                  <c:v>1284.6093578664804</c:v>
                </c:pt>
                <c:pt idx="946">
                  <c:v>1455.650892524573</c:v>
                </c:pt>
                <c:pt idx="947">
                  <c:v>1350.8216645667064</c:v>
                </c:pt>
                <c:pt idx="948">
                  <c:v>1281.8041855728402</c:v>
                </c:pt>
                <c:pt idx="949">
                  <c:v>1286.8969677223522</c:v>
                </c:pt>
                <c:pt idx="950">
                  <c:v>1157.2999807972574</c:v>
                </c:pt>
                <c:pt idx="951">
                  <c:v>1159.5014981685954</c:v>
                </c:pt>
                <c:pt idx="952">
                  <c:v>1144.3752269056688</c:v>
                </c:pt>
                <c:pt idx="953">
                  <c:v>959.34748626539965</c:v>
                </c:pt>
                <c:pt idx="954">
                  <c:v>941.74472204744177</c:v>
                </c:pt>
                <c:pt idx="955">
                  <c:v>963.81091494544546</c:v>
                </c:pt>
                <c:pt idx="956">
                  <c:v>1053.4724998714962</c:v>
                </c:pt>
                <c:pt idx="957">
                  <c:v>978.85088277462683</c:v>
                </c:pt>
                <c:pt idx="958">
                  <c:v>878.70841005524062</c:v>
                </c:pt>
                <c:pt idx="959">
                  <c:v>880.90584637684356</c:v>
                </c:pt>
                <c:pt idx="960">
                  <c:v>948.95547763324635</c:v>
                </c:pt>
                <c:pt idx="961">
                  <c:v>1084.1720000652872</c:v>
                </c:pt>
                <c:pt idx="962">
                  <c:v>1148.9612700661089</c:v>
                </c:pt>
                <c:pt idx="963">
                  <c:v>992.27643239855297</c:v>
                </c:pt>
                <c:pt idx="964">
                  <c:v>870.50152477963115</c:v>
                </c:pt>
                <c:pt idx="965">
                  <c:v>845.3501372625044</c:v>
                </c:pt>
                <c:pt idx="966">
                  <c:v>923.67748197389164</c:v>
                </c:pt>
                <c:pt idx="967">
                  <c:v>1020.1972570889731</c:v>
                </c:pt>
                <c:pt idx="968">
                  <c:v>921.96243629980154</c:v>
                </c:pt>
                <c:pt idx="969">
                  <c:v>847.44736313129499</c:v>
                </c:pt>
                <c:pt idx="970">
                  <c:v>830.02100164325338</c:v>
                </c:pt>
                <c:pt idx="971">
                  <c:v>845.45000471657033</c:v>
                </c:pt>
                <c:pt idx="972">
                  <c:v>808.23570092885939</c:v>
                </c:pt>
                <c:pt idx="973">
                  <c:v>791.96038044386125</c:v>
                </c:pt>
                <c:pt idx="974">
                  <c:v>765.9518926168613</c:v>
                </c:pt>
                <c:pt idx="975">
                  <c:v>710.08215481459797</c:v>
                </c:pt>
                <c:pt idx="976">
                  <c:v>716.23766742655994</c:v>
                </c:pt>
                <c:pt idx="977">
                  <c:v>772.70754042617125</c:v>
                </c:pt>
                <c:pt idx="978">
                  <c:v>732.35898954253537</c:v>
                </c:pt>
                <c:pt idx="979">
                  <c:v>691.41663247690349</c:v>
                </c:pt>
                <c:pt idx="980">
                  <c:v>730.31258588753951</c:v>
                </c:pt>
                <c:pt idx="981">
                  <c:v>726.53592363767291</c:v>
                </c:pt>
                <c:pt idx="982">
                  <c:v>714.008360958916</c:v>
                </c:pt>
                <c:pt idx="983">
                  <c:v>681.16929403459278</c:v>
                </c:pt>
                <c:pt idx="984">
                  <c:v>629.2211800823037</c:v>
                </c:pt>
                <c:pt idx="985">
                  <c:v>618.32662275774169</c:v>
                </c:pt>
                <c:pt idx="986">
                  <c:v>666.09820601609704</c:v>
                </c:pt>
                <c:pt idx="987">
                  <c:v>843.60246398537049</c:v>
                </c:pt>
                <c:pt idx="988">
                  <c:v>1064.2715415196299</c:v>
                </c:pt>
                <c:pt idx="989">
                  <c:v>1101.7081963614121</c:v>
                </c:pt>
                <c:pt idx="990">
                  <c:v>1079.704975525899</c:v>
                </c:pt>
                <c:pt idx="991">
                  <c:v>969.17384782487215</c:v>
                </c:pt>
                <c:pt idx="992">
                  <c:v>779.03070837355961</c:v>
                </c:pt>
                <c:pt idx="993">
                  <c:v>740.37835649887347</c:v>
                </c:pt>
                <c:pt idx="994">
                  <c:v>779.01406826765117</c:v>
                </c:pt>
                <c:pt idx="995">
                  <c:v>876.69411404714765</c:v>
                </c:pt>
                <c:pt idx="996">
                  <c:v>1055.2722821855398</c:v>
                </c:pt>
                <c:pt idx="997">
                  <c:v>1128.0669925363597</c:v>
                </c:pt>
                <c:pt idx="998">
                  <c:v>1193.2633272516837</c:v>
                </c:pt>
                <c:pt idx="999">
                  <c:v>1269.482395907638</c:v>
                </c:pt>
                <c:pt idx="1000">
                  <c:v>1294.7119760738472</c:v>
                </c:pt>
                <c:pt idx="1001">
                  <c:v>1483.761180196535</c:v>
                </c:pt>
                <c:pt idx="1002">
                  <c:v>2323.7717279064714</c:v>
                </c:pt>
                <c:pt idx="1003">
                  <c:v>6603.8703968379596</c:v>
                </c:pt>
                <c:pt idx="1004">
                  <c:v>9625.4267872948276</c:v>
                </c:pt>
                <c:pt idx="1005">
                  <c:v>9465.7977645788651</c:v>
                </c:pt>
                <c:pt idx="1006">
                  <c:v>9595.8863129381371</c:v>
                </c:pt>
                <c:pt idx="1007">
                  <c:v>9520.4364694152173</c:v>
                </c:pt>
                <c:pt idx="1008">
                  <c:v>4680.3536070585669</c:v>
                </c:pt>
                <c:pt idx="1009">
                  <c:v>2575.7712590010578</c:v>
                </c:pt>
                <c:pt idx="1010">
                  <c:v>1796.88650049637</c:v>
                </c:pt>
                <c:pt idx="1011">
                  <c:v>1324.1574880445912</c:v>
                </c:pt>
                <c:pt idx="1012">
                  <c:v>1063.4715837427357</c:v>
                </c:pt>
                <c:pt idx="1013">
                  <c:v>840.77292635903007</c:v>
                </c:pt>
                <c:pt idx="1014">
                  <c:v>742.60784343309967</c:v>
                </c:pt>
                <c:pt idx="1015">
                  <c:v>666.63050868700668</c:v>
                </c:pt>
                <c:pt idx="1016">
                  <c:v>608.13085437136442</c:v>
                </c:pt>
                <c:pt idx="1017">
                  <c:v>621.91930594721339</c:v>
                </c:pt>
                <c:pt idx="1018">
                  <c:v>634.39409909746314</c:v>
                </c:pt>
                <c:pt idx="1019">
                  <c:v>650.16270249149306</c:v>
                </c:pt>
                <c:pt idx="1020">
                  <c:v>624.51403724543229</c:v>
                </c:pt>
                <c:pt idx="1021">
                  <c:v>568.96281552402547</c:v>
                </c:pt>
                <c:pt idx="1022">
                  <c:v>589.76896281263691</c:v>
                </c:pt>
                <c:pt idx="1023">
                  <c:v>646.02089687839475</c:v>
                </c:pt>
                <c:pt idx="1024">
                  <c:v>657.41511351114707</c:v>
                </c:pt>
                <c:pt idx="1025">
                  <c:v>694.46094388838719</c:v>
                </c:pt>
                <c:pt idx="1026">
                  <c:v>754.27131956094365</c:v>
                </c:pt>
                <c:pt idx="1027">
                  <c:v>672.73540402810318</c:v>
                </c:pt>
                <c:pt idx="1028">
                  <c:v>565.48687248838951</c:v>
                </c:pt>
                <c:pt idx="1029">
                  <c:v>507.5290521731967</c:v>
                </c:pt>
                <c:pt idx="1030">
                  <c:v>522.29670250865945</c:v>
                </c:pt>
                <c:pt idx="1031">
                  <c:v>567.84851608582483</c:v>
                </c:pt>
                <c:pt idx="1032">
                  <c:v>578.77538302136168</c:v>
                </c:pt>
                <c:pt idx="1033">
                  <c:v>544.79787365469076</c:v>
                </c:pt>
                <c:pt idx="1034">
                  <c:v>561.14612581779534</c:v>
                </c:pt>
                <c:pt idx="1035">
                  <c:v>606.8002625712586</c:v>
                </c:pt>
                <c:pt idx="1036">
                  <c:v>619.82357105007281</c:v>
                </c:pt>
                <c:pt idx="1037">
                  <c:v>622.25196306712462</c:v>
                </c:pt>
                <c:pt idx="1038">
                  <c:v>622.3683931102496</c:v>
                </c:pt>
                <c:pt idx="1039">
                  <c:v>828.15694137259482</c:v>
                </c:pt>
                <c:pt idx="1040">
                  <c:v>1204.2581075381756</c:v>
                </c:pt>
                <c:pt idx="1041">
                  <c:v>1317.3255924618202</c:v>
                </c:pt>
                <c:pt idx="1042">
                  <c:v>1206.377105489209</c:v>
                </c:pt>
                <c:pt idx="1043">
                  <c:v>854.50483978031093</c:v>
                </c:pt>
                <c:pt idx="1044">
                  <c:v>679.0732809712581</c:v>
                </c:pt>
                <c:pt idx="1045">
                  <c:v>714.89009984069719</c:v>
                </c:pt>
                <c:pt idx="1046">
                  <c:v>693.89533223589763</c:v>
                </c:pt>
                <c:pt idx="1047">
                  <c:v>608.19738404586747</c:v>
                </c:pt>
                <c:pt idx="1048">
                  <c:v>687.19123564779329</c:v>
                </c:pt>
                <c:pt idx="1049">
                  <c:v>746.05193321460843</c:v>
                </c:pt>
                <c:pt idx="1050">
                  <c:v>719.83120712139953</c:v>
                </c:pt>
                <c:pt idx="1051">
                  <c:v>679.00674105682015</c:v>
                </c:pt>
                <c:pt idx="1052">
                  <c:v>680.30427141512473</c:v>
                </c:pt>
                <c:pt idx="1053">
                  <c:v>926.44156979084153</c:v>
                </c:pt>
                <c:pt idx="1054">
                  <c:v>1065.2214974003118</c:v>
                </c:pt>
                <c:pt idx="1055">
                  <c:v>992.24311698541044</c:v>
                </c:pt>
                <c:pt idx="1056">
                  <c:v>983.61465930295719</c:v>
                </c:pt>
                <c:pt idx="1057">
                  <c:v>1158.2839872792729</c:v>
                </c:pt>
                <c:pt idx="1058">
                  <c:v>1241.2213710434025</c:v>
                </c:pt>
                <c:pt idx="1059">
                  <c:v>1081.5217697590065</c:v>
                </c:pt>
                <c:pt idx="1060">
                  <c:v>931.45366698335783</c:v>
                </c:pt>
                <c:pt idx="1061">
                  <c:v>942.79384360544441</c:v>
                </c:pt>
                <c:pt idx="1062">
                  <c:v>1086.8722889116286</c:v>
                </c:pt>
                <c:pt idx="1063">
                  <c:v>914.07009995727492</c:v>
                </c:pt>
                <c:pt idx="1064">
                  <c:v>724.38973411504207</c:v>
                </c:pt>
                <c:pt idx="1065">
                  <c:v>730.02975063062206</c:v>
                </c:pt>
                <c:pt idx="1066">
                  <c:v>997.99012971806587</c:v>
                </c:pt>
                <c:pt idx="1067">
                  <c:v>1145.4425086226372</c:v>
                </c:pt>
                <c:pt idx="1068">
                  <c:v>1200.1537073528652</c:v>
                </c:pt>
                <c:pt idx="1069">
                  <c:v>1296.7994231662615</c:v>
                </c:pt>
                <c:pt idx="1070">
                  <c:v>1433.6880387191186</c:v>
                </c:pt>
                <c:pt idx="1071">
                  <c:v>1470.7255012992298</c:v>
                </c:pt>
                <c:pt idx="1072">
                  <c:v>1256.4776890624216</c:v>
                </c:pt>
                <c:pt idx="1073">
                  <c:v>1125.5659208794646</c:v>
                </c:pt>
                <c:pt idx="1074">
                  <c:v>1180.1010378453866</c:v>
                </c:pt>
                <c:pt idx="1075">
                  <c:v>1240.5537494375349</c:v>
                </c:pt>
                <c:pt idx="1076">
                  <c:v>988.71172279792063</c:v>
                </c:pt>
                <c:pt idx="1077">
                  <c:v>833.23321170736915</c:v>
                </c:pt>
                <c:pt idx="1078">
                  <c:v>848.57920748120762</c:v>
                </c:pt>
                <c:pt idx="1079">
                  <c:v>1013.7163739766277</c:v>
                </c:pt>
                <c:pt idx="1080">
                  <c:v>1002.5712327498405</c:v>
                </c:pt>
                <c:pt idx="1081">
                  <c:v>884.90124570436967</c:v>
                </c:pt>
                <c:pt idx="1082">
                  <c:v>947.68982698113609</c:v>
                </c:pt>
                <c:pt idx="1083">
                  <c:v>1247.8477462513815</c:v>
                </c:pt>
                <c:pt idx="1084">
                  <c:v>1302.2102936379572</c:v>
                </c:pt>
                <c:pt idx="1085">
                  <c:v>1136.187487682093</c:v>
                </c:pt>
                <c:pt idx="1086">
                  <c:v>1063.4049208036695</c:v>
                </c:pt>
                <c:pt idx="1087">
                  <c:v>1075.8214517991473</c:v>
                </c:pt>
                <c:pt idx="1088">
                  <c:v>1141.7237396959067</c:v>
                </c:pt>
                <c:pt idx="1089">
                  <c:v>971.1391893810769</c:v>
                </c:pt>
                <c:pt idx="1090">
                  <c:v>779.09726880730227</c:v>
                </c:pt>
                <c:pt idx="1091">
                  <c:v>809.56706163601905</c:v>
                </c:pt>
                <c:pt idx="1092">
                  <c:v>1007.8188442206205</c:v>
                </c:pt>
                <c:pt idx="1093">
                  <c:v>967.69152930089615</c:v>
                </c:pt>
                <c:pt idx="1094">
                  <c:v>736.60157536849272</c:v>
                </c:pt>
                <c:pt idx="1095">
                  <c:v>828.37330475434044</c:v>
                </c:pt>
                <c:pt idx="1096">
                  <c:v>1414.0885600071117</c:v>
                </c:pt>
                <c:pt idx="1097">
                  <c:v>1570.0954262343639</c:v>
                </c:pt>
                <c:pt idx="1098">
                  <c:v>1229.8723779718864</c:v>
                </c:pt>
                <c:pt idx="1099">
                  <c:v>1082.721867536322</c:v>
                </c:pt>
                <c:pt idx="1100">
                  <c:v>1034.3762119175672</c:v>
                </c:pt>
                <c:pt idx="1101">
                  <c:v>983.54803209153545</c:v>
                </c:pt>
                <c:pt idx="1102">
                  <c:v>897.35408291111696</c:v>
                </c:pt>
                <c:pt idx="1103">
                  <c:v>786.0862050460571</c:v>
                </c:pt>
                <c:pt idx="1104">
                  <c:v>736.51838686679423</c:v>
                </c:pt>
                <c:pt idx="1105">
                  <c:v>780.17887812543199</c:v>
                </c:pt>
                <c:pt idx="1106">
                  <c:v>742.39154922322757</c:v>
                </c:pt>
                <c:pt idx="1107">
                  <c:v>888.96331583100744</c:v>
                </c:pt>
                <c:pt idx="1108">
                  <c:v>988.42854835164883</c:v>
                </c:pt>
                <c:pt idx="1109">
                  <c:v>1034.8427577332211</c:v>
                </c:pt>
                <c:pt idx="1110">
                  <c:v>923.26120728736691</c:v>
                </c:pt>
                <c:pt idx="1111">
                  <c:v>840.77292635903007</c:v>
                </c:pt>
                <c:pt idx="1112">
                  <c:v>814.34337690678376</c:v>
                </c:pt>
                <c:pt idx="1113">
                  <c:v>835.26375077132627</c:v>
                </c:pt>
                <c:pt idx="1114">
                  <c:v>717.93461197211752</c:v>
                </c:pt>
                <c:pt idx="1115">
                  <c:v>664.60110839177503</c:v>
                </c:pt>
                <c:pt idx="1116">
                  <c:v>755.48594435339101</c:v>
                </c:pt>
                <c:pt idx="1117">
                  <c:v>1070.1380406086464</c:v>
                </c:pt>
                <c:pt idx="1118">
                  <c:v>1475.7621450914626</c:v>
                </c:pt>
                <c:pt idx="1119">
                  <c:v>1663.3063272363897</c:v>
                </c:pt>
                <c:pt idx="1120">
                  <c:v>1521.6754715308825</c:v>
                </c:pt>
                <c:pt idx="1121">
                  <c:v>1302.5109063663524</c:v>
                </c:pt>
                <c:pt idx="1122">
                  <c:v>1181.535636620592</c:v>
                </c:pt>
                <c:pt idx="1123">
                  <c:v>1047.4900550545383</c:v>
                </c:pt>
                <c:pt idx="1124">
                  <c:v>994.92503018663513</c:v>
                </c:pt>
                <c:pt idx="1125">
                  <c:v>1080.6383713241103</c:v>
                </c:pt>
                <c:pt idx="1126">
                  <c:v>1166.0229011656868</c:v>
                </c:pt>
                <c:pt idx="1127">
                  <c:v>1186.2565950021578</c:v>
                </c:pt>
                <c:pt idx="1128">
                  <c:v>1054.6556875009919</c:v>
                </c:pt>
                <c:pt idx="1129">
                  <c:v>968.09125434651321</c:v>
                </c:pt>
                <c:pt idx="1130">
                  <c:v>879.35765015616846</c:v>
                </c:pt>
                <c:pt idx="1131">
                  <c:v>939.03035703668775</c:v>
                </c:pt>
                <c:pt idx="1132">
                  <c:v>1039.6082757469267</c:v>
                </c:pt>
                <c:pt idx="1133">
                  <c:v>1239.7859898339461</c:v>
                </c:pt>
                <c:pt idx="1134">
                  <c:v>1398.7064385449567</c:v>
                </c:pt>
                <c:pt idx="1135">
                  <c:v>1354.9489489539615</c:v>
                </c:pt>
                <c:pt idx="1136">
                  <c:v>1185.022120520345</c:v>
                </c:pt>
                <c:pt idx="1137">
                  <c:v>1092.5397408186218</c:v>
                </c:pt>
                <c:pt idx="1138">
                  <c:v>982.08224039118625</c:v>
                </c:pt>
                <c:pt idx="1139">
                  <c:v>858.29999160667194</c:v>
                </c:pt>
                <c:pt idx="1140">
                  <c:v>763.95518015082928</c:v>
                </c:pt>
                <c:pt idx="1141">
                  <c:v>774.23839943356234</c:v>
                </c:pt>
                <c:pt idx="1142">
                  <c:v>806.07225487745802</c:v>
                </c:pt>
                <c:pt idx="1143">
                  <c:v>976.01933341067456</c:v>
                </c:pt>
                <c:pt idx="1144">
                  <c:v>1041.7744721820866</c:v>
                </c:pt>
                <c:pt idx="1145">
                  <c:v>1035.9424787805356</c:v>
                </c:pt>
                <c:pt idx="1146">
                  <c:v>1078.4715695949246</c:v>
                </c:pt>
                <c:pt idx="1147">
                  <c:v>1014.7326380415896</c:v>
                </c:pt>
                <c:pt idx="1148">
                  <c:v>963.54443828079025</c:v>
                </c:pt>
                <c:pt idx="1149">
                  <c:v>1027.9280344762958</c:v>
                </c:pt>
                <c:pt idx="1150">
                  <c:v>1076.738153326454</c:v>
                </c:pt>
                <c:pt idx="1151">
                  <c:v>1040.4914134412727</c:v>
                </c:pt>
                <c:pt idx="1152">
                  <c:v>1007.2357674619858</c:v>
                </c:pt>
                <c:pt idx="1153">
                  <c:v>943.59317850508171</c:v>
                </c:pt>
                <c:pt idx="1154">
                  <c:v>898.16987094330852</c:v>
                </c:pt>
                <c:pt idx="1155">
                  <c:v>927.17422655965913</c:v>
                </c:pt>
                <c:pt idx="1156">
                  <c:v>997.04060879687393</c:v>
                </c:pt>
                <c:pt idx="1157">
                  <c:v>954.53444261470145</c:v>
                </c:pt>
                <c:pt idx="1158">
                  <c:v>944.30925243496756</c:v>
                </c:pt>
                <c:pt idx="1159">
                  <c:v>1158.3173435747403</c:v>
                </c:pt>
                <c:pt idx="1160">
                  <c:v>1249.1330113364122</c:v>
                </c:pt>
                <c:pt idx="1161">
                  <c:v>1190.2103403780434</c:v>
                </c:pt>
                <c:pt idx="1162">
                  <c:v>1163.7211881187759</c:v>
                </c:pt>
                <c:pt idx="1163">
                  <c:v>1075.988124341706</c:v>
                </c:pt>
                <c:pt idx="1164">
                  <c:v>1010.4843661952289</c:v>
                </c:pt>
                <c:pt idx="1165">
                  <c:v>1100.0244861147683</c:v>
                </c:pt>
                <c:pt idx="1166">
                  <c:v>1187.6412242726442</c:v>
                </c:pt>
                <c:pt idx="1167">
                  <c:v>1172.4279071620294</c:v>
                </c:pt>
                <c:pt idx="1168">
                  <c:v>1192.0454591598248</c:v>
                </c:pt>
                <c:pt idx="1169">
                  <c:v>1352.6597034946235</c:v>
                </c:pt>
                <c:pt idx="1170">
                  <c:v>1393.1561666941232</c:v>
                </c:pt>
                <c:pt idx="1171">
                  <c:v>1533.8989964049163</c:v>
                </c:pt>
                <c:pt idx="1172">
                  <c:v>1787.4573765437774</c:v>
                </c:pt>
                <c:pt idx="1173">
                  <c:v>1775.6770984664672</c:v>
                </c:pt>
                <c:pt idx="1174">
                  <c:v>1598.7668224624315</c:v>
                </c:pt>
                <c:pt idx="1175">
                  <c:v>1420.3926786873872</c:v>
                </c:pt>
                <c:pt idx="1176">
                  <c:v>1543.7462040142129</c:v>
                </c:pt>
                <c:pt idx="1177">
                  <c:v>1626.3093049632892</c:v>
                </c:pt>
                <c:pt idx="1178">
                  <c:v>1768.9560669457612</c:v>
                </c:pt>
                <c:pt idx="1179">
                  <c:v>2094.433047892574</c:v>
                </c:pt>
                <c:pt idx="1180">
                  <c:v>2033.9239026468688</c:v>
                </c:pt>
                <c:pt idx="1181">
                  <c:v>1631.0041426371622</c:v>
                </c:pt>
                <c:pt idx="1182">
                  <c:v>1518.9296293369839</c:v>
                </c:pt>
                <c:pt idx="1183">
                  <c:v>1611.6566754639573</c:v>
                </c:pt>
                <c:pt idx="1184">
                  <c:v>1675.5870659660918</c:v>
                </c:pt>
                <c:pt idx="1185">
                  <c:v>1691.6291221003532</c:v>
                </c:pt>
                <c:pt idx="1186">
                  <c:v>1602.6050449686784</c:v>
                </c:pt>
                <c:pt idx="1187">
                  <c:v>1372.2956149874285</c:v>
                </c:pt>
                <c:pt idx="1188">
                  <c:v>1246.5958799336372</c:v>
                </c:pt>
                <c:pt idx="1189">
                  <c:v>1367.6828820783044</c:v>
                </c:pt>
                <c:pt idx="1190">
                  <c:v>1781.9954988899078</c:v>
                </c:pt>
                <c:pt idx="1191">
                  <c:v>1910.6001395269436</c:v>
                </c:pt>
                <c:pt idx="1192">
                  <c:v>1499.9290284279423</c:v>
                </c:pt>
                <c:pt idx="1193">
                  <c:v>1131.9520907234748</c:v>
                </c:pt>
                <c:pt idx="1194">
                  <c:v>1004.053873170165</c:v>
                </c:pt>
                <c:pt idx="1195">
                  <c:v>925.87542793254727</c:v>
                </c:pt>
                <c:pt idx="1196">
                  <c:v>937.8813438524179</c:v>
                </c:pt>
                <c:pt idx="1197">
                  <c:v>1087.4723605540341</c:v>
                </c:pt>
                <c:pt idx="1198">
                  <c:v>1256.7113919318163</c:v>
                </c:pt>
                <c:pt idx="1199">
                  <c:v>1141.0066808008194</c:v>
                </c:pt>
                <c:pt idx="1200">
                  <c:v>963.81091494544523</c:v>
                </c:pt>
                <c:pt idx="1201">
                  <c:v>941.41166888749456</c:v>
                </c:pt>
                <c:pt idx="1202">
                  <c:v>990.0776301256933</c:v>
                </c:pt>
                <c:pt idx="1203">
                  <c:v>1089.5226258481978</c:v>
                </c:pt>
                <c:pt idx="1204">
                  <c:v>1094.5067370339748</c:v>
                </c:pt>
                <c:pt idx="1205">
                  <c:v>1059.40520313056</c:v>
                </c:pt>
                <c:pt idx="1206">
                  <c:v>1032.9765834164939</c:v>
                </c:pt>
                <c:pt idx="1207">
                  <c:v>982.19883697193643</c:v>
                </c:pt>
                <c:pt idx="1208">
                  <c:v>1089.1559093965066</c:v>
                </c:pt>
                <c:pt idx="1209">
                  <c:v>1101.8415604850647</c:v>
                </c:pt>
                <c:pt idx="1210">
                  <c:v>903.23116267111413</c:v>
                </c:pt>
                <c:pt idx="1211">
                  <c:v>840.92272452604152</c:v>
                </c:pt>
                <c:pt idx="1212">
                  <c:v>1005.2200048243407</c:v>
                </c:pt>
                <c:pt idx="1213">
                  <c:v>1319.797713188734</c:v>
                </c:pt>
                <c:pt idx="1214">
                  <c:v>1582.3099939578883</c:v>
                </c:pt>
                <c:pt idx="1215">
                  <c:v>1697.9060073432097</c:v>
                </c:pt>
                <c:pt idx="1216">
                  <c:v>1535.640587471039</c:v>
                </c:pt>
                <c:pt idx="1217">
                  <c:v>1416.1118473074541</c:v>
                </c:pt>
                <c:pt idx="1218">
                  <c:v>1501.2179111915871</c:v>
                </c:pt>
                <c:pt idx="1219">
                  <c:v>1488.8488460902724</c:v>
                </c:pt>
                <c:pt idx="1220">
                  <c:v>1309.2415354747388</c:v>
                </c:pt>
                <c:pt idx="1221">
                  <c:v>1167.4406455377136</c:v>
                </c:pt>
                <c:pt idx="1222">
                  <c:v>1338.9254255841752</c:v>
                </c:pt>
                <c:pt idx="1223">
                  <c:v>1557.2295602074071</c:v>
                </c:pt>
                <c:pt idx="1224">
                  <c:v>1503.8626973622333</c:v>
                </c:pt>
                <c:pt idx="1225">
                  <c:v>1418.3692902973185</c:v>
                </c:pt>
                <c:pt idx="1226">
                  <c:v>1584.9911005890015</c:v>
                </c:pt>
                <c:pt idx="1227">
                  <c:v>1736.4191704131927</c:v>
                </c:pt>
                <c:pt idx="1228">
                  <c:v>1780.9367880036484</c:v>
                </c:pt>
                <c:pt idx="1229">
                  <c:v>1958.2070366075461</c:v>
                </c:pt>
                <c:pt idx="1230">
                  <c:v>2204.1685960005952</c:v>
                </c:pt>
                <c:pt idx="1231">
                  <c:v>2527.5132770313808</c:v>
                </c:pt>
                <c:pt idx="1232">
                  <c:v>2649.6315742483398</c:v>
                </c:pt>
                <c:pt idx="1233">
                  <c:v>2249.3597850459169</c:v>
                </c:pt>
                <c:pt idx="1234">
                  <c:v>1773.2406447400749</c:v>
                </c:pt>
                <c:pt idx="1235">
                  <c:v>1941.9126982465284</c:v>
                </c:pt>
                <c:pt idx="1236">
                  <c:v>2433.0490300093784</c:v>
                </c:pt>
                <c:pt idx="1237">
                  <c:v>2643.1811047483911</c:v>
                </c:pt>
                <c:pt idx="1238">
                  <c:v>2628.4913030592879</c:v>
                </c:pt>
                <c:pt idx="1239">
                  <c:v>2519.0177370614047</c:v>
                </c:pt>
                <c:pt idx="1240">
                  <c:v>2047.8468743122548</c:v>
                </c:pt>
                <c:pt idx="1241">
                  <c:v>1609.7121561018455</c:v>
                </c:pt>
                <c:pt idx="1242">
                  <c:v>1412.349574275139</c:v>
                </c:pt>
                <c:pt idx="1243">
                  <c:v>1476.9000348313514</c:v>
                </c:pt>
                <c:pt idx="1244">
                  <c:v>1657.3345079236869</c:v>
                </c:pt>
                <c:pt idx="1245">
                  <c:v>1818.7922715493833</c:v>
                </c:pt>
                <c:pt idx="1246">
                  <c:v>2057.0969497163774</c:v>
                </c:pt>
                <c:pt idx="1247">
                  <c:v>2450.388110287734</c:v>
                </c:pt>
                <c:pt idx="1248">
                  <c:v>2748.3124971043139</c:v>
                </c:pt>
                <c:pt idx="1249">
                  <c:v>2449.8780570638455</c:v>
                </c:pt>
                <c:pt idx="1250">
                  <c:v>1953.5895777962387</c:v>
                </c:pt>
                <c:pt idx="1251">
                  <c:v>1562.4895572457642</c:v>
                </c:pt>
                <c:pt idx="1252">
                  <c:v>1251.1026692097341</c:v>
                </c:pt>
                <c:pt idx="1253">
                  <c:v>1114.3784064285092</c:v>
                </c:pt>
                <c:pt idx="1254">
                  <c:v>1211.6163780888949</c:v>
                </c:pt>
                <c:pt idx="1255">
                  <c:v>1517.6906834169622</c:v>
                </c:pt>
                <c:pt idx="1256">
                  <c:v>1914.9785483217879</c:v>
                </c:pt>
                <c:pt idx="1257">
                  <c:v>1989.3757979035884</c:v>
                </c:pt>
                <c:pt idx="1258">
                  <c:v>1717.9824931245005</c:v>
                </c:pt>
                <c:pt idx="1259">
                  <c:v>1517.7911377590619</c:v>
                </c:pt>
                <c:pt idx="1260">
                  <c:v>1697.2346552413128</c:v>
                </c:pt>
                <c:pt idx="1261">
                  <c:v>2008.6010514184736</c:v>
                </c:pt>
                <c:pt idx="1262">
                  <c:v>2099.264369073841</c:v>
                </c:pt>
                <c:pt idx="1263">
                  <c:v>1824.7617595166053</c:v>
                </c:pt>
                <c:pt idx="1264">
                  <c:v>1455.4501394812887</c:v>
                </c:pt>
                <c:pt idx="1265">
                  <c:v>1386.7704444292506</c:v>
                </c:pt>
                <c:pt idx="1266">
                  <c:v>1484.1460910180963</c:v>
                </c:pt>
                <c:pt idx="1267">
                  <c:v>1404.7586431905102</c:v>
                </c:pt>
                <c:pt idx="1268">
                  <c:v>1280.1010837906588</c:v>
                </c:pt>
                <c:pt idx="1269">
                  <c:v>1179.0334411364156</c:v>
                </c:pt>
                <c:pt idx="1270">
                  <c:v>1125.5325735975737</c:v>
                </c:pt>
                <c:pt idx="1271">
                  <c:v>1074.1547376595499</c:v>
                </c:pt>
                <c:pt idx="1272">
                  <c:v>1017.6815084642013</c:v>
                </c:pt>
                <c:pt idx="1273">
                  <c:v>952.70252379429871</c:v>
                </c:pt>
                <c:pt idx="1274">
                  <c:v>969.84006269599081</c:v>
                </c:pt>
                <c:pt idx="1275">
                  <c:v>1038.7751319277734</c:v>
                </c:pt>
                <c:pt idx="1276">
                  <c:v>1052.6226106693323</c:v>
                </c:pt>
                <c:pt idx="1277">
                  <c:v>1060.2717988508909</c:v>
                </c:pt>
                <c:pt idx="1278">
                  <c:v>1225.8003877176934</c:v>
                </c:pt>
                <c:pt idx="1279">
                  <c:v>1445.245834097535</c:v>
                </c:pt>
                <c:pt idx="1280">
                  <c:v>1581.1370403123433</c:v>
                </c:pt>
                <c:pt idx="1281">
                  <c:v>1411.3463292559309</c:v>
                </c:pt>
                <c:pt idx="1282">
                  <c:v>1170.7265429894067</c:v>
                </c:pt>
                <c:pt idx="1283">
                  <c:v>1185.622673995601</c:v>
                </c:pt>
                <c:pt idx="1284">
                  <c:v>1689.6823973928367</c:v>
                </c:pt>
                <c:pt idx="1285">
                  <c:v>2103.5216763327176</c:v>
                </c:pt>
                <c:pt idx="1286">
                  <c:v>2023.6820957426817</c:v>
                </c:pt>
                <c:pt idx="1287">
                  <c:v>1673.3052347425719</c:v>
                </c:pt>
                <c:pt idx="1288">
                  <c:v>1507.8802634837184</c:v>
                </c:pt>
                <c:pt idx="1289">
                  <c:v>1543.0762858359365</c:v>
                </c:pt>
                <c:pt idx="1290">
                  <c:v>1565.6725363974219</c:v>
                </c:pt>
                <c:pt idx="1291">
                  <c:v>1504.9005490162392</c:v>
                </c:pt>
                <c:pt idx="1292">
                  <c:v>1169.4755558504057</c:v>
                </c:pt>
                <c:pt idx="1293">
                  <c:v>1160.0852407225129</c:v>
                </c:pt>
                <c:pt idx="1294">
                  <c:v>1367.5491831981105</c:v>
                </c:pt>
                <c:pt idx="1295">
                  <c:v>1496.3972621579937</c:v>
                </c:pt>
                <c:pt idx="1296">
                  <c:v>1372.0114905422251</c:v>
                </c:pt>
                <c:pt idx="1297">
                  <c:v>1348.4322689098281</c:v>
                </c:pt>
                <c:pt idx="1298">
                  <c:v>1522.7637894376728</c:v>
                </c:pt>
                <c:pt idx="1299">
                  <c:v>1759.2453930476727</c:v>
                </c:pt>
                <c:pt idx="1300">
                  <c:v>1816.976312832121</c:v>
                </c:pt>
                <c:pt idx="1301">
                  <c:v>1712.4256139433592</c:v>
                </c:pt>
                <c:pt idx="1302">
                  <c:v>1598.3478147318162</c:v>
                </c:pt>
                <c:pt idx="1303">
                  <c:v>1423.1184760355516</c:v>
                </c:pt>
                <c:pt idx="1304">
                  <c:v>1107.5096632553866</c:v>
                </c:pt>
                <c:pt idx="1305">
                  <c:v>1006.3694860728014</c:v>
                </c:pt>
                <c:pt idx="1306">
                  <c:v>981.16612731950067</c:v>
                </c:pt>
                <c:pt idx="1307">
                  <c:v>1012.0337221934559</c:v>
                </c:pt>
                <c:pt idx="1308">
                  <c:v>1042.0077568179777</c:v>
                </c:pt>
                <c:pt idx="1309">
                  <c:v>1051.0728258930887</c:v>
                </c:pt>
                <c:pt idx="1310">
                  <c:v>959.66391949972046</c:v>
                </c:pt>
                <c:pt idx="1311">
                  <c:v>1007.4023605959322</c:v>
                </c:pt>
                <c:pt idx="1312">
                  <c:v>1250.2847558924987</c:v>
                </c:pt>
                <c:pt idx="1313">
                  <c:v>1784.3482514364894</c:v>
                </c:pt>
                <c:pt idx="1314">
                  <c:v>2107.9144694977172</c:v>
                </c:pt>
                <c:pt idx="1315">
                  <c:v>2078.1345717079043</c:v>
                </c:pt>
                <c:pt idx="1316">
                  <c:v>1676.6944522805416</c:v>
                </c:pt>
                <c:pt idx="1317">
                  <c:v>1441.181188846828</c:v>
                </c:pt>
                <c:pt idx="1318">
                  <c:v>1000.905361527065</c:v>
                </c:pt>
                <c:pt idx="1319">
                  <c:v>714.04163408313309</c:v>
                </c:pt>
                <c:pt idx="1320">
                  <c:v>796.93605933132926</c:v>
                </c:pt>
                <c:pt idx="1321">
                  <c:v>1053.1892029011547</c:v>
                </c:pt>
                <c:pt idx="1322">
                  <c:v>1200.7209731242594</c:v>
                </c:pt>
                <c:pt idx="1323">
                  <c:v>1108.0431446263426</c:v>
                </c:pt>
                <c:pt idx="1324">
                  <c:v>1021.0636173698797</c:v>
                </c:pt>
                <c:pt idx="1325">
                  <c:v>1015.132481508361</c:v>
                </c:pt>
                <c:pt idx="1326">
                  <c:v>999.77257927512039</c:v>
                </c:pt>
                <c:pt idx="1327">
                  <c:v>895.68921988793079</c:v>
                </c:pt>
                <c:pt idx="1328">
                  <c:v>838.12650828477956</c:v>
                </c:pt>
                <c:pt idx="1329">
                  <c:v>844.8008670576545</c:v>
                </c:pt>
                <c:pt idx="1330">
                  <c:v>785.50378678261336</c:v>
                </c:pt>
                <c:pt idx="1331">
                  <c:v>731.06126864451176</c:v>
                </c:pt>
                <c:pt idx="1332">
                  <c:v>691.66616526574785</c:v>
                </c:pt>
                <c:pt idx="1333">
                  <c:v>732.64182684388095</c:v>
                </c:pt>
                <c:pt idx="1334">
                  <c:v>943.45995576990458</c:v>
                </c:pt>
                <c:pt idx="1335">
                  <c:v>984.1143642656001</c:v>
                </c:pt>
                <c:pt idx="1336">
                  <c:v>960.59656825269167</c:v>
                </c:pt>
                <c:pt idx="1337">
                  <c:v>837.54396753304695</c:v>
                </c:pt>
                <c:pt idx="1338">
                  <c:v>853.0567070896459</c:v>
                </c:pt>
                <c:pt idx="1339">
                  <c:v>996.27433294297521</c:v>
                </c:pt>
                <c:pt idx="1340">
                  <c:v>1266.4272257730429</c:v>
                </c:pt>
                <c:pt idx="1341">
                  <c:v>1564.9856715967112</c:v>
                </c:pt>
                <c:pt idx="1342">
                  <c:v>1596.3198511840426</c:v>
                </c:pt>
                <c:pt idx="1343">
                  <c:v>1332.6938744933739</c:v>
                </c:pt>
                <c:pt idx="1344">
                  <c:v>1093.5065657809198</c:v>
                </c:pt>
                <c:pt idx="1345">
                  <c:v>1128.6005610182058</c:v>
                </c:pt>
                <c:pt idx="1346">
                  <c:v>1211.6330640705964</c:v>
                </c:pt>
                <c:pt idx="1347">
                  <c:v>1153.2306170157251</c:v>
                </c:pt>
                <c:pt idx="1348">
                  <c:v>1085.0554218647389</c:v>
                </c:pt>
                <c:pt idx="1349">
                  <c:v>901.01683134616371</c:v>
                </c:pt>
                <c:pt idx="1350">
                  <c:v>882.68711889094175</c:v>
                </c:pt>
                <c:pt idx="1351">
                  <c:v>902.3654060609116</c:v>
                </c:pt>
                <c:pt idx="1352">
                  <c:v>911.38944517609264</c:v>
                </c:pt>
                <c:pt idx="1353">
                  <c:v>817.08938408695553</c:v>
                </c:pt>
                <c:pt idx="1354">
                  <c:v>718.88290821382259</c:v>
                </c:pt>
                <c:pt idx="1355">
                  <c:v>620.52214840094007</c:v>
                </c:pt>
                <c:pt idx="1356">
                  <c:v>727.10158832698551</c:v>
                </c:pt>
                <c:pt idx="1357">
                  <c:v>1002.4213036086987</c:v>
                </c:pt>
                <c:pt idx="1358">
                  <c:v>1278.5148876648104</c:v>
                </c:pt>
                <c:pt idx="1359">
                  <c:v>1358.474833278091</c:v>
                </c:pt>
                <c:pt idx="1360">
                  <c:v>1026.6284360108061</c:v>
                </c:pt>
                <c:pt idx="1361">
                  <c:v>740.12878805977152</c:v>
                </c:pt>
                <c:pt idx="1362">
                  <c:v>613.43662147479802</c:v>
                </c:pt>
                <c:pt idx="1363">
                  <c:v>616.21426969940035</c:v>
                </c:pt>
                <c:pt idx="1364">
                  <c:v>755.31955710144314</c:v>
                </c:pt>
                <c:pt idx="1365">
                  <c:v>854.82109991471748</c:v>
                </c:pt>
                <c:pt idx="1366">
                  <c:v>936.86555575490706</c:v>
                </c:pt>
                <c:pt idx="1367">
                  <c:v>871.25061856038405</c:v>
                </c:pt>
                <c:pt idx="1368">
                  <c:v>747.29980137839243</c:v>
                </c:pt>
                <c:pt idx="1369">
                  <c:v>685.06191958828731</c:v>
                </c:pt>
                <c:pt idx="1370">
                  <c:v>626.37692946324012</c:v>
                </c:pt>
                <c:pt idx="1371">
                  <c:v>642.21179963394218</c:v>
                </c:pt>
                <c:pt idx="1372">
                  <c:v>787.90003004807886</c:v>
                </c:pt>
                <c:pt idx="1373">
                  <c:v>969.98996140997542</c:v>
                </c:pt>
                <c:pt idx="1374">
                  <c:v>1190.1436093495897</c:v>
                </c:pt>
                <c:pt idx="1375">
                  <c:v>1113.5948174694101</c:v>
                </c:pt>
                <c:pt idx="1376">
                  <c:v>893.47497384480414</c:v>
                </c:pt>
                <c:pt idx="1377">
                  <c:v>662.45527776656468</c:v>
                </c:pt>
                <c:pt idx="1378">
                  <c:v>651.06093042848602</c:v>
                </c:pt>
                <c:pt idx="1379">
                  <c:v>666.7635844610794</c:v>
                </c:pt>
                <c:pt idx="1380">
                  <c:v>669.45837808282386</c:v>
                </c:pt>
                <c:pt idx="1381">
                  <c:v>666.63050868700668</c:v>
                </c:pt>
                <c:pt idx="1382">
                  <c:v>643.25971407628197</c:v>
                </c:pt>
                <c:pt idx="1383">
                  <c:v>713.47599140941031</c:v>
                </c:pt>
                <c:pt idx="1384">
                  <c:v>865.57421865333947</c:v>
                </c:pt>
                <c:pt idx="1385">
                  <c:v>872.74881415266782</c:v>
                </c:pt>
                <c:pt idx="1386">
                  <c:v>957.49886176216057</c:v>
                </c:pt>
                <c:pt idx="1387">
                  <c:v>802.52757185062933</c:v>
                </c:pt>
                <c:pt idx="1388">
                  <c:v>804.65770405460432</c:v>
                </c:pt>
                <c:pt idx="1389">
                  <c:v>885.5505055191411</c:v>
                </c:pt>
                <c:pt idx="1390">
                  <c:v>863.99284397057659</c:v>
                </c:pt>
                <c:pt idx="1391">
                  <c:v>790.19645007486531</c:v>
                </c:pt>
                <c:pt idx="1392">
                  <c:v>783.83974155922454</c:v>
                </c:pt>
                <c:pt idx="1393">
                  <c:v>781.41025395268298</c:v>
                </c:pt>
                <c:pt idx="1394">
                  <c:v>858.51638383547049</c:v>
                </c:pt>
                <c:pt idx="1395">
                  <c:v>631.56645168050227</c:v>
                </c:pt>
                <c:pt idx="1396">
                  <c:v>533.80498814739826</c:v>
                </c:pt>
                <c:pt idx="1397">
                  <c:v>431.68136498889055</c:v>
                </c:pt>
                <c:pt idx="1398">
                  <c:v>373.47968281629295</c:v>
                </c:pt>
                <c:pt idx="1399">
                  <c:v>382.04358493834656</c:v>
                </c:pt>
                <c:pt idx="1400">
                  <c:v>496.76942283773673</c:v>
                </c:pt>
                <c:pt idx="1401">
                  <c:v>618.12702997779081</c:v>
                </c:pt>
                <c:pt idx="1402">
                  <c:v>747.79895007444827</c:v>
                </c:pt>
                <c:pt idx="1403">
                  <c:v>789.08151902888403</c:v>
                </c:pt>
                <c:pt idx="1404">
                  <c:v>737.40018609929223</c:v>
                </c:pt>
                <c:pt idx="1405">
                  <c:v>745.07028050483905</c:v>
                </c:pt>
                <c:pt idx="1406">
                  <c:v>697.08938586432691</c:v>
                </c:pt>
                <c:pt idx="1407">
                  <c:v>605.66926206098378</c:v>
                </c:pt>
                <c:pt idx="1408">
                  <c:v>534.63651752864814</c:v>
                </c:pt>
                <c:pt idx="1409">
                  <c:v>500.96017767907534</c:v>
                </c:pt>
                <c:pt idx="1410">
                  <c:v>426.77574841063165</c:v>
                </c:pt>
                <c:pt idx="1411">
                  <c:v>348.33679948510957</c:v>
                </c:pt>
                <c:pt idx="1412">
                  <c:v>356.20225624658377</c:v>
                </c:pt>
                <c:pt idx="1413">
                  <c:v>371.78353299110586</c:v>
                </c:pt>
                <c:pt idx="1414">
                  <c:v>423.11732936655818</c:v>
                </c:pt>
                <c:pt idx="1415">
                  <c:v>475.83250106441608</c:v>
                </c:pt>
                <c:pt idx="1416">
                  <c:v>556.33973585838157</c:v>
                </c:pt>
                <c:pt idx="1417">
                  <c:v>594.25958919481479</c:v>
                </c:pt>
                <c:pt idx="1418">
                  <c:v>639.41737265520555</c:v>
                </c:pt>
                <c:pt idx="1419">
                  <c:v>494.5410119479111</c:v>
                </c:pt>
                <c:pt idx="1420">
                  <c:v>499.29717783083089</c:v>
                </c:pt>
                <c:pt idx="1421">
                  <c:v>422.05306306742534</c:v>
                </c:pt>
                <c:pt idx="1422">
                  <c:v>351.21359371920448</c:v>
                </c:pt>
                <c:pt idx="1423">
                  <c:v>350.46529456464987</c:v>
                </c:pt>
                <c:pt idx="1424">
                  <c:v>345.31034624138312</c:v>
                </c:pt>
                <c:pt idx="1425">
                  <c:v>365.58095002824365</c:v>
                </c:pt>
                <c:pt idx="1426">
                  <c:v>362.45471744290978</c:v>
                </c:pt>
                <c:pt idx="1427">
                  <c:v>389.7095379545097</c:v>
                </c:pt>
                <c:pt idx="1428">
                  <c:v>384.28849384849485</c:v>
                </c:pt>
                <c:pt idx="1429">
                  <c:v>375.74121673347645</c:v>
                </c:pt>
                <c:pt idx="1430">
                  <c:v>366.61194194348053</c:v>
                </c:pt>
                <c:pt idx="1431">
                  <c:v>394.01644631557269</c:v>
                </c:pt>
                <c:pt idx="1432">
                  <c:v>371.35118115617979</c:v>
                </c:pt>
                <c:pt idx="1433">
                  <c:v>343.76386218242868</c:v>
                </c:pt>
                <c:pt idx="1434">
                  <c:v>446.0324387772182</c:v>
                </c:pt>
                <c:pt idx="1435">
                  <c:v>437.48497331840241</c:v>
                </c:pt>
                <c:pt idx="1436">
                  <c:v>499.06435805231985</c:v>
                </c:pt>
                <c:pt idx="1437">
                  <c:v>385.402634247724</c:v>
                </c:pt>
                <c:pt idx="1438">
                  <c:v>339.47361699797864</c:v>
                </c:pt>
                <c:pt idx="1439">
                  <c:v>335.84852701710679</c:v>
                </c:pt>
                <c:pt idx="1440">
                  <c:v>358.49704196011447</c:v>
                </c:pt>
                <c:pt idx="1441">
                  <c:v>335.28314607633001</c:v>
                </c:pt>
                <c:pt idx="1442">
                  <c:v>326.96872208378124</c:v>
                </c:pt>
                <c:pt idx="1443">
                  <c:v>395.41328251951398</c:v>
                </c:pt>
                <c:pt idx="1444">
                  <c:v>452.40149042474297</c:v>
                </c:pt>
                <c:pt idx="1445">
                  <c:v>567.16663224694491</c:v>
                </c:pt>
                <c:pt idx="1446">
                  <c:v>884.08551196402743</c:v>
                </c:pt>
                <c:pt idx="1447">
                  <c:v>1083.0385618016865</c:v>
                </c:pt>
                <c:pt idx="1448">
                  <c:v>1305.8678117537704</c:v>
                </c:pt>
                <c:pt idx="1449">
                  <c:v>1357.6560138744112</c:v>
                </c:pt>
                <c:pt idx="1450">
                  <c:v>1159.3180368199257</c:v>
                </c:pt>
                <c:pt idx="1451">
                  <c:v>897.42067772534904</c:v>
                </c:pt>
                <c:pt idx="1452">
                  <c:v>924.01050240019504</c:v>
                </c:pt>
                <c:pt idx="1453">
                  <c:v>763.10658155352326</c:v>
                </c:pt>
                <c:pt idx="1454">
                  <c:v>701.69752274970756</c:v>
                </c:pt>
                <c:pt idx="1455">
                  <c:v>821.69941735936527</c:v>
                </c:pt>
                <c:pt idx="1456">
                  <c:v>789.04823757721999</c:v>
                </c:pt>
                <c:pt idx="1457">
                  <c:v>705.97299486667032</c:v>
                </c:pt>
                <c:pt idx="1458">
                  <c:v>583.06634882990852</c:v>
                </c:pt>
                <c:pt idx="1459">
                  <c:v>558.51840695353235</c:v>
                </c:pt>
                <c:pt idx="1460">
                  <c:v>582.33455415987942</c:v>
                </c:pt>
                <c:pt idx="1461">
                  <c:v>485.84359807800439</c:v>
                </c:pt>
                <c:pt idx="1462">
                  <c:v>490.86580636653196</c:v>
                </c:pt>
                <c:pt idx="1463">
                  <c:v>529.63072277542881</c:v>
                </c:pt>
                <c:pt idx="1464">
                  <c:v>475.01764768119574</c:v>
                </c:pt>
                <c:pt idx="1465">
                  <c:v>513.11678569559911</c:v>
                </c:pt>
                <c:pt idx="1466">
                  <c:v>503.13871131870826</c:v>
                </c:pt>
                <c:pt idx="1467">
                  <c:v>467.95006184005541</c:v>
                </c:pt>
                <c:pt idx="1468">
                  <c:v>526.82017281228821</c:v>
                </c:pt>
                <c:pt idx="1469">
                  <c:v>573.80255524425615</c:v>
                </c:pt>
                <c:pt idx="1470">
                  <c:v>642.26170026793784</c:v>
                </c:pt>
                <c:pt idx="1471">
                  <c:v>616.38059640332756</c:v>
                </c:pt>
                <c:pt idx="1472">
                  <c:v>750.41117498437347</c:v>
                </c:pt>
                <c:pt idx="1473">
                  <c:v>525.92212912445541</c:v>
                </c:pt>
                <c:pt idx="1474">
                  <c:v>412.92367217608813</c:v>
                </c:pt>
                <c:pt idx="1475">
                  <c:v>392.86904554342908</c:v>
                </c:pt>
                <c:pt idx="1476">
                  <c:v>374.41090254928918</c:v>
                </c:pt>
                <c:pt idx="1477">
                  <c:v>442.2575806390883</c:v>
                </c:pt>
                <c:pt idx="1478">
                  <c:v>489.88464482593946</c:v>
                </c:pt>
                <c:pt idx="1479">
                  <c:v>549.58755906605722</c:v>
                </c:pt>
                <c:pt idx="1480">
                  <c:v>663.86919594318329</c:v>
                </c:pt>
                <c:pt idx="1481">
                  <c:v>562.89240000939469</c:v>
                </c:pt>
                <c:pt idx="1482">
                  <c:v>519.40302355944368</c:v>
                </c:pt>
                <c:pt idx="1483">
                  <c:v>441.44274441334676</c:v>
                </c:pt>
                <c:pt idx="1484">
                  <c:v>394.18273631193006</c:v>
                </c:pt>
                <c:pt idx="1485">
                  <c:v>401.25006836551955</c:v>
                </c:pt>
                <c:pt idx="1486">
                  <c:v>496.50334369592821</c:v>
                </c:pt>
                <c:pt idx="1487">
                  <c:v>653.37304401800816</c:v>
                </c:pt>
                <c:pt idx="1488">
                  <c:v>597.13693435757136</c:v>
                </c:pt>
                <c:pt idx="1489">
                  <c:v>729.01487321143657</c:v>
                </c:pt>
                <c:pt idx="1490">
                  <c:v>500.94354766810881</c:v>
                </c:pt>
                <c:pt idx="1491">
                  <c:v>387.28170751632456</c:v>
                </c:pt>
                <c:pt idx="1492">
                  <c:v>404.11026345039431</c:v>
                </c:pt>
                <c:pt idx="1493">
                  <c:v>396.17821685938543</c:v>
                </c:pt>
                <c:pt idx="1494">
                  <c:v>461.14858221191571</c:v>
                </c:pt>
                <c:pt idx="1495">
                  <c:v>487.77265575733207</c:v>
                </c:pt>
                <c:pt idx="1496">
                  <c:v>565.80286658803789</c:v>
                </c:pt>
                <c:pt idx="1497">
                  <c:v>675.43023707723898</c:v>
                </c:pt>
                <c:pt idx="1498">
                  <c:v>704.59219476996714</c:v>
                </c:pt>
                <c:pt idx="1499">
                  <c:v>738.11560992979457</c:v>
                </c:pt>
                <c:pt idx="1500">
                  <c:v>676.37842337523796</c:v>
                </c:pt>
                <c:pt idx="1501">
                  <c:v>543.50067219789298</c:v>
                </c:pt>
                <c:pt idx="1502">
                  <c:v>600.71284560515335</c:v>
                </c:pt>
                <c:pt idx="1503">
                  <c:v>733.24077724688084</c:v>
                </c:pt>
                <c:pt idx="1504">
                  <c:v>773.37313026652441</c:v>
                </c:pt>
                <c:pt idx="1505">
                  <c:v>895.18976372562634</c:v>
                </c:pt>
                <c:pt idx="1506">
                  <c:v>895.68921988793079</c:v>
                </c:pt>
                <c:pt idx="1507">
                  <c:v>740.37835649887347</c:v>
                </c:pt>
                <c:pt idx="1508">
                  <c:v>827.87400494190615</c:v>
                </c:pt>
                <c:pt idx="1509">
                  <c:v>853.7225140380973</c:v>
                </c:pt>
                <c:pt idx="1510">
                  <c:v>903.26446107958361</c:v>
                </c:pt>
                <c:pt idx="1511">
                  <c:v>846.98131124200086</c:v>
                </c:pt>
                <c:pt idx="1512">
                  <c:v>703.39439661317738</c:v>
                </c:pt>
                <c:pt idx="1513">
                  <c:v>569.22891715101366</c:v>
                </c:pt>
                <c:pt idx="1514">
                  <c:v>497.36810113621715</c:v>
                </c:pt>
                <c:pt idx="1515">
                  <c:v>535.66761509110165</c:v>
                </c:pt>
                <c:pt idx="1516">
                  <c:v>549.1551557009052</c:v>
                </c:pt>
                <c:pt idx="1517">
                  <c:v>634.61033163926652</c:v>
                </c:pt>
                <c:pt idx="1518">
                  <c:v>573.00424525629285</c:v>
                </c:pt>
                <c:pt idx="1519">
                  <c:v>532.55769558987697</c:v>
                </c:pt>
                <c:pt idx="1520">
                  <c:v>582.10171057926959</c:v>
                </c:pt>
                <c:pt idx="1521">
                  <c:v>663.35353111854033</c:v>
                </c:pt>
                <c:pt idx="1522">
                  <c:v>662.95430717096667</c:v>
                </c:pt>
                <c:pt idx="1523">
                  <c:v>736.48511147224144</c:v>
                </c:pt>
                <c:pt idx="1524">
                  <c:v>574.60086619301649</c:v>
                </c:pt>
                <c:pt idx="1525">
                  <c:v>428.95417341915777</c:v>
                </c:pt>
                <c:pt idx="1526">
                  <c:v>433.94294109939119</c:v>
                </c:pt>
                <c:pt idx="1527">
                  <c:v>482.05201066115779</c:v>
                </c:pt>
                <c:pt idx="1528">
                  <c:v>507.12992951838913</c:v>
                </c:pt>
                <c:pt idx="1529">
                  <c:v>574.30149947435189</c:v>
                </c:pt>
                <c:pt idx="1530">
                  <c:v>529.97996333473202</c:v>
                </c:pt>
                <c:pt idx="1531">
                  <c:v>485.17840647415073</c:v>
                </c:pt>
                <c:pt idx="1532">
                  <c:v>474.58527669618388</c:v>
                </c:pt>
                <c:pt idx="1533">
                  <c:v>481.5531184242252</c:v>
                </c:pt>
                <c:pt idx="1534">
                  <c:v>617.39519043762095</c:v>
                </c:pt>
                <c:pt idx="1535">
                  <c:v>678.40788233118155</c:v>
                </c:pt>
                <c:pt idx="1536">
                  <c:v>775.02047195759792</c:v>
                </c:pt>
                <c:pt idx="1537">
                  <c:v>831.40241299606259</c:v>
                </c:pt>
                <c:pt idx="1538">
                  <c:v>620.08969564370102</c:v>
                </c:pt>
                <c:pt idx="1539">
                  <c:v>534.45358099517387</c:v>
                </c:pt>
                <c:pt idx="1540">
                  <c:v>486.20945361230872</c:v>
                </c:pt>
                <c:pt idx="1541">
                  <c:v>465.90462584755039</c:v>
                </c:pt>
                <c:pt idx="1542">
                  <c:v>438.79868637156181</c:v>
                </c:pt>
                <c:pt idx="1543">
                  <c:v>492.47890422579644</c:v>
                </c:pt>
                <c:pt idx="1544">
                  <c:v>580.27222827787091</c:v>
                </c:pt>
                <c:pt idx="1545">
                  <c:v>570.0272226560495</c:v>
                </c:pt>
                <c:pt idx="1546">
                  <c:v>674.01627921838895</c:v>
                </c:pt>
                <c:pt idx="1547">
                  <c:v>696.29086986358379</c:v>
                </c:pt>
                <c:pt idx="1548">
                  <c:v>581.46970700669488</c:v>
                </c:pt>
                <c:pt idx="1549">
                  <c:v>613.96886432071483</c:v>
                </c:pt>
                <c:pt idx="1550">
                  <c:v>596.55481136251797</c:v>
                </c:pt>
                <c:pt idx="1551">
                  <c:v>633.19650523647817</c:v>
                </c:pt>
                <c:pt idx="1552">
                  <c:v>619.29132227353125</c:v>
                </c:pt>
                <c:pt idx="1553">
                  <c:v>556.83866759885541</c:v>
                </c:pt>
                <c:pt idx="1554">
                  <c:v>549.58755906605722</c:v>
                </c:pt>
                <c:pt idx="1555">
                  <c:v>541.65465835734244</c:v>
                </c:pt>
                <c:pt idx="1556">
                  <c:v>549.20504838451166</c:v>
                </c:pt>
                <c:pt idx="1557">
                  <c:v>672.07001591771814</c:v>
                </c:pt>
                <c:pt idx="1558">
                  <c:v>621.23735952707409</c:v>
                </c:pt>
                <c:pt idx="1559">
                  <c:v>542.76891845778266</c:v>
                </c:pt>
                <c:pt idx="1560">
                  <c:v>506.61439631595431</c:v>
                </c:pt>
                <c:pt idx="1561">
                  <c:v>470.31146306358085</c:v>
                </c:pt>
                <c:pt idx="1562">
                  <c:v>469.44672413787941</c:v>
                </c:pt>
                <c:pt idx="1563">
                  <c:v>545.26353623192983</c:v>
                </c:pt>
                <c:pt idx="1564">
                  <c:v>617.6280483619563</c:v>
                </c:pt>
                <c:pt idx="1565">
                  <c:v>781.01088820941663</c:v>
                </c:pt>
                <c:pt idx="1566">
                  <c:v>802.06160781127551</c:v>
                </c:pt>
                <c:pt idx="1567">
                  <c:v>776.80094316793372</c:v>
                </c:pt>
                <c:pt idx="1568">
                  <c:v>730.47895968359865</c:v>
                </c:pt>
                <c:pt idx="1569">
                  <c:v>696.69012764701711</c:v>
                </c:pt>
                <c:pt idx="1570">
                  <c:v>545.14712056197959</c:v>
                </c:pt>
                <c:pt idx="1571">
                  <c:v>495.9545556633463</c:v>
                </c:pt>
                <c:pt idx="1572">
                  <c:v>463.80930409023051</c:v>
                </c:pt>
                <c:pt idx="1573">
                  <c:v>479.32473545060304</c:v>
                </c:pt>
                <c:pt idx="1574">
                  <c:v>452.2850845723076</c:v>
                </c:pt>
                <c:pt idx="1575">
                  <c:v>433.90968260966343</c:v>
                </c:pt>
                <c:pt idx="1576">
                  <c:v>430.26788112961134</c:v>
                </c:pt>
                <c:pt idx="1577">
                  <c:v>436.48721714347937</c:v>
                </c:pt>
                <c:pt idx="1578">
                  <c:v>447.59559815952963</c:v>
                </c:pt>
                <c:pt idx="1579">
                  <c:v>482.48438409041421</c:v>
                </c:pt>
                <c:pt idx="1580">
                  <c:v>493.70951645744111</c:v>
                </c:pt>
                <c:pt idx="1581">
                  <c:v>543.03501064978036</c:v>
                </c:pt>
                <c:pt idx="1582">
                  <c:v>590.70034922376112</c:v>
                </c:pt>
                <c:pt idx="1583">
                  <c:v>546.82683403461431</c:v>
                </c:pt>
                <c:pt idx="1584">
                  <c:v>575.44907263386597</c:v>
                </c:pt>
                <c:pt idx="1585">
                  <c:v>535.75076817507534</c:v>
                </c:pt>
                <c:pt idx="1586">
                  <c:v>461.88028027026161</c:v>
                </c:pt>
                <c:pt idx="1587">
                  <c:v>461.24835919957724</c:v>
                </c:pt>
                <c:pt idx="1588">
                  <c:v>487.2571314252437</c:v>
                </c:pt>
                <c:pt idx="1589">
                  <c:v>488.77044540797726</c:v>
                </c:pt>
                <c:pt idx="1590">
                  <c:v>502.07438899262019</c:v>
                </c:pt>
                <c:pt idx="1591">
                  <c:v>506.48135553088923</c:v>
                </c:pt>
                <c:pt idx="1592">
                  <c:v>503.0223010130257</c:v>
                </c:pt>
                <c:pt idx="1593">
                  <c:v>591.31573032058509</c:v>
                </c:pt>
                <c:pt idx="1594">
                  <c:v>561.16275698040488</c:v>
                </c:pt>
                <c:pt idx="1595">
                  <c:v>586.2929082609171</c:v>
                </c:pt>
                <c:pt idx="1596">
                  <c:v>597.91864329621615</c:v>
                </c:pt>
                <c:pt idx="1597">
                  <c:v>522.6459402298276</c:v>
                </c:pt>
                <c:pt idx="1598">
                  <c:v>466.88576958683473</c:v>
                </c:pt>
                <c:pt idx="1599">
                  <c:v>520.61703720419678</c:v>
                </c:pt>
                <c:pt idx="1600">
                  <c:v>562.99218723569265</c:v>
                </c:pt>
                <c:pt idx="1601">
                  <c:v>545.3633211055087</c:v>
                </c:pt>
                <c:pt idx="1602">
                  <c:v>598.75024970827872</c:v>
                </c:pt>
                <c:pt idx="1603">
                  <c:v>552.7973301454266</c:v>
                </c:pt>
                <c:pt idx="1604">
                  <c:v>500.81050758949374</c:v>
                </c:pt>
                <c:pt idx="1605">
                  <c:v>511.85289088510541</c:v>
                </c:pt>
                <c:pt idx="1606">
                  <c:v>519.2866113740813</c:v>
                </c:pt>
                <c:pt idx="1607">
                  <c:v>597.20346273692189</c:v>
                </c:pt>
                <c:pt idx="1608">
                  <c:v>619.92336775662307</c:v>
                </c:pt>
                <c:pt idx="1609">
                  <c:v>543.50067219789298</c:v>
                </c:pt>
                <c:pt idx="1610">
                  <c:v>511.47039671773166</c:v>
                </c:pt>
                <c:pt idx="1611">
                  <c:v>537.58013810357795</c:v>
                </c:pt>
                <c:pt idx="1612">
                  <c:v>436.7532854086985</c:v>
                </c:pt>
                <c:pt idx="1613">
                  <c:v>443.70433153418787</c:v>
                </c:pt>
                <c:pt idx="1614">
                  <c:v>430.61709470357101</c:v>
                </c:pt>
                <c:pt idx="1615">
                  <c:v>421.52093009282794</c:v>
                </c:pt>
                <c:pt idx="1616">
                  <c:v>454.2639851519088</c:v>
                </c:pt>
                <c:pt idx="1617">
                  <c:v>437.23553422847198</c:v>
                </c:pt>
                <c:pt idx="1618">
                  <c:v>517.85640568776012</c:v>
                </c:pt>
                <c:pt idx="1619">
                  <c:v>498.881428260657</c:v>
                </c:pt>
                <c:pt idx="1620">
                  <c:v>469.39683536962389</c:v>
                </c:pt>
                <c:pt idx="1621">
                  <c:v>486.6418284744995</c:v>
                </c:pt>
                <c:pt idx="1622">
                  <c:v>444.00365944454921</c:v>
                </c:pt>
                <c:pt idx="1623">
                  <c:v>434.12586280233336</c:v>
                </c:pt>
                <c:pt idx="1624">
                  <c:v>479.25821661444127</c:v>
                </c:pt>
                <c:pt idx="1625">
                  <c:v>462.34590648749344</c:v>
                </c:pt>
                <c:pt idx="1626">
                  <c:v>509.00913336357985</c:v>
                </c:pt>
                <c:pt idx="1627">
                  <c:v>560.29793703625126</c:v>
                </c:pt>
                <c:pt idx="1628">
                  <c:v>490.71613760465965</c:v>
                </c:pt>
                <c:pt idx="1629">
                  <c:v>438.56587640023542</c:v>
                </c:pt>
                <c:pt idx="1630">
                  <c:v>480.7050020652498</c:v>
                </c:pt>
                <c:pt idx="1631">
                  <c:v>478.39347205042117</c:v>
                </c:pt>
                <c:pt idx="1632">
                  <c:v>413.82164364529194</c:v>
                </c:pt>
                <c:pt idx="1633">
                  <c:v>453.61543764730692</c:v>
                </c:pt>
                <c:pt idx="1634">
                  <c:v>419.75824043543031</c:v>
                </c:pt>
                <c:pt idx="1635">
                  <c:v>340.43809061241853</c:v>
                </c:pt>
                <c:pt idx="1636">
                  <c:v>302.37466224186744</c:v>
                </c:pt>
                <c:pt idx="1637">
                  <c:v>309.70798255918237</c:v>
                </c:pt>
                <c:pt idx="1638">
                  <c:v>321.94681103717414</c:v>
                </c:pt>
                <c:pt idx="1639">
                  <c:v>315.69436602097619</c:v>
                </c:pt>
                <c:pt idx="1640">
                  <c:v>361.00800389507918</c:v>
                </c:pt>
                <c:pt idx="1641">
                  <c:v>376.12368212354903</c:v>
                </c:pt>
                <c:pt idx="1642">
                  <c:v>374.21135545021411</c:v>
                </c:pt>
                <c:pt idx="1643">
                  <c:v>369.6550319597556</c:v>
                </c:pt>
                <c:pt idx="1644">
                  <c:v>377.52051248476351</c:v>
                </c:pt>
                <c:pt idx="1645">
                  <c:v>366.42902401113997</c:v>
                </c:pt>
                <c:pt idx="1646">
                  <c:v>364.15086473321765</c:v>
                </c:pt>
                <c:pt idx="1647">
                  <c:v>305.98312156726746</c:v>
                </c:pt>
                <c:pt idx="1648">
                  <c:v>268.25224736581873</c:v>
                </c:pt>
                <c:pt idx="1649">
                  <c:v>283.05193727716926</c:v>
                </c:pt>
                <c:pt idx="1650">
                  <c:v>270.82972239196516</c:v>
                </c:pt>
                <c:pt idx="1651">
                  <c:v>270.68006256311469</c:v>
                </c:pt>
                <c:pt idx="1652">
                  <c:v>276.83274329373472</c:v>
                </c:pt>
                <c:pt idx="1653">
                  <c:v>251.30741687352327</c:v>
                </c:pt>
                <c:pt idx="1654">
                  <c:v>245.60370611722198</c:v>
                </c:pt>
                <c:pt idx="1655">
                  <c:v>247.31648246130126</c:v>
                </c:pt>
                <c:pt idx="1656">
                  <c:v>290.08594305140832</c:v>
                </c:pt>
                <c:pt idx="1657">
                  <c:v>297.02017359513781</c:v>
                </c:pt>
                <c:pt idx="1658">
                  <c:v>302.84026991307462</c:v>
                </c:pt>
                <c:pt idx="1659">
                  <c:v>305.48425623880979</c:v>
                </c:pt>
                <c:pt idx="1660">
                  <c:v>291.23333384885609</c:v>
                </c:pt>
                <c:pt idx="1661">
                  <c:v>298.25070832919533</c:v>
                </c:pt>
                <c:pt idx="1662">
                  <c:v>306.86445030327923</c:v>
                </c:pt>
                <c:pt idx="1663">
                  <c:v>292.13129182566041</c:v>
                </c:pt>
                <c:pt idx="1664">
                  <c:v>280.98995875710619</c:v>
                </c:pt>
                <c:pt idx="1665">
                  <c:v>294.95819635801877</c:v>
                </c:pt>
                <c:pt idx="1666">
                  <c:v>305.1350505060696</c:v>
                </c:pt>
                <c:pt idx="1667">
                  <c:v>317.15770419092996</c:v>
                </c:pt>
                <c:pt idx="1668">
                  <c:v>319.4691133690431</c:v>
                </c:pt>
                <c:pt idx="1669">
                  <c:v>357.73211331792874</c:v>
                </c:pt>
                <c:pt idx="1670">
                  <c:v>318.00577517994782</c:v>
                </c:pt>
                <c:pt idx="1671">
                  <c:v>315.86065444909372</c:v>
                </c:pt>
                <c:pt idx="1672">
                  <c:v>317.72308484981545</c:v>
                </c:pt>
                <c:pt idx="1673">
                  <c:v>335.73212505736217</c:v>
                </c:pt>
                <c:pt idx="1674">
                  <c:v>397.64156996874107</c:v>
                </c:pt>
                <c:pt idx="1675">
                  <c:v>404.57587684736802</c:v>
                </c:pt>
                <c:pt idx="1676">
                  <c:v>395.08070242241439</c:v>
                </c:pt>
                <c:pt idx="1677">
                  <c:v>430.98293755527192</c:v>
                </c:pt>
                <c:pt idx="1678">
                  <c:v>374.77673891680456</c:v>
                </c:pt>
                <c:pt idx="1679">
                  <c:v>345.02765559287974</c:v>
                </c:pt>
                <c:pt idx="1680">
                  <c:v>339.65653440304158</c:v>
                </c:pt>
                <c:pt idx="1681">
                  <c:v>315.82739676346677</c:v>
                </c:pt>
                <c:pt idx="1682">
                  <c:v>322.39578981857375</c:v>
                </c:pt>
                <c:pt idx="1683">
                  <c:v>336.14784634542769</c:v>
                </c:pt>
                <c:pt idx="1684">
                  <c:v>313.44947224126452</c:v>
                </c:pt>
                <c:pt idx="1685">
                  <c:v>292.08140527226351</c:v>
                </c:pt>
                <c:pt idx="1686">
                  <c:v>275.71860938274699</c:v>
                </c:pt>
                <c:pt idx="1687">
                  <c:v>281.83803059501713</c:v>
                </c:pt>
                <c:pt idx="1688">
                  <c:v>288.2068826355308</c:v>
                </c:pt>
                <c:pt idx="1689">
                  <c:v>300.36257188465254</c:v>
                </c:pt>
                <c:pt idx="1690">
                  <c:v>296.42153505769983</c:v>
                </c:pt>
                <c:pt idx="1691">
                  <c:v>329.14710091947632</c:v>
                </c:pt>
                <c:pt idx="1692">
                  <c:v>318.48801162671424</c:v>
                </c:pt>
                <c:pt idx="1693">
                  <c:v>290.53492206580569</c:v>
                </c:pt>
                <c:pt idx="1694">
                  <c:v>293.76091918195891</c:v>
                </c:pt>
                <c:pt idx="1695">
                  <c:v>282.38678294035554</c:v>
                </c:pt>
                <c:pt idx="1696">
                  <c:v>289.45404664591325</c:v>
                </c:pt>
                <c:pt idx="1697">
                  <c:v>306.11615232074809</c:v>
                </c:pt>
                <c:pt idx="1698">
                  <c:v>302.15848724985426</c:v>
                </c:pt>
                <c:pt idx="1699">
                  <c:v>302.80701222244778</c:v>
                </c:pt>
                <c:pt idx="1700">
                  <c:v>318.17206360968083</c:v>
                </c:pt>
                <c:pt idx="1701">
                  <c:v>331.7412011192659</c:v>
                </c:pt>
                <c:pt idx="1702">
                  <c:v>349.94979962330808</c:v>
                </c:pt>
                <c:pt idx="1703">
                  <c:v>362.72077973599357</c:v>
                </c:pt>
                <c:pt idx="1704">
                  <c:v>372.19925594015086</c:v>
                </c:pt>
                <c:pt idx="1705">
                  <c:v>365.98004365358565</c:v>
                </c:pt>
                <c:pt idx="1706">
                  <c:v>367.84248089690846</c:v>
                </c:pt>
                <c:pt idx="1707">
                  <c:v>340.77066773488144</c:v>
                </c:pt>
                <c:pt idx="1708">
                  <c:v>339.1909264670096</c:v>
                </c:pt>
                <c:pt idx="1709">
                  <c:v>341.65199714538397</c:v>
                </c:pt>
                <c:pt idx="1710">
                  <c:v>327.21815476759315</c:v>
                </c:pt>
                <c:pt idx="1711">
                  <c:v>313.49935876979771</c:v>
                </c:pt>
                <c:pt idx="1712">
                  <c:v>311.42075340421934</c:v>
                </c:pt>
                <c:pt idx="1713">
                  <c:v>320.68301892814713</c:v>
                </c:pt>
                <c:pt idx="1714">
                  <c:v>322.16298600558565</c:v>
                </c:pt>
                <c:pt idx="1715">
                  <c:v>310.14033248389097</c:v>
                </c:pt>
                <c:pt idx="1716">
                  <c:v>307.97858283811223</c:v>
                </c:pt>
                <c:pt idx="1717">
                  <c:v>311.28772265990244</c:v>
                </c:pt>
                <c:pt idx="1718">
                  <c:v>302.72386799576532</c:v>
                </c:pt>
                <c:pt idx="1719">
                  <c:v>295.87278305421574</c:v>
                </c:pt>
                <c:pt idx="1720">
                  <c:v>305.53414277186596</c:v>
                </c:pt>
                <c:pt idx="1721">
                  <c:v>313.53261645548218</c:v>
                </c:pt>
                <c:pt idx="1722">
                  <c:v>325.33909525766279</c:v>
                </c:pt>
                <c:pt idx="1723">
                  <c:v>344.94451128571347</c:v>
                </c:pt>
                <c:pt idx="1724">
                  <c:v>362.5378619084359</c:v>
                </c:pt>
                <c:pt idx="1725">
                  <c:v>348.76915001398442</c:v>
                </c:pt>
                <c:pt idx="1726">
                  <c:v>367.42675825083126</c:v>
                </c:pt>
                <c:pt idx="1727">
                  <c:v>356.0193385718261</c:v>
                </c:pt>
                <c:pt idx="1728">
                  <c:v>336.82962927783046</c:v>
                </c:pt>
                <c:pt idx="1729">
                  <c:v>324.59079724737802</c:v>
                </c:pt>
                <c:pt idx="1730">
                  <c:v>314.38068743945428</c:v>
                </c:pt>
                <c:pt idx="1731">
                  <c:v>326.08739328145214</c:v>
                </c:pt>
                <c:pt idx="1732">
                  <c:v>331.69131457452067</c:v>
                </c:pt>
                <c:pt idx="1733">
                  <c:v>330.47740868281477</c:v>
                </c:pt>
                <c:pt idx="1734">
                  <c:v>322.76162438370108</c:v>
                </c:pt>
                <c:pt idx="1735">
                  <c:v>333.47060140229252</c:v>
                </c:pt>
                <c:pt idx="1736">
                  <c:v>326.15390866203359</c:v>
                </c:pt>
                <c:pt idx="1737">
                  <c:v>309.10934419845194</c:v>
                </c:pt>
                <c:pt idx="1738">
                  <c:v>305.8002042807048</c:v>
                </c:pt>
                <c:pt idx="1739">
                  <c:v>300.59537573320057</c:v>
                </c:pt>
                <c:pt idx="1740">
                  <c:v>299.91359302955755</c:v>
                </c:pt>
                <c:pt idx="1741">
                  <c:v>301.41018919141919</c:v>
                </c:pt>
                <c:pt idx="1742">
                  <c:v>310.38976513188493</c:v>
                </c:pt>
                <c:pt idx="1743">
                  <c:v>314.66337776715881</c:v>
                </c:pt>
                <c:pt idx="1744">
                  <c:v>314.29754322540475</c:v>
                </c:pt>
                <c:pt idx="1745">
                  <c:v>321.04885348371124</c:v>
                </c:pt>
                <c:pt idx="1746">
                  <c:v>323.52655120951471</c:v>
                </c:pt>
                <c:pt idx="1747">
                  <c:v>325.02314720728941</c:v>
                </c:pt>
                <c:pt idx="1748">
                  <c:v>318.32172319660532</c:v>
                </c:pt>
                <c:pt idx="1749">
                  <c:v>316.30963320529196</c:v>
                </c:pt>
                <c:pt idx="1750">
                  <c:v>313.41621455557072</c:v>
                </c:pt>
                <c:pt idx="1751">
                  <c:v>308.11161358729066</c:v>
                </c:pt>
                <c:pt idx="1752">
                  <c:v>308.12824243092041</c:v>
                </c:pt>
                <c:pt idx="1753">
                  <c:v>299.74730456323852</c:v>
                </c:pt>
                <c:pt idx="1754">
                  <c:v>288.43968658947483</c:v>
                </c:pt>
                <c:pt idx="1755">
                  <c:v>286.66039916337871</c:v>
                </c:pt>
                <c:pt idx="1756">
                  <c:v>285.21368871523669</c:v>
                </c:pt>
                <c:pt idx="1757">
                  <c:v>280.35806206839607</c:v>
                </c:pt>
                <c:pt idx="1758">
                  <c:v>261.60069694145</c:v>
                </c:pt>
                <c:pt idx="1759">
                  <c:v>271.54476377731714</c:v>
                </c:pt>
                <c:pt idx="1760">
                  <c:v>277.79721736776224</c:v>
                </c:pt>
                <c:pt idx="1761">
                  <c:v>277.84710395635244</c:v>
                </c:pt>
                <c:pt idx="1762">
                  <c:v>285.46312155840315</c:v>
                </c:pt>
                <c:pt idx="1763">
                  <c:v>279.65964991343463</c:v>
                </c:pt>
                <c:pt idx="1764">
                  <c:v>296.88714281008993</c:v>
                </c:pt>
                <c:pt idx="1765">
                  <c:v>297.55229672943511</c:v>
                </c:pt>
                <c:pt idx="1766">
                  <c:v>296.75411202444542</c:v>
                </c:pt>
                <c:pt idx="1767">
                  <c:v>306.66490417554337</c:v>
                </c:pt>
                <c:pt idx="1768">
                  <c:v>318.20532129565044</c:v>
                </c:pt>
                <c:pt idx="1769">
                  <c:v>324.341364580103</c:v>
                </c:pt>
                <c:pt idx="1770">
                  <c:v>326.90220670172954</c:v>
                </c:pt>
                <c:pt idx="1771">
                  <c:v>322.14635716183471</c:v>
                </c:pt>
                <c:pt idx="1772">
                  <c:v>324.3579934245459</c:v>
                </c:pt>
                <c:pt idx="1773">
                  <c:v>321.74726491314271</c:v>
                </c:pt>
                <c:pt idx="1774">
                  <c:v>302.77375453179457</c:v>
                </c:pt>
                <c:pt idx="1775">
                  <c:v>298.58328527601549</c:v>
                </c:pt>
                <c:pt idx="1776">
                  <c:v>291.29984925569227</c:v>
                </c:pt>
                <c:pt idx="1777">
                  <c:v>285.94535837987564</c:v>
                </c:pt>
                <c:pt idx="1778">
                  <c:v>297.16983322760802</c:v>
                </c:pt>
                <c:pt idx="1779">
                  <c:v>290.21897387139643</c:v>
                </c:pt>
                <c:pt idx="1780">
                  <c:v>291.68231284142132</c:v>
                </c:pt>
                <c:pt idx="1781">
                  <c:v>286.92646084401196</c:v>
                </c:pt>
                <c:pt idx="1782">
                  <c:v>291.26659155229714</c:v>
                </c:pt>
                <c:pt idx="1783">
                  <c:v>280.1252580197127</c:v>
                </c:pt>
                <c:pt idx="1784">
                  <c:v>293.0126209191377</c:v>
                </c:pt>
                <c:pt idx="1785">
                  <c:v>287.27566679475416</c:v>
                </c:pt>
                <c:pt idx="1786">
                  <c:v>292.4638688457282</c:v>
                </c:pt>
                <c:pt idx="1787">
                  <c:v>295.95592729784471</c:v>
                </c:pt>
                <c:pt idx="1788">
                  <c:v>294.57573282149605</c:v>
                </c:pt>
                <c:pt idx="1789">
                  <c:v>304.46989672268523</c:v>
                </c:pt>
                <c:pt idx="1790">
                  <c:v>310.92188811229971</c:v>
                </c:pt>
                <c:pt idx="1791">
                  <c:v>298.74957374813482</c:v>
                </c:pt>
                <c:pt idx="1792">
                  <c:v>301.99219879366348</c:v>
                </c:pt>
                <c:pt idx="1793">
                  <c:v>304.42001018856388</c:v>
                </c:pt>
                <c:pt idx="1794">
                  <c:v>301.12749880998501</c:v>
                </c:pt>
                <c:pt idx="1795">
                  <c:v>284.28247274011301</c:v>
                </c:pt>
                <c:pt idx="1796">
                  <c:v>283.86675130857577</c:v>
                </c:pt>
                <c:pt idx="1797">
                  <c:v>283.55080301472753</c:v>
                </c:pt>
                <c:pt idx="1798">
                  <c:v>279.85919624615605</c:v>
                </c:pt>
                <c:pt idx="1799">
                  <c:v>278.86146456050227</c:v>
                </c:pt>
                <c:pt idx="1800">
                  <c:v>271.41173282429565</c:v>
                </c:pt>
                <c:pt idx="1801">
                  <c:v>270.46388725231594</c:v>
                </c:pt>
                <c:pt idx="1802">
                  <c:v>279.39358813305358</c:v>
                </c:pt>
                <c:pt idx="1803">
                  <c:v>295.50694837934174</c:v>
                </c:pt>
                <c:pt idx="1804">
                  <c:v>293.09576517164243</c:v>
                </c:pt>
                <c:pt idx="1805">
                  <c:v>309.20911725886663</c:v>
                </c:pt>
                <c:pt idx="1806">
                  <c:v>325.95436252063371</c:v>
                </c:pt>
                <c:pt idx="1807">
                  <c:v>327.71702014064977</c:v>
                </c:pt>
                <c:pt idx="1808">
                  <c:v>331.59154148533429</c:v>
                </c:pt>
                <c:pt idx="1809">
                  <c:v>326.00424905588693</c:v>
                </c:pt>
                <c:pt idx="1810">
                  <c:v>317.54016757763401</c:v>
                </c:pt>
                <c:pt idx="1811">
                  <c:v>308.34441739775269</c:v>
                </c:pt>
                <c:pt idx="1812">
                  <c:v>303.55531025526329</c:v>
                </c:pt>
                <c:pt idx="1813">
                  <c:v>305.75031774789875</c:v>
                </c:pt>
                <c:pt idx="1814">
                  <c:v>303.40565064973731</c:v>
                </c:pt>
                <c:pt idx="1815">
                  <c:v>308.27790202341225</c:v>
                </c:pt>
                <c:pt idx="1816">
                  <c:v>300.76166419552743</c:v>
                </c:pt>
                <c:pt idx="1817">
                  <c:v>287.35881106789401</c:v>
                </c:pt>
                <c:pt idx="1818">
                  <c:v>286.82668771416894</c:v>
                </c:pt>
                <c:pt idx="1819">
                  <c:v>272.77530004126504</c:v>
                </c:pt>
                <c:pt idx="1820">
                  <c:v>260.81913957608583</c:v>
                </c:pt>
                <c:pt idx="1821">
                  <c:v>251.60673691140744</c:v>
                </c:pt>
                <c:pt idx="1822">
                  <c:v>248.38073174199334</c:v>
                </c:pt>
                <c:pt idx="1823">
                  <c:v>247.49940031178707</c:v>
                </c:pt>
                <c:pt idx="1824">
                  <c:v>255.01565913982208</c:v>
                </c:pt>
                <c:pt idx="1825">
                  <c:v>251.22427241748727</c:v>
                </c:pt>
                <c:pt idx="1826">
                  <c:v>258.10863180222606</c:v>
                </c:pt>
                <c:pt idx="1827">
                  <c:v>262.01641892780532</c:v>
                </c:pt>
                <c:pt idx="1828">
                  <c:v>261.31800598418857</c:v>
                </c:pt>
                <c:pt idx="1829">
                  <c:v>268.70122691660811</c:v>
                </c:pt>
                <c:pt idx="1830">
                  <c:v>262.38225426634244</c:v>
                </c:pt>
                <c:pt idx="1831">
                  <c:v>262.73146071761118</c:v>
                </c:pt>
                <c:pt idx="1832">
                  <c:v>278.32934097211739</c:v>
                </c:pt>
                <c:pt idx="1833">
                  <c:v>278.97786659334622</c:v>
                </c:pt>
                <c:pt idx="1834">
                  <c:v>279.04438204034574</c:v>
                </c:pt>
                <c:pt idx="1835">
                  <c:v>284.09955531131573</c:v>
                </c:pt>
                <c:pt idx="1836">
                  <c:v>285.14717328987382</c:v>
                </c:pt>
                <c:pt idx="1837">
                  <c:v>286.29456434698761</c:v>
                </c:pt>
                <c:pt idx="1838">
                  <c:v>302.95667183006009</c:v>
                </c:pt>
                <c:pt idx="1839">
                  <c:v>301.84253918249175</c:v>
                </c:pt>
                <c:pt idx="1840">
                  <c:v>296.88714281008993</c:v>
                </c:pt>
                <c:pt idx="1841">
                  <c:v>305.76694659217236</c:v>
                </c:pt>
                <c:pt idx="1842">
                  <c:v>307.51297521394582</c:v>
                </c:pt>
                <c:pt idx="1843">
                  <c:v>300.36257188465288</c:v>
                </c:pt>
                <c:pt idx="1844">
                  <c:v>296.75411202444542</c:v>
                </c:pt>
                <c:pt idx="1845">
                  <c:v>292.69667275712567</c:v>
                </c:pt>
                <c:pt idx="1846">
                  <c:v>289.45404664591325</c:v>
                </c:pt>
                <c:pt idx="1847">
                  <c:v>282.98542184452413</c:v>
                </c:pt>
                <c:pt idx="1848">
                  <c:v>279.55987674625044</c:v>
                </c:pt>
                <c:pt idx="1849">
                  <c:v>285.18043100258245</c:v>
                </c:pt>
                <c:pt idx="1850">
                  <c:v>286.24467778061791</c:v>
                </c:pt>
                <c:pt idx="1851">
                  <c:v>280.34143320787393</c:v>
                </c:pt>
                <c:pt idx="1852">
                  <c:v>290.25223157627397</c:v>
                </c:pt>
                <c:pt idx="1853">
                  <c:v>302.72386799576532</c:v>
                </c:pt>
                <c:pt idx="1854">
                  <c:v>302.00882763931412</c:v>
                </c:pt>
                <c:pt idx="1855">
                  <c:v>307.2635425567882</c:v>
                </c:pt>
                <c:pt idx="1856">
                  <c:v>316.32626204812385</c:v>
                </c:pt>
                <c:pt idx="1857">
                  <c:v>324.42450880237675</c:v>
                </c:pt>
                <c:pt idx="1858">
                  <c:v>328.71475090961292</c:v>
                </c:pt>
                <c:pt idx="1859">
                  <c:v>314.97932578040388</c:v>
                </c:pt>
                <c:pt idx="1860">
                  <c:v>327.94982398395933</c:v>
                </c:pt>
                <c:pt idx="1861">
                  <c:v>326.6694028655229</c:v>
                </c:pt>
                <c:pt idx="1862">
                  <c:v>316.25974667680146</c:v>
                </c:pt>
                <c:pt idx="1863">
                  <c:v>318.65430005703655</c:v>
                </c:pt>
                <c:pt idx="1864">
                  <c:v>321.33154382334726</c:v>
                </c:pt>
                <c:pt idx="1865">
                  <c:v>322.113099474347</c:v>
                </c:pt>
                <c:pt idx="1866">
                  <c:v>324.75708569299468</c:v>
                </c:pt>
                <c:pt idx="1867">
                  <c:v>330.14483173601371</c:v>
                </c:pt>
                <c:pt idx="1868">
                  <c:v>320.46684396430817</c:v>
                </c:pt>
                <c:pt idx="1869">
                  <c:v>336.18110404886698</c:v>
                </c:pt>
                <c:pt idx="1870">
                  <c:v>352.87648093153263</c:v>
                </c:pt>
                <c:pt idx="1871">
                  <c:v>340.97021401189363</c:v>
                </c:pt>
                <c:pt idx="1872">
                  <c:v>336.54693879060767</c:v>
                </c:pt>
                <c:pt idx="1873">
                  <c:v>328.58172013858967</c:v>
                </c:pt>
                <c:pt idx="1874">
                  <c:v>312.46837051140716</c:v>
                </c:pt>
                <c:pt idx="1875">
                  <c:v>288.65586168735484</c:v>
                </c:pt>
                <c:pt idx="1876">
                  <c:v>289.05495417019972</c:v>
                </c:pt>
                <c:pt idx="1877">
                  <c:v>298.78283144245586</c:v>
                </c:pt>
                <c:pt idx="1878">
                  <c:v>290.31874698588507</c:v>
                </c:pt>
                <c:pt idx="1879">
                  <c:v>290.7344682916472</c:v>
                </c:pt>
                <c:pt idx="1880">
                  <c:v>291.7987148010925</c:v>
                </c:pt>
                <c:pt idx="1881">
                  <c:v>294.24315582879473</c:v>
                </c:pt>
                <c:pt idx="1882">
                  <c:v>288.1071095116522</c:v>
                </c:pt>
                <c:pt idx="1883">
                  <c:v>286.89320313411696</c:v>
                </c:pt>
                <c:pt idx="1884">
                  <c:v>277.83047509350456</c:v>
                </c:pt>
                <c:pt idx="1885">
                  <c:v>272.67552683412185</c:v>
                </c:pt>
                <c:pt idx="1886">
                  <c:v>262.66494520370355</c:v>
                </c:pt>
                <c:pt idx="1887">
                  <c:v>263.94536879529261</c:v>
                </c:pt>
                <c:pt idx="1888">
                  <c:v>257.95897184948086</c:v>
                </c:pt>
                <c:pt idx="1889">
                  <c:v>254.56667918373893</c:v>
                </c:pt>
                <c:pt idx="1890">
                  <c:v>253.83500811511564</c:v>
                </c:pt>
                <c:pt idx="1891">
                  <c:v>251.07461239545137</c:v>
                </c:pt>
                <c:pt idx="1892">
                  <c:v>250.44271450805292</c:v>
                </c:pt>
                <c:pt idx="1893">
                  <c:v>249.56138319932026</c:v>
                </c:pt>
                <c:pt idx="1894">
                  <c:v>238.86900115797908</c:v>
                </c:pt>
                <c:pt idx="1895">
                  <c:v>232.91585217277961</c:v>
                </c:pt>
                <c:pt idx="1896">
                  <c:v>232.86596544040546</c:v>
                </c:pt>
                <c:pt idx="1897">
                  <c:v>219.96192608573358</c:v>
                </c:pt>
                <c:pt idx="1898">
                  <c:v>212.2793628586588</c:v>
                </c:pt>
                <c:pt idx="1899">
                  <c:v>218.56509658746896</c:v>
                </c:pt>
                <c:pt idx="1900">
                  <c:v>224.11915620123875</c:v>
                </c:pt>
                <c:pt idx="1901">
                  <c:v>223.78657782280871</c:v>
                </c:pt>
                <c:pt idx="1902">
                  <c:v>219.24688242476535</c:v>
                </c:pt>
                <c:pt idx="1903">
                  <c:v>229.40715164472701</c:v>
                </c:pt>
                <c:pt idx="1904">
                  <c:v>217.65050579865445</c:v>
                </c:pt>
                <c:pt idx="1905">
                  <c:v>226.94607218937918</c:v>
                </c:pt>
                <c:pt idx="1906">
                  <c:v>226.13125527074794</c:v>
                </c:pt>
                <c:pt idx="1907">
                  <c:v>212.91126208335777</c:v>
                </c:pt>
                <c:pt idx="1908">
                  <c:v>217.35118516918931</c:v>
                </c:pt>
                <c:pt idx="1909">
                  <c:v>215.35571421291041</c:v>
                </c:pt>
                <c:pt idx="1910">
                  <c:v>213.79259518925181</c:v>
                </c:pt>
                <c:pt idx="1911">
                  <c:v>205.7774517086348</c:v>
                </c:pt>
                <c:pt idx="1912">
                  <c:v>204.71320016397416</c:v>
                </c:pt>
                <c:pt idx="1913">
                  <c:v>207.92258364916074</c:v>
                </c:pt>
                <c:pt idx="1914">
                  <c:v>207.0745082442734</c:v>
                </c:pt>
                <c:pt idx="1915">
                  <c:v>197.3133256401228</c:v>
                </c:pt>
                <c:pt idx="1916">
                  <c:v>198.51060875014335</c:v>
                </c:pt>
                <c:pt idx="1917">
                  <c:v>205.52801775503966</c:v>
                </c:pt>
                <c:pt idx="1918">
                  <c:v>195.63380348887168</c:v>
                </c:pt>
                <c:pt idx="1919">
                  <c:v>187.4191111579384</c:v>
                </c:pt>
                <c:pt idx="1920">
                  <c:v>194.95201726762443</c:v>
                </c:pt>
                <c:pt idx="1921">
                  <c:v>190.49546347207064</c:v>
                </c:pt>
                <c:pt idx="1922">
                  <c:v>182.24751393832321</c:v>
                </c:pt>
                <c:pt idx="1923">
                  <c:v>183.61108612407298</c:v>
                </c:pt>
                <c:pt idx="1924">
                  <c:v>182.72975287528018</c:v>
                </c:pt>
                <c:pt idx="1925">
                  <c:v>180.06912435994406</c:v>
                </c:pt>
                <c:pt idx="1926">
                  <c:v>178.9882441034423</c:v>
                </c:pt>
                <c:pt idx="1927">
                  <c:v>191.45994152062906</c:v>
                </c:pt>
                <c:pt idx="1928">
                  <c:v>184.32613009773908</c:v>
                </c:pt>
                <c:pt idx="1929">
                  <c:v>185.30723696825257</c:v>
                </c:pt>
                <c:pt idx="1930">
                  <c:v>187.68517405462933</c:v>
                </c:pt>
                <c:pt idx="1931">
                  <c:v>177.42512505371977</c:v>
                </c:pt>
                <c:pt idx="1932">
                  <c:v>182.14774036612718</c:v>
                </c:pt>
                <c:pt idx="1933">
                  <c:v>174.46517654625237</c:v>
                </c:pt>
                <c:pt idx="1934">
                  <c:v>184.45916153629904</c:v>
                </c:pt>
                <c:pt idx="1935">
                  <c:v>192.98980326909967</c:v>
                </c:pt>
                <c:pt idx="1936">
                  <c:v>192.98980326909967</c:v>
                </c:pt>
                <c:pt idx="1937">
                  <c:v>194.40326250433864</c:v>
                </c:pt>
                <c:pt idx="1938">
                  <c:v>216.46985218320043</c:v>
                </c:pt>
                <c:pt idx="1939">
                  <c:v>204.86286053888435</c:v>
                </c:pt>
                <c:pt idx="1940">
                  <c:v>210.35040724897291</c:v>
                </c:pt>
                <c:pt idx="1941">
                  <c:v>213.5764191469703</c:v>
                </c:pt>
                <c:pt idx="1942">
                  <c:v>199.12587923329673</c:v>
                </c:pt>
                <c:pt idx="1943">
                  <c:v>189.81367727160242</c:v>
                </c:pt>
                <c:pt idx="1944">
                  <c:v>182.56346358580953</c:v>
                </c:pt>
                <c:pt idx="1945">
                  <c:v>184.19309865967108</c:v>
                </c:pt>
                <c:pt idx="1946">
                  <c:v>180.61787896984924</c:v>
                </c:pt>
                <c:pt idx="1947">
                  <c:v>173.21800737703123</c:v>
                </c:pt>
                <c:pt idx="1948">
                  <c:v>168.11292930902931</c:v>
                </c:pt>
                <c:pt idx="1949">
                  <c:v>167.34799921012731</c:v>
                </c:pt>
                <c:pt idx="1950">
                  <c:v>165.83476806916235</c:v>
                </c:pt>
                <c:pt idx="1951">
                  <c:v>154.74328955928297</c:v>
                </c:pt>
                <c:pt idx="1952">
                  <c:v>150.17034546859566</c:v>
                </c:pt>
                <c:pt idx="1953">
                  <c:v>155.47496087465501</c:v>
                </c:pt>
                <c:pt idx="1954">
                  <c:v>149.12272597145628</c:v>
                </c:pt>
                <c:pt idx="1955">
                  <c:v>151.13482070515795</c:v>
                </c:pt>
                <c:pt idx="1956">
                  <c:v>149.52181909372544</c:v>
                </c:pt>
                <c:pt idx="1957">
                  <c:v>147.47646710230561</c:v>
                </c:pt>
                <c:pt idx="1958">
                  <c:v>148.44094194401285</c:v>
                </c:pt>
                <c:pt idx="1959">
                  <c:v>149.68810790178611</c:v>
                </c:pt>
                <c:pt idx="1960">
                  <c:v>144.68281669044612</c:v>
                </c:pt>
                <c:pt idx="1961">
                  <c:v>147.95870450480851</c:v>
                </c:pt>
                <c:pt idx="1962">
                  <c:v>140.59211675757587</c:v>
                </c:pt>
                <c:pt idx="1963">
                  <c:v>140.74177645674399</c:v>
                </c:pt>
                <c:pt idx="1964">
                  <c:v>142.33814684369094</c:v>
                </c:pt>
                <c:pt idx="1965">
                  <c:v>141.58984816554039</c:v>
                </c:pt>
                <c:pt idx="1966">
                  <c:v>137.8649852280796</c:v>
                </c:pt>
                <c:pt idx="1967">
                  <c:v>131.21345148732271</c:v>
                </c:pt>
                <c:pt idx="1968">
                  <c:v>137.31623333255041</c:v>
                </c:pt>
                <c:pt idx="1969">
                  <c:v>134.92168034668259</c:v>
                </c:pt>
                <c:pt idx="1970">
                  <c:v>125.942118392784</c:v>
                </c:pt>
                <c:pt idx="1971">
                  <c:v>133.87406380584198</c:v>
                </c:pt>
                <c:pt idx="1972">
                  <c:v>131.37973970896513</c:v>
                </c:pt>
                <c:pt idx="1973">
                  <c:v>129.45079674643205</c:v>
                </c:pt>
                <c:pt idx="1974">
                  <c:v>125.16056488338481</c:v>
                </c:pt>
                <c:pt idx="1975">
                  <c:v>129.41753911708929</c:v>
                </c:pt>
                <c:pt idx="1976">
                  <c:v>124.96101933279985</c:v>
                </c:pt>
                <c:pt idx="1977">
                  <c:v>114.51815161313543</c:v>
                </c:pt>
                <c:pt idx="1978">
                  <c:v>112.22338591079972</c:v>
                </c:pt>
                <c:pt idx="1979">
                  <c:v>115.10015768631902</c:v>
                </c:pt>
                <c:pt idx="1980">
                  <c:v>115.3163313988797</c:v>
                </c:pt>
                <c:pt idx="1981">
                  <c:v>116.66326025569798</c:v>
                </c:pt>
                <c:pt idx="1982">
                  <c:v>117.47806935075658</c:v>
                </c:pt>
                <c:pt idx="1983">
                  <c:v>107.38442947417532</c:v>
                </c:pt>
                <c:pt idx="1984">
                  <c:v>116.04799638460435</c:v>
                </c:pt>
                <c:pt idx="1985">
                  <c:v>108.03294891686066</c:v>
                </c:pt>
                <c:pt idx="1986">
                  <c:v>112.55596053982744</c:v>
                </c:pt>
                <c:pt idx="1987">
                  <c:v>114.63455281886674</c:v>
                </c:pt>
                <c:pt idx="1988">
                  <c:v>112.04046988102583</c:v>
                </c:pt>
                <c:pt idx="1989">
                  <c:v>111.60812294749464</c:v>
                </c:pt>
                <c:pt idx="1990">
                  <c:v>109.16370113632568</c:v>
                </c:pt>
                <c:pt idx="1991">
                  <c:v>113.736600776627</c:v>
                </c:pt>
                <c:pt idx="1992">
                  <c:v>106.18716322477768</c:v>
                </c:pt>
                <c:pt idx="1993">
                  <c:v>130.74784450174573</c:v>
                </c:pt>
                <c:pt idx="1994">
                  <c:v>116.58011648228288</c:v>
                </c:pt>
                <c:pt idx="1995">
                  <c:v>100.450270219252</c:v>
                </c:pt>
                <c:pt idx="1996">
                  <c:v>112.705619135235</c:v>
                </c:pt>
                <c:pt idx="1997">
                  <c:v>107.98306280034616</c:v>
                </c:pt>
                <c:pt idx="1998">
                  <c:v>106.18716322477736</c:v>
                </c:pt>
                <c:pt idx="1999">
                  <c:v>112.45618814714008</c:v>
                </c:pt>
                <c:pt idx="2000">
                  <c:v>110.71017183210493</c:v>
                </c:pt>
                <c:pt idx="2001">
                  <c:v>94.879677131817502</c:v>
                </c:pt>
                <c:pt idx="2002">
                  <c:v>103.57645956241849</c:v>
                </c:pt>
                <c:pt idx="2003">
                  <c:v>96.891740527546091</c:v>
                </c:pt>
                <c:pt idx="2004">
                  <c:v>89.043041065763006</c:v>
                </c:pt>
                <c:pt idx="2005">
                  <c:v>89.342355336125266</c:v>
                </c:pt>
                <c:pt idx="2006">
                  <c:v>93.998360685104331</c:v>
                </c:pt>
                <c:pt idx="2007">
                  <c:v>89.508641061044571</c:v>
                </c:pt>
                <c:pt idx="2008">
                  <c:v>96.442767546630293</c:v>
                </c:pt>
                <c:pt idx="2009">
                  <c:v>90.389955630147483</c:v>
                </c:pt>
                <c:pt idx="2010">
                  <c:v>97.124541367585266</c:v>
                </c:pt>
                <c:pt idx="2011">
                  <c:v>90.140526939907872</c:v>
                </c:pt>
                <c:pt idx="2012">
                  <c:v>105.23932783089279</c:v>
                </c:pt>
                <c:pt idx="2013">
                  <c:v>92.917501382262188</c:v>
                </c:pt>
                <c:pt idx="2014">
                  <c:v>95.12910637933301</c:v>
                </c:pt>
                <c:pt idx="2015">
                  <c:v>84.120990702910206</c:v>
                </c:pt>
                <c:pt idx="2016">
                  <c:v>85.617558744763826</c:v>
                </c:pt>
                <c:pt idx="2017">
                  <c:v>85.401387732604022</c:v>
                </c:pt>
                <c:pt idx="2018">
                  <c:v>84.254018925344653</c:v>
                </c:pt>
                <c:pt idx="2019">
                  <c:v>79.082553878275348</c:v>
                </c:pt>
                <c:pt idx="2020">
                  <c:v>87.047613743501074</c:v>
                </c:pt>
                <c:pt idx="2021">
                  <c:v>84.619846585508043</c:v>
                </c:pt>
                <c:pt idx="2022">
                  <c:v>79.348609594407918</c:v>
                </c:pt>
                <c:pt idx="2023">
                  <c:v>80.579117802923065</c:v>
                </c:pt>
                <c:pt idx="2024">
                  <c:v>79.548151407934441</c:v>
                </c:pt>
                <c:pt idx="2025">
                  <c:v>76.721311184714807</c:v>
                </c:pt>
                <c:pt idx="2026">
                  <c:v>73.212710180290443</c:v>
                </c:pt>
                <c:pt idx="2027">
                  <c:v>70.635306677056519</c:v>
                </c:pt>
                <c:pt idx="2028">
                  <c:v>72.131863043252821</c:v>
                </c:pt>
                <c:pt idx="2029">
                  <c:v>62.836608896153464</c:v>
                </c:pt>
                <c:pt idx="2030">
                  <c:v>67.043577274662681</c:v>
                </c:pt>
                <c:pt idx="2031">
                  <c:v>57.099853988213894</c:v>
                </c:pt>
                <c:pt idx="2032">
                  <c:v>66.69438181323693</c:v>
                </c:pt>
                <c:pt idx="2033">
                  <c:v>64.000591025282787</c:v>
                </c:pt>
                <c:pt idx="2034">
                  <c:v>60.192710187100381</c:v>
                </c:pt>
                <c:pt idx="2035">
                  <c:v>62.786723968925116</c:v>
                </c:pt>
                <c:pt idx="2036">
                  <c:v>63.119290183419466</c:v>
                </c:pt>
                <c:pt idx="2037">
                  <c:v>58.031035754897758</c:v>
                </c:pt>
                <c:pt idx="2038">
                  <c:v>60.708186901258131</c:v>
                </c:pt>
                <c:pt idx="2039">
                  <c:v>53.508159058188419</c:v>
                </c:pt>
                <c:pt idx="2040">
                  <c:v>56.750660993385644</c:v>
                </c:pt>
                <c:pt idx="2041">
                  <c:v>58.762679024267747</c:v>
                </c:pt>
                <c:pt idx="2042">
                  <c:v>50.265665363500993</c:v>
                </c:pt>
                <c:pt idx="2043">
                  <c:v>53.790838390608194</c:v>
                </c:pt>
                <c:pt idx="2044">
                  <c:v>50.049499417728853</c:v>
                </c:pt>
                <c:pt idx="2045">
                  <c:v>48.386685730599879</c:v>
                </c:pt>
                <c:pt idx="2046">
                  <c:v>50.33217796984875</c:v>
                </c:pt>
                <c:pt idx="2047">
                  <c:v>51.14695768852161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76544"/>
        <c:axId val="116078080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1.0631097340075428</c:v>
                </c:pt>
                <c:pt idx="123">
                  <c:v>1.0194498770645111</c:v>
                </c:pt>
                <c:pt idx="124">
                  <c:v>1.0797344830446787</c:v>
                </c:pt>
                <c:pt idx="125">
                  <c:v>1.0973085556297806</c:v>
                </c:pt>
                <c:pt idx="126">
                  <c:v>1.1153650995234512</c:v>
                </c:pt>
                <c:pt idx="127">
                  <c:v>1.1238810176740299</c:v>
                </c:pt>
                <c:pt idx="128">
                  <c:v>1.0750115866979775</c:v>
                </c:pt>
                <c:pt idx="129">
                  <c:v>1.0590441703686928</c:v>
                </c:pt>
                <c:pt idx="130">
                  <c:v>1.0268751746745279</c:v>
                </c:pt>
                <c:pt idx="131">
                  <c:v>0.98167558479467032</c:v>
                </c:pt>
                <c:pt idx="132">
                  <c:v>0.97768631320597799</c:v>
                </c:pt>
                <c:pt idx="133">
                  <c:v>1.0096266730361843</c:v>
                </c:pt>
                <c:pt idx="134">
                  <c:v>1.0241851412807179</c:v>
                </c:pt>
                <c:pt idx="135">
                  <c:v>1.1357442015008934</c:v>
                </c:pt>
                <c:pt idx="136">
                  <c:v>0.91110323096253298</c:v>
                </c:pt>
                <c:pt idx="137">
                  <c:v>1.026420884147397</c:v>
                </c:pt>
                <c:pt idx="138">
                  <c:v>1.0510896873644271</c:v>
                </c:pt>
                <c:pt idx="139">
                  <c:v>1.0516779998029917</c:v>
                </c:pt>
                <c:pt idx="140">
                  <c:v>1.0632723303256799</c:v>
                </c:pt>
                <c:pt idx="141">
                  <c:v>0.99492730201542023</c:v>
                </c:pt>
                <c:pt idx="142">
                  <c:v>1.079129178913359</c:v>
                </c:pt>
                <c:pt idx="143">
                  <c:v>1.0485540643587925</c:v>
                </c:pt>
                <c:pt idx="144">
                  <c:v>1.0084574831784787</c:v>
                </c:pt>
                <c:pt idx="145">
                  <c:v>1.1271165804487648</c:v>
                </c:pt>
                <c:pt idx="146">
                  <c:v>0.94448112515052518</c:v>
                </c:pt>
                <c:pt idx="147">
                  <c:v>1.0632516370799345</c:v>
                </c:pt>
                <c:pt idx="148">
                  <c:v>1.1359763669193386</c:v>
                </c:pt>
                <c:pt idx="149">
                  <c:v>1.0476325882313964</c:v>
                </c:pt>
                <c:pt idx="150">
                  <c:v>1.0417863098976607</c:v>
                </c:pt>
                <c:pt idx="151">
                  <c:v>1.0308962856434811</c:v>
                </c:pt>
                <c:pt idx="152">
                  <c:v>1.1189690612457637</c:v>
                </c:pt>
                <c:pt idx="153">
                  <c:v>1.0297111185048837</c:v>
                </c:pt>
                <c:pt idx="154">
                  <c:v>1.0502390546886433</c:v>
                </c:pt>
                <c:pt idx="155">
                  <c:v>1.021739767949811</c:v>
                </c:pt>
                <c:pt idx="156">
                  <c:v>0.99835885924546985</c:v>
                </c:pt>
                <c:pt idx="157">
                  <c:v>0.99383172135597975</c:v>
                </c:pt>
                <c:pt idx="158">
                  <c:v>1.0464611723577468</c:v>
                </c:pt>
                <c:pt idx="159">
                  <c:v>1.0681110295960123</c:v>
                </c:pt>
                <c:pt idx="160">
                  <c:v>1.0504631638620869</c:v>
                </c:pt>
                <c:pt idx="161">
                  <c:v>1.0107636996025491</c:v>
                </c:pt>
                <c:pt idx="162">
                  <c:v>1.05992143739621</c:v>
                </c:pt>
                <c:pt idx="163">
                  <c:v>1.0281223193793483</c:v>
                </c:pt>
                <c:pt idx="164">
                  <c:v>1.0389125979714653</c:v>
                </c:pt>
                <c:pt idx="165">
                  <c:v>1.0629521537251061</c:v>
                </c:pt>
                <c:pt idx="166">
                  <c:v>1.0466422539330831</c:v>
                </c:pt>
                <c:pt idx="167">
                  <c:v>1.0210706544957444</c:v>
                </c:pt>
                <c:pt idx="168">
                  <c:v>1.0987995816398726</c:v>
                </c:pt>
                <c:pt idx="169">
                  <c:v>0.87665231929660181</c:v>
                </c:pt>
                <c:pt idx="170">
                  <c:v>1.053971556035836</c:v>
                </c:pt>
                <c:pt idx="171">
                  <c:v>1.0968212866029399</c:v>
                </c:pt>
                <c:pt idx="172">
                  <c:v>0.95289792551229469</c:v>
                </c:pt>
                <c:pt idx="173">
                  <c:v>1.0469568484424072</c:v>
                </c:pt>
                <c:pt idx="174">
                  <c:v>1.0481110164028618</c:v>
                </c:pt>
                <c:pt idx="175">
                  <c:v>1.0968662925939492</c:v>
                </c:pt>
                <c:pt idx="176">
                  <c:v>0.99761107234999225</c:v>
                </c:pt>
                <c:pt idx="177">
                  <c:v>0.98850943062751373</c:v>
                </c:pt>
                <c:pt idx="178">
                  <c:v>1.104563774666286</c:v>
                </c:pt>
                <c:pt idx="179">
                  <c:v>0.98506420866124644</c:v>
                </c:pt>
                <c:pt idx="180">
                  <c:v>0.99403142182110948</c:v>
                </c:pt>
                <c:pt idx="181">
                  <c:v>1.0557851473962625</c:v>
                </c:pt>
                <c:pt idx="182">
                  <c:v>1.0316797733330771</c:v>
                </c:pt>
                <c:pt idx="183">
                  <c:v>1.0676066133875144</c:v>
                </c:pt>
                <c:pt idx="184">
                  <c:v>1.0535047698041193</c:v>
                </c:pt>
                <c:pt idx="185">
                  <c:v>1.0383200847046576</c:v>
                </c:pt>
                <c:pt idx="186">
                  <c:v>1.0084670168424636</c:v>
                </c:pt>
                <c:pt idx="187">
                  <c:v>1.0491884312795305</c:v>
                </c:pt>
                <c:pt idx="188">
                  <c:v>1.0899149158618731</c:v>
                </c:pt>
                <c:pt idx="189">
                  <c:v>0.98498110458693666</c:v>
                </c:pt>
                <c:pt idx="190">
                  <c:v>1.0737827554024331</c:v>
                </c:pt>
                <c:pt idx="191">
                  <c:v>1.0917432697852227</c:v>
                </c:pt>
                <c:pt idx="192">
                  <c:v>1.0392264096735269</c:v>
                </c:pt>
                <c:pt idx="193">
                  <c:v>1.0809123930891864</c:v>
                </c:pt>
                <c:pt idx="194">
                  <c:v>1.0471235674827228</c:v>
                </c:pt>
                <c:pt idx="195">
                  <c:v>1.0683286107470158</c:v>
                </c:pt>
                <c:pt idx="196">
                  <c:v>1.0201431011181215</c:v>
                </c:pt>
                <c:pt idx="197">
                  <c:v>1.1147381093067499</c:v>
                </c:pt>
                <c:pt idx="198">
                  <c:v>1.0116923448423831</c:v>
                </c:pt>
                <c:pt idx="199">
                  <c:v>0.95481475087677614</c:v>
                </c:pt>
                <c:pt idx="200">
                  <c:v>1.0543100106786181</c:v>
                </c:pt>
                <c:pt idx="201">
                  <c:v>1.0449736319476177</c:v>
                </c:pt>
                <c:pt idx="202">
                  <c:v>1.1424533030762398</c:v>
                </c:pt>
                <c:pt idx="203">
                  <c:v>1.0070486543131358</c:v>
                </c:pt>
                <c:pt idx="204">
                  <c:v>1.0431456400495396</c:v>
                </c:pt>
                <c:pt idx="205">
                  <c:v>1.0139350211775193</c:v>
                </c:pt>
                <c:pt idx="206">
                  <c:v>1.0803982073916123</c:v>
                </c:pt>
                <c:pt idx="207">
                  <c:v>0.96405876660838208</c:v>
                </c:pt>
                <c:pt idx="208">
                  <c:v>1.0632282895196645</c:v>
                </c:pt>
                <c:pt idx="209">
                  <c:v>1.0204596186570243</c:v>
                </c:pt>
                <c:pt idx="210">
                  <c:v>1.0681772532067877</c:v>
                </c:pt>
                <c:pt idx="211">
                  <c:v>1.0515829237823895</c:v>
                </c:pt>
                <c:pt idx="212">
                  <c:v>1.0846123636010951</c:v>
                </c:pt>
                <c:pt idx="213">
                  <c:v>1.028426441284475</c:v>
                </c:pt>
                <c:pt idx="214">
                  <c:v>1.010403243196764</c:v>
                </c:pt>
                <c:pt idx="215">
                  <c:v>1.1036689057532605</c:v>
                </c:pt>
                <c:pt idx="216">
                  <c:v>0.97128667287623571</c:v>
                </c:pt>
                <c:pt idx="217">
                  <c:v>1.0548602499137361</c:v>
                </c:pt>
                <c:pt idx="218">
                  <c:v>0.99987815643179334</c:v>
                </c:pt>
                <c:pt idx="219">
                  <c:v>1.0235490681398376</c:v>
                </c:pt>
                <c:pt idx="220">
                  <c:v>1.0126917117792098</c:v>
                </c:pt>
                <c:pt idx="221">
                  <c:v>1.0451854226543573</c:v>
                </c:pt>
                <c:pt idx="222">
                  <c:v>1.0560825509805463</c:v>
                </c:pt>
                <c:pt idx="223">
                  <c:v>0.98452334122728502</c:v>
                </c:pt>
                <c:pt idx="224">
                  <c:v>1.0493177402272249</c:v>
                </c:pt>
                <c:pt idx="225">
                  <c:v>1.0587173812351394</c:v>
                </c:pt>
                <c:pt idx="226">
                  <c:v>1.0604394732939493</c:v>
                </c:pt>
                <c:pt idx="227">
                  <c:v>1.0610145488290044</c:v>
                </c:pt>
                <c:pt idx="228">
                  <c:v>1.0346269056646509</c:v>
                </c:pt>
                <c:pt idx="229">
                  <c:v>1.048700199452741</c:v>
                </c:pt>
                <c:pt idx="230">
                  <c:v>1.047111073219142</c:v>
                </c:pt>
                <c:pt idx="231">
                  <c:v>0.99771746344485157</c:v>
                </c:pt>
                <c:pt idx="232">
                  <c:v>1.0706820201644902</c:v>
                </c:pt>
                <c:pt idx="233">
                  <c:v>1.0318774625410105</c:v>
                </c:pt>
                <c:pt idx="234">
                  <c:v>1.0709965070946628</c:v>
                </c:pt>
                <c:pt idx="235">
                  <c:v>1.0701666804038819</c:v>
                </c:pt>
                <c:pt idx="236">
                  <c:v>1.0461221718157114</c:v>
                </c:pt>
                <c:pt idx="237">
                  <c:v>1.079966161762216</c:v>
                </c:pt>
                <c:pt idx="238">
                  <c:v>1.0132269464572752</c:v>
                </c:pt>
                <c:pt idx="239">
                  <c:v>1.0449513917896684</c:v>
                </c:pt>
                <c:pt idx="240">
                  <c:v>1.0473304989814345</c:v>
                </c:pt>
                <c:pt idx="241">
                  <c:v>1.0596601783791366</c:v>
                </c:pt>
                <c:pt idx="242">
                  <c:v>1.0259380169804886</c:v>
                </c:pt>
                <c:pt idx="243">
                  <c:v>1.0169297763740373</c:v>
                </c:pt>
                <c:pt idx="244">
                  <c:v>1.0028351302283089</c:v>
                </c:pt>
                <c:pt idx="245">
                  <c:v>1.02486085907764</c:v>
                </c:pt>
                <c:pt idx="246">
                  <c:v>1.1235517461801678</c:v>
                </c:pt>
                <c:pt idx="247">
                  <c:v>1.0256840895835939</c:v>
                </c:pt>
                <c:pt idx="248">
                  <c:v>1.0117569065856229</c:v>
                </c:pt>
                <c:pt idx="249">
                  <c:v>1.0164223596340827</c:v>
                </c:pt>
                <c:pt idx="250">
                  <c:v>1.0901718461027121</c:v>
                </c:pt>
                <c:pt idx="251">
                  <c:v>1.0191998094108516</c:v>
                </c:pt>
                <c:pt idx="252">
                  <c:v>1.0647863560487405</c:v>
                </c:pt>
                <c:pt idx="253">
                  <c:v>1.000992857675153</c:v>
                </c:pt>
                <c:pt idx="254">
                  <c:v>1.0244918073058487</c:v>
                </c:pt>
                <c:pt idx="255">
                  <c:v>1.0080402347657107</c:v>
                </c:pt>
                <c:pt idx="256">
                  <c:v>1.0287159489480453</c:v>
                </c:pt>
                <c:pt idx="257">
                  <c:v>0.98768277479766042</c:v>
                </c:pt>
                <c:pt idx="258">
                  <c:v>1.0361003103095447</c:v>
                </c:pt>
                <c:pt idx="259">
                  <c:v>1.0366429909176331</c:v>
                </c:pt>
                <c:pt idx="260">
                  <c:v>1.0476021133615376</c:v>
                </c:pt>
                <c:pt idx="261">
                  <c:v>1.0495271393482521</c:v>
                </c:pt>
                <c:pt idx="262">
                  <c:v>1.019559838578028</c:v>
                </c:pt>
                <c:pt idx="263">
                  <c:v>1.0143899901981075</c:v>
                </c:pt>
                <c:pt idx="264">
                  <c:v>1.0260505468555998</c:v>
                </c:pt>
                <c:pt idx="265">
                  <c:v>0.96903418323775814</c:v>
                </c:pt>
                <c:pt idx="266">
                  <c:v>1.0447157556012321</c:v>
                </c:pt>
                <c:pt idx="267">
                  <c:v>1.0156801695250004</c:v>
                </c:pt>
                <c:pt idx="268">
                  <c:v>1.0317942600506851</c:v>
                </c:pt>
                <c:pt idx="269">
                  <c:v>0.99510525539672312</c:v>
                </c:pt>
                <c:pt idx="270">
                  <c:v>1.0698333553494452</c:v>
                </c:pt>
                <c:pt idx="271">
                  <c:v>1.0091406695593292</c:v>
                </c:pt>
                <c:pt idx="272">
                  <c:v>1.0071430631880385</c:v>
                </c:pt>
                <c:pt idx="273">
                  <c:v>1.0212904683236597</c:v>
                </c:pt>
                <c:pt idx="274">
                  <c:v>1.0025525025203699</c:v>
                </c:pt>
                <c:pt idx="275">
                  <c:v>0.99172526731458299</c:v>
                </c:pt>
                <c:pt idx="276">
                  <c:v>1.0235972001581715</c:v>
                </c:pt>
                <c:pt idx="277">
                  <c:v>1.044713059308366</c:v>
                </c:pt>
                <c:pt idx="278">
                  <c:v>1.0201759882905554</c:v>
                </c:pt>
                <c:pt idx="279">
                  <c:v>1.0152084597639026</c:v>
                </c:pt>
                <c:pt idx="280">
                  <c:v>1.0635435740811217</c:v>
                </c:pt>
                <c:pt idx="281">
                  <c:v>1.0132625174269831</c:v>
                </c:pt>
                <c:pt idx="282">
                  <c:v>1.0167870586843268</c:v>
                </c:pt>
                <c:pt idx="283">
                  <c:v>1.0328028359395847</c:v>
                </c:pt>
                <c:pt idx="284">
                  <c:v>1.0268141848764245</c:v>
                </c:pt>
                <c:pt idx="285">
                  <c:v>1.0113393500314851</c:v>
                </c:pt>
                <c:pt idx="286">
                  <c:v>1.0160356416853662</c:v>
                </c:pt>
                <c:pt idx="287">
                  <c:v>1.0405186495147614</c:v>
                </c:pt>
                <c:pt idx="288">
                  <c:v>1.0116553584169616</c:v>
                </c:pt>
                <c:pt idx="289">
                  <c:v>1.0268797171527737</c:v>
                </c:pt>
                <c:pt idx="290">
                  <c:v>1.041013771150018</c:v>
                </c:pt>
                <c:pt idx="291">
                  <c:v>1.0184235911852493</c:v>
                </c:pt>
                <c:pt idx="292">
                  <c:v>1.0225812749805641</c:v>
                </c:pt>
                <c:pt idx="293">
                  <c:v>1.0338210390143285</c:v>
                </c:pt>
                <c:pt idx="294">
                  <c:v>1.0418748043521289</c:v>
                </c:pt>
                <c:pt idx="295">
                  <c:v>1.0198500205552206</c:v>
                </c:pt>
                <c:pt idx="296">
                  <c:v>1.0326819082937597</c:v>
                </c:pt>
                <c:pt idx="297">
                  <c:v>1.0174505903214059</c:v>
                </c:pt>
                <c:pt idx="298">
                  <c:v>1.0188538981373676</c:v>
                </c:pt>
                <c:pt idx="299">
                  <c:v>0.99733145552708491</c:v>
                </c:pt>
                <c:pt idx="300">
                  <c:v>1.0500249237140111</c:v>
                </c:pt>
                <c:pt idx="301">
                  <c:v>1.0248028467835886</c:v>
                </c:pt>
                <c:pt idx="302">
                  <c:v>1.0200328146082085</c:v>
                </c:pt>
                <c:pt idx="303">
                  <c:v>1.0218406309774903</c:v>
                </c:pt>
                <c:pt idx="304">
                  <c:v>1.0084348257479812</c:v>
                </c:pt>
                <c:pt idx="305">
                  <c:v>1.0373236351826027</c:v>
                </c:pt>
                <c:pt idx="306">
                  <c:v>1.0359851801625803</c:v>
                </c:pt>
                <c:pt idx="307">
                  <c:v>1.0478640628671119</c:v>
                </c:pt>
                <c:pt idx="308">
                  <c:v>1.0118974938407421</c:v>
                </c:pt>
                <c:pt idx="309">
                  <c:v>1.002036977854474</c:v>
                </c:pt>
                <c:pt idx="310">
                  <c:v>1.0230011802459824</c:v>
                </c:pt>
                <c:pt idx="311">
                  <c:v>1.0070907580555388</c:v>
                </c:pt>
                <c:pt idx="312">
                  <c:v>1.0389614355337808</c:v>
                </c:pt>
                <c:pt idx="313">
                  <c:v>1.0069971778680713</c:v>
                </c:pt>
                <c:pt idx="314">
                  <c:v>1.015706081037427</c:v>
                </c:pt>
                <c:pt idx="315">
                  <c:v>1.013599123330567</c:v>
                </c:pt>
                <c:pt idx="316">
                  <c:v>1.0157449018883056</c:v>
                </c:pt>
                <c:pt idx="317">
                  <c:v>1.0302340633629763</c:v>
                </c:pt>
                <c:pt idx="318">
                  <c:v>1.0191525765007325</c:v>
                </c:pt>
                <c:pt idx="319">
                  <c:v>1.0254952749962356</c:v>
                </c:pt>
                <c:pt idx="320">
                  <c:v>1.0070085202273893</c:v>
                </c:pt>
                <c:pt idx="321">
                  <c:v>1.0264437187705941</c:v>
                </c:pt>
                <c:pt idx="322">
                  <c:v>1.0262183221378569</c:v>
                </c:pt>
                <c:pt idx="323">
                  <c:v>1.0305703551697138</c:v>
                </c:pt>
                <c:pt idx="324">
                  <c:v>1.0089710300493546</c:v>
                </c:pt>
                <c:pt idx="325">
                  <c:v>1.0292585216197536</c:v>
                </c:pt>
                <c:pt idx="326">
                  <c:v>1.0226312447205732</c:v>
                </c:pt>
                <c:pt idx="327">
                  <c:v>1.0093489900652319</c:v>
                </c:pt>
                <c:pt idx="328">
                  <c:v>1.033035855268668</c:v>
                </c:pt>
                <c:pt idx="329">
                  <c:v>0.99802107407912677</c:v>
                </c:pt>
                <c:pt idx="330">
                  <c:v>0.99230850066486886</c:v>
                </c:pt>
                <c:pt idx="331">
                  <c:v>1.0273784506148125</c:v>
                </c:pt>
                <c:pt idx="332">
                  <c:v>1.0228907464305583</c:v>
                </c:pt>
                <c:pt idx="333">
                  <c:v>1.042324342848868</c:v>
                </c:pt>
                <c:pt idx="334">
                  <c:v>1.0365418785206049</c:v>
                </c:pt>
                <c:pt idx="335">
                  <c:v>1.0470293348645561</c:v>
                </c:pt>
                <c:pt idx="336">
                  <c:v>1.0245966578889467</c:v>
                </c:pt>
                <c:pt idx="337">
                  <c:v>1.0190214622225491</c:v>
                </c:pt>
                <c:pt idx="338">
                  <c:v>1.0331126211551642</c:v>
                </c:pt>
                <c:pt idx="339">
                  <c:v>1.007460802841146</c:v>
                </c:pt>
                <c:pt idx="340">
                  <c:v>1.0124095925116843</c:v>
                </c:pt>
                <c:pt idx="341">
                  <c:v>1.0282171955820181</c:v>
                </c:pt>
                <c:pt idx="342">
                  <c:v>0.99954906006012934</c:v>
                </c:pt>
                <c:pt idx="343">
                  <c:v>1.0177973441091215</c:v>
                </c:pt>
                <c:pt idx="344">
                  <c:v>1.0262798526074979</c:v>
                </c:pt>
                <c:pt idx="345">
                  <c:v>1.0228852208703476</c:v>
                </c:pt>
                <c:pt idx="346">
                  <c:v>1.0385711400191469</c:v>
                </c:pt>
                <c:pt idx="347">
                  <c:v>1.0315446806792934</c:v>
                </c:pt>
                <c:pt idx="348">
                  <c:v>1.02202627657704</c:v>
                </c:pt>
                <c:pt idx="349">
                  <c:v>1.0205959528723316</c:v>
                </c:pt>
                <c:pt idx="350">
                  <c:v>1.0113733118208676</c:v>
                </c:pt>
                <c:pt idx="351">
                  <c:v>1.0483567758097103</c:v>
                </c:pt>
                <c:pt idx="352">
                  <c:v>1.0267806922443388</c:v>
                </c:pt>
                <c:pt idx="353">
                  <c:v>1.0180227443113474</c:v>
                </c:pt>
                <c:pt idx="354">
                  <c:v>1.025348373692303</c:v>
                </c:pt>
                <c:pt idx="355">
                  <c:v>1.0228284112606059</c:v>
                </c:pt>
                <c:pt idx="356">
                  <c:v>1.0065858165204939</c:v>
                </c:pt>
                <c:pt idx="357">
                  <c:v>1.0252094864082695</c:v>
                </c:pt>
                <c:pt idx="358">
                  <c:v>1.0173338286802576</c:v>
                </c:pt>
                <c:pt idx="359">
                  <c:v>1.0103365053355233</c:v>
                </c:pt>
                <c:pt idx="360">
                  <c:v>1.0169929737102894</c:v>
                </c:pt>
                <c:pt idx="361">
                  <c:v>1.0223535350082913</c:v>
                </c:pt>
                <c:pt idx="362">
                  <c:v>1.01334379879422</c:v>
                </c:pt>
                <c:pt idx="363">
                  <c:v>1.0081380713130361</c:v>
                </c:pt>
                <c:pt idx="364">
                  <c:v>1.0271686111063316</c:v>
                </c:pt>
                <c:pt idx="365">
                  <c:v>1.0199106314452824</c:v>
                </c:pt>
                <c:pt idx="366">
                  <c:v>1.0202443598691855</c:v>
                </c:pt>
                <c:pt idx="367">
                  <c:v>1.0194001169708753</c:v>
                </c:pt>
                <c:pt idx="368">
                  <c:v>1.0327140277847058</c:v>
                </c:pt>
                <c:pt idx="369">
                  <c:v>1.0207858106076979</c:v>
                </c:pt>
                <c:pt idx="370">
                  <c:v>1.0261000404002163</c:v>
                </c:pt>
                <c:pt idx="371">
                  <c:v>1.0361867084717937</c:v>
                </c:pt>
                <c:pt idx="372">
                  <c:v>1.0389197663333907</c:v>
                </c:pt>
                <c:pt idx="373">
                  <c:v>0.99433392526441033</c:v>
                </c:pt>
                <c:pt idx="374">
                  <c:v>1.0386332009341017</c:v>
                </c:pt>
                <c:pt idx="375">
                  <c:v>1.0130016236812733</c:v>
                </c:pt>
                <c:pt idx="376">
                  <c:v>1.0142489680384383</c:v>
                </c:pt>
                <c:pt idx="377">
                  <c:v>1.0001519918586301</c:v>
                </c:pt>
                <c:pt idx="378">
                  <c:v>1.0269761277525316</c:v>
                </c:pt>
                <c:pt idx="379">
                  <c:v>1.0261894463055639</c:v>
                </c:pt>
                <c:pt idx="380">
                  <c:v>1.0271804743886273</c:v>
                </c:pt>
                <c:pt idx="381">
                  <c:v>1.0160159235985637</c:v>
                </c:pt>
                <c:pt idx="382">
                  <c:v>1.0372556302310181</c:v>
                </c:pt>
                <c:pt idx="383">
                  <c:v>1.0116953366111647</c:v>
                </c:pt>
                <c:pt idx="384">
                  <c:v>1.0120667131451735</c:v>
                </c:pt>
                <c:pt idx="385">
                  <c:v>1.013243454204199</c:v>
                </c:pt>
                <c:pt idx="386">
                  <c:v>1.0202921065389789</c:v>
                </c:pt>
                <c:pt idx="387">
                  <c:v>1.0292589446806526</c:v>
                </c:pt>
                <c:pt idx="388">
                  <c:v>1.0202614907688436</c:v>
                </c:pt>
                <c:pt idx="389">
                  <c:v>1.0109841832998818</c:v>
                </c:pt>
                <c:pt idx="390">
                  <c:v>1.023230687075799</c:v>
                </c:pt>
                <c:pt idx="391">
                  <c:v>1.024166058041764</c:v>
                </c:pt>
                <c:pt idx="392">
                  <c:v>1.0159859748287472</c:v>
                </c:pt>
                <c:pt idx="393">
                  <c:v>1.0211322336242143</c:v>
                </c:pt>
                <c:pt idx="394">
                  <c:v>1.0121257566414881</c:v>
                </c:pt>
                <c:pt idx="395">
                  <c:v>1.0290454438850651</c:v>
                </c:pt>
                <c:pt idx="396">
                  <c:v>1.0327971289120401</c:v>
                </c:pt>
                <c:pt idx="397">
                  <c:v>1.0239710096129397</c:v>
                </c:pt>
                <c:pt idx="398">
                  <c:v>1.0358720040497229</c:v>
                </c:pt>
                <c:pt idx="399">
                  <c:v>1.0179568280847038</c:v>
                </c:pt>
                <c:pt idx="400">
                  <c:v>1.0118684621539142</c:v>
                </c:pt>
                <c:pt idx="401">
                  <c:v>1.0246061410568175</c:v>
                </c:pt>
                <c:pt idx="402">
                  <c:v>1.0272747566831362</c:v>
                </c:pt>
                <c:pt idx="403">
                  <c:v>1.0215008811873725</c:v>
                </c:pt>
                <c:pt idx="404">
                  <c:v>1.0303274012111447</c:v>
                </c:pt>
                <c:pt idx="405">
                  <c:v>1.0157285477664408</c:v>
                </c:pt>
                <c:pt idx="406">
                  <c:v>1.0297167872616408</c:v>
                </c:pt>
                <c:pt idx="407">
                  <c:v>1.0188781464343555</c:v>
                </c:pt>
                <c:pt idx="408">
                  <c:v>1.0239096046067406</c:v>
                </c:pt>
                <c:pt idx="409">
                  <c:v>1.0321304173523347</c:v>
                </c:pt>
                <c:pt idx="410">
                  <c:v>1.0198769473080076</c:v>
                </c:pt>
                <c:pt idx="411">
                  <c:v>1.0211696005300308</c:v>
                </c:pt>
                <c:pt idx="412">
                  <c:v>1.0154931225215211</c:v>
                </c:pt>
                <c:pt idx="413">
                  <c:v>1.0265083911496466</c:v>
                </c:pt>
                <c:pt idx="414">
                  <c:v>1.0235425558390321</c:v>
                </c:pt>
                <c:pt idx="415">
                  <c:v>1.0200570357510848</c:v>
                </c:pt>
                <c:pt idx="416">
                  <c:v>1.0285000925072956</c:v>
                </c:pt>
                <c:pt idx="417">
                  <c:v>1.0225410272459801</c:v>
                </c:pt>
                <c:pt idx="418">
                  <c:v>1.0232870943363503</c:v>
                </c:pt>
                <c:pt idx="419">
                  <c:v>1.0167796204165507</c:v>
                </c:pt>
                <c:pt idx="420">
                  <c:v>1.0079791631234511</c:v>
                </c:pt>
                <c:pt idx="421">
                  <c:v>1.0077535088594249</c:v>
                </c:pt>
                <c:pt idx="422">
                  <c:v>1.0297415005610473</c:v>
                </c:pt>
                <c:pt idx="423">
                  <c:v>1.0237220842325423</c:v>
                </c:pt>
                <c:pt idx="424">
                  <c:v>1.021563597639513</c:v>
                </c:pt>
                <c:pt idx="425">
                  <c:v>1.0192598705923248</c:v>
                </c:pt>
                <c:pt idx="426">
                  <c:v>1.0341954431985099</c:v>
                </c:pt>
                <c:pt idx="427">
                  <c:v>1.0229947366281413</c:v>
                </c:pt>
                <c:pt idx="428">
                  <c:v>1.0224281352789657</c:v>
                </c:pt>
                <c:pt idx="429">
                  <c:v>1.0241945521515385</c:v>
                </c:pt>
                <c:pt idx="430">
                  <c:v>1.0351389872955143</c:v>
                </c:pt>
                <c:pt idx="431">
                  <c:v>1.0208449649804032</c:v>
                </c:pt>
                <c:pt idx="432">
                  <c:v>1.0246531195252093</c:v>
                </c:pt>
                <c:pt idx="433">
                  <c:v>1.0352795404430801</c:v>
                </c:pt>
                <c:pt idx="434">
                  <c:v>1.0243040692435004</c:v>
                </c:pt>
                <c:pt idx="435">
                  <c:v>1.023033428153544</c:v>
                </c:pt>
                <c:pt idx="436">
                  <c:v>1.026143016704947</c:v>
                </c:pt>
                <c:pt idx="437">
                  <c:v>1.0192088778922508</c:v>
                </c:pt>
                <c:pt idx="438">
                  <c:v>1.0251238806535359</c:v>
                </c:pt>
                <c:pt idx="439">
                  <c:v>1.0216278909877647</c:v>
                </c:pt>
                <c:pt idx="440">
                  <c:v>1.033280731905359</c:v>
                </c:pt>
                <c:pt idx="441">
                  <c:v>1.0177130508977632</c:v>
                </c:pt>
                <c:pt idx="442">
                  <c:v>1.0229155296677135</c:v>
                </c:pt>
                <c:pt idx="443">
                  <c:v>1.0219713516954492</c:v>
                </c:pt>
                <c:pt idx="444">
                  <c:v>1.0182899142236406</c:v>
                </c:pt>
                <c:pt idx="445">
                  <c:v>1.0227002516760171</c:v>
                </c:pt>
                <c:pt idx="446">
                  <c:v>1.0244265836644277</c:v>
                </c:pt>
                <c:pt idx="447">
                  <c:v>1.020897448625393</c:v>
                </c:pt>
                <c:pt idx="448">
                  <c:v>1.0245851466242453</c:v>
                </c:pt>
                <c:pt idx="449">
                  <c:v>1.021198421698603</c:v>
                </c:pt>
                <c:pt idx="450">
                  <c:v>1.0271476049220709</c:v>
                </c:pt>
                <c:pt idx="451">
                  <c:v>1.0198329825499575</c:v>
                </c:pt>
                <c:pt idx="452">
                  <c:v>1.0258493921268788</c:v>
                </c:pt>
                <c:pt idx="453">
                  <c:v>1.0223990822222264</c:v>
                </c:pt>
                <c:pt idx="454">
                  <c:v>1.0236776358950932</c:v>
                </c:pt>
                <c:pt idx="455">
                  <c:v>1.0201399356178047</c:v>
                </c:pt>
                <c:pt idx="456">
                  <c:v>1.0289179002994382</c:v>
                </c:pt>
                <c:pt idx="457">
                  <c:v>1.0257360430301619</c:v>
                </c:pt>
                <c:pt idx="458">
                  <c:v>1.0231165878296009</c:v>
                </c:pt>
                <c:pt idx="459">
                  <c:v>1.0213930749467006</c:v>
                </c:pt>
                <c:pt idx="460">
                  <c:v>1.0230190228187628</c:v>
                </c:pt>
                <c:pt idx="461">
                  <c:v>1.019426843880938</c:v>
                </c:pt>
                <c:pt idx="462">
                  <c:v>1.0225937151144109</c:v>
                </c:pt>
                <c:pt idx="463">
                  <c:v>1.0261738446408784</c:v>
                </c:pt>
                <c:pt idx="464">
                  <c:v>1.0217617800526866</c:v>
                </c:pt>
                <c:pt idx="465">
                  <c:v>1.0153608422416665</c:v>
                </c:pt>
                <c:pt idx="466">
                  <c:v>1.022135494435449</c:v>
                </c:pt>
                <c:pt idx="467">
                  <c:v>1.0209681384602558</c:v>
                </c:pt>
                <c:pt idx="468">
                  <c:v>1.0222561594008908</c:v>
                </c:pt>
                <c:pt idx="469">
                  <c:v>1.0299946115353815</c:v>
                </c:pt>
                <c:pt idx="470">
                  <c:v>1.0189564905003798</c:v>
                </c:pt>
                <c:pt idx="471">
                  <c:v>1.0203872573494268</c:v>
                </c:pt>
                <c:pt idx="472">
                  <c:v>1.0218451284353611</c:v>
                </c:pt>
                <c:pt idx="473">
                  <c:v>1.0216885129873707</c:v>
                </c:pt>
                <c:pt idx="474">
                  <c:v>1.0187770742435804</c:v>
                </c:pt>
                <c:pt idx="475">
                  <c:v>1.0176171354068944</c:v>
                </c:pt>
                <c:pt idx="476">
                  <c:v>1.0243786181190329</c:v>
                </c:pt>
                <c:pt idx="477">
                  <c:v>1.0276115335654656</c:v>
                </c:pt>
                <c:pt idx="478">
                  <c:v>1.0201416649672623</c:v>
                </c:pt>
                <c:pt idx="479">
                  <c:v>1.022891169318298</c:v>
                </c:pt>
                <c:pt idx="480">
                  <c:v>1.02466930831803</c:v>
                </c:pt>
                <c:pt idx="481">
                  <c:v>1.0190981464163644</c:v>
                </c:pt>
                <c:pt idx="482">
                  <c:v>1.0196691296429787</c:v>
                </c:pt>
                <c:pt idx="483">
                  <c:v>1.0261881711352019</c:v>
                </c:pt>
                <c:pt idx="484">
                  <c:v>1.0191933419429842</c:v>
                </c:pt>
                <c:pt idx="485">
                  <c:v>1.0177012088309696</c:v>
                </c:pt>
                <c:pt idx="486">
                  <c:v>1.0241688640461653</c:v>
                </c:pt>
                <c:pt idx="487">
                  <c:v>1.022782831561067</c:v>
                </c:pt>
                <c:pt idx="488">
                  <c:v>1.0175221479346885</c:v>
                </c:pt>
                <c:pt idx="489">
                  <c:v>1.0145885578061622</c:v>
                </c:pt>
                <c:pt idx="490">
                  <c:v>1.0187469719197002</c:v>
                </c:pt>
                <c:pt idx="491">
                  <c:v>1.0237116508076425</c:v>
                </c:pt>
                <c:pt idx="492">
                  <c:v>1.024382035046032</c:v>
                </c:pt>
                <c:pt idx="493">
                  <c:v>1.0165690957725011</c:v>
                </c:pt>
                <c:pt idx="494">
                  <c:v>1.0213835246058458</c:v>
                </c:pt>
                <c:pt idx="495">
                  <c:v>1.0224186624726166</c:v>
                </c:pt>
                <c:pt idx="496">
                  <c:v>1.0264204268709543</c:v>
                </c:pt>
                <c:pt idx="497">
                  <c:v>1.0152579244497599</c:v>
                </c:pt>
                <c:pt idx="498">
                  <c:v>1.0162556677286485</c:v>
                </c:pt>
                <c:pt idx="499">
                  <c:v>1.0204160679163234</c:v>
                </c:pt>
                <c:pt idx="500">
                  <c:v>1.0218631094896886</c:v>
                </c:pt>
                <c:pt idx="501">
                  <c:v>1.0195128843286771</c:v>
                </c:pt>
                <c:pt idx="502">
                  <c:v>1.0207046942842595</c:v>
                </c:pt>
                <c:pt idx="503">
                  <c:v>1.0199129958726749</c:v>
                </c:pt>
                <c:pt idx="504">
                  <c:v>1.0237197777744154</c:v>
                </c:pt>
                <c:pt idx="505">
                  <c:v>1.0148749189730257</c:v>
                </c:pt>
                <c:pt idx="506">
                  <c:v>1.0177912721760378</c:v>
                </c:pt>
                <c:pt idx="507">
                  <c:v>1.0235975943500379</c:v>
                </c:pt>
                <c:pt idx="508">
                  <c:v>1.022528573308388</c:v>
                </c:pt>
                <c:pt idx="509">
                  <c:v>1.0186519857274743</c:v>
                </c:pt>
                <c:pt idx="510">
                  <c:v>1.0184520824072993</c:v>
                </c:pt>
                <c:pt idx="511">
                  <c:v>1.0226142480187264</c:v>
                </c:pt>
                <c:pt idx="512">
                  <c:v>1.0205367734778015</c:v>
                </c:pt>
                <c:pt idx="513">
                  <c:v>1.0202838883801413</c:v>
                </c:pt>
                <c:pt idx="514">
                  <c:v>1.0200341504288046</c:v>
                </c:pt>
                <c:pt idx="515">
                  <c:v>1.0187020558844928</c:v>
                </c:pt>
                <c:pt idx="516">
                  <c:v>1.017824077836593</c:v>
                </c:pt>
                <c:pt idx="517">
                  <c:v>1.0225837192826781</c:v>
                </c:pt>
                <c:pt idx="518">
                  <c:v>1.0199753348844343</c:v>
                </c:pt>
                <c:pt idx="519">
                  <c:v>1.0171593237661993</c:v>
                </c:pt>
                <c:pt idx="520">
                  <c:v>1.0145388420772037</c:v>
                </c:pt>
                <c:pt idx="521">
                  <c:v>1.0153730801681409</c:v>
                </c:pt>
                <c:pt idx="522">
                  <c:v>1.017387358681495</c:v>
                </c:pt>
                <c:pt idx="523">
                  <c:v>1.0211071383495647</c:v>
                </c:pt>
                <c:pt idx="524">
                  <c:v>1.0159793649638567</c:v>
                </c:pt>
                <c:pt idx="525">
                  <c:v>1.0186869599856061</c:v>
                </c:pt>
                <c:pt idx="526">
                  <c:v>1.0150220708972286</c:v>
                </c:pt>
                <c:pt idx="527">
                  <c:v>1.0144813205685208</c:v>
                </c:pt>
                <c:pt idx="528">
                  <c:v>1.0179314553506786</c:v>
                </c:pt>
                <c:pt idx="529">
                  <c:v>1.014645460816739</c:v>
                </c:pt>
                <c:pt idx="530">
                  <c:v>1.0169512945954027</c:v>
                </c:pt>
                <c:pt idx="531">
                  <c:v>1.0171845845113932</c:v>
                </c:pt>
                <c:pt idx="532">
                  <c:v>1.0155762345084047</c:v>
                </c:pt>
                <c:pt idx="533">
                  <c:v>1.0217867681858948</c:v>
                </c:pt>
                <c:pt idx="534">
                  <c:v>1.0174133560972021</c:v>
                </c:pt>
                <c:pt idx="535">
                  <c:v>1.012874956484366</c:v>
                </c:pt>
                <c:pt idx="536">
                  <c:v>1.0211736741401229</c:v>
                </c:pt>
                <c:pt idx="537">
                  <c:v>1.015767476785874</c:v>
                </c:pt>
                <c:pt idx="538">
                  <c:v>1.0162197435880693</c:v>
                </c:pt>
                <c:pt idx="539">
                  <c:v>1.0221777140508836</c:v>
                </c:pt>
                <c:pt idx="540">
                  <c:v>1.0143693234732325</c:v>
                </c:pt>
                <c:pt idx="541">
                  <c:v>1.0147922380721328</c:v>
                </c:pt>
                <c:pt idx="542">
                  <c:v>1.0120848717683564</c:v>
                </c:pt>
                <c:pt idx="543">
                  <c:v>1.0114696488145882</c:v>
                </c:pt>
                <c:pt idx="544">
                  <c:v>1.0168911255868569</c:v>
                </c:pt>
                <c:pt idx="545">
                  <c:v>1.0174157051923873</c:v>
                </c:pt>
                <c:pt idx="546">
                  <c:v>1.0173949314911255</c:v>
                </c:pt>
                <c:pt idx="547">
                  <c:v>1.0186495084527196</c:v>
                </c:pt>
                <c:pt idx="548">
                  <c:v>1.0208419514102189</c:v>
                </c:pt>
                <c:pt idx="549">
                  <c:v>1.0158658583909859</c:v>
                </c:pt>
                <c:pt idx="550">
                  <c:v>1.018634885428165</c:v>
                </c:pt>
                <c:pt idx="551">
                  <c:v>1.0150624043266623</c:v>
                </c:pt>
                <c:pt idx="552">
                  <c:v>1.0135869397380923</c:v>
                </c:pt>
                <c:pt idx="553">
                  <c:v>1.0169173570957251</c:v>
                </c:pt>
                <c:pt idx="554">
                  <c:v>1.0144226390881872</c:v>
                </c:pt>
                <c:pt idx="555">
                  <c:v>1.0127413888489083</c:v>
                </c:pt>
                <c:pt idx="556">
                  <c:v>1.0168884783650203</c:v>
                </c:pt>
                <c:pt idx="557">
                  <c:v>1.0128528117164091</c:v>
                </c:pt>
                <c:pt idx="558">
                  <c:v>1.0110915348208016</c:v>
                </c:pt>
                <c:pt idx="559">
                  <c:v>1.0134710144878489</c:v>
                </c:pt>
                <c:pt idx="560">
                  <c:v>1.0165922513919081</c:v>
                </c:pt>
                <c:pt idx="561">
                  <c:v>1.0120412014229287</c:v>
                </c:pt>
                <c:pt idx="562">
                  <c:v>1.0140583823428544</c:v>
                </c:pt>
                <c:pt idx="563">
                  <c:v>1.0187746480198949</c:v>
                </c:pt>
                <c:pt idx="564">
                  <c:v>1.0175071577392465</c:v>
                </c:pt>
                <c:pt idx="565">
                  <c:v>1.0317396990696577</c:v>
                </c:pt>
                <c:pt idx="566">
                  <c:v>1.0414641966281399</c:v>
                </c:pt>
                <c:pt idx="567">
                  <c:v>1.0451458296673479</c:v>
                </c:pt>
                <c:pt idx="568">
                  <c:v>1.0552919315962723</c:v>
                </c:pt>
                <c:pt idx="569">
                  <c:v>1.0690077377568683</c:v>
                </c:pt>
                <c:pt idx="570">
                  <c:v>1.0627504693275522</c:v>
                </c:pt>
                <c:pt idx="571">
                  <c:v>1.0902702846984582</c:v>
                </c:pt>
                <c:pt idx="572">
                  <c:v>1.0838097871689241</c:v>
                </c:pt>
                <c:pt idx="573">
                  <c:v>1.0904941075511976</c:v>
                </c:pt>
                <c:pt idx="574">
                  <c:v>1.0923867108806005</c:v>
                </c:pt>
                <c:pt idx="575">
                  <c:v>1.1085162462121616</c:v>
                </c:pt>
                <c:pt idx="576">
                  <c:v>1.119026234744579</c:v>
                </c:pt>
                <c:pt idx="577">
                  <c:v>1.128817764859382</c:v>
                </c:pt>
                <c:pt idx="578">
                  <c:v>1.1331835055695492</c:v>
                </c:pt>
                <c:pt idx="579">
                  <c:v>1.1357555534052133</c:v>
                </c:pt>
                <c:pt idx="580">
                  <c:v>1.1686053916411032</c:v>
                </c:pt>
                <c:pt idx="581">
                  <c:v>1.1657914815362345</c:v>
                </c:pt>
                <c:pt idx="582">
                  <c:v>1.1592464455100966</c:v>
                </c:pt>
                <c:pt idx="583">
                  <c:v>1.1677649175932898</c:v>
                </c:pt>
                <c:pt idx="584">
                  <c:v>1.1977191921638448</c:v>
                </c:pt>
                <c:pt idx="585">
                  <c:v>1.1895736272180688</c:v>
                </c:pt>
                <c:pt idx="586">
                  <c:v>1.2046246279623918</c:v>
                </c:pt>
                <c:pt idx="587">
                  <c:v>1.2108489053954961</c:v>
                </c:pt>
                <c:pt idx="588">
                  <c:v>1.208163002525128</c:v>
                </c:pt>
                <c:pt idx="589">
                  <c:v>1.2216384746920756</c:v>
                </c:pt>
                <c:pt idx="590">
                  <c:v>1.2471327764581512</c:v>
                </c:pt>
                <c:pt idx="591">
                  <c:v>1.2458670709153936</c:v>
                </c:pt>
                <c:pt idx="592">
                  <c:v>1.2551155159049086</c:v>
                </c:pt>
                <c:pt idx="593">
                  <c:v>1.2636557334829597</c:v>
                </c:pt>
                <c:pt idx="594">
                  <c:v>1.2651013112570098</c:v>
                </c:pt>
                <c:pt idx="595">
                  <c:v>1.2751162439457784</c:v>
                </c:pt>
                <c:pt idx="596">
                  <c:v>1.2926430765397638</c:v>
                </c:pt>
                <c:pt idx="597">
                  <c:v>1.2923750784857255</c:v>
                </c:pt>
                <c:pt idx="598">
                  <c:v>1.2968459236900622</c:v>
                </c:pt>
                <c:pt idx="599">
                  <c:v>1.3152908988311875</c:v>
                </c:pt>
                <c:pt idx="600">
                  <c:v>1.3200534529068426</c:v>
                </c:pt>
                <c:pt idx="601">
                  <c:v>1.3213597606393914</c:v>
                </c:pt>
                <c:pt idx="602">
                  <c:v>1.3344393431509884</c:v>
                </c:pt>
                <c:pt idx="603">
                  <c:v>1.3370015830018807</c:v>
                </c:pt>
                <c:pt idx="604">
                  <c:v>1.3517286739111258</c:v>
                </c:pt>
                <c:pt idx="605">
                  <c:v>1.3639982491927534</c:v>
                </c:pt>
                <c:pt idx="606">
                  <c:v>1.3955069238216791</c:v>
                </c:pt>
                <c:pt idx="607">
                  <c:v>1.3825914633411764</c:v>
                </c:pt>
                <c:pt idx="608">
                  <c:v>1.3852676980878589</c:v>
                </c:pt>
                <c:pt idx="609">
                  <c:v>1.4004522130193562</c:v>
                </c:pt>
                <c:pt idx="610">
                  <c:v>1.39686787639111</c:v>
                </c:pt>
                <c:pt idx="611">
                  <c:v>1.4181721232326947</c:v>
                </c:pt>
                <c:pt idx="612">
                  <c:v>1.4277309389467048</c:v>
                </c:pt>
                <c:pt idx="613">
                  <c:v>1.441268045880167</c:v>
                </c:pt>
                <c:pt idx="614">
                  <c:v>1.4426422176543676</c:v>
                </c:pt>
                <c:pt idx="615">
                  <c:v>1.4497781842373538</c:v>
                </c:pt>
                <c:pt idx="616">
                  <c:v>1.483311532628151</c:v>
                </c:pt>
                <c:pt idx="617">
                  <c:v>1.4794661599450545</c:v>
                </c:pt>
                <c:pt idx="618">
                  <c:v>1.4930398291443843</c:v>
                </c:pt>
                <c:pt idx="619">
                  <c:v>1.4767298426788269</c:v>
                </c:pt>
                <c:pt idx="620">
                  <c:v>1.5284152687188326</c:v>
                </c:pt>
                <c:pt idx="621">
                  <c:v>1.5148762757454506</c:v>
                </c:pt>
                <c:pt idx="622">
                  <c:v>1.5212488864558873</c:v>
                </c:pt>
                <c:pt idx="623">
                  <c:v>1.523982528326647</c:v>
                </c:pt>
                <c:pt idx="624">
                  <c:v>1.5384351079122742</c:v>
                </c:pt>
                <c:pt idx="625">
                  <c:v>1.5517018683941424</c:v>
                </c:pt>
                <c:pt idx="626">
                  <c:v>1.5497440902055255</c:v>
                </c:pt>
                <c:pt idx="627">
                  <c:v>1.5686956678019903</c:v>
                </c:pt>
                <c:pt idx="628">
                  <c:v>1.5617960514900662</c:v>
                </c:pt>
                <c:pt idx="629">
                  <c:v>1.5842985915788661</c:v>
                </c:pt>
                <c:pt idx="630">
                  <c:v>1.6176885754118098</c:v>
                </c:pt>
                <c:pt idx="631">
                  <c:v>1.6140102924049451</c:v>
                </c:pt>
                <c:pt idx="632">
                  <c:v>1.6190192700030648</c:v>
                </c:pt>
                <c:pt idx="633">
                  <c:v>1.601835633264751</c:v>
                </c:pt>
                <c:pt idx="634">
                  <c:v>1.6344476973154292</c:v>
                </c:pt>
                <c:pt idx="635">
                  <c:v>1.6252690296826759</c:v>
                </c:pt>
                <c:pt idx="636">
                  <c:v>1.660321168353033</c:v>
                </c:pt>
                <c:pt idx="637">
                  <c:v>1.6496991790609088</c:v>
                </c:pt>
                <c:pt idx="638">
                  <c:v>1.6577606151306565</c:v>
                </c:pt>
                <c:pt idx="639">
                  <c:v>1.6777529306842205</c:v>
                </c:pt>
                <c:pt idx="640">
                  <c:v>1.7019181824864194</c:v>
                </c:pt>
                <c:pt idx="641">
                  <c:v>1.7051389285009064</c:v>
                </c:pt>
                <c:pt idx="642">
                  <c:v>1.7298044478247572</c:v>
                </c:pt>
                <c:pt idx="643">
                  <c:v>1.7135500263457917</c:v>
                </c:pt>
                <c:pt idx="644">
                  <c:v>1.7404926349744976</c:v>
                </c:pt>
                <c:pt idx="645">
                  <c:v>1.731986007544065</c:v>
                </c:pt>
                <c:pt idx="646">
                  <c:v>1.7502418549582326</c:v>
                </c:pt>
                <c:pt idx="647">
                  <c:v>1.7477351387734013</c:v>
                </c:pt>
                <c:pt idx="648">
                  <c:v>1.7941621419482818</c:v>
                </c:pt>
                <c:pt idx="649">
                  <c:v>1.7914767276164396</c:v>
                </c:pt>
                <c:pt idx="650">
                  <c:v>1.7975836007832915</c:v>
                </c:pt>
                <c:pt idx="651">
                  <c:v>1.7984794603730747</c:v>
                </c:pt>
                <c:pt idx="652">
                  <c:v>1.8144951551146207</c:v>
                </c:pt>
                <c:pt idx="653">
                  <c:v>1.8202352046674641</c:v>
                </c:pt>
                <c:pt idx="654">
                  <c:v>1.8262821541036434</c:v>
                </c:pt>
                <c:pt idx="655">
                  <c:v>1.8468119245760519</c:v>
                </c:pt>
                <c:pt idx="656">
                  <c:v>1.8496733678272539</c:v>
                </c:pt>
                <c:pt idx="657">
                  <c:v>1.8640677211394356</c:v>
                </c:pt>
                <c:pt idx="658">
                  <c:v>1.9057462458156316</c:v>
                </c:pt>
                <c:pt idx="659">
                  <c:v>1.9005910991722892</c:v>
                </c:pt>
                <c:pt idx="660">
                  <c:v>1.8939218186438316</c:v>
                </c:pt>
                <c:pt idx="661">
                  <c:v>1.9131766621758661</c:v>
                </c:pt>
                <c:pt idx="662">
                  <c:v>1.9176111643589948</c:v>
                </c:pt>
                <c:pt idx="663">
                  <c:v>1.9701004598295542</c:v>
                </c:pt>
                <c:pt idx="664">
                  <c:v>1.9424915940020022</c:v>
                </c:pt>
                <c:pt idx="665">
                  <c:v>1.9453081832761923</c:v>
                </c:pt>
                <c:pt idx="666">
                  <c:v>1.9577655144050121</c:v>
                </c:pt>
                <c:pt idx="667">
                  <c:v>1.9689331582106337</c:v>
                </c:pt>
                <c:pt idx="668">
                  <c:v>1.99589345703254</c:v>
                </c:pt>
                <c:pt idx="669">
                  <c:v>1.9966974605358223</c:v>
                </c:pt>
                <c:pt idx="670">
                  <c:v>2.0031813940600425</c:v>
                </c:pt>
                <c:pt idx="671">
                  <c:v>2.014195444178851</c:v>
                </c:pt>
                <c:pt idx="672">
                  <c:v>2.0381875398586229</c:v>
                </c:pt>
                <c:pt idx="673">
                  <c:v>2.0304974369017179</c:v>
                </c:pt>
                <c:pt idx="674">
                  <c:v>2.0566154786360822</c:v>
                </c:pt>
                <c:pt idx="675">
                  <c:v>2.0680137670419265</c:v>
                </c:pt>
                <c:pt idx="676">
                  <c:v>2.0653965909360124</c:v>
                </c:pt>
                <c:pt idx="677">
                  <c:v>2.0834179683558522</c:v>
                </c:pt>
                <c:pt idx="678">
                  <c:v>2.1064290288195191</c:v>
                </c:pt>
                <c:pt idx="679">
                  <c:v>2.1014047669992384</c:v>
                </c:pt>
                <c:pt idx="680">
                  <c:v>2.1232053429041007</c:v>
                </c:pt>
                <c:pt idx="681">
                  <c:v>2.1287486568880554</c:v>
                </c:pt>
                <c:pt idx="682">
                  <c:v>2.1241853045796373</c:v>
                </c:pt>
                <c:pt idx="683">
                  <c:v>2.1319944797432155</c:v>
                </c:pt>
                <c:pt idx="684">
                  <c:v>2.1333177955968305</c:v>
                </c:pt>
                <c:pt idx="685">
                  <c:v>2.1596549660224929</c:v>
                </c:pt>
                <c:pt idx="686">
                  <c:v>2.1738467656786957</c:v>
                </c:pt>
                <c:pt idx="687">
                  <c:v>2.176820547483012</c:v>
                </c:pt>
                <c:pt idx="688">
                  <c:v>2.2224797585508123</c:v>
                </c:pt>
                <c:pt idx="689">
                  <c:v>2.2295031292812784</c:v>
                </c:pt>
                <c:pt idx="690">
                  <c:v>2.2048790116126371</c:v>
                </c:pt>
                <c:pt idx="691">
                  <c:v>2.2075064281633678</c:v>
                </c:pt>
                <c:pt idx="692">
                  <c:v>2.2270373044454344</c:v>
                </c:pt>
                <c:pt idx="693">
                  <c:v>2.262403871820756</c:v>
                </c:pt>
                <c:pt idx="694">
                  <c:v>2.2359564979623299</c:v>
                </c:pt>
                <c:pt idx="695">
                  <c:v>2.2958951307411559</c:v>
                </c:pt>
                <c:pt idx="696">
                  <c:v>2.3228048851184693</c:v>
                </c:pt>
                <c:pt idx="697">
                  <c:v>2.2777727343965064</c:v>
                </c:pt>
                <c:pt idx="698">
                  <c:v>2.3174293180457264</c:v>
                </c:pt>
                <c:pt idx="699">
                  <c:v>2.3439264338999646</c:v>
                </c:pt>
                <c:pt idx="700">
                  <c:v>2.3468568313911451</c:v>
                </c:pt>
                <c:pt idx="701">
                  <c:v>2.4014258194510716</c:v>
                </c:pt>
                <c:pt idx="702">
                  <c:v>2.3676302834784897</c:v>
                </c:pt>
                <c:pt idx="703">
                  <c:v>2.3792279297223611</c:v>
                </c:pt>
                <c:pt idx="704">
                  <c:v>2.4608987901888706</c:v>
                </c:pt>
                <c:pt idx="705">
                  <c:v>2.3978484626996632</c:v>
                </c:pt>
                <c:pt idx="706">
                  <c:v>2.4044496495637566</c:v>
                </c:pt>
                <c:pt idx="707">
                  <c:v>2.4070292266389521</c:v>
                </c:pt>
                <c:pt idx="708">
                  <c:v>2.4343038501808323</c:v>
                </c:pt>
                <c:pt idx="709">
                  <c:v>2.4628386418682933</c:v>
                </c:pt>
                <c:pt idx="710">
                  <c:v>2.4793338147995558</c:v>
                </c:pt>
                <c:pt idx="711">
                  <c:v>2.5063323285220407</c:v>
                </c:pt>
                <c:pt idx="712">
                  <c:v>2.5004069672329652</c:v>
                </c:pt>
                <c:pt idx="713">
                  <c:v>2.4910864521770906</c:v>
                </c:pt>
                <c:pt idx="714">
                  <c:v>2.5669719381396403</c:v>
                </c:pt>
                <c:pt idx="715">
                  <c:v>2.5563976911331299</c:v>
                </c:pt>
                <c:pt idx="716">
                  <c:v>2.551331840170274</c:v>
                </c:pt>
                <c:pt idx="717">
                  <c:v>2.6064597823396425</c:v>
                </c:pt>
                <c:pt idx="718">
                  <c:v>2.5904310307539489</c:v>
                </c:pt>
                <c:pt idx="719">
                  <c:v>2.6016529466671137</c:v>
                </c:pt>
                <c:pt idx="720">
                  <c:v>2.6371376705297878</c:v>
                </c:pt>
                <c:pt idx="721">
                  <c:v>2.6208378740057245</c:v>
                </c:pt>
                <c:pt idx="722">
                  <c:v>2.6344511756275435</c:v>
                </c:pt>
                <c:pt idx="723">
                  <c:v>2.6349686467987286</c:v>
                </c:pt>
                <c:pt idx="724">
                  <c:v>2.6522254521265807</c:v>
                </c:pt>
                <c:pt idx="725">
                  <c:v>2.6878971382758561</c:v>
                </c:pt>
                <c:pt idx="726">
                  <c:v>2.6964222908609883</c:v>
                </c:pt>
                <c:pt idx="727">
                  <c:v>2.6915044491306057</c:v>
                </c:pt>
                <c:pt idx="728">
                  <c:v>2.6897044744504433</c:v>
                </c:pt>
                <c:pt idx="729">
                  <c:v>2.7390055621423803</c:v>
                </c:pt>
                <c:pt idx="730">
                  <c:v>2.7415670561891394</c:v>
                </c:pt>
                <c:pt idx="731">
                  <c:v>2.7146407229174598</c:v>
                </c:pt>
                <c:pt idx="732">
                  <c:v>2.7803073382338219</c:v>
                </c:pt>
                <c:pt idx="733">
                  <c:v>2.7642793156760126</c:v>
                </c:pt>
                <c:pt idx="734">
                  <c:v>2.7756457018379415</c:v>
                </c:pt>
                <c:pt idx="735">
                  <c:v>2.7909618015397442</c:v>
                </c:pt>
                <c:pt idx="736">
                  <c:v>2.8171944091602334</c:v>
                </c:pt>
                <c:pt idx="737">
                  <c:v>2.8091000232287016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79616"/>
        <c:axId val="116081408"/>
      </c:scatterChart>
      <c:valAx>
        <c:axId val="116076544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078080"/>
        <c:crosses val="autoZero"/>
        <c:crossBetween val="midCat"/>
      </c:valAx>
      <c:valAx>
        <c:axId val="116078080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076544"/>
        <c:crosses val="autoZero"/>
        <c:crossBetween val="midCat"/>
      </c:valAx>
      <c:valAx>
        <c:axId val="11607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16081408"/>
        <c:crosses val="autoZero"/>
        <c:crossBetween val="midCat"/>
      </c:valAx>
      <c:valAx>
        <c:axId val="116081408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079616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1.9952712295010711E-2</c:v>
                </c:pt>
                <c:pt idx="1">
                  <c:v>0.43895977323921481</c:v>
                </c:pt>
                <c:pt idx="2">
                  <c:v>-0.1596216823237521</c:v>
                </c:pt>
                <c:pt idx="3">
                  <c:v>-0.45891225974888394</c:v>
                </c:pt>
                <c:pt idx="4">
                  <c:v>22.566786658688489</c:v>
                </c:pt>
                <c:pt idx="5">
                  <c:v>80.8912814143182</c:v>
                </c:pt>
                <c:pt idx="6">
                  <c:v>157.555914716789</c:v>
                </c:pt>
                <c:pt idx="7">
                  <c:v>204.62894676702044</c:v>
                </c:pt>
                <c:pt idx="8">
                  <c:v>217.47977916453894</c:v>
                </c:pt>
                <c:pt idx="9">
                  <c:v>222.60814095767574</c:v>
                </c:pt>
                <c:pt idx="10">
                  <c:v>227.87618631586247</c:v>
                </c:pt>
                <c:pt idx="11">
                  <c:v>234.2217867825475</c:v>
                </c:pt>
                <c:pt idx="12">
                  <c:v>241.06625520316251</c:v>
                </c:pt>
                <c:pt idx="13">
                  <c:v>235.31929630915144</c:v>
                </c:pt>
                <c:pt idx="14">
                  <c:v>226.35962776138936</c:v>
                </c:pt>
                <c:pt idx="15">
                  <c:v>229.99138644504879</c:v>
                </c:pt>
                <c:pt idx="16">
                  <c:v>219.61493360330789</c:v>
                </c:pt>
                <c:pt idx="17">
                  <c:v>220.23352977232932</c:v>
                </c:pt>
                <c:pt idx="18">
                  <c:v>219.39543173927069</c:v>
                </c:pt>
                <c:pt idx="19">
                  <c:v>213.90788561147187</c:v>
                </c:pt>
                <c:pt idx="20">
                  <c:v>217.06073017825238</c:v>
                </c:pt>
                <c:pt idx="21">
                  <c:v>227.43718252095476</c:v>
                </c:pt>
                <c:pt idx="22">
                  <c:v>232.22631491756869</c:v>
                </c:pt>
                <c:pt idx="23">
                  <c:v>217.6194621611657</c:v>
                </c:pt>
                <c:pt idx="24">
                  <c:v>225.54148434317102</c:v>
                </c:pt>
                <c:pt idx="25">
                  <c:v>228.11564293215085</c:v>
                </c:pt>
                <c:pt idx="26">
                  <c:v>228.71428447541649</c:v>
                </c:pt>
                <c:pt idx="27">
                  <c:v>219.91425432902858</c:v>
                </c:pt>
                <c:pt idx="28">
                  <c:v>208.71966122733176</c:v>
                </c:pt>
                <c:pt idx="29">
                  <c:v>206.88382828518482</c:v>
                </c:pt>
                <c:pt idx="30">
                  <c:v>210.31603783412032</c:v>
                </c:pt>
                <c:pt idx="31">
                  <c:v>210.77499613050986</c:v>
                </c:pt>
                <c:pt idx="32">
                  <c:v>208.46025004033692</c:v>
                </c:pt>
                <c:pt idx="33">
                  <c:v>213.74824792135954</c:v>
                </c:pt>
                <c:pt idx="34">
                  <c:v>204.62894676702044</c:v>
                </c:pt>
                <c:pt idx="35">
                  <c:v>209.89698896320527</c:v>
                </c:pt>
                <c:pt idx="36">
                  <c:v>214.96548533246371</c:v>
                </c:pt>
                <c:pt idx="37">
                  <c:v>234.52110756261786</c:v>
                </c:pt>
                <c:pt idx="38">
                  <c:v>207.04346592538778</c:v>
                </c:pt>
                <c:pt idx="39">
                  <c:v>218.29792243878683</c:v>
                </c:pt>
                <c:pt idx="40">
                  <c:v>209.69744188468269</c:v>
                </c:pt>
                <c:pt idx="41">
                  <c:v>198.40308084353322</c:v>
                </c:pt>
                <c:pt idx="42">
                  <c:v>211.21399972716631</c:v>
                </c:pt>
                <c:pt idx="43">
                  <c:v>202.85297834616051</c:v>
                </c:pt>
                <c:pt idx="44">
                  <c:v>224.36415602749074</c:v>
                </c:pt>
                <c:pt idx="45">
                  <c:v>207.36274120983936</c:v>
                </c:pt>
                <c:pt idx="46">
                  <c:v>220.33330334888757</c:v>
                </c:pt>
                <c:pt idx="47">
                  <c:v>215.86344739115751</c:v>
                </c:pt>
                <c:pt idx="48">
                  <c:v>213.10969717074474</c:v>
                </c:pt>
                <c:pt idx="49">
                  <c:v>215.32467015257211</c:v>
                </c:pt>
                <c:pt idx="50">
                  <c:v>220.05393733515461</c:v>
                </c:pt>
                <c:pt idx="51">
                  <c:v>206.38496066836038</c:v>
                </c:pt>
                <c:pt idx="52">
                  <c:v>195.36996767422448</c:v>
                </c:pt>
                <c:pt idx="53">
                  <c:v>198.82212942841454</c:v>
                </c:pt>
                <c:pt idx="54">
                  <c:v>211.43350152866444</c:v>
                </c:pt>
                <c:pt idx="55">
                  <c:v>202.21442795043947</c:v>
                </c:pt>
                <c:pt idx="56">
                  <c:v>208.04120120690467</c:v>
                </c:pt>
                <c:pt idx="57">
                  <c:v>201.31646650099779</c:v>
                </c:pt>
                <c:pt idx="58">
                  <c:v>213.44892725503328</c:v>
                </c:pt>
                <c:pt idx="59">
                  <c:v>214.38679868757163</c:v>
                </c:pt>
                <c:pt idx="60">
                  <c:v>218.37774129586322</c:v>
                </c:pt>
                <c:pt idx="61">
                  <c:v>208.56002357340185</c:v>
                </c:pt>
                <c:pt idx="62">
                  <c:v>215.36457957730917</c:v>
                </c:pt>
                <c:pt idx="63">
                  <c:v>204.72872027941841</c:v>
                </c:pt>
                <c:pt idx="64">
                  <c:v>205.72645543497902</c:v>
                </c:pt>
                <c:pt idx="65">
                  <c:v>206.32509655524737</c:v>
                </c:pt>
                <c:pt idx="66">
                  <c:v>200.81759905215276</c:v>
                </c:pt>
                <c:pt idx="67">
                  <c:v>198.98176698792651</c:v>
                </c:pt>
                <c:pt idx="68">
                  <c:v>203.37180056157419</c:v>
                </c:pt>
                <c:pt idx="69">
                  <c:v>202.29424674848269</c:v>
                </c:pt>
                <c:pt idx="70">
                  <c:v>214.28702512934515</c:v>
                </c:pt>
                <c:pt idx="71">
                  <c:v>202.35411084728304</c:v>
                </c:pt>
                <c:pt idx="72">
                  <c:v>217.85891872818149</c:v>
                </c:pt>
                <c:pt idx="73">
                  <c:v>210.29608312579842</c:v>
                </c:pt>
                <c:pt idx="74">
                  <c:v>217.57955273349745</c:v>
                </c:pt>
                <c:pt idx="75">
                  <c:v>211.21399972716631</c:v>
                </c:pt>
                <c:pt idx="76">
                  <c:v>210.13644545987947</c:v>
                </c:pt>
                <c:pt idx="77">
                  <c:v>206.30514185092017</c:v>
                </c:pt>
                <c:pt idx="78">
                  <c:v>207.32283179898982</c:v>
                </c:pt>
                <c:pt idx="79">
                  <c:v>208.38043121424184</c:v>
                </c:pt>
                <c:pt idx="80">
                  <c:v>208.40038592073589</c:v>
                </c:pt>
                <c:pt idx="81">
                  <c:v>214.32693455259161</c:v>
                </c:pt>
                <c:pt idx="82">
                  <c:v>205.32736136592948</c:v>
                </c:pt>
                <c:pt idx="83">
                  <c:v>212.29155404519983</c:v>
                </c:pt>
                <c:pt idx="84">
                  <c:v>217.51968859208566</c:v>
                </c:pt>
                <c:pt idx="85">
                  <c:v>223.44623905194169</c:v>
                </c:pt>
                <c:pt idx="86">
                  <c:v>218.85665444212697</c:v>
                </c:pt>
                <c:pt idx="87">
                  <c:v>218.4974695818205</c:v>
                </c:pt>
                <c:pt idx="88">
                  <c:v>211.01445263672167</c:v>
                </c:pt>
                <c:pt idx="89">
                  <c:v>222.06936361887631</c:v>
                </c:pt>
                <c:pt idx="90">
                  <c:v>198.58267309262257</c:v>
                </c:pt>
                <c:pt idx="91">
                  <c:v>196.72688663530749</c:v>
                </c:pt>
                <c:pt idx="92">
                  <c:v>200.29877692324283</c:v>
                </c:pt>
                <c:pt idx="93">
                  <c:v>199.30104211246484</c:v>
                </c:pt>
                <c:pt idx="94">
                  <c:v>209.39812127041682</c:v>
                </c:pt>
                <c:pt idx="95">
                  <c:v>207.62215238238423</c:v>
                </c:pt>
                <c:pt idx="96">
                  <c:v>204.54912795752205</c:v>
                </c:pt>
                <c:pt idx="97">
                  <c:v>201.49605878665079</c:v>
                </c:pt>
                <c:pt idx="98">
                  <c:v>217.06073017825275</c:v>
                </c:pt>
                <c:pt idx="99">
                  <c:v>221.31108441193592</c:v>
                </c:pt>
                <c:pt idx="100">
                  <c:v>221.77004287777319</c:v>
                </c:pt>
                <c:pt idx="101">
                  <c:v>222.44850322702882</c:v>
                </c:pt>
                <c:pt idx="102">
                  <c:v>223.34646546857422</c:v>
                </c:pt>
                <c:pt idx="103">
                  <c:v>207.36274120983899</c:v>
                </c:pt>
                <c:pt idx="104">
                  <c:v>215.74371911505636</c:v>
                </c:pt>
                <c:pt idx="105">
                  <c:v>220.13375619602107</c:v>
                </c:pt>
                <c:pt idx="106">
                  <c:v>210.37590195919523</c:v>
                </c:pt>
                <c:pt idx="107">
                  <c:v>210.09653604358266</c:v>
                </c:pt>
                <c:pt idx="108">
                  <c:v>210.67522258700851</c:v>
                </c:pt>
                <c:pt idx="109">
                  <c:v>222.94737113702092</c:v>
                </c:pt>
                <c:pt idx="110">
                  <c:v>207.68201649962069</c:v>
                </c:pt>
                <c:pt idx="111">
                  <c:v>212.59087469773706</c:v>
                </c:pt>
                <c:pt idx="112">
                  <c:v>230.33061665782188</c:v>
                </c:pt>
                <c:pt idx="113">
                  <c:v>225.66121264767392</c:v>
                </c:pt>
                <c:pt idx="114">
                  <c:v>218.8167450130257</c:v>
                </c:pt>
                <c:pt idx="115">
                  <c:v>220.47298635648306</c:v>
                </c:pt>
                <c:pt idx="116">
                  <c:v>221.03171839160547</c:v>
                </c:pt>
                <c:pt idx="117">
                  <c:v>217.22036788667268</c:v>
                </c:pt>
                <c:pt idx="118">
                  <c:v>206.2851871466149</c:v>
                </c:pt>
                <c:pt idx="119">
                  <c:v>212.93010477502006</c:v>
                </c:pt>
                <c:pt idx="120">
                  <c:v>212.51105585670135</c:v>
                </c:pt>
                <c:pt idx="121">
                  <c:v>219.47525059877285</c:v>
                </c:pt>
                <c:pt idx="122">
                  <c:v>218.85665444212697</c:v>
                </c:pt>
                <c:pt idx="123">
                  <c:v>226.06030699752668</c:v>
                </c:pt>
                <c:pt idx="124">
                  <c:v>230.27075250257022</c:v>
                </c:pt>
                <c:pt idx="125">
                  <c:v>224.26438244246626</c:v>
                </c:pt>
                <c:pt idx="126">
                  <c:v>220.931944813358</c:v>
                </c:pt>
                <c:pt idx="127">
                  <c:v>228.93378637546888</c:v>
                </c:pt>
                <c:pt idx="128">
                  <c:v>225.62130321281603</c:v>
                </c:pt>
                <c:pt idx="129">
                  <c:v>217.2004131730767</c:v>
                </c:pt>
                <c:pt idx="130">
                  <c:v>225.72107680000505</c:v>
                </c:pt>
                <c:pt idx="131">
                  <c:v>219.17592987651926</c:v>
                </c:pt>
                <c:pt idx="132">
                  <c:v>221.4308127069132</c:v>
                </c:pt>
                <c:pt idx="133">
                  <c:v>228.37505426713292</c:v>
                </c:pt>
                <c:pt idx="134">
                  <c:v>219.49520531367486</c:v>
                </c:pt>
                <c:pt idx="135">
                  <c:v>222.42854851073511</c:v>
                </c:pt>
                <c:pt idx="136">
                  <c:v>230.55011856060727</c:v>
                </c:pt>
                <c:pt idx="137">
                  <c:v>230.47029968683174</c:v>
                </c:pt>
                <c:pt idx="138">
                  <c:v>234.98006609196318</c:v>
                </c:pt>
                <c:pt idx="139">
                  <c:v>236.93562851664541</c:v>
                </c:pt>
                <c:pt idx="140">
                  <c:v>227.37731836727312</c:v>
                </c:pt>
                <c:pt idx="141">
                  <c:v>232.06667716876348</c:v>
                </c:pt>
                <c:pt idx="142">
                  <c:v>227.11790703513944</c:v>
                </c:pt>
                <c:pt idx="143">
                  <c:v>234.58097171862781</c:v>
                </c:pt>
                <c:pt idx="144">
                  <c:v>231.60771864147773</c:v>
                </c:pt>
                <c:pt idx="145">
                  <c:v>226.29976360851876</c:v>
                </c:pt>
                <c:pt idx="146">
                  <c:v>230.72971102674222</c:v>
                </c:pt>
                <c:pt idx="147">
                  <c:v>217.99860172639649</c:v>
                </c:pt>
                <c:pt idx="148">
                  <c:v>228.13559765020213</c:v>
                </c:pt>
                <c:pt idx="149">
                  <c:v>234.58097171862821</c:v>
                </c:pt>
                <c:pt idx="150">
                  <c:v>232.705228164462</c:v>
                </c:pt>
                <c:pt idx="151">
                  <c:v>238.29254937383678</c:v>
                </c:pt>
                <c:pt idx="152">
                  <c:v>226.75872211507777</c:v>
                </c:pt>
                <c:pt idx="153">
                  <c:v>242.86217979979739</c:v>
                </c:pt>
                <c:pt idx="154">
                  <c:v>249.9261493960625</c:v>
                </c:pt>
                <c:pt idx="155">
                  <c:v>243.34109301879062</c:v>
                </c:pt>
                <c:pt idx="156">
                  <c:v>262.69716476410105</c:v>
                </c:pt>
                <c:pt idx="157">
                  <c:v>253.63772622211999</c:v>
                </c:pt>
                <c:pt idx="158">
                  <c:v>244.91751567489933</c:v>
                </c:pt>
                <c:pt idx="159">
                  <c:v>250.94383984950505</c:v>
                </c:pt>
                <c:pt idx="160">
                  <c:v>244.07941755851203</c:v>
                </c:pt>
                <c:pt idx="161">
                  <c:v>230.19093362893813</c:v>
                </c:pt>
                <c:pt idx="162">
                  <c:v>237.19503985771914</c:v>
                </c:pt>
                <c:pt idx="163">
                  <c:v>227.17777118863779</c:v>
                </c:pt>
                <c:pt idx="164">
                  <c:v>239.11069282642944</c:v>
                </c:pt>
                <c:pt idx="165">
                  <c:v>242.46308544834093</c:v>
                </c:pt>
                <c:pt idx="166">
                  <c:v>249.30755322664865</c:v>
                </c:pt>
                <c:pt idx="167">
                  <c:v>263.15612303105735</c:v>
                </c:pt>
                <c:pt idx="168">
                  <c:v>271.97610203129074</c:v>
                </c:pt>
                <c:pt idx="169">
                  <c:v>274.88948803124981</c:v>
                </c:pt>
                <c:pt idx="170">
                  <c:v>272.29537722798597</c:v>
                </c:pt>
                <c:pt idx="171">
                  <c:v>271.5570533287966</c:v>
                </c:pt>
                <c:pt idx="172">
                  <c:v>273.15342929660289</c:v>
                </c:pt>
                <c:pt idx="173">
                  <c:v>250.18556069037513</c:v>
                </c:pt>
                <c:pt idx="174">
                  <c:v>253.71754507474111</c:v>
                </c:pt>
                <c:pt idx="175">
                  <c:v>250.12569654566892</c:v>
                </c:pt>
                <c:pt idx="176">
                  <c:v>252.56017169520729</c:v>
                </c:pt>
                <c:pt idx="177">
                  <c:v>262.97653066664554</c:v>
                </c:pt>
                <c:pt idx="178">
                  <c:v>249.58691923968624</c:v>
                </c:pt>
                <c:pt idx="179">
                  <c:v>280.99562452111661</c:v>
                </c:pt>
                <c:pt idx="180">
                  <c:v>268.42416516984349</c:v>
                </c:pt>
                <c:pt idx="181">
                  <c:v>266.78787947136306</c:v>
                </c:pt>
                <c:pt idx="182">
                  <c:v>274.31080180167106</c:v>
                </c:pt>
                <c:pt idx="183">
                  <c:v>274.82962393925004</c:v>
                </c:pt>
                <c:pt idx="184">
                  <c:v>283.66955299461142</c:v>
                </c:pt>
                <c:pt idx="185">
                  <c:v>289.75573209785779</c:v>
                </c:pt>
                <c:pt idx="186">
                  <c:v>274.59016756959909</c:v>
                </c:pt>
                <c:pt idx="187">
                  <c:v>273.01374640395881</c:v>
                </c:pt>
                <c:pt idx="188">
                  <c:v>267.78561466636586</c:v>
                </c:pt>
                <c:pt idx="189">
                  <c:v>269.20239857308894</c:v>
                </c:pt>
                <c:pt idx="190">
                  <c:v>262.51757239667739</c:v>
                </c:pt>
                <c:pt idx="191">
                  <c:v>254.9547372680245</c:v>
                </c:pt>
                <c:pt idx="192">
                  <c:v>276.04686044384323</c:v>
                </c:pt>
                <c:pt idx="193">
                  <c:v>270.73891060177158</c:v>
                </c:pt>
                <c:pt idx="194">
                  <c:v>271.21782342113198</c:v>
                </c:pt>
                <c:pt idx="195">
                  <c:v>287.00198572824434</c:v>
                </c:pt>
                <c:pt idx="196">
                  <c:v>288.39881364725284</c:v>
                </c:pt>
                <c:pt idx="197">
                  <c:v>298.81515565999257</c:v>
                </c:pt>
                <c:pt idx="198">
                  <c:v>296.28091207867493</c:v>
                </c:pt>
                <c:pt idx="199">
                  <c:v>305.10087638114277</c:v>
                </c:pt>
                <c:pt idx="200">
                  <c:v>292.19020318772903</c:v>
                </c:pt>
                <c:pt idx="201">
                  <c:v>283.86909988105509</c:v>
                </c:pt>
                <c:pt idx="202">
                  <c:v>283.430096728188</c:v>
                </c:pt>
                <c:pt idx="203">
                  <c:v>291.47183470272671</c:v>
                </c:pt>
                <c:pt idx="204">
                  <c:v>283.41014203918655</c:v>
                </c:pt>
                <c:pt idx="205">
                  <c:v>284.68724209408748</c:v>
                </c:pt>
                <c:pt idx="206">
                  <c:v>284.82692490749741</c:v>
                </c:pt>
                <c:pt idx="207">
                  <c:v>298.15665145664116</c:v>
                </c:pt>
                <c:pt idx="208">
                  <c:v>301.82831094845244</c:v>
                </c:pt>
                <c:pt idx="209">
                  <c:v>311.98523463096831</c:v>
                </c:pt>
                <c:pt idx="210">
                  <c:v>312.88319420775355</c:v>
                </c:pt>
                <c:pt idx="211">
                  <c:v>323.71856962776616</c:v>
                </c:pt>
                <c:pt idx="212">
                  <c:v>325.83376188989882</c:v>
                </c:pt>
                <c:pt idx="213">
                  <c:v>334.35439259104822</c:v>
                </c:pt>
                <c:pt idx="214">
                  <c:v>333.73579891173785</c:v>
                </c:pt>
                <c:pt idx="215">
                  <c:v>330.54305705104588</c:v>
                </c:pt>
                <c:pt idx="216">
                  <c:v>334.95303161849824</c:v>
                </c:pt>
                <c:pt idx="217">
                  <c:v>322.0822886610037</c:v>
                </c:pt>
                <c:pt idx="218">
                  <c:v>321.28410277226288</c:v>
                </c:pt>
                <c:pt idx="219">
                  <c:v>309.19158232738198</c:v>
                </c:pt>
                <c:pt idx="220">
                  <c:v>321.04464699904088</c:v>
                </c:pt>
                <c:pt idx="221">
                  <c:v>308.85235308943095</c:v>
                </c:pt>
                <c:pt idx="222">
                  <c:v>338.82423026748921</c:v>
                </c:pt>
                <c:pt idx="223">
                  <c:v>340.81969322992666</c:v>
                </c:pt>
                <c:pt idx="224">
                  <c:v>353.05187775515526</c:v>
                </c:pt>
                <c:pt idx="225">
                  <c:v>364.8849653378785</c:v>
                </c:pt>
                <c:pt idx="226">
                  <c:v>374.1239509289087</c:v>
                </c:pt>
                <c:pt idx="227">
                  <c:v>376.31895819220858</c:v>
                </c:pt>
                <c:pt idx="228">
                  <c:v>381.20783798522314</c:v>
                </c:pt>
                <c:pt idx="229">
                  <c:v>378.53392005464656</c:v>
                </c:pt>
                <c:pt idx="230">
                  <c:v>369.9933462650078</c:v>
                </c:pt>
                <c:pt idx="231">
                  <c:v>367.9779303978421</c:v>
                </c:pt>
                <c:pt idx="232">
                  <c:v>364.42600921836566</c:v>
                </c:pt>
                <c:pt idx="233">
                  <c:v>379.87087901742723</c:v>
                </c:pt>
                <c:pt idx="234">
                  <c:v>359.67681085987533</c:v>
                </c:pt>
                <c:pt idx="235">
                  <c:v>364.3062815343734</c:v>
                </c:pt>
                <c:pt idx="236">
                  <c:v>375.54072834651203</c:v>
                </c:pt>
                <c:pt idx="237">
                  <c:v>388.39149835556555</c:v>
                </c:pt>
                <c:pt idx="238">
                  <c:v>385.97699022162806</c:v>
                </c:pt>
                <c:pt idx="239">
                  <c:v>391.44455423705506</c:v>
                </c:pt>
                <c:pt idx="240">
                  <c:v>397.9697136358526</c:v>
                </c:pt>
                <c:pt idx="241">
                  <c:v>419.99962347530004</c:v>
                </c:pt>
                <c:pt idx="242">
                  <c:v>431.11436481050953</c:v>
                </c:pt>
                <c:pt idx="243">
                  <c:v>438.31800111029753</c:v>
                </c:pt>
                <c:pt idx="244">
                  <c:v>446.02051138541594</c:v>
                </c:pt>
                <c:pt idx="245">
                  <c:v>448.55475882087427</c:v>
                </c:pt>
                <c:pt idx="246">
                  <c:v>436.68171753880307</c:v>
                </c:pt>
                <c:pt idx="247">
                  <c:v>439.11618833891356</c:v>
                </c:pt>
                <c:pt idx="248">
                  <c:v>438.25813707137371</c:v>
                </c:pt>
                <c:pt idx="249">
                  <c:v>435.26493568319268</c:v>
                </c:pt>
                <c:pt idx="250">
                  <c:v>425.84633516708203</c:v>
                </c:pt>
                <c:pt idx="251">
                  <c:v>431.892596704075</c:v>
                </c:pt>
                <c:pt idx="252">
                  <c:v>435.26493568319268</c:v>
                </c:pt>
                <c:pt idx="253">
                  <c:v>443.08717102965164</c:v>
                </c:pt>
                <c:pt idx="254">
                  <c:v>452.72529415637217</c:v>
                </c:pt>
                <c:pt idx="255">
                  <c:v>462.4232968296821</c:v>
                </c:pt>
                <c:pt idx="256">
                  <c:v>472.71996158424037</c:v>
                </c:pt>
                <c:pt idx="257">
                  <c:v>489.90107922569075</c:v>
                </c:pt>
                <c:pt idx="258">
                  <c:v>497.40412439464069</c:v>
                </c:pt>
                <c:pt idx="259">
                  <c:v>502.37290581544312</c:v>
                </c:pt>
                <c:pt idx="260">
                  <c:v>508.33944522763881</c:v>
                </c:pt>
                <c:pt idx="261">
                  <c:v>505.5058363786984</c:v>
                </c:pt>
                <c:pt idx="262">
                  <c:v>504.16885287186642</c:v>
                </c:pt>
                <c:pt idx="263">
                  <c:v>499.73885203622262</c:v>
                </c:pt>
                <c:pt idx="264">
                  <c:v>505.82511611139319</c:v>
                </c:pt>
                <c:pt idx="265">
                  <c:v>507.10223539007717</c:v>
                </c:pt>
                <c:pt idx="266">
                  <c:v>505.60561129144878</c:v>
                </c:pt>
                <c:pt idx="267">
                  <c:v>509.69638566495337</c:v>
                </c:pt>
                <c:pt idx="268">
                  <c:v>518.91561641718363</c:v>
                </c:pt>
                <c:pt idx="269">
                  <c:v>520.4521580188366</c:v>
                </c:pt>
                <c:pt idx="270">
                  <c:v>518.27705394554198</c:v>
                </c:pt>
                <c:pt idx="271">
                  <c:v>531.10820034450171</c:v>
                </c:pt>
                <c:pt idx="272">
                  <c:v>542.18335349027734</c:v>
                </c:pt>
                <c:pt idx="273">
                  <c:v>554.09669308077036</c:v>
                </c:pt>
                <c:pt idx="274">
                  <c:v>559.14541739589674</c:v>
                </c:pt>
                <c:pt idx="275">
                  <c:v>578.8814824111804</c:v>
                </c:pt>
                <c:pt idx="276">
                  <c:v>589.57777531866202</c:v>
                </c:pt>
                <c:pt idx="277">
                  <c:v>600.45375293489553</c:v>
                </c:pt>
                <c:pt idx="278">
                  <c:v>602.94825564909115</c:v>
                </c:pt>
                <c:pt idx="279">
                  <c:v>606.34078707047456</c:v>
                </c:pt>
                <c:pt idx="280">
                  <c:v>620.88886567764951</c:v>
                </c:pt>
                <c:pt idx="281">
                  <c:v>628.41242855504731</c:v>
                </c:pt>
                <c:pt idx="282">
                  <c:v>645.51525829016282</c:v>
                </c:pt>
                <c:pt idx="283">
                  <c:v>632.62325126399901</c:v>
                </c:pt>
                <c:pt idx="284">
                  <c:v>612.76666579151663</c:v>
                </c:pt>
                <c:pt idx="285">
                  <c:v>616.33883038057047</c:v>
                </c:pt>
                <c:pt idx="286">
                  <c:v>595.04568718149289</c:v>
                </c:pt>
                <c:pt idx="287">
                  <c:v>609.07477488163374</c:v>
                </c:pt>
                <c:pt idx="288">
                  <c:v>635.09786564328874</c:v>
                </c:pt>
                <c:pt idx="289">
                  <c:v>658.06816194650821</c:v>
                </c:pt>
                <c:pt idx="290">
                  <c:v>678.84369475455571</c:v>
                </c:pt>
                <c:pt idx="291">
                  <c:v>699.77940884275665</c:v>
                </c:pt>
                <c:pt idx="292">
                  <c:v>726.64344399475851</c:v>
                </c:pt>
                <c:pt idx="293">
                  <c:v>741.79235452297041</c:v>
                </c:pt>
                <c:pt idx="294">
                  <c:v>766.06332028591646</c:v>
                </c:pt>
                <c:pt idx="295">
                  <c:v>763.80783464666104</c:v>
                </c:pt>
                <c:pt idx="296">
                  <c:v>762.69007515196733</c:v>
                </c:pt>
                <c:pt idx="297">
                  <c:v>761.57231783133977</c:v>
                </c:pt>
                <c:pt idx="298">
                  <c:v>760.29488354326543</c:v>
                </c:pt>
                <c:pt idx="299">
                  <c:v>758.47853650436173</c:v>
                </c:pt>
                <c:pt idx="300">
                  <c:v>741.11373952541601</c:v>
                </c:pt>
                <c:pt idx="301">
                  <c:v>722.47206619902033</c:v>
                </c:pt>
                <c:pt idx="302">
                  <c:v>702.47375051964241</c:v>
                </c:pt>
                <c:pt idx="303">
                  <c:v>694.94957592293667</c:v>
                </c:pt>
                <c:pt idx="304">
                  <c:v>741.55284326342667</c:v>
                </c:pt>
                <c:pt idx="305">
                  <c:v>777.76005520066576</c:v>
                </c:pt>
                <c:pt idx="306">
                  <c:v>820.49728585921787</c:v>
                </c:pt>
                <c:pt idx="307">
                  <c:v>873.71978702188949</c:v>
                </c:pt>
                <c:pt idx="308">
                  <c:v>891.62855311389285</c:v>
                </c:pt>
                <c:pt idx="309">
                  <c:v>911.35515314195925</c:v>
                </c:pt>
                <c:pt idx="310">
                  <c:v>931.90154834873772</c:v>
                </c:pt>
                <c:pt idx="311">
                  <c:v>952.46918717521612</c:v>
                </c:pt>
                <c:pt idx="312">
                  <c:v>985.87952924443005</c:v>
                </c:pt>
                <c:pt idx="313">
                  <c:v>992.84964742198247</c:v>
                </c:pt>
                <c:pt idx="314">
                  <c:v>960.87634400883303</c:v>
                </c:pt>
                <c:pt idx="315">
                  <c:v>948.53527457593134</c:v>
                </c:pt>
                <c:pt idx="316">
                  <c:v>938.23144933824869</c:v>
                </c:pt>
                <c:pt idx="317">
                  <c:v>937.09325623822508</c:v>
                </c:pt>
                <c:pt idx="318">
                  <c:v>939.01021532903087</c:v>
                </c:pt>
                <c:pt idx="319">
                  <c:v>924.67322876269748</c:v>
                </c:pt>
                <c:pt idx="320">
                  <c:v>930.30411618784592</c:v>
                </c:pt>
                <c:pt idx="321">
                  <c:v>935.25618099747339</c:v>
                </c:pt>
                <c:pt idx="322">
                  <c:v>940.98709123210608</c:v>
                </c:pt>
                <c:pt idx="323">
                  <c:v>947.8563301467135</c:v>
                </c:pt>
                <c:pt idx="324">
                  <c:v>959.47846363294752</c:v>
                </c:pt>
                <c:pt idx="325">
                  <c:v>965.34960408010943</c:v>
                </c:pt>
                <c:pt idx="326">
                  <c:v>974.95535492709746</c:v>
                </c:pt>
                <c:pt idx="327">
                  <c:v>980.10783970653358</c:v>
                </c:pt>
                <c:pt idx="328">
                  <c:v>978.76978266185336</c:v>
                </c:pt>
                <c:pt idx="329">
                  <c:v>981.88526822785786</c:v>
                </c:pt>
                <c:pt idx="330">
                  <c:v>985.97938647581918</c:v>
                </c:pt>
                <c:pt idx="331">
                  <c:v>969.8029596956527</c:v>
                </c:pt>
                <c:pt idx="332">
                  <c:v>978.1706546189871</c:v>
                </c:pt>
                <c:pt idx="333">
                  <c:v>970.78150854368323</c:v>
                </c:pt>
                <c:pt idx="334">
                  <c:v>977.27196484242586</c:v>
                </c:pt>
                <c:pt idx="335">
                  <c:v>974.99529632370025</c:v>
                </c:pt>
                <c:pt idx="336">
                  <c:v>969.30370130830795</c:v>
                </c:pt>
                <c:pt idx="337">
                  <c:v>996.24489574593883</c:v>
                </c:pt>
                <c:pt idx="338">
                  <c:v>978.80972457481494</c:v>
                </c:pt>
                <c:pt idx="339">
                  <c:v>1005.8117285016078</c:v>
                </c:pt>
                <c:pt idx="340">
                  <c:v>1019.8330340404298</c:v>
                </c:pt>
                <c:pt idx="341">
                  <c:v>1025.8252685780742</c:v>
                </c:pt>
                <c:pt idx="342">
                  <c:v>1035.8326056666408</c:v>
                </c:pt>
                <c:pt idx="343">
                  <c:v>1043.8427505330783</c:v>
                </c:pt>
                <c:pt idx="344">
                  <c:v>1056.0682009180609</c:v>
                </c:pt>
                <c:pt idx="345">
                  <c:v>1045.3808870821988</c:v>
                </c:pt>
                <c:pt idx="346">
                  <c:v>1040.0473886580558</c:v>
                </c:pt>
                <c:pt idx="347">
                  <c:v>1053.031758462319</c:v>
                </c:pt>
                <c:pt idx="348">
                  <c:v>1075.1067598360071</c:v>
                </c:pt>
                <c:pt idx="349">
                  <c:v>1076.3853742038823</c:v>
                </c:pt>
                <c:pt idx="350">
                  <c:v>1084.5566836737794</c:v>
                </c:pt>
                <c:pt idx="351">
                  <c:v>1092.0889280381971</c:v>
                </c:pt>
                <c:pt idx="352">
                  <c:v>1102.5186004180239</c:v>
                </c:pt>
                <c:pt idx="353">
                  <c:v>1119.4029175751955</c:v>
                </c:pt>
                <c:pt idx="354">
                  <c:v>1118.4437735539707</c:v>
                </c:pt>
                <c:pt idx="355">
                  <c:v>1147.0001417159804</c:v>
                </c:pt>
                <c:pt idx="356">
                  <c:v>1144.4620843691494</c:v>
                </c:pt>
                <c:pt idx="357">
                  <c:v>1171.6829070205431</c:v>
                </c:pt>
                <c:pt idx="358">
                  <c:v>1173.0220594170005</c:v>
                </c:pt>
                <c:pt idx="359">
                  <c:v>1203.0854792998086</c:v>
                </c:pt>
                <c:pt idx="360">
                  <c:v>1217.2193468510907</c:v>
                </c:pt>
                <c:pt idx="361">
                  <c:v>1229.8347999554376</c:v>
                </c:pt>
                <c:pt idx="362">
                  <c:v>1248.6296873973931</c:v>
                </c:pt>
                <c:pt idx="363">
                  <c:v>1253.9886011116503</c:v>
                </c:pt>
                <c:pt idx="364">
                  <c:v>1267.3266270605932</c:v>
                </c:pt>
                <c:pt idx="365">
                  <c:v>1284.7256456717703</c:v>
                </c:pt>
                <c:pt idx="366">
                  <c:v>1298.7461971829639</c:v>
                </c:pt>
                <c:pt idx="367">
                  <c:v>1312.8879942646199</c:v>
                </c:pt>
                <c:pt idx="368">
                  <c:v>1315.2684210931413</c:v>
                </c:pt>
                <c:pt idx="369">
                  <c:v>1330.3119595426726</c:v>
                </c:pt>
                <c:pt idx="370">
                  <c:v>1341.4755366138947</c:v>
                </c:pt>
                <c:pt idx="371">
                  <c:v>1344.2565554886114</c:v>
                </c:pt>
                <c:pt idx="372">
                  <c:v>1360.6636180362186</c:v>
                </c:pt>
                <c:pt idx="373">
                  <c:v>1403.6308711864228</c:v>
                </c:pt>
                <c:pt idx="374">
                  <c:v>1400.9688053236541</c:v>
                </c:pt>
                <c:pt idx="375">
                  <c:v>1440.6849771068203</c:v>
                </c:pt>
                <c:pt idx="376">
                  <c:v>1462.8502709412812</c:v>
                </c:pt>
                <c:pt idx="377">
                  <c:v>1483.9178139686219</c:v>
                </c:pt>
                <c:pt idx="378">
                  <c:v>1493.831980211268</c:v>
                </c:pt>
                <c:pt idx="379">
                  <c:v>1516.3671054152799</c:v>
                </c:pt>
                <c:pt idx="380">
                  <c:v>1539.9482989656688</c:v>
                </c:pt>
                <c:pt idx="381">
                  <c:v>1548.7849271247896</c:v>
                </c:pt>
                <c:pt idx="382">
                  <c:v>1566.5603773411169</c:v>
                </c:pt>
                <c:pt idx="383">
                  <c:v>1588.3876251715878</c:v>
                </c:pt>
                <c:pt idx="384">
                  <c:v>1593.7197992237702</c:v>
                </c:pt>
                <c:pt idx="385">
                  <c:v>1614.7302210598916</c:v>
                </c:pt>
                <c:pt idx="386">
                  <c:v>1630.1898527457088</c:v>
                </c:pt>
                <c:pt idx="387">
                  <c:v>1658.1069633992915</c:v>
                </c:pt>
                <c:pt idx="388">
                  <c:v>1678.8088403568295</c:v>
                </c:pt>
                <c:pt idx="389">
                  <c:v>1701.6819533534988</c:v>
                </c:pt>
                <c:pt idx="390">
                  <c:v>1728.2331953787566</c:v>
                </c:pt>
                <c:pt idx="391">
                  <c:v>1746.1386625925529</c:v>
                </c:pt>
                <c:pt idx="392">
                  <c:v>1765.5332114963405</c:v>
                </c:pt>
                <c:pt idx="393">
                  <c:v>1800.7182903594301</c:v>
                </c:pt>
                <c:pt idx="394">
                  <c:v>1837.4435485131946</c:v>
                </c:pt>
                <c:pt idx="395">
                  <c:v>1852.5758353859871</c:v>
                </c:pt>
                <c:pt idx="396">
                  <c:v>1896.7411144053544</c:v>
                </c:pt>
                <c:pt idx="397">
                  <c:v>1910.0532618216682</c:v>
                </c:pt>
                <c:pt idx="398">
                  <c:v>1943.7649306088545</c:v>
                </c:pt>
                <c:pt idx="399">
                  <c:v>1971.2106064130987</c:v>
                </c:pt>
                <c:pt idx="400">
                  <c:v>2006.6374829864417</c:v>
                </c:pt>
                <c:pt idx="401">
                  <c:v>2017.510095618439</c:v>
                </c:pt>
                <c:pt idx="402">
                  <c:v>2033.620292779608</c:v>
                </c:pt>
                <c:pt idx="403">
                  <c:v>2075.2798497688586</c:v>
                </c:pt>
                <c:pt idx="404">
                  <c:v>2094.52543859567</c:v>
                </c:pt>
                <c:pt idx="405">
                  <c:v>2126.0539276351028</c:v>
                </c:pt>
                <c:pt idx="406">
                  <c:v>2144.42449131291</c:v>
                </c:pt>
                <c:pt idx="407">
                  <c:v>2181.9252226247095</c:v>
                </c:pt>
                <c:pt idx="408">
                  <c:v>2218.4147717974088</c:v>
                </c:pt>
                <c:pt idx="409">
                  <c:v>2240.926790999164</c:v>
                </c:pt>
                <c:pt idx="410">
                  <c:v>2269.0410061278612</c:v>
                </c:pt>
                <c:pt idx="411">
                  <c:v>2325.443141911057</c:v>
                </c:pt>
                <c:pt idx="412">
                  <c:v>2352.2954959681019</c:v>
                </c:pt>
                <c:pt idx="413">
                  <c:v>2377.822624785907</c:v>
                </c:pt>
                <c:pt idx="414">
                  <c:v>2410.3819829619533</c:v>
                </c:pt>
                <c:pt idx="415">
                  <c:v>2460.0088123709002</c:v>
                </c:pt>
                <c:pt idx="416">
                  <c:v>2461.6089581998817</c:v>
                </c:pt>
                <c:pt idx="417">
                  <c:v>2538.8245980350357</c:v>
                </c:pt>
                <c:pt idx="418">
                  <c:v>2567.1994146575867</c:v>
                </c:pt>
                <c:pt idx="419">
                  <c:v>2610.5654919698727</c:v>
                </c:pt>
                <c:pt idx="420">
                  <c:v>2623.5584369034391</c:v>
                </c:pt>
                <c:pt idx="421">
                  <c:v>2689.3740869945068</c:v>
                </c:pt>
                <c:pt idx="422">
                  <c:v>2720.781436806903</c:v>
                </c:pt>
                <c:pt idx="423">
                  <c:v>2727.7967743933668</c:v>
                </c:pt>
                <c:pt idx="424">
                  <c:v>2772.6109664403357</c:v>
                </c:pt>
                <c:pt idx="425">
                  <c:v>2801.0655198414138</c:v>
                </c:pt>
                <c:pt idx="426">
                  <c:v>2844.01517928474</c:v>
                </c:pt>
                <c:pt idx="427">
                  <c:v>2873.642405488948</c:v>
                </c:pt>
                <c:pt idx="428">
                  <c:v>2918.8226213547005</c:v>
                </c:pt>
                <c:pt idx="429">
                  <c:v>2961.1977474721152</c:v>
                </c:pt>
                <c:pt idx="430">
                  <c:v>3008.6046165453904</c:v>
                </c:pt>
                <c:pt idx="431">
                  <c:v>3050.4057578836646</c:v>
                </c:pt>
                <c:pt idx="432">
                  <c:v>3091.2118167948292</c:v>
                </c:pt>
                <c:pt idx="433">
                  <c:v>3137.7536779138613</c:v>
                </c:pt>
                <c:pt idx="434">
                  <c:v>3192.7067228564074</c:v>
                </c:pt>
                <c:pt idx="435">
                  <c:v>3217.2503035494369</c:v>
                </c:pt>
                <c:pt idx="436">
                  <c:v>3283.778719060907</c:v>
                </c:pt>
                <c:pt idx="437">
                  <c:v>3320.3631396414798</c:v>
                </c:pt>
                <c:pt idx="438">
                  <c:v>3365.3273798034525</c:v>
                </c:pt>
                <c:pt idx="439">
                  <c:v>3397.0267293878355</c:v>
                </c:pt>
                <c:pt idx="440">
                  <c:v>3410.3439211259902</c:v>
                </c:pt>
                <c:pt idx="441">
                  <c:v>3512.4934238358182</c:v>
                </c:pt>
                <c:pt idx="442">
                  <c:v>3542.0001664258389</c:v>
                </c:pt>
                <c:pt idx="443">
                  <c:v>3591.9226326844232</c:v>
                </c:pt>
                <c:pt idx="444">
                  <c:v>3643.1213005511672</c:v>
                </c:pt>
                <c:pt idx="445">
                  <c:v>3679.0029558929564</c:v>
                </c:pt>
                <c:pt idx="446">
                  <c:v>3723.1237674762965</c:v>
                </c:pt>
                <c:pt idx="447">
                  <c:v>3783.7685843376012</c:v>
                </c:pt>
                <c:pt idx="448">
                  <c:v>3813.4190759452636</c:v>
                </c:pt>
                <c:pt idx="449">
                  <c:v>3879.8188261596738</c:v>
                </c:pt>
                <c:pt idx="450">
                  <c:v>3902.6777648997763</c:v>
                </c:pt>
                <c:pt idx="451">
                  <c:v>3964.5849790470747</c:v>
                </c:pt>
                <c:pt idx="452">
                  <c:v>3993.0921219148136</c:v>
                </c:pt>
                <c:pt idx="453">
                  <c:v>4056.45176134231</c:v>
                </c:pt>
                <c:pt idx="454">
                  <c:v>4106.6166185521688</c:v>
                </c:pt>
                <c:pt idx="455">
                  <c:v>4164.2180761102791</c:v>
                </c:pt>
                <c:pt idx="456">
                  <c:v>4208.0951744025897</c:v>
                </c:pt>
                <c:pt idx="457">
                  <c:v>4263.510796385176</c:v>
                </c:pt>
                <c:pt idx="458">
                  <c:v>4301.8462883679222</c:v>
                </c:pt>
                <c:pt idx="459">
                  <c:v>4355.2294001892624</c:v>
                </c:pt>
                <c:pt idx="460">
                  <c:v>4415.1812149400048</c:v>
                </c:pt>
                <c:pt idx="461">
                  <c:v>4493.265029093739</c:v>
                </c:pt>
                <c:pt idx="462">
                  <c:v>4510.0363422825485</c:v>
                </c:pt>
                <c:pt idx="463">
                  <c:v>4573.9187238397071</c:v>
                </c:pt>
                <c:pt idx="464">
                  <c:v>4603.1090792922651</c:v>
                </c:pt>
                <c:pt idx="465">
                  <c:v>4680.2790081747253</c:v>
                </c:pt>
                <c:pt idx="466">
                  <c:v>4719.9822165674505</c:v>
                </c:pt>
                <c:pt idx="467">
                  <c:v>4779.113898521633</c:v>
                </c:pt>
                <c:pt idx="468">
                  <c:v>4841.8563619604065</c:v>
                </c:pt>
                <c:pt idx="469">
                  <c:v>4860.4873452839374</c:v>
                </c:pt>
                <c:pt idx="470">
                  <c:v>4952.6358696478792</c:v>
                </c:pt>
                <c:pt idx="471">
                  <c:v>4997.0784759868075</c:v>
                </c:pt>
                <c:pt idx="472">
                  <c:v>5054.1852995869722</c:v>
                </c:pt>
                <c:pt idx="473">
                  <c:v>5079.9130911294897</c:v>
                </c:pt>
                <c:pt idx="474">
                  <c:v>5145.2464636789528</c:v>
                </c:pt>
                <c:pt idx="475">
                  <c:v>5247.6632790274289</c:v>
                </c:pt>
                <c:pt idx="476">
                  <c:v>5269.5067788611832</c:v>
                </c:pt>
                <c:pt idx="477">
                  <c:v>5328.9930627919193</c:v>
                </c:pt>
                <c:pt idx="478">
                  <c:v>5491.8841748961777</c:v>
                </c:pt>
                <c:pt idx="479">
                  <c:v>5560.0711488565639</c:v>
                </c:pt>
                <c:pt idx="480">
                  <c:v>5608.5175430352374</c:v>
                </c:pt>
                <c:pt idx="481">
                  <c:v>5659.5254805374052</c:v>
                </c:pt>
                <c:pt idx="482">
                  <c:v>5694.0022012834943</c:v>
                </c:pt>
                <c:pt idx="483">
                  <c:v>5806.0985052493543</c:v>
                </c:pt>
                <c:pt idx="484">
                  <c:v>5830.3973809973404</c:v>
                </c:pt>
                <c:pt idx="485">
                  <c:v>5862.3137063047861</c:v>
                </c:pt>
                <c:pt idx="486">
                  <c:v>5971.6520891786558</c:v>
                </c:pt>
                <c:pt idx="487">
                  <c:v>6010.0058268788862</c:v>
                </c:pt>
                <c:pt idx="488">
                  <c:v>6048.5926752218511</c:v>
                </c:pt>
                <c:pt idx="489">
                  <c:v>6094.830715934313</c:v>
                </c:pt>
                <c:pt idx="490">
                  <c:v>6173.0204729690022</c:v>
                </c:pt>
                <c:pt idx="491">
                  <c:v>6287.438105654257</c:v>
                </c:pt>
                <c:pt idx="492">
                  <c:v>6345.9868834607942</c:v>
                </c:pt>
                <c:pt idx="493">
                  <c:v>6379.9355197473005</c:v>
                </c:pt>
                <c:pt idx="494">
                  <c:v>6455.7844116560891</c:v>
                </c:pt>
                <c:pt idx="495">
                  <c:v>6534.063119275831</c:v>
                </c:pt>
                <c:pt idx="496">
                  <c:v>6617.0174447934269</c:v>
                </c:pt>
                <c:pt idx="497">
                  <c:v>6643.7321733364897</c:v>
                </c:pt>
                <c:pt idx="498">
                  <c:v>6686.3164014572067</c:v>
                </c:pt>
                <c:pt idx="499">
                  <c:v>6766.8284155866531</c:v>
                </c:pt>
                <c:pt idx="500">
                  <c:v>6837.2611248397534</c:v>
                </c:pt>
                <c:pt idx="501">
                  <c:v>6932.7482397231315</c:v>
                </c:pt>
                <c:pt idx="502">
                  <c:v>6966.5685614850217</c:v>
                </c:pt>
                <c:pt idx="503">
                  <c:v>7057.7336078564485</c:v>
                </c:pt>
                <c:pt idx="504">
                  <c:v>7126.6080213164587</c:v>
                </c:pt>
                <c:pt idx="505">
                  <c:v>7147.2373384039256</c:v>
                </c:pt>
                <c:pt idx="506">
                  <c:v>7232.201498847352</c:v>
                </c:pt>
                <c:pt idx="507">
                  <c:v>7331.0268580462662</c:v>
                </c:pt>
                <c:pt idx="508">
                  <c:v>7397.3613411928964</c:v>
                </c:pt>
                <c:pt idx="509">
                  <c:v>7453.9306087934183</c:v>
                </c:pt>
                <c:pt idx="510">
                  <c:v>7505.9419795853037</c:v>
                </c:pt>
                <c:pt idx="511">
                  <c:v>7588.3533969304908</c:v>
                </c:pt>
                <c:pt idx="512">
                  <c:v>7681.2000536681526</c:v>
                </c:pt>
                <c:pt idx="513">
                  <c:v>7727.6831408280341</c:v>
                </c:pt>
                <c:pt idx="514">
                  <c:v>7774.1662279879147</c:v>
                </c:pt>
                <c:pt idx="515">
                  <c:v>7903.0627935738921</c:v>
                </c:pt>
                <c:pt idx="516">
                  <c:v>7971.0746401166198</c:v>
                </c:pt>
                <c:pt idx="517">
                  <c:v>8022.7794815211309</c:v>
                </c:pt>
                <c:pt idx="518">
                  <c:v>8092.1258615410015</c:v>
                </c:pt>
                <c:pt idx="519">
                  <c:v>8171.2266921176952</c:v>
                </c:pt>
                <c:pt idx="520">
                  <c:v>8232.1392405550068</c:v>
                </c:pt>
                <c:pt idx="521">
                  <c:v>8328.1212673049031</c:v>
                </c:pt>
                <c:pt idx="522">
                  <c:v>8438.5213076722612</c:v>
                </c:pt>
                <c:pt idx="523">
                  <c:v>8521.179227124805</c:v>
                </c:pt>
                <c:pt idx="524">
                  <c:v>8594.9847435764168</c:v>
                </c:pt>
                <c:pt idx="525">
                  <c:v>8673.7700012188598</c:v>
                </c:pt>
                <c:pt idx="526">
                  <c:v>8729.1528099194984</c:v>
                </c:pt>
                <c:pt idx="527">
                  <c:v>8807.610146214829</c:v>
                </c:pt>
                <c:pt idx="528">
                  <c:v>8869.6556619005896</c:v>
                </c:pt>
                <c:pt idx="529">
                  <c:v>8947.2360578121716</c:v>
                </c:pt>
                <c:pt idx="530">
                  <c:v>9048.7944077846369</c:v>
                </c:pt>
                <c:pt idx="531">
                  <c:v>9125.6160259200587</c:v>
                </c:pt>
                <c:pt idx="532">
                  <c:v>9184.6579042044959</c:v>
                </c:pt>
                <c:pt idx="533">
                  <c:v>9266.7968291884699</c:v>
                </c:pt>
                <c:pt idx="534">
                  <c:v>9363.7098560786981</c:v>
                </c:pt>
                <c:pt idx="535">
                  <c:v>9376.1490707080957</c:v>
                </c:pt>
                <c:pt idx="536">
                  <c:v>9533.1371636119384</c:v>
                </c:pt>
                <c:pt idx="537">
                  <c:v>9583.7653954268098</c:v>
                </c:pt>
                <c:pt idx="538">
                  <c:v>9642.1729267130831</c:v>
                </c:pt>
                <c:pt idx="539">
                  <c:v>9739.7731699390861</c:v>
                </c:pt>
                <c:pt idx="540">
                  <c:v>9800.8345490387401</c:v>
                </c:pt>
                <c:pt idx="541">
                  <c:v>9872.6753836530006</c:v>
                </c:pt>
                <c:pt idx="542">
                  <c:v>9923.2140821740068</c:v>
                </c:pt>
                <c:pt idx="543">
                  <c:v>10035.707640597306</c:v>
                </c:pt>
                <c:pt idx="544">
                  <c:v>10135.880919472596</c:v>
                </c:pt>
                <c:pt idx="545">
                  <c:v>10244.074819428461</c:v>
                </c:pt>
                <c:pt idx="546">
                  <c:v>10310.487836959846</c:v>
                </c:pt>
                <c:pt idx="547">
                  <c:v>10402.248052660061</c:v>
                </c:pt>
                <c:pt idx="548">
                  <c:v>10517.560622466994</c:v>
                </c:pt>
                <c:pt idx="549">
                  <c:v>10571.337479914233</c:v>
                </c:pt>
                <c:pt idx="550">
                  <c:v>10671.997598840415</c:v>
                </c:pt>
                <c:pt idx="551">
                  <c:v>10742.547399298564</c:v>
                </c:pt>
                <c:pt idx="552">
                  <c:v>10793.549537741053</c:v>
                </c:pt>
                <c:pt idx="553">
                  <c:v>10905.127653556521</c:v>
                </c:pt>
                <c:pt idx="554">
                  <c:v>10953.35218005899</c:v>
                </c:pt>
                <c:pt idx="555">
                  <c:v>11046.589097830625</c:v>
                </c:pt>
                <c:pt idx="556">
                  <c:v>11185.29841720112</c:v>
                </c:pt>
                <c:pt idx="557">
                  <c:v>11225.430260450848</c:v>
                </c:pt>
                <c:pt idx="558">
                  <c:v>11306.68160628795</c:v>
                </c:pt>
                <c:pt idx="559">
                  <c:v>11431.178477380981</c:v>
                </c:pt>
                <c:pt idx="560">
                  <c:v>11543.596847107287</c:v>
                </c:pt>
                <c:pt idx="561">
                  <c:v>11620.099438151288</c:v>
                </c:pt>
                <c:pt idx="562">
                  <c:v>11693.354461301533</c:v>
                </c:pt>
                <c:pt idx="563">
                  <c:v>11877.413186114049</c:v>
                </c:pt>
                <c:pt idx="564">
                  <c:v>11915.566473234292</c:v>
                </c:pt>
                <c:pt idx="565">
                  <c:v>12044.36635716789</c:v>
                </c:pt>
                <c:pt idx="566">
                  <c:v>12101.096444333329</c:v>
                </c:pt>
                <c:pt idx="567">
                  <c:v>12234.907702471703</c:v>
                </c:pt>
                <c:pt idx="568">
                  <c:v>12305.449388467343</c:v>
                </c:pt>
                <c:pt idx="569">
                  <c:v>12397.459329650032</c:v>
                </c:pt>
                <c:pt idx="570">
                  <c:v>12470.799331259379</c:v>
                </c:pt>
                <c:pt idx="571">
                  <c:v>12588.097336380888</c:v>
                </c:pt>
                <c:pt idx="572">
                  <c:v>12678.462824216258</c:v>
                </c:pt>
                <c:pt idx="573">
                  <c:v>12756.147182505958</c:v>
                </c:pt>
                <c:pt idx="574">
                  <c:v>12873.595054755639</c:v>
                </c:pt>
                <c:pt idx="575">
                  <c:v>12935.814332802482</c:v>
                </c:pt>
                <c:pt idx="576">
                  <c:v>13080.6739944124</c:v>
                </c:pt>
                <c:pt idx="577">
                  <c:v>13177.765826803668</c:v>
                </c:pt>
                <c:pt idx="578">
                  <c:v>13275.869844752589</c:v>
                </c:pt>
                <c:pt idx="579">
                  <c:v>13358.730830925004</c:v>
                </c:pt>
                <c:pt idx="580">
                  <c:v>13476.018431193404</c:v>
                </c:pt>
                <c:pt idx="581">
                  <c:v>13514.232005287697</c:v>
                </c:pt>
                <c:pt idx="582">
                  <c:v>13616.382190545783</c:v>
                </c:pt>
                <c:pt idx="583">
                  <c:v>13752.973611782556</c:v>
                </c:pt>
                <c:pt idx="584">
                  <c:v>13844.135275384948</c:v>
                </c:pt>
                <c:pt idx="585">
                  <c:v>13916.566505135021</c:v>
                </c:pt>
                <c:pt idx="586">
                  <c:v>14042.169369929799</c:v>
                </c:pt>
                <c:pt idx="587">
                  <c:v>14121.99086777332</c:v>
                </c:pt>
                <c:pt idx="588">
                  <c:v>14213.073997443626</c:v>
                </c:pt>
                <c:pt idx="589">
                  <c:v>14331.812716382863</c:v>
                </c:pt>
                <c:pt idx="590">
                  <c:v>14440.632193726491</c:v>
                </c:pt>
                <c:pt idx="591">
                  <c:v>14551.255897603622</c:v>
                </c:pt>
                <c:pt idx="592">
                  <c:v>14594.535820640534</c:v>
                </c:pt>
                <c:pt idx="593">
                  <c:v>14692.915371812998</c:v>
                </c:pt>
                <c:pt idx="594">
                  <c:v>14813.848150143704</c:v>
                </c:pt>
                <c:pt idx="595">
                  <c:v>14852.774047956946</c:v>
                </c:pt>
                <c:pt idx="596">
                  <c:v>15045.038202417341</c:v>
                </c:pt>
                <c:pt idx="597">
                  <c:v>15105.972586957194</c:v>
                </c:pt>
                <c:pt idx="598">
                  <c:v>15239.592823558631</c:v>
                </c:pt>
                <c:pt idx="599">
                  <c:v>15321.641429090047</c:v>
                </c:pt>
                <c:pt idx="600">
                  <c:v>15391.523578806467</c:v>
                </c:pt>
                <c:pt idx="601">
                  <c:v>15484.190468294533</c:v>
                </c:pt>
                <c:pt idx="602">
                  <c:v>15620.992327575937</c:v>
                </c:pt>
                <c:pt idx="603">
                  <c:v>15710.78884583236</c:v>
                </c:pt>
                <c:pt idx="604">
                  <c:v>15816.799479791762</c:v>
                </c:pt>
                <c:pt idx="605">
                  <c:v>15956.880095398432</c:v>
                </c:pt>
                <c:pt idx="606">
                  <c:v>16103.60882200889</c:v>
                </c:pt>
                <c:pt idx="607">
                  <c:v>16170.429313125203</c:v>
                </c:pt>
                <c:pt idx="608">
                  <c:v>16248.338480418535</c:v>
                </c:pt>
                <c:pt idx="609">
                  <c:v>16376.210338358944</c:v>
                </c:pt>
                <c:pt idx="610">
                  <c:v>16437.605698666906</c:v>
                </c:pt>
                <c:pt idx="611">
                  <c:v>16518.546363669866</c:v>
                </c:pt>
                <c:pt idx="612">
                  <c:v>16678.023028280058</c:v>
                </c:pt>
                <c:pt idx="613">
                  <c:v>16772.414405318177</c:v>
                </c:pt>
                <c:pt idx="614">
                  <c:v>16873.665380755687</c:v>
                </c:pt>
                <c:pt idx="615">
                  <c:v>16915.619927436215</c:v>
                </c:pt>
                <c:pt idx="616">
                  <c:v>17097.44708710421</c:v>
                </c:pt>
                <c:pt idx="617">
                  <c:v>17233.668904721788</c:v>
                </c:pt>
                <c:pt idx="618">
                  <c:v>17284.259636709241</c:v>
                </c:pt>
                <c:pt idx="619">
                  <c:v>17369.22975949019</c:v>
                </c:pt>
                <c:pt idx="620">
                  <c:v>17581.652111585412</c:v>
                </c:pt>
                <c:pt idx="621">
                  <c:v>17617.703662954278</c:v>
                </c:pt>
                <c:pt idx="622">
                  <c:v>17728.491403006105</c:v>
                </c:pt>
                <c:pt idx="623">
                  <c:v>17883.649330366108</c:v>
                </c:pt>
                <c:pt idx="624">
                  <c:v>17984.37983682135</c:v>
                </c:pt>
                <c:pt idx="625">
                  <c:v>18093.767489223061</c:v>
                </c:pt>
                <c:pt idx="626">
                  <c:v>18260.784853039186</c:v>
                </c:pt>
                <c:pt idx="627">
                  <c:v>18377.855973434813</c:v>
                </c:pt>
                <c:pt idx="628">
                  <c:v>18427.40875838566</c:v>
                </c:pt>
                <c:pt idx="629">
                  <c:v>18544.056535503005</c:v>
                </c:pt>
                <c:pt idx="630">
                  <c:v>18649.939825743317</c:v>
                </c:pt>
                <c:pt idx="631">
                  <c:v>18790.73036697206</c:v>
                </c:pt>
                <c:pt idx="632">
                  <c:v>18889.703406984543</c:v>
                </c:pt>
                <c:pt idx="633">
                  <c:v>18929.11188536181</c:v>
                </c:pt>
                <c:pt idx="634">
                  <c:v>19113.966497617781</c:v>
                </c:pt>
                <c:pt idx="635">
                  <c:v>19204.688436367793</c:v>
                </c:pt>
                <c:pt idx="636">
                  <c:v>19333.140301620686</c:v>
                </c:pt>
                <c:pt idx="637">
                  <c:v>19439.850526368977</c:v>
                </c:pt>
                <c:pt idx="638">
                  <c:v>19547.354833112786</c:v>
                </c:pt>
                <c:pt idx="639">
                  <c:v>19695.095173133584</c:v>
                </c:pt>
                <c:pt idx="640">
                  <c:v>19840.764615584081</c:v>
                </c:pt>
                <c:pt idx="641">
                  <c:v>19918.106504169282</c:v>
                </c:pt>
                <c:pt idx="642">
                  <c:v>20030.402613091588</c:v>
                </c:pt>
                <c:pt idx="643">
                  <c:v>20190.544677369158</c:v>
                </c:pt>
                <c:pt idx="644">
                  <c:v>20276.807422629554</c:v>
                </c:pt>
                <c:pt idx="645">
                  <c:v>20392.007384343975</c:v>
                </c:pt>
                <c:pt idx="646">
                  <c:v>20551.219007555326</c:v>
                </c:pt>
                <c:pt idx="647">
                  <c:v>20653.30423841907</c:v>
                </c:pt>
                <c:pt idx="648">
                  <c:v>20781.295055443632</c:v>
                </c:pt>
                <c:pt idx="649">
                  <c:v>20887.694350209611</c:v>
                </c:pt>
                <c:pt idx="650">
                  <c:v>21001.529712558204</c:v>
                </c:pt>
                <c:pt idx="651">
                  <c:v>21137.827563451065</c:v>
                </c:pt>
                <c:pt idx="652">
                  <c:v>21240.017471603755</c:v>
                </c:pt>
                <c:pt idx="653">
                  <c:v>21359.349667773393</c:v>
                </c:pt>
                <c:pt idx="654">
                  <c:v>21473.414918433777</c:v>
                </c:pt>
                <c:pt idx="655">
                  <c:v>21573.061288444922</c:v>
                </c:pt>
                <c:pt idx="656">
                  <c:v>21694.832085192003</c:v>
                </c:pt>
                <c:pt idx="657">
                  <c:v>21812.467521149196</c:v>
                </c:pt>
                <c:pt idx="658">
                  <c:v>21939.24854844559</c:v>
                </c:pt>
                <c:pt idx="659">
                  <c:v>22004.452270868194</c:v>
                </c:pt>
                <c:pt idx="660">
                  <c:v>22257.470547989171</c:v>
                </c:pt>
                <c:pt idx="661">
                  <c:v>22304.186707216206</c:v>
                </c:pt>
                <c:pt idx="662">
                  <c:v>22463.058013387919</c:v>
                </c:pt>
                <c:pt idx="663">
                  <c:v>22532.846486851584</c:v>
                </c:pt>
                <c:pt idx="664">
                  <c:v>22685.666772690234</c:v>
                </c:pt>
                <c:pt idx="665">
                  <c:v>22843.275556347726</c:v>
                </c:pt>
                <c:pt idx="666">
                  <c:v>22903.04319594831</c:v>
                </c:pt>
                <c:pt idx="667">
                  <c:v>23094.068952020629</c:v>
                </c:pt>
                <c:pt idx="668">
                  <c:v>23199.774827292793</c:v>
                </c:pt>
                <c:pt idx="669">
                  <c:v>23343.841324239136</c:v>
                </c:pt>
                <c:pt idx="670">
                  <c:v>23441.24742276566</c:v>
                </c:pt>
                <c:pt idx="671">
                  <c:v>23542.727220314366</c:v>
                </c:pt>
                <c:pt idx="672">
                  <c:v>23725.489844442945</c:v>
                </c:pt>
                <c:pt idx="673">
                  <c:v>23833.017225090913</c:v>
                </c:pt>
                <c:pt idx="674">
                  <c:v>23961.524744559538</c:v>
                </c:pt>
                <c:pt idx="675">
                  <c:v>24114.731188433489</c:v>
                </c:pt>
                <c:pt idx="676">
                  <c:v>24281.93394898676</c:v>
                </c:pt>
                <c:pt idx="677">
                  <c:v>24350.716331049349</c:v>
                </c:pt>
                <c:pt idx="678">
                  <c:v>24440.909941040307</c:v>
                </c:pt>
                <c:pt idx="679">
                  <c:v>24567.063733333354</c:v>
                </c:pt>
                <c:pt idx="680">
                  <c:v>24689.522620887084</c:v>
                </c:pt>
                <c:pt idx="681">
                  <c:v>24806.770056845584</c:v>
                </c:pt>
                <c:pt idx="682">
                  <c:v>24938.115095279289</c:v>
                </c:pt>
                <c:pt idx="683">
                  <c:v>25079.364182428795</c:v>
                </c:pt>
                <c:pt idx="684">
                  <c:v>25176.269133035697</c:v>
                </c:pt>
                <c:pt idx="685">
                  <c:v>25320.425168490907</c:v>
                </c:pt>
                <c:pt idx="686">
                  <c:v>25410.680938696911</c:v>
                </c:pt>
                <c:pt idx="687">
                  <c:v>25549.568565933994</c:v>
                </c:pt>
                <c:pt idx="688">
                  <c:v>25681.88118105624</c:v>
                </c:pt>
                <c:pt idx="689">
                  <c:v>25775.266125315979</c:v>
                </c:pt>
                <c:pt idx="690">
                  <c:v>25933.785545103343</c:v>
                </c:pt>
                <c:pt idx="691">
                  <c:v>26063.943291263517</c:v>
                </c:pt>
                <c:pt idx="692">
                  <c:v>26198.77230006301</c:v>
                </c:pt>
                <c:pt idx="693">
                  <c:v>26354.228117531187</c:v>
                </c:pt>
                <c:pt idx="694">
                  <c:v>26491.981053581003</c:v>
                </c:pt>
                <c:pt idx="695">
                  <c:v>26613.280419327799</c:v>
                </c:pt>
                <c:pt idx="696">
                  <c:v>26722.553871414795</c:v>
                </c:pt>
                <c:pt idx="697">
                  <c:v>26904.225470343976</c:v>
                </c:pt>
                <c:pt idx="698">
                  <c:v>27037.799595836332</c:v>
                </c:pt>
                <c:pt idx="699">
                  <c:v>27145.110340280018</c:v>
                </c:pt>
                <c:pt idx="700">
                  <c:v>27213.341968111443</c:v>
                </c:pt>
                <c:pt idx="701">
                  <c:v>27463.907595995661</c:v>
                </c:pt>
                <c:pt idx="702">
                  <c:v>27580.881074808331</c:v>
                </c:pt>
                <c:pt idx="703">
                  <c:v>27794.564094709585</c:v>
                </c:pt>
                <c:pt idx="704">
                  <c:v>27881.238614135316</c:v>
                </c:pt>
                <c:pt idx="705">
                  <c:v>28055.0066851788</c:v>
                </c:pt>
                <c:pt idx="706">
                  <c:v>28235.663219798636</c:v>
                </c:pt>
                <c:pt idx="707">
                  <c:v>28383.154463017825</c:v>
                </c:pt>
                <c:pt idx="708">
                  <c:v>28627.676179746111</c:v>
                </c:pt>
                <c:pt idx="709">
                  <c:v>28745.917343010035</c:v>
                </c:pt>
                <c:pt idx="710">
                  <c:v>28840.649140648035</c:v>
                </c:pt>
                <c:pt idx="711">
                  <c:v>29099.529017610486</c:v>
                </c:pt>
                <c:pt idx="712">
                  <c:v>29213.311900511584</c:v>
                </c:pt>
                <c:pt idx="713">
                  <c:v>29364.745465494965</c:v>
                </c:pt>
                <c:pt idx="714">
                  <c:v>29533.60820795652</c:v>
                </c:pt>
                <c:pt idx="715">
                  <c:v>29641.629273974257</c:v>
                </c:pt>
                <c:pt idx="716">
                  <c:v>29901.153874023887</c:v>
                </c:pt>
                <c:pt idx="717">
                  <c:v>30057.574630839335</c:v>
                </c:pt>
                <c:pt idx="718">
                  <c:v>30113.928816803531</c:v>
                </c:pt>
                <c:pt idx="719">
                  <c:v>30254.152532908502</c:v>
                </c:pt>
                <c:pt idx="720">
                  <c:v>30472.585508925851</c:v>
                </c:pt>
                <c:pt idx="721">
                  <c:v>30563.150888703964</c:v>
                </c:pt>
                <c:pt idx="722">
                  <c:v>30773.433556901731</c:v>
                </c:pt>
                <c:pt idx="723">
                  <c:v>30862.552138705028</c:v>
                </c:pt>
                <c:pt idx="724">
                  <c:v>31063.672970338135</c:v>
                </c:pt>
                <c:pt idx="725">
                  <c:v>31218.018454354351</c:v>
                </c:pt>
                <c:pt idx="726">
                  <c:v>31325.118385421236</c:v>
                </c:pt>
                <c:pt idx="727">
                  <c:v>31490.923419075985</c:v>
                </c:pt>
                <c:pt idx="728">
                  <c:v>31652.522464066333</c:v>
                </c:pt>
                <c:pt idx="729">
                  <c:v>31843.125456669033</c:v>
                </c:pt>
                <c:pt idx="730">
                  <c:v>31880.823000898938</c:v>
                </c:pt>
                <c:pt idx="731">
                  <c:v>32089.196896075446</c:v>
                </c:pt>
                <c:pt idx="732">
                  <c:v>32181.754062994234</c:v>
                </c:pt>
                <c:pt idx="733">
                  <c:v>32318.367395635007</c:v>
                </c:pt>
                <c:pt idx="734">
                  <c:v>32459.155549612231</c:v>
                </c:pt>
                <c:pt idx="735">
                  <c:v>32611.957731137798</c:v>
                </c:pt>
                <c:pt idx="736">
                  <c:v>32781.238158971646</c:v>
                </c:pt>
                <c:pt idx="737">
                  <c:v>32907.532551199343</c:v>
                </c:pt>
                <c:pt idx="738">
                  <c:v>33040.505529139729</c:v>
                </c:pt>
                <c:pt idx="739">
                  <c:v>33196.351234609829</c:v>
                </c:pt>
                <c:pt idx="740">
                  <c:v>33357.856860351123</c:v>
                </c:pt>
                <c:pt idx="741">
                  <c:v>33467.442801597594</c:v>
                </c:pt>
                <c:pt idx="742">
                  <c:v>33662.934960227365</c:v>
                </c:pt>
                <c:pt idx="743">
                  <c:v>33816.391410153527</c:v>
                </c:pt>
                <c:pt idx="744">
                  <c:v>34011.293474771053</c:v>
                </c:pt>
                <c:pt idx="745">
                  <c:v>34129.900183161248</c:v>
                </c:pt>
                <c:pt idx="746">
                  <c:v>34330.933176885665</c:v>
                </c:pt>
                <c:pt idx="747">
                  <c:v>34405.936005354073</c:v>
                </c:pt>
                <c:pt idx="748">
                  <c:v>34621.960935383009</c:v>
                </c:pt>
                <c:pt idx="749">
                  <c:v>34691.371258282212</c:v>
                </c:pt>
                <c:pt idx="750">
                  <c:v>34767.477474300831</c:v>
                </c:pt>
                <c:pt idx="751">
                  <c:v>35003.499204740205</c:v>
                </c:pt>
                <c:pt idx="752">
                  <c:v>35138.361901689423</c:v>
                </c:pt>
                <c:pt idx="753">
                  <c:v>35370.248867545328</c:v>
                </c:pt>
                <c:pt idx="754">
                  <c:v>35453.05177628914</c:v>
                </c:pt>
                <c:pt idx="755">
                  <c:v>35537.462296481302</c:v>
                </c:pt>
                <c:pt idx="756">
                  <c:v>35784.326926736139</c:v>
                </c:pt>
                <c:pt idx="757">
                  <c:v>35881.403775309067</c:v>
                </c:pt>
                <c:pt idx="758">
                  <c:v>35953.965692480524</c:v>
                </c:pt>
                <c:pt idx="759">
                  <c:v>36085.797419874463</c:v>
                </c:pt>
                <c:pt idx="760">
                  <c:v>36227.870550573447</c:v>
                </c:pt>
                <c:pt idx="761">
                  <c:v>36425.328092959513</c:v>
                </c:pt>
                <c:pt idx="762">
                  <c:v>36512.551653695249</c:v>
                </c:pt>
                <c:pt idx="763">
                  <c:v>36692.007513265715</c:v>
                </c:pt>
                <c:pt idx="764">
                  <c:v>36782.155130702959</c:v>
                </c:pt>
                <c:pt idx="765">
                  <c:v>36931.468592598081</c:v>
                </c:pt>
                <c:pt idx="766">
                  <c:v>37148.740526954236</c:v>
                </c:pt>
                <c:pt idx="767">
                  <c:v>37237.215668856908</c:v>
                </c:pt>
                <c:pt idx="768">
                  <c:v>37340.214917041732</c:v>
                </c:pt>
                <c:pt idx="769">
                  <c:v>37485.469541893392</c:v>
                </c:pt>
                <c:pt idx="770">
                  <c:v>37649.663718704272</c:v>
                </c:pt>
                <c:pt idx="771">
                  <c:v>37761.210973267625</c:v>
                </c:pt>
                <c:pt idx="772">
                  <c:v>38079.457256572212</c:v>
                </c:pt>
                <c:pt idx="773">
                  <c:v>38229.065931857964</c:v>
                </c:pt>
                <c:pt idx="774">
                  <c:v>38365.115709842932</c:v>
                </c:pt>
                <c:pt idx="775">
                  <c:v>38474.680833486702</c:v>
                </c:pt>
                <c:pt idx="776">
                  <c:v>38575.09438170417</c:v>
                </c:pt>
                <c:pt idx="777">
                  <c:v>38818.889759629979</c:v>
                </c:pt>
                <c:pt idx="778">
                  <c:v>38888.413167625578</c:v>
                </c:pt>
                <c:pt idx="779">
                  <c:v>39064.139018816262</c:v>
                </c:pt>
                <c:pt idx="780">
                  <c:v>39176.406802610116</c:v>
                </c:pt>
                <c:pt idx="781">
                  <c:v>39280.75274969318</c:v>
                </c:pt>
                <c:pt idx="782">
                  <c:v>39484.187594982184</c:v>
                </c:pt>
                <c:pt idx="783">
                  <c:v>39563.805342587162</c:v>
                </c:pt>
                <c:pt idx="784">
                  <c:v>39764.761208796306</c:v>
                </c:pt>
                <c:pt idx="785">
                  <c:v>40004.550014923952</c:v>
                </c:pt>
                <c:pt idx="786">
                  <c:v>40187.463956016181</c:v>
                </c:pt>
                <c:pt idx="787">
                  <c:v>40294.209025565389</c:v>
                </c:pt>
                <c:pt idx="788">
                  <c:v>40396.880219497791</c:v>
                </c:pt>
                <c:pt idx="789">
                  <c:v>40606.362606491537</c:v>
                </c:pt>
                <c:pt idx="790">
                  <c:v>40749.663409575172</c:v>
                </c:pt>
                <c:pt idx="791">
                  <c:v>40908.286826335963</c:v>
                </c:pt>
                <c:pt idx="792">
                  <c:v>41056.447348060086</c:v>
                </c:pt>
                <c:pt idx="793">
                  <c:v>41260.184077736369</c:v>
                </c:pt>
                <c:pt idx="794">
                  <c:v>41378.533593786327</c:v>
                </c:pt>
                <c:pt idx="795">
                  <c:v>41605.486230169801</c:v>
                </c:pt>
                <c:pt idx="796">
                  <c:v>41649.274378976588</c:v>
                </c:pt>
                <c:pt idx="797">
                  <c:v>41808.564310945971</c:v>
                </c:pt>
                <c:pt idx="798">
                  <c:v>41955.624628688776</c:v>
                </c:pt>
                <c:pt idx="799">
                  <c:v>42099.333648501779</c:v>
                </c:pt>
                <c:pt idx="800">
                  <c:v>42250.312966945981</c:v>
                </c:pt>
                <c:pt idx="801">
                  <c:v>42364.04690100353</c:v>
                </c:pt>
                <c:pt idx="802">
                  <c:v>42575.434315777908</c:v>
                </c:pt>
                <c:pt idx="803">
                  <c:v>42636.105634887659</c:v>
                </c:pt>
                <c:pt idx="804">
                  <c:v>42944.665499303686</c:v>
                </c:pt>
                <c:pt idx="805">
                  <c:v>43029.500730198997</c:v>
                </c:pt>
                <c:pt idx="806">
                  <c:v>43109.29099147013</c:v>
                </c:pt>
                <c:pt idx="807">
                  <c:v>43273.270266555999</c:v>
                </c:pt>
                <c:pt idx="808">
                  <c:v>43360.691117462949</c:v>
                </c:pt>
                <c:pt idx="809">
                  <c:v>43659.502863760339</c:v>
                </c:pt>
                <c:pt idx="810">
                  <c:v>43751.082348418677</c:v>
                </c:pt>
                <c:pt idx="811">
                  <c:v>43908.74324201409</c:v>
                </c:pt>
                <c:pt idx="812">
                  <c:v>44025.680384314015</c:v>
                </c:pt>
                <c:pt idx="813">
                  <c:v>44226.524945869598</c:v>
                </c:pt>
                <c:pt idx="814">
                  <c:v>44334.476135721656</c:v>
                </c:pt>
                <c:pt idx="815">
                  <c:v>44501.410313973662</c:v>
                </c:pt>
                <c:pt idx="816">
                  <c:v>44617.968789109822</c:v>
                </c:pt>
                <c:pt idx="817">
                  <c:v>44759.774318166426</c:v>
                </c:pt>
                <c:pt idx="818">
                  <c:v>44880.474180604993</c:v>
                </c:pt>
                <c:pt idx="819">
                  <c:v>45161.926724775418</c:v>
                </c:pt>
                <c:pt idx="820">
                  <c:v>45232.23636984465</c:v>
                </c:pt>
                <c:pt idx="821">
                  <c:v>45450.918835898665</c:v>
                </c:pt>
                <c:pt idx="822">
                  <c:v>45497.304783394713</c:v>
                </c:pt>
                <c:pt idx="823">
                  <c:v>45721.45660219578</c:v>
                </c:pt>
                <c:pt idx="824">
                  <c:v>45782.411733884219</c:v>
                </c:pt>
                <c:pt idx="825">
                  <c:v>45957.676883949833</c:v>
                </c:pt>
                <c:pt idx="826">
                  <c:v>46038.619065882478</c:v>
                </c:pt>
                <c:pt idx="827">
                  <c:v>46238.04265101748</c:v>
                </c:pt>
                <c:pt idx="828">
                  <c:v>46438.912641992516</c:v>
                </c:pt>
                <c:pt idx="829">
                  <c:v>46529.67711287272</c:v>
                </c:pt>
                <c:pt idx="830">
                  <c:v>46765.430424574326</c:v>
                </c:pt>
                <c:pt idx="831">
                  <c:v>46757.209737697471</c:v>
                </c:pt>
                <c:pt idx="832">
                  <c:v>46947.261125139768</c:v>
                </c:pt>
                <c:pt idx="833">
                  <c:v>47179.403393468405</c:v>
                </c:pt>
                <c:pt idx="834">
                  <c:v>47322.635143800704</c:v>
                </c:pt>
                <c:pt idx="835">
                  <c:v>47481.99774175237</c:v>
                </c:pt>
                <c:pt idx="836">
                  <c:v>47630.69101785298</c:v>
                </c:pt>
                <c:pt idx="837">
                  <c:v>47879.75556791266</c:v>
                </c:pt>
                <c:pt idx="838">
                  <c:v>47976.11769161409</c:v>
                </c:pt>
                <c:pt idx="839">
                  <c:v>48158.238908937521</c:v>
                </c:pt>
                <c:pt idx="840">
                  <c:v>48286.912673977102</c:v>
                </c:pt>
                <c:pt idx="841">
                  <c:v>48417.60582656334</c:v>
                </c:pt>
                <c:pt idx="842">
                  <c:v>48546.199346428395</c:v>
                </c:pt>
                <c:pt idx="843">
                  <c:v>48736.503476922757</c:v>
                </c:pt>
                <c:pt idx="844">
                  <c:v>48849.229705026541</c:v>
                </c:pt>
                <c:pt idx="845">
                  <c:v>49083.950519771068</c:v>
                </c:pt>
                <c:pt idx="846">
                  <c:v>49181.401751372585</c:v>
                </c:pt>
                <c:pt idx="847">
                  <c:v>49360.498402276469</c:v>
                </c:pt>
                <c:pt idx="848">
                  <c:v>49414.081463923845</c:v>
                </c:pt>
                <c:pt idx="849">
                  <c:v>49590.522823285042</c:v>
                </c:pt>
                <c:pt idx="850">
                  <c:v>49695.723334274233</c:v>
                </c:pt>
                <c:pt idx="851">
                  <c:v>49876.727740001828</c:v>
                </c:pt>
                <c:pt idx="852">
                  <c:v>49985.492318803525</c:v>
                </c:pt>
                <c:pt idx="853">
                  <c:v>50064.506731760885</c:v>
                </c:pt>
                <c:pt idx="854">
                  <c:v>50322.262750125738</c:v>
                </c:pt>
                <c:pt idx="855">
                  <c:v>50398.244895140197</c:v>
                </c:pt>
                <c:pt idx="856">
                  <c:v>50490.188383375316</c:v>
                </c:pt>
                <c:pt idx="857">
                  <c:v>50640.987052279765</c:v>
                </c:pt>
                <c:pt idx="858">
                  <c:v>50765.356651110254</c:v>
                </c:pt>
                <c:pt idx="859">
                  <c:v>51053.145625444864</c:v>
                </c:pt>
                <c:pt idx="860">
                  <c:v>51103.421092902499</c:v>
                </c:pt>
                <c:pt idx="861">
                  <c:v>51338.218563385002</c:v>
                </c:pt>
                <c:pt idx="862">
                  <c:v>51393.587972229121</c:v>
                </c:pt>
                <c:pt idx="863">
                  <c:v>51534.158599309303</c:v>
                </c:pt>
                <c:pt idx="864">
                  <c:v>51565.879208050312</c:v>
                </c:pt>
                <c:pt idx="865">
                  <c:v>51777.376688232165</c:v>
                </c:pt>
                <c:pt idx="866">
                  <c:v>51925.243837010246</c:v>
                </c:pt>
                <c:pt idx="867">
                  <c:v>52037.827569663554</c:v>
                </c:pt>
                <c:pt idx="868">
                  <c:v>52181.373381416517</c:v>
                </c:pt>
                <c:pt idx="869">
                  <c:v>52342.109601264972</c:v>
                </c:pt>
                <c:pt idx="870">
                  <c:v>52408.318206740594</c:v>
                </c:pt>
                <c:pt idx="871">
                  <c:v>52567.074438040123</c:v>
                </c:pt>
                <c:pt idx="872">
                  <c:v>52730.146903433459</c:v>
                </c:pt>
                <c:pt idx="873">
                  <c:v>52890.977053344766</c:v>
                </c:pt>
                <c:pt idx="874">
                  <c:v>53024.701130680543</c:v>
                </c:pt>
                <c:pt idx="875">
                  <c:v>53087.303148122541</c:v>
                </c:pt>
                <c:pt idx="876">
                  <c:v>53093.118984742847</c:v>
                </c:pt>
                <c:pt idx="877">
                  <c:v>53279.888758952206</c:v>
                </c:pt>
                <c:pt idx="878">
                  <c:v>53461.364465971703</c:v>
                </c:pt>
                <c:pt idx="879">
                  <c:v>53713.59581190037</c:v>
                </c:pt>
                <c:pt idx="880">
                  <c:v>53841.762175799078</c:v>
                </c:pt>
                <c:pt idx="881">
                  <c:v>54106.95436911151</c:v>
                </c:pt>
                <c:pt idx="882">
                  <c:v>54267.013579497259</c:v>
                </c:pt>
                <c:pt idx="883">
                  <c:v>54372.449117585442</c:v>
                </c:pt>
                <c:pt idx="884">
                  <c:v>54560.821578897754</c:v>
                </c:pt>
                <c:pt idx="885">
                  <c:v>54678.325383450639</c:v>
                </c:pt>
                <c:pt idx="886">
                  <c:v>54875.451566576208</c:v>
                </c:pt>
                <c:pt idx="887">
                  <c:v>54958.772615929956</c:v>
                </c:pt>
                <c:pt idx="888">
                  <c:v>55045.650466090214</c:v>
                </c:pt>
                <c:pt idx="889">
                  <c:v>55288.399110147075</c:v>
                </c:pt>
                <c:pt idx="890">
                  <c:v>55343.689076913994</c:v>
                </c:pt>
                <c:pt idx="891">
                  <c:v>55470.817125812493</c:v>
                </c:pt>
                <c:pt idx="892">
                  <c:v>55512.793303798462</c:v>
                </c:pt>
                <c:pt idx="893">
                  <c:v>55612.471107192578</c:v>
                </c:pt>
                <c:pt idx="894">
                  <c:v>55815.772768677976</c:v>
                </c:pt>
                <c:pt idx="895">
                  <c:v>55830.889089983066</c:v>
                </c:pt>
                <c:pt idx="896">
                  <c:v>56027.588188074544</c:v>
                </c:pt>
                <c:pt idx="897">
                  <c:v>56098.74746281439</c:v>
                </c:pt>
                <c:pt idx="898">
                  <c:v>56168.020535952768</c:v>
                </c:pt>
                <c:pt idx="899">
                  <c:v>56345.176494626605</c:v>
                </c:pt>
                <c:pt idx="900">
                  <c:v>56391.949711310925</c:v>
                </c:pt>
                <c:pt idx="901">
                  <c:v>56623.677739785191</c:v>
                </c:pt>
                <c:pt idx="902">
                  <c:v>56686.582719358928</c:v>
                </c:pt>
                <c:pt idx="903">
                  <c:v>56809.637962906214</c:v>
                </c:pt>
                <c:pt idx="904">
                  <c:v>57071.267674888273</c:v>
                </c:pt>
                <c:pt idx="905">
                  <c:v>57259.693257116902</c:v>
                </c:pt>
                <c:pt idx="906">
                  <c:v>57442.566229339107</c:v>
                </c:pt>
                <c:pt idx="907">
                  <c:v>57579.440197782853</c:v>
                </c:pt>
                <c:pt idx="908">
                  <c:v>57796.612867926946</c:v>
                </c:pt>
                <c:pt idx="909">
                  <c:v>58009.084864176526</c:v>
                </c:pt>
                <c:pt idx="910">
                  <c:v>58301.671932781748</c:v>
                </c:pt>
                <c:pt idx="911">
                  <c:v>58371.496461016373</c:v>
                </c:pt>
                <c:pt idx="912">
                  <c:v>58602.158292756678</c:v>
                </c:pt>
                <c:pt idx="913">
                  <c:v>58819.953122459301</c:v>
                </c:pt>
                <c:pt idx="914">
                  <c:v>59024.207271261883</c:v>
                </c:pt>
                <c:pt idx="915">
                  <c:v>59174.995153163298</c:v>
                </c:pt>
                <c:pt idx="916">
                  <c:v>59350.765616231351</c:v>
                </c:pt>
                <c:pt idx="917">
                  <c:v>59576.209350991769</c:v>
                </c:pt>
                <c:pt idx="918">
                  <c:v>59770.741006095617</c:v>
                </c:pt>
                <c:pt idx="919">
                  <c:v>59955.614881782756</c:v>
                </c:pt>
                <c:pt idx="920">
                  <c:v>59999.39111483025</c:v>
                </c:pt>
                <c:pt idx="921">
                  <c:v>60214.234996328501</c:v>
                </c:pt>
                <c:pt idx="922">
                  <c:v>60381.280675645794</c:v>
                </c:pt>
                <c:pt idx="923">
                  <c:v>60502.275011830629</c:v>
                </c:pt>
                <c:pt idx="924">
                  <c:v>60691.882256432</c:v>
                </c:pt>
                <c:pt idx="925">
                  <c:v>60933.500312907003</c:v>
                </c:pt>
                <c:pt idx="926">
                  <c:v>61209.477309581387</c:v>
                </c:pt>
                <c:pt idx="927">
                  <c:v>61437.108719556207</c:v>
                </c:pt>
                <c:pt idx="928">
                  <c:v>61638.933848836372</c:v>
                </c:pt>
                <c:pt idx="929">
                  <c:v>61754.493874211519</c:v>
                </c:pt>
                <c:pt idx="930">
                  <c:v>61947.029814033012</c:v>
                </c:pt>
                <c:pt idx="931">
                  <c:v>62145.495927926597</c:v>
                </c:pt>
                <c:pt idx="932">
                  <c:v>62283.80249378286</c:v>
                </c:pt>
                <c:pt idx="933">
                  <c:v>62555.916712511738</c:v>
                </c:pt>
                <c:pt idx="934">
                  <c:v>62637.641380110777</c:v>
                </c:pt>
                <c:pt idx="935">
                  <c:v>62723.227385025224</c:v>
                </c:pt>
                <c:pt idx="936">
                  <c:v>62872.061947002003</c:v>
                </c:pt>
                <c:pt idx="937">
                  <c:v>63206.241176950287</c:v>
                </c:pt>
                <c:pt idx="938">
                  <c:v>63360.572810129619</c:v>
                </c:pt>
                <c:pt idx="939">
                  <c:v>63540.670683944438</c:v>
                </c:pt>
                <c:pt idx="940">
                  <c:v>63649.535101142254</c:v>
                </c:pt>
                <c:pt idx="941">
                  <c:v>63935.574212064086</c:v>
                </c:pt>
                <c:pt idx="942">
                  <c:v>64014.55705191227</c:v>
                </c:pt>
                <c:pt idx="943">
                  <c:v>64154.635820207273</c:v>
                </c:pt>
                <c:pt idx="944">
                  <c:v>64155.104775112857</c:v>
                </c:pt>
                <c:pt idx="945">
                  <c:v>64438.224074350859</c:v>
                </c:pt>
                <c:pt idx="946">
                  <c:v>64607.126571853398</c:v>
                </c:pt>
                <c:pt idx="947">
                  <c:v>64714.080741275437</c:v>
                </c:pt>
                <c:pt idx="948">
                  <c:v>64810.236341092241</c:v>
                </c:pt>
                <c:pt idx="949">
                  <c:v>64990.286516809982</c:v>
                </c:pt>
                <c:pt idx="950">
                  <c:v>65073.112883276626</c:v>
                </c:pt>
                <c:pt idx="951">
                  <c:v>65036.402417245459</c:v>
                </c:pt>
                <c:pt idx="952">
                  <c:v>65181.213690719494</c:v>
                </c:pt>
                <c:pt idx="953">
                  <c:v>65377.87722621821</c:v>
                </c:pt>
                <c:pt idx="954">
                  <c:v>65477.347430059192</c:v>
                </c:pt>
                <c:pt idx="955">
                  <c:v>65549.383489752305</c:v>
                </c:pt>
                <c:pt idx="956">
                  <c:v>65721.523183384226</c:v>
                </c:pt>
                <c:pt idx="957">
                  <c:v>65877.937696537643</c:v>
                </c:pt>
                <c:pt idx="958">
                  <c:v>65998.803139627926</c:v>
                </c:pt>
                <c:pt idx="959">
                  <c:v>66121.74820671264</c:v>
                </c:pt>
                <c:pt idx="960">
                  <c:v>66177.206248629955</c:v>
                </c:pt>
                <c:pt idx="961">
                  <c:v>66285.348755507686</c:v>
                </c:pt>
                <c:pt idx="962">
                  <c:v>66375.183266990265</c:v>
                </c:pt>
                <c:pt idx="963">
                  <c:v>66553.543800686311</c:v>
                </c:pt>
                <c:pt idx="964">
                  <c:v>66716.508871893529</c:v>
                </c:pt>
                <c:pt idx="965">
                  <c:v>66774.523525710232</c:v>
                </c:pt>
                <c:pt idx="966">
                  <c:v>66785.508057272702</c:v>
                </c:pt>
                <c:pt idx="967">
                  <c:v>66935.23477665789</c:v>
                </c:pt>
                <c:pt idx="968">
                  <c:v>67075.213654526509</c:v>
                </c:pt>
                <c:pt idx="969">
                  <c:v>67109.374873139735</c:v>
                </c:pt>
                <c:pt idx="970">
                  <c:v>67306.006522589843</c:v>
                </c:pt>
                <c:pt idx="971">
                  <c:v>67429.025230272586</c:v>
                </c:pt>
                <c:pt idx="972">
                  <c:v>67623.071689328644</c:v>
                </c:pt>
                <c:pt idx="973">
                  <c:v>67675.136861876628</c:v>
                </c:pt>
                <c:pt idx="974">
                  <c:v>67772.845065705013</c:v>
                </c:pt>
                <c:pt idx="975">
                  <c:v>67827.329783860798</c:v>
                </c:pt>
                <c:pt idx="976">
                  <c:v>68019.785884274737</c:v>
                </c:pt>
                <c:pt idx="977">
                  <c:v>68232.59153224685</c:v>
                </c:pt>
                <c:pt idx="978">
                  <c:v>68205.289855559866</c:v>
                </c:pt>
                <c:pt idx="979">
                  <c:v>68375.097133115123</c:v>
                </c:pt>
                <c:pt idx="980">
                  <c:v>68573.721617911666</c:v>
                </c:pt>
                <c:pt idx="981">
                  <c:v>68646.506393711621</c:v>
                </c:pt>
                <c:pt idx="982">
                  <c:v>68660.654193933078</c:v>
                </c:pt>
                <c:pt idx="983">
                  <c:v>68753.781800914134</c:v>
                </c:pt>
                <c:pt idx="984">
                  <c:v>68961.207147483758</c:v>
                </c:pt>
                <c:pt idx="985">
                  <c:v>69013.357411471181</c:v>
                </c:pt>
                <c:pt idx="986">
                  <c:v>69220.12173511197</c:v>
                </c:pt>
                <c:pt idx="987">
                  <c:v>69189.139198625679</c:v>
                </c:pt>
                <c:pt idx="988">
                  <c:v>69381.078859032277</c:v>
                </c:pt>
                <c:pt idx="989">
                  <c:v>69471.963372487124</c:v>
                </c:pt>
                <c:pt idx="990">
                  <c:v>69588.043394439825</c:v>
                </c:pt>
                <c:pt idx="991">
                  <c:v>69683.327093356304</c:v>
                </c:pt>
                <c:pt idx="992">
                  <c:v>69846.916286435619</c:v>
                </c:pt>
                <c:pt idx="993">
                  <c:v>70005.795475631341</c:v>
                </c:pt>
                <c:pt idx="994">
                  <c:v>69928.659219050518</c:v>
                </c:pt>
                <c:pt idx="995">
                  <c:v>70073.145577903211</c:v>
                </c:pt>
                <c:pt idx="996">
                  <c:v>70061.390264362897</c:v>
                </c:pt>
                <c:pt idx="997">
                  <c:v>70341.745260740689</c:v>
                </c:pt>
                <c:pt idx="998">
                  <c:v>70321.135257009722</c:v>
                </c:pt>
                <c:pt idx="999">
                  <c:v>70631.719307702122</c:v>
                </c:pt>
                <c:pt idx="1000">
                  <c:v>70785.689730144964</c:v>
                </c:pt>
                <c:pt idx="1001">
                  <c:v>70704.937278210346</c:v>
                </c:pt>
                <c:pt idx="1002">
                  <c:v>70869.577741385452</c:v>
                </c:pt>
                <c:pt idx="1003">
                  <c:v>70891.637660089851</c:v>
                </c:pt>
                <c:pt idx="1004">
                  <c:v>70971.425430765099</c:v>
                </c:pt>
                <c:pt idx="1005">
                  <c:v>70942.925055989865</c:v>
                </c:pt>
                <c:pt idx="1006">
                  <c:v>71278.841550612487</c:v>
                </c:pt>
                <c:pt idx="1007">
                  <c:v>71345.691040863021</c:v>
                </c:pt>
                <c:pt idx="1008">
                  <c:v>71504.137810325294</c:v>
                </c:pt>
                <c:pt idx="1009">
                  <c:v>71692.211008133308</c:v>
                </c:pt>
                <c:pt idx="1010">
                  <c:v>71679.232249924957</c:v>
                </c:pt>
                <c:pt idx="1011">
                  <c:v>71684.438292718565</c:v>
                </c:pt>
                <c:pt idx="1012">
                  <c:v>71595.375506712837</c:v>
                </c:pt>
                <c:pt idx="1013">
                  <c:v>71756.415887908719</c:v>
                </c:pt>
                <c:pt idx="1014">
                  <c:v>71913.589121357742</c:v>
                </c:pt>
                <c:pt idx="1015">
                  <c:v>72142.070522469701</c:v>
                </c:pt>
                <c:pt idx="1016">
                  <c:v>72286.688405841123</c:v>
                </c:pt>
                <c:pt idx="1017">
                  <c:v>72424.04227533401</c:v>
                </c:pt>
                <c:pt idx="1018">
                  <c:v>72394.766295261637</c:v>
                </c:pt>
                <c:pt idx="1019">
                  <c:v>72406.425563812038</c:v>
                </c:pt>
                <c:pt idx="1020">
                  <c:v>72390.867760921858</c:v>
                </c:pt>
                <c:pt idx="1021">
                  <c:v>72494.968040750406</c:v>
                </c:pt>
                <c:pt idx="1022">
                  <c:v>72721.537655033273</c:v>
                </c:pt>
                <c:pt idx="1023">
                  <c:v>72867.451013374375</c:v>
                </c:pt>
                <c:pt idx="1024">
                  <c:v>73003.798725278495</c:v>
                </c:pt>
                <c:pt idx="1025">
                  <c:v>73072.217149885881</c:v>
                </c:pt>
                <c:pt idx="1026">
                  <c:v>73088.278803907451</c:v>
                </c:pt>
                <c:pt idx="1027">
                  <c:v>73086.692680372784</c:v>
                </c:pt>
                <c:pt idx="1028">
                  <c:v>73170.688039551867</c:v>
                </c:pt>
                <c:pt idx="1029">
                  <c:v>73127.404044848852</c:v>
                </c:pt>
                <c:pt idx="1030">
                  <c:v>73392.901201234577</c:v>
                </c:pt>
                <c:pt idx="1031">
                  <c:v>73503.060908831947</c:v>
                </c:pt>
                <c:pt idx="1032">
                  <c:v>73756.987994938798</c:v>
                </c:pt>
                <c:pt idx="1033">
                  <c:v>73918.172113220586</c:v>
                </c:pt>
                <c:pt idx="1034">
                  <c:v>73917.788917399608</c:v>
                </c:pt>
                <c:pt idx="1035">
                  <c:v>73857.081692786625</c:v>
                </c:pt>
                <c:pt idx="1036">
                  <c:v>73915.489745700354</c:v>
                </c:pt>
                <c:pt idx="1037">
                  <c:v>74069.382201985194</c:v>
                </c:pt>
                <c:pt idx="1038">
                  <c:v>74199.095827205048</c:v>
                </c:pt>
                <c:pt idx="1039">
                  <c:v>74512.491436639146</c:v>
                </c:pt>
                <c:pt idx="1040">
                  <c:v>74526.970638303246</c:v>
                </c:pt>
                <c:pt idx="1041">
                  <c:v>74743.545024385428</c:v>
                </c:pt>
                <c:pt idx="1042">
                  <c:v>74768.985586566661</c:v>
                </c:pt>
                <c:pt idx="1043">
                  <c:v>74705.193652654081</c:v>
                </c:pt>
                <c:pt idx="1044">
                  <c:v>74715.657950990659</c:v>
                </c:pt>
                <c:pt idx="1045">
                  <c:v>74602.674958817617</c:v>
                </c:pt>
                <c:pt idx="1046">
                  <c:v>74822.918812506061</c:v>
                </c:pt>
                <c:pt idx="1047">
                  <c:v>74949.681611924912</c:v>
                </c:pt>
                <c:pt idx="1048">
                  <c:v>75112.761626857173</c:v>
                </c:pt>
                <c:pt idx="1049">
                  <c:v>75488.455320196023</c:v>
                </c:pt>
                <c:pt idx="1050">
                  <c:v>75430.338009472296</c:v>
                </c:pt>
                <c:pt idx="1051">
                  <c:v>75506.622223444327</c:v>
                </c:pt>
                <c:pt idx="1052">
                  <c:v>75439.603661979781</c:v>
                </c:pt>
                <c:pt idx="1053">
                  <c:v>75380.392652134906</c:v>
                </c:pt>
                <c:pt idx="1054">
                  <c:v>75407.055457651193</c:v>
                </c:pt>
                <c:pt idx="1055">
                  <c:v>75560.466860397675</c:v>
                </c:pt>
                <c:pt idx="1056">
                  <c:v>75806.879282463953</c:v>
                </c:pt>
                <c:pt idx="1057">
                  <c:v>76043.347263402567</c:v>
                </c:pt>
                <c:pt idx="1058">
                  <c:v>76273.411668887784</c:v>
                </c:pt>
                <c:pt idx="1059">
                  <c:v>76184.525573729115</c:v>
                </c:pt>
                <c:pt idx="1060">
                  <c:v>76168.55978099817</c:v>
                </c:pt>
                <c:pt idx="1061">
                  <c:v>76190.633970015318</c:v>
                </c:pt>
                <c:pt idx="1062">
                  <c:v>76052.362363613371</c:v>
                </c:pt>
                <c:pt idx="1063">
                  <c:v>76015.790425225758</c:v>
                </c:pt>
                <c:pt idx="1064">
                  <c:v>76323.052092794271</c:v>
                </c:pt>
                <c:pt idx="1065">
                  <c:v>76638.671472962465</c:v>
                </c:pt>
                <c:pt idx="1066">
                  <c:v>76899.606891869073</c:v>
                </c:pt>
                <c:pt idx="1067">
                  <c:v>76978.906104089649</c:v>
                </c:pt>
                <c:pt idx="1068">
                  <c:v>76763.349183881684</c:v>
                </c:pt>
                <c:pt idx="1069">
                  <c:v>76625.626326284109</c:v>
                </c:pt>
                <c:pt idx="1070">
                  <c:v>76721.007677133326</c:v>
                </c:pt>
                <c:pt idx="1071">
                  <c:v>76668.311794754496</c:v>
                </c:pt>
                <c:pt idx="1072">
                  <c:v>76854.478591386825</c:v>
                </c:pt>
                <c:pt idx="1073">
                  <c:v>77032.733217354908</c:v>
                </c:pt>
                <c:pt idx="1074">
                  <c:v>77269.705619481247</c:v>
                </c:pt>
                <c:pt idx="1075">
                  <c:v>77323.894434056929</c:v>
                </c:pt>
                <c:pt idx="1076">
                  <c:v>77349.635022335584</c:v>
                </c:pt>
                <c:pt idx="1077">
                  <c:v>77377.353486989145</c:v>
                </c:pt>
                <c:pt idx="1078">
                  <c:v>77224.049884259148</c:v>
                </c:pt>
                <c:pt idx="1079">
                  <c:v>77252.259566692024</c:v>
                </c:pt>
                <c:pt idx="1080">
                  <c:v>77362.578766099032</c:v>
                </c:pt>
                <c:pt idx="1081">
                  <c:v>77418.364862388888</c:v>
                </c:pt>
                <c:pt idx="1082">
                  <c:v>77483.784696300587</c:v>
                </c:pt>
                <c:pt idx="1083">
                  <c:v>77554.481834947641</c:v>
                </c:pt>
                <c:pt idx="1084">
                  <c:v>77371.732845801118</c:v>
                </c:pt>
                <c:pt idx="1085">
                  <c:v>77290.465489294613</c:v>
                </c:pt>
                <c:pt idx="1086">
                  <c:v>77403.113585980886</c:v>
                </c:pt>
                <c:pt idx="1087">
                  <c:v>77563.490949096318</c:v>
                </c:pt>
                <c:pt idx="1088">
                  <c:v>77831.232563303798</c:v>
                </c:pt>
                <c:pt idx="1089">
                  <c:v>78169.640654003262</c:v>
                </c:pt>
                <c:pt idx="1090">
                  <c:v>78357.386958184099</c:v>
                </c:pt>
                <c:pt idx="1091">
                  <c:v>78613.447622411244</c:v>
                </c:pt>
                <c:pt idx="1092">
                  <c:v>78651.44065435644</c:v>
                </c:pt>
                <c:pt idx="1093">
                  <c:v>78802.966034029567</c:v>
                </c:pt>
                <c:pt idx="1094">
                  <c:v>78808.098457127344</c:v>
                </c:pt>
                <c:pt idx="1095">
                  <c:v>78759.817843609795</c:v>
                </c:pt>
                <c:pt idx="1096">
                  <c:v>78693.851990561976</c:v>
                </c:pt>
                <c:pt idx="1097">
                  <c:v>78526.817577071677</c:v>
                </c:pt>
                <c:pt idx="1098">
                  <c:v>78460.112715924144</c:v>
                </c:pt>
                <c:pt idx="1099">
                  <c:v>78674.05741132918</c:v>
                </c:pt>
                <c:pt idx="1100">
                  <c:v>78890.458357741722</c:v>
                </c:pt>
                <c:pt idx="1101">
                  <c:v>79087.37008019429</c:v>
                </c:pt>
                <c:pt idx="1102">
                  <c:v>79474.020549527617</c:v>
                </c:pt>
                <c:pt idx="1103">
                  <c:v>79602.531732057803</c:v>
                </c:pt>
                <c:pt idx="1104">
                  <c:v>79540.282876250436</c:v>
                </c:pt>
                <c:pt idx="1105">
                  <c:v>79501.530112120803</c:v>
                </c:pt>
                <c:pt idx="1106">
                  <c:v>79184.287862706202</c:v>
                </c:pt>
                <c:pt idx="1107">
                  <c:v>78961.585815772196</c:v>
                </c:pt>
                <c:pt idx="1108">
                  <c:v>79090.413547770833</c:v>
                </c:pt>
                <c:pt idx="1109">
                  <c:v>79309.818646562577</c:v>
                </c:pt>
                <c:pt idx="1110">
                  <c:v>79534.413952078219</c:v>
                </c:pt>
                <c:pt idx="1111">
                  <c:v>79876.944972562284</c:v>
                </c:pt>
                <c:pt idx="1112">
                  <c:v>79932.347896004401</c:v>
                </c:pt>
                <c:pt idx="1113">
                  <c:v>80098.331400840805</c:v>
                </c:pt>
                <c:pt idx="1114">
                  <c:v>79932.953304447525</c:v>
                </c:pt>
                <c:pt idx="1115">
                  <c:v>79763.816194086918</c:v>
                </c:pt>
                <c:pt idx="1116">
                  <c:v>79448.345469710228</c:v>
                </c:pt>
                <c:pt idx="1117">
                  <c:v>79407.633144697087</c:v>
                </c:pt>
                <c:pt idx="1118">
                  <c:v>79671.991936783932</c:v>
                </c:pt>
                <c:pt idx="1119">
                  <c:v>79993.000127077525</c:v>
                </c:pt>
                <c:pt idx="1120">
                  <c:v>80379.430621787993</c:v>
                </c:pt>
                <c:pt idx="1121">
                  <c:v>80488.094045500853</c:v>
                </c:pt>
                <c:pt idx="1122">
                  <c:v>80523.313679927334</c:v>
                </c:pt>
                <c:pt idx="1123">
                  <c:v>80313.972250081366</c:v>
                </c:pt>
                <c:pt idx="1124">
                  <c:v>80106.147623603654</c:v>
                </c:pt>
                <c:pt idx="1125">
                  <c:v>79834.018409969984</c:v>
                </c:pt>
                <c:pt idx="1126">
                  <c:v>79863.47982976053</c:v>
                </c:pt>
                <c:pt idx="1127">
                  <c:v>80048.792973359406</c:v>
                </c:pt>
                <c:pt idx="1128">
                  <c:v>80232.754447907995</c:v>
                </c:pt>
                <c:pt idx="1129">
                  <c:v>80572.629938603975</c:v>
                </c:pt>
                <c:pt idx="1130">
                  <c:v>80830.947825467782</c:v>
                </c:pt>
                <c:pt idx="1131">
                  <c:v>80679.710843706242</c:v>
                </c:pt>
                <c:pt idx="1132">
                  <c:v>80566.279482234735</c:v>
                </c:pt>
                <c:pt idx="1133">
                  <c:v>80406.958161078088</c:v>
                </c:pt>
                <c:pt idx="1134">
                  <c:v>80181.009419288661</c:v>
                </c:pt>
                <c:pt idx="1135">
                  <c:v>80075.800373076549</c:v>
                </c:pt>
                <c:pt idx="1136">
                  <c:v>80186.771006298484</c:v>
                </c:pt>
                <c:pt idx="1137">
                  <c:v>80295.878593472065</c:v>
                </c:pt>
                <c:pt idx="1138">
                  <c:v>80526.268570732776</c:v>
                </c:pt>
                <c:pt idx="1139">
                  <c:v>80717.761860942424</c:v>
                </c:pt>
                <c:pt idx="1140">
                  <c:v>80918.826122797051</c:v>
                </c:pt>
                <c:pt idx="1141">
                  <c:v>80606.03452636009</c:v>
                </c:pt>
                <c:pt idx="1142">
                  <c:v>80288.776987596328</c:v>
                </c:pt>
                <c:pt idx="1143">
                  <c:v>79982.230768699883</c:v>
                </c:pt>
                <c:pt idx="1144">
                  <c:v>79691.178034895827</c:v>
                </c:pt>
                <c:pt idx="1145">
                  <c:v>79676.760922438305</c:v>
                </c:pt>
                <c:pt idx="1146">
                  <c:v>79621.239964939552</c:v>
                </c:pt>
                <c:pt idx="1147">
                  <c:v>79749.141506310625</c:v>
                </c:pt>
                <c:pt idx="1148">
                  <c:v>79859.31556837773</c:v>
                </c:pt>
                <c:pt idx="1149">
                  <c:v>79916.809169898377</c:v>
                </c:pt>
                <c:pt idx="1150">
                  <c:v>79918.643721157874</c:v>
                </c:pt>
                <c:pt idx="1151">
                  <c:v>79582.118044857853</c:v>
                </c:pt>
                <c:pt idx="1152">
                  <c:v>79410.5673245871</c:v>
                </c:pt>
                <c:pt idx="1153">
                  <c:v>79146.022259294332</c:v>
                </c:pt>
                <c:pt idx="1154">
                  <c:v>78856.124280312899</c:v>
                </c:pt>
                <c:pt idx="1155">
                  <c:v>78818.363365728786</c:v>
                </c:pt>
                <c:pt idx="1156">
                  <c:v>78794.534241268921</c:v>
                </c:pt>
                <c:pt idx="1157">
                  <c:v>79132.582810511085</c:v>
                </c:pt>
                <c:pt idx="1158">
                  <c:v>79210.32451711972</c:v>
                </c:pt>
                <c:pt idx="1159">
                  <c:v>79493.937416221466</c:v>
                </c:pt>
                <c:pt idx="1160">
                  <c:v>79628.319814845192</c:v>
                </c:pt>
                <c:pt idx="1161">
                  <c:v>79802.099527633531</c:v>
                </c:pt>
                <c:pt idx="1162">
                  <c:v>79709.88749306355</c:v>
                </c:pt>
                <c:pt idx="1163">
                  <c:v>79393.824247761033</c:v>
                </c:pt>
                <c:pt idx="1164">
                  <c:v>79294.048709034963</c:v>
                </c:pt>
                <c:pt idx="1165">
                  <c:v>79173.158268361905</c:v>
                </c:pt>
                <c:pt idx="1166">
                  <c:v>79346.511987881109</c:v>
                </c:pt>
                <c:pt idx="1167">
                  <c:v>79588.95925505241</c:v>
                </c:pt>
                <c:pt idx="1168">
                  <c:v>79777.518826170024</c:v>
                </c:pt>
                <c:pt idx="1169">
                  <c:v>80239.250233721395</c:v>
                </c:pt>
                <c:pt idx="1170">
                  <c:v>80543.998041252242</c:v>
                </c:pt>
                <c:pt idx="1171">
                  <c:v>80938.781653356869</c:v>
                </c:pt>
                <c:pt idx="1172">
                  <c:v>81245.270404454131</c:v>
                </c:pt>
                <c:pt idx="1173">
                  <c:v>81260.823214121803</c:v>
                </c:pt>
                <c:pt idx="1174">
                  <c:v>81055.784718656447</c:v>
                </c:pt>
                <c:pt idx="1175">
                  <c:v>81039.885139902384</c:v>
                </c:pt>
                <c:pt idx="1176">
                  <c:v>81094.598009515656</c:v>
                </c:pt>
                <c:pt idx="1177">
                  <c:v>81334.880214521952</c:v>
                </c:pt>
                <c:pt idx="1178">
                  <c:v>81708.927317501002</c:v>
                </c:pt>
                <c:pt idx="1179">
                  <c:v>82327.29183534591</c:v>
                </c:pt>
                <c:pt idx="1180">
                  <c:v>82662.102575983954</c:v>
                </c:pt>
                <c:pt idx="1181">
                  <c:v>83074.416989809324</c:v>
                </c:pt>
                <c:pt idx="1182">
                  <c:v>83333.747760010243</c:v>
                </c:pt>
                <c:pt idx="1183">
                  <c:v>83420.15625299784</c:v>
                </c:pt>
                <c:pt idx="1184">
                  <c:v>83391.953568104203</c:v>
                </c:pt>
                <c:pt idx="1185">
                  <c:v>83198.314850274328</c:v>
                </c:pt>
                <c:pt idx="1186">
                  <c:v>83001.387257711147</c:v>
                </c:pt>
                <c:pt idx="1187">
                  <c:v>82918.287947659352</c:v>
                </c:pt>
                <c:pt idx="1188">
                  <c:v>83227.727996062953</c:v>
                </c:pt>
                <c:pt idx="1189">
                  <c:v>83407.396969358364</c:v>
                </c:pt>
                <c:pt idx="1190">
                  <c:v>83840.854311081377</c:v>
                </c:pt>
                <c:pt idx="1191">
                  <c:v>84304.071881575233</c:v>
                </c:pt>
                <c:pt idx="1192">
                  <c:v>84511.667049866359</c:v>
                </c:pt>
                <c:pt idx="1193">
                  <c:v>84451.222176599476</c:v>
                </c:pt>
                <c:pt idx="1194">
                  <c:v>84427.787822427475</c:v>
                </c:pt>
                <c:pt idx="1195">
                  <c:v>84306.757284447798</c:v>
                </c:pt>
                <c:pt idx="1196">
                  <c:v>84078.326238147754</c:v>
                </c:pt>
                <c:pt idx="1197">
                  <c:v>83957.205336243584</c:v>
                </c:pt>
                <c:pt idx="1198">
                  <c:v>83793.521367089605</c:v>
                </c:pt>
                <c:pt idx="1199">
                  <c:v>83784.694832999303</c:v>
                </c:pt>
                <c:pt idx="1200">
                  <c:v>83877.265016727382</c:v>
                </c:pt>
                <c:pt idx="1201">
                  <c:v>84152.260155314216</c:v>
                </c:pt>
                <c:pt idx="1202">
                  <c:v>84320.129169356675</c:v>
                </c:pt>
                <c:pt idx="1203">
                  <c:v>84520.496629406931</c:v>
                </c:pt>
                <c:pt idx="1204">
                  <c:v>84830.161170050065</c:v>
                </c:pt>
                <c:pt idx="1205">
                  <c:v>84765.641893383072</c:v>
                </c:pt>
                <c:pt idx="1206">
                  <c:v>84458.322431036489</c:v>
                </c:pt>
                <c:pt idx="1207">
                  <c:v>84249.003472915807</c:v>
                </c:pt>
                <c:pt idx="1208">
                  <c:v>83641.508108121925</c:v>
                </c:pt>
                <c:pt idx="1209">
                  <c:v>83457.533713417492</c:v>
                </c:pt>
                <c:pt idx="1210">
                  <c:v>83559.024563087805</c:v>
                </c:pt>
                <c:pt idx="1211">
                  <c:v>83893.797162367846</c:v>
                </c:pt>
                <c:pt idx="1212">
                  <c:v>84076.487119218553</c:v>
                </c:pt>
                <c:pt idx="1213">
                  <c:v>84226.93236556364</c:v>
                </c:pt>
                <c:pt idx="1214">
                  <c:v>84277.0892875797</c:v>
                </c:pt>
                <c:pt idx="1215">
                  <c:v>84371.759772309568</c:v>
                </c:pt>
                <c:pt idx="1216">
                  <c:v>84385.978178255522</c:v>
                </c:pt>
                <c:pt idx="1217">
                  <c:v>84199.950748278716</c:v>
                </c:pt>
                <c:pt idx="1218">
                  <c:v>83889.880190320764</c:v>
                </c:pt>
                <c:pt idx="1219">
                  <c:v>83526.554275571878</c:v>
                </c:pt>
                <c:pt idx="1220">
                  <c:v>83271.848565449545</c:v>
                </c:pt>
                <c:pt idx="1221">
                  <c:v>83168.166848439359</c:v>
                </c:pt>
                <c:pt idx="1222">
                  <c:v>83145.978960923341</c:v>
                </c:pt>
                <c:pt idx="1223">
                  <c:v>83479.357480317907</c:v>
                </c:pt>
                <c:pt idx="1224">
                  <c:v>83847.823784755295</c:v>
                </c:pt>
                <c:pt idx="1225">
                  <c:v>84265.685703322437</c:v>
                </c:pt>
                <c:pt idx="1226">
                  <c:v>84180.087200474882</c:v>
                </c:pt>
                <c:pt idx="1227">
                  <c:v>83833.259634729839</c:v>
                </c:pt>
                <c:pt idx="1228">
                  <c:v>83560.605802511418</c:v>
                </c:pt>
                <c:pt idx="1229">
                  <c:v>82986.792683214488</c:v>
                </c:pt>
                <c:pt idx="1230">
                  <c:v>82634.150258508846</c:v>
                </c:pt>
                <c:pt idx="1231">
                  <c:v>82564.942128379189</c:v>
                </c:pt>
                <c:pt idx="1232">
                  <c:v>82512.624334416265</c:v>
                </c:pt>
                <c:pt idx="1233">
                  <c:v>82867.191357267555</c:v>
                </c:pt>
                <c:pt idx="1234">
                  <c:v>83017.066443279007</c:v>
                </c:pt>
                <c:pt idx="1235">
                  <c:v>83120.133249895458</c:v>
                </c:pt>
                <c:pt idx="1236">
                  <c:v>83394.417150067573</c:v>
                </c:pt>
                <c:pt idx="1237">
                  <c:v>83320.272060269272</c:v>
                </c:pt>
                <c:pt idx="1238">
                  <c:v>83017.066443279007</c:v>
                </c:pt>
                <c:pt idx="1239">
                  <c:v>82406.174267678507</c:v>
                </c:pt>
                <c:pt idx="1240">
                  <c:v>82030.37131563398</c:v>
                </c:pt>
                <c:pt idx="1241">
                  <c:v>81745.901484242015</c:v>
                </c:pt>
                <c:pt idx="1242">
                  <c:v>81677.317182439016</c:v>
                </c:pt>
                <c:pt idx="1243">
                  <c:v>81896.892569188189</c:v>
                </c:pt>
                <c:pt idx="1244">
                  <c:v>82467.419479240969</c:v>
                </c:pt>
                <c:pt idx="1245">
                  <c:v>83019.033243751925</c:v>
                </c:pt>
                <c:pt idx="1246">
                  <c:v>83463.288398317469</c:v>
                </c:pt>
                <c:pt idx="1247">
                  <c:v>83872.833173915365</c:v>
                </c:pt>
                <c:pt idx="1248">
                  <c:v>83925.188377575221</c:v>
                </c:pt>
                <c:pt idx="1249">
                  <c:v>83671.792158293232</c:v>
                </c:pt>
                <c:pt idx="1250">
                  <c:v>83392.927969551602</c:v>
                </c:pt>
                <c:pt idx="1251">
                  <c:v>82877.245142473083</c:v>
                </c:pt>
                <c:pt idx="1252">
                  <c:v>82299.363205005517</c:v>
                </c:pt>
                <c:pt idx="1253">
                  <c:v>82096.894208457117</c:v>
                </c:pt>
                <c:pt idx="1254">
                  <c:v>82315.660975993247</c:v>
                </c:pt>
                <c:pt idx="1255">
                  <c:v>82789.042062476219</c:v>
                </c:pt>
                <c:pt idx="1256">
                  <c:v>83401.513754396772</c:v>
                </c:pt>
                <c:pt idx="1257">
                  <c:v>84182.294252133608</c:v>
                </c:pt>
                <c:pt idx="1258">
                  <c:v>84836.416344479425</c:v>
                </c:pt>
                <c:pt idx="1259">
                  <c:v>85075.100803245456</c:v>
                </c:pt>
                <c:pt idx="1260">
                  <c:v>85260.703953500881</c:v>
                </c:pt>
                <c:pt idx="1261">
                  <c:v>85062.846764871327</c:v>
                </c:pt>
                <c:pt idx="1262">
                  <c:v>84695.145610789055</c:v>
                </c:pt>
                <c:pt idx="1263">
                  <c:v>84201.293383696146</c:v>
                </c:pt>
                <c:pt idx="1264">
                  <c:v>83922.374734137193</c:v>
                </c:pt>
                <c:pt idx="1265">
                  <c:v>83644.229424741381</c:v>
                </c:pt>
                <c:pt idx="1266">
                  <c:v>83561.72738007897</c:v>
                </c:pt>
                <c:pt idx="1267">
                  <c:v>83451.540034066958</c:v>
                </c:pt>
                <c:pt idx="1268">
                  <c:v>83404.823060620169</c:v>
                </c:pt>
                <c:pt idx="1269">
                  <c:v>83666.036866299328</c:v>
                </c:pt>
                <c:pt idx="1270">
                  <c:v>84112.773234255772</c:v>
                </c:pt>
                <c:pt idx="1271">
                  <c:v>84414.176147161532</c:v>
                </c:pt>
                <c:pt idx="1272">
                  <c:v>85002.129509891063</c:v>
                </c:pt>
                <c:pt idx="1273">
                  <c:v>85302.676903617932</c:v>
                </c:pt>
                <c:pt idx="1274">
                  <c:v>85185.518839684984</c:v>
                </c:pt>
                <c:pt idx="1275">
                  <c:v>84831.8905400808</c:v>
                </c:pt>
                <c:pt idx="1276">
                  <c:v>84361.201792756081</c:v>
                </c:pt>
                <c:pt idx="1277">
                  <c:v>83864.76025672484</c:v>
                </c:pt>
                <c:pt idx="1278">
                  <c:v>83467.590633878222</c:v>
                </c:pt>
                <c:pt idx="1279">
                  <c:v>83158.111493513745</c:v>
                </c:pt>
                <c:pt idx="1280">
                  <c:v>83153.95701146689</c:v>
                </c:pt>
                <c:pt idx="1281">
                  <c:v>83235.338721518259</c:v>
                </c:pt>
                <c:pt idx="1282">
                  <c:v>83715.076897102495</c:v>
                </c:pt>
                <c:pt idx="1283">
                  <c:v>84063.8524159355</c:v>
                </c:pt>
                <c:pt idx="1284">
                  <c:v>84573.713992116609</c:v>
                </c:pt>
                <c:pt idx="1285">
                  <c:v>84613.577268104535</c:v>
                </c:pt>
                <c:pt idx="1286">
                  <c:v>84722.482893936976</c:v>
                </c:pt>
                <c:pt idx="1287">
                  <c:v>84437.242468688928</c:v>
                </c:pt>
                <c:pt idx="1288">
                  <c:v>83922.742530446281</c:v>
                </c:pt>
                <c:pt idx="1289">
                  <c:v>83307.88111810961</c:v>
                </c:pt>
                <c:pt idx="1290">
                  <c:v>82614.431364824661</c:v>
                </c:pt>
                <c:pt idx="1291">
                  <c:v>81970.997124525573</c:v>
                </c:pt>
                <c:pt idx="1292">
                  <c:v>81754.350740653841</c:v>
                </c:pt>
                <c:pt idx="1293">
                  <c:v>81836.274048418389</c:v>
                </c:pt>
                <c:pt idx="1294">
                  <c:v>82180.06527685441</c:v>
                </c:pt>
                <c:pt idx="1295">
                  <c:v>82694.557949582755</c:v>
                </c:pt>
                <c:pt idx="1296">
                  <c:v>82966.94130503932</c:v>
                </c:pt>
                <c:pt idx="1297">
                  <c:v>83658.681884682432</c:v>
                </c:pt>
                <c:pt idx="1298">
                  <c:v>83844.145959265661</c:v>
                </c:pt>
                <c:pt idx="1299">
                  <c:v>83690.804965824573</c:v>
                </c:pt>
                <c:pt idx="1300">
                  <c:v>83038.388876814075</c:v>
                </c:pt>
                <c:pt idx="1301">
                  <c:v>82377.987122882259</c:v>
                </c:pt>
                <c:pt idx="1302">
                  <c:v>81929.333572678355</c:v>
                </c:pt>
                <c:pt idx="1303">
                  <c:v>81434.907690259584</c:v>
                </c:pt>
                <c:pt idx="1304">
                  <c:v>81043.189888619265</c:v>
                </c:pt>
                <c:pt idx="1305">
                  <c:v>80692.04565390182</c:v>
                </c:pt>
                <c:pt idx="1306">
                  <c:v>80794.105457250669</c:v>
                </c:pt>
                <c:pt idx="1307">
                  <c:v>81186.751367280594</c:v>
                </c:pt>
                <c:pt idx="1308">
                  <c:v>82021.810427049102</c:v>
                </c:pt>
                <c:pt idx="1309">
                  <c:v>82531.129257392618</c:v>
                </c:pt>
                <c:pt idx="1310">
                  <c:v>82969.036718261981</c:v>
                </c:pt>
                <c:pt idx="1311">
                  <c:v>83128.589133444519</c:v>
                </c:pt>
                <c:pt idx="1312">
                  <c:v>82791.725402320604</c:v>
                </c:pt>
                <c:pt idx="1313">
                  <c:v>82080.837352047354</c:v>
                </c:pt>
                <c:pt idx="1314">
                  <c:v>80995.932662444116</c:v>
                </c:pt>
                <c:pt idx="1315">
                  <c:v>80001.329466505238</c:v>
                </c:pt>
                <c:pt idx="1316">
                  <c:v>79407.871546570852</c:v>
                </c:pt>
                <c:pt idx="1317">
                  <c:v>79301.768619946626</c:v>
                </c:pt>
                <c:pt idx="1318">
                  <c:v>79306.646306731593</c:v>
                </c:pt>
                <c:pt idx="1319">
                  <c:v>79815.178841897752</c:v>
                </c:pt>
                <c:pt idx="1320">
                  <c:v>80386.89970879296</c:v>
                </c:pt>
                <c:pt idx="1321">
                  <c:v>81303.773276993496</c:v>
                </c:pt>
                <c:pt idx="1322">
                  <c:v>81616.706792248384</c:v>
                </c:pt>
                <c:pt idx="1323">
                  <c:v>81783.996954699338</c:v>
                </c:pt>
                <c:pt idx="1324">
                  <c:v>81487.191867913498</c:v>
                </c:pt>
                <c:pt idx="1325">
                  <c:v>81128.252901084066</c:v>
                </c:pt>
                <c:pt idx="1326">
                  <c:v>80234.222419506841</c:v>
                </c:pt>
                <c:pt idx="1327">
                  <c:v>79463.750458227529</c:v>
                </c:pt>
                <c:pt idx="1328">
                  <c:v>78666.487900199223</c:v>
                </c:pt>
                <c:pt idx="1329">
                  <c:v>78290.801223873204</c:v>
                </c:pt>
                <c:pt idx="1330">
                  <c:v>78203.607631726234</c:v>
                </c:pt>
                <c:pt idx="1331">
                  <c:v>78417.232922374315</c:v>
                </c:pt>
                <c:pt idx="1332">
                  <c:v>79058.879171014632</c:v>
                </c:pt>
                <c:pt idx="1333">
                  <c:v>79696.680789959268</c:v>
                </c:pt>
                <c:pt idx="1334">
                  <c:v>80427.897794383127</c:v>
                </c:pt>
                <c:pt idx="1335">
                  <c:v>81020.901333007379</c:v>
                </c:pt>
                <c:pt idx="1336">
                  <c:v>81260.070359077683</c:v>
                </c:pt>
                <c:pt idx="1337">
                  <c:v>80995.326810083294</c:v>
                </c:pt>
                <c:pt idx="1338">
                  <c:v>80304.319824658756</c:v>
                </c:pt>
                <c:pt idx="1339">
                  <c:v>79170.462977282048</c:v>
                </c:pt>
                <c:pt idx="1340">
                  <c:v>78006.341378536628</c:v>
                </c:pt>
                <c:pt idx="1341">
                  <c:v>77059.931443129535</c:v>
                </c:pt>
                <c:pt idx="1342">
                  <c:v>76630.383304255403</c:v>
                </c:pt>
                <c:pt idx="1343">
                  <c:v>76504.275509945292</c:v>
                </c:pt>
                <c:pt idx="1344">
                  <c:v>76862.768445799753</c:v>
                </c:pt>
                <c:pt idx="1345">
                  <c:v>77363.549095079987</c:v>
                </c:pt>
                <c:pt idx="1346">
                  <c:v>78066.188333826969</c:v>
                </c:pt>
                <c:pt idx="1347">
                  <c:v>78653.40173461294</c:v>
                </c:pt>
                <c:pt idx="1348">
                  <c:v>79346.493650124219</c:v>
                </c:pt>
                <c:pt idx="1349">
                  <c:v>79922.312830974988</c:v>
                </c:pt>
                <c:pt idx="1350">
                  <c:v>79979.056851046276</c:v>
                </c:pt>
                <c:pt idx="1351">
                  <c:v>79787.552835303577</c:v>
                </c:pt>
                <c:pt idx="1352">
                  <c:v>79309.818646562577</c:v>
                </c:pt>
                <c:pt idx="1353">
                  <c:v>78561.142659144563</c:v>
                </c:pt>
                <c:pt idx="1354">
                  <c:v>77564.223400477626</c:v>
                </c:pt>
                <c:pt idx="1355">
                  <c:v>76639.275249293874</c:v>
                </c:pt>
                <c:pt idx="1356">
                  <c:v>76154.295013853989</c:v>
                </c:pt>
                <c:pt idx="1357">
                  <c:v>75636.614479687065</c:v>
                </c:pt>
                <c:pt idx="1358">
                  <c:v>75417.051904457345</c:v>
                </c:pt>
                <c:pt idx="1359">
                  <c:v>75559.84541948454</c:v>
                </c:pt>
                <c:pt idx="1360">
                  <c:v>76211.117470203855</c:v>
                </c:pt>
                <c:pt idx="1361">
                  <c:v>77183.301769644124</c:v>
                </c:pt>
                <c:pt idx="1362">
                  <c:v>78189.537052796411</c:v>
                </c:pt>
                <c:pt idx="1363">
                  <c:v>78872.145512414849</c:v>
                </c:pt>
                <c:pt idx="1364">
                  <c:v>79038.088904412929</c:v>
                </c:pt>
                <c:pt idx="1365">
                  <c:v>79103.742553339907</c:v>
                </c:pt>
                <c:pt idx="1366">
                  <c:v>78779.50379359888</c:v>
                </c:pt>
                <c:pt idx="1367">
                  <c:v>78107.223784607748</c:v>
                </c:pt>
                <c:pt idx="1368">
                  <c:v>77393.098752384089</c:v>
                </c:pt>
                <c:pt idx="1369">
                  <c:v>76101.370740923085</c:v>
                </c:pt>
                <c:pt idx="1370">
                  <c:v>75244.311722400904</c:v>
                </c:pt>
                <c:pt idx="1371">
                  <c:v>74739.892448808285</c:v>
                </c:pt>
                <c:pt idx="1372">
                  <c:v>74505.407113202629</c:v>
                </c:pt>
                <c:pt idx="1373">
                  <c:v>74598.182933461401</c:v>
                </c:pt>
                <c:pt idx="1374">
                  <c:v>75241.260297470202</c:v>
                </c:pt>
                <c:pt idx="1375">
                  <c:v>75978.012941791967</c:v>
                </c:pt>
                <c:pt idx="1376">
                  <c:v>76616.716196281122</c:v>
                </c:pt>
                <c:pt idx="1377">
                  <c:v>77607.457161873113</c:v>
                </c:pt>
                <c:pt idx="1378">
                  <c:v>78076.447065117783</c:v>
                </c:pt>
                <c:pt idx="1379">
                  <c:v>78483.935467598581</c:v>
                </c:pt>
                <c:pt idx="1380">
                  <c:v>78358.358103311431</c:v>
                </c:pt>
                <c:pt idx="1381">
                  <c:v>77757.368591454433</c:v>
                </c:pt>
                <c:pt idx="1382">
                  <c:v>77003.321073731597</c:v>
                </c:pt>
                <c:pt idx="1383">
                  <c:v>76290.238674029184</c:v>
                </c:pt>
                <c:pt idx="1384">
                  <c:v>75399.763778326262</c:v>
                </c:pt>
                <c:pt idx="1385">
                  <c:v>74697.888797949694</c:v>
                </c:pt>
                <c:pt idx="1386">
                  <c:v>74305.204912044326</c:v>
                </c:pt>
                <c:pt idx="1387">
                  <c:v>74148.591769678256</c:v>
                </c:pt>
                <c:pt idx="1388">
                  <c:v>74662.826246749697</c:v>
                </c:pt>
                <c:pt idx="1389">
                  <c:v>75147.474573512518</c:v>
                </c:pt>
                <c:pt idx="1390">
                  <c:v>76064.687391531479</c:v>
                </c:pt>
                <c:pt idx="1391">
                  <c:v>76930.590195957819</c:v>
                </c:pt>
                <c:pt idx="1392">
                  <c:v>77400.422205292358</c:v>
                </c:pt>
                <c:pt idx="1393">
                  <c:v>77590.591958077071</c:v>
                </c:pt>
                <c:pt idx="1394">
                  <c:v>77715.264724185603</c:v>
                </c:pt>
                <c:pt idx="1395">
                  <c:v>77272.872665100178</c:v>
                </c:pt>
                <c:pt idx="1396">
                  <c:v>76662.456852846357</c:v>
                </c:pt>
                <c:pt idx="1397">
                  <c:v>75723.150998967714</c:v>
                </c:pt>
                <c:pt idx="1398">
                  <c:v>74569.697396300748</c:v>
                </c:pt>
                <c:pt idx="1399">
                  <c:v>73735.095043849156</c:v>
                </c:pt>
                <c:pt idx="1400">
                  <c:v>73479.222272851039</c:v>
                </c:pt>
                <c:pt idx="1401">
                  <c:v>73834.347129107875</c:v>
                </c:pt>
                <c:pt idx="1402">
                  <c:v>74475.956595934869</c:v>
                </c:pt>
                <c:pt idx="1403">
                  <c:v>75481.747902867937</c:v>
                </c:pt>
                <c:pt idx="1404">
                  <c:v>76267.083320067002</c:v>
                </c:pt>
                <c:pt idx="1405">
                  <c:v>77237.120344359413</c:v>
                </c:pt>
                <c:pt idx="1406">
                  <c:v>78099.18145865656</c:v>
                </c:pt>
                <c:pt idx="1407">
                  <c:v>78100.390552062599</c:v>
                </c:pt>
                <c:pt idx="1408">
                  <c:v>77532.252328522023</c:v>
                </c:pt>
                <c:pt idx="1409">
                  <c:v>76629.029393035118</c:v>
                </c:pt>
                <c:pt idx="1410">
                  <c:v>75393.532083546583</c:v>
                </c:pt>
                <c:pt idx="1411">
                  <c:v>74352.905755588625</c:v>
                </c:pt>
                <c:pt idx="1412">
                  <c:v>73517.652568150283</c:v>
                </c:pt>
                <c:pt idx="1413">
                  <c:v>73164.105970777164</c:v>
                </c:pt>
                <c:pt idx="1414">
                  <c:v>72991.530250166252</c:v>
                </c:pt>
                <c:pt idx="1415">
                  <c:v>73447.979437630303</c:v>
                </c:pt>
                <c:pt idx="1416">
                  <c:v>73998.573640091126</c:v>
                </c:pt>
                <c:pt idx="1417">
                  <c:v>74788.838079264198</c:v>
                </c:pt>
                <c:pt idx="1418">
                  <c:v>76000.448873738846</c:v>
                </c:pt>
                <c:pt idx="1419">
                  <c:v>77284.222843152733</c:v>
                </c:pt>
                <c:pt idx="1420">
                  <c:v>78066.554715577528</c:v>
                </c:pt>
                <c:pt idx="1421">
                  <c:v>78677.594753026409</c:v>
                </c:pt>
                <c:pt idx="1422">
                  <c:v>78302.655930763111</c:v>
                </c:pt>
                <c:pt idx="1423">
                  <c:v>77675.945949915389</c:v>
                </c:pt>
                <c:pt idx="1424">
                  <c:v>76555.005935470588</c:v>
                </c:pt>
                <c:pt idx="1425">
                  <c:v>75026.167171893263</c:v>
                </c:pt>
                <c:pt idx="1426">
                  <c:v>73679.635163394443</c:v>
                </c:pt>
                <c:pt idx="1427">
                  <c:v>72624.809543011725</c:v>
                </c:pt>
                <c:pt idx="1428">
                  <c:v>72042.982499393591</c:v>
                </c:pt>
                <c:pt idx="1429">
                  <c:v>72165.255170771445</c:v>
                </c:pt>
                <c:pt idx="1430">
                  <c:v>72573.934825661403</c:v>
                </c:pt>
                <c:pt idx="1431">
                  <c:v>73644.117005804976</c:v>
                </c:pt>
                <c:pt idx="1432">
                  <c:v>74645.770226570035</c:v>
                </c:pt>
                <c:pt idx="1433">
                  <c:v>75826.386377802046</c:v>
                </c:pt>
                <c:pt idx="1434">
                  <c:v>77058.595310320408</c:v>
                </c:pt>
                <c:pt idx="1435">
                  <c:v>78129.592358692971</c:v>
                </c:pt>
                <c:pt idx="1436">
                  <c:v>78745.905890992435</c:v>
                </c:pt>
                <c:pt idx="1437">
                  <c:v>79047.402315732063</c:v>
                </c:pt>
                <c:pt idx="1438">
                  <c:v>78727.448504491593</c:v>
                </c:pt>
                <c:pt idx="1439">
                  <c:v>78438.617658514209</c:v>
                </c:pt>
                <c:pt idx="1440">
                  <c:v>77505.042821923838</c:v>
                </c:pt>
                <c:pt idx="1441">
                  <c:v>76543.29729700365</c:v>
                </c:pt>
                <c:pt idx="1442">
                  <c:v>75262.949367130292</c:v>
                </c:pt>
                <c:pt idx="1443">
                  <c:v>74230.728371200516</c:v>
                </c:pt>
                <c:pt idx="1444">
                  <c:v>73630.015919350379</c:v>
                </c:pt>
                <c:pt idx="1445">
                  <c:v>73062.007844001244</c:v>
                </c:pt>
                <c:pt idx="1446">
                  <c:v>72670.730426434151</c:v>
                </c:pt>
                <c:pt idx="1447">
                  <c:v>72947.780702803677</c:v>
                </c:pt>
                <c:pt idx="1448">
                  <c:v>73692.642403123638</c:v>
                </c:pt>
                <c:pt idx="1449">
                  <c:v>74701.778626364787</c:v>
                </c:pt>
                <c:pt idx="1450">
                  <c:v>76424.864194086593</c:v>
                </c:pt>
                <c:pt idx="1451">
                  <c:v>78192.230236891613</c:v>
                </c:pt>
                <c:pt idx="1452">
                  <c:v>79154.089662308586</c:v>
                </c:pt>
                <c:pt idx="1453">
                  <c:v>79626.980876653673</c:v>
                </c:pt>
                <c:pt idx="1454">
                  <c:v>78967.947149710148</c:v>
                </c:pt>
                <c:pt idx="1455">
                  <c:v>78292.999924328804</c:v>
                </c:pt>
                <c:pt idx="1456">
                  <c:v>77079.699073072392</c:v>
                </c:pt>
                <c:pt idx="1457">
                  <c:v>75317.877589638854</c:v>
                </c:pt>
                <c:pt idx="1458">
                  <c:v>73484.584545270802</c:v>
                </c:pt>
                <c:pt idx="1459">
                  <c:v>72353.46819136558</c:v>
                </c:pt>
                <c:pt idx="1460">
                  <c:v>71812.833377017567</c:v>
                </c:pt>
                <c:pt idx="1461">
                  <c:v>71679.468887567855</c:v>
                </c:pt>
                <c:pt idx="1462">
                  <c:v>72545.000189785045</c:v>
                </c:pt>
                <c:pt idx="1463">
                  <c:v>73821.940051946091</c:v>
                </c:pt>
                <c:pt idx="1464">
                  <c:v>75440.572265598108</c:v>
                </c:pt>
                <c:pt idx="1465">
                  <c:v>76672.574943995773</c:v>
                </c:pt>
                <c:pt idx="1466">
                  <c:v>78146.666766732684</c:v>
                </c:pt>
                <c:pt idx="1467">
                  <c:v>78821.039587711275</c:v>
                </c:pt>
                <c:pt idx="1468">
                  <c:v>79092.503644108685</c:v>
                </c:pt>
                <c:pt idx="1469">
                  <c:v>78840.488192487377</c:v>
                </c:pt>
                <c:pt idx="1470">
                  <c:v>78552.492575736032</c:v>
                </c:pt>
                <c:pt idx="1471">
                  <c:v>77020.397227382506</c:v>
                </c:pt>
                <c:pt idx="1472">
                  <c:v>76015.918424804608</c:v>
                </c:pt>
                <c:pt idx="1473">
                  <c:v>74412.055855859813</c:v>
                </c:pt>
                <c:pt idx="1474">
                  <c:v>73608.72787328728</c:v>
                </c:pt>
                <c:pt idx="1475">
                  <c:v>72937.682144230785</c:v>
                </c:pt>
                <c:pt idx="1476">
                  <c:v>72935.494745423915</c:v>
                </c:pt>
                <c:pt idx="1477">
                  <c:v>73323.839133272864</c:v>
                </c:pt>
                <c:pt idx="1478">
                  <c:v>73680.857434975493</c:v>
                </c:pt>
                <c:pt idx="1479">
                  <c:v>74464.289834953772</c:v>
                </c:pt>
                <c:pt idx="1480">
                  <c:v>75656.374295297413</c:v>
                </c:pt>
                <c:pt idx="1481">
                  <c:v>77082.755765400289</c:v>
                </c:pt>
                <c:pt idx="1482">
                  <c:v>78064.722807943603</c:v>
                </c:pt>
                <c:pt idx="1483">
                  <c:v>78656.205901439214</c:v>
                </c:pt>
                <c:pt idx="1484">
                  <c:v>78742.111748743089</c:v>
                </c:pt>
                <c:pt idx="1485">
                  <c:v>78225.098557857666</c:v>
                </c:pt>
                <c:pt idx="1486">
                  <c:v>76630.859003189864</c:v>
                </c:pt>
                <c:pt idx="1487">
                  <c:v>74530.49461252836</c:v>
                </c:pt>
                <c:pt idx="1488">
                  <c:v>72781.678989295571</c:v>
                </c:pt>
                <c:pt idx="1489">
                  <c:v>71175.757084134297</c:v>
                </c:pt>
                <c:pt idx="1490">
                  <c:v>70375.296650390155</c:v>
                </c:pt>
                <c:pt idx="1491">
                  <c:v>70122.930321381456</c:v>
                </c:pt>
                <c:pt idx="1492">
                  <c:v>70588.086040095746</c:v>
                </c:pt>
                <c:pt idx="1493">
                  <c:v>71465.428806933749</c:v>
                </c:pt>
                <c:pt idx="1494">
                  <c:v>72665.391093676852</c:v>
                </c:pt>
                <c:pt idx="1495">
                  <c:v>74402.325052693341</c:v>
                </c:pt>
                <c:pt idx="1496">
                  <c:v>75733.753772018521</c:v>
                </c:pt>
                <c:pt idx="1497">
                  <c:v>76969.993125845533</c:v>
                </c:pt>
                <c:pt idx="1498">
                  <c:v>77674.847167571963</c:v>
                </c:pt>
                <c:pt idx="1499">
                  <c:v>77863.468228284168</c:v>
                </c:pt>
                <c:pt idx="1500">
                  <c:v>77686.073109149816</c:v>
                </c:pt>
                <c:pt idx="1501">
                  <c:v>77285.943686474842</c:v>
                </c:pt>
                <c:pt idx="1502">
                  <c:v>75946.928902352171</c:v>
                </c:pt>
                <c:pt idx="1503">
                  <c:v>74405.118312717939</c:v>
                </c:pt>
                <c:pt idx="1504">
                  <c:v>72994.683943634678</c:v>
                </c:pt>
                <c:pt idx="1505">
                  <c:v>71877.538589614516</c:v>
                </c:pt>
                <c:pt idx="1506">
                  <c:v>70740.212130120752</c:v>
                </c:pt>
                <c:pt idx="1507">
                  <c:v>69960.268609145132</c:v>
                </c:pt>
                <c:pt idx="1508">
                  <c:v>69621.110896203769</c:v>
                </c:pt>
                <c:pt idx="1509">
                  <c:v>69890.874834505041</c:v>
                </c:pt>
                <c:pt idx="1510">
                  <c:v>70352.995552470515</c:v>
                </c:pt>
                <c:pt idx="1511">
                  <c:v>71686.495234169677</c:v>
                </c:pt>
                <c:pt idx="1512">
                  <c:v>73563.854902222534</c:v>
                </c:pt>
                <c:pt idx="1513">
                  <c:v>75698.052106644594</c:v>
                </c:pt>
                <c:pt idx="1514">
                  <c:v>77132.414450651282</c:v>
                </c:pt>
                <c:pt idx="1515">
                  <c:v>78629.575734135899</c:v>
                </c:pt>
                <c:pt idx="1516">
                  <c:v>79296.615895282128</c:v>
                </c:pt>
                <c:pt idx="1517">
                  <c:v>79090.780231094701</c:v>
                </c:pt>
                <c:pt idx="1518">
                  <c:v>78311.945557465282</c:v>
                </c:pt>
                <c:pt idx="1519">
                  <c:v>76739.177363782554</c:v>
                </c:pt>
                <c:pt idx="1520">
                  <c:v>75186.445844602771</c:v>
                </c:pt>
                <c:pt idx="1521">
                  <c:v>73601.06648318634</c:v>
                </c:pt>
                <c:pt idx="1522">
                  <c:v>72149.46477561706</c:v>
                </c:pt>
                <c:pt idx="1523">
                  <c:v>70746.885422021762</c:v>
                </c:pt>
                <c:pt idx="1524">
                  <c:v>69795.33149333403</c:v>
                </c:pt>
                <c:pt idx="1525">
                  <c:v>69513.015330566501</c:v>
                </c:pt>
                <c:pt idx="1526">
                  <c:v>69601.626153315563</c:v>
                </c:pt>
                <c:pt idx="1527">
                  <c:v>70458.417450092587</c:v>
                </c:pt>
                <c:pt idx="1528">
                  <c:v>71571.605109635522</c:v>
                </c:pt>
                <c:pt idx="1529">
                  <c:v>72731.980093661929</c:v>
                </c:pt>
                <c:pt idx="1530">
                  <c:v>74115.501819633515</c:v>
                </c:pt>
                <c:pt idx="1531">
                  <c:v>75413.159309361916</c:v>
                </c:pt>
                <c:pt idx="1532">
                  <c:v>76427.297119604918</c:v>
                </c:pt>
                <c:pt idx="1533">
                  <c:v>77791.323831621936</c:v>
                </c:pt>
                <c:pt idx="1534">
                  <c:v>78944.00523300303</c:v>
                </c:pt>
                <c:pt idx="1535">
                  <c:v>79671.625092428643</c:v>
                </c:pt>
                <c:pt idx="1536">
                  <c:v>79692.040131715767</c:v>
                </c:pt>
                <c:pt idx="1537">
                  <c:v>78259.54346162187</c:v>
                </c:pt>
                <c:pt idx="1538">
                  <c:v>76331.831772745543</c:v>
                </c:pt>
                <c:pt idx="1539">
                  <c:v>74364.096533189062</c:v>
                </c:pt>
                <c:pt idx="1540">
                  <c:v>72727.843197061651</c:v>
                </c:pt>
                <c:pt idx="1541">
                  <c:v>71400.28069738386</c:v>
                </c:pt>
                <c:pt idx="1542">
                  <c:v>70546.654672105768</c:v>
                </c:pt>
                <c:pt idx="1543">
                  <c:v>70351.559723449493</c:v>
                </c:pt>
                <c:pt idx="1544">
                  <c:v>70262.615743418472</c:v>
                </c:pt>
                <c:pt idx="1545">
                  <c:v>70958.93025619557</c:v>
                </c:pt>
                <c:pt idx="1546">
                  <c:v>72321.043127251673</c:v>
                </c:pt>
                <c:pt idx="1547">
                  <c:v>74187.906952225734</c:v>
                </c:pt>
                <c:pt idx="1548">
                  <c:v>75922.556000309109</c:v>
                </c:pt>
                <c:pt idx="1549">
                  <c:v>77486.47627195729</c:v>
                </c:pt>
                <c:pt idx="1550">
                  <c:v>79241.990922356155</c:v>
                </c:pt>
                <c:pt idx="1551">
                  <c:v>80433.018048876591</c:v>
                </c:pt>
                <c:pt idx="1552">
                  <c:v>80842.953456622388</c:v>
                </c:pt>
                <c:pt idx="1553">
                  <c:v>80211.59747575807</c:v>
                </c:pt>
                <c:pt idx="1554">
                  <c:v>78984.079780773012</c:v>
                </c:pt>
                <c:pt idx="1555">
                  <c:v>77514.802281943965</c:v>
                </c:pt>
                <c:pt idx="1556">
                  <c:v>75792.381742694735</c:v>
                </c:pt>
                <c:pt idx="1557">
                  <c:v>73916.456856931603</c:v>
                </c:pt>
                <c:pt idx="1558">
                  <c:v>72098.234418811946</c:v>
                </c:pt>
                <c:pt idx="1559">
                  <c:v>70500.589852912235</c:v>
                </c:pt>
                <c:pt idx="1560">
                  <c:v>69745.929302738266</c:v>
                </c:pt>
                <c:pt idx="1561">
                  <c:v>69401.411730887456</c:v>
                </c:pt>
                <c:pt idx="1562">
                  <c:v>69353.249043629097</c:v>
                </c:pt>
                <c:pt idx="1563">
                  <c:v>70185.92856402586</c:v>
                </c:pt>
                <c:pt idx="1564">
                  <c:v>71037.505530621027</c:v>
                </c:pt>
                <c:pt idx="1565">
                  <c:v>71641.97171413168</c:v>
                </c:pt>
                <c:pt idx="1566">
                  <c:v>72591.17214382127</c:v>
                </c:pt>
                <c:pt idx="1567">
                  <c:v>73558.984671673184</c:v>
                </c:pt>
                <c:pt idx="1568">
                  <c:v>74857.384278449026</c:v>
                </c:pt>
                <c:pt idx="1569">
                  <c:v>75559.607809822541</c:v>
                </c:pt>
                <c:pt idx="1570">
                  <c:v>76439.260607404882</c:v>
                </c:pt>
                <c:pt idx="1571">
                  <c:v>77428.8559539774</c:v>
                </c:pt>
                <c:pt idx="1572">
                  <c:v>77994.141540147961</c:v>
                </c:pt>
                <c:pt idx="1573">
                  <c:v>77690.706359529591</c:v>
                </c:pt>
                <c:pt idx="1574">
                  <c:v>76777.859849676315</c:v>
                </c:pt>
                <c:pt idx="1575">
                  <c:v>75079.273900501808</c:v>
                </c:pt>
                <c:pt idx="1576">
                  <c:v>73638.899761710753</c:v>
                </c:pt>
                <c:pt idx="1577">
                  <c:v>71886.532878284124</c:v>
                </c:pt>
                <c:pt idx="1578">
                  <c:v>70043.9665372788</c:v>
                </c:pt>
                <c:pt idx="1579">
                  <c:v>69107.595486867984</c:v>
                </c:pt>
                <c:pt idx="1580">
                  <c:v>68828.759520692169</c:v>
                </c:pt>
                <c:pt idx="1581">
                  <c:v>69132.041426310461</c:v>
                </c:pt>
                <c:pt idx="1582">
                  <c:v>69862.900947814953</c:v>
                </c:pt>
                <c:pt idx="1583">
                  <c:v>71242.234798895588</c:v>
                </c:pt>
                <c:pt idx="1584">
                  <c:v>72984.23851467132</c:v>
                </c:pt>
                <c:pt idx="1585">
                  <c:v>74794.55464800584</c:v>
                </c:pt>
                <c:pt idx="1586">
                  <c:v>76606.726691274773</c:v>
                </c:pt>
                <c:pt idx="1587">
                  <c:v>78219.730370971549</c:v>
                </c:pt>
                <c:pt idx="1588">
                  <c:v>79393.090711442943</c:v>
                </c:pt>
                <c:pt idx="1589">
                  <c:v>79213.386608499059</c:v>
                </c:pt>
                <c:pt idx="1590">
                  <c:v>77976.922761183843</c:v>
                </c:pt>
                <c:pt idx="1591">
                  <c:v>75699.880119126276</c:v>
                </c:pt>
                <c:pt idx="1592">
                  <c:v>73092.399091542888</c:v>
                </c:pt>
                <c:pt idx="1593">
                  <c:v>70659.482129261465</c:v>
                </c:pt>
                <c:pt idx="1594">
                  <c:v>69326.382261764171</c:v>
                </c:pt>
                <c:pt idx="1595">
                  <c:v>68608.308547124587</c:v>
                </c:pt>
                <c:pt idx="1596">
                  <c:v>68500.217888068975</c:v>
                </c:pt>
                <c:pt idx="1597">
                  <c:v>69072.751739296451</c:v>
                </c:pt>
                <c:pt idx="1598">
                  <c:v>69255.443596896512</c:v>
                </c:pt>
                <c:pt idx="1599">
                  <c:v>69958.088613226864</c:v>
                </c:pt>
                <c:pt idx="1600">
                  <c:v>71132.223663144105</c:v>
                </c:pt>
                <c:pt idx="1601">
                  <c:v>71736.263755085063</c:v>
                </c:pt>
                <c:pt idx="1602">
                  <c:v>72656.279676573991</c:v>
                </c:pt>
                <c:pt idx="1603">
                  <c:v>73829.603227574844</c:v>
                </c:pt>
                <c:pt idx="1604">
                  <c:v>75120.069516413292</c:v>
                </c:pt>
                <c:pt idx="1605">
                  <c:v>76301.340983875372</c:v>
                </c:pt>
                <c:pt idx="1606">
                  <c:v>76782.361305576051</c:v>
                </c:pt>
                <c:pt idx="1607">
                  <c:v>76977.441954939</c:v>
                </c:pt>
                <c:pt idx="1608">
                  <c:v>76593.663630207884</c:v>
                </c:pt>
                <c:pt idx="1609">
                  <c:v>75722.291813469928</c:v>
                </c:pt>
                <c:pt idx="1610">
                  <c:v>74641.150177629039</c:v>
                </c:pt>
                <c:pt idx="1611">
                  <c:v>73041.844796205318</c:v>
                </c:pt>
                <c:pt idx="1612">
                  <c:v>71359.99320162744</c:v>
                </c:pt>
                <c:pt idx="1613">
                  <c:v>69564.800681330176</c:v>
                </c:pt>
                <c:pt idx="1614">
                  <c:v>67690.119351942485</c:v>
                </c:pt>
                <c:pt idx="1615">
                  <c:v>65789.243604180112</c:v>
                </c:pt>
                <c:pt idx="1616">
                  <c:v>64809.279601151371</c:v>
                </c:pt>
                <c:pt idx="1617">
                  <c:v>64806.626007751336</c:v>
                </c:pt>
                <c:pt idx="1618">
                  <c:v>65157.862233753542</c:v>
                </c:pt>
                <c:pt idx="1619">
                  <c:v>65808.275760792705</c:v>
                </c:pt>
                <c:pt idx="1620">
                  <c:v>66792.981967773929</c:v>
                </c:pt>
                <c:pt idx="1621">
                  <c:v>67950.790036537976</c:v>
                </c:pt>
                <c:pt idx="1622">
                  <c:v>69186.8523084521</c:v>
                </c:pt>
                <c:pt idx="1623">
                  <c:v>70679.482098532972</c:v>
                </c:pt>
                <c:pt idx="1624">
                  <c:v>71483.627467596045</c:v>
                </c:pt>
                <c:pt idx="1625">
                  <c:v>71299.23792679669</c:v>
                </c:pt>
                <c:pt idx="1626">
                  <c:v>70699.11888496016</c:v>
                </c:pt>
                <c:pt idx="1627">
                  <c:v>69490.973029208719</c:v>
                </c:pt>
                <c:pt idx="1628">
                  <c:v>67643.487940216903</c:v>
                </c:pt>
                <c:pt idx="1629">
                  <c:v>65659.229825565591</c:v>
                </c:pt>
                <c:pt idx="1630">
                  <c:v>63661.305616780919</c:v>
                </c:pt>
                <c:pt idx="1631">
                  <c:v>61434.232812362039</c:v>
                </c:pt>
                <c:pt idx="1632">
                  <c:v>59260.6707326178</c:v>
                </c:pt>
                <c:pt idx="1633">
                  <c:v>57442.208560239524</c:v>
                </c:pt>
                <c:pt idx="1634">
                  <c:v>56118.278999339003</c:v>
                </c:pt>
                <c:pt idx="1635">
                  <c:v>55268.067640862464</c:v>
                </c:pt>
                <c:pt idx="1636">
                  <c:v>54569.623959707518</c:v>
                </c:pt>
                <c:pt idx="1637">
                  <c:v>53993.345663630425</c:v>
                </c:pt>
                <c:pt idx="1638">
                  <c:v>53816.358666737804</c:v>
                </c:pt>
                <c:pt idx="1639">
                  <c:v>53533.610489913081</c:v>
                </c:pt>
                <c:pt idx="1640">
                  <c:v>53569.558011834692</c:v>
                </c:pt>
                <c:pt idx="1641">
                  <c:v>53437.877030874493</c:v>
                </c:pt>
                <c:pt idx="1642">
                  <c:v>52723.036000576314</c:v>
                </c:pt>
                <c:pt idx="1643">
                  <c:v>51944.90353840743</c:v>
                </c:pt>
                <c:pt idx="1644">
                  <c:v>50640.756559530848</c:v>
                </c:pt>
                <c:pt idx="1645">
                  <c:v>48782.614346719711</c:v>
                </c:pt>
                <c:pt idx="1646">
                  <c:v>46802.583405888428</c:v>
                </c:pt>
                <c:pt idx="1647">
                  <c:v>44833.898553102292</c:v>
                </c:pt>
                <c:pt idx="1648">
                  <c:v>42798.325151601042</c:v>
                </c:pt>
                <c:pt idx="1649">
                  <c:v>41019.574778207396</c:v>
                </c:pt>
                <c:pt idx="1650">
                  <c:v>39615.841503463133</c:v>
                </c:pt>
                <c:pt idx="1651">
                  <c:v>38510.015526988507</c:v>
                </c:pt>
                <c:pt idx="1652">
                  <c:v>37777.108125131977</c:v>
                </c:pt>
                <c:pt idx="1653">
                  <c:v>37478.507958366215</c:v>
                </c:pt>
                <c:pt idx="1654">
                  <c:v>37423.86224407894</c:v>
                </c:pt>
                <c:pt idx="1655">
                  <c:v>37847.70124309096</c:v>
                </c:pt>
                <c:pt idx="1656">
                  <c:v>38164.475644565617</c:v>
                </c:pt>
                <c:pt idx="1657">
                  <c:v>38694.129376084675</c:v>
                </c:pt>
                <c:pt idx="1658">
                  <c:v>39426.802519467994</c:v>
                </c:pt>
                <c:pt idx="1659">
                  <c:v>40086.450456468454</c:v>
                </c:pt>
                <c:pt idx="1660">
                  <c:v>40705.128950459228</c:v>
                </c:pt>
                <c:pt idx="1661">
                  <c:v>41648.801451956839</c:v>
                </c:pt>
                <c:pt idx="1662">
                  <c:v>42498.966868485048</c:v>
                </c:pt>
                <c:pt idx="1663">
                  <c:v>43359.760491154106</c:v>
                </c:pt>
                <c:pt idx="1664">
                  <c:v>44065.40187895183</c:v>
                </c:pt>
                <c:pt idx="1665">
                  <c:v>44455.580025959927</c:v>
                </c:pt>
                <c:pt idx="1666">
                  <c:v>44469.648876824343</c:v>
                </c:pt>
                <c:pt idx="1667">
                  <c:v>44401.417506699363</c:v>
                </c:pt>
                <c:pt idx="1668">
                  <c:v>43639.477459159883</c:v>
                </c:pt>
                <c:pt idx="1669">
                  <c:v>42997.910079884969</c:v>
                </c:pt>
                <c:pt idx="1670">
                  <c:v>42491.232899887982</c:v>
                </c:pt>
                <c:pt idx="1671">
                  <c:v>42222.158508672699</c:v>
                </c:pt>
                <c:pt idx="1672">
                  <c:v>42018.134364124962</c:v>
                </c:pt>
                <c:pt idx="1673">
                  <c:v>41941.027575433269</c:v>
                </c:pt>
                <c:pt idx="1674">
                  <c:v>42420.859495369063</c:v>
                </c:pt>
                <c:pt idx="1675">
                  <c:v>43459.502495026027</c:v>
                </c:pt>
                <c:pt idx="1676">
                  <c:v>44939.35341262244</c:v>
                </c:pt>
                <c:pt idx="1677">
                  <c:v>46760.967250794849</c:v>
                </c:pt>
                <c:pt idx="1678">
                  <c:v>48481.254540647533</c:v>
                </c:pt>
                <c:pt idx="1679">
                  <c:v>50425.895934864522</c:v>
                </c:pt>
                <c:pt idx="1680">
                  <c:v>51814.664934132932</c:v>
                </c:pt>
                <c:pt idx="1681">
                  <c:v>52821.278786210125</c:v>
                </c:pt>
                <c:pt idx="1682">
                  <c:v>53472.983886547452</c:v>
                </c:pt>
                <c:pt idx="1683">
                  <c:v>53489.835018434234</c:v>
                </c:pt>
                <c:pt idx="1684">
                  <c:v>53242.282233620361</c:v>
                </c:pt>
                <c:pt idx="1685">
                  <c:v>52429.998022676657</c:v>
                </c:pt>
                <c:pt idx="1686">
                  <c:v>51529.774262095962</c:v>
                </c:pt>
                <c:pt idx="1687">
                  <c:v>50481.200949032434</c:v>
                </c:pt>
                <c:pt idx="1688">
                  <c:v>49744.122831974579</c:v>
                </c:pt>
                <c:pt idx="1689">
                  <c:v>49069.317084887763</c:v>
                </c:pt>
                <c:pt idx="1690">
                  <c:v>48801.116069970762</c:v>
                </c:pt>
                <c:pt idx="1691">
                  <c:v>48692.393859401891</c:v>
                </c:pt>
                <c:pt idx="1692">
                  <c:v>48677.308030566201</c:v>
                </c:pt>
                <c:pt idx="1693">
                  <c:v>48837.802444767251</c:v>
                </c:pt>
                <c:pt idx="1694">
                  <c:v>49536.591174461835</c:v>
                </c:pt>
                <c:pt idx="1695">
                  <c:v>50381.353427284608</c:v>
                </c:pt>
                <c:pt idx="1696">
                  <c:v>51381.16500912101</c:v>
                </c:pt>
                <c:pt idx="1697">
                  <c:v>52539.348000878999</c:v>
                </c:pt>
                <c:pt idx="1698">
                  <c:v>53837.614245159952</c:v>
                </c:pt>
                <c:pt idx="1699">
                  <c:v>55189.118713980955</c:v>
                </c:pt>
                <c:pt idx="1700">
                  <c:v>56314.924499885899</c:v>
                </c:pt>
                <c:pt idx="1701">
                  <c:v>57438.631878149434</c:v>
                </c:pt>
                <c:pt idx="1702">
                  <c:v>58034.981226777221</c:v>
                </c:pt>
                <c:pt idx="1703">
                  <c:v>58176.021257507811</c:v>
                </c:pt>
                <c:pt idx="1704">
                  <c:v>57692.509223294357</c:v>
                </c:pt>
                <c:pt idx="1705">
                  <c:v>56812.246862664768</c:v>
                </c:pt>
                <c:pt idx="1706">
                  <c:v>55607.582374068101</c:v>
                </c:pt>
                <c:pt idx="1707">
                  <c:v>54181.022482947905</c:v>
                </c:pt>
                <c:pt idx="1708">
                  <c:v>52785.596362616321</c:v>
                </c:pt>
                <c:pt idx="1709">
                  <c:v>51587.766641093374</c:v>
                </c:pt>
                <c:pt idx="1710">
                  <c:v>50602.708456183427</c:v>
                </c:pt>
                <c:pt idx="1711">
                  <c:v>50287.65052152329</c:v>
                </c:pt>
                <c:pt idx="1712">
                  <c:v>50128.042964037835</c:v>
                </c:pt>
                <c:pt idx="1713">
                  <c:v>50245.720916323451</c:v>
                </c:pt>
                <c:pt idx="1714">
                  <c:v>50475.298015819993</c:v>
                </c:pt>
                <c:pt idx="1715">
                  <c:v>50556.365315797215</c:v>
                </c:pt>
                <c:pt idx="1716">
                  <c:v>50664.515399944801</c:v>
                </c:pt>
                <c:pt idx="1717">
                  <c:v>51272.099821783784</c:v>
                </c:pt>
                <c:pt idx="1718">
                  <c:v>51870.298726501431</c:v>
                </c:pt>
                <c:pt idx="1719">
                  <c:v>52479.881629774085</c:v>
                </c:pt>
                <c:pt idx="1720">
                  <c:v>53278.341056854129</c:v>
                </c:pt>
                <c:pt idx="1721">
                  <c:v>54272.820274030346</c:v>
                </c:pt>
                <c:pt idx="1722">
                  <c:v>55306.822725356047</c:v>
                </c:pt>
                <c:pt idx="1723">
                  <c:v>56289.923723843945</c:v>
                </c:pt>
                <c:pt idx="1724">
                  <c:v>56542.467857296302</c:v>
                </c:pt>
                <c:pt idx="1725">
                  <c:v>56276.352204626317</c:v>
                </c:pt>
                <c:pt idx="1726">
                  <c:v>55653.134403136246</c:v>
                </c:pt>
                <c:pt idx="1727">
                  <c:v>54338.495882387419</c:v>
                </c:pt>
                <c:pt idx="1728">
                  <c:v>53012.963803911494</c:v>
                </c:pt>
                <c:pt idx="1729">
                  <c:v>51693.697636734913</c:v>
                </c:pt>
                <c:pt idx="1730">
                  <c:v>50500.115452614547</c:v>
                </c:pt>
                <c:pt idx="1731">
                  <c:v>49651.204833185191</c:v>
                </c:pt>
                <c:pt idx="1732">
                  <c:v>48845.939485792514</c:v>
                </c:pt>
                <c:pt idx="1733">
                  <c:v>48553.060158339315</c:v>
                </c:pt>
                <c:pt idx="1734">
                  <c:v>48342.896043683046</c:v>
                </c:pt>
                <c:pt idx="1735">
                  <c:v>48463.803659820973</c:v>
                </c:pt>
                <c:pt idx="1736">
                  <c:v>48843.922906750886</c:v>
                </c:pt>
                <c:pt idx="1737">
                  <c:v>49556.545093694222</c:v>
                </c:pt>
                <c:pt idx="1738">
                  <c:v>50326.285878773182</c:v>
                </c:pt>
                <c:pt idx="1739">
                  <c:v>51144.456350463821</c:v>
                </c:pt>
                <c:pt idx="1740">
                  <c:v>51817.967692428603</c:v>
                </c:pt>
                <c:pt idx="1741">
                  <c:v>52732.511292804898</c:v>
                </c:pt>
                <c:pt idx="1742">
                  <c:v>53335.270022159071</c:v>
                </c:pt>
                <c:pt idx="1743">
                  <c:v>53994.894763703269</c:v>
                </c:pt>
                <c:pt idx="1744">
                  <c:v>54192.08253811537</c:v>
                </c:pt>
                <c:pt idx="1745">
                  <c:v>54205.137520069889</c:v>
                </c:pt>
                <c:pt idx="1746">
                  <c:v>54265.339264436603</c:v>
                </c:pt>
                <c:pt idx="1747">
                  <c:v>54229.59170075781</c:v>
                </c:pt>
                <c:pt idx="1748">
                  <c:v>53654.503862913225</c:v>
                </c:pt>
                <c:pt idx="1749">
                  <c:v>53206.01159675813</c:v>
                </c:pt>
                <c:pt idx="1750">
                  <c:v>52560.21383157924</c:v>
                </c:pt>
                <c:pt idx="1751">
                  <c:v>51586.346513426375</c:v>
                </c:pt>
                <c:pt idx="1752">
                  <c:v>50528.461474308497</c:v>
                </c:pt>
                <c:pt idx="1753">
                  <c:v>49278.369683548633</c:v>
                </c:pt>
                <c:pt idx="1754">
                  <c:v>48331.564693779983</c:v>
                </c:pt>
                <c:pt idx="1755">
                  <c:v>47282.843864819501</c:v>
                </c:pt>
                <c:pt idx="1756">
                  <c:v>46391.656699531297</c:v>
                </c:pt>
                <c:pt idx="1757">
                  <c:v>46140.844739057873</c:v>
                </c:pt>
                <c:pt idx="1758">
                  <c:v>45988.921318095607</c:v>
                </c:pt>
                <c:pt idx="1759">
                  <c:v>46003.142993492373</c:v>
                </c:pt>
                <c:pt idx="1760">
                  <c:v>46449.369304550084</c:v>
                </c:pt>
                <c:pt idx="1761">
                  <c:v>46778.132091884305</c:v>
                </c:pt>
                <c:pt idx="1762">
                  <c:v>47465.046438480233</c:v>
                </c:pt>
                <c:pt idx="1763">
                  <c:v>48045.843820348404</c:v>
                </c:pt>
                <c:pt idx="1764">
                  <c:v>48875.286614520475</c:v>
                </c:pt>
                <c:pt idx="1765">
                  <c:v>49658.411911503405</c:v>
                </c:pt>
                <c:pt idx="1766">
                  <c:v>50213.327142278678</c:v>
                </c:pt>
                <c:pt idx="1767">
                  <c:v>50767.59101611533</c:v>
                </c:pt>
                <c:pt idx="1768">
                  <c:v>50807.438262187425</c:v>
                </c:pt>
                <c:pt idx="1769">
                  <c:v>50590.298011761712</c:v>
                </c:pt>
                <c:pt idx="1770">
                  <c:v>50084.226151572446</c:v>
                </c:pt>
                <c:pt idx="1771">
                  <c:v>49329.946917729751</c:v>
                </c:pt>
                <c:pt idx="1772">
                  <c:v>48516.263582334395</c:v>
                </c:pt>
                <c:pt idx="1773">
                  <c:v>47545.444886448422</c:v>
                </c:pt>
                <c:pt idx="1774">
                  <c:v>46561.404069381155</c:v>
                </c:pt>
                <c:pt idx="1775">
                  <c:v>45693.024337551236</c:v>
                </c:pt>
                <c:pt idx="1776">
                  <c:v>44738.768254032213</c:v>
                </c:pt>
                <c:pt idx="1777">
                  <c:v>44165.822696961652</c:v>
                </c:pt>
                <c:pt idx="1778">
                  <c:v>43666.986185846574</c:v>
                </c:pt>
                <c:pt idx="1779">
                  <c:v>43223.164857531534</c:v>
                </c:pt>
                <c:pt idx="1780">
                  <c:v>42932.048143527405</c:v>
                </c:pt>
                <c:pt idx="1781">
                  <c:v>42925.607939525362</c:v>
                </c:pt>
                <c:pt idx="1782">
                  <c:v>43100.163622537526</c:v>
                </c:pt>
                <c:pt idx="1783">
                  <c:v>43315.51325674299</c:v>
                </c:pt>
                <c:pt idx="1784">
                  <c:v>43717.931078207374</c:v>
                </c:pt>
                <c:pt idx="1785">
                  <c:v>43934.751054420049</c:v>
                </c:pt>
                <c:pt idx="1786">
                  <c:v>44617.265195969208</c:v>
                </c:pt>
                <c:pt idx="1787">
                  <c:v>45338.34733855653</c:v>
                </c:pt>
                <c:pt idx="1788">
                  <c:v>45765.622145776462</c:v>
                </c:pt>
                <c:pt idx="1789">
                  <c:v>46070.466143421494</c:v>
                </c:pt>
                <c:pt idx="1790">
                  <c:v>46001.363066294376</c:v>
                </c:pt>
                <c:pt idx="1791">
                  <c:v>45751.176005589667</c:v>
                </c:pt>
                <c:pt idx="1792">
                  <c:v>45165.570549088676</c:v>
                </c:pt>
                <c:pt idx="1793">
                  <c:v>44361.677462220803</c:v>
                </c:pt>
                <c:pt idx="1794">
                  <c:v>43392.877493441949</c:v>
                </c:pt>
                <c:pt idx="1795">
                  <c:v>42223.105153022014</c:v>
                </c:pt>
                <c:pt idx="1796">
                  <c:v>41103.332852011685</c:v>
                </c:pt>
                <c:pt idx="1797">
                  <c:v>40114.760637774103</c:v>
                </c:pt>
                <c:pt idx="1798">
                  <c:v>39376.073242206905</c:v>
                </c:pt>
                <c:pt idx="1799">
                  <c:v>38712.36930825968</c:v>
                </c:pt>
                <c:pt idx="1800">
                  <c:v>38214.777788170053</c:v>
                </c:pt>
                <c:pt idx="1801">
                  <c:v>37793.127570498807</c:v>
                </c:pt>
                <c:pt idx="1802">
                  <c:v>37693.883278673507</c:v>
                </c:pt>
                <c:pt idx="1803">
                  <c:v>37709.221583745995</c:v>
                </c:pt>
                <c:pt idx="1804">
                  <c:v>37666.619981908014</c:v>
                </c:pt>
                <c:pt idx="1805">
                  <c:v>37782.000977345066</c:v>
                </c:pt>
                <c:pt idx="1806">
                  <c:v>37788.60029427299</c:v>
                </c:pt>
                <c:pt idx="1807">
                  <c:v>38019.881548527723</c:v>
                </c:pt>
                <c:pt idx="1808">
                  <c:v>38025.107261722165</c:v>
                </c:pt>
                <c:pt idx="1809">
                  <c:v>38251.840507920853</c:v>
                </c:pt>
                <c:pt idx="1810">
                  <c:v>38330.486197668302</c:v>
                </c:pt>
                <c:pt idx="1811">
                  <c:v>38501.403930523818</c:v>
                </c:pt>
                <c:pt idx="1812">
                  <c:v>38527.221637309915</c:v>
                </c:pt>
                <c:pt idx="1813">
                  <c:v>38578.476642018621</c:v>
                </c:pt>
                <c:pt idx="1814">
                  <c:v>38577.186499364201</c:v>
                </c:pt>
                <c:pt idx="1815">
                  <c:v>38249.732039038747</c:v>
                </c:pt>
                <c:pt idx="1816">
                  <c:v>37912.363453364924</c:v>
                </c:pt>
                <c:pt idx="1817">
                  <c:v>37383.5945714626</c:v>
                </c:pt>
                <c:pt idx="1818">
                  <c:v>36579.037639278875</c:v>
                </c:pt>
                <c:pt idx="1819">
                  <c:v>35653.134263152322</c:v>
                </c:pt>
                <c:pt idx="1820">
                  <c:v>34757.532688335159</c:v>
                </c:pt>
                <c:pt idx="1821">
                  <c:v>34055.019716025112</c:v>
                </c:pt>
                <c:pt idx="1822">
                  <c:v>33437.365061426244</c:v>
                </c:pt>
                <c:pt idx="1823">
                  <c:v>33132.079759194909</c:v>
                </c:pt>
                <c:pt idx="1824">
                  <c:v>32893.354532816236</c:v>
                </c:pt>
                <c:pt idx="1825">
                  <c:v>33028.1896602001</c:v>
                </c:pt>
                <c:pt idx="1826">
                  <c:v>33149.218105377535</c:v>
                </c:pt>
                <c:pt idx="1827">
                  <c:v>33507.548928461059</c:v>
                </c:pt>
                <c:pt idx="1828">
                  <c:v>33917.640186301767</c:v>
                </c:pt>
                <c:pt idx="1829">
                  <c:v>34325.150813788561</c:v>
                </c:pt>
                <c:pt idx="1830">
                  <c:v>34668.262436092977</c:v>
                </c:pt>
                <c:pt idx="1831">
                  <c:v>35007.433706040276</c:v>
                </c:pt>
                <c:pt idx="1832">
                  <c:v>35325.27929204364</c:v>
                </c:pt>
                <c:pt idx="1833">
                  <c:v>35690.614933108001</c:v>
                </c:pt>
                <c:pt idx="1834">
                  <c:v>35963.809098933765</c:v>
                </c:pt>
                <c:pt idx="1835">
                  <c:v>36108.614384176231</c:v>
                </c:pt>
                <c:pt idx="1836">
                  <c:v>36328.024370444044</c:v>
                </c:pt>
                <c:pt idx="1837">
                  <c:v>36557.958047685359</c:v>
                </c:pt>
                <c:pt idx="1838">
                  <c:v>36692.476816496455</c:v>
                </c:pt>
                <c:pt idx="1839">
                  <c:v>36724.807465214515</c:v>
                </c:pt>
                <c:pt idx="1840">
                  <c:v>36665.362112147042</c:v>
                </c:pt>
                <c:pt idx="1841">
                  <c:v>36385.351931408222</c:v>
                </c:pt>
                <c:pt idx="1842">
                  <c:v>35841.133974076794</c:v>
                </c:pt>
                <c:pt idx="1843">
                  <c:v>35294.064476285203</c:v>
                </c:pt>
                <c:pt idx="1844">
                  <c:v>34731.683967596116</c:v>
                </c:pt>
                <c:pt idx="1845">
                  <c:v>34215.971955823239</c:v>
                </c:pt>
                <c:pt idx="1846">
                  <c:v>33599.872900513044</c:v>
                </c:pt>
                <c:pt idx="1847">
                  <c:v>33397.955258222857</c:v>
                </c:pt>
                <c:pt idx="1848">
                  <c:v>33144.27695632114</c:v>
                </c:pt>
                <c:pt idx="1849">
                  <c:v>32945.509294083895</c:v>
                </c:pt>
                <c:pt idx="1850">
                  <c:v>32760.053732154847</c:v>
                </c:pt>
                <c:pt idx="1851">
                  <c:v>32751.887495712774</c:v>
                </c:pt>
                <c:pt idx="1852">
                  <c:v>32750.161033868586</c:v>
                </c:pt>
                <c:pt idx="1853">
                  <c:v>33044.202069580708</c:v>
                </c:pt>
                <c:pt idx="1854">
                  <c:v>33353.017589992698</c:v>
                </c:pt>
                <c:pt idx="1855">
                  <c:v>33614.742953042682</c:v>
                </c:pt>
                <c:pt idx="1856">
                  <c:v>33883.854009578012</c:v>
                </c:pt>
                <c:pt idx="1857">
                  <c:v>34084.558871462199</c:v>
                </c:pt>
                <c:pt idx="1858">
                  <c:v>34121.022004156948</c:v>
                </c:pt>
                <c:pt idx="1859">
                  <c:v>34001.154029805817</c:v>
                </c:pt>
                <c:pt idx="1860">
                  <c:v>33789.754519914743</c:v>
                </c:pt>
                <c:pt idx="1861">
                  <c:v>33467.442801597594</c:v>
                </c:pt>
                <c:pt idx="1862">
                  <c:v>33107.755256482465</c:v>
                </c:pt>
                <c:pt idx="1863">
                  <c:v>32694.347382681972</c:v>
                </c:pt>
                <c:pt idx="1864">
                  <c:v>31999.310317628588</c:v>
                </c:pt>
                <c:pt idx="1865">
                  <c:v>31517.451352447606</c:v>
                </c:pt>
                <c:pt idx="1866">
                  <c:v>30777.338641158043</c:v>
                </c:pt>
                <c:pt idx="1867">
                  <c:v>30038.917193102152</c:v>
                </c:pt>
                <c:pt idx="1868">
                  <c:v>29459.346673176675</c:v>
                </c:pt>
                <c:pt idx="1869">
                  <c:v>28818.4687027578</c:v>
                </c:pt>
                <c:pt idx="1870">
                  <c:v>28345.836837488365</c:v>
                </c:pt>
                <c:pt idx="1871">
                  <c:v>27825.256136555359</c:v>
                </c:pt>
                <c:pt idx="1872">
                  <c:v>27550.442572512671</c:v>
                </c:pt>
                <c:pt idx="1873">
                  <c:v>27153.312024373488</c:v>
                </c:pt>
                <c:pt idx="1874">
                  <c:v>26975.159040195616</c:v>
                </c:pt>
                <c:pt idx="1875">
                  <c:v>26725.388009010981</c:v>
                </c:pt>
                <c:pt idx="1876">
                  <c:v>26565.385438361976</c:v>
                </c:pt>
                <c:pt idx="1877">
                  <c:v>26652.883250126473</c:v>
                </c:pt>
                <c:pt idx="1878">
                  <c:v>26680.76064088133</c:v>
                </c:pt>
                <c:pt idx="1879">
                  <c:v>26706.727370053315</c:v>
                </c:pt>
                <c:pt idx="1880">
                  <c:v>26879.632375686298</c:v>
                </c:pt>
                <c:pt idx="1881">
                  <c:v>26897.633042571859</c:v>
                </c:pt>
                <c:pt idx="1882">
                  <c:v>26927.572889233845</c:v>
                </c:pt>
                <c:pt idx="1883">
                  <c:v>26842.761953499055</c:v>
                </c:pt>
                <c:pt idx="1884">
                  <c:v>26752.24477717093</c:v>
                </c:pt>
                <c:pt idx="1885">
                  <c:v>26420.429685897256</c:v>
                </c:pt>
                <c:pt idx="1886">
                  <c:v>26132.035664467836</c:v>
                </c:pt>
                <c:pt idx="1887">
                  <c:v>25678.592558630731</c:v>
                </c:pt>
                <c:pt idx="1888">
                  <c:v>25211.917168702093</c:v>
                </c:pt>
                <c:pt idx="1889">
                  <c:v>24758.22142169904</c:v>
                </c:pt>
                <c:pt idx="1890">
                  <c:v>24272.75683453762</c:v>
                </c:pt>
                <c:pt idx="1891">
                  <c:v>23789.548653395836</c:v>
                </c:pt>
                <c:pt idx="1892">
                  <c:v>23276.222165271713</c:v>
                </c:pt>
                <c:pt idx="1893">
                  <c:v>22873.667075343044</c:v>
                </c:pt>
                <c:pt idx="1894">
                  <c:v>22404.23591330383</c:v>
                </c:pt>
                <c:pt idx="1895">
                  <c:v>21929.535489145474</c:v>
                </c:pt>
                <c:pt idx="1896">
                  <c:v>21584.797489417171</c:v>
                </c:pt>
                <c:pt idx="1897">
                  <c:v>21269.763653396363</c:v>
                </c:pt>
                <c:pt idx="1898">
                  <c:v>21019.555584994712</c:v>
                </c:pt>
                <c:pt idx="1899">
                  <c:v>20806.288671739021</c:v>
                </c:pt>
                <c:pt idx="1900">
                  <c:v>20619.859081932544</c:v>
                </c:pt>
                <c:pt idx="1901">
                  <c:v>20514.758336145853</c:v>
                </c:pt>
                <c:pt idx="1902">
                  <c:v>20412.714408212796</c:v>
                </c:pt>
                <c:pt idx="1903">
                  <c:v>20390.201672311952</c:v>
                </c:pt>
                <c:pt idx="1904">
                  <c:v>20309.996581084964</c:v>
                </c:pt>
                <c:pt idx="1905">
                  <c:v>20280.620620924179</c:v>
                </c:pt>
                <c:pt idx="1906">
                  <c:v>20188.284099742203</c:v>
                </c:pt>
                <c:pt idx="1907">
                  <c:v>20086.853865257075</c:v>
                </c:pt>
                <c:pt idx="1908">
                  <c:v>19984.766566376209</c:v>
                </c:pt>
                <c:pt idx="1909">
                  <c:v>19950.921268822425</c:v>
                </c:pt>
                <c:pt idx="1910">
                  <c:v>19826.046014161941</c:v>
                </c:pt>
                <c:pt idx="1911">
                  <c:v>19692.415094935113</c:v>
                </c:pt>
                <c:pt idx="1912">
                  <c:v>19557.80298593931</c:v>
                </c:pt>
                <c:pt idx="1913">
                  <c:v>19353.153350282002</c:v>
                </c:pt>
                <c:pt idx="1914">
                  <c:v>19068.736872317775</c:v>
                </c:pt>
                <c:pt idx="1915">
                  <c:v>18771.543547968828</c:v>
                </c:pt>
                <c:pt idx="1916">
                  <c:v>18424.145488567057</c:v>
                </c:pt>
                <c:pt idx="1917">
                  <c:v>18158.228695734932</c:v>
                </c:pt>
                <c:pt idx="1918">
                  <c:v>17859.565748641202</c:v>
                </c:pt>
                <c:pt idx="1919">
                  <c:v>17436.525035352017</c:v>
                </c:pt>
                <c:pt idx="1920">
                  <c:v>17239.830931001241</c:v>
                </c:pt>
                <c:pt idx="1921">
                  <c:v>16914.730464470533</c:v>
                </c:pt>
                <c:pt idx="1922">
                  <c:v>16501.220323101505</c:v>
                </c:pt>
                <c:pt idx="1923">
                  <c:v>16286.013533437454</c:v>
                </c:pt>
                <c:pt idx="1924">
                  <c:v>15925.942427413296</c:v>
                </c:pt>
                <c:pt idx="1925">
                  <c:v>15709.884125766308</c:v>
                </c:pt>
                <c:pt idx="1926">
                  <c:v>15499.047024148802</c:v>
                </c:pt>
                <c:pt idx="1927">
                  <c:v>15189.463719841115</c:v>
                </c:pt>
                <c:pt idx="1928">
                  <c:v>15047.833715336687</c:v>
                </c:pt>
                <c:pt idx="1929">
                  <c:v>14854.464338134556</c:v>
                </c:pt>
                <c:pt idx="1930">
                  <c:v>14693.467535354417</c:v>
                </c:pt>
                <c:pt idx="1931">
                  <c:v>14536.216363038555</c:v>
                </c:pt>
                <c:pt idx="1932">
                  <c:v>14467.964731684448</c:v>
                </c:pt>
                <c:pt idx="1933">
                  <c:v>14315.857278358841</c:v>
                </c:pt>
                <c:pt idx="1934">
                  <c:v>14276.271029695154</c:v>
                </c:pt>
                <c:pt idx="1935">
                  <c:v>14234.362126865903</c:v>
                </c:pt>
                <c:pt idx="1936">
                  <c:v>14147.072461053922</c:v>
                </c:pt>
                <c:pt idx="1937">
                  <c:v>14078.300475791153</c:v>
                </c:pt>
                <c:pt idx="1938">
                  <c:v>14031.703166901718</c:v>
                </c:pt>
                <c:pt idx="1939">
                  <c:v>13895.95484371077</c:v>
                </c:pt>
                <c:pt idx="1940">
                  <c:v>13799.890449344937</c:v>
                </c:pt>
                <c:pt idx="1941">
                  <c:v>13716.103752088979</c:v>
                </c:pt>
                <c:pt idx="1942">
                  <c:v>13572.382517050917</c:v>
                </c:pt>
                <c:pt idx="1943">
                  <c:v>13383.456900143703</c:v>
                </c:pt>
                <c:pt idx="1944">
                  <c:v>13228.211373057995</c:v>
                </c:pt>
                <c:pt idx="1945">
                  <c:v>13045.049943591583</c:v>
                </c:pt>
                <c:pt idx="1946">
                  <c:v>12784.981909972952</c:v>
                </c:pt>
                <c:pt idx="1947">
                  <c:v>12555.261899999685</c:v>
                </c:pt>
                <c:pt idx="1948">
                  <c:v>12283.970980061953</c:v>
                </c:pt>
                <c:pt idx="1949">
                  <c:v>12131.781970224709</c:v>
                </c:pt>
                <c:pt idx="1950">
                  <c:v>11923.791203372208</c:v>
                </c:pt>
                <c:pt idx="1951">
                  <c:v>11737.840124083878</c:v>
                </c:pt>
                <c:pt idx="1952">
                  <c:v>11568.263263578649</c:v>
                </c:pt>
                <c:pt idx="1953">
                  <c:v>11395.842485961415</c:v>
                </c:pt>
                <c:pt idx="1954">
                  <c:v>11259.210699863488</c:v>
                </c:pt>
                <c:pt idx="1955">
                  <c:v>11151.169851403443</c:v>
                </c:pt>
                <c:pt idx="1956">
                  <c:v>11015.014822414447</c:v>
                </c:pt>
                <c:pt idx="1957">
                  <c:v>10924.230555286584</c:v>
                </c:pt>
                <c:pt idx="1958">
                  <c:v>10776.781955370841</c:v>
                </c:pt>
                <c:pt idx="1959">
                  <c:v>10747.214181663981</c:v>
                </c:pt>
                <c:pt idx="1960">
                  <c:v>10679.780731481316</c:v>
                </c:pt>
                <c:pt idx="1961">
                  <c:v>10637.33236089258</c:v>
                </c:pt>
                <c:pt idx="1962">
                  <c:v>10585.452788608714</c:v>
                </c:pt>
                <c:pt idx="1963">
                  <c:v>10527.775900829301</c:v>
                </c:pt>
                <c:pt idx="1964">
                  <c:v>10520.110269032837</c:v>
                </c:pt>
                <c:pt idx="1965">
                  <c:v>10417.794711346032</c:v>
                </c:pt>
                <c:pt idx="1966">
                  <c:v>10438.240572952423</c:v>
                </c:pt>
                <c:pt idx="1967">
                  <c:v>10345.594975957227</c:v>
                </c:pt>
                <c:pt idx="1968">
                  <c:v>10295.27555980262</c:v>
                </c:pt>
                <c:pt idx="1969">
                  <c:v>10172.983186565947</c:v>
                </c:pt>
                <c:pt idx="1970">
                  <c:v>10069.242387856615</c:v>
                </c:pt>
                <c:pt idx="1971">
                  <c:v>9917.3172627188251</c:v>
                </c:pt>
                <c:pt idx="1972">
                  <c:v>9764.8570287614075</c:v>
                </c:pt>
                <c:pt idx="1973">
                  <c:v>9608.5304755892139</c:v>
                </c:pt>
                <c:pt idx="1974">
                  <c:v>9386.2570372160881</c:v>
                </c:pt>
                <c:pt idx="1975">
                  <c:v>9203.7561694028391</c:v>
                </c:pt>
                <c:pt idx="1976">
                  <c:v>9048.6778623737464</c:v>
                </c:pt>
                <c:pt idx="1977">
                  <c:v>8842.7862414484571</c:v>
                </c:pt>
                <c:pt idx="1978">
                  <c:v>8762.8959250689059</c:v>
                </c:pt>
                <c:pt idx="1979">
                  <c:v>8618.5051607355017</c:v>
                </c:pt>
                <c:pt idx="1980">
                  <c:v>8489.3374226045216</c:v>
                </c:pt>
                <c:pt idx="1981">
                  <c:v>8388.1390827453415</c:v>
                </c:pt>
                <c:pt idx="1982">
                  <c:v>8297.2807690816953</c:v>
                </c:pt>
                <c:pt idx="1983">
                  <c:v>8190.099432396155</c:v>
                </c:pt>
                <c:pt idx="1984">
                  <c:v>8079.6942963849842</c:v>
                </c:pt>
                <c:pt idx="1985">
                  <c:v>8066.28092314679</c:v>
                </c:pt>
                <c:pt idx="1986">
                  <c:v>7973.4044142910143</c:v>
                </c:pt>
                <c:pt idx="1987">
                  <c:v>7900.5167518124244</c:v>
                </c:pt>
                <c:pt idx="1988">
                  <c:v>7875.3393593557494</c:v>
                </c:pt>
                <c:pt idx="1989">
                  <c:v>7845.3863929959107</c:v>
                </c:pt>
                <c:pt idx="1990">
                  <c:v>7780.4894385269872</c:v>
                </c:pt>
                <c:pt idx="1991">
                  <c:v>7783.3848082077538</c:v>
                </c:pt>
                <c:pt idx="1992">
                  <c:v>7730.7860656649746</c:v>
                </c:pt>
                <c:pt idx="1993">
                  <c:v>7524.0113984967365</c:v>
                </c:pt>
                <c:pt idx="1994">
                  <c:v>7668.0049963293677</c:v>
                </c:pt>
                <c:pt idx="1995">
                  <c:v>7605.9907044872816</c:v>
                </c:pt>
                <c:pt idx="1996">
                  <c:v>7507.4893565074835</c:v>
                </c:pt>
                <c:pt idx="1997">
                  <c:v>7412.6682176368995</c:v>
                </c:pt>
                <c:pt idx="1998">
                  <c:v>7297.3027827495262</c:v>
                </c:pt>
                <c:pt idx="1999">
                  <c:v>7209.5585982077209</c:v>
                </c:pt>
                <c:pt idx="2000">
                  <c:v>7081.4735003594806</c:v>
                </c:pt>
                <c:pt idx="2001">
                  <c:v>6888.4978145898922</c:v>
                </c:pt>
                <c:pt idx="2002">
                  <c:v>6779.1382456479232</c:v>
                </c:pt>
                <c:pt idx="2003">
                  <c:v>6597.7217304591868</c:v>
                </c:pt>
                <c:pt idx="2004">
                  <c:v>6479.4042777192672</c:v>
                </c:pt>
                <c:pt idx="2005">
                  <c:v>6368.8410588606876</c:v>
                </c:pt>
                <c:pt idx="2006">
                  <c:v>6246.9699956874219</c:v>
                </c:pt>
                <c:pt idx="2007">
                  <c:v>6136.0960034146556</c:v>
                </c:pt>
                <c:pt idx="2008">
                  <c:v>6028.0850630451087</c:v>
                </c:pt>
                <c:pt idx="2009">
                  <c:v>5921.5231698573716</c:v>
                </c:pt>
                <c:pt idx="2010">
                  <c:v>5841.0250501341216</c:v>
                </c:pt>
                <c:pt idx="2011">
                  <c:v>5815.8612867006541</c:v>
                </c:pt>
                <c:pt idx="2012">
                  <c:v>5744.229092939072</c:v>
                </c:pt>
                <c:pt idx="2013">
                  <c:v>5652.9893922339315</c:v>
                </c:pt>
                <c:pt idx="2014">
                  <c:v>5657.3135212135112</c:v>
                </c:pt>
                <c:pt idx="2015">
                  <c:v>5593.3333140151117</c:v>
                </c:pt>
                <c:pt idx="2016">
                  <c:v>5447.432837423511</c:v>
                </c:pt>
                <c:pt idx="2017">
                  <c:v>5508.066052475273</c:v>
                </c:pt>
                <c:pt idx="2018">
                  <c:v>5473.3740111857251</c:v>
                </c:pt>
                <c:pt idx="2019">
                  <c:v>5299.0971328742589</c:v>
                </c:pt>
                <c:pt idx="2020">
                  <c:v>5277.3304658047355</c:v>
                </c:pt>
                <c:pt idx="2021">
                  <c:v>5219.8187976617182</c:v>
                </c:pt>
                <c:pt idx="2022">
                  <c:v>5136.0242959225652</c:v>
                </c:pt>
                <c:pt idx="2023">
                  <c:v>5019.8239414131904</c:v>
                </c:pt>
                <c:pt idx="2024">
                  <c:v>4895.2012373488769</c:v>
                </c:pt>
                <c:pt idx="2025">
                  <c:v>4740.6585454871047</c:v>
                </c:pt>
                <c:pt idx="2026">
                  <c:v>4618.3569324042946</c:v>
                </c:pt>
                <c:pt idx="2027">
                  <c:v>4473.6997997197477</c:v>
                </c:pt>
                <c:pt idx="2028">
                  <c:v>4363.2340180043939</c:v>
                </c:pt>
                <c:pt idx="2029">
                  <c:v>4276.856126232412</c:v>
                </c:pt>
                <c:pt idx="2030">
                  <c:v>4201.4182663384263</c:v>
                </c:pt>
                <c:pt idx="2031">
                  <c:v>4125.5209311836879</c:v>
                </c:pt>
                <c:pt idx="2032">
                  <c:v>4087.0114401962855</c:v>
                </c:pt>
                <c:pt idx="2033">
                  <c:v>4089.6902097820357</c:v>
                </c:pt>
                <c:pt idx="2034">
                  <c:v>4050.723332191355</c:v>
                </c:pt>
                <c:pt idx="2035">
                  <c:v>4033.7069068506903</c:v>
                </c:pt>
                <c:pt idx="2036">
                  <c:v>4027.7106616775482</c:v>
                </c:pt>
                <c:pt idx="2037">
                  <c:v>3973.6023076250331</c:v>
                </c:pt>
                <c:pt idx="2038">
                  <c:v>3944.585306680241</c:v>
                </c:pt>
                <c:pt idx="2039">
                  <c:v>3864.8115402560056</c:v>
                </c:pt>
                <c:pt idx="2040">
                  <c:v>3749.936968476954</c:v>
                </c:pt>
                <c:pt idx="2041">
                  <c:v>3662.0191226155771</c:v>
                </c:pt>
                <c:pt idx="2042">
                  <c:v>3527.0289000207713</c:v>
                </c:pt>
                <c:pt idx="2043">
                  <c:v>3410.9810786275148</c:v>
                </c:pt>
                <c:pt idx="2044">
                  <c:v>3301.0526424029267</c:v>
                </c:pt>
                <c:pt idx="2045">
                  <c:v>3227.5376635007651</c:v>
                </c:pt>
                <c:pt idx="2046">
                  <c:v>3161.0476352276232</c:v>
                </c:pt>
                <c:pt idx="2047">
                  <c:v>3119.6647916479551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0.1396689954129324</c:v>
                </c:pt>
                <c:pt idx="1">
                  <c:v>0.15962171082322146</c:v>
                </c:pt>
                <c:pt idx="2">
                  <c:v>0</c:v>
                </c:pt>
                <c:pt idx="3">
                  <c:v>0</c:v>
                </c:pt>
                <c:pt idx="4">
                  <c:v>37.791163678490157</c:v>
                </c:pt>
                <c:pt idx="5">
                  <c:v>104.93603885633247</c:v>
                </c:pt>
                <c:pt idx="6">
                  <c:v>175.73457230267383</c:v>
                </c:pt>
                <c:pt idx="7">
                  <c:v>218.75688086945689</c:v>
                </c:pt>
                <c:pt idx="8">
                  <c:v>233.46350747314384</c:v>
                </c:pt>
                <c:pt idx="9">
                  <c:v>240.12838345538768</c:v>
                </c:pt>
                <c:pt idx="10">
                  <c:v>244.57828548623417</c:v>
                </c:pt>
                <c:pt idx="11">
                  <c:v>248.50936460874681</c:v>
                </c:pt>
                <c:pt idx="12">
                  <c:v>250.52479084216208</c:v>
                </c:pt>
                <c:pt idx="13">
                  <c:v>260.64182982367169</c:v>
                </c:pt>
                <c:pt idx="14">
                  <c:v>242.70254205945935</c:v>
                </c:pt>
                <c:pt idx="15">
                  <c:v>242.56285903639514</c:v>
                </c:pt>
                <c:pt idx="16">
                  <c:v>236.4966247080329</c:v>
                </c:pt>
                <c:pt idx="17">
                  <c:v>231.54785448580844</c:v>
                </c:pt>
                <c:pt idx="18">
                  <c:v>233.70296409712211</c:v>
                </c:pt>
                <c:pt idx="19">
                  <c:v>229.93152228993605</c:v>
                </c:pt>
                <c:pt idx="20">
                  <c:v>239.13064754472521</c:v>
                </c:pt>
                <c:pt idx="21">
                  <c:v>236.71612661243398</c:v>
                </c:pt>
                <c:pt idx="22">
                  <c:v>240.70707027950723</c:v>
                </c:pt>
                <c:pt idx="23">
                  <c:v>234.46124340660555</c:v>
                </c:pt>
                <c:pt idx="24">
                  <c:v>247.87081370492061</c:v>
                </c:pt>
                <c:pt idx="25">
                  <c:v>245.33656472895197</c:v>
                </c:pt>
                <c:pt idx="26">
                  <c:v>239.86897211942869</c:v>
                </c:pt>
                <c:pt idx="27">
                  <c:v>231.36826201889789</c:v>
                </c:pt>
                <c:pt idx="28">
                  <c:v>229.6920656697468</c:v>
                </c:pt>
                <c:pt idx="29">
                  <c:v>224.26438244246663</c:v>
                </c:pt>
                <c:pt idx="30">
                  <c:v>225.18229943096381</c:v>
                </c:pt>
                <c:pt idx="31">
                  <c:v>226.99817872827458</c:v>
                </c:pt>
                <c:pt idx="32">
                  <c:v>228.55464673020452</c:v>
                </c:pt>
                <c:pt idx="33">
                  <c:v>227.57686554637277</c:v>
                </c:pt>
                <c:pt idx="34">
                  <c:v>226.43944663195907</c:v>
                </c:pt>
                <c:pt idx="35">
                  <c:v>231.5079450487047</c:v>
                </c:pt>
                <c:pt idx="36">
                  <c:v>227.53695611051629</c:v>
                </c:pt>
                <c:pt idx="37">
                  <c:v>236.79594548671577</c:v>
                </c:pt>
                <c:pt idx="38">
                  <c:v>225.92062397481794</c:v>
                </c:pt>
                <c:pt idx="39">
                  <c:v>225.68116736511178</c:v>
                </c:pt>
                <c:pt idx="40">
                  <c:v>227.31745421363291</c:v>
                </c:pt>
                <c:pt idx="41">
                  <c:v>209.57771363846717</c:v>
                </c:pt>
                <c:pt idx="42">
                  <c:v>220.21357505704759</c:v>
                </c:pt>
                <c:pt idx="43">
                  <c:v>215.98317566774321</c:v>
                </c:pt>
                <c:pt idx="44">
                  <c:v>234.6009264372976</c:v>
                </c:pt>
                <c:pt idx="45">
                  <c:v>230.01134116342539</c:v>
                </c:pt>
                <c:pt idx="46">
                  <c:v>236.85580964240987</c:v>
                </c:pt>
                <c:pt idx="47">
                  <c:v>229.71202038808005</c:v>
                </c:pt>
                <c:pt idx="48">
                  <c:v>231.76735639000358</c:v>
                </c:pt>
                <c:pt idx="49">
                  <c:v>228.45487313957037</c:v>
                </c:pt>
                <c:pt idx="50">
                  <c:v>229.05351468477048</c:v>
                </c:pt>
                <c:pt idx="51">
                  <c:v>224.9627975411579</c:v>
                </c:pt>
                <c:pt idx="52">
                  <c:v>215.90335681663225</c:v>
                </c:pt>
                <c:pt idx="53">
                  <c:v>214.06752330255034</c:v>
                </c:pt>
                <c:pt idx="54">
                  <c:v>215.92331152938962</c:v>
                </c:pt>
                <c:pt idx="55">
                  <c:v>213.3092442786029</c:v>
                </c:pt>
                <c:pt idx="56">
                  <c:v>217.99860172639649</c:v>
                </c:pt>
                <c:pt idx="57">
                  <c:v>218.15823943934603</c:v>
                </c:pt>
                <c:pt idx="58">
                  <c:v>225.32198245214289</c:v>
                </c:pt>
                <c:pt idx="59">
                  <c:v>225.92062397481794</c:v>
                </c:pt>
                <c:pt idx="60">
                  <c:v>221.05167310728297</c:v>
                </c:pt>
                <c:pt idx="61">
                  <c:v>223.76551451996895</c:v>
                </c:pt>
                <c:pt idx="62">
                  <c:v>223.30655603528047</c:v>
                </c:pt>
                <c:pt idx="63">
                  <c:v>223.9051975378201</c:v>
                </c:pt>
                <c:pt idx="64">
                  <c:v>219.23579402077692</c:v>
                </c:pt>
                <c:pt idx="65">
                  <c:v>220.15371091126269</c:v>
                </c:pt>
                <c:pt idx="66">
                  <c:v>209.25843831855209</c:v>
                </c:pt>
                <c:pt idx="67">
                  <c:v>217.93873758423356</c:v>
                </c:pt>
                <c:pt idx="68">
                  <c:v>218.67706201152046</c:v>
                </c:pt>
                <c:pt idx="69">
                  <c:v>216.26254164830968</c:v>
                </c:pt>
                <c:pt idx="70">
                  <c:v>223.56596735222973</c:v>
                </c:pt>
                <c:pt idx="71">
                  <c:v>217.30018674117974</c:v>
                </c:pt>
                <c:pt idx="72">
                  <c:v>232.78504703900464</c:v>
                </c:pt>
                <c:pt idx="73">
                  <c:v>221.33103912774283</c:v>
                </c:pt>
                <c:pt idx="74">
                  <c:v>228.3151901128463</c:v>
                </c:pt>
                <c:pt idx="75">
                  <c:v>230.64989215288051</c:v>
                </c:pt>
                <c:pt idx="76">
                  <c:v>222.56823152496469</c:v>
                </c:pt>
                <c:pt idx="77">
                  <c:v>221.05167310728297</c:v>
                </c:pt>
                <c:pt idx="78">
                  <c:v>216.56186234463007</c:v>
                </c:pt>
                <c:pt idx="79">
                  <c:v>216.10290394481052</c:v>
                </c:pt>
                <c:pt idx="80">
                  <c:v>223.60587678571878</c:v>
                </c:pt>
                <c:pt idx="81">
                  <c:v>227.8562315978657</c:v>
                </c:pt>
                <c:pt idx="82">
                  <c:v>232.62540928993508</c:v>
                </c:pt>
                <c:pt idx="83">
                  <c:v>232.80500175764291</c:v>
                </c:pt>
                <c:pt idx="84">
                  <c:v>233.84264712779992</c:v>
                </c:pt>
                <c:pt idx="85">
                  <c:v>230.51020912371456</c:v>
                </c:pt>
                <c:pt idx="86">
                  <c:v>236.71612661243398</c:v>
                </c:pt>
                <c:pt idx="87">
                  <c:v>234.44128868793445</c:v>
                </c:pt>
                <c:pt idx="88">
                  <c:v>227.49704667467824</c:v>
                </c:pt>
                <c:pt idx="89">
                  <c:v>236.33698695926759</c:v>
                </c:pt>
                <c:pt idx="90">
                  <c:v>220.9718542446287</c:v>
                </c:pt>
                <c:pt idx="91">
                  <c:v>213.44892725503328</c:v>
                </c:pt>
                <c:pt idx="92">
                  <c:v>215.9632209549456</c:v>
                </c:pt>
                <c:pt idx="93">
                  <c:v>215.14507774194837</c:v>
                </c:pt>
                <c:pt idx="94">
                  <c:v>230.25079778415827</c:v>
                </c:pt>
                <c:pt idx="95">
                  <c:v>220.53285050274249</c:v>
                </c:pt>
                <c:pt idx="96">
                  <c:v>225.04261641008969</c:v>
                </c:pt>
                <c:pt idx="97">
                  <c:v>222.14918248349707</c:v>
                </c:pt>
                <c:pt idx="98">
                  <c:v>234.44128868793445</c:v>
                </c:pt>
                <c:pt idx="99">
                  <c:v>229.99138644504879</c:v>
                </c:pt>
                <c:pt idx="100">
                  <c:v>230.15102419213886</c:v>
                </c:pt>
                <c:pt idx="101">
                  <c:v>237.39458704294702</c:v>
                </c:pt>
                <c:pt idx="102">
                  <c:v>234.26169621989104</c:v>
                </c:pt>
                <c:pt idx="103">
                  <c:v>218.617197868186</c:v>
                </c:pt>
                <c:pt idx="104">
                  <c:v>228.0358240599879</c:v>
                </c:pt>
                <c:pt idx="105">
                  <c:v>229.27301658547879</c:v>
                </c:pt>
                <c:pt idx="106">
                  <c:v>227.09795231731687</c:v>
                </c:pt>
                <c:pt idx="107">
                  <c:v>227.39727308516251</c:v>
                </c:pt>
                <c:pt idx="108">
                  <c:v>222.30882021314605</c:v>
                </c:pt>
                <c:pt idx="109">
                  <c:v>229.17324299419684</c:v>
                </c:pt>
                <c:pt idx="110">
                  <c:v>225.46166547362176</c:v>
                </c:pt>
                <c:pt idx="111">
                  <c:v>226.21994473810037</c:v>
                </c:pt>
                <c:pt idx="112">
                  <c:v>242.00412694171067</c:v>
                </c:pt>
                <c:pt idx="113">
                  <c:v>236.47666998944197</c:v>
                </c:pt>
                <c:pt idx="114">
                  <c:v>233.46350747314384</c:v>
                </c:pt>
                <c:pt idx="115">
                  <c:v>229.51247320489003</c:v>
                </c:pt>
                <c:pt idx="116">
                  <c:v>238.65173430481738</c:v>
                </c:pt>
                <c:pt idx="117">
                  <c:v>229.77188454309626</c:v>
                </c:pt>
                <c:pt idx="118">
                  <c:v>218.89656387127269</c:v>
                </c:pt>
                <c:pt idx="119">
                  <c:v>224.88297867232816</c:v>
                </c:pt>
                <c:pt idx="120">
                  <c:v>230.21088834734257</c:v>
                </c:pt>
                <c:pt idx="121">
                  <c:v>231.0888959595664</c:v>
                </c:pt>
                <c:pt idx="122">
                  <c:v>237.99322859738939</c:v>
                </c:pt>
                <c:pt idx="123">
                  <c:v>236.45671527084968</c:v>
                </c:pt>
                <c:pt idx="124">
                  <c:v>243.18145527946874</c:v>
                </c:pt>
                <c:pt idx="125">
                  <c:v>239.70933437392972</c:v>
                </c:pt>
                <c:pt idx="126">
                  <c:v>239.66942493752114</c:v>
                </c:pt>
                <c:pt idx="127">
                  <c:v>240.90661745947875</c:v>
                </c:pt>
                <c:pt idx="128">
                  <c:v>237.39458704294702</c:v>
                </c:pt>
                <c:pt idx="129">
                  <c:v>232.68527344582867</c:v>
                </c:pt>
                <c:pt idx="130">
                  <c:v>231.62767336003733</c:v>
                </c:pt>
                <c:pt idx="131">
                  <c:v>230.3904808130965</c:v>
                </c:pt>
                <c:pt idx="132">
                  <c:v>225.60134849539605</c:v>
                </c:pt>
                <c:pt idx="133">
                  <c:v>236.29707752206224</c:v>
                </c:pt>
                <c:pt idx="134">
                  <c:v>227.45713723885802</c:v>
                </c:pt>
                <c:pt idx="135">
                  <c:v>231.42812617451818</c:v>
                </c:pt>
                <c:pt idx="136">
                  <c:v>234.86033777997807</c:v>
                </c:pt>
                <c:pt idx="137">
                  <c:v>242.44313073071507</c:v>
                </c:pt>
                <c:pt idx="138">
                  <c:v>245.79552321339952</c:v>
                </c:pt>
                <c:pt idx="139">
                  <c:v>240.68711556148804</c:v>
                </c:pt>
                <c:pt idx="140">
                  <c:v>234.00228487716154</c:v>
                </c:pt>
                <c:pt idx="141">
                  <c:v>244.59824020326397</c:v>
                </c:pt>
                <c:pt idx="142">
                  <c:v>238.05309275272273</c:v>
                </c:pt>
                <c:pt idx="143">
                  <c:v>238.53200599458603</c:v>
                </c:pt>
                <c:pt idx="144">
                  <c:v>234.98006609196318</c:v>
                </c:pt>
                <c:pt idx="145">
                  <c:v>234.96011137330007</c:v>
                </c:pt>
                <c:pt idx="146">
                  <c:v>221.53058628630993</c:v>
                </c:pt>
                <c:pt idx="147">
                  <c:v>230.21088834734257</c:v>
                </c:pt>
                <c:pt idx="148">
                  <c:v>229.51247320489003</c:v>
                </c:pt>
                <c:pt idx="149">
                  <c:v>245.13701756071035</c:v>
                </c:pt>
                <c:pt idx="150">
                  <c:v>236.51657942662229</c:v>
                </c:pt>
                <c:pt idx="151">
                  <c:v>243.20140999690267</c:v>
                </c:pt>
                <c:pt idx="152">
                  <c:v>239.86897211942906</c:v>
                </c:pt>
                <c:pt idx="153">
                  <c:v>246.49393829147354</c:v>
                </c:pt>
                <c:pt idx="154">
                  <c:v>253.53795265610273</c:v>
                </c:pt>
                <c:pt idx="155">
                  <c:v>248.96832306568933</c:v>
                </c:pt>
                <c:pt idx="156">
                  <c:v>265.21145778227532</c:v>
                </c:pt>
                <c:pt idx="157">
                  <c:v>254.03682048350069</c:v>
                </c:pt>
                <c:pt idx="158">
                  <c:v>249.20777965015247</c:v>
                </c:pt>
                <c:pt idx="159">
                  <c:v>251.64225485245464</c:v>
                </c:pt>
                <c:pt idx="160">
                  <c:v>246.25448169424487</c:v>
                </c:pt>
                <c:pt idx="161">
                  <c:v>237.89345500512053</c:v>
                </c:pt>
                <c:pt idx="162">
                  <c:v>248.24995330506437</c:v>
                </c:pt>
                <c:pt idx="163">
                  <c:v>231.70749223429394</c:v>
                </c:pt>
                <c:pt idx="164">
                  <c:v>235.01997552928765</c:v>
                </c:pt>
                <c:pt idx="165">
                  <c:v>240.60729668937233</c:v>
                </c:pt>
                <c:pt idx="166">
                  <c:v>245.01728925945483</c:v>
                </c:pt>
                <c:pt idx="167">
                  <c:v>259.76382261984048</c:v>
                </c:pt>
                <c:pt idx="168">
                  <c:v>267.825524073324</c:v>
                </c:pt>
                <c:pt idx="169">
                  <c:v>266.96747180943248</c:v>
                </c:pt>
                <c:pt idx="170">
                  <c:v>270.55931829194833</c:v>
                </c:pt>
                <c:pt idx="171">
                  <c:v>261.00101458126721</c:v>
                </c:pt>
                <c:pt idx="172">
                  <c:v>264.55295249106211</c:v>
                </c:pt>
                <c:pt idx="173">
                  <c:v>252.63999055009134</c:v>
                </c:pt>
                <c:pt idx="174">
                  <c:v>247.75108540954321</c:v>
                </c:pt>
                <c:pt idx="175">
                  <c:v>249.16787021949384</c:v>
                </c:pt>
                <c:pt idx="176">
                  <c:v>247.71117597768767</c:v>
                </c:pt>
                <c:pt idx="177">
                  <c:v>243.04177225727923</c:v>
                </c:pt>
                <c:pt idx="178">
                  <c:v>245.89529679650255</c:v>
                </c:pt>
                <c:pt idx="179">
                  <c:v>264.35340542984312</c:v>
                </c:pt>
                <c:pt idx="180">
                  <c:v>255.75292575689181</c:v>
                </c:pt>
                <c:pt idx="181">
                  <c:v>249.38737208769018</c:v>
                </c:pt>
                <c:pt idx="182">
                  <c:v>260.84137691177574</c:v>
                </c:pt>
                <c:pt idx="183">
                  <c:v>262.77698359369026</c:v>
                </c:pt>
                <c:pt idx="184">
                  <c:v>264.373360136033</c:v>
                </c:pt>
                <c:pt idx="185">
                  <c:v>277.32396096398736</c:v>
                </c:pt>
                <c:pt idx="186">
                  <c:v>262.99648537386099</c:v>
                </c:pt>
                <c:pt idx="187">
                  <c:v>253.51799794286728</c:v>
                </c:pt>
                <c:pt idx="188">
                  <c:v>247.21230807688465</c:v>
                </c:pt>
                <c:pt idx="189">
                  <c:v>250.92388513496351</c:v>
                </c:pt>
                <c:pt idx="190">
                  <c:v>240.44765894495285</c:v>
                </c:pt>
                <c:pt idx="191">
                  <c:v>239.66942493752089</c:v>
                </c:pt>
                <c:pt idx="192">
                  <c:v>252.87944711375752</c:v>
                </c:pt>
                <c:pt idx="193">
                  <c:v>257.3892121001337</c:v>
                </c:pt>
                <c:pt idx="194">
                  <c:v>246.87307790163135</c:v>
                </c:pt>
                <c:pt idx="195">
                  <c:v>266.6481965408596</c:v>
                </c:pt>
                <c:pt idx="196">
                  <c:v>256.47129538093645</c:v>
                </c:pt>
                <c:pt idx="197">
                  <c:v>271.35750632489754</c:v>
                </c:pt>
                <c:pt idx="198">
                  <c:v>274.29084710382517</c:v>
                </c:pt>
                <c:pt idx="199">
                  <c:v>266.5883324275477</c:v>
                </c:pt>
                <c:pt idx="200">
                  <c:v>260.10305267896814</c:v>
                </c:pt>
                <c:pt idx="201">
                  <c:v>250.12569654566892</c:v>
                </c:pt>
                <c:pt idx="202">
                  <c:v>258.14749110933064</c:v>
                </c:pt>
                <c:pt idx="203">
                  <c:v>256.51120480404336</c:v>
                </c:pt>
                <c:pt idx="204">
                  <c:v>246.31434584364789</c:v>
                </c:pt>
                <c:pt idx="205">
                  <c:v>245.93520622969609</c:v>
                </c:pt>
                <c:pt idx="206">
                  <c:v>252.67989997747173</c:v>
                </c:pt>
                <c:pt idx="207">
                  <c:v>257.88807987138068</c:v>
                </c:pt>
                <c:pt idx="208">
                  <c:v>264.49308837285531</c:v>
                </c:pt>
                <c:pt idx="209">
                  <c:v>261.16065224987261</c:v>
                </c:pt>
                <c:pt idx="210">
                  <c:v>271.01827641427622</c:v>
                </c:pt>
                <c:pt idx="211">
                  <c:v>274.25093770807797</c:v>
                </c:pt>
                <c:pt idx="212">
                  <c:v>277.84278302811168</c:v>
                </c:pt>
                <c:pt idx="213">
                  <c:v>277.38382504896765</c:v>
                </c:pt>
                <c:pt idx="214">
                  <c:v>269.48176440395673</c:v>
                </c:pt>
                <c:pt idx="215">
                  <c:v>267.26679236999547</c:v>
                </c:pt>
                <c:pt idx="216">
                  <c:v>270.47949948713591</c:v>
                </c:pt>
                <c:pt idx="217">
                  <c:v>264.21372248609055</c:v>
                </c:pt>
                <c:pt idx="218">
                  <c:v>264.47313366675598</c:v>
                </c:pt>
                <c:pt idx="219">
                  <c:v>241.58507786825666</c:v>
                </c:pt>
                <c:pt idx="220">
                  <c:v>250.48488141267737</c:v>
                </c:pt>
                <c:pt idx="221">
                  <c:v>247.39190052172617</c:v>
                </c:pt>
                <c:pt idx="222">
                  <c:v>271.67678153029783</c:v>
                </c:pt>
                <c:pt idx="223">
                  <c:v>273.31306688711925</c:v>
                </c:pt>
                <c:pt idx="224">
                  <c:v>286.7625295032181</c:v>
                </c:pt>
                <c:pt idx="225">
                  <c:v>285.60515770656292</c:v>
                </c:pt>
                <c:pt idx="226">
                  <c:v>287.70039970064869</c:v>
                </c:pt>
                <c:pt idx="227">
                  <c:v>293.68680410793087</c:v>
                </c:pt>
                <c:pt idx="228">
                  <c:v>291.79110958840636</c:v>
                </c:pt>
                <c:pt idx="229">
                  <c:v>291.41197066104672</c:v>
                </c:pt>
                <c:pt idx="230">
                  <c:v>277.28405157390591</c:v>
                </c:pt>
                <c:pt idx="231">
                  <c:v>278.56115201858898</c:v>
                </c:pt>
                <c:pt idx="232">
                  <c:v>263.65499070372681</c:v>
                </c:pt>
                <c:pt idx="233">
                  <c:v>274.82962393925004</c:v>
                </c:pt>
                <c:pt idx="234">
                  <c:v>262.35793473576473</c:v>
                </c:pt>
                <c:pt idx="235">
                  <c:v>264.05408483518403</c:v>
                </c:pt>
                <c:pt idx="236">
                  <c:v>268.18470873300816</c:v>
                </c:pt>
                <c:pt idx="237">
                  <c:v>272.87406351043882</c:v>
                </c:pt>
                <c:pt idx="238">
                  <c:v>266.5484230185935</c:v>
                </c:pt>
                <c:pt idx="239">
                  <c:v>276.14663392475552</c:v>
                </c:pt>
                <c:pt idx="240">
                  <c:v>281.9135403064285</c:v>
                </c:pt>
                <c:pt idx="241">
                  <c:v>288.73804326911363</c:v>
                </c:pt>
                <c:pt idx="242">
                  <c:v>303.62423107734651</c:v>
                </c:pt>
                <c:pt idx="243">
                  <c:v>298.61560893425377</c:v>
                </c:pt>
                <c:pt idx="244">
                  <c:v>306.39792958760705</c:v>
                </c:pt>
                <c:pt idx="245">
                  <c:v>309.4509929167686</c:v>
                </c:pt>
                <c:pt idx="246">
                  <c:v>295.60245310674321</c:v>
                </c:pt>
                <c:pt idx="247">
                  <c:v>292.30993126583763</c:v>
                </c:pt>
                <c:pt idx="248">
                  <c:v>277.42373443885884</c:v>
                </c:pt>
                <c:pt idx="249">
                  <c:v>279.31943037026275</c:v>
                </c:pt>
                <c:pt idx="250">
                  <c:v>275.08903500338403</c:v>
                </c:pt>
                <c:pt idx="251">
                  <c:v>276.12667922861044</c:v>
                </c:pt>
                <c:pt idx="252">
                  <c:v>271.83641913131908</c:v>
                </c:pt>
                <c:pt idx="253">
                  <c:v>275.52803833557499</c:v>
                </c:pt>
                <c:pt idx="254">
                  <c:v>273.15342929660255</c:v>
                </c:pt>
                <c:pt idx="255">
                  <c:v>280.81603229732423</c:v>
                </c:pt>
                <c:pt idx="256">
                  <c:v>286.98203104294021</c:v>
                </c:pt>
                <c:pt idx="257">
                  <c:v>298.61560893425377</c:v>
                </c:pt>
                <c:pt idx="258">
                  <c:v>304.62196440412725</c:v>
                </c:pt>
                <c:pt idx="259">
                  <c:v>309.83013146372315</c:v>
                </c:pt>
                <c:pt idx="260">
                  <c:v>307.19611612930117</c:v>
                </c:pt>
                <c:pt idx="261">
                  <c:v>293.62694007347164</c:v>
                </c:pt>
                <c:pt idx="262">
                  <c:v>297.65778461986014</c:v>
                </c:pt>
                <c:pt idx="263">
                  <c:v>289.37659312891509</c:v>
                </c:pt>
                <c:pt idx="264">
                  <c:v>289.19700098304691</c:v>
                </c:pt>
                <c:pt idx="265">
                  <c:v>282.7516372907703</c:v>
                </c:pt>
                <c:pt idx="266">
                  <c:v>275.96704165877668</c:v>
                </c:pt>
                <c:pt idx="267">
                  <c:v>281.41467303703848</c:v>
                </c:pt>
                <c:pt idx="268">
                  <c:v>278.86047242391157</c:v>
                </c:pt>
                <c:pt idx="269">
                  <c:v>279.06001935837099</c:v>
                </c:pt>
                <c:pt idx="270">
                  <c:v>276.22645270914825</c:v>
                </c:pt>
                <c:pt idx="271">
                  <c:v>279.4591132214556</c:v>
                </c:pt>
                <c:pt idx="272">
                  <c:v>275.56794772896541</c:v>
                </c:pt>
                <c:pt idx="273">
                  <c:v>288.47863238235942</c:v>
                </c:pt>
                <c:pt idx="274">
                  <c:v>281.17521674330004</c:v>
                </c:pt>
                <c:pt idx="275">
                  <c:v>297.27864581465957</c:v>
                </c:pt>
                <c:pt idx="276">
                  <c:v>305.06096705021616</c:v>
                </c:pt>
                <c:pt idx="277">
                  <c:v>307.7348920247569</c:v>
                </c:pt>
                <c:pt idx="278">
                  <c:v>304.94123905690066</c:v>
                </c:pt>
                <c:pt idx="279">
                  <c:v>305.51992435047492</c:v>
                </c:pt>
                <c:pt idx="280">
                  <c:v>309.63058486106382</c:v>
                </c:pt>
                <c:pt idx="281">
                  <c:v>319.62786694481377</c:v>
                </c:pt>
                <c:pt idx="282">
                  <c:v>317.91176701626512</c:v>
                </c:pt>
                <c:pt idx="283">
                  <c:v>316.49498672234461</c:v>
                </c:pt>
                <c:pt idx="284">
                  <c:v>307.79475601213665</c:v>
                </c:pt>
                <c:pt idx="285">
                  <c:v>300.67094010297848</c:v>
                </c:pt>
                <c:pt idx="286">
                  <c:v>290.41423660453319</c:v>
                </c:pt>
                <c:pt idx="287">
                  <c:v>302.22740432605224</c:v>
                </c:pt>
                <c:pt idx="288">
                  <c:v>306.55756689880394</c:v>
                </c:pt>
                <c:pt idx="289">
                  <c:v>329.08636841223444</c:v>
                </c:pt>
                <c:pt idx="290">
                  <c:v>342.43601810580532</c:v>
                </c:pt>
                <c:pt idx="291">
                  <c:v>354.14938182057944</c:v>
                </c:pt>
                <c:pt idx="292">
                  <c:v>365.66319527101672</c:v>
                </c:pt>
                <c:pt idx="293">
                  <c:v>363.94709848076934</c:v>
                </c:pt>
                <c:pt idx="294">
                  <c:v>371.9688528618538</c:v>
                </c:pt>
                <c:pt idx="295">
                  <c:v>358.04053231317226</c:v>
                </c:pt>
                <c:pt idx="296">
                  <c:v>352.11401061474027</c:v>
                </c:pt>
                <c:pt idx="297">
                  <c:v>345.94803228609675</c:v>
                </c:pt>
                <c:pt idx="298">
                  <c:v>337.7865894585218</c:v>
                </c:pt>
                <c:pt idx="299">
                  <c:v>340.73987471470184</c:v>
                </c:pt>
                <c:pt idx="300">
                  <c:v>335.95076329403378</c:v>
                </c:pt>
                <c:pt idx="301">
                  <c:v>327.90904464072537</c:v>
                </c:pt>
                <c:pt idx="302">
                  <c:v>313.02287680456851</c:v>
                </c:pt>
                <c:pt idx="303">
                  <c:v>319.08909140297095</c:v>
                </c:pt>
                <c:pt idx="304">
                  <c:v>344.81061865595046</c:v>
                </c:pt>
                <c:pt idx="305">
                  <c:v>355.70584206923979</c:v>
                </c:pt>
                <c:pt idx="306">
                  <c:v>379.35205912102947</c:v>
                </c:pt>
                <c:pt idx="307">
                  <c:v>391.22505348118284</c:v>
                </c:pt>
                <c:pt idx="308">
                  <c:v>390.00782203511767</c:v>
                </c:pt>
                <c:pt idx="309">
                  <c:v>390.98559811232309</c:v>
                </c:pt>
                <c:pt idx="310">
                  <c:v>379.37201373241794</c:v>
                </c:pt>
                <c:pt idx="311">
                  <c:v>373.58517641519313</c:v>
                </c:pt>
                <c:pt idx="312">
                  <c:v>375.99968440958452</c:v>
                </c:pt>
                <c:pt idx="313">
                  <c:v>377.1570518704857</c:v>
                </c:pt>
                <c:pt idx="314">
                  <c:v>375.8999113524535</c:v>
                </c:pt>
                <c:pt idx="315">
                  <c:v>370.37248389785174</c:v>
                </c:pt>
                <c:pt idx="316">
                  <c:v>356.84325528369118</c:v>
                </c:pt>
                <c:pt idx="317">
                  <c:v>350.85686950935678</c:v>
                </c:pt>
                <c:pt idx="318">
                  <c:v>337.94622650915414</c:v>
                </c:pt>
                <c:pt idx="319">
                  <c:v>325.3748050979695</c:v>
                </c:pt>
                <c:pt idx="320">
                  <c:v>318.19113213176365</c:v>
                </c:pt>
                <c:pt idx="321">
                  <c:v>320.18659711987658</c:v>
                </c:pt>
                <c:pt idx="322">
                  <c:v>311.78568805227002</c:v>
                </c:pt>
                <c:pt idx="323">
                  <c:v>317.91176701626529</c:v>
                </c:pt>
                <c:pt idx="324">
                  <c:v>307.59520938675593</c:v>
                </c:pt>
                <c:pt idx="325">
                  <c:v>319.10904605294769</c:v>
                </c:pt>
                <c:pt idx="326">
                  <c:v>305.99883630336234</c:v>
                </c:pt>
                <c:pt idx="327">
                  <c:v>305.87910831634701</c:v>
                </c:pt>
                <c:pt idx="328">
                  <c:v>300.95030548633576</c:v>
                </c:pt>
                <c:pt idx="329">
                  <c:v>284.60742334311442</c:v>
                </c:pt>
                <c:pt idx="330">
                  <c:v>279.15979282487228</c:v>
                </c:pt>
                <c:pt idx="331">
                  <c:v>268.74344041525859</c:v>
                </c:pt>
                <c:pt idx="332">
                  <c:v>260.46223744320616</c:v>
                </c:pt>
                <c:pt idx="333">
                  <c:v>244.119326992867</c:v>
                </c:pt>
                <c:pt idx="334">
                  <c:v>245.11706284385045</c:v>
                </c:pt>
                <c:pt idx="335">
                  <c:v>238.05309275272273</c:v>
                </c:pt>
                <c:pt idx="336">
                  <c:v>224.76325036927759</c:v>
                </c:pt>
                <c:pt idx="337">
                  <c:v>228.91383165726444</c:v>
                </c:pt>
                <c:pt idx="338">
                  <c:v>216.60177177102665</c:v>
                </c:pt>
                <c:pt idx="339">
                  <c:v>220.67253351102144</c:v>
                </c:pt>
                <c:pt idx="340">
                  <c:v>225.30202773481304</c:v>
                </c:pt>
                <c:pt idx="341">
                  <c:v>227.97595990590892</c:v>
                </c:pt>
                <c:pt idx="342">
                  <c:v>220.79226180420756</c:v>
                </c:pt>
                <c:pt idx="343">
                  <c:v>216.14281337060606</c:v>
                </c:pt>
                <c:pt idx="344">
                  <c:v>226.91835985712922</c:v>
                </c:pt>
                <c:pt idx="345">
                  <c:v>212.25164462514007</c:v>
                </c:pt>
                <c:pt idx="346">
                  <c:v>199.36090619912966</c:v>
                </c:pt>
                <c:pt idx="347">
                  <c:v>203.65116637676121</c:v>
                </c:pt>
                <c:pt idx="348">
                  <c:v>209.61762305379727</c:v>
                </c:pt>
                <c:pt idx="349">
                  <c:v>200.338686317119</c:v>
                </c:pt>
                <c:pt idx="350">
                  <c:v>210.29608312579879</c:v>
                </c:pt>
                <c:pt idx="351">
                  <c:v>203.2321176557796</c:v>
                </c:pt>
                <c:pt idx="352">
                  <c:v>200.9772366339632</c:v>
                </c:pt>
                <c:pt idx="353">
                  <c:v>207.04346592538812</c:v>
                </c:pt>
                <c:pt idx="354">
                  <c:v>197.24570862929309</c:v>
                </c:pt>
                <c:pt idx="355">
                  <c:v>211.85255042819767</c:v>
                </c:pt>
                <c:pt idx="356">
                  <c:v>211.31377327304236</c:v>
                </c:pt>
                <c:pt idx="357">
                  <c:v>219.33556759475525</c:v>
                </c:pt>
                <c:pt idx="358">
                  <c:v>208.06115591305752</c:v>
                </c:pt>
                <c:pt idx="359">
                  <c:v>219.69475246327227</c:v>
                </c:pt>
                <c:pt idx="360">
                  <c:v>217.36005088218926</c:v>
                </c:pt>
                <c:pt idx="361">
                  <c:v>224.9827522583814</c:v>
                </c:pt>
                <c:pt idx="362">
                  <c:v>231.82722054572773</c:v>
                </c:pt>
                <c:pt idx="363">
                  <c:v>236.99549267230421</c:v>
                </c:pt>
                <c:pt idx="364">
                  <c:v>229.63220151476722</c:v>
                </c:pt>
                <c:pt idx="365">
                  <c:v>237.19503985771914</c:v>
                </c:pt>
                <c:pt idx="366">
                  <c:v>235.19956799722257</c:v>
                </c:pt>
                <c:pt idx="367">
                  <c:v>235.3991151837572</c:v>
                </c:pt>
                <c:pt idx="368">
                  <c:v>222.48841265964137</c:v>
                </c:pt>
                <c:pt idx="369">
                  <c:v>233.46350747314384</c:v>
                </c:pt>
                <c:pt idx="370">
                  <c:v>227.83627687987337</c:v>
                </c:pt>
                <c:pt idx="371">
                  <c:v>225.54148434317139</c:v>
                </c:pt>
                <c:pt idx="372">
                  <c:v>228.33514483093802</c:v>
                </c:pt>
                <c:pt idx="373">
                  <c:v>236.25716808485225</c:v>
                </c:pt>
                <c:pt idx="374">
                  <c:v>228.85396750267191</c:v>
                </c:pt>
                <c:pt idx="375">
                  <c:v>248.48940989312771</c:v>
                </c:pt>
                <c:pt idx="376">
                  <c:v>259.50441139554812</c:v>
                </c:pt>
                <c:pt idx="377">
                  <c:v>257.48898565500554</c:v>
                </c:pt>
                <c:pt idx="378">
                  <c:v>259.96336971391463</c:v>
                </c:pt>
                <c:pt idx="379">
                  <c:v>274.09130012436083</c:v>
                </c:pt>
                <c:pt idx="380">
                  <c:v>271.8763285313986</c:v>
                </c:pt>
                <c:pt idx="381">
                  <c:v>262.85680242304704</c:v>
                </c:pt>
                <c:pt idx="382">
                  <c:v>261.91893116352315</c:v>
                </c:pt>
                <c:pt idx="383">
                  <c:v>263.01644008106177</c:v>
                </c:pt>
                <c:pt idx="384">
                  <c:v>254.29623175106653</c:v>
                </c:pt>
                <c:pt idx="385">
                  <c:v>252.46039812637227</c:v>
                </c:pt>
                <c:pt idx="386">
                  <c:v>254.37605060225175</c:v>
                </c:pt>
                <c:pt idx="387">
                  <c:v>253.79736392719019</c:v>
                </c:pt>
                <c:pt idx="388">
                  <c:v>248.09031557904035</c:v>
                </c:pt>
                <c:pt idx="389">
                  <c:v>253.79736392719019</c:v>
                </c:pt>
                <c:pt idx="390">
                  <c:v>251.64225485245478</c:v>
                </c:pt>
                <c:pt idx="391">
                  <c:v>242.94199866984175</c:v>
                </c:pt>
                <c:pt idx="392">
                  <c:v>254.37605060225175</c:v>
                </c:pt>
                <c:pt idx="393">
                  <c:v>247.63135711388318</c:v>
                </c:pt>
                <c:pt idx="394">
                  <c:v>267.22688296212959</c:v>
                </c:pt>
                <c:pt idx="395">
                  <c:v>270.25999777248808</c:v>
                </c:pt>
                <c:pt idx="396">
                  <c:v>275.72758530178407</c:v>
                </c:pt>
                <c:pt idx="397">
                  <c:v>265.73028012111791</c:v>
                </c:pt>
                <c:pt idx="398">
                  <c:v>278.16205813806732</c:v>
                </c:pt>
                <c:pt idx="399">
                  <c:v>281.41467303703888</c:v>
                </c:pt>
                <c:pt idx="400">
                  <c:v>272.25546782864598</c:v>
                </c:pt>
                <c:pt idx="401">
                  <c:v>269.58153791418204</c:v>
                </c:pt>
                <c:pt idx="402">
                  <c:v>252.87944711375792</c:v>
                </c:pt>
                <c:pt idx="403">
                  <c:v>264.43322425451237</c:v>
                </c:pt>
                <c:pt idx="404">
                  <c:v>259.8635961670447</c:v>
                </c:pt>
                <c:pt idx="405">
                  <c:v>257.60871392044254</c:v>
                </c:pt>
                <c:pt idx="406">
                  <c:v>250.86402099128142</c:v>
                </c:pt>
                <c:pt idx="407">
                  <c:v>261.95884057946654</c:v>
                </c:pt>
                <c:pt idx="408">
                  <c:v>263.31576068731465</c:v>
                </c:pt>
                <c:pt idx="409">
                  <c:v>253.97695634456937</c:v>
                </c:pt>
                <c:pt idx="410">
                  <c:v>251.0037039930738</c:v>
                </c:pt>
                <c:pt idx="411">
                  <c:v>267.98516170050499</c:v>
                </c:pt>
                <c:pt idx="412">
                  <c:v>262.85680242304704</c:v>
                </c:pt>
                <c:pt idx="413">
                  <c:v>264.77245425664938</c:v>
                </c:pt>
                <c:pt idx="414">
                  <c:v>262.13843295050816</c:v>
                </c:pt>
                <c:pt idx="415">
                  <c:v>267.9652069971645</c:v>
                </c:pt>
                <c:pt idx="416">
                  <c:v>267.86543348021723</c:v>
                </c:pt>
                <c:pt idx="417">
                  <c:v>278.56115201858898</c:v>
                </c:pt>
                <c:pt idx="418">
                  <c:v>295.76209051419085</c:v>
                </c:pt>
                <c:pt idx="419">
                  <c:v>306.67729488126338</c:v>
                </c:pt>
                <c:pt idx="420">
                  <c:v>289.4564118598588</c:v>
                </c:pt>
                <c:pt idx="421">
                  <c:v>316.774351859381</c:v>
                </c:pt>
                <c:pt idx="422">
                  <c:v>320.5657354434278</c:v>
                </c:pt>
                <c:pt idx="423">
                  <c:v>327.4500878973638</c:v>
                </c:pt>
                <c:pt idx="424">
                  <c:v>347.80381231422706</c:v>
                </c:pt>
                <c:pt idx="425">
                  <c:v>359.53712854752416</c:v>
                </c:pt>
                <c:pt idx="426">
                  <c:v>389.5089566968536</c:v>
                </c:pt>
                <c:pt idx="427">
                  <c:v>415.05087306936548</c:v>
                </c:pt>
                <c:pt idx="428">
                  <c:v>459.60967702196791</c:v>
                </c:pt>
                <c:pt idx="429">
                  <c:v>498.64133028247801</c:v>
                </c:pt>
                <c:pt idx="430">
                  <c:v>555.27406232553085</c:v>
                </c:pt>
                <c:pt idx="431">
                  <c:v>615.87983656847257</c:v>
                </c:pt>
                <c:pt idx="432">
                  <c:v>673.89424340562118</c:v>
                </c:pt>
                <c:pt idx="433">
                  <c:v>748.35899092025511</c:v>
                </c:pt>
                <c:pt idx="434">
                  <c:v>818.44118227984586</c:v>
                </c:pt>
                <c:pt idx="435">
                  <c:v>877.43324157971892</c:v>
                </c:pt>
                <c:pt idx="436">
                  <c:v>982.68411603493075</c:v>
                </c:pt>
                <c:pt idx="437">
                  <c:v>1066.2765171758765</c:v>
                </c:pt>
                <c:pt idx="438">
                  <c:v>1157.4524735389384</c:v>
                </c:pt>
                <c:pt idx="439">
                  <c:v>1260.6874787344514</c:v>
                </c:pt>
                <c:pt idx="440">
                  <c:v>1348.6982893778179</c:v>
                </c:pt>
                <c:pt idx="441">
                  <c:v>1475.5264289538543</c:v>
                </c:pt>
                <c:pt idx="442">
                  <c:v>1580.0891744186958</c:v>
                </c:pt>
                <c:pt idx="443">
                  <c:v>1673.0311638526123</c:v>
                </c:pt>
                <c:pt idx="444">
                  <c:v>1794.8130450841204</c:v>
                </c:pt>
                <c:pt idx="445">
                  <c:v>1910.8174639535505</c:v>
                </c:pt>
                <c:pt idx="446">
                  <c:v>2029.612587345038</c:v>
                </c:pt>
                <c:pt idx="447">
                  <c:v>2139.4835748885876</c:v>
                </c:pt>
                <c:pt idx="448">
                  <c:v>2244.7232057999709</c:v>
                </c:pt>
                <c:pt idx="449">
                  <c:v>2376.2446138464725</c:v>
                </c:pt>
                <c:pt idx="450">
                  <c:v>2471.1093171893576</c:v>
                </c:pt>
                <c:pt idx="451">
                  <c:v>2577.3231123610499</c:v>
                </c:pt>
                <c:pt idx="452">
                  <c:v>2688.4392104803583</c:v>
                </c:pt>
                <c:pt idx="453">
                  <c:v>2810.5531359282586</c:v>
                </c:pt>
                <c:pt idx="454">
                  <c:v>2912.7450955351474</c:v>
                </c:pt>
                <c:pt idx="455">
                  <c:v>3035.4473617857548</c:v>
                </c:pt>
                <c:pt idx="456">
                  <c:v>3127.7673211752249</c:v>
                </c:pt>
                <c:pt idx="457">
                  <c:v>3235.1825381612161</c:v>
                </c:pt>
                <c:pt idx="458">
                  <c:v>3324.3860426369961</c:v>
                </c:pt>
                <c:pt idx="459">
                  <c:v>3424.6506653720044</c:v>
                </c:pt>
                <c:pt idx="460">
                  <c:v>3522.2314179480627</c:v>
                </c:pt>
                <c:pt idx="461">
                  <c:v>3628.4978253968643</c:v>
                </c:pt>
                <c:pt idx="462">
                  <c:v>3716.6183629873731</c:v>
                </c:pt>
                <c:pt idx="463">
                  <c:v>3807.3183432644187</c:v>
                </c:pt>
                <c:pt idx="464">
                  <c:v>3877.4174340313562</c:v>
                </c:pt>
                <c:pt idx="465">
                  <c:v>3976.0071311137276</c:v>
                </c:pt>
                <c:pt idx="466">
                  <c:v>4072.3112069398371</c:v>
                </c:pt>
                <c:pt idx="467">
                  <c:v>4138.0089078935443</c:v>
                </c:pt>
                <c:pt idx="468">
                  <c:v>4247.4830517173041</c:v>
                </c:pt>
                <c:pt idx="469">
                  <c:v>4298.9511477752148</c:v>
                </c:pt>
                <c:pt idx="470">
                  <c:v>4389.9641611827046</c:v>
                </c:pt>
                <c:pt idx="471">
                  <c:v>4471.152732453138</c:v>
                </c:pt>
                <c:pt idx="472">
                  <c:v>4552.7021572662779</c:v>
                </c:pt>
                <c:pt idx="473">
                  <c:v>4607.1037629815046</c:v>
                </c:pt>
                <c:pt idx="474">
                  <c:v>4672.7217961269735</c:v>
                </c:pt>
                <c:pt idx="475">
                  <c:v>4788.274711621475</c:v>
                </c:pt>
                <c:pt idx="476">
                  <c:v>4850.2271768890041</c:v>
                </c:pt>
                <c:pt idx="477">
                  <c:v>4913.5296801341374</c:v>
                </c:pt>
                <c:pt idx="478">
                  <c:v>4978.5840479611315</c:v>
                </c:pt>
                <c:pt idx="479">
                  <c:v>5050.5466084819845</c:v>
                </c:pt>
                <c:pt idx="480">
                  <c:v>5113.6889540791353</c:v>
                </c:pt>
                <c:pt idx="481">
                  <c:v>5195.7546717128944</c:v>
                </c:pt>
                <c:pt idx="482">
                  <c:v>5246.9465018087512</c:v>
                </c:pt>
                <c:pt idx="483">
                  <c:v>5318.7593477943055</c:v>
                </c:pt>
                <c:pt idx="484">
                  <c:v>5385.7751481536352</c:v>
                </c:pt>
                <c:pt idx="485">
                  <c:v>5431.6921799389065</c:v>
                </c:pt>
                <c:pt idx="486">
                  <c:v>5518.7974418829244</c:v>
                </c:pt>
                <c:pt idx="487">
                  <c:v>5590.2615866789783</c:v>
                </c:pt>
                <c:pt idx="488">
                  <c:v>5643.3993702812559</c:v>
                </c:pt>
                <c:pt idx="489">
                  <c:v>5723.3976876009201</c:v>
                </c:pt>
                <c:pt idx="490">
                  <c:v>5792.0538363485775</c:v>
                </c:pt>
                <c:pt idx="491">
                  <c:v>5863.6694444699824</c:v>
                </c:pt>
                <c:pt idx="492">
                  <c:v>5913.4192293687856</c:v>
                </c:pt>
                <c:pt idx="493">
                  <c:v>6008.9377850581686</c:v>
                </c:pt>
                <c:pt idx="494">
                  <c:v>6057.2974048017159</c:v>
                </c:pt>
                <c:pt idx="495">
                  <c:v>6136.5896176355427</c:v>
                </c:pt>
                <c:pt idx="496">
                  <c:v>6197.689718045006</c:v>
                </c:pt>
                <c:pt idx="497">
                  <c:v>6293.6469562095735</c:v>
                </c:pt>
                <c:pt idx="498">
                  <c:v>6348.5324819923435</c:v>
                </c:pt>
                <c:pt idx="499">
                  <c:v>6395.8281793061733</c:v>
                </c:pt>
                <c:pt idx="500">
                  <c:v>6470.5546978624043</c:v>
                </c:pt>
                <c:pt idx="501">
                  <c:v>6549.7233599094825</c:v>
                </c:pt>
                <c:pt idx="502">
                  <c:v>6610.6194774808619</c:v>
                </c:pt>
                <c:pt idx="503">
                  <c:v>6695.8368116199299</c:v>
                </c:pt>
                <c:pt idx="504">
                  <c:v>6751.2337163513766</c:v>
                </c:pt>
                <c:pt idx="505">
                  <c:v>6830.6580136970197</c:v>
                </c:pt>
                <c:pt idx="506">
                  <c:v>6871.8218673229367</c:v>
                </c:pt>
                <c:pt idx="507">
                  <c:v>6955.2984041562695</c:v>
                </c:pt>
                <c:pt idx="508">
                  <c:v>7021.3332415509967</c:v>
                </c:pt>
                <c:pt idx="509">
                  <c:v>7104.9848131557737</c:v>
                </c:pt>
                <c:pt idx="510">
                  <c:v>7159.8252641543795</c:v>
                </c:pt>
                <c:pt idx="511">
                  <c:v>7229.1259898649814</c:v>
                </c:pt>
                <c:pt idx="512">
                  <c:v>7305.4178160328329</c:v>
                </c:pt>
                <c:pt idx="513">
                  <c:v>7400.8425805542838</c:v>
                </c:pt>
                <c:pt idx="514">
                  <c:v>7429.4349162087992</c:v>
                </c:pt>
                <c:pt idx="515">
                  <c:v>7553.421017493898</c:v>
                </c:pt>
                <c:pt idx="516">
                  <c:v>7625.6936681360157</c:v>
                </c:pt>
                <c:pt idx="517">
                  <c:v>7659.6114942992581</c:v>
                </c:pt>
                <c:pt idx="518">
                  <c:v>7740.4100253758488</c:v>
                </c:pt>
                <c:pt idx="519">
                  <c:v>7830.401915594417</c:v>
                </c:pt>
                <c:pt idx="520">
                  <c:v>7925.6641749127348</c:v>
                </c:pt>
                <c:pt idx="521">
                  <c:v>7983.5010198243917</c:v>
                </c:pt>
                <c:pt idx="522">
                  <c:v>8091.0853107499879</c:v>
                </c:pt>
                <c:pt idx="523">
                  <c:v>8137.974949880806</c:v>
                </c:pt>
                <c:pt idx="524">
                  <c:v>8259.3357590648047</c:v>
                </c:pt>
                <c:pt idx="525">
                  <c:v>8299.7934805547156</c:v>
                </c:pt>
                <c:pt idx="526">
                  <c:v>8396.0170356782419</c:v>
                </c:pt>
                <c:pt idx="527">
                  <c:v>8461.9184320473723</c:v>
                </c:pt>
                <c:pt idx="528">
                  <c:v>8502.6318558912935</c:v>
                </c:pt>
                <c:pt idx="529">
                  <c:v>8615.4296281252336</c:v>
                </c:pt>
                <c:pt idx="530">
                  <c:v>8692.5749952916976</c:v>
                </c:pt>
                <c:pt idx="531">
                  <c:v>8774.938429784308</c:v>
                </c:pt>
                <c:pt idx="532">
                  <c:v>8848.5616889772809</c:v>
                </c:pt>
                <c:pt idx="533">
                  <c:v>8874.4199733728092</c:v>
                </c:pt>
                <c:pt idx="534">
                  <c:v>8992.6400228515631</c:v>
                </c:pt>
                <c:pt idx="535">
                  <c:v>9062.0798927385385</c:v>
                </c:pt>
                <c:pt idx="536">
                  <c:v>9120.2798724390905</c:v>
                </c:pt>
                <c:pt idx="537">
                  <c:v>9222.1114115829132</c:v>
                </c:pt>
                <c:pt idx="538">
                  <c:v>9297.0368627425141</c:v>
                </c:pt>
                <c:pt idx="539">
                  <c:v>9330.6798433079039</c:v>
                </c:pt>
                <c:pt idx="540">
                  <c:v>9476.1756568707497</c:v>
                </c:pt>
                <c:pt idx="541">
                  <c:v>9512.3900884198974</c:v>
                </c:pt>
                <c:pt idx="542">
                  <c:v>9601.8173445524189</c:v>
                </c:pt>
                <c:pt idx="543">
                  <c:v>9713.5195861396242</c:v>
                </c:pt>
                <c:pt idx="544">
                  <c:v>9743.174736330915</c:v>
                </c:pt>
                <c:pt idx="545">
                  <c:v>9868.1691877326411</c:v>
                </c:pt>
                <c:pt idx="546">
                  <c:v>9945.9906460870461</c:v>
                </c:pt>
                <c:pt idx="547">
                  <c:v>10013.845040455824</c:v>
                </c:pt>
                <c:pt idx="548">
                  <c:v>10088.737066345797</c:v>
                </c:pt>
                <c:pt idx="549">
                  <c:v>10182.107435949456</c:v>
                </c:pt>
                <c:pt idx="550">
                  <c:v>10263.186874050989</c:v>
                </c:pt>
                <c:pt idx="551">
                  <c:v>10358.868129745193</c:v>
                </c:pt>
                <c:pt idx="552">
                  <c:v>10426.604702602433</c:v>
                </c:pt>
                <c:pt idx="553">
                  <c:v>10498.531870276065</c:v>
                </c:pt>
                <c:pt idx="554">
                  <c:v>10592.733575013641</c:v>
                </c:pt>
                <c:pt idx="555">
                  <c:v>10697.485056781221</c:v>
                </c:pt>
                <c:pt idx="556">
                  <c:v>10815.958396425553</c:v>
                </c:pt>
                <c:pt idx="557">
                  <c:v>10880.53071262005</c:v>
                </c:pt>
                <c:pt idx="558">
                  <c:v>10956.910016030644</c:v>
                </c:pt>
                <c:pt idx="559">
                  <c:v>11065.670938799542</c:v>
                </c:pt>
                <c:pt idx="560">
                  <c:v>11132.932430723511</c:v>
                </c:pt>
                <c:pt idx="561">
                  <c:v>11263.902759502862</c:v>
                </c:pt>
                <c:pt idx="562">
                  <c:v>11306.55904202191</c:v>
                </c:pt>
                <c:pt idx="563">
                  <c:v>11423.969309147353</c:v>
                </c:pt>
                <c:pt idx="564">
                  <c:v>11537.614443688248</c:v>
                </c:pt>
                <c:pt idx="565">
                  <c:v>11634.996059599458</c:v>
                </c:pt>
                <c:pt idx="566">
                  <c:v>11619.311046421009</c:v>
                </c:pt>
                <c:pt idx="567">
                  <c:v>11706.412019426863</c:v>
                </c:pt>
                <c:pt idx="568">
                  <c:v>11660.706407423848</c:v>
                </c:pt>
                <c:pt idx="569">
                  <c:v>11597.165195140684</c:v>
                </c:pt>
                <c:pt idx="570">
                  <c:v>11734.456668036277</c:v>
                </c:pt>
                <c:pt idx="571">
                  <c:v>11545.850155736791</c:v>
                </c:pt>
                <c:pt idx="572">
                  <c:v>11698.051608607753</c:v>
                </c:pt>
                <c:pt idx="573">
                  <c:v>11697.584695025113</c:v>
                </c:pt>
                <c:pt idx="574">
                  <c:v>11784.833087522558</c:v>
                </c:pt>
                <c:pt idx="575">
                  <c:v>11669.485564153531</c:v>
                </c:pt>
                <c:pt idx="576">
                  <c:v>11689.33630711357</c:v>
                </c:pt>
                <c:pt idx="577">
                  <c:v>11673.953260688837</c:v>
                </c:pt>
                <c:pt idx="578">
                  <c:v>11715.551611457675</c:v>
                </c:pt>
                <c:pt idx="579">
                  <c:v>11761.977118115745</c:v>
                </c:pt>
                <c:pt idx="580">
                  <c:v>11531.709957514982</c:v>
                </c:pt>
                <c:pt idx="581">
                  <c:v>11592.323515247486</c:v>
                </c:pt>
                <c:pt idx="582">
                  <c:v>11745.890826996882</c:v>
                </c:pt>
                <c:pt idx="583">
                  <c:v>11777.176557184819</c:v>
                </c:pt>
                <c:pt idx="584">
                  <c:v>11558.748800187137</c:v>
                </c:pt>
                <c:pt idx="585">
                  <c:v>11698.785335112241</c:v>
                </c:pt>
                <c:pt idx="586">
                  <c:v>11656.883849105727</c:v>
                </c:pt>
                <c:pt idx="587">
                  <c:v>11662.88444813079</c:v>
                </c:pt>
                <c:pt idx="588">
                  <c:v>11764.202320165001</c:v>
                </c:pt>
                <c:pt idx="589">
                  <c:v>11731.631749724744</c:v>
                </c:pt>
                <c:pt idx="590">
                  <c:v>11579.065570498267</c:v>
                </c:pt>
                <c:pt idx="591">
                  <c:v>11679.621556184296</c:v>
                </c:pt>
                <c:pt idx="592">
                  <c:v>11628.041909846219</c:v>
                </c:pt>
                <c:pt idx="593">
                  <c:v>11627.308753876778</c:v>
                </c:pt>
                <c:pt idx="594">
                  <c:v>11709.614098355969</c:v>
                </c:pt>
                <c:pt idx="595">
                  <c:v>11648.172563464363</c:v>
                </c:pt>
                <c:pt idx="596">
                  <c:v>11638.973259881557</c:v>
                </c:pt>
                <c:pt idx="597">
                  <c:v>11688.535966398273</c:v>
                </c:pt>
                <c:pt idx="598">
                  <c:v>11751.274800784116</c:v>
                </c:pt>
                <c:pt idx="599">
                  <c:v>11648.861436436138</c:v>
                </c:pt>
                <c:pt idx="600">
                  <c:v>11659.772977308867</c:v>
                </c:pt>
                <c:pt idx="601">
                  <c:v>11718.375971129848</c:v>
                </c:pt>
                <c:pt idx="602">
                  <c:v>11706.034004281049</c:v>
                </c:pt>
                <c:pt idx="603">
                  <c:v>11750.763084781074</c:v>
                </c:pt>
                <c:pt idx="604">
                  <c:v>11701.164431192419</c:v>
                </c:pt>
                <c:pt idx="605">
                  <c:v>11698.607461440726</c:v>
                </c:pt>
                <c:pt idx="606">
                  <c:v>11539.612270721091</c:v>
                </c:pt>
                <c:pt idx="607">
                  <c:v>11695.739299624833</c:v>
                </c:pt>
                <c:pt idx="608">
                  <c:v>11729.385232072311</c:v>
                </c:pt>
                <c:pt idx="609">
                  <c:v>11693.515984420528</c:v>
                </c:pt>
                <c:pt idx="610">
                  <c:v>11767.47348584923</c:v>
                </c:pt>
                <c:pt idx="611">
                  <c:v>11647.772575035655</c:v>
                </c:pt>
                <c:pt idx="612">
                  <c:v>11681.488838915346</c:v>
                </c:pt>
                <c:pt idx="613">
                  <c:v>11637.262376878301</c:v>
                </c:pt>
                <c:pt idx="614">
                  <c:v>11696.361838204799</c:v>
                </c:pt>
                <c:pt idx="615">
                  <c:v>11667.729664682853</c:v>
                </c:pt>
                <c:pt idx="616">
                  <c:v>11526.538229505119</c:v>
                </c:pt>
                <c:pt idx="617">
                  <c:v>11648.572553603946</c:v>
                </c:pt>
                <c:pt idx="618">
                  <c:v>11576.556297640314</c:v>
                </c:pt>
                <c:pt idx="619">
                  <c:v>11761.954866424281</c:v>
                </c:pt>
                <c:pt idx="620">
                  <c:v>11503.190573542834</c:v>
                </c:pt>
                <c:pt idx="621">
                  <c:v>11629.797063317821</c:v>
                </c:pt>
                <c:pt idx="622">
                  <c:v>11653.905919569059</c:v>
                </c:pt>
                <c:pt idx="623">
                  <c:v>11734.8125703269</c:v>
                </c:pt>
                <c:pt idx="624">
                  <c:v>11690.04772728241</c:v>
                </c:pt>
                <c:pt idx="625">
                  <c:v>11660.595284291509</c:v>
                </c:pt>
                <c:pt idx="626">
                  <c:v>11783.096943842811</c:v>
                </c:pt>
                <c:pt idx="627">
                  <c:v>11715.373702271594</c:v>
                </c:pt>
                <c:pt idx="628">
                  <c:v>11798.857309700958</c:v>
                </c:pt>
                <c:pt idx="629">
                  <c:v>11704.899969028273</c:v>
                </c:pt>
                <c:pt idx="630">
                  <c:v>11528.757827195301</c:v>
                </c:pt>
                <c:pt idx="631">
                  <c:v>11642.261796839635</c:v>
                </c:pt>
                <c:pt idx="632">
                  <c:v>11667.374043638643</c:v>
                </c:pt>
                <c:pt idx="633">
                  <c:v>11817.137471702885</c:v>
                </c:pt>
                <c:pt idx="634">
                  <c:v>11694.449769798299</c:v>
                </c:pt>
                <c:pt idx="635">
                  <c:v>11816.313536791748</c:v>
                </c:pt>
                <c:pt idx="636">
                  <c:v>11644.217197325941</c:v>
                </c:pt>
                <c:pt idx="637">
                  <c:v>11783.87597757981</c:v>
                </c:pt>
                <c:pt idx="638">
                  <c:v>11791.421906577361</c:v>
                </c:pt>
                <c:pt idx="639">
                  <c:v>11738.972296178043</c:v>
                </c:pt>
                <c:pt idx="640">
                  <c:v>11657.88392165697</c:v>
                </c:pt>
                <c:pt idx="641">
                  <c:v>11681.222081816246</c:v>
                </c:pt>
                <c:pt idx="642">
                  <c:v>11579.57631469845</c:v>
                </c:pt>
                <c:pt idx="643">
                  <c:v>11782.874364296347</c:v>
                </c:pt>
                <c:pt idx="644">
                  <c:v>11650.039198773546</c:v>
                </c:pt>
                <c:pt idx="645">
                  <c:v>11773.771436675515</c:v>
                </c:pt>
                <c:pt idx="646">
                  <c:v>11741.930950477559</c:v>
                </c:pt>
                <c:pt idx="647">
                  <c:v>11817.182009005101</c:v>
                </c:pt>
                <c:pt idx="648">
                  <c:v>11582.729659470582</c:v>
                </c:pt>
                <c:pt idx="649">
                  <c:v>11659.484060393403</c:v>
                </c:pt>
                <c:pt idx="650">
                  <c:v>11683.200549563788</c:v>
                </c:pt>
                <c:pt idx="651">
                  <c:v>11753.165954459249</c:v>
                </c:pt>
                <c:pt idx="652">
                  <c:v>11705.744935021352</c:v>
                </c:pt>
                <c:pt idx="653">
                  <c:v>11734.389936533229</c:v>
                </c:pt>
                <c:pt idx="654">
                  <c:v>11757.994168745045</c:v>
                </c:pt>
                <c:pt idx="655">
                  <c:v>11681.244311543614</c:v>
                </c:pt>
                <c:pt idx="656">
                  <c:v>11729.007111496749</c:v>
                </c:pt>
                <c:pt idx="657">
                  <c:v>11701.542424550993</c:v>
                </c:pt>
                <c:pt idx="658">
                  <c:v>11512.156246728384</c:v>
                </c:pt>
                <c:pt idx="659">
                  <c:v>11577.688794002652</c:v>
                </c:pt>
                <c:pt idx="660">
                  <c:v>11752.053505527982</c:v>
                </c:pt>
                <c:pt idx="661">
                  <c:v>11658.195057559156</c:v>
                </c:pt>
                <c:pt idx="662">
                  <c:v>11714.083872105901</c:v>
                </c:pt>
                <c:pt idx="663">
                  <c:v>11437.409891676814</c:v>
                </c:pt>
                <c:pt idx="664">
                  <c:v>11678.643471476897</c:v>
                </c:pt>
                <c:pt idx="665">
                  <c:v>11742.754054463599</c:v>
                </c:pt>
                <c:pt idx="666">
                  <c:v>11698.562993080821</c:v>
                </c:pt>
                <c:pt idx="667">
                  <c:v>11729.229535150151</c:v>
                </c:pt>
                <c:pt idx="668">
                  <c:v>11623.754136548861</c:v>
                </c:pt>
                <c:pt idx="669">
                  <c:v>11691.226029793575</c:v>
                </c:pt>
                <c:pt idx="670">
                  <c:v>11702.009359848838</c:v>
                </c:pt>
                <c:pt idx="671">
                  <c:v>11688.402576996339</c:v>
                </c:pt>
                <c:pt idx="672">
                  <c:v>11640.484195133802</c:v>
                </c:pt>
                <c:pt idx="673">
                  <c:v>11737.526377505346</c:v>
                </c:pt>
                <c:pt idx="674">
                  <c:v>11650.950308149231</c:v>
                </c:pt>
                <c:pt idx="675">
                  <c:v>11660.817530691318</c:v>
                </c:pt>
                <c:pt idx="676">
                  <c:v>11756.547897652183</c:v>
                </c:pt>
                <c:pt idx="677">
                  <c:v>11687.86902143593</c:v>
                </c:pt>
                <c:pt idx="678">
                  <c:v>11603.006608172996</c:v>
                </c:pt>
                <c:pt idx="679">
                  <c:v>11690.781385451315</c:v>
                </c:pt>
                <c:pt idx="680">
                  <c:v>11628.419598415752</c:v>
                </c:pt>
                <c:pt idx="681">
                  <c:v>11653.217009240419</c:v>
                </c:pt>
                <c:pt idx="682">
                  <c:v>11740.084559249121</c:v>
                </c:pt>
                <c:pt idx="683">
                  <c:v>11763.334483609657</c:v>
                </c:pt>
                <c:pt idx="684">
                  <c:v>11801.46210986452</c:v>
                </c:pt>
                <c:pt idx="685">
                  <c:v>11724.291873865555</c:v>
                </c:pt>
                <c:pt idx="686">
                  <c:v>11689.269611772039</c:v>
                </c:pt>
                <c:pt idx="687">
                  <c:v>11737.10372932493</c:v>
                </c:pt>
                <c:pt idx="688">
                  <c:v>11555.50734815346</c:v>
                </c:pt>
                <c:pt idx="689">
                  <c:v>11560.991230196259</c:v>
                </c:pt>
                <c:pt idx="690">
                  <c:v>11761.999369813724</c:v>
                </c:pt>
                <c:pt idx="691">
                  <c:v>11806.961446970083</c:v>
                </c:pt>
                <c:pt idx="692">
                  <c:v>11763.957544746605</c:v>
                </c:pt>
                <c:pt idx="693">
                  <c:v>11648.772549315703</c:v>
                </c:pt>
                <c:pt idx="694">
                  <c:v>11848.164791096631</c:v>
                </c:pt>
                <c:pt idx="695">
                  <c:v>11591.679455645066</c:v>
                </c:pt>
                <c:pt idx="696">
                  <c:v>11504.433300712588</c:v>
                </c:pt>
                <c:pt idx="697">
                  <c:v>11811.637335044414</c:v>
                </c:pt>
                <c:pt idx="698">
                  <c:v>11667.151781197426</c:v>
                </c:pt>
                <c:pt idx="699">
                  <c:v>11581.041942137392</c:v>
                </c:pt>
                <c:pt idx="700">
                  <c:v>11595.654921983547</c:v>
                </c:pt>
                <c:pt idx="701">
                  <c:v>11436.500504634983</c:v>
                </c:pt>
                <c:pt idx="702">
                  <c:v>11649.150320161847</c:v>
                </c:pt>
                <c:pt idx="703">
                  <c:v>11682.177965165789</c:v>
                </c:pt>
                <c:pt idx="704">
                  <c:v>11329.697395639529</c:v>
                </c:pt>
                <c:pt idx="705">
                  <c:v>11700.07493033673</c:v>
                </c:pt>
                <c:pt idx="706">
                  <c:v>11743.087747718684</c:v>
                </c:pt>
                <c:pt idx="707">
                  <c:v>11791.778076018858</c:v>
                </c:pt>
                <c:pt idx="708">
                  <c:v>11760.107998686977</c:v>
                </c:pt>
                <c:pt idx="709">
                  <c:v>11671.863862426477</c:v>
                </c:pt>
                <c:pt idx="710">
                  <c:v>11632.418744298733</c:v>
                </c:pt>
                <c:pt idx="711">
                  <c:v>11610.403251978236</c:v>
                </c:pt>
                <c:pt idx="712">
                  <c:v>11683.422852096763</c:v>
                </c:pt>
                <c:pt idx="713">
                  <c:v>11787.927086926902</c:v>
                </c:pt>
                <c:pt idx="714">
                  <c:v>11505.232203418784</c:v>
                </c:pt>
                <c:pt idx="715">
                  <c:v>11595.077470452388</c:v>
                </c:pt>
                <c:pt idx="716">
                  <c:v>11719.821547019264</c:v>
                </c:pt>
                <c:pt idx="717">
                  <c:v>11531.9541220232</c:v>
                </c:pt>
                <c:pt idx="718">
                  <c:v>11625.064886610329</c:v>
                </c:pt>
                <c:pt idx="719">
                  <c:v>11628.819505563199</c:v>
                </c:pt>
                <c:pt idx="720">
                  <c:v>11555.17432762775</c:v>
                </c:pt>
                <c:pt idx="721">
                  <c:v>11661.595397349331</c:v>
                </c:pt>
                <c:pt idx="722">
                  <c:v>11681.15539266781</c:v>
                </c:pt>
                <c:pt idx="723">
                  <c:v>11712.682872413114</c:v>
                </c:pt>
                <c:pt idx="724">
                  <c:v>11712.304828924318</c:v>
                </c:pt>
                <c:pt idx="725">
                  <c:v>11614.29059535331</c:v>
                </c:pt>
                <c:pt idx="726">
                  <c:v>11617.289506763011</c:v>
                </c:pt>
                <c:pt idx="727">
                  <c:v>11700.119399486039</c:v>
                </c:pt>
                <c:pt idx="728">
                  <c:v>11768.029820649175</c:v>
                </c:pt>
                <c:pt idx="729">
                  <c:v>11625.798025675476</c:v>
                </c:pt>
                <c:pt idx="730">
                  <c:v>11628.686202997435</c:v>
                </c:pt>
                <c:pt idx="731">
                  <c:v>11820.78962610889</c:v>
                </c:pt>
                <c:pt idx="732">
                  <c:v>11574.890883623519</c:v>
                </c:pt>
                <c:pt idx="733">
                  <c:v>11691.426120493708</c:v>
                </c:pt>
                <c:pt idx="734">
                  <c:v>11694.271905135027</c:v>
                </c:pt>
                <c:pt idx="735">
                  <c:v>11684.845601665393</c:v>
                </c:pt>
                <c:pt idx="736">
                  <c:v>11636.129211524056</c:v>
                </c:pt>
                <c:pt idx="737">
                  <c:v>11714.617592497236</c:v>
                </c:pt>
                <c:pt idx="738">
                  <c:v>11777.46588835171</c:v>
                </c:pt>
                <c:pt idx="739">
                  <c:v>11702.009359848838</c:v>
                </c:pt>
                <c:pt idx="740">
                  <c:v>11738.015762416271</c:v>
                </c:pt>
                <c:pt idx="741">
                  <c:v>11654.061480675424</c:v>
                </c:pt>
                <c:pt idx="742">
                  <c:v>11733.144292026069</c:v>
                </c:pt>
                <c:pt idx="743">
                  <c:v>11635.884805072032</c:v>
                </c:pt>
                <c:pt idx="744">
                  <c:v>11770.299709282117</c:v>
                </c:pt>
                <c:pt idx="745">
                  <c:v>11631.352289203331</c:v>
                </c:pt>
                <c:pt idx="746">
                  <c:v>11688.758282523442</c:v>
                </c:pt>
                <c:pt idx="747">
                  <c:v>11681.533298510472</c:v>
                </c:pt>
                <c:pt idx="748">
                  <c:v>11518.370470375497</c:v>
                </c:pt>
                <c:pt idx="749">
                  <c:v>11624.398401330822</c:v>
                </c:pt>
                <c:pt idx="750">
                  <c:v>11117.720633263887</c:v>
                </c:pt>
                <c:pt idx="751">
                  <c:v>11810.857998653037</c:v>
                </c:pt>
                <c:pt idx="752">
                  <c:v>11511.557035020682</c:v>
                </c:pt>
                <c:pt idx="753">
                  <c:v>11673.664298442651</c:v>
                </c:pt>
                <c:pt idx="754">
                  <c:v>11771.835261129423</c:v>
                </c:pt>
                <c:pt idx="755">
                  <c:v>11634.796093004727</c:v>
                </c:pt>
                <c:pt idx="756">
                  <c:v>11636.262524397578</c:v>
                </c:pt>
                <c:pt idx="757">
                  <c:v>11721.244908156645</c:v>
                </c:pt>
                <c:pt idx="758">
                  <c:v>11403.056856003897</c:v>
                </c:pt>
                <c:pt idx="759">
                  <c:v>11783.475330623129</c:v>
                </c:pt>
                <c:pt idx="760">
                  <c:v>11485.438689919234</c:v>
                </c:pt>
                <c:pt idx="761">
                  <c:v>11613.135483234213</c:v>
                </c:pt>
                <c:pt idx="762">
                  <c:v>11722.067800099865</c:v>
                </c:pt>
                <c:pt idx="763">
                  <c:v>11721.222667948708</c:v>
                </c:pt>
                <c:pt idx="764">
                  <c:v>11597.787078770734</c:v>
                </c:pt>
                <c:pt idx="765">
                  <c:v>11693.515984420528</c:v>
                </c:pt>
                <c:pt idx="766">
                  <c:v>11639.573187178383</c:v>
                </c:pt>
                <c:pt idx="767">
                  <c:v>11627.064369783096</c:v>
                </c:pt>
                <c:pt idx="768">
                  <c:v>11653.5503523078</c:v>
                </c:pt>
                <c:pt idx="769">
                  <c:v>11699.94152302827</c:v>
                </c:pt>
                <c:pt idx="770">
                  <c:v>11707.034636313339</c:v>
                </c:pt>
                <c:pt idx="771">
                  <c:v>11780.181205250072</c:v>
                </c:pt>
                <c:pt idx="772">
                  <c:v>11443.642680901377</c:v>
                </c:pt>
                <c:pt idx="773">
                  <c:v>11701.964889709683</c:v>
                </c:pt>
                <c:pt idx="774">
                  <c:v>11774.683904649612</c:v>
                </c:pt>
                <c:pt idx="775">
                  <c:v>11651.572534312676</c:v>
                </c:pt>
                <c:pt idx="776">
                  <c:v>11668.285325371009</c:v>
                </c:pt>
                <c:pt idx="777">
                  <c:v>11495.290672853962</c:v>
                </c:pt>
                <c:pt idx="778">
                  <c:v>11654.017034618324</c:v>
                </c:pt>
                <c:pt idx="779">
                  <c:v>11754.100423931801</c:v>
                </c:pt>
                <c:pt idx="780">
                  <c:v>11635.640399244503</c:v>
                </c:pt>
                <c:pt idx="781">
                  <c:v>11699.541302357837</c:v>
                </c:pt>
                <c:pt idx="782">
                  <c:v>11766.961661460764</c:v>
                </c:pt>
                <c:pt idx="783">
                  <c:v>11648.150341840113</c:v>
                </c:pt>
                <c:pt idx="784">
                  <c:v>11661.884320939438</c:v>
                </c:pt>
                <c:pt idx="785">
                  <c:v>11492.783225364108</c:v>
                </c:pt>
                <c:pt idx="786">
                  <c:v>11656.394928703743</c:v>
                </c:pt>
                <c:pt idx="787">
                  <c:v>11544.851183147677</c:v>
                </c:pt>
                <c:pt idx="788">
                  <c:v>11818.184105905619</c:v>
                </c:pt>
                <c:pt idx="789">
                  <c:v>11659.172920118977</c:v>
                </c:pt>
                <c:pt idx="790">
                  <c:v>11445.883005147776</c:v>
                </c:pt>
                <c:pt idx="791">
                  <c:v>11733.722624564967</c:v>
                </c:pt>
                <c:pt idx="792">
                  <c:v>11703.343474881471</c:v>
                </c:pt>
                <c:pt idx="793">
                  <c:v>11764.55835854836</c:v>
                </c:pt>
                <c:pt idx="794">
                  <c:v>11748.782998082921</c:v>
                </c:pt>
                <c:pt idx="795">
                  <c:v>11755.457649750218</c:v>
                </c:pt>
                <c:pt idx="796">
                  <c:v>11676.509505998498</c:v>
                </c:pt>
                <c:pt idx="797">
                  <c:v>11703.921597929862</c:v>
                </c:pt>
                <c:pt idx="798">
                  <c:v>11695.894933845801</c:v>
                </c:pt>
                <c:pt idx="799">
                  <c:v>11729.496444343526</c:v>
                </c:pt>
                <c:pt idx="800">
                  <c:v>11744.044342893372</c:v>
                </c:pt>
                <c:pt idx="801">
                  <c:v>11661.97322068975</c:v>
                </c:pt>
                <c:pt idx="802">
                  <c:v>11560.835812782092</c:v>
                </c:pt>
                <c:pt idx="803">
                  <c:v>11763.534752702873</c:v>
                </c:pt>
                <c:pt idx="804">
                  <c:v>11676.420591884667</c:v>
                </c:pt>
                <c:pt idx="805">
                  <c:v>11718.998677626345</c:v>
                </c:pt>
                <c:pt idx="806">
                  <c:v>11704.566432152133</c:v>
                </c:pt>
                <c:pt idx="807">
                  <c:v>11664.551351213029</c:v>
                </c:pt>
                <c:pt idx="808">
                  <c:v>11566.963866456017</c:v>
                </c:pt>
                <c:pt idx="809">
                  <c:v>11703.810420113365</c:v>
                </c:pt>
                <c:pt idx="810">
                  <c:v>11731.965396311311</c:v>
                </c:pt>
                <c:pt idx="811">
                  <c:v>11674.175539976713</c:v>
                </c:pt>
                <c:pt idx="812">
                  <c:v>11594.744326808719</c:v>
                </c:pt>
                <c:pt idx="813">
                  <c:v>11741.57501627979</c:v>
                </c:pt>
                <c:pt idx="814">
                  <c:v>11689.647552718961</c:v>
                </c:pt>
                <c:pt idx="815">
                  <c:v>11616.201002516094</c:v>
                </c:pt>
                <c:pt idx="816">
                  <c:v>11678.17666213556</c:v>
                </c:pt>
                <c:pt idx="817">
                  <c:v>11694.027341823912</c:v>
                </c:pt>
                <c:pt idx="818">
                  <c:v>11607.626670468153</c:v>
                </c:pt>
                <c:pt idx="819">
                  <c:v>11617.400579297459</c:v>
                </c:pt>
                <c:pt idx="820">
                  <c:v>11694.961132756422</c:v>
                </c:pt>
                <c:pt idx="821">
                  <c:v>11669.307749990616</c:v>
                </c:pt>
                <c:pt idx="822">
                  <c:v>11650.261419750594</c:v>
                </c:pt>
                <c:pt idx="823">
                  <c:v>11733.099805080637</c:v>
                </c:pt>
                <c:pt idx="824">
                  <c:v>11723.780331528165</c:v>
                </c:pt>
                <c:pt idx="825">
                  <c:v>11676.576191642283</c:v>
                </c:pt>
                <c:pt idx="826">
                  <c:v>11561.368673402614</c:v>
                </c:pt>
                <c:pt idx="827">
                  <c:v>11603.850642286503</c:v>
                </c:pt>
                <c:pt idx="828">
                  <c:v>11784.58824425178</c:v>
                </c:pt>
                <c:pt idx="829">
                  <c:v>11654.394826784292</c:v>
                </c:pt>
                <c:pt idx="830">
                  <c:v>11847.496426623038</c:v>
                </c:pt>
                <c:pt idx="831">
                  <c:v>11563.322517809511</c:v>
                </c:pt>
                <c:pt idx="832">
                  <c:v>11721.689713584465</c:v>
                </c:pt>
                <c:pt idx="833">
                  <c:v>11704.499724935171</c:v>
                </c:pt>
                <c:pt idx="834">
                  <c:v>11790.5760111906</c:v>
                </c:pt>
                <c:pt idx="835">
                  <c:v>11550.62314684828</c:v>
                </c:pt>
                <c:pt idx="836">
                  <c:v>11711.32637139803</c:v>
                </c:pt>
                <c:pt idx="837">
                  <c:v>11731.587263617886</c:v>
                </c:pt>
                <c:pt idx="838">
                  <c:v>11668.618723428035</c:v>
                </c:pt>
                <c:pt idx="839">
                  <c:v>11659.306265821495</c:v>
                </c:pt>
                <c:pt idx="840">
                  <c:v>11695.628132497104</c:v>
                </c:pt>
                <c:pt idx="841">
                  <c:v>11677.576482313862</c:v>
                </c:pt>
                <c:pt idx="842">
                  <c:v>11658.328401839992</c:v>
                </c:pt>
                <c:pt idx="843">
                  <c:v>11692.937931883265</c:v>
                </c:pt>
                <c:pt idx="844">
                  <c:v>11788.572614177458</c:v>
                </c:pt>
                <c:pt idx="845">
                  <c:v>11703.721477965531</c:v>
                </c:pt>
                <c:pt idx="846">
                  <c:v>11663.084474887071</c:v>
                </c:pt>
                <c:pt idx="847">
                  <c:v>11702.58747378181</c:v>
                </c:pt>
                <c:pt idx="848">
                  <c:v>11619.799776507887</c:v>
                </c:pt>
                <c:pt idx="849">
                  <c:v>11735.079498085363</c:v>
                </c:pt>
                <c:pt idx="850">
                  <c:v>11415.697108527864</c:v>
                </c:pt>
                <c:pt idx="851">
                  <c:v>11708.302120670598</c:v>
                </c:pt>
                <c:pt idx="852">
                  <c:v>11721.93435760069</c:v>
                </c:pt>
                <c:pt idx="853">
                  <c:v>11704.58866790285</c:v>
                </c:pt>
                <c:pt idx="854">
                  <c:v>11700.319510945714</c:v>
                </c:pt>
                <c:pt idx="855">
                  <c:v>11590.036011305272</c:v>
                </c:pt>
                <c:pt idx="856">
                  <c:v>11786.94767721783</c:v>
                </c:pt>
                <c:pt idx="857">
                  <c:v>11641.173011835283</c:v>
                </c:pt>
                <c:pt idx="858">
                  <c:v>11694.716567483556</c:v>
                </c:pt>
                <c:pt idx="859">
                  <c:v>11753.121456194842</c:v>
                </c:pt>
                <c:pt idx="860">
                  <c:v>11645.839321707497</c:v>
                </c:pt>
                <c:pt idx="861">
                  <c:v>11628.064126780198</c:v>
                </c:pt>
                <c:pt idx="862">
                  <c:v>11731.60950666823</c:v>
                </c:pt>
                <c:pt idx="863">
                  <c:v>11790.375668995708</c:v>
                </c:pt>
                <c:pt idx="864">
                  <c:v>11545.006578304923</c:v>
                </c:pt>
                <c:pt idx="865">
                  <c:v>11719.954986076296</c:v>
                </c:pt>
                <c:pt idx="866">
                  <c:v>11670.841408714932</c:v>
                </c:pt>
                <c:pt idx="867">
                  <c:v>11703.721477965531</c:v>
                </c:pt>
                <c:pt idx="868">
                  <c:v>11592.812114855469</c:v>
                </c:pt>
                <c:pt idx="869">
                  <c:v>11684.467681555929</c:v>
                </c:pt>
                <c:pt idx="870">
                  <c:v>11699.474599095709</c:v>
                </c:pt>
                <c:pt idx="871">
                  <c:v>11546.516142363682</c:v>
                </c:pt>
                <c:pt idx="872">
                  <c:v>11700.097164908488</c:v>
                </c:pt>
                <c:pt idx="873">
                  <c:v>11766.427587540793</c:v>
                </c:pt>
                <c:pt idx="874">
                  <c:v>11535.372479166545</c:v>
                </c:pt>
                <c:pt idx="875">
                  <c:v>11609.359248332143</c:v>
                </c:pt>
                <c:pt idx="876">
                  <c:v>11565.387414010187</c:v>
                </c:pt>
                <c:pt idx="877">
                  <c:v>11663.373403200269</c:v>
                </c:pt>
                <c:pt idx="878">
                  <c:v>11794.160004387748</c:v>
                </c:pt>
                <c:pt idx="879">
                  <c:v>11668.463137514562</c:v>
                </c:pt>
                <c:pt idx="880">
                  <c:v>11550.267940532716</c:v>
                </c:pt>
                <c:pt idx="881">
                  <c:v>11746.180039290164</c:v>
                </c:pt>
                <c:pt idx="882">
                  <c:v>11624.531698022856</c:v>
                </c:pt>
                <c:pt idx="883">
                  <c:v>11567.629979989335</c:v>
                </c:pt>
                <c:pt idx="884">
                  <c:v>11629.352717660351</c:v>
                </c:pt>
                <c:pt idx="885">
                  <c:v>11612.557932191787</c:v>
                </c:pt>
                <c:pt idx="886">
                  <c:v>11809.455215066988</c:v>
                </c:pt>
                <c:pt idx="887">
                  <c:v>11381.748264396098</c:v>
                </c:pt>
                <c:pt idx="888">
                  <c:v>11731.765208193048</c:v>
                </c:pt>
                <c:pt idx="889">
                  <c:v>11675.064662671764</c:v>
                </c:pt>
                <c:pt idx="890">
                  <c:v>11800.660622727908</c:v>
                </c:pt>
                <c:pt idx="891">
                  <c:v>11825.533263444277</c:v>
                </c:pt>
                <c:pt idx="892">
                  <c:v>11633.107502825202</c:v>
                </c:pt>
                <c:pt idx="893">
                  <c:v>11721.845396055554</c:v>
                </c:pt>
                <c:pt idx="894">
                  <c:v>11625.287049381397</c:v>
                </c:pt>
                <c:pt idx="895">
                  <c:v>11657.750578021529</c:v>
                </c:pt>
                <c:pt idx="896">
                  <c:v>11813.730453082289</c:v>
                </c:pt>
                <c:pt idx="897">
                  <c:v>11679.710473512914</c:v>
                </c:pt>
                <c:pt idx="898">
                  <c:v>11726.627216715993</c:v>
                </c:pt>
                <c:pt idx="899">
                  <c:v>11683.64515519339</c:v>
                </c:pt>
                <c:pt idx="900">
                  <c:v>11611.003003668176</c:v>
                </c:pt>
                <c:pt idx="901">
                  <c:v>11684.489912105386</c:v>
                </c:pt>
                <c:pt idx="902">
                  <c:v>11424.701189083167</c:v>
                </c:pt>
                <c:pt idx="903">
                  <c:v>11598.675490493328</c:v>
                </c:pt>
                <c:pt idx="904">
                  <c:v>11698.785335112241</c:v>
                </c:pt>
                <c:pt idx="905">
                  <c:v>11733.388970667469</c:v>
                </c:pt>
                <c:pt idx="906">
                  <c:v>11672.708506906445</c:v>
                </c:pt>
                <c:pt idx="907">
                  <c:v>11784.655019607935</c:v>
                </c:pt>
                <c:pt idx="908">
                  <c:v>11506.430567283427</c:v>
                </c:pt>
                <c:pt idx="909">
                  <c:v>11629.685976712175</c:v>
                </c:pt>
                <c:pt idx="910">
                  <c:v>11674.108856132187</c:v>
                </c:pt>
                <c:pt idx="911">
                  <c:v>11364.344374956047</c:v>
                </c:pt>
                <c:pt idx="912">
                  <c:v>11777.77747702677</c:v>
                </c:pt>
                <c:pt idx="913">
                  <c:v>11787.815789704753</c:v>
                </c:pt>
                <c:pt idx="914">
                  <c:v>11792.557202800564</c:v>
                </c:pt>
                <c:pt idx="915">
                  <c:v>11784.810829009501</c:v>
                </c:pt>
                <c:pt idx="916">
                  <c:v>11701.431249858975</c:v>
                </c:pt>
                <c:pt idx="917">
                  <c:v>11686.646302284809</c:v>
                </c:pt>
                <c:pt idx="918">
                  <c:v>11774.305562913078</c:v>
                </c:pt>
                <c:pt idx="919">
                  <c:v>11709.947655285605</c:v>
                </c:pt>
                <c:pt idx="920">
                  <c:v>11698.251715210497</c:v>
                </c:pt>
                <c:pt idx="921">
                  <c:v>11603.917276857403</c:v>
                </c:pt>
                <c:pt idx="922">
                  <c:v>11748.827493859852</c:v>
                </c:pt>
                <c:pt idx="923">
                  <c:v>11711.926787153394</c:v>
                </c:pt>
                <c:pt idx="924">
                  <c:v>11713.238821843337</c:v>
                </c:pt>
                <c:pt idx="925">
                  <c:v>11601.340771924082</c:v>
                </c:pt>
                <c:pt idx="926">
                  <c:v>11719.287792960178</c:v>
                </c:pt>
                <c:pt idx="927">
                  <c:v>11613.40204638129</c:v>
                </c:pt>
                <c:pt idx="928">
                  <c:v>11575.978951177316</c:v>
                </c:pt>
                <c:pt idx="929">
                  <c:v>11705.277979082928</c:v>
                </c:pt>
                <c:pt idx="930">
                  <c:v>11600.096965274804</c:v>
                </c:pt>
                <c:pt idx="931">
                  <c:v>11547.692728336739</c:v>
                </c:pt>
                <c:pt idx="932">
                  <c:v>11593.300716767742</c:v>
                </c:pt>
                <c:pt idx="933">
                  <c:v>11729.741111880025</c:v>
                </c:pt>
                <c:pt idx="934">
                  <c:v>11758.528183428401</c:v>
                </c:pt>
                <c:pt idx="935">
                  <c:v>11592.989788011391</c:v>
                </c:pt>
                <c:pt idx="936">
                  <c:v>11806.671997483212</c:v>
                </c:pt>
                <c:pt idx="937">
                  <c:v>11689.936567496055</c:v>
                </c:pt>
                <c:pt idx="938">
                  <c:v>11663.551205695388</c:v>
                </c:pt>
                <c:pt idx="939">
                  <c:v>11752.431736370454</c:v>
                </c:pt>
                <c:pt idx="940">
                  <c:v>11691.403888170797</c:v>
                </c:pt>
                <c:pt idx="941">
                  <c:v>11659.83965057268</c:v>
                </c:pt>
                <c:pt idx="942">
                  <c:v>11773.57114032364</c:v>
                </c:pt>
                <c:pt idx="943">
                  <c:v>11620.666167620473</c:v>
                </c:pt>
                <c:pt idx="944">
                  <c:v>11614.557161590845</c:v>
                </c:pt>
                <c:pt idx="945">
                  <c:v>11829.965411225538</c:v>
                </c:pt>
                <c:pt idx="946">
                  <c:v>11693.249190459659</c:v>
                </c:pt>
                <c:pt idx="947">
                  <c:v>11690.959242913836</c:v>
                </c:pt>
                <c:pt idx="948">
                  <c:v>11759.907738607515</c:v>
                </c:pt>
                <c:pt idx="949">
                  <c:v>11629.908150051042</c:v>
                </c:pt>
                <c:pt idx="950">
                  <c:v>11712.304828924318</c:v>
                </c:pt>
                <c:pt idx="951">
                  <c:v>11613.957388560124</c:v>
                </c:pt>
                <c:pt idx="952">
                  <c:v>11644.817157878737</c:v>
                </c:pt>
                <c:pt idx="953">
                  <c:v>11581.286215347802</c:v>
                </c:pt>
                <c:pt idx="954">
                  <c:v>11750.184627273602</c:v>
                </c:pt>
                <c:pt idx="955">
                  <c:v>11728.406570693029</c:v>
                </c:pt>
                <c:pt idx="956">
                  <c:v>11756.080646658917</c:v>
                </c:pt>
                <c:pt idx="957">
                  <c:v>11726.071176612821</c:v>
                </c:pt>
                <c:pt idx="958">
                  <c:v>11772.658685972156</c:v>
                </c:pt>
                <c:pt idx="959">
                  <c:v>11732.9218575459</c:v>
                </c:pt>
                <c:pt idx="960">
                  <c:v>11751.831017659981</c:v>
                </c:pt>
                <c:pt idx="961">
                  <c:v>11808.987626790866</c:v>
                </c:pt>
                <c:pt idx="962">
                  <c:v>11690.736921142823</c:v>
                </c:pt>
                <c:pt idx="963">
                  <c:v>11704.277367926123</c:v>
                </c:pt>
                <c:pt idx="964">
                  <c:v>11760.864541506631</c:v>
                </c:pt>
                <c:pt idx="965">
                  <c:v>11616.356502390994</c:v>
                </c:pt>
                <c:pt idx="966">
                  <c:v>11590.835521523368</c:v>
                </c:pt>
                <c:pt idx="967">
                  <c:v>11730.519604437834</c:v>
                </c:pt>
                <c:pt idx="968">
                  <c:v>11705.856115388362</c:v>
                </c:pt>
                <c:pt idx="969">
                  <c:v>11779.936377497892</c:v>
                </c:pt>
                <c:pt idx="970">
                  <c:v>11827.248180729954</c:v>
                </c:pt>
                <c:pt idx="971">
                  <c:v>11669.307749990616</c:v>
                </c:pt>
                <c:pt idx="972">
                  <c:v>11598.142442536377</c:v>
                </c:pt>
                <c:pt idx="973">
                  <c:v>11806.671997483212</c:v>
                </c:pt>
                <c:pt idx="974">
                  <c:v>11719.799307197502</c:v>
                </c:pt>
                <c:pt idx="975">
                  <c:v>11723.202070143809</c:v>
                </c:pt>
                <c:pt idx="976">
                  <c:v>11819.230756004477</c:v>
                </c:pt>
                <c:pt idx="977">
                  <c:v>11727.561372676608</c:v>
                </c:pt>
                <c:pt idx="978">
                  <c:v>11621.488135472293</c:v>
                </c:pt>
                <c:pt idx="979">
                  <c:v>11752.275994035099</c:v>
                </c:pt>
                <c:pt idx="980">
                  <c:v>11784.899863102421</c:v>
                </c:pt>
                <c:pt idx="981">
                  <c:v>11734.434424195737</c:v>
                </c:pt>
                <c:pt idx="982">
                  <c:v>11774.350073605801</c:v>
                </c:pt>
                <c:pt idx="983">
                  <c:v>11682.311345064118</c:v>
                </c:pt>
                <c:pt idx="984">
                  <c:v>11689.491929776608</c:v>
                </c:pt>
                <c:pt idx="985">
                  <c:v>11653.483683598351</c:v>
                </c:pt>
                <c:pt idx="986">
                  <c:v>11615.867789319218</c:v>
                </c:pt>
                <c:pt idx="987">
                  <c:v>11685.023446987878</c:v>
                </c:pt>
                <c:pt idx="988">
                  <c:v>11659.550733446822</c:v>
                </c:pt>
                <c:pt idx="989">
                  <c:v>11794.761064191509</c:v>
                </c:pt>
                <c:pt idx="990">
                  <c:v>11570.760768417091</c:v>
                </c:pt>
                <c:pt idx="991">
                  <c:v>11652.083651777553</c:v>
                </c:pt>
                <c:pt idx="992">
                  <c:v>11229.784609220498</c:v>
                </c:pt>
                <c:pt idx="993">
                  <c:v>11777.399119520558</c:v>
                </c:pt>
                <c:pt idx="994">
                  <c:v>11760.530771690906</c:v>
                </c:pt>
                <c:pt idx="995">
                  <c:v>11735.813554023356</c:v>
                </c:pt>
                <c:pt idx="996">
                  <c:v>11691.492817496724</c:v>
                </c:pt>
                <c:pt idx="997">
                  <c:v>11779.335440098544</c:v>
                </c:pt>
                <c:pt idx="998">
                  <c:v>11702.209475763817</c:v>
                </c:pt>
                <c:pt idx="999">
                  <c:v>11751.430541107145</c:v>
                </c:pt>
                <c:pt idx="1000">
                  <c:v>11769.476310379758</c:v>
                </c:pt>
                <c:pt idx="1001">
                  <c:v>11698.829803588096</c:v>
                </c:pt>
                <c:pt idx="1002">
                  <c:v>11656.217140110206</c:v>
                </c:pt>
                <c:pt idx="1003">
                  <c:v>11716.285490896877</c:v>
                </c:pt>
                <c:pt idx="1004">
                  <c:v>11786.94767721783</c:v>
                </c:pt>
                <c:pt idx="1005">
                  <c:v>11633.44077485086</c:v>
                </c:pt>
                <c:pt idx="1006">
                  <c:v>11768.675174167902</c:v>
                </c:pt>
                <c:pt idx="1007">
                  <c:v>11698.096076701153</c:v>
                </c:pt>
                <c:pt idx="1008">
                  <c:v>11646.505956283721</c:v>
                </c:pt>
                <c:pt idx="1009">
                  <c:v>11635.662617930295</c:v>
                </c:pt>
                <c:pt idx="1010">
                  <c:v>11770.633522223092</c:v>
                </c:pt>
                <c:pt idx="1011">
                  <c:v>11677.865457275864</c:v>
                </c:pt>
                <c:pt idx="1012">
                  <c:v>11787.526417724639</c:v>
                </c:pt>
                <c:pt idx="1013">
                  <c:v>11224.335105615399</c:v>
                </c:pt>
                <c:pt idx="1014">
                  <c:v>11758.105421497126</c:v>
                </c:pt>
                <c:pt idx="1015">
                  <c:v>11582.663038538587</c:v>
                </c:pt>
                <c:pt idx="1016">
                  <c:v>11716.841464509562</c:v>
                </c:pt>
                <c:pt idx="1017">
                  <c:v>11776.775946665513</c:v>
                </c:pt>
                <c:pt idx="1018">
                  <c:v>11719.398991436385</c:v>
                </c:pt>
                <c:pt idx="1019">
                  <c:v>11778.801277630006</c:v>
                </c:pt>
                <c:pt idx="1020">
                  <c:v>11839.231547233261</c:v>
                </c:pt>
                <c:pt idx="1021">
                  <c:v>11652.016984122634</c:v>
                </c:pt>
                <c:pt idx="1022">
                  <c:v>11742.220148195898</c:v>
                </c:pt>
                <c:pt idx="1023">
                  <c:v>11736.636594474459</c:v>
                </c:pt>
                <c:pt idx="1024">
                  <c:v>11708.19093706578</c:v>
                </c:pt>
                <c:pt idx="1025">
                  <c:v>11802.330397811564</c:v>
                </c:pt>
                <c:pt idx="1026">
                  <c:v>11680.110602600442</c:v>
                </c:pt>
                <c:pt idx="1027">
                  <c:v>11797.432502044765</c:v>
                </c:pt>
                <c:pt idx="1028">
                  <c:v>11684.934524281412</c:v>
                </c:pt>
                <c:pt idx="1029">
                  <c:v>11688.491503241516</c:v>
                </c:pt>
                <c:pt idx="1030">
                  <c:v>11434.72610801788</c:v>
                </c:pt>
                <c:pt idx="1031">
                  <c:v>11563.43353274214</c:v>
                </c:pt>
                <c:pt idx="1032">
                  <c:v>11772.747705417754</c:v>
                </c:pt>
                <c:pt idx="1033">
                  <c:v>11656.794954294053</c:v>
                </c:pt>
                <c:pt idx="1034">
                  <c:v>11776.531130191865</c:v>
                </c:pt>
                <c:pt idx="1035">
                  <c:v>11465.515158812681</c:v>
                </c:pt>
                <c:pt idx="1036">
                  <c:v>11855.918320150095</c:v>
                </c:pt>
                <c:pt idx="1037">
                  <c:v>11776.10826727721</c:v>
                </c:pt>
                <c:pt idx="1038">
                  <c:v>11581.996831529706</c:v>
                </c:pt>
                <c:pt idx="1039">
                  <c:v>11693.382587336746</c:v>
                </c:pt>
                <c:pt idx="1040">
                  <c:v>11533.796470794099</c:v>
                </c:pt>
                <c:pt idx="1041">
                  <c:v>11443.132513175524</c:v>
                </c:pt>
                <c:pt idx="1042">
                  <c:v>11690.536832037396</c:v>
                </c:pt>
                <c:pt idx="1043">
                  <c:v>11691.981930425874</c:v>
                </c:pt>
                <c:pt idx="1044">
                  <c:v>11569.273077520191</c:v>
                </c:pt>
                <c:pt idx="1045">
                  <c:v>11337.233548960097</c:v>
                </c:pt>
                <c:pt idx="1046">
                  <c:v>11676.754020270662</c:v>
                </c:pt>
                <c:pt idx="1047">
                  <c:v>11672.730734500476</c:v>
                </c:pt>
                <c:pt idx="1048">
                  <c:v>11820.121534589332</c:v>
                </c:pt>
                <c:pt idx="1049">
                  <c:v>11800.21535600318</c:v>
                </c:pt>
                <c:pt idx="1050">
                  <c:v>11688.602661176068</c:v>
                </c:pt>
                <c:pt idx="1051">
                  <c:v>11723.468959503896</c:v>
                </c:pt>
                <c:pt idx="1052">
                  <c:v>11735.368670830623</c:v>
                </c:pt>
                <c:pt idx="1053">
                  <c:v>11732.410260583458</c:v>
                </c:pt>
                <c:pt idx="1054">
                  <c:v>11421.574092010616</c:v>
                </c:pt>
                <c:pt idx="1055">
                  <c:v>11771.879770348452</c:v>
                </c:pt>
                <c:pt idx="1056">
                  <c:v>11726.782908628131</c:v>
                </c:pt>
                <c:pt idx="1057">
                  <c:v>11695.694832756451</c:v>
                </c:pt>
                <c:pt idx="1058">
                  <c:v>11751.208055027113</c:v>
                </c:pt>
                <c:pt idx="1059">
                  <c:v>11697.317888409341</c:v>
                </c:pt>
                <c:pt idx="1060">
                  <c:v>11686.023833671992</c:v>
                </c:pt>
                <c:pt idx="1061">
                  <c:v>11872.876858430491</c:v>
                </c:pt>
                <c:pt idx="1062">
                  <c:v>11857.38892174463</c:v>
                </c:pt>
                <c:pt idx="1063">
                  <c:v>11736.45863906193</c:v>
                </c:pt>
                <c:pt idx="1064">
                  <c:v>11701.94265464885</c:v>
                </c:pt>
                <c:pt idx="1065">
                  <c:v>11646.550398757196</c:v>
                </c:pt>
                <c:pt idx="1066">
                  <c:v>11655.750446683913</c:v>
                </c:pt>
                <c:pt idx="1067">
                  <c:v>11679.42149252228</c:v>
                </c:pt>
                <c:pt idx="1068">
                  <c:v>11553.287230144721</c:v>
                </c:pt>
                <c:pt idx="1069">
                  <c:v>11654.483719282953</c:v>
                </c:pt>
                <c:pt idx="1070">
                  <c:v>11690.336743394577</c:v>
                </c:pt>
                <c:pt idx="1071">
                  <c:v>11664.840284191627</c:v>
                </c:pt>
                <c:pt idx="1072">
                  <c:v>11718.620605262613</c:v>
                </c:pt>
                <c:pt idx="1073">
                  <c:v>11785.456328641723</c:v>
                </c:pt>
                <c:pt idx="1074">
                  <c:v>11694.80550022946</c:v>
                </c:pt>
                <c:pt idx="1075">
                  <c:v>11754.100423931801</c:v>
                </c:pt>
                <c:pt idx="1076">
                  <c:v>11679.999455449661</c:v>
                </c:pt>
                <c:pt idx="1077">
                  <c:v>11713.016441624892</c:v>
                </c:pt>
                <c:pt idx="1078">
                  <c:v>11404.076906174809</c:v>
                </c:pt>
                <c:pt idx="1079">
                  <c:v>11633.15193902851</c:v>
                </c:pt>
                <c:pt idx="1080">
                  <c:v>11837.895006031717</c:v>
                </c:pt>
                <c:pt idx="1081">
                  <c:v>11712.060213464685</c:v>
                </c:pt>
                <c:pt idx="1082">
                  <c:v>11711.860074077927</c:v>
                </c:pt>
                <c:pt idx="1083">
                  <c:v>11823.84066019953</c:v>
                </c:pt>
                <c:pt idx="1084">
                  <c:v>11696.473006284445</c:v>
                </c:pt>
                <c:pt idx="1085">
                  <c:v>11826.580025989879</c:v>
                </c:pt>
                <c:pt idx="1086">
                  <c:v>11693.338121688093</c:v>
                </c:pt>
                <c:pt idx="1087">
                  <c:v>11723.00190369679</c:v>
                </c:pt>
                <c:pt idx="1088">
                  <c:v>11629.352717660351</c:v>
                </c:pt>
                <c:pt idx="1089">
                  <c:v>11662.928898483076</c:v>
                </c:pt>
                <c:pt idx="1090">
                  <c:v>11703.877126785716</c:v>
                </c:pt>
                <c:pt idx="1091">
                  <c:v>11696.02833483159</c:v>
                </c:pt>
                <c:pt idx="1092">
                  <c:v>11214.32257202186</c:v>
                </c:pt>
                <c:pt idx="1093">
                  <c:v>11687.824558620357</c:v>
                </c:pt>
                <c:pt idx="1094">
                  <c:v>11674.264451846995</c:v>
                </c:pt>
                <c:pt idx="1095">
                  <c:v>11500.261337879481</c:v>
                </c:pt>
                <c:pt idx="1096">
                  <c:v>11713.19434575203</c:v>
                </c:pt>
                <c:pt idx="1097">
                  <c:v>11745.646109736776</c:v>
                </c:pt>
                <c:pt idx="1098">
                  <c:v>11648.039233798094</c:v>
                </c:pt>
                <c:pt idx="1099">
                  <c:v>11772.792215180363</c:v>
                </c:pt>
                <c:pt idx="1100">
                  <c:v>11607.226849040268</c:v>
                </c:pt>
                <c:pt idx="1101">
                  <c:v>11627.86417455745</c:v>
                </c:pt>
                <c:pt idx="1102">
                  <c:v>11767.406725949317</c:v>
                </c:pt>
                <c:pt idx="1103">
                  <c:v>11730.030265380539</c:v>
                </c:pt>
                <c:pt idx="1104">
                  <c:v>11632.907540164355</c:v>
                </c:pt>
                <c:pt idx="1105">
                  <c:v>11619.510981163723</c:v>
                </c:pt>
                <c:pt idx="1106">
                  <c:v>11260.756551478245</c:v>
                </c:pt>
                <c:pt idx="1107">
                  <c:v>11808.653637076617</c:v>
                </c:pt>
                <c:pt idx="1108">
                  <c:v>11545.628161066175</c:v>
                </c:pt>
                <c:pt idx="1109">
                  <c:v>11761.020301253919</c:v>
                </c:pt>
                <c:pt idx="1110">
                  <c:v>11738.5051503424</c:v>
                </c:pt>
                <c:pt idx="1111">
                  <c:v>11674.064400263542</c:v>
                </c:pt>
                <c:pt idx="1112">
                  <c:v>11714.662069351671</c:v>
                </c:pt>
                <c:pt idx="1113">
                  <c:v>11743.109993985952</c:v>
                </c:pt>
                <c:pt idx="1114">
                  <c:v>11572.870216041656</c:v>
                </c:pt>
                <c:pt idx="1115">
                  <c:v>11600.652234227979</c:v>
                </c:pt>
                <c:pt idx="1116">
                  <c:v>11611.602758949406</c:v>
                </c:pt>
                <c:pt idx="1117">
                  <c:v>11809.833741197936</c:v>
                </c:pt>
                <c:pt idx="1118">
                  <c:v>11643.728343404686</c:v>
                </c:pt>
                <c:pt idx="1119">
                  <c:v>11687.379931714653</c:v>
                </c:pt>
                <c:pt idx="1120">
                  <c:v>11721.845396055554</c:v>
                </c:pt>
                <c:pt idx="1121">
                  <c:v>11660.306364779522</c:v>
                </c:pt>
                <c:pt idx="1122">
                  <c:v>11611.669398646955</c:v>
                </c:pt>
                <c:pt idx="1123">
                  <c:v>11683.422852096763</c:v>
                </c:pt>
                <c:pt idx="1124">
                  <c:v>11740.373750207054</c:v>
                </c:pt>
                <c:pt idx="1125">
                  <c:v>11703.432416631536</c:v>
                </c:pt>
                <c:pt idx="1126">
                  <c:v>11701.675834373735</c:v>
                </c:pt>
                <c:pt idx="1127">
                  <c:v>11756.503397435206</c:v>
                </c:pt>
                <c:pt idx="1128">
                  <c:v>11637.440129526814</c:v>
                </c:pt>
                <c:pt idx="1129">
                  <c:v>11678.109975287824</c:v>
                </c:pt>
                <c:pt idx="1130">
                  <c:v>11670.752500247569</c:v>
                </c:pt>
                <c:pt idx="1131">
                  <c:v>11782.228887431129</c:v>
                </c:pt>
                <c:pt idx="1132">
                  <c:v>11478.005832147088</c:v>
                </c:pt>
                <c:pt idx="1133">
                  <c:v>11702.898767534251</c:v>
                </c:pt>
                <c:pt idx="1134">
                  <c:v>11692.582209172671</c:v>
                </c:pt>
                <c:pt idx="1135">
                  <c:v>11553.598044001486</c:v>
                </c:pt>
                <c:pt idx="1136">
                  <c:v>11599.674962888086</c:v>
                </c:pt>
                <c:pt idx="1137">
                  <c:v>11716.329968648119</c:v>
                </c:pt>
                <c:pt idx="1138">
                  <c:v>11689.580857138026</c:v>
                </c:pt>
                <c:pt idx="1139">
                  <c:v>11735.791309804781</c:v>
                </c:pt>
                <c:pt idx="1140">
                  <c:v>11740.151295530213</c:v>
                </c:pt>
                <c:pt idx="1141">
                  <c:v>11788.550354521596</c:v>
                </c:pt>
                <c:pt idx="1142">
                  <c:v>11815.66775683398</c:v>
                </c:pt>
                <c:pt idx="1143">
                  <c:v>11649.350317111013</c:v>
                </c:pt>
                <c:pt idx="1144">
                  <c:v>11507.895250243289</c:v>
                </c:pt>
                <c:pt idx="1145">
                  <c:v>11773.393099573739</c:v>
                </c:pt>
                <c:pt idx="1146">
                  <c:v>11804.000212245839</c:v>
                </c:pt>
                <c:pt idx="1147">
                  <c:v>11694.472002907092</c:v>
                </c:pt>
                <c:pt idx="1148">
                  <c:v>11720.355304549614</c:v>
                </c:pt>
                <c:pt idx="1149">
                  <c:v>11756.258646702432</c:v>
                </c:pt>
                <c:pt idx="1150">
                  <c:v>11678.621242404761</c:v>
                </c:pt>
                <c:pt idx="1151">
                  <c:v>11753.343947773037</c:v>
                </c:pt>
                <c:pt idx="1152">
                  <c:v>11648.017012205537</c:v>
                </c:pt>
                <c:pt idx="1153">
                  <c:v>11718.420450008958</c:v>
                </c:pt>
                <c:pt idx="1154">
                  <c:v>11807.161835774681</c:v>
                </c:pt>
                <c:pt idx="1155">
                  <c:v>11835.712046399116</c:v>
                </c:pt>
                <c:pt idx="1156">
                  <c:v>11698.140544817712</c:v>
                </c:pt>
                <c:pt idx="1157">
                  <c:v>11827.894069901331</c:v>
                </c:pt>
                <c:pt idx="1158">
                  <c:v>11660.839755361039</c:v>
                </c:pt>
                <c:pt idx="1159">
                  <c:v>11834.397849997755</c:v>
                </c:pt>
                <c:pt idx="1160">
                  <c:v>11717.997901627779</c:v>
                </c:pt>
                <c:pt idx="1161">
                  <c:v>11711.548747099099</c:v>
                </c:pt>
                <c:pt idx="1162">
                  <c:v>11688.313650842123</c:v>
                </c:pt>
                <c:pt idx="1163">
                  <c:v>11502.302918995943</c:v>
                </c:pt>
                <c:pt idx="1164">
                  <c:v>11781.716961539332</c:v>
                </c:pt>
                <c:pt idx="1165">
                  <c:v>11571.227063811166</c:v>
                </c:pt>
                <c:pt idx="1166">
                  <c:v>11652.905890126263</c:v>
                </c:pt>
                <c:pt idx="1167">
                  <c:v>11733.500188478811</c:v>
                </c:pt>
                <c:pt idx="1168">
                  <c:v>11569.672753660701</c:v>
                </c:pt>
                <c:pt idx="1169">
                  <c:v>11760.6865307565</c:v>
                </c:pt>
                <c:pt idx="1170">
                  <c:v>11614.579375476194</c:v>
                </c:pt>
                <c:pt idx="1171">
                  <c:v>11797.900013922399</c:v>
                </c:pt>
                <c:pt idx="1172">
                  <c:v>11695.272398656793</c:v>
                </c:pt>
                <c:pt idx="1173">
                  <c:v>11667.796343784657</c:v>
                </c:pt>
                <c:pt idx="1174">
                  <c:v>11676.887391975768</c:v>
                </c:pt>
                <c:pt idx="1175">
                  <c:v>11679.799390931117</c:v>
                </c:pt>
                <c:pt idx="1176">
                  <c:v>11779.55800893481</c:v>
                </c:pt>
                <c:pt idx="1177">
                  <c:v>11630.574673130668</c:v>
                </c:pt>
                <c:pt idx="1178">
                  <c:v>11674.997978161766</c:v>
                </c:pt>
                <c:pt idx="1179">
                  <c:v>11765.893517398759</c:v>
                </c:pt>
                <c:pt idx="1180">
                  <c:v>11629.863715342437</c:v>
                </c:pt>
                <c:pt idx="1181">
                  <c:v>11635.618180563859</c:v>
                </c:pt>
                <c:pt idx="1182">
                  <c:v>11699.36342710827</c:v>
                </c:pt>
                <c:pt idx="1183">
                  <c:v>11391.703725549485</c:v>
                </c:pt>
                <c:pt idx="1184">
                  <c:v>11773.904967875851</c:v>
                </c:pt>
                <c:pt idx="1185">
                  <c:v>11690.981475122373</c:v>
                </c:pt>
                <c:pt idx="1186">
                  <c:v>11623.154307635199</c:v>
                </c:pt>
                <c:pt idx="1187">
                  <c:v>11643.928328793259</c:v>
                </c:pt>
                <c:pt idx="1188">
                  <c:v>11695.250165340762</c:v>
                </c:pt>
                <c:pt idx="1189">
                  <c:v>11721.311628816684</c:v>
                </c:pt>
                <c:pt idx="1190">
                  <c:v>11690.981475122373</c:v>
                </c:pt>
                <c:pt idx="1191">
                  <c:v>11811.236532384239</c:v>
                </c:pt>
                <c:pt idx="1192">
                  <c:v>11579.753965430755</c:v>
                </c:pt>
                <c:pt idx="1193">
                  <c:v>11679.154741677927</c:v>
                </c:pt>
                <c:pt idx="1194">
                  <c:v>11777.911015432017</c:v>
                </c:pt>
                <c:pt idx="1195">
                  <c:v>11661.928770803759</c:v>
                </c:pt>
                <c:pt idx="1196">
                  <c:v>11642.150695754928</c:v>
                </c:pt>
                <c:pt idx="1197">
                  <c:v>11708.591198733529</c:v>
                </c:pt>
                <c:pt idx="1198">
                  <c:v>11704.922204866909</c:v>
                </c:pt>
                <c:pt idx="1199">
                  <c:v>11794.160004387748</c:v>
                </c:pt>
                <c:pt idx="1200">
                  <c:v>11776.976251654436</c:v>
                </c:pt>
                <c:pt idx="1201">
                  <c:v>11709.458438910944</c:v>
                </c:pt>
                <c:pt idx="1202">
                  <c:v>11599.386225416176</c:v>
                </c:pt>
                <c:pt idx="1203">
                  <c:v>11604.050546130464</c:v>
                </c:pt>
                <c:pt idx="1204">
                  <c:v>11695.583665686383</c:v>
                </c:pt>
                <c:pt idx="1205">
                  <c:v>11613.313191919764</c:v>
                </c:pt>
                <c:pt idx="1206">
                  <c:v>11543.985414028004</c:v>
                </c:pt>
                <c:pt idx="1207">
                  <c:v>11882.461232978376</c:v>
                </c:pt>
                <c:pt idx="1208">
                  <c:v>11777.577169870805</c:v>
                </c:pt>
                <c:pt idx="1209">
                  <c:v>11815.155590807035</c:v>
                </c:pt>
                <c:pt idx="1210">
                  <c:v>11657.90614561503</c:v>
                </c:pt>
                <c:pt idx="1211">
                  <c:v>11715.329225034844</c:v>
                </c:pt>
                <c:pt idx="1212">
                  <c:v>11731.120160982633</c:v>
                </c:pt>
                <c:pt idx="1213">
                  <c:v>11668.952122719103</c:v>
                </c:pt>
                <c:pt idx="1214">
                  <c:v>11396.914528102778</c:v>
                </c:pt>
                <c:pt idx="1215">
                  <c:v>11698.318417515677</c:v>
                </c:pt>
                <c:pt idx="1216">
                  <c:v>11715.24027063309</c:v>
                </c:pt>
                <c:pt idx="1217">
                  <c:v>11810.457200469167</c:v>
                </c:pt>
                <c:pt idx="1218">
                  <c:v>11743.443688750074</c:v>
                </c:pt>
                <c:pt idx="1219">
                  <c:v>11739.884350743514</c:v>
                </c:pt>
                <c:pt idx="1220">
                  <c:v>11723.780331528165</c:v>
                </c:pt>
                <c:pt idx="1221">
                  <c:v>11488.789165015263</c:v>
                </c:pt>
                <c:pt idx="1222">
                  <c:v>11751.541784386507</c:v>
                </c:pt>
                <c:pt idx="1223">
                  <c:v>11739.061276649163</c:v>
                </c:pt>
                <c:pt idx="1224">
                  <c:v>11817.20427766699</c:v>
                </c:pt>
                <c:pt idx="1225">
                  <c:v>11729.563171779862</c:v>
                </c:pt>
                <c:pt idx="1226">
                  <c:v>11795.673794256942</c:v>
                </c:pt>
                <c:pt idx="1227">
                  <c:v>11720.04394556819</c:v>
                </c:pt>
                <c:pt idx="1228">
                  <c:v>11693.427053008383</c:v>
                </c:pt>
                <c:pt idx="1229">
                  <c:v>11590.591226082726</c:v>
                </c:pt>
                <c:pt idx="1230">
                  <c:v>11739.328218661813</c:v>
                </c:pt>
                <c:pt idx="1231">
                  <c:v>11573.136675524154</c:v>
                </c:pt>
                <c:pt idx="1232">
                  <c:v>11703.187827044008</c:v>
                </c:pt>
                <c:pt idx="1233">
                  <c:v>11712.349304539703</c:v>
                </c:pt>
                <c:pt idx="1234">
                  <c:v>11710.681485219455</c:v>
                </c:pt>
                <c:pt idx="1235">
                  <c:v>11731.120160982633</c:v>
                </c:pt>
                <c:pt idx="1236">
                  <c:v>11783.697911995112</c:v>
                </c:pt>
                <c:pt idx="1237">
                  <c:v>11729.362989636469</c:v>
                </c:pt>
                <c:pt idx="1238">
                  <c:v>11658.17283353118</c:v>
                </c:pt>
                <c:pt idx="1239">
                  <c:v>11707.234764149627</c:v>
                </c:pt>
                <c:pt idx="1240">
                  <c:v>11650.150309195826</c:v>
                </c:pt>
                <c:pt idx="1241">
                  <c:v>11565.187583639034</c:v>
                </c:pt>
                <c:pt idx="1242">
                  <c:v>11736.903528339006</c:v>
                </c:pt>
                <c:pt idx="1243">
                  <c:v>11812.34987879823</c:v>
                </c:pt>
                <c:pt idx="1244">
                  <c:v>11752.342740711874</c:v>
                </c:pt>
                <c:pt idx="1245">
                  <c:v>11625.287049381397</c:v>
                </c:pt>
                <c:pt idx="1246">
                  <c:v>11701.609129436145</c:v>
                </c:pt>
                <c:pt idx="1247">
                  <c:v>11800.705149553769</c:v>
                </c:pt>
                <c:pt idx="1248">
                  <c:v>11758.172173225885</c:v>
                </c:pt>
                <c:pt idx="1249">
                  <c:v>11661.350924256945</c:v>
                </c:pt>
                <c:pt idx="1250">
                  <c:v>11783.208233869493</c:v>
                </c:pt>
                <c:pt idx="1251">
                  <c:v>11813.151499238773</c:v>
                </c:pt>
                <c:pt idx="1252">
                  <c:v>11761.376324728662</c:v>
                </c:pt>
                <c:pt idx="1253">
                  <c:v>11703.032179492939</c:v>
                </c:pt>
                <c:pt idx="1254">
                  <c:v>11697.851502474059</c:v>
                </c:pt>
                <c:pt idx="1255">
                  <c:v>11660.817530691318</c:v>
                </c:pt>
                <c:pt idx="1256">
                  <c:v>11630.530238115673</c:v>
                </c:pt>
                <c:pt idx="1257">
                  <c:v>11728.895899899888</c:v>
                </c:pt>
                <c:pt idx="1258">
                  <c:v>11498.352933946926</c:v>
                </c:pt>
                <c:pt idx="1259">
                  <c:v>11790.731833281321</c:v>
                </c:pt>
                <c:pt idx="1260">
                  <c:v>11734.768082453898</c:v>
                </c:pt>
                <c:pt idx="1261">
                  <c:v>11775.818941408195</c:v>
                </c:pt>
                <c:pt idx="1262">
                  <c:v>11810.524000006722</c:v>
                </c:pt>
                <c:pt idx="1263">
                  <c:v>11654.594835026473</c:v>
                </c:pt>
                <c:pt idx="1264">
                  <c:v>11703.387945744798</c:v>
                </c:pt>
                <c:pt idx="1265">
                  <c:v>11674.064400263542</c:v>
                </c:pt>
                <c:pt idx="1266">
                  <c:v>11810.613066156209</c:v>
                </c:pt>
                <c:pt idx="1267">
                  <c:v>11741.841966777572</c:v>
                </c:pt>
                <c:pt idx="1268">
                  <c:v>11750.34036540958</c:v>
                </c:pt>
                <c:pt idx="1269">
                  <c:v>11858.814991735835</c:v>
                </c:pt>
                <c:pt idx="1270">
                  <c:v>11726.938600839334</c:v>
                </c:pt>
                <c:pt idx="1271">
                  <c:v>11787.815789704753</c:v>
                </c:pt>
                <c:pt idx="1272">
                  <c:v>11695.516965513525</c:v>
                </c:pt>
                <c:pt idx="1273">
                  <c:v>11706.812272610032</c:v>
                </c:pt>
                <c:pt idx="1274">
                  <c:v>11799.792355196814</c:v>
                </c:pt>
                <c:pt idx="1275">
                  <c:v>11735.301938565664</c:v>
                </c:pt>
                <c:pt idx="1276">
                  <c:v>11743.621659869705</c:v>
                </c:pt>
                <c:pt idx="1277">
                  <c:v>11652.461436059923</c:v>
                </c:pt>
                <c:pt idx="1278">
                  <c:v>11653.572575221628</c:v>
                </c:pt>
                <c:pt idx="1279">
                  <c:v>11743.043255202925</c:v>
                </c:pt>
                <c:pt idx="1280">
                  <c:v>11689.580857138026</c:v>
                </c:pt>
                <c:pt idx="1281">
                  <c:v>11390.572894299667</c:v>
                </c:pt>
                <c:pt idx="1282">
                  <c:v>11555.596153795566</c:v>
                </c:pt>
                <c:pt idx="1283">
                  <c:v>11705.78940715054</c:v>
                </c:pt>
                <c:pt idx="1284">
                  <c:v>11606.271726486726</c:v>
                </c:pt>
                <c:pt idx="1285">
                  <c:v>11657.217205414338</c:v>
                </c:pt>
                <c:pt idx="1286">
                  <c:v>11785.100190208141</c:v>
                </c:pt>
                <c:pt idx="1287">
                  <c:v>11688.647124389719</c:v>
                </c:pt>
                <c:pt idx="1288">
                  <c:v>11800.504779057006</c:v>
                </c:pt>
                <c:pt idx="1289">
                  <c:v>11736.035996550334</c:v>
                </c:pt>
                <c:pt idx="1290">
                  <c:v>11653.26145491344</c:v>
                </c:pt>
                <c:pt idx="1291">
                  <c:v>11606.338362650775</c:v>
                </c:pt>
                <c:pt idx="1292">
                  <c:v>11728.028454699035</c:v>
                </c:pt>
                <c:pt idx="1293">
                  <c:v>11738.927805979905</c:v>
                </c:pt>
                <c:pt idx="1294">
                  <c:v>11732.899614131826</c:v>
                </c:pt>
                <c:pt idx="1295">
                  <c:v>11769.810119656628</c:v>
                </c:pt>
                <c:pt idx="1296">
                  <c:v>11635.640399244503</c:v>
                </c:pt>
                <c:pt idx="1297">
                  <c:v>11592.878742253228</c:v>
                </c:pt>
                <c:pt idx="1298">
                  <c:v>11589.147673817042</c:v>
                </c:pt>
                <c:pt idx="1299">
                  <c:v>11798.946361124237</c:v>
                </c:pt>
                <c:pt idx="1300">
                  <c:v>11766.11604616572</c:v>
                </c:pt>
                <c:pt idx="1301">
                  <c:v>11686.490684715025</c:v>
                </c:pt>
                <c:pt idx="1302">
                  <c:v>11769.921389745487</c:v>
                </c:pt>
                <c:pt idx="1303">
                  <c:v>11729.91905237297</c:v>
                </c:pt>
                <c:pt idx="1304">
                  <c:v>11758.083170933793</c:v>
                </c:pt>
                <c:pt idx="1305">
                  <c:v>11697.295654562287</c:v>
                </c:pt>
                <c:pt idx="1306">
                  <c:v>11793.291815764795</c:v>
                </c:pt>
                <c:pt idx="1307">
                  <c:v>11766.093793259543</c:v>
                </c:pt>
                <c:pt idx="1308">
                  <c:v>11589.280923957691</c:v>
                </c:pt>
                <c:pt idx="1309">
                  <c:v>11741.708491415806</c:v>
                </c:pt>
                <c:pt idx="1310">
                  <c:v>11702.276181173838</c:v>
                </c:pt>
                <c:pt idx="1311">
                  <c:v>11762.666923780145</c:v>
                </c:pt>
                <c:pt idx="1312">
                  <c:v>11234.857652147653</c:v>
                </c:pt>
                <c:pt idx="1313">
                  <c:v>11606.049606257173</c:v>
                </c:pt>
                <c:pt idx="1314">
                  <c:v>11695.539198898716</c:v>
                </c:pt>
                <c:pt idx="1315">
                  <c:v>11676.4872774617</c:v>
                </c:pt>
                <c:pt idx="1316">
                  <c:v>11705.58928275423</c:v>
                </c:pt>
                <c:pt idx="1317">
                  <c:v>11788.461315966297</c:v>
                </c:pt>
                <c:pt idx="1318">
                  <c:v>11659.03957461049</c:v>
                </c:pt>
                <c:pt idx="1319">
                  <c:v>11724.024981810453</c:v>
                </c:pt>
                <c:pt idx="1320">
                  <c:v>11708.769093421974</c:v>
                </c:pt>
                <c:pt idx="1321">
                  <c:v>11753.788932851339</c:v>
                </c:pt>
                <c:pt idx="1322">
                  <c:v>11792.913377847699</c:v>
                </c:pt>
                <c:pt idx="1323">
                  <c:v>11709.769758090795</c:v>
                </c:pt>
                <c:pt idx="1324">
                  <c:v>11605.9829702835</c:v>
                </c:pt>
                <c:pt idx="1325">
                  <c:v>11676.331677859882</c:v>
                </c:pt>
                <c:pt idx="1326">
                  <c:v>11789.596565730906</c:v>
                </c:pt>
                <c:pt idx="1327">
                  <c:v>11527.980963214421</c:v>
                </c:pt>
                <c:pt idx="1328">
                  <c:v>11663.351177912848</c:v>
                </c:pt>
                <c:pt idx="1329">
                  <c:v>11784.944380189536</c:v>
                </c:pt>
                <c:pt idx="1330">
                  <c:v>11670.530229464597</c:v>
                </c:pt>
                <c:pt idx="1331">
                  <c:v>11692.626674431212</c:v>
                </c:pt>
                <c:pt idx="1332">
                  <c:v>11776.442106220036</c:v>
                </c:pt>
                <c:pt idx="1333">
                  <c:v>11603.006608172996</c:v>
                </c:pt>
                <c:pt idx="1334">
                  <c:v>11515.507448714374</c:v>
                </c:pt>
                <c:pt idx="1335">
                  <c:v>11636.729120919264</c:v>
                </c:pt>
                <c:pt idx="1336">
                  <c:v>11688.069104387268</c:v>
                </c:pt>
                <c:pt idx="1337">
                  <c:v>11727.494646893514</c:v>
                </c:pt>
                <c:pt idx="1338">
                  <c:v>11747.181167021878</c:v>
                </c:pt>
                <c:pt idx="1339">
                  <c:v>11521.988185369719</c:v>
                </c:pt>
                <c:pt idx="1340">
                  <c:v>11453.558058924295</c:v>
                </c:pt>
                <c:pt idx="1341">
                  <c:v>11497.043697124484</c:v>
                </c:pt>
                <c:pt idx="1342">
                  <c:v>11623.332034337527</c:v>
                </c:pt>
                <c:pt idx="1343">
                  <c:v>11467.999886551133</c:v>
                </c:pt>
                <c:pt idx="1344">
                  <c:v>11730.808760733211</c:v>
                </c:pt>
                <c:pt idx="1345">
                  <c:v>11703.721477965531</c:v>
                </c:pt>
                <c:pt idx="1346">
                  <c:v>11807.117304879821</c:v>
                </c:pt>
                <c:pt idx="1347">
                  <c:v>11658.150609508581</c:v>
                </c:pt>
                <c:pt idx="1348">
                  <c:v>11703.654771416084</c:v>
                </c:pt>
                <c:pt idx="1349">
                  <c:v>11764.447096373833</c:v>
                </c:pt>
                <c:pt idx="1350">
                  <c:v>11781.405356221161</c:v>
                </c:pt>
                <c:pt idx="1351">
                  <c:v>11653.083672349332</c:v>
                </c:pt>
                <c:pt idx="1352">
                  <c:v>11543.430437297275</c:v>
                </c:pt>
                <c:pt idx="1353">
                  <c:v>11327.702587700791</c:v>
                </c:pt>
                <c:pt idx="1354">
                  <c:v>11741.196837953446</c:v>
                </c:pt>
                <c:pt idx="1355">
                  <c:v>11762.956198985996</c:v>
                </c:pt>
                <c:pt idx="1356">
                  <c:v>11643.039508089938</c:v>
                </c:pt>
                <c:pt idx="1357">
                  <c:v>11510.513969886879</c:v>
                </c:pt>
                <c:pt idx="1358">
                  <c:v>11604.472566650265</c:v>
                </c:pt>
                <c:pt idx="1359">
                  <c:v>11684.089763078617</c:v>
                </c:pt>
                <c:pt idx="1360">
                  <c:v>11618.622385408535</c:v>
                </c:pt>
                <c:pt idx="1361">
                  <c:v>11639.528747989512</c:v>
                </c:pt>
                <c:pt idx="1362">
                  <c:v>11671.774952944919</c:v>
                </c:pt>
                <c:pt idx="1363">
                  <c:v>11741.219083687229</c:v>
                </c:pt>
                <c:pt idx="1364">
                  <c:v>11771.212134843852</c:v>
                </c:pt>
                <c:pt idx="1365">
                  <c:v>11748.760750203992</c:v>
                </c:pt>
                <c:pt idx="1366">
                  <c:v>11630.796848512282</c:v>
                </c:pt>
                <c:pt idx="1367">
                  <c:v>11707.323710007789</c:v>
                </c:pt>
                <c:pt idx="1368">
                  <c:v>11599.275172759289</c:v>
                </c:pt>
                <c:pt idx="1369">
                  <c:v>11751.386043840084</c:v>
                </c:pt>
                <c:pt idx="1370">
                  <c:v>11638.573310452806</c:v>
                </c:pt>
                <c:pt idx="1371">
                  <c:v>11580.575603936508</c:v>
                </c:pt>
                <c:pt idx="1372">
                  <c:v>11743.154486539423</c:v>
                </c:pt>
                <c:pt idx="1373">
                  <c:v>11654.017034618324</c:v>
                </c:pt>
                <c:pt idx="1374">
                  <c:v>11744.489274848385</c:v>
                </c:pt>
                <c:pt idx="1375">
                  <c:v>11701.875949501369</c:v>
                </c:pt>
                <c:pt idx="1376">
                  <c:v>11770.833810701377</c:v>
                </c:pt>
                <c:pt idx="1377">
                  <c:v>11538.4357683659</c:v>
                </c:pt>
                <c:pt idx="1378">
                  <c:v>11787.65997388006</c:v>
                </c:pt>
                <c:pt idx="1379">
                  <c:v>11685.090139077107</c:v>
                </c:pt>
                <c:pt idx="1380">
                  <c:v>11684.356528893217</c:v>
                </c:pt>
                <c:pt idx="1381">
                  <c:v>11791.844857984754</c:v>
                </c:pt>
                <c:pt idx="1382">
                  <c:v>11687.513319547805</c:v>
                </c:pt>
                <c:pt idx="1383">
                  <c:v>11710.637010494373</c:v>
                </c:pt>
                <c:pt idx="1384">
                  <c:v>11671.952771996304</c:v>
                </c:pt>
                <c:pt idx="1385">
                  <c:v>11669.485564153531</c:v>
                </c:pt>
                <c:pt idx="1386">
                  <c:v>11784.744053511002</c:v>
                </c:pt>
                <c:pt idx="1387">
                  <c:v>11738.727600397242</c:v>
                </c:pt>
                <c:pt idx="1388">
                  <c:v>11867.238366138245</c:v>
                </c:pt>
                <c:pt idx="1389">
                  <c:v>11704.477489207906</c:v>
                </c:pt>
                <c:pt idx="1390">
                  <c:v>11630.419150667607</c:v>
                </c:pt>
                <c:pt idx="1391">
                  <c:v>11575.446018748245</c:v>
                </c:pt>
                <c:pt idx="1392">
                  <c:v>11758.59493552562</c:v>
                </c:pt>
                <c:pt idx="1393">
                  <c:v>11612.469078481796</c:v>
                </c:pt>
                <c:pt idx="1394">
                  <c:v>11656.661612237525</c:v>
                </c:pt>
                <c:pt idx="1395">
                  <c:v>11755.47989955298</c:v>
                </c:pt>
                <c:pt idx="1396">
                  <c:v>11528.891004396368</c:v>
                </c:pt>
                <c:pt idx="1397">
                  <c:v>11743.198979118031</c:v>
                </c:pt>
                <c:pt idx="1398">
                  <c:v>11448.522642283142</c:v>
                </c:pt>
                <c:pt idx="1399">
                  <c:v>11599.874858538369</c:v>
                </c:pt>
                <c:pt idx="1400">
                  <c:v>11634.173977377186</c:v>
                </c:pt>
                <c:pt idx="1401">
                  <c:v>11814.331679489562</c:v>
                </c:pt>
                <c:pt idx="1402">
                  <c:v>11718.464928912152</c:v>
                </c:pt>
                <c:pt idx="1403">
                  <c:v>11707.234764149627</c:v>
                </c:pt>
                <c:pt idx="1404">
                  <c:v>11553.598044001486</c:v>
                </c:pt>
                <c:pt idx="1405">
                  <c:v>11630.574673130668</c:v>
                </c:pt>
                <c:pt idx="1406">
                  <c:v>11711.926787153394</c:v>
                </c:pt>
                <c:pt idx="1407">
                  <c:v>11766.383081551368</c:v>
                </c:pt>
                <c:pt idx="1408">
                  <c:v>11604.67247172008</c:v>
                </c:pt>
                <c:pt idx="1409">
                  <c:v>11716.88594256035</c:v>
                </c:pt>
                <c:pt idx="1410">
                  <c:v>11669.774512918126</c:v>
                </c:pt>
                <c:pt idx="1411">
                  <c:v>11735.657844623676</c:v>
                </c:pt>
                <c:pt idx="1412">
                  <c:v>11598.631069724383</c:v>
                </c:pt>
                <c:pt idx="1413">
                  <c:v>11753.277200232322</c:v>
                </c:pt>
                <c:pt idx="1414">
                  <c:v>11760.419515410194</c:v>
                </c:pt>
                <c:pt idx="1415">
                  <c:v>11679.24365853655</c:v>
                </c:pt>
                <c:pt idx="1416">
                  <c:v>11703.054414839848</c:v>
                </c:pt>
                <c:pt idx="1417">
                  <c:v>11540.566800386265</c:v>
                </c:pt>
                <c:pt idx="1418">
                  <c:v>11465.737007592614</c:v>
                </c:pt>
                <c:pt idx="1419">
                  <c:v>11685.156831217171</c:v>
                </c:pt>
                <c:pt idx="1420">
                  <c:v>11563.255908903993</c:v>
                </c:pt>
                <c:pt idx="1421">
                  <c:v>11841.548282385325</c:v>
                </c:pt>
                <c:pt idx="1422">
                  <c:v>11758.172173225885</c:v>
                </c:pt>
                <c:pt idx="1423">
                  <c:v>11808.764966804447</c:v>
                </c:pt>
                <c:pt idx="1424">
                  <c:v>11736.525372295022</c:v>
                </c:pt>
                <c:pt idx="1425">
                  <c:v>11625.88689139133</c:v>
                </c:pt>
                <c:pt idx="1426">
                  <c:v>11694.872199849337</c:v>
                </c:pt>
                <c:pt idx="1427">
                  <c:v>11634.573908388735</c:v>
                </c:pt>
                <c:pt idx="1428">
                  <c:v>11707.879623756873</c:v>
                </c:pt>
                <c:pt idx="1429">
                  <c:v>11772.614176289144</c:v>
                </c:pt>
                <c:pt idx="1430">
                  <c:v>11646.12819610923</c:v>
                </c:pt>
                <c:pt idx="1431">
                  <c:v>11729.362989636469</c:v>
                </c:pt>
                <c:pt idx="1432">
                  <c:v>11633.329684047238</c:v>
                </c:pt>
                <c:pt idx="1433">
                  <c:v>11753.566439991771</c:v>
                </c:pt>
                <c:pt idx="1434">
                  <c:v>11772.169080918</c:v>
                </c:pt>
                <c:pt idx="1435">
                  <c:v>11689.225148239499</c:v>
                </c:pt>
                <c:pt idx="1436">
                  <c:v>11765.804506075483</c:v>
                </c:pt>
                <c:pt idx="1437">
                  <c:v>11738.19372131312</c:v>
                </c:pt>
                <c:pt idx="1438">
                  <c:v>11747.47038408699</c:v>
                </c:pt>
                <c:pt idx="1439">
                  <c:v>11644.194976638133</c:v>
                </c:pt>
                <c:pt idx="1440">
                  <c:v>11567.319126498922</c:v>
                </c:pt>
                <c:pt idx="1441">
                  <c:v>11631.218983145893</c:v>
                </c:pt>
                <c:pt idx="1442">
                  <c:v>11723.179829403214</c:v>
                </c:pt>
                <c:pt idx="1443">
                  <c:v>11611.29177428096</c:v>
                </c:pt>
                <c:pt idx="1444">
                  <c:v>11777.065276267751</c:v>
                </c:pt>
                <c:pt idx="1445">
                  <c:v>11678.198891095955</c:v>
                </c:pt>
                <c:pt idx="1446">
                  <c:v>11590.502391519289</c:v>
                </c:pt>
                <c:pt idx="1447">
                  <c:v>11744.244561961214</c:v>
                </c:pt>
                <c:pt idx="1448">
                  <c:v>11749.383693216274</c:v>
                </c:pt>
                <c:pt idx="1449">
                  <c:v>11623.087660204981</c:v>
                </c:pt>
                <c:pt idx="1450">
                  <c:v>11802.842470049252</c:v>
                </c:pt>
                <c:pt idx="1451">
                  <c:v>11616.512002509688</c:v>
                </c:pt>
                <c:pt idx="1452">
                  <c:v>11816.647563274215</c:v>
                </c:pt>
                <c:pt idx="1453">
                  <c:v>11754.634411566491</c:v>
                </c:pt>
                <c:pt idx="1454">
                  <c:v>11591.301905322194</c:v>
                </c:pt>
                <c:pt idx="1455">
                  <c:v>11537.21488245555</c:v>
                </c:pt>
                <c:pt idx="1456">
                  <c:v>11707.790677309469</c:v>
                </c:pt>
                <c:pt idx="1457">
                  <c:v>11658.528418624432</c:v>
                </c:pt>
                <c:pt idx="1458">
                  <c:v>11690.625760471581</c:v>
                </c:pt>
                <c:pt idx="1459">
                  <c:v>11794.493925880111</c:v>
                </c:pt>
                <c:pt idx="1460">
                  <c:v>11570.272270640715</c:v>
                </c:pt>
                <c:pt idx="1461">
                  <c:v>11847.585541491899</c:v>
                </c:pt>
                <c:pt idx="1462">
                  <c:v>11775.062248310087</c:v>
                </c:pt>
                <c:pt idx="1463">
                  <c:v>11744.9119625411</c:v>
                </c:pt>
                <c:pt idx="1464">
                  <c:v>11724.514284579804</c:v>
                </c:pt>
                <c:pt idx="1465">
                  <c:v>11690.3145113517</c:v>
                </c:pt>
                <c:pt idx="1466">
                  <c:v>11624.309536970513</c:v>
                </c:pt>
                <c:pt idx="1467">
                  <c:v>11762.333146064499</c:v>
                </c:pt>
                <c:pt idx="1468">
                  <c:v>11716.307729769524</c:v>
                </c:pt>
                <c:pt idx="1469">
                  <c:v>11676.442820404784</c:v>
                </c:pt>
                <c:pt idx="1470">
                  <c:v>11750.963321076104</c:v>
                </c:pt>
                <c:pt idx="1471">
                  <c:v>11749.784159213903</c:v>
                </c:pt>
                <c:pt idx="1472">
                  <c:v>11632.018822254766</c:v>
                </c:pt>
                <c:pt idx="1473">
                  <c:v>11774.305562913078</c:v>
                </c:pt>
                <c:pt idx="1474">
                  <c:v>11709.102646981702</c:v>
                </c:pt>
                <c:pt idx="1475">
                  <c:v>11722.0233192426</c:v>
                </c:pt>
                <c:pt idx="1476">
                  <c:v>11824.531059077563</c:v>
                </c:pt>
                <c:pt idx="1477">
                  <c:v>11715.373702271594</c:v>
                </c:pt>
                <c:pt idx="1478">
                  <c:v>11838.117761033971</c:v>
                </c:pt>
                <c:pt idx="1479">
                  <c:v>11633.662956843429</c:v>
                </c:pt>
                <c:pt idx="1480">
                  <c:v>11783.230491895107</c:v>
                </c:pt>
                <c:pt idx="1481">
                  <c:v>11675.064662671764</c:v>
                </c:pt>
                <c:pt idx="1482">
                  <c:v>11724.18066873628</c:v>
                </c:pt>
                <c:pt idx="1483">
                  <c:v>11758.950947693887</c:v>
                </c:pt>
                <c:pt idx="1484">
                  <c:v>11664.19574265606</c:v>
                </c:pt>
                <c:pt idx="1485">
                  <c:v>11699.452364686613</c:v>
                </c:pt>
                <c:pt idx="1486">
                  <c:v>11552.465797691249</c:v>
                </c:pt>
                <c:pt idx="1487">
                  <c:v>11428.782043427242</c:v>
                </c:pt>
                <c:pt idx="1488">
                  <c:v>11808.586839324827</c:v>
                </c:pt>
                <c:pt idx="1489">
                  <c:v>11719.243313611836</c:v>
                </c:pt>
                <c:pt idx="1490">
                  <c:v>11710.081078430287</c:v>
                </c:pt>
                <c:pt idx="1491">
                  <c:v>11763.089710990951</c:v>
                </c:pt>
                <c:pt idx="1492">
                  <c:v>11673.37533713208</c:v>
                </c:pt>
                <c:pt idx="1493">
                  <c:v>11647.63924593937</c:v>
                </c:pt>
                <c:pt idx="1494">
                  <c:v>11706.612145780206</c:v>
                </c:pt>
                <c:pt idx="1495">
                  <c:v>11593.789320986425</c:v>
                </c:pt>
                <c:pt idx="1496">
                  <c:v>11621.776936620068</c:v>
                </c:pt>
                <c:pt idx="1497">
                  <c:v>11740.329259221638</c:v>
                </c:pt>
                <c:pt idx="1498">
                  <c:v>11787.058973111667</c:v>
                </c:pt>
                <c:pt idx="1499">
                  <c:v>11590.946565095197</c:v>
                </c:pt>
                <c:pt idx="1500">
                  <c:v>11853.289146203535</c:v>
                </c:pt>
                <c:pt idx="1501">
                  <c:v>11672.37509365913</c:v>
                </c:pt>
                <c:pt idx="1502">
                  <c:v>11717.975662299397</c:v>
                </c:pt>
                <c:pt idx="1503">
                  <c:v>11711.637697545724</c:v>
                </c:pt>
                <c:pt idx="1504">
                  <c:v>11705.700462915671</c:v>
                </c:pt>
                <c:pt idx="1505">
                  <c:v>11708.168700362508</c:v>
                </c:pt>
                <c:pt idx="1506">
                  <c:v>11686.023833671992</c:v>
                </c:pt>
                <c:pt idx="1507">
                  <c:v>11744.889715763647</c:v>
                </c:pt>
                <c:pt idx="1508">
                  <c:v>11533.374725718704</c:v>
                </c:pt>
                <c:pt idx="1509">
                  <c:v>11781.917279941621</c:v>
                </c:pt>
                <c:pt idx="1510">
                  <c:v>11794.672017977306</c:v>
                </c:pt>
                <c:pt idx="1511">
                  <c:v>11748.849741757829</c:v>
                </c:pt>
                <c:pt idx="1512">
                  <c:v>11697.562461108651</c:v>
                </c:pt>
                <c:pt idx="1513">
                  <c:v>11631.77442626742</c:v>
                </c:pt>
                <c:pt idx="1514">
                  <c:v>11724.425320221149</c:v>
                </c:pt>
                <c:pt idx="1515">
                  <c:v>11725.71531294644</c:v>
                </c:pt>
                <c:pt idx="1516">
                  <c:v>11720.622184617569</c:v>
                </c:pt>
                <c:pt idx="1517">
                  <c:v>11730.786517904353</c:v>
                </c:pt>
                <c:pt idx="1518">
                  <c:v>11785.411811242533</c:v>
                </c:pt>
                <c:pt idx="1519">
                  <c:v>11650.439196913916</c:v>
                </c:pt>
                <c:pt idx="1520">
                  <c:v>11695.250165340762</c:v>
                </c:pt>
                <c:pt idx="1521">
                  <c:v>11651.928093990515</c:v>
                </c:pt>
                <c:pt idx="1522">
                  <c:v>11611.069642966451</c:v>
                </c:pt>
                <c:pt idx="1523">
                  <c:v>11734.145254831812</c:v>
                </c:pt>
                <c:pt idx="1524">
                  <c:v>11775.974732120594</c:v>
                </c:pt>
                <c:pt idx="1525">
                  <c:v>11524.762581606081</c:v>
                </c:pt>
                <c:pt idx="1526">
                  <c:v>11800.92778410177</c:v>
                </c:pt>
                <c:pt idx="1527">
                  <c:v>11777.554913553598</c:v>
                </c:pt>
                <c:pt idx="1528">
                  <c:v>11720.711144833336</c:v>
                </c:pt>
                <c:pt idx="1529">
                  <c:v>11737.459643432781</c:v>
                </c:pt>
                <c:pt idx="1530">
                  <c:v>11385.82792946462</c:v>
                </c:pt>
                <c:pt idx="1531">
                  <c:v>11826.624569434627</c:v>
                </c:pt>
                <c:pt idx="1532">
                  <c:v>11627.33097064303</c:v>
                </c:pt>
                <c:pt idx="1533">
                  <c:v>11759.885487520003</c:v>
                </c:pt>
                <c:pt idx="1534">
                  <c:v>11653.661466930227</c:v>
                </c:pt>
                <c:pt idx="1535">
                  <c:v>11662.239920460866</c:v>
                </c:pt>
                <c:pt idx="1536">
                  <c:v>11821.724965168898</c:v>
                </c:pt>
                <c:pt idx="1537">
                  <c:v>11761.265067214139</c:v>
                </c:pt>
                <c:pt idx="1538">
                  <c:v>11734.768082453898</c:v>
                </c:pt>
                <c:pt idx="1539">
                  <c:v>11780.670863195368</c:v>
                </c:pt>
                <c:pt idx="1540">
                  <c:v>11749.072221087217</c:v>
                </c:pt>
                <c:pt idx="1541">
                  <c:v>11671.374861369983</c:v>
                </c:pt>
                <c:pt idx="1542">
                  <c:v>11743.554920652645</c:v>
                </c:pt>
                <c:pt idx="1543">
                  <c:v>11627.953042161153</c:v>
                </c:pt>
                <c:pt idx="1544">
                  <c:v>11745.178924362361</c:v>
                </c:pt>
                <c:pt idx="1545">
                  <c:v>11784.766312003725</c:v>
                </c:pt>
                <c:pt idx="1546">
                  <c:v>11682.600335538564</c:v>
                </c:pt>
                <c:pt idx="1547">
                  <c:v>11663.262276817379</c:v>
                </c:pt>
                <c:pt idx="1548">
                  <c:v>11778.400658314005</c:v>
                </c:pt>
                <c:pt idx="1549">
                  <c:v>11815.088786821876</c:v>
                </c:pt>
                <c:pt idx="1550">
                  <c:v>11789.040068528133</c:v>
                </c:pt>
                <c:pt idx="1551">
                  <c:v>11690.003263350753</c:v>
                </c:pt>
                <c:pt idx="1552">
                  <c:v>11598.631069724383</c:v>
                </c:pt>
                <c:pt idx="1553">
                  <c:v>11776.775946665513</c:v>
                </c:pt>
                <c:pt idx="1554">
                  <c:v>11770.054914069953</c:v>
                </c:pt>
                <c:pt idx="1555">
                  <c:v>11767.47348584923</c:v>
                </c:pt>
                <c:pt idx="1556">
                  <c:v>11645.59489021544</c:v>
                </c:pt>
                <c:pt idx="1557">
                  <c:v>11656.439375905729</c:v>
                </c:pt>
                <c:pt idx="1558">
                  <c:v>11746.736219781129</c:v>
                </c:pt>
                <c:pt idx="1559">
                  <c:v>11510.536162668281</c:v>
                </c:pt>
                <c:pt idx="1560">
                  <c:v>11474.921877403001</c:v>
                </c:pt>
                <c:pt idx="1561">
                  <c:v>11784.187593395476</c:v>
                </c:pt>
                <c:pt idx="1562">
                  <c:v>11756.125146631182</c:v>
                </c:pt>
                <c:pt idx="1563">
                  <c:v>11521.411119138907</c:v>
                </c:pt>
                <c:pt idx="1564">
                  <c:v>11776.152779049471</c:v>
                </c:pt>
                <c:pt idx="1565">
                  <c:v>11669.352203498398</c:v>
                </c:pt>
                <c:pt idx="1566">
                  <c:v>11757.34890596665</c:v>
                </c:pt>
                <c:pt idx="1567">
                  <c:v>11727.872760391927</c:v>
                </c:pt>
                <c:pt idx="1568">
                  <c:v>11813.730453082289</c:v>
                </c:pt>
                <c:pt idx="1569">
                  <c:v>11596.809834756283</c:v>
                </c:pt>
                <c:pt idx="1570">
                  <c:v>11701.297840420837</c:v>
                </c:pt>
                <c:pt idx="1571">
                  <c:v>11622.421188396243</c:v>
                </c:pt>
                <c:pt idx="1572">
                  <c:v>11687.824558620357</c:v>
                </c:pt>
                <c:pt idx="1573">
                  <c:v>11736.035996550334</c:v>
                </c:pt>
                <c:pt idx="1574">
                  <c:v>11643.661681702764</c:v>
                </c:pt>
                <c:pt idx="1575">
                  <c:v>11540.21162562636</c:v>
                </c:pt>
                <c:pt idx="1576">
                  <c:v>11742.576085305707</c:v>
                </c:pt>
                <c:pt idx="1577">
                  <c:v>11813.351905792597</c:v>
                </c:pt>
                <c:pt idx="1578">
                  <c:v>11675.331401211342</c:v>
                </c:pt>
                <c:pt idx="1579">
                  <c:v>11682.35580507522</c:v>
                </c:pt>
                <c:pt idx="1580">
                  <c:v>11733.833842839844</c:v>
                </c:pt>
                <c:pt idx="1581">
                  <c:v>11766.449840545338</c:v>
                </c:pt>
                <c:pt idx="1582">
                  <c:v>11731.965396311311</c:v>
                </c:pt>
                <c:pt idx="1583">
                  <c:v>11690.403439557464</c:v>
                </c:pt>
                <c:pt idx="1584">
                  <c:v>11740.974380960402</c:v>
                </c:pt>
                <c:pt idx="1585">
                  <c:v>11659.506284739144</c:v>
                </c:pt>
                <c:pt idx="1586">
                  <c:v>11665.840443920431</c:v>
                </c:pt>
                <c:pt idx="1587">
                  <c:v>11736.058240837157</c:v>
                </c:pt>
                <c:pt idx="1588">
                  <c:v>11808.163788374979</c:v>
                </c:pt>
                <c:pt idx="1589">
                  <c:v>11795.206296919252</c:v>
                </c:pt>
                <c:pt idx="1590">
                  <c:v>11739.506180503118</c:v>
                </c:pt>
                <c:pt idx="1591">
                  <c:v>11755.724647807761</c:v>
                </c:pt>
                <c:pt idx="1592">
                  <c:v>11624.931589190435</c:v>
                </c:pt>
                <c:pt idx="1593">
                  <c:v>11745.712850731908</c:v>
                </c:pt>
                <c:pt idx="1594">
                  <c:v>11598.164652812593</c:v>
                </c:pt>
                <c:pt idx="1595">
                  <c:v>11764.447096373833</c:v>
                </c:pt>
                <c:pt idx="1596">
                  <c:v>11624.953805414463</c:v>
                </c:pt>
                <c:pt idx="1597">
                  <c:v>11774.839692982605</c:v>
                </c:pt>
                <c:pt idx="1598">
                  <c:v>11725.426174865828</c:v>
                </c:pt>
                <c:pt idx="1599">
                  <c:v>11725.804278716811</c:v>
                </c:pt>
                <c:pt idx="1600">
                  <c:v>11664.529125637417</c:v>
                </c:pt>
                <c:pt idx="1601">
                  <c:v>11633.063066642402</c:v>
                </c:pt>
                <c:pt idx="1602">
                  <c:v>11717.886705045823</c:v>
                </c:pt>
                <c:pt idx="1603">
                  <c:v>11535.505663958504</c:v>
                </c:pt>
                <c:pt idx="1604">
                  <c:v>11657.283876821019</c:v>
                </c:pt>
                <c:pt idx="1605">
                  <c:v>11743.577167052043</c:v>
                </c:pt>
                <c:pt idx="1606">
                  <c:v>11803.822096827822</c:v>
                </c:pt>
                <c:pt idx="1607">
                  <c:v>11803.488131628868</c:v>
                </c:pt>
                <c:pt idx="1608">
                  <c:v>11684.823371025515</c:v>
                </c:pt>
                <c:pt idx="1609">
                  <c:v>11556.92824695558</c:v>
                </c:pt>
                <c:pt idx="1610">
                  <c:v>11651.016975039071</c:v>
                </c:pt>
                <c:pt idx="1611">
                  <c:v>11834.999258707268</c:v>
                </c:pt>
                <c:pt idx="1612">
                  <c:v>11650.794752258771</c:v>
                </c:pt>
                <c:pt idx="1613">
                  <c:v>11791.466427661482</c:v>
                </c:pt>
                <c:pt idx="1614">
                  <c:v>11637.484567740697</c:v>
                </c:pt>
                <c:pt idx="1615">
                  <c:v>11473.945676865043</c:v>
                </c:pt>
                <c:pt idx="1616">
                  <c:v>11731.920910019684</c:v>
                </c:pt>
                <c:pt idx="1617">
                  <c:v>11646.728168861671</c:v>
                </c:pt>
                <c:pt idx="1618">
                  <c:v>11811.036131917797</c:v>
                </c:pt>
                <c:pt idx="1619">
                  <c:v>11471.039305143957</c:v>
                </c:pt>
                <c:pt idx="1620">
                  <c:v>11710.970571510372</c:v>
                </c:pt>
                <c:pt idx="1621">
                  <c:v>11810.056404584957</c:v>
                </c:pt>
                <c:pt idx="1622">
                  <c:v>11617.311721259921</c:v>
                </c:pt>
                <c:pt idx="1623">
                  <c:v>11742.843039193345</c:v>
                </c:pt>
                <c:pt idx="1624">
                  <c:v>11675.153575429469</c:v>
                </c:pt>
                <c:pt idx="1625">
                  <c:v>11619.19997173909</c:v>
                </c:pt>
                <c:pt idx="1626">
                  <c:v>11775.062248310087</c:v>
                </c:pt>
                <c:pt idx="1627">
                  <c:v>11664.706930394852</c:v>
                </c:pt>
                <c:pt idx="1628">
                  <c:v>11855.762349220568</c:v>
                </c:pt>
                <c:pt idx="1629">
                  <c:v>11526.848970648902</c:v>
                </c:pt>
                <c:pt idx="1630">
                  <c:v>11606.538271406702</c:v>
                </c:pt>
                <c:pt idx="1631">
                  <c:v>11422.59427217023</c:v>
                </c:pt>
                <c:pt idx="1632">
                  <c:v>11730.052508000488</c:v>
                </c:pt>
                <c:pt idx="1633">
                  <c:v>11602.051525390227</c:v>
                </c:pt>
                <c:pt idx="1634">
                  <c:v>11611.313987439527</c:v>
                </c:pt>
                <c:pt idx="1635">
                  <c:v>11640.062019628434</c:v>
                </c:pt>
                <c:pt idx="1636">
                  <c:v>11678.487868089454</c:v>
                </c:pt>
                <c:pt idx="1637">
                  <c:v>11804.000212245839</c:v>
                </c:pt>
                <c:pt idx="1638">
                  <c:v>11725.915486066826</c:v>
                </c:pt>
                <c:pt idx="1639">
                  <c:v>11781.271811489123</c:v>
                </c:pt>
                <c:pt idx="1640">
                  <c:v>11674.175539976713</c:v>
                </c:pt>
                <c:pt idx="1641">
                  <c:v>11792.601724585193</c:v>
                </c:pt>
                <c:pt idx="1642">
                  <c:v>11634.640563719469</c:v>
                </c:pt>
                <c:pt idx="1643">
                  <c:v>11756.636898163455</c:v>
                </c:pt>
                <c:pt idx="1644">
                  <c:v>11737.415154082188</c:v>
                </c:pt>
                <c:pt idx="1645">
                  <c:v>11641.284111772176</c:v>
                </c:pt>
                <c:pt idx="1646">
                  <c:v>11793.046943944311</c:v>
                </c:pt>
                <c:pt idx="1647">
                  <c:v>11707.612784697654</c:v>
                </c:pt>
                <c:pt idx="1648">
                  <c:v>11611.536119296235</c:v>
                </c:pt>
                <c:pt idx="1649">
                  <c:v>11481.31173633978</c:v>
                </c:pt>
                <c:pt idx="1650">
                  <c:v>11754.189421614235</c:v>
                </c:pt>
                <c:pt idx="1651">
                  <c:v>11601.65172595556</c:v>
                </c:pt>
                <c:pt idx="1652">
                  <c:v>11782.139856584927</c:v>
                </c:pt>
                <c:pt idx="1653">
                  <c:v>11742.576085305707</c:v>
                </c:pt>
                <c:pt idx="1654">
                  <c:v>11639.128796224619</c:v>
                </c:pt>
                <c:pt idx="1655">
                  <c:v>11806.516140560767</c:v>
                </c:pt>
                <c:pt idx="1656">
                  <c:v>11815.20012683295</c:v>
                </c:pt>
                <c:pt idx="1657">
                  <c:v>11650.683641067613</c:v>
                </c:pt>
                <c:pt idx="1658">
                  <c:v>11760.219254513613</c:v>
                </c:pt>
                <c:pt idx="1659">
                  <c:v>11657.461667475163</c:v>
                </c:pt>
                <c:pt idx="1660">
                  <c:v>11712.282591125531</c:v>
                </c:pt>
                <c:pt idx="1661">
                  <c:v>11684.467681555929</c:v>
                </c:pt>
                <c:pt idx="1662">
                  <c:v>11682.177965165789</c:v>
                </c:pt>
                <c:pt idx="1663">
                  <c:v>11575.068526550276</c:v>
                </c:pt>
                <c:pt idx="1664">
                  <c:v>11734.901546147268</c:v>
                </c:pt>
                <c:pt idx="1665">
                  <c:v>11707.145818385745</c:v>
                </c:pt>
                <c:pt idx="1666">
                  <c:v>11662.106570477777</c:v>
                </c:pt>
                <c:pt idx="1667">
                  <c:v>11817.916878641727</c:v>
                </c:pt>
                <c:pt idx="1668">
                  <c:v>11815.489611699308</c:v>
                </c:pt>
                <c:pt idx="1669">
                  <c:v>11808.520041636699</c:v>
                </c:pt>
                <c:pt idx="1670">
                  <c:v>11426.785958669232</c:v>
                </c:pt>
                <c:pt idx="1671">
                  <c:v>11576.66732616405</c:v>
                </c:pt>
                <c:pt idx="1672">
                  <c:v>11748.649510904628</c:v>
                </c:pt>
                <c:pt idx="1673">
                  <c:v>11752.387238528374</c:v>
                </c:pt>
                <c:pt idx="1674">
                  <c:v>11666.151606977526</c:v>
                </c:pt>
                <c:pt idx="1675">
                  <c:v>11823.194809508554</c:v>
                </c:pt>
                <c:pt idx="1676">
                  <c:v>11622.687776575895</c:v>
                </c:pt>
                <c:pt idx="1677">
                  <c:v>11738.549640303479</c:v>
                </c:pt>
                <c:pt idx="1678">
                  <c:v>11504.566450800892</c:v>
                </c:pt>
                <c:pt idx="1679">
                  <c:v>11813.351905792597</c:v>
                </c:pt>
                <c:pt idx="1680">
                  <c:v>11763.646013538575</c:v>
                </c:pt>
                <c:pt idx="1681">
                  <c:v>11758.305676857924</c:v>
                </c:pt>
                <c:pt idx="1682">
                  <c:v>11782.0730835211</c:v>
                </c:pt>
                <c:pt idx="1683">
                  <c:v>11745.668356728835</c:v>
                </c:pt>
                <c:pt idx="1684">
                  <c:v>11659.03957461049</c:v>
                </c:pt>
                <c:pt idx="1685">
                  <c:v>11799.903670954687</c:v>
                </c:pt>
                <c:pt idx="1686">
                  <c:v>11664.217968150062</c:v>
                </c:pt>
                <c:pt idx="1687">
                  <c:v>11394.963227707116</c:v>
                </c:pt>
                <c:pt idx="1688">
                  <c:v>11802.174550473952</c:v>
                </c:pt>
                <c:pt idx="1689">
                  <c:v>11650.150309195826</c:v>
                </c:pt>
                <c:pt idx="1690">
                  <c:v>11696.38407180918</c:v>
                </c:pt>
                <c:pt idx="1691">
                  <c:v>11759.596223971954</c:v>
                </c:pt>
                <c:pt idx="1692">
                  <c:v>11767.184193376659</c:v>
                </c:pt>
                <c:pt idx="1693">
                  <c:v>11767.785032830945</c:v>
                </c:pt>
                <c:pt idx="1694">
                  <c:v>11854.224941633769</c:v>
                </c:pt>
                <c:pt idx="1695">
                  <c:v>11748.671758751796</c:v>
                </c:pt>
                <c:pt idx="1696">
                  <c:v>11658.884005095722</c:v>
                </c:pt>
                <c:pt idx="1697">
                  <c:v>11657.417219779409</c:v>
                </c:pt>
                <c:pt idx="1698">
                  <c:v>11612.979988394027</c:v>
                </c:pt>
                <c:pt idx="1699">
                  <c:v>11634.285069157591</c:v>
                </c:pt>
                <c:pt idx="1700">
                  <c:v>11776.152779049471</c:v>
                </c:pt>
                <c:pt idx="1701">
                  <c:v>11702.454062523984</c:v>
                </c:pt>
                <c:pt idx="1702">
                  <c:v>11750.607345797582</c:v>
                </c:pt>
                <c:pt idx="1703">
                  <c:v>11712.01573800382</c:v>
                </c:pt>
                <c:pt idx="1704">
                  <c:v>11735.947019465057</c:v>
                </c:pt>
                <c:pt idx="1705">
                  <c:v>11768.964472370319</c:v>
                </c:pt>
                <c:pt idx="1706">
                  <c:v>11624.998237877619</c:v>
                </c:pt>
                <c:pt idx="1707">
                  <c:v>11754.745659455775</c:v>
                </c:pt>
                <c:pt idx="1708">
                  <c:v>11719.221073946681</c:v>
                </c:pt>
                <c:pt idx="1709">
                  <c:v>11658.106161479529</c:v>
                </c:pt>
                <c:pt idx="1710">
                  <c:v>11775.663151022625</c:v>
                </c:pt>
                <c:pt idx="1711">
                  <c:v>11770.566759515959</c:v>
                </c:pt>
                <c:pt idx="1712">
                  <c:v>11596.609945079745</c:v>
                </c:pt>
                <c:pt idx="1713">
                  <c:v>11257.012187732562</c:v>
                </c:pt>
                <c:pt idx="1714">
                  <c:v>11641.306331775198</c:v>
                </c:pt>
                <c:pt idx="1715">
                  <c:v>11726.315833788642</c:v>
                </c:pt>
                <c:pt idx="1716">
                  <c:v>11666.084929089497</c:v>
                </c:pt>
                <c:pt idx="1717">
                  <c:v>11791.444167115995</c:v>
                </c:pt>
                <c:pt idx="1718">
                  <c:v>11758.572684820088</c:v>
                </c:pt>
                <c:pt idx="1719">
                  <c:v>11668.707629784953</c:v>
                </c:pt>
                <c:pt idx="1720">
                  <c:v>11750.874327103433</c:v>
                </c:pt>
                <c:pt idx="1721">
                  <c:v>11710.192264546989</c:v>
                </c:pt>
                <c:pt idx="1722">
                  <c:v>11817.360158501333</c:v>
                </c:pt>
                <c:pt idx="1723">
                  <c:v>11777.132044797947</c:v>
                </c:pt>
                <c:pt idx="1724">
                  <c:v>11753.900179521515</c:v>
                </c:pt>
                <c:pt idx="1725">
                  <c:v>11660.728632066541</c:v>
                </c:pt>
                <c:pt idx="1726">
                  <c:v>11733.74486820757</c:v>
                </c:pt>
                <c:pt idx="1727">
                  <c:v>11641.195231812244</c:v>
                </c:pt>
                <c:pt idx="1728">
                  <c:v>11694.11627385654</c:v>
                </c:pt>
                <c:pt idx="1729">
                  <c:v>11773.126039245883</c:v>
                </c:pt>
                <c:pt idx="1730">
                  <c:v>11759.573972975146</c:v>
                </c:pt>
                <c:pt idx="1731">
                  <c:v>11778.445171464055</c:v>
                </c:pt>
                <c:pt idx="1732">
                  <c:v>11697.295654562287</c:v>
                </c:pt>
                <c:pt idx="1733">
                  <c:v>11797.031780012392</c:v>
                </c:pt>
                <c:pt idx="1734">
                  <c:v>11637.795635817716</c:v>
                </c:pt>
                <c:pt idx="1735">
                  <c:v>11702.58747378181</c:v>
                </c:pt>
                <c:pt idx="1736">
                  <c:v>11741.597262120134</c:v>
                </c:pt>
                <c:pt idx="1737">
                  <c:v>11733.878330193042</c:v>
                </c:pt>
                <c:pt idx="1738">
                  <c:v>11748.249050741395</c:v>
                </c:pt>
                <c:pt idx="1739">
                  <c:v>11625.331481996327</c:v>
                </c:pt>
                <c:pt idx="1740">
                  <c:v>11648.461445060146</c:v>
                </c:pt>
                <c:pt idx="1741">
                  <c:v>11762.110628401275</c:v>
                </c:pt>
                <c:pt idx="1742">
                  <c:v>11680.488503960898</c:v>
                </c:pt>
                <c:pt idx="1743">
                  <c:v>11617.578295611838</c:v>
                </c:pt>
                <c:pt idx="1744">
                  <c:v>11715.484895468055</c:v>
                </c:pt>
                <c:pt idx="1745">
                  <c:v>11719.043156842261</c:v>
                </c:pt>
                <c:pt idx="1746">
                  <c:v>11757.727162798919</c:v>
                </c:pt>
                <c:pt idx="1747">
                  <c:v>11742.487100877543</c:v>
                </c:pt>
                <c:pt idx="1748">
                  <c:v>11777.977784725008</c:v>
                </c:pt>
                <c:pt idx="1749">
                  <c:v>11611.624972177002</c:v>
                </c:pt>
                <c:pt idx="1750">
                  <c:v>11661.039777631744</c:v>
                </c:pt>
                <c:pt idx="1751">
                  <c:v>11811.837737238615</c:v>
                </c:pt>
                <c:pt idx="1752">
                  <c:v>11869.266382346235</c:v>
                </c:pt>
                <c:pt idx="1753">
                  <c:v>11733.767111856363</c:v>
                </c:pt>
                <c:pt idx="1754">
                  <c:v>11654.88373658499</c:v>
                </c:pt>
                <c:pt idx="1755">
                  <c:v>11753.076957956066</c:v>
                </c:pt>
                <c:pt idx="1756">
                  <c:v>11778.712250927605</c:v>
                </c:pt>
                <c:pt idx="1757">
                  <c:v>11666.307188907307</c:v>
                </c:pt>
                <c:pt idx="1758">
                  <c:v>11709.502913008535</c:v>
                </c:pt>
                <c:pt idx="1759">
                  <c:v>11703.432416631536</c:v>
                </c:pt>
                <c:pt idx="1760">
                  <c:v>11714.951169487676</c:v>
                </c:pt>
                <c:pt idx="1761">
                  <c:v>11686.179450408705</c:v>
                </c:pt>
                <c:pt idx="1762">
                  <c:v>11721.089226827973</c:v>
                </c:pt>
                <c:pt idx="1763">
                  <c:v>11749.250205008379</c:v>
                </c:pt>
                <c:pt idx="1764">
                  <c:v>11686.157219429315</c:v>
                </c:pt>
                <c:pt idx="1765">
                  <c:v>11717.753269345641</c:v>
                </c:pt>
                <c:pt idx="1766">
                  <c:v>11684.823371025515</c:v>
                </c:pt>
                <c:pt idx="1767">
                  <c:v>11531.377006740026</c:v>
                </c:pt>
                <c:pt idx="1768">
                  <c:v>11736.881283816116</c:v>
                </c:pt>
                <c:pt idx="1769">
                  <c:v>11780.337005152272</c:v>
                </c:pt>
                <c:pt idx="1770">
                  <c:v>11712.994203635806</c:v>
                </c:pt>
                <c:pt idx="1771">
                  <c:v>11779.335440098544</c:v>
                </c:pt>
                <c:pt idx="1772">
                  <c:v>11745.935321126326</c:v>
                </c:pt>
                <c:pt idx="1773">
                  <c:v>11661.150901304747</c:v>
                </c:pt>
                <c:pt idx="1774">
                  <c:v>11647.994790618251</c:v>
                </c:pt>
                <c:pt idx="1775">
                  <c:v>11702.165005519655</c:v>
                </c:pt>
                <c:pt idx="1776">
                  <c:v>11697.228953055803</c:v>
                </c:pt>
                <c:pt idx="1777">
                  <c:v>11830.789510916786</c:v>
                </c:pt>
                <c:pt idx="1778">
                  <c:v>11824.508788036896</c:v>
                </c:pt>
                <c:pt idx="1779">
                  <c:v>11867.126938561518</c:v>
                </c:pt>
                <c:pt idx="1780">
                  <c:v>11597.453926357788</c:v>
                </c:pt>
                <c:pt idx="1781">
                  <c:v>11637.240157820541</c:v>
                </c:pt>
                <c:pt idx="1782">
                  <c:v>11767.584752480525</c:v>
                </c:pt>
                <c:pt idx="1783">
                  <c:v>11690.069959256798</c:v>
                </c:pt>
                <c:pt idx="1784">
                  <c:v>11782.228887431129</c:v>
                </c:pt>
                <c:pt idx="1785">
                  <c:v>11558.948618831724</c:v>
                </c:pt>
                <c:pt idx="1786">
                  <c:v>11709.302779755692</c:v>
                </c:pt>
                <c:pt idx="1787">
                  <c:v>11703.032179492939</c:v>
                </c:pt>
                <c:pt idx="1788">
                  <c:v>11576.17880152304</c:v>
                </c:pt>
                <c:pt idx="1789">
                  <c:v>11791.132520199402</c:v>
                </c:pt>
                <c:pt idx="1790">
                  <c:v>11687.646707585405</c:v>
                </c:pt>
                <c:pt idx="1791">
                  <c:v>11647.017046000306</c:v>
                </c:pt>
                <c:pt idx="1792">
                  <c:v>11712.79406200162</c:v>
                </c:pt>
                <c:pt idx="1793">
                  <c:v>11695.005599244507</c:v>
                </c:pt>
                <c:pt idx="1794">
                  <c:v>11719.977225940218</c:v>
                </c:pt>
                <c:pt idx="1795">
                  <c:v>11652.772553682697</c:v>
                </c:pt>
                <c:pt idx="1796">
                  <c:v>11801.99643965056</c:v>
                </c:pt>
                <c:pt idx="1797">
                  <c:v>11677.131907289237</c:v>
                </c:pt>
                <c:pt idx="1798">
                  <c:v>11693.160259323058</c:v>
                </c:pt>
                <c:pt idx="1799">
                  <c:v>11578.688065492997</c:v>
                </c:pt>
                <c:pt idx="1800">
                  <c:v>11721.356109286919</c:v>
                </c:pt>
                <c:pt idx="1801">
                  <c:v>11821.791775590324</c:v>
                </c:pt>
                <c:pt idx="1802">
                  <c:v>11671.46377045446</c:v>
                </c:pt>
                <c:pt idx="1803">
                  <c:v>11725.515140319483</c:v>
                </c:pt>
                <c:pt idx="1804">
                  <c:v>11787.971605863488</c:v>
                </c:pt>
                <c:pt idx="1805">
                  <c:v>11817.315621084159</c:v>
                </c:pt>
                <c:pt idx="1806">
                  <c:v>11731.120160982633</c:v>
                </c:pt>
                <c:pt idx="1807">
                  <c:v>11762.110628401275</c:v>
                </c:pt>
                <c:pt idx="1808">
                  <c:v>11308.354149345914</c:v>
                </c:pt>
                <c:pt idx="1809">
                  <c:v>11612.402438251169</c:v>
                </c:pt>
                <c:pt idx="1810">
                  <c:v>11616.37871667873</c:v>
                </c:pt>
                <c:pt idx="1811">
                  <c:v>11685.423600286564</c:v>
                </c:pt>
                <c:pt idx="1812">
                  <c:v>11663.884586311106</c:v>
                </c:pt>
                <c:pt idx="1813">
                  <c:v>11610.669807841768</c:v>
                </c:pt>
                <c:pt idx="1814">
                  <c:v>11739.928841478788</c:v>
                </c:pt>
                <c:pt idx="1815">
                  <c:v>11652.39476813363</c:v>
                </c:pt>
                <c:pt idx="1816">
                  <c:v>11705.122327678644</c:v>
                </c:pt>
                <c:pt idx="1817">
                  <c:v>11672.57514145835</c:v>
                </c:pt>
                <c:pt idx="1818">
                  <c:v>11662.084345499545</c:v>
                </c:pt>
                <c:pt idx="1819">
                  <c:v>11797.855488849835</c:v>
                </c:pt>
                <c:pt idx="1820">
                  <c:v>11576.778354803208</c:v>
                </c:pt>
                <c:pt idx="1821">
                  <c:v>11837.828179676362</c:v>
                </c:pt>
                <c:pt idx="1822">
                  <c:v>11637.240157820541</c:v>
                </c:pt>
                <c:pt idx="1823">
                  <c:v>11773.370844509907</c:v>
                </c:pt>
                <c:pt idx="1824">
                  <c:v>11696.917680046878</c:v>
                </c:pt>
                <c:pt idx="1825">
                  <c:v>11789.796905769908</c:v>
                </c:pt>
                <c:pt idx="1826">
                  <c:v>11688.113567327895</c:v>
                </c:pt>
                <c:pt idx="1827">
                  <c:v>11745.379146324731</c:v>
                </c:pt>
                <c:pt idx="1828">
                  <c:v>11731.209132703932</c:v>
                </c:pt>
                <c:pt idx="1829">
                  <c:v>11718.131337724359</c:v>
                </c:pt>
                <c:pt idx="1830">
                  <c:v>11848.654929383847</c:v>
                </c:pt>
                <c:pt idx="1831">
                  <c:v>11404.498233299895</c:v>
                </c:pt>
                <c:pt idx="1832">
                  <c:v>11583.840014531199</c:v>
                </c:pt>
                <c:pt idx="1833">
                  <c:v>11632.418744298733</c:v>
                </c:pt>
                <c:pt idx="1834">
                  <c:v>11744.200068790931</c:v>
                </c:pt>
                <c:pt idx="1835">
                  <c:v>11718.754042368944</c:v>
                </c:pt>
                <c:pt idx="1836">
                  <c:v>11679.399263254489</c:v>
                </c:pt>
                <c:pt idx="1837">
                  <c:v>11680.221749891267</c:v>
                </c:pt>
                <c:pt idx="1838">
                  <c:v>11657.772801947342</c:v>
                </c:pt>
                <c:pt idx="1839">
                  <c:v>11721.823155684395</c:v>
                </c:pt>
                <c:pt idx="1840">
                  <c:v>11315.800715937288</c:v>
                </c:pt>
                <c:pt idx="1841">
                  <c:v>11598.408966168439</c:v>
                </c:pt>
                <c:pt idx="1842">
                  <c:v>11612.557932191787</c:v>
                </c:pt>
                <c:pt idx="1843">
                  <c:v>11642.750643163832</c:v>
                </c:pt>
                <c:pt idx="1844">
                  <c:v>11684.845601665393</c:v>
                </c:pt>
                <c:pt idx="1845">
                  <c:v>11688.469271671707</c:v>
                </c:pt>
                <c:pt idx="1846">
                  <c:v>11646.817054040277</c:v>
                </c:pt>
                <c:pt idx="1847">
                  <c:v>11790.286628198255</c:v>
                </c:pt>
                <c:pt idx="1848">
                  <c:v>11786.235387524581</c:v>
                </c:pt>
                <c:pt idx="1849">
                  <c:v>11467.556181718006</c:v>
                </c:pt>
                <c:pt idx="1850">
                  <c:v>11644.639391390383</c:v>
                </c:pt>
                <c:pt idx="1851">
                  <c:v>11666.440545060106</c:v>
                </c:pt>
                <c:pt idx="1852">
                  <c:v>11702.053830011344</c:v>
                </c:pt>
                <c:pt idx="1853">
                  <c:v>11684.578834359818</c:v>
                </c:pt>
                <c:pt idx="1854">
                  <c:v>11765.292693000278</c:v>
                </c:pt>
                <c:pt idx="1855">
                  <c:v>11462.941740261198</c:v>
                </c:pt>
                <c:pt idx="1856">
                  <c:v>11701.008787357561</c:v>
                </c:pt>
                <c:pt idx="1857">
                  <c:v>11715.151316326941</c:v>
                </c:pt>
                <c:pt idx="1858">
                  <c:v>11678.843533377318</c:v>
                </c:pt>
                <c:pt idx="1859">
                  <c:v>11567.385737886252</c:v>
                </c:pt>
                <c:pt idx="1860">
                  <c:v>11813.463243016642</c:v>
                </c:pt>
                <c:pt idx="1861">
                  <c:v>11692.159790359896</c:v>
                </c:pt>
                <c:pt idx="1862">
                  <c:v>11634.485034686508</c:v>
                </c:pt>
                <c:pt idx="1863">
                  <c:v>11745.379146324731</c:v>
                </c:pt>
                <c:pt idx="1864">
                  <c:v>11609.403673798048</c:v>
                </c:pt>
                <c:pt idx="1865">
                  <c:v>11780.893436065227</c:v>
                </c:pt>
                <c:pt idx="1866">
                  <c:v>11777.799733410922</c:v>
                </c:pt>
                <c:pt idx="1867">
                  <c:v>11672.841872553485</c:v>
                </c:pt>
                <c:pt idx="1868">
                  <c:v>11626.931069627293</c:v>
                </c:pt>
                <c:pt idx="1869">
                  <c:v>11747.982078441739</c:v>
                </c:pt>
                <c:pt idx="1870">
                  <c:v>11532.642224764513</c:v>
                </c:pt>
                <c:pt idx="1871">
                  <c:v>11758.59493552562</c:v>
                </c:pt>
                <c:pt idx="1872">
                  <c:v>11762.221887151505</c:v>
                </c:pt>
                <c:pt idx="1873">
                  <c:v>11692.448813534607</c:v>
                </c:pt>
                <c:pt idx="1874">
                  <c:v>11822.571235324896</c:v>
                </c:pt>
                <c:pt idx="1875">
                  <c:v>11631.663337387154</c:v>
                </c:pt>
                <c:pt idx="1876">
                  <c:v>11610.003419511439</c:v>
                </c:pt>
                <c:pt idx="1877">
                  <c:v>11631.974386574584</c:v>
                </c:pt>
                <c:pt idx="1878">
                  <c:v>11597.231825349558</c:v>
                </c:pt>
                <c:pt idx="1879">
                  <c:v>11536.149392622032</c:v>
                </c:pt>
                <c:pt idx="1880">
                  <c:v>11722.912940989077</c:v>
                </c:pt>
                <c:pt idx="1881">
                  <c:v>11726.560491702317</c:v>
                </c:pt>
                <c:pt idx="1882">
                  <c:v>11675.753738867901</c:v>
                </c:pt>
                <c:pt idx="1883">
                  <c:v>11734.501155735941</c:v>
                </c:pt>
                <c:pt idx="1884">
                  <c:v>11568.162873757887</c:v>
                </c:pt>
                <c:pt idx="1885">
                  <c:v>11571.582337845359</c:v>
                </c:pt>
                <c:pt idx="1886">
                  <c:v>11639.084357243482</c:v>
                </c:pt>
                <c:pt idx="1887">
                  <c:v>11601.007607942569</c:v>
                </c:pt>
                <c:pt idx="1888">
                  <c:v>11689.047294337232</c:v>
                </c:pt>
                <c:pt idx="1889">
                  <c:v>11619.910851865585</c:v>
                </c:pt>
                <c:pt idx="1890">
                  <c:v>11768.897711147867</c:v>
                </c:pt>
                <c:pt idx="1891">
                  <c:v>11718.487168372731</c:v>
                </c:pt>
                <c:pt idx="1892">
                  <c:v>11734.656862879723</c:v>
                </c:pt>
                <c:pt idx="1893">
                  <c:v>11809.744676041661</c:v>
                </c:pt>
                <c:pt idx="1894">
                  <c:v>11698.985443436317</c:v>
                </c:pt>
                <c:pt idx="1895">
                  <c:v>11646.97260330565</c:v>
                </c:pt>
                <c:pt idx="1896">
                  <c:v>11768.230102183357</c:v>
                </c:pt>
                <c:pt idx="1897">
                  <c:v>11662.062120526749</c:v>
                </c:pt>
                <c:pt idx="1898">
                  <c:v>11616.023288671862</c:v>
                </c:pt>
                <c:pt idx="1899">
                  <c:v>11776.575642217857</c:v>
                </c:pt>
                <c:pt idx="1900">
                  <c:v>11600.896553523837</c:v>
                </c:pt>
                <c:pt idx="1901">
                  <c:v>11632.796449976837</c:v>
                </c:pt>
                <c:pt idx="1902">
                  <c:v>11613.868533603538</c:v>
                </c:pt>
                <c:pt idx="1903">
                  <c:v>11728.295359922964</c:v>
                </c:pt>
                <c:pt idx="1904">
                  <c:v>11714.506400465609</c:v>
                </c:pt>
                <c:pt idx="1905">
                  <c:v>11649.305873307487</c:v>
                </c:pt>
                <c:pt idx="1906">
                  <c:v>11608.581805857155</c:v>
                </c:pt>
                <c:pt idx="1907">
                  <c:v>11569.894796599019</c:v>
                </c:pt>
                <c:pt idx="1908">
                  <c:v>11583.15159301655</c:v>
                </c:pt>
                <c:pt idx="1909">
                  <c:v>11687.268775343166</c:v>
                </c:pt>
                <c:pt idx="1910">
                  <c:v>11644.594949820783</c:v>
                </c:pt>
                <c:pt idx="1911">
                  <c:v>11877.31223419022</c:v>
                </c:pt>
                <c:pt idx="1912">
                  <c:v>11704.232896594613</c:v>
                </c:pt>
                <c:pt idx="1913">
                  <c:v>11847.295918611424</c:v>
                </c:pt>
                <c:pt idx="1914">
                  <c:v>11717.486398593626</c:v>
                </c:pt>
                <c:pt idx="1915">
                  <c:v>11754.723409865075</c:v>
                </c:pt>
                <c:pt idx="1916">
                  <c:v>11670.28573223901</c:v>
                </c:pt>
                <c:pt idx="1917">
                  <c:v>11645.417122256962</c:v>
                </c:pt>
                <c:pt idx="1918">
                  <c:v>11492.9163629021</c:v>
                </c:pt>
                <c:pt idx="1919">
                  <c:v>11584.99479620923</c:v>
                </c:pt>
                <c:pt idx="1920">
                  <c:v>11598.053601479578</c:v>
                </c:pt>
                <c:pt idx="1921">
                  <c:v>11690.270047283067</c:v>
                </c:pt>
                <c:pt idx="1922">
                  <c:v>11276.931272758417</c:v>
                </c:pt>
                <c:pt idx="1923">
                  <c:v>11781.694703972782</c:v>
                </c:pt>
                <c:pt idx="1924">
                  <c:v>11650.061420847402</c:v>
                </c:pt>
                <c:pt idx="1925">
                  <c:v>11636.084773940856</c:v>
                </c:pt>
                <c:pt idx="1926">
                  <c:v>11732.365774045282</c:v>
                </c:pt>
                <c:pt idx="1927">
                  <c:v>11723.35775549772</c:v>
                </c:pt>
                <c:pt idx="1928">
                  <c:v>11737.437398754388</c:v>
                </c:pt>
                <c:pt idx="1929">
                  <c:v>11619.333261372418</c:v>
                </c:pt>
                <c:pt idx="1930">
                  <c:v>11691.804070858369</c:v>
                </c:pt>
                <c:pt idx="1931">
                  <c:v>11721.089226827973</c:v>
                </c:pt>
                <c:pt idx="1932">
                  <c:v>11623.465329575993</c:v>
                </c:pt>
                <c:pt idx="1933">
                  <c:v>11552.199388463392</c:v>
                </c:pt>
                <c:pt idx="1934">
                  <c:v>11677.33196577441</c:v>
                </c:pt>
                <c:pt idx="1935">
                  <c:v>11716.374446423328</c:v>
                </c:pt>
                <c:pt idx="1936">
                  <c:v>11759.217957907171</c:v>
                </c:pt>
                <c:pt idx="1937">
                  <c:v>11617.467222877951</c:v>
                </c:pt>
                <c:pt idx="1938">
                  <c:v>11606.07181825817</c:v>
                </c:pt>
                <c:pt idx="1939">
                  <c:v>11733.789355511342</c:v>
                </c:pt>
                <c:pt idx="1940">
                  <c:v>11758.372428761199</c:v>
                </c:pt>
                <c:pt idx="1941">
                  <c:v>11816.068585063624</c:v>
                </c:pt>
                <c:pt idx="1942">
                  <c:v>11609.736865418739</c:v>
                </c:pt>
                <c:pt idx="1943">
                  <c:v>11695.894933845801</c:v>
                </c:pt>
                <c:pt idx="1944">
                  <c:v>11704.077247118772</c:v>
                </c:pt>
                <c:pt idx="1945">
                  <c:v>11673.241970688752</c:v>
                </c:pt>
                <c:pt idx="1946">
                  <c:v>11729.807839518857</c:v>
                </c:pt>
                <c:pt idx="1947">
                  <c:v>11513.110553008604</c:v>
                </c:pt>
                <c:pt idx="1948">
                  <c:v>11701.031022173647</c:v>
                </c:pt>
                <c:pt idx="1949">
                  <c:v>11749.13896500997</c:v>
                </c:pt>
                <c:pt idx="1950">
                  <c:v>11745.112183821853</c:v>
                </c:pt>
                <c:pt idx="1951">
                  <c:v>11533.707682229453</c:v>
                </c:pt>
                <c:pt idx="1952">
                  <c:v>11369.487743943038</c:v>
                </c:pt>
                <c:pt idx="1953">
                  <c:v>11199.304667227854</c:v>
                </c:pt>
                <c:pt idx="1954">
                  <c:v>11063.235861654042</c:v>
                </c:pt>
                <c:pt idx="1955">
                  <c:v>10919.448249262832</c:v>
                </c:pt>
                <c:pt idx="1956">
                  <c:v>10840.047154128644</c:v>
                </c:pt>
                <c:pt idx="1957">
                  <c:v>10744.033754910206</c:v>
                </c:pt>
                <c:pt idx="1958">
                  <c:v>10634.139748930291</c:v>
                </c:pt>
                <c:pt idx="1959">
                  <c:v>10554.515003294042</c:v>
                </c:pt>
                <c:pt idx="1960">
                  <c:v>10499.261162885528</c:v>
                </c:pt>
                <c:pt idx="1961">
                  <c:v>10428.129267591368</c:v>
                </c:pt>
                <c:pt idx="1962">
                  <c:v>10396.357899060955</c:v>
                </c:pt>
                <c:pt idx="1963">
                  <c:v>10366.84290003091</c:v>
                </c:pt>
                <c:pt idx="1964">
                  <c:v>10317.18612203874</c:v>
                </c:pt>
                <c:pt idx="1965">
                  <c:v>10292.603666195024</c:v>
                </c:pt>
                <c:pt idx="1966">
                  <c:v>10231.785716897171</c:v>
                </c:pt>
                <c:pt idx="1967">
                  <c:v>10185.948905696037</c:v>
                </c:pt>
                <c:pt idx="1968">
                  <c:v>10081.608758606239</c:v>
                </c:pt>
                <c:pt idx="1969">
                  <c:v>10023.971972616164</c:v>
                </c:pt>
                <c:pt idx="1970">
                  <c:v>9870.5944725164882</c:v>
                </c:pt>
                <c:pt idx="1971">
                  <c:v>9739.8256246611818</c:v>
                </c:pt>
                <c:pt idx="1972">
                  <c:v>9621.1926809205197</c:v>
                </c:pt>
                <c:pt idx="1973">
                  <c:v>9404.8499928205438</c:v>
                </c:pt>
                <c:pt idx="1974">
                  <c:v>9238.5822232710725</c:v>
                </c:pt>
                <c:pt idx="1975">
                  <c:v>9039.9521934252007</c:v>
                </c:pt>
                <c:pt idx="1976">
                  <c:v>8854.9983439753414</c:v>
                </c:pt>
                <c:pt idx="1977">
                  <c:v>8711.0499859494812</c:v>
                </c:pt>
                <c:pt idx="1978">
                  <c:v>8604.4851770193036</c:v>
                </c:pt>
                <c:pt idx="1979">
                  <c:v>8435.6138312621624</c:v>
                </c:pt>
                <c:pt idx="1980">
                  <c:v>8333.9710502883845</c:v>
                </c:pt>
                <c:pt idx="1981">
                  <c:v>8227.9912830677204</c:v>
                </c:pt>
                <c:pt idx="1982">
                  <c:v>8138.5185411707344</c:v>
                </c:pt>
                <c:pt idx="1983">
                  <c:v>8027.167567400953</c:v>
                </c:pt>
                <c:pt idx="1984">
                  <c:v>7934.0174350471225</c:v>
                </c:pt>
                <c:pt idx="1985">
                  <c:v>7878.2488465235947</c:v>
                </c:pt>
                <c:pt idx="1986">
                  <c:v>7829.6866704144995</c:v>
                </c:pt>
                <c:pt idx="1987">
                  <c:v>7748.9852542122571</c:v>
                </c:pt>
                <c:pt idx="1988">
                  <c:v>7723.7814909818617</c:v>
                </c:pt>
                <c:pt idx="1989">
                  <c:v>7686.5943795701533</c:v>
                </c:pt>
                <c:pt idx="1990">
                  <c:v>7613.6479849839207</c:v>
                </c:pt>
                <c:pt idx="1991">
                  <c:v>7643.9489433947056</c:v>
                </c:pt>
                <c:pt idx="1992">
                  <c:v>7567.7933069712835</c:v>
                </c:pt>
                <c:pt idx="1993">
                  <c:v>7237.9348548078733</c:v>
                </c:pt>
                <c:pt idx="1994">
                  <c:v>7552.8375272109251</c:v>
                </c:pt>
                <c:pt idx="1995">
                  <c:v>7444.0473325586663</c:v>
                </c:pt>
                <c:pt idx="1996">
                  <c:v>7363.2649541924629</c:v>
                </c:pt>
                <c:pt idx="1997">
                  <c:v>7281.7544954976411</c:v>
                </c:pt>
                <c:pt idx="1998">
                  <c:v>7145.5365702987519</c:v>
                </c:pt>
                <c:pt idx="1999">
                  <c:v>7066.7723799109444</c:v>
                </c:pt>
                <c:pt idx="2000">
                  <c:v>6926.6131636854498</c:v>
                </c:pt>
                <c:pt idx="2001">
                  <c:v>6751.0194356342627</c:v>
                </c:pt>
                <c:pt idx="2002">
                  <c:v>6618.2583073849837</c:v>
                </c:pt>
                <c:pt idx="2003">
                  <c:v>6489.6782364621549</c:v>
                </c:pt>
                <c:pt idx="2004">
                  <c:v>6347.9990457975828</c:v>
                </c:pt>
                <c:pt idx="2005">
                  <c:v>6225.7719671570621</c:v>
                </c:pt>
                <c:pt idx="2006">
                  <c:v>6096.3392928271369</c:v>
                </c:pt>
                <c:pt idx="2007">
                  <c:v>5985.8513707373322</c:v>
                </c:pt>
                <c:pt idx="2008">
                  <c:v>5882.3092153812477</c:v>
                </c:pt>
                <c:pt idx="2009">
                  <c:v>5807.5393121688749</c:v>
                </c:pt>
                <c:pt idx="2010">
                  <c:v>5726.7466074110098</c:v>
                </c:pt>
                <c:pt idx="2011">
                  <c:v>5651.4892165151741</c:v>
                </c:pt>
                <c:pt idx="2012">
                  <c:v>5591.679598652835</c:v>
                </c:pt>
                <c:pt idx="2013">
                  <c:v>5533.1153138627315</c:v>
                </c:pt>
                <c:pt idx="2014">
                  <c:v>5503.9955621145073</c:v>
                </c:pt>
                <c:pt idx="2015">
                  <c:v>5447.5173586066812</c:v>
                </c:pt>
                <c:pt idx="2016">
                  <c:v>5414.1166783662438</c:v>
                </c:pt>
                <c:pt idx="2017">
                  <c:v>5357.6116708772324</c:v>
                </c:pt>
                <c:pt idx="2018">
                  <c:v>5314.8560845033699</c:v>
                </c:pt>
                <c:pt idx="2019">
                  <c:v>5273.4712535579883</c:v>
                </c:pt>
                <c:pt idx="2020">
                  <c:v>5226.6262608733778</c:v>
                </c:pt>
                <c:pt idx="2021">
                  <c:v>5180.7127911530797</c:v>
                </c:pt>
                <c:pt idx="2022">
                  <c:v>5083.8897245159651</c:v>
                </c:pt>
                <c:pt idx="2023">
                  <c:v>4975.5580856474098</c:v>
                </c:pt>
                <c:pt idx="2024">
                  <c:v>4849.8495271814718</c:v>
                </c:pt>
                <c:pt idx="2025">
                  <c:v>4686.6644878827992</c:v>
                </c:pt>
                <c:pt idx="2026">
                  <c:v>4560.9581404502551</c:v>
                </c:pt>
                <c:pt idx="2027">
                  <c:v>4427.8242988768234</c:v>
                </c:pt>
                <c:pt idx="2028">
                  <c:v>4322.4488980276492</c:v>
                </c:pt>
                <c:pt idx="2029">
                  <c:v>4231.5837737708798</c:v>
                </c:pt>
                <c:pt idx="2030">
                  <c:v>4148.3583789921922</c:v>
                </c:pt>
                <c:pt idx="2031">
                  <c:v>4088.4650232048316</c:v>
                </c:pt>
                <c:pt idx="2032">
                  <c:v>4036.1761016514579</c:v>
                </c:pt>
                <c:pt idx="2033">
                  <c:v>4033.5201646469504</c:v>
                </c:pt>
                <c:pt idx="2034">
                  <c:v>3998.048401913275</c:v>
                </c:pt>
                <c:pt idx="2035">
                  <c:v>3971.7158247332795</c:v>
                </c:pt>
                <c:pt idx="2036">
                  <c:v>3957.0610924326188</c:v>
                </c:pt>
                <c:pt idx="2037">
                  <c:v>3920.2620834254167</c:v>
                </c:pt>
                <c:pt idx="2038">
                  <c:v>3879.9637405112462</c:v>
                </c:pt>
                <c:pt idx="2039">
                  <c:v>3814.6806534225011</c:v>
                </c:pt>
                <c:pt idx="2040">
                  <c:v>3696.527970213961</c:v>
                </c:pt>
                <c:pt idx="2041">
                  <c:v>3607.5686809631475</c:v>
                </c:pt>
                <c:pt idx="2042">
                  <c:v>3473.7619405699475</c:v>
                </c:pt>
                <c:pt idx="2043">
                  <c:v>3353.6623717796242</c:v>
                </c:pt>
                <c:pt idx="2044">
                  <c:v>3252.6072729902107</c:v>
                </c:pt>
                <c:pt idx="2045">
                  <c:v>3167.2717202760182</c:v>
                </c:pt>
                <c:pt idx="2046">
                  <c:v>3095.0566221503741</c:v>
                </c:pt>
                <c:pt idx="2047">
                  <c:v>3053.1648621223408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-0.1144838841538945</c:v>
                </c:pt>
                <c:pt idx="1">
                  <c:v>0.28575031712648108</c:v>
                </c:pt>
                <c:pt idx="2">
                  <c:v>-0.16360350006751836</c:v>
                </c:pt>
                <c:pt idx="3">
                  <c:v>-0.46300397224576284</c:v>
                </c:pt>
                <c:pt idx="4">
                  <c:v>-12.792371568769447</c:v>
                </c:pt>
                <c:pt idx="5">
                  <c:v>-17.284594599440929</c:v>
                </c:pt>
                <c:pt idx="6">
                  <c:v>-6.8551211812107136</c:v>
                </c:pt>
                <c:pt idx="7">
                  <c:v>-3.1753246758525908E-2</c:v>
                </c:pt>
                <c:pt idx="8">
                  <c:v>-0.94028479553279343</c:v>
                </c:pt>
                <c:pt idx="9">
                  <c:v>-2.0479716711002394</c:v>
                </c:pt>
                <c:pt idx="10">
                  <c:v>-0.94381449937273476</c:v>
                </c:pt>
                <c:pt idx="11">
                  <c:v>1.723233624816048</c:v>
                </c:pt>
                <c:pt idx="12">
                  <c:v>6.6813341056382383</c:v>
                </c:pt>
                <c:pt idx="13">
                  <c:v>-8.531219111697629</c:v>
                </c:pt>
                <c:pt idx="14">
                  <c:v>-0.70897587646675242</c:v>
                </c:pt>
                <c:pt idx="15">
                  <c:v>3.0525238096164022</c:v>
                </c:pt>
                <c:pt idx="16">
                  <c:v>-1.6496283592590937</c:v>
                </c:pt>
                <c:pt idx="17">
                  <c:v>3.5977841063801801</c:v>
                </c:pt>
                <c:pt idx="18">
                  <c:v>0.74263052577266697</c:v>
                </c:pt>
                <c:pt idx="19">
                  <c:v>-1.2174740075194601</c:v>
                </c:pt>
                <c:pt idx="20">
                  <c:v>-6.6716384664142927</c:v>
                </c:pt>
                <c:pt idx="21">
                  <c:v>5.9626625816959171</c:v>
                </c:pt>
                <c:pt idx="22">
                  <c:v>7.0171801001034195</c:v>
                </c:pt>
                <c:pt idx="23">
                  <c:v>-1.7473191085074089</c:v>
                </c:pt>
                <c:pt idx="24">
                  <c:v>-6.3712973624584057</c:v>
                </c:pt>
                <c:pt idx="25">
                  <c:v>-1.4272730257336537</c:v>
                </c:pt>
                <c:pt idx="26">
                  <c:v>4.2854593926975841</c:v>
                </c:pt>
                <c:pt idx="27">
                  <c:v>3.4371447726444684</c:v>
                </c:pt>
                <c:pt idx="28">
                  <c:v>-6.1902577054434502</c:v>
                </c:pt>
                <c:pt idx="29">
                  <c:v>-2.9493843834376214</c:v>
                </c:pt>
                <c:pt idx="30">
                  <c:v>-0.37704663720196752</c:v>
                </c:pt>
                <c:pt idx="31">
                  <c:v>-1.6180854328340077</c:v>
                </c:pt>
                <c:pt idx="32">
                  <c:v>-5.3901904098299696</c:v>
                </c:pt>
                <c:pt idx="33">
                  <c:v>0.81120723136890494</c:v>
                </c:pt>
                <c:pt idx="34">
                  <c:v>-7.2453552813957582</c:v>
                </c:pt>
                <c:pt idx="35">
                  <c:v>-6.7205494743639598</c:v>
                </c:pt>
                <c:pt idx="36">
                  <c:v>2.0612897336776981</c:v>
                </c:pt>
                <c:pt idx="37">
                  <c:v>12.953161733102256</c:v>
                </c:pt>
                <c:pt idx="38">
                  <c:v>-4.3516735034746246</c:v>
                </c:pt>
                <c:pt idx="39">
                  <c:v>7.1252931829119808</c:v>
                </c:pt>
                <c:pt idx="40">
                  <c:v>-3.0074344809436724</c:v>
                </c:pt>
                <c:pt idx="41">
                  <c:v>2.2928199260246651</c:v>
                </c:pt>
                <c:pt idx="42">
                  <c:v>5.1520022710545144</c:v>
                </c:pt>
                <c:pt idx="43">
                  <c:v>0.74724032517358108</c:v>
                </c:pt>
                <c:pt idx="44">
                  <c:v>4.8393883049324726</c:v>
                </c:pt>
                <c:pt idx="45">
                  <c:v>-7.8697328009091034</c:v>
                </c:pt>
                <c:pt idx="46">
                  <c:v>-1.3040105403130537</c:v>
                </c:pt>
                <c:pt idx="47">
                  <c:v>0.90776975738516019</c:v>
                </c:pt>
                <c:pt idx="48">
                  <c:v>-3.7705017368990141</c:v>
                </c:pt>
                <c:pt idx="49">
                  <c:v>1.5416238449487243</c:v>
                </c:pt>
                <c:pt idx="50">
                  <c:v>5.7090759991978999</c:v>
                </c:pt>
                <c:pt idx="51">
                  <c:v>-4.1346347229997429</c:v>
                </c:pt>
                <c:pt idx="52">
                  <c:v>-6.6760662543629827</c:v>
                </c:pt>
                <c:pt idx="53">
                  <c:v>-1.5084445367840071</c:v>
                </c:pt>
                <c:pt idx="54">
                  <c:v>9.3647180105298133</c:v>
                </c:pt>
                <c:pt idx="55">
                  <c:v>2.5892163728123396</c:v>
                </c:pt>
                <c:pt idx="56">
                  <c:v>4.0269521678291706</c:v>
                </c:pt>
                <c:pt idx="57">
                  <c:v>-2.8490865824120948</c:v>
                </c:pt>
                <c:pt idx="58">
                  <c:v>2.5794261253136339</c:v>
                </c:pt>
                <c:pt idx="59">
                  <c:v>2.9551807460411306</c:v>
                </c:pt>
                <c:pt idx="60">
                  <c:v>11.499128552522702</c:v>
                </c:pt>
                <c:pt idx="61">
                  <c:v>-0.8593562410961586</c:v>
                </c:pt>
                <c:pt idx="62">
                  <c:v>6.3725852951201452</c:v>
                </c:pt>
                <c:pt idx="63">
                  <c:v>-4.825252984941387</c:v>
                </c:pt>
                <c:pt idx="64">
                  <c:v>0.5388383627715656</c:v>
                </c:pt>
                <c:pt idx="65">
                  <c:v>0.27660834242945048</c:v>
                </c:pt>
                <c:pt idx="66">
                  <c:v>4.9598309875191955</c:v>
                </c:pt>
                <c:pt idx="67">
                  <c:v>-4.9988380871597018</c:v>
                </c:pt>
                <c:pt idx="68">
                  <c:v>-1.3018476918546837</c:v>
                </c:pt>
                <c:pt idx="69">
                  <c:v>-0.12294053650097071</c:v>
                </c:pt>
                <c:pt idx="70">
                  <c:v>5.0347502346934165</c:v>
                </c:pt>
                <c:pt idx="71">
                  <c:v>-1.0387153799003959</c:v>
                </c:pt>
                <c:pt idx="72">
                  <c:v>-2.3082159731125346E-2</c:v>
                </c:pt>
                <c:pt idx="73">
                  <c:v>3.1270798768098578</c:v>
                </c:pt>
                <c:pt idx="74">
                  <c:v>3.8740439394387334</c:v>
                </c:pt>
                <c:pt idx="75">
                  <c:v>-4.6783578063355247</c:v>
                </c:pt>
                <c:pt idx="76">
                  <c:v>1.801942590608242</c:v>
                </c:pt>
                <c:pt idx="77">
                  <c:v>-0.61337735509676972</c:v>
                </c:pt>
                <c:pt idx="78">
                  <c:v>4.6017222800137887</c:v>
                </c:pt>
                <c:pt idx="79">
                  <c:v>6.0857252932496779</c:v>
                </c:pt>
                <c:pt idx="80">
                  <c:v>-0.91649630792182835</c:v>
                </c:pt>
                <c:pt idx="81">
                  <c:v>1.0306450133671943</c:v>
                </c:pt>
                <c:pt idx="82">
                  <c:v>-12.433787299579864</c:v>
                </c:pt>
                <c:pt idx="83">
                  <c:v>-5.6409864497385236</c:v>
                </c:pt>
                <c:pt idx="84">
                  <c:v>-1.3872518493003771</c:v>
                </c:pt>
                <c:pt idx="85">
                  <c:v>7.6532169707669206</c:v>
                </c:pt>
                <c:pt idx="86">
                  <c:v>-2.7459575478879823</c:v>
                </c:pt>
                <c:pt idx="87">
                  <c:v>-0.98084717176205816</c:v>
                </c:pt>
                <c:pt idx="88">
                  <c:v>-1.9712212070332145</c:v>
                </c:pt>
                <c:pt idx="89">
                  <c:v>0.80945130386969633</c:v>
                </c:pt>
                <c:pt idx="90">
                  <c:v>-8.3068906967440395</c:v>
                </c:pt>
                <c:pt idx="91">
                  <c:v>-3.1291584550215736</c:v>
                </c:pt>
                <c:pt idx="92">
                  <c:v>-1.9141890406569371</c:v>
                </c:pt>
                <c:pt idx="93">
                  <c:v>-2.1513939219470632</c:v>
                </c:pt>
                <c:pt idx="94">
                  <c:v>-6.1911739684699043</c:v>
                </c:pt>
                <c:pt idx="95">
                  <c:v>1.1190559102997351</c:v>
                </c:pt>
                <c:pt idx="96">
                  <c:v>-6.1782919663886773</c:v>
                </c:pt>
                <c:pt idx="97">
                  <c:v>-6.5300945123631848</c:v>
                </c:pt>
                <c:pt idx="98">
                  <c:v>-2.4710200450888435</c:v>
                </c:pt>
                <c:pt idx="99">
                  <c:v>5.9364038158488448</c:v>
                </c:pt>
                <c:pt idx="100">
                  <c:v>6.2398746770704685</c:v>
                </c:pt>
                <c:pt idx="101">
                  <c:v>0.13567616470185434</c:v>
                </c:pt>
                <c:pt idx="102">
                  <c:v>3.9582265983955982</c:v>
                </c:pt>
                <c:pt idx="103">
                  <c:v>2.6040404393104848</c:v>
                </c:pt>
                <c:pt idx="104">
                  <c:v>2.1671469832371404</c:v>
                </c:pt>
                <c:pt idx="105">
                  <c:v>5.3930568058911454</c:v>
                </c:pt>
                <c:pt idx="106">
                  <c:v>-2.3365789136900541</c:v>
                </c:pt>
                <c:pt idx="107">
                  <c:v>-2.9029654451971796</c:v>
                </c:pt>
                <c:pt idx="108">
                  <c:v>2.428907128856403</c:v>
                </c:pt>
                <c:pt idx="109">
                  <c:v>8.2719156935372613</c:v>
                </c:pt>
                <c:pt idx="110">
                  <c:v>-3.5285681169302179</c:v>
                </c:pt>
                <c:pt idx="111">
                  <c:v>0.66334698752426402</c:v>
                </c:pt>
                <c:pt idx="112">
                  <c:v>3.6285329339286569</c:v>
                </c:pt>
                <c:pt idx="113">
                  <c:v>4.1223712712766698</c:v>
                </c:pt>
                <c:pt idx="114">
                  <c:v>8.8620921442352452E-2</c:v>
                </c:pt>
                <c:pt idx="115">
                  <c:v>5.4327637841794036</c:v>
                </c:pt>
                <c:pt idx="116">
                  <c:v>-2.5669845704102636</c:v>
                </c:pt>
                <c:pt idx="117">
                  <c:v>1.9202264093823036</c:v>
                </c:pt>
                <c:pt idx="118">
                  <c:v>1.1504182090716539</c:v>
                </c:pt>
                <c:pt idx="119">
                  <c:v>2.1855487033089576</c:v>
                </c:pt>
                <c:pt idx="120">
                  <c:v>-3.2272531496401138</c:v>
                </c:pt>
                <c:pt idx="121">
                  <c:v>2.9057062697768723</c:v>
                </c:pt>
                <c:pt idx="122">
                  <c:v>-4.181971463574973</c:v>
                </c:pt>
                <c:pt idx="123">
                  <c:v>4.4487414836107142</c:v>
                </c:pt>
                <c:pt idx="124">
                  <c:v>2.3573490129754746</c:v>
                </c:pt>
                <c:pt idx="125">
                  <c:v>-0.41136590356739772</c:v>
                </c:pt>
                <c:pt idx="126">
                  <c:v>-3.7176370963922296</c:v>
                </c:pt>
                <c:pt idx="127">
                  <c:v>3.1154608663519125</c:v>
                </c:pt>
                <c:pt idx="128">
                  <c:v>3.0767941187634009</c:v>
                </c:pt>
                <c:pt idx="129">
                  <c:v>-0.95019813145144316</c:v>
                </c:pt>
                <c:pt idx="130">
                  <c:v>8.54745457464068</c:v>
                </c:pt>
                <c:pt idx="131">
                  <c:v>3.1473863652831424</c:v>
                </c:pt>
                <c:pt idx="132">
                  <c:v>9.8697512244191898</c:v>
                </c:pt>
                <c:pt idx="133">
                  <c:v>6.7949390494989412</c:v>
                </c:pt>
                <c:pt idx="134">
                  <c:v>6.1718109278167272</c:v>
                </c:pt>
                <c:pt idx="135">
                  <c:v>5.3768203926405818</c:v>
                </c:pt>
                <c:pt idx="136">
                  <c:v>10.273522941938639</c:v>
                </c:pt>
                <c:pt idx="137">
                  <c:v>3.0859041982335254</c:v>
                </c:pt>
                <c:pt idx="138">
                  <c:v>4.4449074080516642</c:v>
                </c:pt>
                <c:pt idx="139">
                  <c:v>11.165048290247944</c:v>
                </c:pt>
                <c:pt idx="140">
                  <c:v>7.8455736223828376</c:v>
                </c:pt>
                <c:pt idx="141">
                  <c:v>2.6070122456590301</c:v>
                </c:pt>
                <c:pt idx="142">
                  <c:v>3.7656929268320578</c:v>
                </c:pt>
                <c:pt idx="143">
                  <c:v>10.76489631892758</c:v>
                </c:pt>
                <c:pt idx="144">
                  <c:v>11.098164358276803</c:v>
                </c:pt>
                <c:pt idx="145">
                  <c:v>5.792498449134909</c:v>
                </c:pt>
                <c:pt idx="146">
                  <c:v>22.769109432439858</c:v>
                </c:pt>
                <c:pt idx="147">
                  <c:v>1.9004130009232787</c:v>
                </c:pt>
                <c:pt idx="148">
                  <c:v>12.673088848561614</c:v>
                </c:pt>
                <c:pt idx="149">
                  <c:v>4.4835161254872995</c:v>
                </c:pt>
                <c:pt idx="150">
                  <c:v>10.654004942247603</c:v>
                </c:pt>
                <c:pt idx="151">
                  <c:v>9.9689716786109237</c:v>
                </c:pt>
                <c:pt idx="152">
                  <c:v>1.5335015009973871</c:v>
                </c:pt>
                <c:pt idx="153">
                  <c:v>11.419669739569946</c:v>
                </c:pt>
                <c:pt idx="154">
                  <c:v>11.873502312431619</c:v>
                </c:pt>
                <c:pt idx="155">
                  <c:v>9.5433042183214081</c:v>
                </c:pt>
                <c:pt idx="156">
                  <c:v>13.682276834281035</c:v>
                </c:pt>
                <c:pt idx="157">
                  <c:v>15.056067015321938</c:v>
                </c:pt>
                <c:pt idx="158">
                  <c:v>10.831716291366847</c:v>
                </c:pt>
                <c:pt idx="159">
                  <c:v>14.558612697693016</c:v>
                </c:pt>
                <c:pt idx="160">
                  <c:v>12.711846610925216</c:v>
                </c:pt>
                <c:pt idx="161">
                  <c:v>6.622606318067124</c:v>
                </c:pt>
                <c:pt idx="162">
                  <c:v>3.9139660519475838</c:v>
                </c:pt>
                <c:pt idx="163">
                  <c:v>9.3487012473521869</c:v>
                </c:pt>
                <c:pt idx="164">
                  <c:v>18.158060713928602</c:v>
                </c:pt>
                <c:pt idx="165">
                  <c:v>16.257720886970318</c:v>
                </c:pt>
                <c:pt idx="166">
                  <c:v>18.950929851419549</c:v>
                </c:pt>
                <c:pt idx="167">
                  <c:v>18.977024459038631</c:v>
                </c:pt>
                <c:pt idx="168">
                  <c:v>20.228494919717065</c:v>
                </c:pt>
                <c:pt idx="169">
                  <c:v>23.917053472873715</c:v>
                </c:pt>
                <c:pt idx="170">
                  <c:v>17.935224567006561</c:v>
                </c:pt>
                <c:pt idx="171">
                  <c:v>26.111051774296072</c:v>
                </c:pt>
                <c:pt idx="172">
                  <c:v>24.355447041513578</c:v>
                </c:pt>
                <c:pt idx="173">
                  <c:v>12.503672326532664</c:v>
                </c:pt>
                <c:pt idx="174">
                  <c:v>20.579152655866579</c:v>
                </c:pt>
                <c:pt idx="175">
                  <c:v>15.63164745953434</c:v>
                </c:pt>
                <c:pt idx="176">
                  <c:v>19.39734130473234</c:v>
                </c:pt>
                <c:pt idx="177">
                  <c:v>34.150523052042949</c:v>
                </c:pt>
                <c:pt idx="178">
                  <c:v>18.059356562942074</c:v>
                </c:pt>
                <c:pt idx="179">
                  <c:v>32.166448428750456</c:v>
                </c:pt>
                <c:pt idx="180">
                  <c:v>27.607826107512516</c:v>
                </c:pt>
                <c:pt idx="181">
                  <c:v>31.892195145882621</c:v>
                </c:pt>
                <c:pt idx="182">
                  <c:v>28.665126677000444</c:v>
                </c:pt>
                <c:pt idx="183">
                  <c:v>27.338121149607815</c:v>
                </c:pt>
                <c:pt idx="184">
                  <c:v>34.648135138667037</c:v>
                </c:pt>
                <c:pt idx="185">
                  <c:v>28.582312896119976</c:v>
                </c:pt>
                <c:pt idx="186">
                  <c:v>26.782830015840148</c:v>
                </c:pt>
                <c:pt idx="187">
                  <c:v>34.0361140997775</c:v>
                </c:pt>
                <c:pt idx="188">
                  <c:v>34.668761741301722</c:v>
                </c:pt>
                <c:pt idx="189">
                  <c:v>32.573298065815372</c:v>
                </c:pt>
                <c:pt idx="190">
                  <c:v>35.649494783813708</c:v>
                </c:pt>
                <c:pt idx="191">
                  <c:v>28.77327763185334</c:v>
                </c:pt>
                <c:pt idx="192">
                  <c:v>37.46551234249182</c:v>
                </c:pt>
                <c:pt idx="193">
                  <c:v>27.896323348585224</c:v>
                </c:pt>
                <c:pt idx="194">
                  <c:v>38.169374143795785</c:v>
                </c:pt>
                <c:pt idx="195">
                  <c:v>35.409279751686412</c:v>
                </c:pt>
                <c:pt idx="196">
                  <c:v>46.282136561864768</c:v>
                </c:pt>
                <c:pt idx="197">
                  <c:v>42.725396588474645</c:v>
                </c:pt>
                <c:pt idx="198">
                  <c:v>37.400559170763678</c:v>
                </c:pt>
                <c:pt idx="199">
                  <c:v>53.379210503365016</c:v>
                </c:pt>
                <c:pt idx="200">
                  <c:v>46.486733794037924</c:v>
                </c:pt>
                <c:pt idx="201">
                  <c:v>47.450966798223313</c:v>
                </c:pt>
                <c:pt idx="202">
                  <c:v>39.456534747754382</c:v>
                </c:pt>
                <c:pt idx="203">
                  <c:v>48.978336411750959</c:v>
                </c:pt>
                <c:pt idx="204">
                  <c:v>50.404519035157463</c:v>
                </c:pt>
                <c:pt idx="205">
                  <c:v>51.98262518511045</c:v>
                </c:pt>
                <c:pt idx="206">
                  <c:v>45.758916570411223</c:v>
                </c:pt>
                <c:pt idx="207">
                  <c:v>54.161645126512049</c:v>
                </c:pt>
                <c:pt idx="208">
                  <c:v>51.597361803401434</c:v>
                </c:pt>
                <c:pt idx="209">
                  <c:v>64.815304293005553</c:v>
                </c:pt>
                <c:pt idx="210">
                  <c:v>56.433669185517431</c:v>
                </c:pt>
                <c:pt idx="211">
                  <c:v>64.185026226933715</c:v>
                </c:pt>
                <c:pt idx="212">
                  <c:v>62.880472348861453</c:v>
                </c:pt>
                <c:pt idx="213">
                  <c:v>71.770013924696613</c:v>
                </c:pt>
                <c:pt idx="214">
                  <c:v>78.481385300652533</c:v>
                </c:pt>
                <c:pt idx="215">
                  <c:v>77.298627900836749</c:v>
                </c:pt>
                <c:pt idx="216">
                  <c:v>78.639916223372083</c:v>
                </c:pt>
                <c:pt idx="217">
                  <c:v>71.567029807128833</c:v>
                </c:pt>
                <c:pt idx="218">
                  <c:v>70.459672568575542</c:v>
                </c:pt>
                <c:pt idx="219">
                  <c:v>79.713485660676298</c:v>
                </c:pt>
                <c:pt idx="220">
                  <c:v>83.173208896162592</c:v>
                </c:pt>
                <c:pt idx="221">
                  <c:v>73.804746154687493</c:v>
                </c:pt>
                <c:pt idx="222">
                  <c:v>80.987741902172019</c:v>
                </c:pt>
                <c:pt idx="223">
                  <c:v>81.38172328979492</c:v>
                </c:pt>
                <c:pt idx="224">
                  <c:v>80.958038123596708</c:v>
                </c:pt>
                <c:pt idx="225">
                  <c:v>93.800740170650784</c:v>
                </c:pt>
                <c:pt idx="226">
                  <c:v>101.00532992681009</c:v>
                </c:pt>
                <c:pt idx="227">
                  <c:v>97.524620510179275</c:v>
                </c:pt>
                <c:pt idx="228">
                  <c:v>104.10898891138288</c:v>
                </c:pt>
                <c:pt idx="229">
                  <c:v>101.71234751966152</c:v>
                </c:pt>
                <c:pt idx="230">
                  <c:v>106.31036061950823</c:v>
                </c:pt>
                <c:pt idx="231">
                  <c:v>103.01874465903407</c:v>
                </c:pt>
                <c:pt idx="232">
                  <c:v>113.33109070822935</c:v>
                </c:pt>
                <c:pt idx="233">
                  <c:v>118.2396205146274</c:v>
                </c:pt>
                <c:pt idx="234">
                  <c:v>109.63008068208744</c:v>
                </c:pt>
                <c:pt idx="235">
                  <c:v>112.58644323295925</c:v>
                </c:pt>
                <c:pt idx="236">
                  <c:v>119.8707478955271</c:v>
                </c:pt>
                <c:pt idx="237">
                  <c:v>128.24742543056593</c:v>
                </c:pt>
                <c:pt idx="238">
                  <c:v>131.6625831803529</c:v>
                </c:pt>
                <c:pt idx="239">
                  <c:v>128.05940180820383</c:v>
                </c:pt>
                <c:pt idx="240">
                  <c:v>129.09876655749636</c:v>
                </c:pt>
                <c:pt idx="241">
                  <c:v>144.65213710383088</c:v>
                </c:pt>
                <c:pt idx="242">
                  <c:v>141.74723349000575</c:v>
                </c:pt>
                <c:pt idx="243">
                  <c:v>153.54022779281505</c:v>
                </c:pt>
                <c:pt idx="244">
                  <c:v>153.86665431479514</c:v>
                </c:pt>
                <c:pt idx="245">
                  <c:v>153.44804556127517</c:v>
                </c:pt>
                <c:pt idx="246">
                  <c:v>154.43295378340659</c:v>
                </c:pt>
                <c:pt idx="247">
                  <c:v>159.84641555678402</c:v>
                </c:pt>
                <c:pt idx="248">
                  <c:v>172.8145101420659</c:v>
                </c:pt>
                <c:pt idx="249">
                  <c:v>167.94630747151058</c:v>
                </c:pt>
                <c:pt idx="250">
                  <c:v>162.38261854450184</c:v>
                </c:pt>
                <c:pt idx="251">
                  <c:v>167.35166523441535</c:v>
                </c:pt>
                <c:pt idx="252">
                  <c:v>174.63204996128383</c:v>
                </c:pt>
                <c:pt idx="253">
                  <c:v>178.89364388056862</c:v>
                </c:pt>
                <c:pt idx="254">
                  <c:v>190.64493123769557</c:v>
                </c:pt>
                <c:pt idx="255">
                  <c:v>193.06232163276914</c:v>
                </c:pt>
                <c:pt idx="256">
                  <c:v>197.4795881434751</c:v>
                </c:pt>
                <c:pt idx="257">
                  <c:v>203.66492848534668</c:v>
                </c:pt>
                <c:pt idx="258">
                  <c:v>205.43541964518693</c:v>
                </c:pt>
                <c:pt idx="259">
                  <c:v>205.41709290982425</c:v>
                </c:pt>
                <c:pt idx="260">
                  <c:v>213.72926608652904</c:v>
                </c:pt>
                <c:pt idx="261">
                  <c:v>223.47270706236489</c:v>
                </c:pt>
                <c:pt idx="262">
                  <c:v>218.24612499045602</c:v>
                </c:pt>
                <c:pt idx="263">
                  <c:v>221.44347250126532</c:v>
                </c:pt>
                <c:pt idx="264">
                  <c:v>227.57633815779306</c:v>
                </c:pt>
                <c:pt idx="265">
                  <c:v>234.75783627598682</c:v>
                </c:pt>
                <c:pt idx="266">
                  <c:v>239.48424091090962</c:v>
                </c:pt>
                <c:pt idx="267">
                  <c:v>238.35300731287273</c:v>
                </c:pt>
                <c:pt idx="268">
                  <c:v>249.83475192864393</c:v>
                </c:pt>
                <c:pt idx="269">
                  <c:v>251.05622222316345</c:v>
                </c:pt>
                <c:pt idx="270">
                  <c:v>251.40220327359299</c:v>
                </c:pt>
                <c:pt idx="271">
                  <c:v>261.07489653864224</c:v>
                </c:pt>
                <c:pt idx="272">
                  <c:v>275.65757834137628</c:v>
                </c:pt>
                <c:pt idx="273">
                  <c:v>275.35845708309432</c:v>
                </c:pt>
                <c:pt idx="274">
                  <c:v>287.10434118121867</c:v>
                </c:pt>
                <c:pt idx="275">
                  <c:v>291.63838608806424</c:v>
                </c:pt>
                <c:pt idx="276">
                  <c:v>294.91606567341063</c:v>
                </c:pt>
                <c:pt idx="277">
                  <c:v>303.14815781744983</c:v>
                </c:pt>
                <c:pt idx="278">
                  <c:v>308.11562116499357</c:v>
                </c:pt>
                <c:pt idx="279">
                  <c:v>310.82488842173098</c:v>
                </c:pt>
                <c:pt idx="280">
                  <c:v>321.38408045989786</c:v>
                </c:pt>
                <c:pt idx="281">
                  <c:v>319.41036510734824</c:v>
                </c:pt>
                <c:pt idx="282">
                  <c:v>337.97280517100262</c:v>
                </c:pt>
                <c:pt idx="283">
                  <c:v>326.25601133330025</c:v>
                </c:pt>
                <c:pt idx="284">
                  <c:v>314.39026286916697</c:v>
                </c:pt>
                <c:pt idx="285">
                  <c:v>324.47668837840581</c:v>
                </c:pt>
                <c:pt idx="286">
                  <c:v>312.62701725754812</c:v>
                </c:pt>
                <c:pt idx="287">
                  <c:v>315.45041824845526</c:v>
                </c:pt>
                <c:pt idx="288">
                  <c:v>337.26634885450596</c:v>
                </c:pt>
                <c:pt idx="289">
                  <c:v>339.00221205272072</c:v>
                </c:pt>
                <c:pt idx="290">
                  <c:v>347.12534544174645</c:v>
                </c:pt>
                <c:pt idx="291">
                  <c:v>356.94104744839603</c:v>
                </c:pt>
                <c:pt idx="292">
                  <c:v>372.86994966645477</c:v>
                </c:pt>
                <c:pt idx="293">
                  <c:v>389.45912504551802</c:v>
                </c:pt>
                <c:pt idx="294">
                  <c:v>406.05878808424342</c:v>
                </c:pt>
                <c:pt idx="295">
                  <c:v>416.66576222358111</c:v>
                </c:pt>
                <c:pt idx="296">
                  <c:v>420.92327340274892</c:v>
                </c:pt>
                <c:pt idx="297">
                  <c:v>425.40353501091079</c:v>
                </c:pt>
                <c:pt idx="298">
                  <c:v>431.58963360386571</c:v>
                </c:pt>
                <c:pt idx="299">
                  <c:v>426.83349789373119</c:v>
                </c:pt>
                <c:pt idx="300">
                  <c:v>413.77441426604156</c:v>
                </c:pt>
                <c:pt idx="301">
                  <c:v>402.47950125491718</c:v>
                </c:pt>
                <c:pt idx="302">
                  <c:v>396.22896581079453</c:v>
                </c:pt>
                <c:pt idx="303">
                  <c:v>382.84845512687633</c:v>
                </c:pt>
                <c:pt idx="304">
                  <c:v>405.2043642443237</c:v>
                </c:pt>
                <c:pt idx="305">
                  <c:v>431.03220873839882</c:v>
                </c:pt>
                <c:pt idx="306">
                  <c:v>451.45886236213425</c:v>
                </c:pt>
                <c:pt idx="307">
                  <c:v>493.38305874461906</c:v>
                </c:pt>
                <c:pt idx="308">
                  <c:v>512.23849272123027</c:v>
                </c:pt>
                <c:pt idx="309">
                  <c:v>530.85706088788936</c:v>
                </c:pt>
                <c:pt idx="310">
                  <c:v>562.06982668951423</c:v>
                </c:pt>
                <c:pt idx="311">
                  <c:v>587.85635157560614</c:v>
                </c:pt>
                <c:pt idx="312">
                  <c:v>618.81265177791829</c:v>
                </c:pt>
                <c:pt idx="313">
                  <c:v>624.50494637211284</c:v>
                </c:pt>
                <c:pt idx="314">
                  <c:v>593.51275840978792</c:v>
                </c:pt>
                <c:pt idx="315">
                  <c:v>586.14721273411863</c:v>
                </c:pt>
                <c:pt idx="316">
                  <c:v>588.30401604484803</c:v>
                </c:pt>
                <c:pt idx="317">
                  <c:v>592.56890191325965</c:v>
                </c:pt>
                <c:pt idx="318">
                  <c:v>606.36580232823007</c:v>
                </c:pt>
                <c:pt idx="319">
                  <c:v>603.59048470035157</c:v>
                </c:pt>
                <c:pt idx="320">
                  <c:v>615.74150885066729</c:v>
                </c:pt>
                <c:pt idx="321">
                  <c:v>618.62527359863145</c:v>
                </c:pt>
                <c:pt idx="322">
                  <c:v>632.01292900331168</c:v>
                </c:pt>
                <c:pt idx="323">
                  <c:v>632.94737861328542</c:v>
                </c:pt>
                <c:pt idx="324">
                  <c:v>654.01622341153336</c:v>
                </c:pt>
                <c:pt idx="325">
                  <c:v>648.91004912830203</c:v>
                </c:pt>
                <c:pt idx="326">
                  <c:v>670.57397140671628</c:v>
                </c:pt>
                <c:pt idx="327">
                  <c:v>675.63064822037245</c:v>
                </c:pt>
                <c:pt idx="328">
                  <c:v>678.69026526780988</c:v>
                </c:pt>
                <c:pt idx="329">
                  <c:v>696.88517350059124</c:v>
                </c:pt>
                <c:pt idx="330">
                  <c:v>705.8649144767503</c:v>
                </c:pt>
                <c:pt idx="331">
                  <c:v>699.22161897331705</c:v>
                </c:pt>
                <c:pt idx="332">
                  <c:v>715.12377156432262</c:v>
                </c:pt>
                <c:pt idx="333">
                  <c:v>722.81005267112585</c:v>
                </c:pt>
                <c:pt idx="334">
                  <c:v>728.15210523620283</c:v>
                </c:pt>
                <c:pt idx="335">
                  <c:v>732.26792919937702</c:v>
                </c:pt>
                <c:pt idx="336">
                  <c:v>738.7921577621297</c:v>
                </c:pt>
                <c:pt idx="337">
                  <c:v>761.63182629662845</c:v>
                </c:pt>
                <c:pt idx="338">
                  <c:v>755.49552182505374</c:v>
                </c:pt>
                <c:pt idx="339">
                  <c:v>778.46845235803232</c:v>
                </c:pt>
                <c:pt idx="340">
                  <c:v>787.93697681553056</c:v>
                </c:pt>
                <c:pt idx="341">
                  <c:v>791.20494308259924</c:v>
                </c:pt>
                <c:pt idx="342">
                  <c:v>807.70908602034012</c:v>
                </c:pt>
                <c:pt idx="343">
                  <c:v>819.84420804326828</c:v>
                </c:pt>
                <c:pt idx="344">
                  <c:v>821.76312137343552</c:v>
                </c:pt>
                <c:pt idx="345">
                  <c:v>824.57037211692227</c:v>
                </c:pt>
                <c:pt idx="346">
                  <c:v>831.06882218682949</c:v>
                </c:pt>
                <c:pt idx="347">
                  <c:v>839.81054531361679</c:v>
                </c:pt>
                <c:pt idx="348">
                  <c:v>856.07357918370326</c:v>
                </c:pt>
                <c:pt idx="349">
                  <c:v>865.80176418168026</c:v>
                </c:pt>
                <c:pt idx="350">
                  <c:v>864.42533622138535</c:v>
                </c:pt>
                <c:pt idx="351">
                  <c:v>878.33268442502015</c:v>
                </c:pt>
                <c:pt idx="352">
                  <c:v>890.64240882634863</c:v>
                </c:pt>
                <c:pt idx="353">
                  <c:v>901.61584174091615</c:v>
                </c:pt>
                <c:pt idx="354">
                  <c:v>909.58605098805413</c:v>
                </c:pt>
                <c:pt idx="355">
                  <c:v>924.23932160683228</c:v>
                </c:pt>
                <c:pt idx="356">
                  <c:v>921.966409901416</c:v>
                </c:pt>
                <c:pt idx="357">
                  <c:v>941.44244964374911</c:v>
                </c:pt>
                <c:pt idx="358">
                  <c:v>953.08804685288544</c:v>
                </c:pt>
                <c:pt idx="359">
                  <c:v>972.02566417951959</c:v>
                </c:pt>
                <c:pt idx="360">
                  <c:v>988.10071017347411</c:v>
                </c:pt>
                <c:pt idx="361">
                  <c:v>993.34110825596213</c:v>
                </c:pt>
                <c:pt idx="362">
                  <c:v>1005.4881894853314</c:v>
                </c:pt>
                <c:pt idx="363">
                  <c:v>1005.7666627918906</c:v>
                </c:pt>
                <c:pt idx="364">
                  <c:v>1025.7470213519046</c:v>
                </c:pt>
                <c:pt idx="365">
                  <c:v>1035.8236959082897</c:v>
                </c:pt>
                <c:pt idx="366">
                  <c:v>1051.463274949421</c:v>
                </c:pt>
                <c:pt idx="367">
                  <c:v>1065.1699228875229</c:v>
                </c:pt>
                <c:pt idx="368">
                  <c:v>1079.379700848627</c:v>
                </c:pt>
                <c:pt idx="369">
                  <c:v>1083.9060763412435</c:v>
                </c:pt>
                <c:pt idx="370">
                  <c:v>1100.0894608700946</c:v>
                </c:pt>
                <c:pt idx="371">
                  <c:v>1104.7666479895317</c:v>
                </c:pt>
                <c:pt idx="372">
                  <c:v>1118.3088572876686</c:v>
                </c:pt>
                <c:pt idx="373">
                  <c:v>1153.6129597056934</c:v>
                </c:pt>
                <c:pt idx="374">
                  <c:v>1157.6249272781479</c:v>
                </c:pt>
                <c:pt idx="375">
                  <c:v>1178.7193404035006</c:v>
                </c:pt>
                <c:pt idx="376">
                  <c:v>1190.3275885523442</c:v>
                </c:pt>
                <c:pt idx="377">
                  <c:v>1213.0285211017192</c:v>
                </c:pt>
                <c:pt idx="378">
                  <c:v>1220.3759411872793</c:v>
                </c:pt>
                <c:pt idx="379">
                  <c:v>1229.4422124105909</c:v>
                </c:pt>
                <c:pt idx="380">
                  <c:v>1254.8440777718854</c:v>
                </c:pt>
                <c:pt idx="381">
                  <c:v>1271.8732874163247</c:v>
                </c:pt>
                <c:pt idx="382">
                  <c:v>1290.275630116231</c:v>
                </c:pt>
                <c:pt idx="383">
                  <c:v>1310.8263138686141</c:v>
                </c:pt>
                <c:pt idx="384">
                  <c:v>1324.0676363299867</c:v>
                </c:pt>
                <c:pt idx="385">
                  <c:v>1346.5475886104209</c:v>
                </c:pt>
                <c:pt idx="386">
                  <c:v>1359.9682781724955</c:v>
                </c:pt>
                <c:pt idx="387">
                  <c:v>1388.1812228349365</c:v>
                </c:pt>
                <c:pt idx="388">
                  <c:v>1413.9782504278148</c:v>
                </c:pt>
                <c:pt idx="389">
                  <c:v>1431.2700654086843</c:v>
                </c:pt>
                <c:pt idx="390">
                  <c:v>1459.6026564512074</c:v>
                </c:pt>
                <c:pt idx="391">
                  <c:v>1485.4095765720506</c:v>
                </c:pt>
                <c:pt idx="392">
                  <c:v>1493.8718159939303</c:v>
                </c:pt>
                <c:pt idx="393">
                  <c:v>1535.134000350718</c:v>
                </c:pt>
                <c:pt idx="394">
                  <c:v>1553.2972966376271</c:v>
                </c:pt>
                <c:pt idx="395">
                  <c:v>1565.3656135374968</c:v>
                </c:pt>
                <c:pt idx="396">
                  <c:v>1604.1927217415023</c:v>
                </c:pt>
                <c:pt idx="397">
                  <c:v>1626.6434202052433</c:v>
                </c:pt>
                <c:pt idx="398">
                  <c:v>1648.5095384272563</c:v>
                </c:pt>
                <c:pt idx="399">
                  <c:v>1672.7014180766537</c:v>
                </c:pt>
                <c:pt idx="400">
                  <c:v>1716.4907908173841</c:v>
                </c:pt>
                <c:pt idx="401">
                  <c:v>1729.6639219418159</c:v>
                </c:pt>
                <c:pt idx="402">
                  <c:v>1761.0280591928661</c:v>
                </c:pt>
                <c:pt idx="403">
                  <c:v>1802.5019258477271</c:v>
                </c:pt>
                <c:pt idx="404">
                  <c:v>1821.5636951151455</c:v>
                </c:pt>
                <c:pt idx="405">
                  <c:v>1852.9148856833028</c:v>
                </c:pt>
                <c:pt idx="406">
                  <c:v>1871.1150951277009</c:v>
                </c:pt>
                <c:pt idx="407">
                  <c:v>1908.452615077274</c:v>
                </c:pt>
                <c:pt idx="408">
                  <c:v>1944.7866331355099</c:v>
                </c:pt>
                <c:pt idx="409">
                  <c:v>1967.1547363914169</c:v>
                </c:pt>
                <c:pt idx="410">
                  <c:v>1995.1299392114681</c:v>
                </c:pt>
                <c:pt idx="411">
                  <c:v>2051.4019488899994</c:v>
                </c:pt>
                <c:pt idx="412">
                  <c:v>2078.1339537182275</c:v>
                </c:pt>
                <c:pt idx="413">
                  <c:v>2103.5508924822948</c:v>
                </c:pt>
                <c:pt idx="414">
                  <c:v>2136.0105862274813</c:v>
                </c:pt>
                <c:pt idx="415">
                  <c:v>2185.550939793141</c:v>
                </c:pt>
                <c:pt idx="416">
                  <c:v>2187.074017034889</c:v>
                </c:pt>
                <c:pt idx="417">
                  <c:v>2264.2243870513494</c:v>
                </c:pt>
                <c:pt idx="418">
                  <c:v>2292.5470326463519</c:v>
                </c:pt>
                <c:pt idx="419">
                  <c:v>2335.8744953027081</c:v>
                </c:pt>
                <c:pt idx="420">
                  <c:v>2348.8439107328913</c:v>
                </c:pt>
                <c:pt idx="421">
                  <c:v>2414.6494174960349</c:v>
                </c:pt>
                <c:pt idx="422">
                  <c:v>2446.0622594631714</c:v>
                </c:pt>
                <c:pt idx="423">
                  <c:v>2453.0992763696372</c:v>
                </c:pt>
                <c:pt idx="424">
                  <c:v>2497.9509462940587</c:v>
                </c:pt>
                <c:pt idx="425">
                  <c:v>2526.4602730792099</c:v>
                </c:pt>
                <c:pt idx="426">
                  <c:v>2569.4823746889292</c:v>
                </c:pt>
                <c:pt idx="427">
                  <c:v>2599.2005126781555</c:v>
                </c:pt>
                <c:pt idx="428">
                  <c:v>2644.4906916358505</c:v>
                </c:pt>
                <c:pt idx="429">
                  <c:v>2686.9932142616735</c:v>
                </c:pt>
                <c:pt idx="430">
                  <c:v>2734.5502717021163</c:v>
                </c:pt>
                <c:pt idx="431">
                  <c:v>2776.5232835027491</c:v>
                </c:pt>
                <c:pt idx="432">
                  <c:v>2817.523746841317</c:v>
                </c:pt>
                <c:pt idx="433">
                  <c:v>2864.2790369212944</c:v>
                </c:pt>
                <c:pt idx="434">
                  <c:v>2919.4737032138546</c:v>
                </c:pt>
                <c:pt idx="435">
                  <c:v>2944.2843851932062</c:v>
                </c:pt>
                <c:pt idx="436">
                  <c:v>3011.1060008822783</c:v>
                </c:pt>
                <c:pt idx="437">
                  <c:v>3048.0045333269304</c:v>
                </c:pt>
                <c:pt idx="438">
                  <c:v>3093.3171732163873</c:v>
                </c:pt>
                <c:pt idx="439">
                  <c:v>3125.3942870190281</c:v>
                </c:pt>
                <c:pt idx="440">
                  <c:v>3139.1194303146499</c:v>
                </c:pt>
                <c:pt idx="441">
                  <c:v>3241.6985168447145</c:v>
                </c:pt>
                <c:pt idx="442">
                  <c:v>3271.6760272388178</c:v>
                </c:pt>
                <c:pt idx="443">
                  <c:v>3322.102912118366</c:v>
                </c:pt>
                <c:pt idx="444">
                  <c:v>3373.8408806135399</c:v>
                </c:pt>
                <c:pt idx="445">
                  <c:v>3410.2859923235787</c:v>
                </c:pt>
                <c:pt idx="446">
                  <c:v>3455.0186667922458</c:v>
                </c:pt>
                <c:pt idx="447">
                  <c:v>3516.3137422352497</c:v>
                </c:pt>
                <c:pt idx="448">
                  <c:v>3546.6544105497032</c:v>
                </c:pt>
                <c:pt idx="449">
                  <c:v>3613.769930292231</c:v>
                </c:pt>
                <c:pt idx="450">
                  <c:v>3637.4016714665449</c:v>
                </c:pt>
                <c:pt idx="451">
                  <c:v>3700.0613019676807</c:v>
                </c:pt>
                <c:pt idx="452">
                  <c:v>3729.2856293671052</c:v>
                </c:pt>
                <c:pt idx="453">
                  <c:v>3793.3589179287146</c:v>
                </c:pt>
                <c:pt idx="454">
                  <c:v>3844.2185986220888</c:v>
                </c:pt>
                <c:pt idx="455">
                  <c:v>3902.4823446220812</c:v>
                </c:pt>
                <c:pt idx="456">
                  <c:v>3947.0184665717638</c:v>
                </c:pt>
                <c:pt idx="457">
                  <c:v>4003.0757275495457</c:v>
                </c:pt>
                <c:pt idx="458">
                  <c:v>4042.0359324626243</c:v>
                </c:pt>
                <c:pt idx="459">
                  <c:v>4096.0145050924566</c:v>
                </c:pt>
                <c:pt idx="460">
                  <c:v>4156.5588452973943</c:v>
                </c:pt>
                <c:pt idx="461">
                  <c:v>4235.2195544272108</c:v>
                </c:pt>
                <c:pt idx="462">
                  <c:v>4252.5407495412919</c:v>
                </c:pt>
                <c:pt idx="463">
                  <c:v>4316.9703023528446</c:v>
                </c:pt>
                <c:pt idx="464">
                  <c:v>4346.6933949991917</c:v>
                </c:pt>
                <c:pt idx="465">
                  <c:v>4424.3711157084654</c:v>
                </c:pt>
                <c:pt idx="466">
                  <c:v>4464.5796127424037</c:v>
                </c:pt>
                <c:pt idx="467">
                  <c:v>4524.2032541162607</c:v>
                </c:pt>
                <c:pt idx="468">
                  <c:v>4587.414641023016</c:v>
                </c:pt>
                <c:pt idx="469">
                  <c:v>4606.5122362324773</c:v>
                </c:pt>
                <c:pt idx="470">
                  <c:v>4699.1150635312006</c:v>
                </c:pt>
                <c:pt idx="471">
                  <c:v>4743.9907001144393</c:v>
                </c:pt>
                <c:pt idx="472">
                  <c:v>4801.5284193143325</c:v>
                </c:pt>
                <c:pt idx="473">
                  <c:v>4827.6757396803614</c:v>
                </c:pt>
                <c:pt idx="474">
                  <c:v>4893.4089966572228</c:v>
                </c:pt>
                <c:pt idx="475">
                  <c:v>4996.2237251825027</c:v>
                </c:pt>
                <c:pt idx="476">
                  <c:v>5018.4546414740489</c:v>
                </c:pt>
                <c:pt idx="477">
                  <c:v>5078.3102011248448</c:v>
                </c:pt>
                <c:pt idx="478">
                  <c:v>5241.5687685857474</c:v>
                </c:pt>
                <c:pt idx="479">
                  <c:v>5310.1135046434092</c:v>
                </c:pt>
                <c:pt idx="480">
                  <c:v>5358.9009087441582</c:v>
                </c:pt>
                <c:pt idx="481">
                  <c:v>5410.2481751426712</c:v>
                </c:pt>
                <c:pt idx="482">
                  <c:v>5445.0483357427338</c:v>
                </c:pt>
                <c:pt idx="483">
                  <c:v>5557.4664851493817</c:v>
                </c:pt>
                <c:pt idx="484">
                  <c:v>5582.0787162419365</c:v>
                </c:pt>
                <c:pt idx="485">
                  <c:v>5614.2937240606007</c:v>
                </c:pt>
                <c:pt idx="486">
                  <c:v>5723.9293170750807</c:v>
                </c:pt>
                <c:pt idx="487">
                  <c:v>5762.5724246846457</c:v>
                </c:pt>
                <c:pt idx="488">
                  <c:v>5801.4350932192519</c:v>
                </c:pt>
                <c:pt idx="489">
                  <c:v>5847.9475944537135</c:v>
                </c:pt>
                <c:pt idx="490">
                  <c:v>5926.3989604233129</c:v>
                </c:pt>
                <c:pt idx="491">
                  <c:v>6041.0769124289463</c:v>
                </c:pt>
                <c:pt idx="492">
                  <c:v>6099.8791424830461</c:v>
                </c:pt>
                <c:pt idx="493">
                  <c:v>6134.069363140421</c:v>
                </c:pt>
                <c:pt idx="494">
                  <c:v>6210.1586485176522</c:v>
                </c:pt>
                <c:pt idx="495">
                  <c:v>6288.6664932051981</c:v>
                </c:pt>
                <c:pt idx="496">
                  <c:v>6371.848826247784</c:v>
                </c:pt>
                <c:pt idx="497">
                  <c:v>6398.7855476094583</c:v>
                </c:pt>
                <c:pt idx="498">
                  <c:v>6441.581373756776</c:v>
                </c:pt>
                <c:pt idx="499">
                  <c:v>6522.3039428296033</c:v>
                </c:pt>
                <c:pt idx="500">
                  <c:v>6592.9373478114621</c:v>
                </c:pt>
                <c:pt idx="501">
                  <c:v>6688.6241690838115</c:v>
                </c:pt>
                <c:pt idx="502">
                  <c:v>6722.6389290958614</c:v>
                </c:pt>
                <c:pt idx="503">
                  <c:v>6813.9893091654085</c:v>
                </c:pt>
                <c:pt idx="504">
                  <c:v>6883.0481427116611</c:v>
                </c:pt>
                <c:pt idx="505">
                  <c:v>6903.8532444328757</c:v>
                </c:pt>
                <c:pt idx="506">
                  <c:v>6988.9923229707711</c:v>
                </c:pt>
                <c:pt idx="507">
                  <c:v>7087.9844097414943</c:v>
                </c:pt>
                <c:pt idx="508">
                  <c:v>7154.4847985679007</c:v>
                </c:pt>
                <c:pt idx="509">
                  <c:v>7211.215595352508</c:v>
                </c:pt>
                <c:pt idx="510">
                  <c:v>7263.3809317402392</c:v>
                </c:pt>
                <c:pt idx="511">
                  <c:v>7345.9455557000474</c:v>
                </c:pt>
                <c:pt idx="512">
                  <c:v>7438.938245167591</c:v>
                </c:pt>
                <c:pt idx="513">
                  <c:v>7485.566645181595</c:v>
                </c:pt>
                <c:pt idx="514">
                  <c:v>7532.1882409354221</c:v>
                </c:pt>
                <c:pt idx="515">
                  <c:v>7661.2226323301975</c:v>
                </c:pt>
                <c:pt idx="516">
                  <c:v>7729.3658510017103</c:v>
                </c:pt>
                <c:pt idx="517">
                  <c:v>7781.2014169294262</c:v>
                </c:pt>
                <c:pt idx="518">
                  <c:v>7850.6724003094932</c:v>
                </c:pt>
                <c:pt idx="519">
                  <c:v>7929.8972200077906</c:v>
                </c:pt>
                <c:pt idx="520">
                  <c:v>7990.9279517882178</c:v>
                </c:pt>
                <c:pt idx="521">
                  <c:v>8087.0275792904376</c:v>
                </c:pt>
                <c:pt idx="522">
                  <c:v>8197.5421181704241</c:v>
                </c:pt>
                <c:pt idx="523">
                  <c:v>8280.3091747539438</c:v>
                </c:pt>
                <c:pt idx="524">
                  <c:v>8354.2232903395015</c:v>
                </c:pt>
                <c:pt idx="525">
                  <c:v>8433.1120619720677</c:v>
                </c:pt>
                <c:pt idx="526">
                  <c:v>8488.5978743853593</c:v>
                </c:pt>
                <c:pt idx="527">
                  <c:v>8567.1533912545765</c:v>
                </c:pt>
                <c:pt idx="528">
                  <c:v>8629.296603528097</c:v>
                </c:pt>
                <c:pt idx="529">
                  <c:v>8706.9701213942772</c:v>
                </c:pt>
                <c:pt idx="530">
                  <c:v>8808.6211342719344</c:v>
                </c:pt>
                <c:pt idx="531">
                  <c:v>8885.5310763810794</c:v>
                </c:pt>
                <c:pt idx="532">
                  <c:v>8944.6608432417252</c:v>
                </c:pt>
                <c:pt idx="533">
                  <c:v>9026.8835414279274</c:v>
                </c:pt>
                <c:pt idx="534">
                  <c:v>9123.8799285561272</c:v>
                </c:pt>
                <c:pt idx="535">
                  <c:v>9136.3986000885106</c:v>
                </c:pt>
                <c:pt idx="536">
                  <c:v>9293.4657582085001</c:v>
                </c:pt>
                <c:pt idx="537">
                  <c:v>9344.1693530185075</c:v>
                </c:pt>
                <c:pt idx="538">
                  <c:v>9402.6518757942049</c:v>
                </c:pt>
                <c:pt idx="539">
                  <c:v>9500.3235990404773</c:v>
                </c:pt>
                <c:pt idx="540">
                  <c:v>9561.4561057960091</c:v>
                </c:pt>
                <c:pt idx="541">
                  <c:v>9633.3647375206219</c:v>
                </c:pt>
                <c:pt idx="542">
                  <c:v>9683.9708989426799</c:v>
                </c:pt>
                <c:pt idx="543">
                  <c:v>9796.5287613232904</c:v>
                </c:pt>
                <c:pt idx="544">
                  <c:v>9896.764683476129</c:v>
                </c:pt>
                <c:pt idx="545">
                  <c:v>10005.02091790632</c:v>
                </c:pt>
                <c:pt idx="546">
                  <c:v>10071.493351106374</c:v>
                </c:pt>
                <c:pt idx="547">
                  <c:v>10163.312689582699</c:v>
                </c:pt>
                <c:pt idx="548">
                  <c:v>10278.681613747536</c:v>
                </c:pt>
                <c:pt idx="549">
                  <c:v>10332.514547751009</c:v>
                </c:pt>
                <c:pt idx="550">
                  <c:v>10433.228117454166</c:v>
                </c:pt>
                <c:pt idx="551">
                  <c:v>10503.831105200972</c:v>
                </c:pt>
                <c:pt idx="552">
                  <c:v>10554.883940442529</c:v>
                </c:pt>
                <c:pt idx="553">
                  <c:v>10666.512503144619</c:v>
                </c:pt>
                <c:pt idx="554">
                  <c:v>10714.78511436318</c:v>
                </c:pt>
                <c:pt idx="555">
                  <c:v>10808.06887504063</c:v>
                </c:pt>
                <c:pt idx="556">
                  <c:v>10946.824806402457</c:v>
                </c:pt>
                <c:pt idx="557">
                  <c:v>10987.001079041584</c:v>
                </c:pt>
                <c:pt idx="558">
                  <c:v>11068.296635251152</c:v>
                </c:pt>
                <c:pt idx="559">
                  <c:v>11192.835646570285</c:v>
                </c:pt>
                <c:pt idx="560">
                  <c:v>11305.295948790308</c:v>
                </c:pt>
                <c:pt idx="561">
                  <c:v>11381.838508843111</c:v>
                </c:pt>
                <c:pt idx="562">
                  <c:v>11455.132468783817</c:v>
                </c:pt>
                <c:pt idx="563">
                  <c:v>11639.229938445907</c:v>
                </c:pt>
                <c:pt idx="564">
                  <c:v>11677.420156191934</c:v>
                </c:pt>
                <c:pt idx="565">
                  <c:v>11806.25678869992</c:v>
                </c:pt>
                <c:pt idx="566">
                  <c:v>11863.021903691348</c:v>
                </c:pt>
                <c:pt idx="567">
                  <c:v>11996.867285045724</c:v>
                </c:pt>
                <c:pt idx="568">
                  <c:v>12067.442926045242</c:v>
                </c:pt>
                <c:pt idx="569">
                  <c:v>12159.485232292074</c:v>
                </c:pt>
                <c:pt idx="570">
                  <c:v>12232.857439420337</c:v>
                </c:pt>
                <c:pt idx="571">
                  <c:v>12350.186142040489</c:v>
                </c:pt>
                <c:pt idx="572">
                  <c:v>12440.581534597246</c:v>
                </c:pt>
                <c:pt idx="573">
                  <c:v>12518.29565019149</c:v>
                </c:pt>
                <c:pt idx="574">
                  <c:v>12635.771886362842</c:v>
                </c:pt>
                <c:pt idx="575">
                  <c:v>12698.019388509962</c:v>
                </c:pt>
                <c:pt idx="576">
                  <c:v>12842.905952629424</c:v>
                </c:pt>
                <c:pt idx="577">
                  <c:v>12940.023992760349</c:v>
                </c:pt>
                <c:pt idx="578">
                  <c:v>13038.154089256543</c:v>
                </c:pt>
                <c:pt idx="579">
                  <c:v>13121.039932850805</c:v>
                </c:pt>
                <c:pt idx="580">
                  <c:v>13238.352268005128</c:v>
                </c:pt>
                <c:pt idx="581">
                  <c:v>13276.589418776732</c:v>
                </c:pt>
                <c:pt idx="582">
                  <c:v>13378.762571833413</c:v>
                </c:pt>
                <c:pt idx="583">
                  <c:v>13515.376847647853</c:v>
                </c:pt>
                <c:pt idx="584">
                  <c:v>13606.560295664547</c:v>
                </c:pt>
                <c:pt idx="585">
                  <c:v>13679.012747236236</c:v>
                </c:pt>
                <c:pt idx="586">
                  <c:v>13804.636729238586</c:v>
                </c:pt>
                <c:pt idx="587">
                  <c:v>13884.478355478497</c:v>
                </c:pt>
                <c:pt idx="588">
                  <c:v>13975.581093719946</c:v>
                </c:pt>
                <c:pt idx="589">
                  <c:v>14094.339324568879</c:v>
                </c:pt>
                <c:pt idx="590">
                  <c:v>14203.17740017894</c:v>
                </c:pt>
                <c:pt idx="591">
                  <c:v>14313.819222013577</c:v>
                </c:pt>
                <c:pt idx="592">
                  <c:v>14357.117173694603</c:v>
                </c:pt>
                <c:pt idx="593">
                  <c:v>14455.513909321686</c:v>
                </c:pt>
                <c:pt idx="594">
                  <c:v>14576.463428310433</c:v>
                </c:pt>
                <c:pt idx="595">
                  <c:v>14615.405984257794</c:v>
                </c:pt>
                <c:pt idx="596">
                  <c:v>14807.686016836808</c:v>
                </c:pt>
                <c:pt idx="597">
                  <c:v>14868.63586943544</c:v>
                </c:pt>
                <c:pt idx="598">
                  <c:v>15002.271497845075</c:v>
                </c:pt>
                <c:pt idx="599">
                  <c:v>15084.334774464776</c:v>
                </c:pt>
                <c:pt idx="600">
                  <c:v>15154.23121638177</c:v>
                </c:pt>
                <c:pt idx="601">
                  <c:v>15246.912327616277</c:v>
                </c:pt>
                <c:pt idx="602">
                  <c:v>15383.727742712237</c:v>
                </c:pt>
                <c:pt idx="603">
                  <c:v>15473.537466697968</c:v>
                </c:pt>
                <c:pt idx="604">
                  <c:v>15579.561241288364</c:v>
                </c:pt>
                <c:pt idx="605">
                  <c:v>15719.654382217266</c:v>
                </c:pt>
                <c:pt idx="606">
                  <c:v>15866.395310677655</c:v>
                </c:pt>
                <c:pt idx="607">
                  <c:v>15933.227943494259</c:v>
                </c:pt>
                <c:pt idx="608">
                  <c:v>16011.148683953954</c:v>
                </c:pt>
                <c:pt idx="609">
                  <c:v>16139.031816178293</c:v>
                </c:pt>
                <c:pt idx="610">
                  <c:v>16200.438159606532</c:v>
                </c:pt>
                <c:pt idx="611">
                  <c:v>16281.389753587919</c:v>
                </c:pt>
                <c:pt idx="612">
                  <c:v>16440.876835428189</c:v>
                </c:pt>
                <c:pt idx="613">
                  <c:v>16535.278360666551</c:v>
                </c:pt>
                <c:pt idx="614">
                  <c:v>16636.539434278238</c:v>
                </c:pt>
                <c:pt idx="615">
                  <c:v>16678.503606286922</c:v>
                </c:pt>
                <c:pt idx="616">
                  <c:v>16860.340142704474</c:v>
                </c:pt>
                <c:pt idx="617">
                  <c:v>16996.571094912666</c:v>
                </c:pt>
                <c:pt idx="618">
                  <c:v>17047.170916461309</c:v>
                </c:pt>
                <c:pt idx="619">
                  <c:v>17132.149703185631</c:v>
                </c:pt>
                <c:pt idx="620">
                  <c:v>17344.580495473838</c:v>
                </c:pt>
                <c:pt idx="621">
                  <c:v>17380.64044542933</c:v>
                </c:pt>
                <c:pt idx="622">
                  <c:v>17491.436190804783</c:v>
                </c:pt>
                <c:pt idx="623">
                  <c:v>17646.60191674719</c:v>
                </c:pt>
                <c:pt idx="624">
                  <c:v>17747.340020382795</c:v>
                </c:pt>
                <c:pt idx="625">
                  <c:v>17856.735232514184</c:v>
                </c:pt>
                <c:pt idx="626">
                  <c:v>18023.759802076387</c:v>
                </c:pt>
                <c:pt idx="627">
                  <c:v>18140.837942126327</c:v>
                </c:pt>
                <c:pt idx="628">
                  <c:v>18190.397565445634</c:v>
                </c:pt>
                <c:pt idx="629">
                  <c:v>18307.052147221351</c:v>
                </c:pt>
                <c:pt idx="630">
                  <c:v>18412.941923492577</c:v>
                </c:pt>
                <c:pt idx="631">
                  <c:v>18553.738783247452</c:v>
                </c:pt>
                <c:pt idx="632">
                  <c:v>18652.717978607176</c:v>
                </c:pt>
                <c:pt idx="633">
                  <c:v>18692.132453366961</c:v>
                </c:pt>
                <c:pt idx="634">
                  <c:v>18876.993032445978</c:v>
                </c:pt>
                <c:pt idx="635">
                  <c:v>18967.72065862313</c:v>
                </c:pt>
                <c:pt idx="636">
                  <c:v>19096.1780644227</c:v>
                </c:pt>
                <c:pt idx="637">
                  <c:v>19202.893686630458</c:v>
                </c:pt>
                <c:pt idx="638">
                  <c:v>19310.403364226684</c:v>
                </c:pt>
                <c:pt idx="639">
                  <c:v>19458.14882361026</c:v>
                </c:pt>
                <c:pt idx="640">
                  <c:v>19603.823253213595</c:v>
                </c:pt>
                <c:pt idx="641">
                  <c:v>19681.170000156082</c:v>
                </c:pt>
                <c:pt idx="642">
                  <c:v>19793.470841966329</c:v>
                </c:pt>
                <c:pt idx="643">
                  <c:v>19953.617615800824</c:v>
                </c:pt>
                <c:pt idx="644">
                  <c:v>20039.884850093604</c:v>
                </c:pt>
                <c:pt idx="645">
                  <c:v>20155.089184909048</c:v>
                </c:pt>
                <c:pt idx="646">
                  <c:v>20314.305068284044</c:v>
                </c:pt>
                <c:pt idx="647">
                  <c:v>20416.394449290714</c:v>
                </c:pt>
                <c:pt idx="648">
                  <c:v>20544.389395999864</c:v>
                </c:pt>
                <c:pt idx="649">
                  <c:v>20650.792627078354</c:v>
                </c:pt>
                <c:pt idx="650">
                  <c:v>20764.631824082346</c:v>
                </c:pt>
                <c:pt idx="651">
                  <c:v>20900.933410598835</c:v>
                </c:pt>
                <c:pt idx="652">
                  <c:v>21003.126957900928</c:v>
                </c:pt>
                <c:pt idx="653">
                  <c:v>21122.462775280597</c:v>
                </c:pt>
                <c:pt idx="654">
                  <c:v>21236.531477588207</c:v>
                </c:pt>
                <c:pt idx="655">
                  <c:v>21336.181210106173</c:v>
                </c:pt>
                <c:pt idx="656">
                  <c:v>21457.955282521769</c:v>
                </c:pt>
                <c:pt idx="657">
                  <c:v>21575.593909551801</c:v>
                </c:pt>
                <c:pt idx="658">
                  <c:v>21702.378045510086</c:v>
                </c:pt>
                <c:pt idx="659">
                  <c:v>21767.584861270276</c:v>
                </c:pt>
                <c:pt idx="660">
                  <c:v>22020.60608688361</c:v>
                </c:pt>
                <c:pt idx="661">
                  <c:v>22067.325118456807</c:v>
                </c:pt>
                <c:pt idx="662">
                  <c:v>22226.199222795</c:v>
                </c:pt>
                <c:pt idx="663">
                  <c:v>22295.990422161183</c:v>
                </c:pt>
                <c:pt idx="664">
                  <c:v>22448.813363504651</c:v>
                </c:pt>
                <c:pt idx="665">
                  <c:v>22606.424734087301</c:v>
                </c:pt>
                <c:pt idx="666">
                  <c:v>22666.194947860669</c:v>
                </c:pt>
                <c:pt idx="667">
                  <c:v>22857.223157570381</c:v>
                </c:pt>
                <c:pt idx="668">
                  <c:v>22962.931423113605</c:v>
                </c:pt>
                <c:pt idx="669">
                  <c:v>23107.00024860114</c:v>
                </c:pt>
                <c:pt idx="670">
                  <c:v>23204.40861553319</c:v>
                </c:pt>
                <c:pt idx="671">
                  <c:v>23305.89062290479</c:v>
                </c:pt>
                <c:pt idx="672">
                  <c:v>23488.655399786556</c:v>
                </c:pt>
                <c:pt idx="673">
                  <c:v>23596.184922575601</c:v>
                </c:pt>
                <c:pt idx="674">
                  <c:v>23724.694483879757</c:v>
                </c:pt>
                <c:pt idx="675">
                  <c:v>23877.902916857882</c:v>
                </c:pt>
                <c:pt idx="676">
                  <c:v>24045.107615145782</c:v>
                </c:pt>
                <c:pt idx="677">
                  <c:v>24113.891884900098</c:v>
                </c:pt>
                <c:pt idx="678">
                  <c:v>24204.087333832264</c:v>
                </c:pt>
                <c:pt idx="679">
                  <c:v>24330.242917574997</c:v>
                </c:pt>
                <c:pt idx="680">
                  <c:v>24452.703550313392</c:v>
                </c:pt>
                <c:pt idx="681">
                  <c:v>24569.952686386343</c:v>
                </c:pt>
                <c:pt idx="682">
                  <c:v>24701.29938102825</c:v>
                </c:pt>
                <c:pt idx="683">
                  <c:v>24842.550116221595</c:v>
                </c:pt>
                <c:pt idx="684">
                  <c:v>24939.456637702846</c:v>
                </c:pt>
                <c:pt idx="685">
                  <c:v>25083.61420346384</c:v>
                </c:pt>
                <c:pt idx="686">
                  <c:v>25173.871464454762</c:v>
                </c:pt>
                <c:pt idx="687">
                  <c:v>25312.76054397655</c:v>
                </c:pt>
                <c:pt idx="688">
                  <c:v>25445.074573877566</c:v>
                </c:pt>
                <c:pt idx="689">
                  <c:v>25538.460896378754</c:v>
                </c:pt>
                <c:pt idx="690">
                  <c:v>25696.981658813838</c:v>
                </c:pt>
                <c:pt idx="691">
                  <c:v>25827.140712947225</c:v>
                </c:pt>
                <c:pt idx="692">
                  <c:v>25961.970995940912</c:v>
                </c:pt>
                <c:pt idx="693">
                  <c:v>26117.428054696622</c:v>
                </c:pt>
                <c:pt idx="694">
                  <c:v>26255.182199977138</c:v>
                </c:pt>
                <c:pt idx="695">
                  <c:v>26376.482768993672</c:v>
                </c:pt>
                <c:pt idx="696">
                  <c:v>26485.75736800742</c:v>
                </c:pt>
                <c:pt idx="697">
                  <c:v>26667.430084243431</c:v>
                </c:pt>
                <c:pt idx="698">
                  <c:v>26801.005298187647</c:v>
                </c:pt>
                <c:pt idx="699">
                  <c:v>26908.317102973411</c:v>
                </c:pt>
                <c:pt idx="700">
                  <c:v>26976.549763763087</c:v>
                </c:pt>
                <c:pt idx="701">
                  <c:v>27227.116397928927</c:v>
                </c:pt>
                <c:pt idx="702">
                  <c:v>27344.090857035524</c:v>
                </c:pt>
                <c:pt idx="703">
                  <c:v>27557.774831914157</c:v>
                </c:pt>
                <c:pt idx="704">
                  <c:v>27644.450281654528</c:v>
                </c:pt>
                <c:pt idx="705">
                  <c:v>27818.219258986843</c:v>
                </c:pt>
                <c:pt idx="706">
                  <c:v>27998.876676490177</c:v>
                </c:pt>
                <c:pt idx="707">
                  <c:v>28146.368779791985</c:v>
                </c:pt>
                <c:pt idx="708">
                  <c:v>28390.891334390853</c:v>
                </c:pt>
                <c:pt idx="709">
                  <c:v>28509.133313886963</c:v>
                </c:pt>
                <c:pt idx="710">
                  <c:v>28603.865906677565</c:v>
                </c:pt>
                <c:pt idx="711">
                  <c:v>28862.746558257437</c:v>
                </c:pt>
                <c:pt idx="712">
                  <c:v>28976.530195771094</c:v>
                </c:pt>
                <c:pt idx="713">
                  <c:v>29127.964495878816</c:v>
                </c:pt>
                <c:pt idx="714">
                  <c:v>29296.827954479777</c:v>
                </c:pt>
                <c:pt idx="715">
                  <c:v>29404.849718142286</c:v>
                </c:pt>
                <c:pt idx="716">
                  <c:v>29664.37499781969</c:v>
                </c:pt>
                <c:pt idx="717">
                  <c:v>29820.796416711204</c:v>
                </c:pt>
                <c:pt idx="718">
                  <c:v>29877.151247653041</c:v>
                </c:pt>
                <c:pt idx="719">
                  <c:v>30017.375592078806</c:v>
                </c:pt>
                <c:pt idx="720">
                  <c:v>30235.80918019027</c:v>
                </c:pt>
                <c:pt idx="721">
                  <c:v>30326.375156254879</c:v>
                </c:pt>
                <c:pt idx="722">
                  <c:v>30536.658405339767</c:v>
                </c:pt>
                <c:pt idx="723">
                  <c:v>30625.777553028503</c:v>
                </c:pt>
                <c:pt idx="724">
                  <c:v>30826.898935932793</c:v>
                </c:pt>
                <c:pt idx="725">
                  <c:v>30981.244956983355</c:v>
                </c:pt>
                <c:pt idx="726">
                  <c:v>31088.345411215425</c:v>
                </c:pt>
                <c:pt idx="727">
                  <c:v>31254.150954524372</c:v>
                </c:pt>
                <c:pt idx="728">
                  <c:v>31415.750496006858</c:v>
                </c:pt>
                <c:pt idx="729">
                  <c:v>31606.353972279558</c:v>
                </c:pt>
                <c:pt idx="730">
                  <c:v>31644.051987688457</c:v>
                </c:pt>
                <c:pt idx="731">
                  <c:v>31852.426341875544</c:v>
                </c:pt>
                <c:pt idx="732">
                  <c:v>31944.983955950745</c:v>
                </c:pt>
                <c:pt idx="733">
                  <c:v>32081.597724199906</c:v>
                </c:pt>
                <c:pt idx="734">
                  <c:v>32222.386302535731</c:v>
                </c:pt>
                <c:pt idx="735">
                  <c:v>32375.188897460641</c:v>
                </c:pt>
                <c:pt idx="736">
                  <c:v>32544.469728017597</c:v>
                </c:pt>
                <c:pt idx="737">
                  <c:v>32670.764512567894</c:v>
                </c:pt>
                <c:pt idx="738">
                  <c:v>32803.737872698963</c:v>
                </c:pt>
                <c:pt idx="739">
                  <c:v>32959.58395048949</c:v>
                </c:pt>
                <c:pt idx="740">
                  <c:v>33121.089938935867</c:v>
                </c:pt>
                <c:pt idx="741">
                  <c:v>33230.676233520389</c:v>
                </c:pt>
                <c:pt idx="742">
                  <c:v>33426.168728975572</c:v>
                </c:pt>
                <c:pt idx="743">
                  <c:v>33579.625514415988</c:v>
                </c:pt>
                <c:pt idx="744">
                  <c:v>33774.527905882962</c:v>
                </c:pt>
                <c:pt idx="745">
                  <c:v>33893.134932681562</c:v>
                </c:pt>
                <c:pt idx="746">
                  <c:v>34094.168236591337</c:v>
                </c:pt>
                <c:pt idx="747">
                  <c:v>34169.171367234427</c:v>
                </c:pt>
                <c:pt idx="748">
                  <c:v>34385.196591634238</c:v>
                </c:pt>
                <c:pt idx="749">
                  <c:v>34454.607201302046</c:v>
                </c:pt>
                <c:pt idx="750">
                  <c:v>34530.713696683342</c:v>
                </c:pt>
                <c:pt idx="751">
                  <c:v>34766.735699270721</c:v>
                </c:pt>
                <c:pt idx="752">
                  <c:v>34901.598661339594</c:v>
                </c:pt>
                <c:pt idx="753">
                  <c:v>35133.485885468312</c:v>
                </c:pt>
                <c:pt idx="754">
                  <c:v>35216.289040415009</c:v>
                </c:pt>
                <c:pt idx="755">
                  <c:v>35300.699805851669</c:v>
                </c:pt>
                <c:pt idx="756">
                  <c:v>35547.564675017442</c:v>
                </c:pt>
                <c:pt idx="757">
                  <c:v>35644.64175633133</c:v>
                </c:pt>
                <c:pt idx="758">
                  <c:v>35717.203900233093</c:v>
                </c:pt>
                <c:pt idx="759">
                  <c:v>35849.035848501931</c:v>
                </c:pt>
                <c:pt idx="760">
                  <c:v>35991.109194371609</c:v>
                </c:pt>
                <c:pt idx="761">
                  <c:v>36188.566946371488</c:v>
                </c:pt>
                <c:pt idx="762">
                  <c:v>36275.790711307665</c:v>
                </c:pt>
                <c:pt idx="763">
                  <c:v>36455.246765535616</c:v>
                </c:pt>
                <c:pt idx="764">
                  <c:v>36545.394576872604</c:v>
                </c:pt>
                <c:pt idx="765">
                  <c:v>36694.708227659918</c:v>
                </c:pt>
                <c:pt idx="766">
                  <c:v>36911.980346030039</c:v>
                </c:pt>
                <c:pt idx="767">
                  <c:v>37000.45566719443</c:v>
                </c:pt>
                <c:pt idx="768">
                  <c:v>37103.455090011455</c:v>
                </c:pt>
                <c:pt idx="769">
                  <c:v>37248.709884985357</c:v>
                </c:pt>
                <c:pt idx="770">
                  <c:v>37412.904227524996</c:v>
                </c:pt>
                <c:pt idx="771">
                  <c:v>37524.451640072053</c:v>
                </c:pt>
                <c:pt idx="772">
                  <c:v>37842.698080745373</c:v>
                </c:pt>
                <c:pt idx="773">
                  <c:v>37992.306909335734</c:v>
                </c:pt>
                <c:pt idx="774">
                  <c:v>38128.356836666149</c:v>
                </c:pt>
                <c:pt idx="775">
                  <c:v>38237.922105798447</c:v>
                </c:pt>
                <c:pt idx="776">
                  <c:v>38338.335795747138</c:v>
                </c:pt>
                <c:pt idx="777">
                  <c:v>38582.131311743891</c:v>
                </c:pt>
                <c:pt idx="778">
                  <c:v>38651.654851357933</c:v>
                </c:pt>
                <c:pt idx="779">
                  <c:v>38827.380833654708</c:v>
                </c:pt>
                <c:pt idx="780">
                  <c:v>38939.648745168772</c:v>
                </c:pt>
                <c:pt idx="781">
                  <c:v>39043.994816673621</c:v>
                </c:pt>
                <c:pt idx="782">
                  <c:v>39247.429783171152</c:v>
                </c:pt>
                <c:pt idx="783">
                  <c:v>39327.047646320192</c:v>
                </c:pt>
                <c:pt idx="784">
                  <c:v>39528.003627623621</c:v>
                </c:pt>
                <c:pt idx="785">
                  <c:v>39767.792545873184</c:v>
                </c:pt>
                <c:pt idx="786">
                  <c:v>39950.706596191732</c:v>
                </c:pt>
                <c:pt idx="787">
                  <c:v>40057.451772146444</c:v>
                </c:pt>
                <c:pt idx="788">
                  <c:v>40160.123069736372</c:v>
                </c:pt>
                <c:pt idx="789">
                  <c:v>40369.605555543385</c:v>
                </c:pt>
                <c:pt idx="790">
                  <c:v>40512.906457055644</c:v>
                </c:pt>
                <c:pt idx="791">
                  <c:v>40671.529969703093</c:v>
                </c:pt>
                <c:pt idx="792">
                  <c:v>40819.690584837561</c:v>
                </c:pt>
                <c:pt idx="793">
                  <c:v>41023.427405511815</c:v>
                </c:pt>
                <c:pt idx="794">
                  <c:v>41141.777008307115</c:v>
                </c:pt>
                <c:pt idx="795">
                  <c:v>41368.729731098261</c:v>
                </c:pt>
                <c:pt idx="796">
                  <c:v>41412.517964081198</c:v>
                </c:pt>
                <c:pt idx="797">
                  <c:v>41571.807978052842</c:v>
                </c:pt>
                <c:pt idx="798">
                  <c:v>41718.868375680169</c:v>
                </c:pt>
                <c:pt idx="799">
                  <c:v>41862.577471644421</c:v>
                </c:pt>
                <c:pt idx="800">
                  <c:v>42013.556865943443</c:v>
                </c:pt>
                <c:pt idx="801">
                  <c:v>42127.290873896825</c:v>
                </c:pt>
                <c:pt idx="802">
                  <c:v>42338.678360658647</c:v>
                </c:pt>
                <c:pt idx="803">
                  <c:v>42399.349748391629</c:v>
                </c:pt>
                <c:pt idx="804">
                  <c:v>42707.909681163757</c:v>
                </c:pt>
                <c:pt idx="805">
                  <c:v>42792.74497864984</c:v>
                </c:pt>
                <c:pt idx="806">
                  <c:v>42872.535304792014</c:v>
                </c:pt>
                <c:pt idx="807">
                  <c:v>43036.51464171728</c:v>
                </c:pt>
                <c:pt idx="808">
                  <c:v>43123.935554222917</c:v>
                </c:pt>
                <c:pt idx="809">
                  <c:v>43422.74736052817</c:v>
                </c:pt>
                <c:pt idx="810">
                  <c:v>43514.326903644644</c:v>
                </c:pt>
                <c:pt idx="811">
                  <c:v>43671.987852966253</c:v>
                </c:pt>
                <c:pt idx="812">
                  <c:v>43788.925050775448</c:v>
                </c:pt>
                <c:pt idx="813">
                  <c:v>43989.769666406748</c:v>
                </c:pt>
                <c:pt idx="814">
                  <c:v>44097.72090893799</c:v>
                </c:pt>
                <c:pt idx="815">
                  <c:v>44264.655137407317</c:v>
                </c:pt>
                <c:pt idx="816">
                  <c:v>44381.213662565315</c:v>
                </c:pt>
                <c:pt idx="817">
                  <c:v>44523.019240351918</c:v>
                </c:pt>
                <c:pt idx="818">
                  <c:v>44643.719150262012</c:v>
                </c:pt>
                <c:pt idx="819">
                  <c:v>44925.171739685458</c:v>
                </c:pt>
                <c:pt idx="820">
                  <c:v>44995.481429831561</c:v>
                </c:pt>
                <c:pt idx="821">
                  <c:v>45214.163939798316</c:v>
                </c:pt>
                <c:pt idx="822">
                  <c:v>45260.549929154913</c:v>
                </c:pt>
                <c:pt idx="823">
                  <c:v>45484.701789653584</c:v>
                </c:pt>
                <c:pt idx="824">
                  <c:v>45545.65696196277</c:v>
                </c:pt>
                <c:pt idx="825">
                  <c:v>45720.922151600076</c:v>
                </c:pt>
                <c:pt idx="826">
                  <c:v>45801.864371255098</c:v>
                </c:pt>
                <c:pt idx="827">
                  <c:v>46001.287993965641</c:v>
                </c:pt>
                <c:pt idx="828">
                  <c:v>46202.158021545809</c:v>
                </c:pt>
                <c:pt idx="829">
                  <c:v>46292.922527320465</c:v>
                </c:pt>
                <c:pt idx="830">
                  <c:v>46528.675873780696</c:v>
                </c:pt>
                <c:pt idx="831">
                  <c:v>46520.455220764801</c:v>
                </c:pt>
                <c:pt idx="832">
                  <c:v>46710.506641193591</c:v>
                </c:pt>
                <c:pt idx="833">
                  <c:v>46942.648940967149</c:v>
                </c:pt>
                <c:pt idx="834">
                  <c:v>47085.880722621965</c:v>
                </c:pt>
                <c:pt idx="835">
                  <c:v>47245.243351087229</c:v>
                </c:pt>
                <c:pt idx="836">
                  <c:v>47393.936656275437</c:v>
                </c:pt>
                <c:pt idx="837">
                  <c:v>47643.001235309486</c:v>
                </c:pt>
                <c:pt idx="838">
                  <c:v>47739.363387237012</c:v>
                </c:pt>
                <c:pt idx="839">
                  <c:v>47921.484631467436</c:v>
                </c:pt>
                <c:pt idx="840">
                  <c:v>48050.158423309273</c:v>
                </c:pt>
                <c:pt idx="841">
                  <c:v>48180.85160200559</c:v>
                </c:pt>
                <c:pt idx="842">
                  <c:v>48309.44514676051</c:v>
                </c:pt>
                <c:pt idx="843">
                  <c:v>48499.749302047851</c:v>
                </c:pt>
                <c:pt idx="844">
                  <c:v>48612.475554304321</c:v>
                </c:pt>
                <c:pt idx="845">
                  <c:v>48847.196392072801</c:v>
                </c:pt>
                <c:pt idx="846">
                  <c:v>48944.647646608646</c:v>
                </c:pt>
                <c:pt idx="847">
                  <c:v>49123.744319854566</c:v>
                </c:pt>
                <c:pt idx="848">
                  <c:v>49177.327402799863</c:v>
                </c:pt>
                <c:pt idx="849">
                  <c:v>49353.768783376079</c:v>
                </c:pt>
                <c:pt idx="850">
                  <c:v>49458.969314588838</c:v>
                </c:pt>
                <c:pt idx="851">
                  <c:v>49639.973740461282</c:v>
                </c:pt>
                <c:pt idx="852">
                  <c:v>49748.738338887575</c:v>
                </c:pt>
                <c:pt idx="853">
                  <c:v>49827.752770552404</c:v>
                </c:pt>
                <c:pt idx="854">
                  <c:v>50085.508807551909</c:v>
                </c:pt>
                <c:pt idx="855">
                  <c:v>50161.490970719773</c:v>
                </c:pt>
                <c:pt idx="856">
                  <c:v>50253.434476259928</c:v>
                </c:pt>
                <c:pt idx="857">
                  <c:v>50404.233162402052</c:v>
                </c:pt>
                <c:pt idx="858">
                  <c:v>50528.602777664637</c:v>
                </c:pt>
                <c:pt idx="859">
                  <c:v>50816.391768367386</c:v>
                </c:pt>
                <c:pt idx="860">
                  <c:v>50866.667251770443</c:v>
                </c:pt>
                <c:pt idx="861">
                  <c:v>51101.464737453178</c:v>
                </c:pt>
                <c:pt idx="862">
                  <c:v>51156.834161438368</c:v>
                </c:pt>
                <c:pt idx="863">
                  <c:v>51297.404803268597</c:v>
                </c:pt>
                <c:pt idx="864">
                  <c:v>51329.125426070328</c:v>
                </c:pt>
                <c:pt idx="865">
                  <c:v>51540.622920258174</c:v>
                </c:pt>
                <c:pt idx="866">
                  <c:v>51688.490082387703</c:v>
                </c:pt>
                <c:pt idx="867">
                  <c:v>51801.073828340486</c:v>
                </c:pt>
                <c:pt idx="868">
                  <c:v>51944.619652771391</c:v>
                </c:pt>
                <c:pt idx="869">
                  <c:v>52105.355885248442</c:v>
                </c:pt>
                <c:pt idx="870">
                  <c:v>52171.564503026522</c:v>
                </c:pt>
                <c:pt idx="871">
                  <c:v>52330.32074605357</c:v>
                </c:pt>
                <c:pt idx="872">
                  <c:v>52493.393223128776</c:v>
                </c:pt>
                <c:pt idx="873">
                  <c:v>52654.223384176017</c:v>
                </c:pt>
                <c:pt idx="874">
                  <c:v>52787.947472604385</c:v>
                </c:pt>
                <c:pt idx="875">
                  <c:v>52850.549500852503</c:v>
                </c:pt>
                <c:pt idx="876">
                  <c:v>52856.365347773921</c:v>
                </c:pt>
                <c:pt idx="877">
                  <c:v>53043.135132244293</c:v>
                </c:pt>
                <c:pt idx="878">
                  <c:v>53224.610849045275</c:v>
                </c:pt>
                <c:pt idx="879">
                  <c:v>53476.842204717344</c:v>
                </c:pt>
                <c:pt idx="880">
                  <c:v>53605.008577904118</c:v>
                </c:pt>
                <c:pt idx="881">
                  <c:v>53870.200780468462</c:v>
                </c:pt>
                <c:pt idx="882">
                  <c:v>54030.259999673748</c:v>
                </c:pt>
                <c:pt idx="883">
                  <c:v>54135.69554654714</c:v>
                </c:pt>
                <c:pt idx="884">
                  <c:v>54324.068016417776</c:v>
                </c:pt>
                <c:pt idx="885">
                  <c:v>54441.571829129032</c:v>
                </c:pt>
                <c:pt idx="886">
                  <c:v>54638.698020381205</c:v>
                </c:pt>
                <c:pt idx="887">
                  <c:v>54722.019077481782</c:v>
                </c:pt>
                <c:pt idx="888">
                  <c:v>54808.896935358709</c:v>
                </c:pt>
                <c:pt idx="889">
                  <c:v>55051.645586771614</c:v>
                </c:pt>
                <c:pt idx="890">
                  <c:v>55106.935560865939</c:v>
                </c:pt>
                <c:pt idx="891">
                  <c:v>55234.063616749416</c:v>
                </c:pt>
                <c:pt idx="892">
                  <c:v>55276.039801693172</c:v>
                </c:pt>
                <c:pt idx="893">
                  <c:v>55375.717611719912</c:v>
                </c:pt>
                <c:pt idx="894">
                  <c:v>55579.019279812113</c:v>
                </c:pt>
                <c:pt idx="895">
                  <c:v>55594.135607415257</c:v>
                </c:pt>
                <c:pt idx="896">
                  <c:v>55790.834711780262</c:v>
                </c:pt>
                <c:pt idx="897">
                  <c:v>55861.993992500466</c:v>
                </c:pt>
                <c:pt idx="898">
                  <c:v>55931.26707159591</c:v>
                </c:pt>
                <c:pt idx="899">
                  <c:v>56108.423035948428</c:v>
                </c:pt>
                <c:pt idx="900">
                  <c:v>56155.196258289317</c:v>
                </c:pt>
                <c:pt idx="901">
                  <c:v>56386.924292155803</c:v>
                </c:pt>
                <c:pt idx="902">
                  <c:v>56449.829277100776</c:v>
                </c:pt>
                <c:pt idx="903">
                  <c:v>56572.884525768277</c:v>
                </c:pt>
                <c:pt idx="904">
                  <c:v>56834.514242850622</c:v>
                </c:pt>
                <c:pt idx="905">
                  <c:v>57022.939829941184</c:v>
                </c:pt>
                <c:pt idx="906">
                  <c:v>57205.81280700639</c:v>
                </c:pt>
                <c:pt idx="907">
                  <c:v>57342.686780066811</c:v>
                </c:pt>
                <c:pt idx="908">
                  <c:v>57559.859454809615</c:v>
                </c:pt>
                <c:pt idx="909">
                  <c:v>57772.331455442989</c:v>
                </c:pt>
                <c:pt idx="910">
                  <c:v>58064.918528414935</c:v>
                </c:pt>
                <c:pt idx="911">
                  <c:v>58134.743060812216</c:v>
                </c:pt>
                <c:pt idx="912">
                  <c:v>58365.404896698979</c:v>
                </c:pt>
                <c:pt idx="913">
                  <c:v>58583.199730354274</c:v>
                </c:pt>
                <c:pt idx="914">
                  <c:v>58787.453883094146</c:v>
                </c:pt>
                <c:pt idx="915">
                  <c:v>58938.241768748849</c:v>
                </c:pt>
                <c:pt idx="916">
                  <c:v>59114.01223555558</c:v>
                </c:pt>
                <c:pt idx="917">
                  <c:v>59339.455973879951</c:v>
                </c:pt>
                <c:pt idx="918">
                  <c:v>59533.987632457691</c:v>
                </c:pt>
                <c:pt idx="919">
                  <c:v>59718.861511605195</c:v>
                </c:pt>
                <c:pt idx="920">
                  <c:v>59762.637747951347</c:v>
                </c:pt>
                <c:pt idx="921">
                  <c:v>59977.481632735406</c:v>
                </c:pt>
                <c:pt idx="922">
                  <c:v>60144.527315184954</c:v>
                </c:pt>
                <c:pt idx="923">
                  <c:v>60265.521654489858</c:v>
                </c:pt>
                <c:pt idx="924">
                  <c:v>60455.12890206548</c:v>
                </c:pt>
                <c:pt idx="925">
                  <c:v>60696.746961439574</c:v>
                </c:pt>
                <c:pt idx="926">
                  <c:v>60972.723961001757</c:v>
                </c:pt>
                <c:pt idx="927">
                  <c:v>61200.355373729428</c:v>
                </c:pt>
                <c:pt idx="928">
                  <c:v>61402.180505751727</c:v>
                </c:pt>
                <c:pt idx="929">
                  <c:v>61517.740533740856</c:v>
                </c:pt>
                <c:pt idx="930">
                  <c:v>61710.276476166153</c:v>
                </c:pt>
                <c:pt idx="931">
                  <c:v>61908.742592541865</c:v>
                </c:pt>
                <c:pt idx="932">
                  <c:v>62047.049160817522</c:v>
                </c:pt>
                <c:pt idx="933">
                  <c:v>62319.163381956379</c:v>
                </c:pt>
                <c:pt idx="934">
                  <c:v>62400.888051852773</c:v>
                </c:pt>
                <c:pt idx="935">
                  <c:v>62486.474059055625</c:v>
                </c:pt>
                <c:pt idx="936">
                  <c:v>62635.308623213874</c:v>
                </c:pt>
                <c:pt idx="937">
                  <c:v>62969.487855288491</c:v>
                </c:pt>
                <c:pt idx="938">
                  <c:v>63123.819490585884</c:v>
                </c:pt>
                <c:pt idx="939">
                  <c:v>63303.917366419781</c:v>
                </c:pt>
                <c:pt idx="940">
                  <c:v>63412.781785628809</c:v>
                </c:pt>
                <c:pt idx="941">
                  <c:v>63698.820898467871</c:v>
                </c:pt>
                <c:pt idx="942">
                  <c:v>63777.803740184827</c:v>
                </c:pt>
                <c:pt idx="943">
                  <c:v>63917.882510341333</c:v>
                </c:pt>
                <c:pt idx="944">
                  <c:v>63918.351467021421</c:v>
                </c:pt>
                <c:pt idx="945">
                  <c:v>64201.470768027022</c:v>
                </c:pt>
                <c:pt idx="946">
                  <c:v>64370.373267214556</c:v>
                </c:pt>
                <c:pt idx="947">
                  <c:v>64477.327438279004</c:v>
                </c:pt>
                <c:pt idx="948">
                  <c:v>64573.483039731829</c:v>
                </c:pt>
                <c:pt idx="949">
                  <c:v>64753.533217009128</c:v>
                </c:pt>
                <c:pt idx="950">
                  <c:v>64836.359584995924</c:v>
                </c:pt>
                <c:pt idx="951">
                  <c:v>64799.649120478993</c:v>
                </c:pt>
                <c:pt idx="952">
                  <c:v>64944.460395396491</c:v>
                </c:pt>
                <c:pt idx="953">
                  <c:v>65141.123932302195</c:v>
                </c:pt>
                <c:pt idx="954">
                  <c:v>65240.594137544693</c:v>
                </c:pt>
                <c:pt idx="955">
                  <c:v>65312.630198573817</c:v>
                </c:pt>
                <c:pt idx="956">
                  <c:v>65484.76989350799</c:v>
                </c:pt>
                <c:pt idx="957">
                  <c:v>65641.184407958586</c:v>
                </c:pt>
                <c:pt idx="958">
                  <c:v>65762.049852285432</c:v>
                </c:pt>
                <c:pt idx="959">
                  <c:v>65884.994920575467</c:v>
                </c:pt>
                <c:pt idx="960">
                  <c:v>65940.452963693402</c:v>
                </c:pt>
                <c:pt idx="961">
                  <c:v>66048.595471715642</c:v>
                </c:pt>
                <c:pt idx="962">
                  <c:v>66138.4299843138</c:v>
                </c:pt>
                <c:pt idx="963">
                  <c:v>66316.790519121103</c:v>
                </c:pt>
                <c:pt idx="964">
                  <c:v>66479.755591387628</c:v>
                </c:pt>
                <c:pt idx="965">
                  <c:v>66537.770246236876</c:v>
                </c:pt>
                <c:pt idx="966">
                  <c:v>66548.754778827861</c:v>
                </c:pt>
                <c:pt idx="967">
                  <c:v>66698.481499193513</c:v>
                </c:pt>
                <c:pt idx="968">
                  <c:v>66838.460378017815</c:v>
                </c:pt>
                <c:pt idx="969">
                  <c:v>66872.621597582998</c:v>
                </c:pt>
                <c:pt idx="970">
                  <c:v>67069.253247940578</c:v>
                </c:pt>
                <c:pt idx="971">
                  <c:v>67192.271956507859</c:v>
                </c:pt>
                <c:pt idx="972">
                  <c:v>67386.318416445007</c:v>
                </c:pt>
                <c:pt idx="973">
                  <c:v>67438.383589832913</c:v>
                </c:pt>
                <c:pt idx="974">
                  <c:v>67536.091794479988</c:v>
                </c:pt>
                <c:pt idx="975">
                  <c:v>67590.576513433785</c:v>
                </c:pt>
                <c:pt idx="976">
                  <c:v>67783.032614642623</c:v>
                </c:pt>
                <c:pt idx="977">
                  <c:v>67995.838263372483</c:v>
                </c:pt>
                <c:pt idx="978">
                  <c:v>67968.536587424096</c:v>
                </c:pt>
                <c:pt idx="979">
                  <c:v>68138.343865715084</c:v>
                </c:pt>
                <c:pt idx="980">
                  <c:v>68336.96835121297</c:v>
                </c:pt>
                <c:pt idx="981">
                  <c:v>68409.753127696546</c:v>
                </c:pt>
                <c:pt idx="982">
                  <c:v>68423.900928584335</c:v>
                </c:pt>
                <c:pt idx="983">
                  <c:v>68517.028536229147</c:v>
                </c:pt>
                <c:pt idx="984">
                  <c:v>68724.453883431503</c:v>
                </c:pt>
                <c:pt idx="985">
                  <c:v>68776.604148035665</c:v>
                </c:pt>
                <c:pt idx="986">
                  <c:v>68983.368472277609</c:v>
                </c:pt>
                <c:pt idx="987">
                  <c:v>68952.385936390128</c:v>
                </c:pt>
                <c:pt idx="988">
                  <c:v>69144.325597367555</c:v>
                </c:pt>
                <c:pt idx="989">
                  <c:v>69235.210111378809</c:v>
                </c:pt>
                <c:pt idx="990">
                  <c:v>69351.290133873845</c:v>
                </c:pt>
                <c:pt idx="991">
                  <c:v>69446.573833330564</c:v>
                </c:pt>
                <c:pt idx="992">
                  <c:v>69610.163026924856</c:v>
                </c:pt>
                <c:pt idx="993">
                  <c:v>69769.042216622547</c:v>
                </c:pt>
                <c:pt idx="994">
                  <c:v>69691.905960531018</c:v>
                </c:pt>
                <c:pt idx="995">
                  <c:v>69836.392319871084</c:v>
                </c:pt>
                <c:pt idx="996">
                  <c:v>69824.637006795383</c:v>
                </c:pt>
                <c:pt idx="997">
                  <c:v>70104.99200362603</c:v>
                </c:pt>
                <c:pt idx="998">
                  <c:v>70084.382000336482</c:v>
                </c:pt>
                <c:pt idx="999">
                  <c:v>70394.966051468582</c:v>
                </c:pt>
                <c:pt idx="1000">
                  <c:v>70548.936474330578</c:v>
                </c:pt>
                <c:pt idx="1001">
                  <c:v>70468.184022804518</c:v>
                </c:pt>
                <c:pt idx="1002">
                  <c:v>70632.824486377853</c:v>
                </c:pt>
                <c:pt idx="1003">
                  <c:v>70654.884405470424</c:v>
                </c:pt>
                <c:pt idx="1004">
                  <c:v>70734.672176532331</c:v>
                </c:pt>
                <c:pt idx="1005">
                  <c:v>70706.171802125682</c:v>
                </c:pt>
                <c:pt idx="1006">
                  <c:v>71042.088297107592</c:v>
                </c:pt>
                <c:pt idx="1007">
                  <c:v>71108.937787708317</c:v>
                </c:pt>
                <c:pt idx="1008">
                  <c:v>71267.384557511934</c:v>
                </c:pt>
                <c:pt idx="1009">
                  <c:v>71455.457755659969</c:v>
                </c:pt>
                <c:pt idx="1010">
                  <c:v>71442.478997775746</c:v>
                </c:pt>
                <c:pt idx="1011">
                  <c:v>71447.685040885277</c:v>
                </c:pt>
                <c:pt idx="1012">
                  <c:v>71358.622255187511</c:v>
                </c:pt>
                <c:pt idx="1013">
                  <c:v>71519.662636683555</c:v>
                </c:pt>
                <c:pt idx="1014">
                  <c:v>71676.835870431576</c:v>
                </c:pt>
                <c:pt idx="1015">
                  <c:v>71905.317271828564</c:v>
                </c:pt>
                <c:pt idx="1016">
                  <c:v>72049.935155477811</c:v>
                </c:pt>
                <c:pt idx="1017">
                  <c:v>72187.289025241509</c:v>
                </c:pt>
                <c:pt idx="1018">
                  <c:v>72158.013045433094</c:v>
                </c:pt>
                <c:pt idx="1019">
                  <c:v>72169.672314240786</c:v>
                </c:pt>
                <c:pt idx="1020">
                  <c:v>72154.114511606895</c:v>
                </c:pt>
                <c:pt idx="1021">
                  <c:v>72258.214791679755</c:v>
                </c:pt>
                <c:pt idx="1022">
                  <c:v>72484.78440620075</c:v>
                </c:pt>
                <c:pt idx="1023">
                  <c:v>72630.69776477397</c:v>
                </c:pt>
                <c:pt idx="1024">
                  <c:v>72767.045476904343</c:v>
                </c:pt>
                <c:pt idx="1025">
                  <c:v>72835.463901732262</c:v>
                </c:pt>
                <c:pt idx="1026">
                  <c:v>72851.525555973509</c:v>
                </c:pt>
                <c:pt idx="1027">
                  <c:v>72849.939432648258</c:v>
                </c:pt>
                <c:pt idx="1028">
                  <c:v>72933.934792031461</c:v>
                </c:pt>
                <c:pt idx="1029">
                  <c:v>72890.6507975274</c:v>
                </c:pt>
                <c:pt idx="1030">
                  <c:v>73156.147954107058</c:v>
                </c:pt>
                <c:pt idx="1031">
                  <c:v>73266.307661893457</c:v>
                </c:pt>
                <c:pt idx="1032">
                  <c:v>73520.234748184565</c:v>
                </c:pt>
                <c:pt idx="1033">
                  <c:v>73681.418866645952</c:v>
                </c:pt>
                <c:pt idx="1034">
                  <c:v>73681.035671003876</c:v>
                </c:pt>
                <c:pt idx="1035">
                  <c:v>73620.328446561427</c:v>
                </c:pt>
                <c:pt idx="1036">
                  <c:v>73678.736499641382</c:v>
                </c:pt>
                <c:pt idx="1037">
                  <c:v>73832.628956088258</c:v>
                </c:pt>
                <c:pt idx="1038">
                  <c:v>73962.342581466044</c:v>
                </c:pt>
                <c:pt idx="1039">
                  <c:v>74275.738191054086</c:v>
                </c:pt>
                <c:pt idx="1040">
                  <c:v>74290.217392868231</c:v>
                </c:pt>
                <c:pt idx="1041">
                  <c:v>74506.791779096675</c:v>
                </c:pt>
                <c:pt idx="1042">
                  <c:v>74532.232341423602</c:v>
                </c:pt>
                <c:pt idx="1043">
                  <c:v>74468.440407649905</c:v>
                </c:pt>
                <c:pt idx="1044">
                  <c:v>74478.904706121844</c:v>
                </c:pt>
                <c:pt idx="1045">
                  <c:v>74365.92171408076</c:v>
                </c:pt>
                <c:pt idx="1046">
                  <c:v>74586.165567897813</c:v>
                </c:pt>
                <c:pt idx="1047">
                  <c:v>74712.928367442029</c:v>
                </c:pt>
                <c:pt idx="1048">
                  <c:v>74876.008382496497</c:v>
                </c:pt>
                <c:pt idx="1049">
                  <c:v>75251.702075954454</c:v>
                </c:pt>
                <c:pt idx="1050">
                  <c:v>75193.584765346823</c:v>
                </c:pt>
                <c:pt idx="1051">
                  <c:v>75269.868979432023</c:v>
                </c:pt>
                <c:pt idx="1052">
                  <c:v>75202.850418077782</c:v>
                </c:pt>
                <c:pt idx="1053">
                  <c:v>75143.63940834043</c:v>
                </c:pt>
                <c:pt idx="1054">
                  <c:v>75170.30221396382</c:v>
                </c:pt>
                <c:pt idx="1055">
                  <c:v>75323.713616812398</c:v>
                </c:pt>
                <c:pt idx="1056">
                  <c:v>75570.126038978182</c:v>
                </c:pt>
                <c:pt idx="1057">
                  <c:v>75806.594020013799</c:v>
                </c:pt>
                <c:pt idx="1058">
                  <c:v>76036.65842559356</c:v>
                </c:pt>
                <c:pt idx="1059">
                  <c:v>75947.772330527048</c:v>
                </c:pt>
                <c:pt idx="1060">
                  <c:v>75931.806537885932</c:v>
                </c:pt>
                <c:pt idx="1061">
                  <c:v>75953.880726990654</c:v>
                </c:pt>
                <c:pt idx="1062">
                  <c:v>75815.609120674053</c:v>
                </c:pt>
                <c:pt idx="1063">
                  <c:v>75779.037182369619</c:v>
                </c:pt>
                <c:pt idx="1064">
                  <c:v>76086.29885001923</c:v>
                </c:pt>
                <c:pt idx="1065">
                  <c:v>76401.918230266456</c:v>
                </c:pt>
                <c:pt idx="1066">
                  <c:v>76662.853649250115</c:v>
                </c:pt>
                <c:pt idx="1067">
                  <c:v>76742.152861545779</c:v>
                </c:pt>
                <c:pt idx="1068">
                  <c:v>76526.595941411011</c:v>
                </c:pt>
                <c:pt idx="1069">
                  <c:v>76388.873083884784</c:v>
                </c:pt>
                <c:pt idx="1070">
                  <c:v>76484.254434803544</c:v>
                </c:pt>
                <c:pt idx="1071">
                  <c:v>76431.558552492497</c:v>
                </c:pt>
                <c:pt idx="1072">
                  <c:v>76617.725349190907</c:v>
                </c:pt>
                <c:pt idx="1073">
                  <c:v>76795.979975223396</c:v>
                </c:pt>
                <c:pt idx="1074">
                  <c:v>77032.952377412512</c:v>
                </c:pt>
                <c:pt idx="1075">
                  <c:v>77087.141192049385</c:v>
                </c:pt>
                <c:pt idx="1076">
                  <c:v>77112.881780387674</c:v>
                </c:pt>
                <c:pt idx="1077">
                  <c:v>77140.600245099369</c:v>
                </c:pt>
                <c:pt idx="1078">
                  <c:v>76987.296642426038</c:v>
                </c:pt>
                <c:pt idx="1079">
                  <c:v>77015.506324914153</c:v>
                </c:pt>
                <c:pt idx="1080">
                  <c:v>77125.825524375003</c:v>
                </c:pt>
                <c:pt idx="1081">
                  <c:v>77181.611620717333</c:v>
                </c:pt>
                <c:pt idx="1082">
                  <c:v>77247.031454680182</c:v>
                </c:pt>
                <c:pt idx="1083">
                  <c:v>77317.728593377105</c:v>
                </c:pt>
                <c:pt idx="1084">
                  <c:v>77134.979604279186</c:v>
                </c:pt>
                <c:pt idx="1085">
                  <c:v>77053.712247820047</c:v>
                </c:pt>
                <c:pt idx="1086">
                  <c:v>77166.360344552493</c:v>
                </c:pt>
                <c:pt idx="1087">
                  <c:v>77326.737707712935</c:v>
                </c:pt>
                <c:pt idx="1088">
                  <c:v>77594.479321964289</c:v>
                </c:pt>
                <c:pt idx="1089">
                  <c:v>77932.887412706506</c:v>
                </c:pt>
                <c:pt idx="1090">
                  <c:v>78120.63371692902</c:v>
                </c:pt>
                <c:pt idx="1091">
                  <c:v>78376.694381196794</c:v>
                </c:pt>
                <c:pt idx="1092">
                  <c:v>78414.6874131816</c:v>
                </c:pt>
                <c:pt idx="1093">
                  <c:v>78566.212792893319</c:v>
                </c:pt>
                <c:pt idx="1094">
                  <c:v>78571.345216028727</c:v>
                </c:pt>
                <c:pt idx="1095">
                  <c:v>78523.064602547849</c:v>
                </c:pt>
                <c:pt idx="1096">
                  <c:v>78457.098749535769</c:v>
                </c:pt>
                <c:pt idx="1097">
                  <c:v>78290.064336080322</c:v>
                </c:pt>
                <c:pt idx="1098">
                  <c:v>78223.359474966754</c:v>
                </c:pt>
                <c:pt idx="1099">
                  <c:v>78437.304170404896</c:v>
                </c:pt>
                <c:pt idx="1100">
                  <c:v>78653.705116849698</c:v>
                </c:pt>
                <c:pt idx="1101">
                  <c:v>78850.61683933303</c:v>
                </c:pt>
                <c:pt idx="1102">
                  <c:v>79237.267308697032</c:v>
                </c:pt>
                <c:pt idx="1103">
                  <c:v>79365.778491257122</c:v>
                </c:pt>
                <c:pt idx="1104">
                  <c:v>79303.529635478902</c:v>
                </c:pt>
                <c:pt idx="1105">
                  <c:v>79264.776871377675</c:v>
                </c:pt>
                <c:pt idx="1106">
                  <c:v>78947.534621990766</c:v>
                </c:pt>
                <c:pt idx="1107">
                  <c:v>78724.832575083754</c:v>
                </c:pt>
                <c:pt idx="1108">
                  <c:v>78853.660307108687</c:v>
                </c:pt>
                <c:pt idx="1109">
                  <c:v>79073.065405926085</c:v>
                </c:pt>
                <c:pt idx="1110">
                  <c:v>79297.660711466713</c:v>
                </c:pt>
                <c:pt idx="1111">
                  <c:v>79640.191731975152</c:v>
                </c:pt>
                <c:pt idx="1112">
                  <c:v>79695.594655441004</c:v>
                </c:pt>
                <c:pt idx="1113">
                  <c:v>79861.578160300051</c:v>
                </c:pt>
                <c:pt idx="1114">
                  <c:v>79696.200063929355</c:v>
                </c:pt>
                <c:pt idx="1115">
                  <c:v>79527.06295359075</c:v>
                </c:pt>
                <c:pt idx="1116">
                  <c:v>79211.59222923551</c:v>
                </c:pt>
                <c:pt idx="1117">
                  <c:v>79170.87990424328</c:v>
                </c:pt>
                <c:pt idx="1118">
                  <c:v>79435.238696350498</c:v>
                </c:pt>
                <c:pt idx="1119">
                  <c:v>79756.246886663954</c:v>
                </c:pt>
                <c:pt idx="1120">
                  <c:v>80142.677381393791</c:v>
                </c:pt>
                <c:pt idx="1121">
                  <c:v>80251.340805125103</c:v>
                </c:pt>
                <c:pt idx="1122">
                  <c:v>80286.560439569992</c:v>
                </c:pt>
                <c:pt idx="1123">
                  <c:v>80077.219009741966</c:v>
                </c:pt>
                <c:pt idx="1124">
                  <c:v>79869.394383281731</c:v>
                </c:pt>
                <c:pt idx="1125">
                  <c:v>79597.265169665116</c:v>
                </c:pt>
                <c:pt idx="1126">
                  <c:v>79626.72658947228</c:v>
                </c:pt>
                <c:pt idx="1127">
                  <c:v>79812.039733087338</c:v>
                </c:pt>
                <c:pt idx="1128">
                  <c:v>79996.001207651716</c:v>
                </c:pt>
                <c:pt idx="1129">
                  <c:v>80335.876698362743</c:v>
                </c:pt>
                <c:pt idx="1130">
                  <c:v>80594.194585241567</c:v>
                </c:pt>
                <c:pt idx="1131">
                  <c:v>80442.957603494651</c:v>
                </c:pt>
                <c:pt idx="1132">
                  <c:v>80329.526242037406</c:v>
                </c:pt>
                <c:pt idx="1133">
                  <c:v>80170.204920894656</c:v>
                </c:pt>
                <c:pt idx="1134">
                  <c:v>79944.256179118762</c:v>
                </c:pt>
                <c:pt idx="1135">
                  <c:v>79839.047132919572</c:v>
                </c:pt>
                <c:pt idx="1136">
                  <c:v>79950.017766154386</c:v>
                </c:pt>
                <c:pt idx="1137">
                  <c:v>80059.125353340511</c:v>
                </c:pt>
                <c:pt idx="1138">
                  <c:v>80289.51533061346</c:v>
                </c:pt>
                <c:pt idx="1139">
                  <c:v>80481.00862083504</c:v>
                </c:pt>
                <c:pt idx="1140">
                  <c:v>80682.072882701279</c:v>
                </c:pt>
                <c:pt idx="1141">
                  <c:v>80369.281286275407</c:v>
                </c:pt>
                <c:pt idx="1142">
                  <c:v>80052.02374752269</c:v>
                </c:pt>
                <c:pt idx="1143">
                  <c:v>79745.477528637028</c:v>
                </c:pt>
                <c:pt idx="1144">
                  <c:v>79454.424794843464</c:v>
                </c:pt>
                <c:pt idx="1145">
                  <c:v>79440.007682396172</c:v>
                </c:pt>
                <c:pt idx="1146">
                  <c:v>79384.486724907183</c:v>
                </c:pt>
                <c:pt idx="1147">
                  <c:v>79512.388266287977</c:v>
                </c:pt>
                <c:pt idx="1148">
                  <c:v>79622.562328364569</c:v>
                </c:pt>
                <c:pt idx="1149">
                  <c:v>79680.055929894457</c:v>
                </c:pt>
                <c:pt idx="1150">
                  <c:v>79681.890481162962</c:v>
                </c:pt>
                <c:pt idx="1151">
                  <c:v>79345.364804871526</c:v>
                </c:pt>
                <c:pt idx="1152">
                  <c:v>79173.814084609345</c:v>
                </c:pt>
                <c:pt idx="1153">
                  <c:v>78909.269019324929</c:v>
                </c:pt>
                <c:pt idx="1154">
                  <c:v>78619.371040351631</c:v>
                </c:pt>
                <c:pt idx="1155">
                  <c:v>78581.610125775449</c:v>
                </c:pt>
                <c:pt idx="1156">
                  <c:v>78557.781001323136</c:v>
                </c:pt>
                <c:pt idx="1157">
                  <c:v>78895.829570572852</c:v>
                </c:pt>
                <c:pt idx="1158">
                  <c:v>78973.571277188836</c:v>
                </c:pt>
                <c:pt idx="1159">
                  <c:v>79257.184176297742</c:v>
                </c:pt>
                <c:pt idx="1160">
                  <c:v>79391.566574928293</c:v>
                </c:pt>
                <c:pt idx="1161">
                  <c:v>79565.346287723441</c:v>
                </c:pt>
                <c:pt idx="1162">
                  <c:v>79473.134253160097</c:v>
                </c:pt>
                <c:pt idx="1163">
                  <c:v>79157.071007864055</c:v>
                </c:pt>
                <c:pt idx="1164">
                  <c:v>79057.295469144156</c:v>
                </c:pt>
                <c:pt idx="1165">
                  <c:v>78936.405028477253</c:v>
                </c:pt>
                <c:pt idx="1166">
                  <c:v>79109.758748002452</c:v>
                </c:pt>
                <c:pt idx="1167">
                  <c:v>79352.206015179589</c:v>
                </c:pt>
                <c:pt idx="1168">
                  <c:v>79540.765586302776</c:v>
                </c:pt>
                <c:pt idx="1169">
                  <c:v>80002.496993859706</c:v>
                </c:pt>
                <c:pt idx="1170">
                  <c:v>80307.244801395966</c:v>
                </c:pt>
                <c:pt idx="1171">
                  <c:v>80702.028413505876</c:v>
                </c:pt>
                <c:pt idx="1172">
                  <c:v>81008.517164608173</c:v>
                </c:pt>
                <c:pt idx="1173">
                  <c:v>81024.06997428085</c:v>
                </c:pt>
                <c:pt idx="1174">
                  <c:v>80819.031478820383</c:v>
                </c:pt>
                <c:pt idx="1175">
                  <c:v>80803.131900070992</c:v>
                </c:pt>
                <c:pt idx="1176">
                  <c:v>80857.844769688905</c:v>
                </c:pt>
                <c:pt idx="1177">
                  <c:v>81098.126974699742</c:v>
                </c:pt>
                <c:pt idx="1178">
                  <c:v>81472.174077683201</c:v>
                </c:pt>
                <c:pt idx="1179">
                  <c:v>82090.538595532329</c:v>
                </c:pt>
                <c:pt idx="1180">
                  <c:v>82425.349336174564</c:v>
                </c:pt>
                <c:pt idx="1181">
                  <c:v>82837.663750004038</c:v>
                </c:pt>
                <c:pt idx="1182">
                  <c:v>83096.994520208857</c:v>
                </c:pt>
                <c:pt idx="1183">
                  <c:v>83183.403013200339</c:v>
                </c:pt>
                <c:pt idx="1184">
                  <c:v>83155.2003283105</c:v>
                </c:pt>
                <c:pt idx="1185">
                  <c:v>82961.561610484321</c:v>
                </c:pt>
                <c:pt idx="1186">
                  <c:v>82764.634017924662</c:v>
                </c:pt>
                <c:pt idx="1187">
                  <c:v>82681.534707876388</c:v>
                </c:pt>
                <c:pt idx="1188">
                  <c:v>82990.974756283409</c:v>
                </c:pt>
                <c:pt idx="1189">
                  <c:v>83170.64372958208</c:v>
                </c:pt>
                <c:pt idx="1190">
                  <c:v>83604.101071308352</c:v>
                </c:pt>
                <c:pt idx="1191">
                  <c:v>84067.318641805381</c:v>
                </c:pt>
                <c:pt idx="1192">
                  <c:v>84274.913810099533</c:v>
                </c:pt>
                <c:pt idx="1193">
                  <c:v>84214.468936835678</c:v>
                </c:pt>
                <c:pt idx="1194">
                  <c:v>84191.034582666616</c:v>
                </c:pt>
                <c:pt idx="1195">
                  <c:v>84070.004044689733</c:v>
                </c:pt>
                <c:pt idx="1196">
                  <c:v>83841.572998392498</c:v>
                </c:pt>
                <c:pt idx="1197">
                  <c:v>83720.452096491048</c:v>
                </c:pt>
                <c:pt idx="1198">
                  <c:v>83556.768127339659</c:v>
                </c:pt>
                <c:pt idx="1199">
                  <c:v>83547.941593251962</c:v>
                </c:pt>
                <c:pt idx="1200">
                  <c:v>83640.511776982559</c:v>
                </c:pt>
                <c:pt idx="1201">
                  <c:v>83915.506915571808</c:v>
                </c:pt>
                <c:pt idx="1202">
                  <c:v>84083.375929616668</c:v>
                </c:pt>
                <c:pt idx="1203">
                  <c:v>84283.743389669209</c:v>
                </c:pt>
                <c:pt idx="1204">
                  <c:v>84593.407930314628</c:v>
                </c:pt>
                <c:pt idx="1205">
                  <c:v>84528.888653649861</c:v>
                </c:pt>
                <c:pt idx="1206">
                  <c:v>84221.569191305389</c:v>
                </c:pt>
                <c:pt idx="1207">
                  <c:v>84012.250233186831</c:v>
                </c:pt>
                <c:pt idx="1208">
                  <c:v>83404.754868395001</c:v>
                </c:pt>
                <c:pt idx="1209">
                  <c:v>83220.780473692532</c:v>
                </c:pt>
                <c:pt idx="1210">
                  <c:v>83322.27132336481</c:v>
                </c:pt>
                <c:pt idx="1211">
                  <c:v>83657.043922646713</c:v>
                </c:pt>
                <c:pt idx="1212">
                  <c:v>83839.733879499283</c:v>
                </c:pt>
                <c:pt idx="1213">
                  <c:v>83990.179125846189</c:v>
                </c:pt>
                <c:pt idx="1214">
                  <c:v>84040.336047863981</c:v>
                </c:pt>
                <c:pt idx="1215">
                  <c:v>84135.00653259558</c:v>
                </c:pt>
                <c:pt idx="1216">
                  <c:v>84149.224938543208</c:v>
                </c:pt>
                <c:pt idx="1217">
                  <c:v>83963.197508568017</c:v>
                </c:pt>
                <c:pt idx="1218">
                  <c:v>83653.126950611651</c:v>
                </c:pt>
                <c:pt idx="1219">
                  <c:v>83289.801035864293</c:v>
                </c:pt>
                <c:pt idx="1220">
                  <c:v>83035.095325743489</c:v>
                </c:pt>
                <c:pt idx="1221">
                  <c:v>82931.413608734743</c:v>
                </c:pt>
                <c:pt idx="1222">
                  <c:v>82909.22572122018</c:v>
                </c:pt>
                <c:pt idx="1223">
                  <c:v>83242.604240616158</c:v>
                </c:pt>
                <c:pt idx="1224">
                  <c:v>83611.070545054885</c:v>
                </c:pt>
                <c:pt idx="1225">
                  <c:v>84028.932463623365</c:v>
                </c:pt>
                <c:pt idx="1226">
                  <c:v>83943.33396077709</c:v>
                </c:pt>
                <c:pt idx="1227">
                  <c:v>83596.506395033313</c:v>
                </c:pt>
                <c:pt idx="1228">
                  <c:v>83323.852562816115</c:v>
                </c:pt>
                <c:pt idx="1229">
                  <c:v>82750.039443520393</c:v>
                </c:pt>
                <c:pt idx="1230">
                  <c:v>82397.397018815929</c:v>
                </c:pt>
                <c:pt idx="1231">
                  <c:v>82328.188888687393</c:v>
                </c:pt>
                <c:pt idx="1232">
                  <c:v>82275.87109472559</c:v>
                </c:pt>
                <c:pt idx="1233">
                  <c:v>82630.438117577956</c:v>
                </c:pt>
                <c:pt idx="1234">
                  <c:v>82780.313203590471</c:v>
                </c:pt>
                <c:pt idx="1235">
                  <c:v>82883.38001020794</c:v>
                </c:pt>
                <c:pt idx="1236">
                  <c:v>83157.663910381059</c:v>
                </c:pt>
                <c:pt idx="1237">
                  <c:v>83083.518820583733</c:v>
                </c:pt>
                <c:pt idx="1238">
                  <c:v>82780.313203594429</c:v>
                </c:pt>
                <c:pt idx="1239">
                  <c:v>82169.421027994875</c:v>
                </c:pt>
                <c:pt idx="1240">
                  <c:v>81793.618075951235</c:v>
                </c:pt>
                <c:pt idx="1241">
                  <c:v>81509.148244560158</c:v>
                </c:pt>
                <c:pt idx="1242">
                  <c:v>81440.563942758017</c:v>
                </c:pt>
                <c:pt idx="1243">
                  <c:v>81660.139329508034</c:v>
                </c:pt>
                <c:pt idx="1244">
                  <c:v>82230.666239561629</c:v>
                </c:pt>
                <c:pt idx="1245">
                  <c:v>82782.280004073385</c:v>
                </c:pt>
                <c:pt idx="1246">
                  <c:v>83226.535158639701</c:v>
                </c:pt>
                <c:pt idx="1247">
                  <c:v>83636.079934238369</c:v>
                </c:pt>
                <c:pt idx="1248">
                  <c:v>83688.435137898952</c:v>
                </c:pt>
                <c:pt idx="1249">
                  <c:v>83435.038918617691</c:v>
                </c:pt>
                <c:pt idx="1250">
                  <c:v>83156.174729876759</c:v>
                </c:pt>
                <c:pt idx="1251">
                  <c:v>82640.491902798938</c:v>
                </c:pt>
                <c:pt idx="1252">
                  <c:v>82062.609965332027</c:v>
                </c:pt>
                <c:pt idx="1253">
                  <c:v>81860.140968784282</c:v>
                </c:pt>
                <c:pt idx="1254">
                  <c:v>82078.907736321053</c:v>
                </c:pt>
                <c:pt idx="1255">
                  <c:v>82552.28882280465</c:v>
                </c:pt>
                <c:pt idx="1256">
                  <c:v>83164.7605147258</c:v>
                </c:pt>
                <c:pt idx="1257">
                  <c:v>83945.541012463233</c:v>
                </c:pt>
                <c:pt idx="1258">
                  <c:v>84599.663104809617</c:v>
                </c:pt>
                <c:pt idx="1259">
                  <c:v>84838.347563576201</c:v>
                </c:pt>
                <c:pt idx="1260">
                  <c:v>85023.950713832179</c:v>
                </c:pt>
                <c:pt idx="1261">
                  <c:v>84826.093525203163</c:v>
                </c:pt>
                <c:pt idx="1262">
                  <c:v>84458.392371121401</c:v>
                </c:pt>
                <c:pt idx="1263">
                  <c:v>83964.540144028986</c:v>
                </c:pt>
                <c:pt idx="1264">
                  <c:v>83685.621494470528</c:v>
                </c:pt>
                <c:pt idx="1265">
                  <c:v>83407.476185075197</c:v>
                </c:pt>
                <c:pt idx="1266">
                  <c:v>83324.974140413266</c:v>
                </c:pt>
                <c:pt idx="1267">
                  <c:v>83214.786794401705</c:v>
                </c:pt>
                <c:pt idx="1268">
                  <c:v>83168.069820955367</c:v>
                </c:pt>
                <c:pt idx="1269">
                  <c:v>83429.283626634948</c:v>
                </c:pt>
                <c:pt idx="1270">
                  <c:v>83876.019994591828</c:v>
                </c:pt>
                <c:pt idx="1271">
                  <c:v>84177.422907497996</c:v>
                </c:pt>
                <c:pt idx="1272">
                  <c:v>84765.37627022792</c:v>
                </c:pt>
                <c:pt idx="1273">
                  <c:v>85065.923663955196</c:v>
                </c:pt>
                <c:pt idx="1274">
                  <c:v>84948.765600022627</c:v>
                </c:pt>
                <c:pt idx="1275">
                  <c:v>84595.137300418821</c:v>
                </c:pt>
                <c:pt idx="1276">
                  <c:v>84124.448553094451</c:v>
                </c:pt>
                <c:pt idx="1277">
                  <c:v>83628.007017063574</c:v>
                </c:pt>
                <c:pt idx="1278">
                  <c:v>83230.837394217306</c:v>
                </c:pt>
                <c:pt idx="1279">
                  <c:v>82921.358253853163</c:v>
                </c:pt>
                <c:pt idx="1280">
                  <c:v>82917.203771806628</c:v>
                </c:pt>
                <c:pt idx="1281">
                  <c:v>82998.585481858318</c:v>
                </c:pt>
                <c:pt idx="1282">
                  <c:v>83478.323657442874</c:v>
                </c:pt>
                <c:pt idx="1283">
                  <c:v>83827.099176276184</c:v>
                </c:pt>
                <c:pt idx="1284">
                  <c:v>84336.960752457584</c:v>
                </c:pt>
                <c:pt idx="1285">
                  <c:v>84376.824028445801</c:v>
                </c:pt>
                <c:pt idx="1286">
                  <c:v>84485.729654278519</c:v>
                </c:pt>
                <c:pt idx="1287">
                  <c:v>84200.489229030747</c:v>
                </c:pt>
                <c:pt idx="1288">
                  <c:v>83685.989290788377</c:v>
                </c:pt>
                <c:pt idx="1289">
                  <c:v>83071.127878451967</c:v>
                </c:pt>
                <c:pt idx="1290">
                  <c:v>82377.678125167266</c:v>
                </c:pt>
                <c:pt idx="1291">
                  <c:v>81734.243884868425</c:v>
                </c:pt>
                <c:pt idx="1292">
                  <c:v>81517.597500996941</c:v>
                </c:pt>
                <c:pt idx="1293">
                  <c:v>81599.520808761721</c:v>
                </c:pt>
                <c:pt idx="1294">
                  <c:v>81943.312037197975</c:v>
                </c:pt>
                <c:pt idx="1295">
                  <c:v>82457.804709926553</c:v>
                </c:pt>
                <c:pt idx="1296">
                  <c:v>82730.188065383336</c:v>
                </c:pt>
                <c:pt idx="1297">
                  <c:v>83421.928645026652</c:v>
                </c:pt>
                <c:pt idx="1298">
                  <c:v>83607.392719610099</c:v>
                </c:pt>
                <c:pt idx="1299">
                  <c:v>83454.051726169215</c:v>
                </c:pt>
                <c:pt idx="1300">
                  <c:v>82801.635637158906</c:v>
                </c:pt>
                <c:pt idx="1301">
                  <c:v>82141.233883227294</c:v>
                </c:pt>
                <c:pt idx="1302">
                  <c:v>81692.580333023565</c:v>
                </c:pt>
                <c:pt idx="1303">
                  <c:v>81198.154450604983</c:v>
                </c:pt>
                <c:pt idx="1304">
                  <c:v>80806.436648964838</c:v>
                </c:pt>
                <c:pt idx="1305">
                  <c:v>80455.292414247568</c:v>
                </c:pt>
                <c:pt idx="1306">
                  <c:v>80557.352217596592</c:v>
                </c:pt>
                <c:pt idx="1307">
                  <c:v>80949.998127626677</c:v>
                </c:pt>
                <c:pt idx="1308">
                  <c:v>81785.05718739536</c:v>
                </c:pt>
                <c:pt idx="1309">
                  <c:v>82294.376017739036</c:v>
                </c:pt>
                <c:pt idx="1310">
                  <c:v>82732.283478608544</c:v>
                </c:pt>
                <c:pt idx="1311">
                  <c:v>82891.835893791227</c:v>
                </c:pt>
                <c:pt idx="1312">
                  <c:v>82554.972162667458</c:v>
                </c:pt>
                <c:pt idx="1313">
                  <c:v>81844.084112394354</c:v>
                </c:pt>
                <c:pt idx="1314">
                  <c:v>80759.179422791261</c:v>
                </c:pt>
                <c:pt idx="1315">
                  <c:v>79764.576226852514</c:v>
                </c:pt>
                <c:pt idx="1316">
                  <c:v>79171.118306918259</c:v>
                </c:pt>
                <c:pt idx="1317">
                  <c:v>79065.015380294164</c:v>
                </c:pt>
                <c:pt idx="1318">
                  <c:v>79069.893067079262</c:v>
                </c:pt>
                <c:pt idx="1319">
                  <c:v>79578.425602245537</c:v>
                </c:pt>
                <c:pt idx="1320">
                  <c:v>80150.146469140862</c:v>
                </c:pt>
                <c:pt idx="1321">
                  <c:v>81067.020037341514</c:v>
                </c:pt>
                <c:pt idx="1322">
                  <c:v>81379.953552596518</c:v>
                </c:pt>
                <c:pt idx="1323">
                  <c:v>81547.243715047589</c:v>
                </c:pt>
                <c:pt idx="1324">
                  <c:v>81250.438628261851</c:v>
                </c:pt>
                <c:pt idx="1325">
                  <c:v>80891.499661432521</c:v>
                </c:pt>
                <c:pt idx="1326">
                  <c:v>79997.469179855398</c:v>
                </c:pt>
                <c:pt idx="1327">
                  <c:v>79226.997218576187</c:v>
                </c:pt>
                <c:pt idx="1328">
                  <c:v>78429.734660547983</c:v>
                </c:pt>
                <c:pt idx="1329">
                  <c:v>78054.047984222067</c:v>
                </c:pt>
                <c:pt idx="1330">
                  <c:v>77966.854392075184</c:v>
                </c:pt>
                <c:pt idx="1331">
                  <c:v>78180.479682723351</c:v>
                </c:pt>
                <c:pt idx="1332">
                  <c:v>78822.125931363757</c:v>
                </c:pt>
                <c:pt idx="1333">
                  <c:v>79459.927550308479</c:v>
                </c:pt>
                <c:pt idx="1334">
                  <c:v>80191.144554732426</c:v>
                </c:pt>
                <c:pt idx="1335">
                  <c:v>80784.148093356751</c:v>
                </c:pt>
                <c:pt idx="1336">
                  <c:v>81023.317119427142</c:v>
                </c:pt>
                <c:pt idx="1337">
                  <c:v>80758.573570432825</c:v>
                </c:pt>
                <c:pt idx="1338">
                  <c:v>80067.566585008375</c:v>
                </c:pt>
                <c:pt idx="1339">
                  <c:v>78933.70973763174</c:v>
                </c:pt>
                <c:pt idx="1340">
                  <c:v>77769.588138886378</c:v>
                </c:pt>
                <c:pt idx="1341">
                  <c:v>76823.178203479358</c:v>
                </c:pt>
                <c:pt idx="1342">
                  <c:v>76393.630064605299</c:v>
                </c:pt>
                <c:pt idx="1343">
                  <c:v>76267.52227029526</c:v>
                </c:pt>
                <c:pt idx="1344">
                  <c:v>76626.015206149779</c:v>
                </c:pt>
                <c:pt idx="1345">
                  <c:v>77126.795855430071</c:v>
                </c:pt>
                <c:pt idx="1346">
                  <c:v>77829.435094177126</c:v>
                </c:pt>
                <c:pt idx="1347">
                  <c:v>78416.648494963156</c:v>
                </c:pt>
                <c:pt idx="1348">
                  <c:v>79109.740410474493</c:v>
                </c:pt>
                <c:pt idx="1349">
                  <c:v>79685.55959132532</c:v>
                </c:pt>
                <c:pt idx="1350">
                  <c:v>79742.303611396666</c:v>
                </c:pt>
                <c:pt idx="1351">
                  <c:v>79550.799595654025</c:v>
                </c:pt>
                <c:pt idx="1352">
                  <c:v>79073.065406913069</c:v>
                </c:pt>
                <c:pt idx="1353">
                  <c:v>78324.389419495114</c:v>
                </c:pt>
                <c:pt idx="1354">
                  <c:v>77327.470160828219</c:v>
                </c:pt>
                <c:pt idx="1355">
                  <c:v>76402.522009644526</c:v>
                </c:pt>
                <c:pt idx="1356">
                  <c:v>75917.541774204685</c:v>
                </c:pt>
                <c:pt idx="1357">
                  <c:v>75399.861240037804</c:v>
                </c:pt>
                <c:pt idx="1358">
                  <c:v>75180.298664808128</c:v>
                </c:pt>
                <c:pt idx="1359">
                  <c:v>75323.092179835367</c:v>
                </c:pt>
                <c:pt idx="1360">
                  <c:v>75974.364230554726</c:v>
                </c:pt>
                <c:pt idx="1361">
                  <c:v>76946.548529995038</c:v>
                </c:pt>
                <c:pt idx="1362">
                  <c:v>77952.783813147369</c:v>
                </c:pt>
                <c:pt idx="1363">
                  <c:v>78635.39227276585</c:v>
                </c:pt>
                <c:pt idx="1364">
                  <c:v>78801.335664763974</c:v>
                </c:pt>
                <c:pt idx="1365">
                  <c:v>78866.989313690981</c:v>
                </c:pt>
                <c:pt idx="1366">
                  <c:v>78542.750553949998</c:v>
                </c:pt>
                <c:pt idx="1367">
                  <c:v>77870.470544958895</c:v>
                </c:pt>
                <c:pt idx="1368">
                  <c:v>77156.345512735279</c:v>
                </c:pt>
                <c:pt idx="1369">
                  <c:v>75864.617501274304</c:v>
                </c:pt>
                <c:pt idx="1370">
                  <c:v>75007.558482752167</c:v>
                </c:pt>
                <c:pt idx="1371">
                  <c:v>74503.139209159577</c:v>
                </c:pt>
                <c:pt idx="1372">
                  <c:v>74268.653873553951</c:v>
                </c:pt>
                <c:pt idx="1373">
                  <c:v>74361.429693812752</c:v>
                </c:pt>
                <c:pt idx="1374">
                  <c:v>75004.507057821582</c:v>
                </c:pt>
                <c:pt idx="1375">
                  <c:v>75741.259702143376</c:v>
                </c:pt>
                <c:pt idx="1376">
                  <c:v>76379.96295663256</c:v>
                </c:pt>
                <c:pt idx="1377">
                  <c:v>77370.70392222458</c:v>
                </c:pt>
                <c:pt idx="1378">
                  <c:v>77839.69382546928</c:v>
                </c:pt>
                <c:pt idx="1379">
                  <c:v>78247.182227950107</c:v>
                </c:pt>
                <c:pt idx="1380">
                  <c:v>78121.604863662986</c:v>
                </c:pt>
                <c:pt idx="1381">
                  <c:v>77520.615351806016</c:v>
                </c:pt>
                <c:pt idx="1382">
                  <c:v>76766.567834083195</c:v>
                </c:pt>
                <c:pt idx="1383">
                  <c:v>76053.485434380811</c:v>
                </c:pt>
                <c:pt idx="1384">
                  <c:v>75163.010538677918</c:v>
                </c:pt>
                <c:pt idx="1385">
                  <c:v>74461.135558301365</c:v>
                </c:pt>
                <c:pt idx="1386">
                  <c:v>74068.451672396026</c:v>
                </c:pt>
                <c:pt idx="1387">
                  <c:v>73911.838530029971</c:v>
                </c:pt>
                <c:pt idx="1388">
                  <c:v>74426.07300710144</c:v>
                </c:pt>
                <c:pt idx="1389">
                  <c:v>74910.721333864276</c:v>
                </c:pt>
                <c:pt idx="1390">
                  <c:v>75827.934151883266</c:v>
                </c:pt>
                <c:pt idx="1391">
                  <c:v>76693.83695630962</c:v>
                </c:pt>
                <c:pt idx="1392">
                  <c:v>77163.668965644174</c:v>
                </c:pt>
                <c:pt idx="1393">
                  <c:v>77353.838718428917</c:v>
                </c:pt>
                <c:pt idx="1394">
                  <c:v>77478.511484537463</c:v>
                </c:pt>
                <c:pt idx="1395">
                  <c:v>77036.119425452052</c:v>
                </c:pt>
                <c:pt idx="1396">
                  <c:v>76425.703613198246</c:v>
                </c:pt>
                <c:pt idx="1397">
                  <c:v>75486.397759319632</c:v>
                </c:pt>
                <c:pt idx="1398">
                  <c:v>74332.94415665268</c:v>
                </c:pt>
                <c:pt idx="1399">
                  <c:v>73498.341804201104</c:v>
                </c:pt>
                <c:pt idx="1400">
                  <c:v>73242.469033203</c:v>
                </c:pt>
                <c:pt idx="1401">
                  <c:v>73597.593889459851</c:v>
                </c:pt>
                <c:pt idx="1402">
                  <c:v>74239.20335628686</c:v>
                </c:pt>
                <c:pt idx="1403">
                  <c:v>75244.994663219943</c:v>
                </c:pt>
                <c:pt idx="1404">
                  <c:v>76030.330080419022</c:v>
                </c:pt>
                <c:pt idx="1405">
                  <c:v>77000.367104711448</c:v>
                </c:pt>
                <c:pt idx="1406">
                  <c:v>77862.428219008609</c:v>
                </c:pt>
                <c:pt idx="1407">
                  <c:v>77863.637312414663</c:v>
                </c:pt>
                <c:pt idx="1408">
                  <c:v>77295.499088874101</c:v>
                </c:pt>
                <c:pt idx="1409">
                  <c:v>76392.276153387211</c:v>
                </c:pt>
                <c:pt idx="1410">
                  <c:v>75156.778843898675</c:v>
                </c:pt>
                <c:pt idx="1411">
                  <c:v>74116.152515940732</c:v>
                </c:pt>
                <c:pt idx="1412">
                  <c:v>73280.899328502404</c:v>
                </c:pt>
                <c:pt idx="1413">
                  <c:v>72927.3527311293</c:v>
                </c:pt>
                <c:pt idx="1414">
                  <c:v>72754.777010518403</c:v>
                </c:pt>
                <c:pt idx="1415">
                  <c:v>73211.226197982454</c:v>
                </c:pt>
                <c:pt idx="1416">
                  <c:v>73761.820400443292</c:v>
                </c:pt>
                <c:pt idx="1417">
                  <c:v>74552.084839616378</c:v>
                </c:pt>
                <c:pt idx="1418">
                  <c:v>75763.69563409104</c:v>
                </c:pt>
                <c:pt idx="1419">
                  <c:v>77047.469603504927</c:v>
                </c:pt>
                <c:pt idx="1420">
                  <c:v>77829.801475929737</c:v>
                </c:pt>
                <c:pt idx="1421">
                  <c:v>78440.841513378633</c:v>
                </c:pt>
                <c:pt idx="1422">
                  <c:v>78065.902691115334</c:v>
                </c:pt>
                <c:pt idx="1423">
                  <c:v>77439.192710267627</c:v>
                </c:pt>
                <c:pt idx="1424">
                  <c:v>76318.252695822826</c:v>
                </c:pt>
                <c:pt idx="1425">
                  <c:v>74789.413932245516</c:v>
                </c:pt>
                <c:pt idx="1426">
                  <c:v>73442.881923746711</c:v>
                </c:pt>
                <c:pt idx="1427">
                  <c:v>72388.056303363992</c:v>
                </c:pt>
                <c:pt idx="1428">
                  <c:v>71806.229259745873</c:v>
                </c:pt>
                <c:pt idx="1429">
                  <c:v>71928.501931123727</c:v>
                </c:pt>
                <c:pt idx="1430">
                  <c:v>72337.181586013699</c:v>
                </c:pt>
                <c:pt idx="1431">
                  <c:v>73407.363766157272</c:v>
                </c:pt>
                <c:pt idx="1432">
                  <c:v>74409.016986922346</c:v>
                </c:pt>
                <c:pt idx="1433">
                  <c:v>75589.633138154357</c:v>
                </c:pt>
                <c:pt idx="1434">
                  <c:v>76821.842070672734</c:v>
                </c:pt>
                <c:pt idx="1435">
                  <c:v>77892.839119045297</c:v>
                </c:pt>
                <c:pt idx="1436">
                  <c:v>78509.152651344761</c:v>
                </c:pt>
                <c:pt idx="1437">
                  <c:v>78810.649076084403</c:v>
                </c:pt>
                <c:pt idx="1438">
                  <c:v>78490.695264843933</c:v>
                </c:pt>
                <c:pt idx="1439">
                  <c:v>78201.864418866564</c:v>
                </c:pt>
                <c:pt idx="1440">
                  <c:v>77268.289582276193</c:v>
                </c:pt>
                <c:pt idx="1441">
                  <c:v>76306.544057356019</c:v>
                </c:pt>
                <c:pt idx="1442">
                  <c:v>75026.196127482661</c:v>
                </c:pt>
                <c:pt idx="1443">
                  <c:v>73993.975131552885</c:v>
                </c:pt>
                <c:pt idx="1444">
                  <c:v>73393.262679702762</c:v>
                </c:pt>
                <c:pt idx="1445">
                  <c:v>72825.254604353628</c:v>
                </c:pt>
                <c:pt idx="1446">
                  <c:v>72433.977186786535</c:v>
                </c:pt>
                <c:pt idx="1447">
                  <c:v>72711.027463156075</c:v>
                </c:pt>
                <c:pt idx="1448">
                  <c:v>73455.889163476037</c:v>
                </c:pt>
                <c:pt idx="1449">
                  <c:v>74465.025386717185</c:v>
                </c:pt>
                <c:pt idx="1450">
                  <c:v>76188.110954439006</c:v>
                </c:pt>
                <c:pt idx="1451">
                  <c:v>77955.476997244026</c:v>
                </c:pt>
                <c:pt idx="1452">
                  <c:v>78917.336422660999</c:v>
                </c:pt>
                <c:pt idx="1453">
                  <c:v>79390.227637006101</c:v>
                </c:pt>
                <c:pt idx="1454">
                  <c:v>78731.193910062575</c:v>
                </c:pt>
                <c:pt idx="1455">
                  <c:v>78056.246684681231</c:v>
                </c:pt>
                <c:pt idx="1456">
                  <c:v>76842.945833424819</c:v>
                </c:pt>
                <c:pt idx="1457">
                  <c:v>75081.124349991296</c:v>
                </c:pt>
                <c:pt idx="1458">
                  <c:v>73247.831305623244</c:v>
                </c:pt>
                <c:pt idx="1459">
                  <c:v>72116.714951718022</c:v>
                </c:pt>
                <c:pt idx="1460">
                  <c:v>71576.080137370009</c:v>
                </c:pt>
                <c:pt idx="1461">
                  <c:v>71442.715647920311</c:v>
                </c:pt>
                <c:pt idx="1462">
                  <c:v>72308.246950137502</c:v>
                </c:pt>
                <c:pt idx="1463">
                  <c:v>73585.186812298547</c:v>
                </c:pt>
                <c:pt idx="1464">
                  <c:v>75203.819025950565</c:v>
                </c:pt>
                <c:pt idx="1465">
                  <c:v>76435.821704348244</c:v>
                </c:pt>
                <c:pt idx="1466">
                  <c:v>77909.913527085155</c:v>
                </c:pt>
                <c:pt idx="1467">
                  <c:v>78584.286348063746</c:v>
                </c:pt>
                <c:pt idx="1468">
                  <c:v>78855.750404461156</c:v>
                </c:pt>
                <c:pt idx="1469">
                  <c:v>78603.734952839848</c:v>
                </c:pt>
                <c:pt idx="1470">
                  <c:v>78315.739336088518</c:v>
                </c:pt>
                <c:pt idx="1471">
                  <c:v>76783.643987734991</c:v>
                </c:pt>
                <c:pt idx="1472">
                  <c:v>75779.165185157093</c:v>
                </c:pt>
                <c:pt idx="1473">
                  <c:v>74175.302616212299</c:v>
                </c:pt>
                <c:pt idx="1474">
                  <c:v>73371.974633639766</c:v>
                </c:pt>
                <c:pt idx="1475">
                  <c:v>72700.92890458327</c:v>
                </c:pt>
                <c:pt idx="1476">
                  <c:v>72698.741505776416</c:v>
                </c:pt>
                <c:pt idx="1477">
                  <c:v>73087.085893625364</c:v>
                </c:pt>
                <c:pt idx="1478">
                  <c:v>73444.104195327993</c:v>
                </c:pt>
                <c:pt idx="1479">
                  <c:v>74227.536595306272</c:v>
                </c:pt>
                <c:pt idx="1480">
                  <c:v>75419.621055649914</c:v>
                </c:pt>
                <c:pt idx="1481">
                  <c:v>76846.002525752789</c:v>
                </c:pt>
                <c:pt idx="1482">
                  <c:v>77827.969568296103</c:v>
                </c:pt>
                <c:pt idx="1483">
                  <c:v>78419.452661791729</c:v>
                </c:pt>
                <c:pt idx="1484">
                  <c:v>78505.358509095604</c:v>
                </c:pt>
                <c:pt idx="1485">
                  <c:v>77988.34531821018</c:v>
                </c:pt>
                <c:pt idx="1486">
                  <c:v>76394.105763542379</c:v>
                </c:pt>
                <c:pt idx="1487">
                  <c:v>74293.741372880875</c:v>
                </c:pt>
                <c:pt idx="1488">
                  <c:v>72544.925749648086</c:v>
                </c:pt>
                <c:pt idx="1489">
                  <c:v>70939.003844486811</c:v>
                </c:pt>
                <c:pt idx="1490">
                  <c:v>70138.54341074267</c:v>
                </c:pt>
                <c:pt idx="1491">
                  <c:v>69886.177081733986</c:v>
                </c:pt>
                <c:pt idx="1492">
                  <c:v>70351.332800448276</c:v>
                </c:pt>
                <c:pt idx="1493">
                  <c:v>71228.675567286278</c:v>
                </c:pt>
                <c:pt idx="1494">
                  <c:v>72428.637854029381</c:v>
                </c:pt>
                <c:pt idx="1495">
                  <c:v>74165.57181304587</c:v>
                </c:pt>
                <c:pt idx="1496">
                  <c:v>75497.00053237105</c:v>
                </c:pt>
                <c:pt idx="1497">
                  <c:v>76733.239886198062</c:v>
                </c:pt>
                <c:pt idx="1498">
                  <c:v>77438.093927924492</c:v>
                </c:pt>
                <c:pt idx="1499">
                  <c:v>77626.714988636697</c:v>
                </c:pt>
                <c:pt idx="1500">
                  <c:v>77449.319869502346</c:v>
                </c:pt>
                <c:pt idx="1501">
                  <c:v>77049.190446827386</c:v>
                </c:pt>
                <c:pt idx="1502">
                  <c:v>75710.175662704714</c:v>
                </c:pt>
                <c:pt idx="1503">
                  <c:v>74168.365073070483</c:v>
                </c:pt>
                <c:pt idx="1504">
                  <c:v>72757.930703987222</c:v>
                </c:pt>
                <c:pt idx="1505">
                  <c:v>71640.78534996706</c:v>
                </c:pt>
                <c:pt idx="1506">
                  <c:v>70503.458890473295</c:v>
                </c:pt>
                <c:pt idx="1507">
                  <c:v>69723.515369497676</c:v>
                </c:pt>
                <c:pt idx="1508">
                  <c:v>69384.357656556313</c:v>
                </c:pt>
                <c:pt idx="1509">
                  <c:v>69654.121594857585</c:v>
                </c:pt>
                <c:pt idx="1510">
                  <c:v>70116.242312823058</c:v>
                </c:pt>
                <c:pt idx="1511">
                  <c:v>71449.741994522221</c:v>
                </c:pt>
                <c:pt idx="1512">
                  <c:v>73327.101662575078</c:v>
                </c:pt>
                <c:pt idx="1513">
                  <c:v>75461.298866997138</c:v>
                </c:pt>
                <c:pt idx="1514">
                  <c:v>76895.661211003826</c:v>
                </c:pt>
                <c:pt idx="1515">
                  <c:v>78392.822494488457</c:v>
                </c:pt>
                <c:pt idx="1516">
                  <c:v>79059.862655634686</c:v>
                </c:pt>
                <c:pt idx="1517">
                  <c:v>78854.026991447259</c:v>
                </c:pt>
                <c:pt idx="1518">
                  <c:v>78075.19231781784</c:v>
                </c:pt>
                <c:pt idx="1519">
                  <c:v>76502.424124135112</c:v>
                </c:pt>
                <c:pt idx="1520">
                  <c:v>74949.692604955329</c:v>
                </c:pt>
                <c:pt idx="1521">
                  <c:v>73364.313243538898</c:v>
                </c:pt>
                <c:pt idx="1522">
                  <c:v>71912.711535969618</c:v>
                </c:pt>
                <c:pt idx="1523">
                  <c:v>70510.13218237432</c:v>
                </c:pt>
                <c:pt idx="1524">
                  <c:v>69558.578253686588</c:v>
                </c:pt>
                <c:pt idx="1525">
                  <c:v>69276.262090919059</c:v>
                </c:pt>
                <c:pt idx="1526">
                  <c:v>69364.872913668121</c:v>
                </c:pt>
                <c:pt idx="1527">
                  <c:v>70221.664210445146</c:v>
                </c:pt>
                <c:pt idx="1528">
                  <c:v>71334.851869988081</c:v>
                </c:pt>
                <c:pt idx="1529">
                  <c:v>72495.226854014487</c:v>
                </c:pt>
                <c:pt idx="1530">
                  <c:v>73878.748579986073</c:v>
                </c:pt>
                <c:pt idx="1531">
                  <c:v>75176.406069714474</c:v>
                </c:pt>
                <c:pt idx="1532">
                  <c:v>76190.543879957477</c:v>
                </c:pt>
                <c:pt idx="1533">
                  <c:v>77554.570591974494</c:v>
                </c:pt>
                <c:pt idx="1534">
                  <c:v>78707.251993355589</c:v>
                </c:pt>
                <c:pt idx="1535">
                  <c:v>79434.871852781216</c:v>
                </c:pt>
                <c:pt idx="1536">
                  <c:v>79455.28689206834</c:v>
                </c:pt>
                <c:pt idx="1537">
                  <c:v>78022.790221974443</c:v>
                </c:pt>
                <c:pt idx="1538">
                  <c:v>76095.078533098116</c:v>
                </c:pt>
                <c:pt idx="1539">
                  <c:v>74127.343293541635</c:v>
                </c:pt>
                <c:pt idx="1540">
                  <c:v>72491.089957414224</c:v>
                </c:pt>
                <c:pt idx="1541">
                  <c:v>71163.527457736433</c:v>
                </c:pt>
                <c:pt idx="1542">
                  <c:v>70309.90143245834</c:v>
                </c:pt>
                <c:pt idx="1543">
                  <c:v>70114.806483802065</c:v>
                </c:pt>
                <c:pt idx="1544">
                  <c:v>70025.862503771044</c:v>
                </c:pt>
                <c:pt idx="1545">
                  <c:v>70722.177016548143</c:v>
                </c:pt>
                <c:pt idx="1546">
                  <c:v>72084.289887604245</c:v>
                </c:pt>
                <c:pt idx="1547">
                  <c:v>73951.153712578307</c:v>
                </c:pt>
                <c:pt idx="1548">
                  <c:v>75685.802760661682</c:v>
                </c:pt>
                <c:pt idx="1549">
                  <c:v>77249.723032309863</c:v>
                </c:pt>
                <c:pt idx="1550">
                  <c:v>79005.237682708728</c:v>
                </c:pt>
                <c:pt idx="1551">
                  <c:v>80196.264809229164</c:v>
                </c:pt>
                <c:pt idx="1552">
                  <c:v>80606.200216974961</c:v>
                </c:pt>
                <c:pt idx="1553">
                  <c:v>79974.844236110643</c:v>
                </c:pt>
                <c:pt idx="1554">
                  <c:v>78747.326541125585</c:v>
                </c:pt>
                <c:pt idx="1555">
                  <c:v>77278.049042296538</c:v>
                </c:pt>
                <c:pt idx="1556">
                  <c:v>75555.628503047308</c:v>
                </c:pt>
                <c:pt idx="1557">
                  <c:v>73679.703617284176</c:v>
                </c:pt>
                <c:pt idx="1558">
                  <c:v>71861.481179164519</c:v>
                </c:pt>
                <c:pt idx="1559">
                  <c:v>70263.836613264808</c:v>
                </c:pt>
                <c:pt idx="1560">
                  <c:v>69509.176063090839</c:v>
                </c:pt>
                <c:pt idx="1561">
                  <c:v>69164.658491240029</c:v>
                </c:pt>
                <c:pt idx="1562">
                  <c:v>69116.49580398167</c:v>
                </c:pt>
                <c:pt idx="1563">
                  <c:v>69949.175324378433</c:v>
                </c:pt>
                <c:pt idx="1564">
                  <c:v>70800.7522909736</c:v>
                </c:pt>
                <c:pt idx="1565">
                  <c:v>71405.218474484253</c:v>
                </c:pt>
                <c:pt idx="1566">
                  <c:v>72354.418904173843</c:v>
                </c:pt>
                <c:pt idx="1567">
                  <c:v>73322.231432025757</c:v>
                </c:pt>
                <c:pt idx="1568">
                  <c:v>74620.631038801599</c:v>
                </c:pt>
                <c:pt idx="1569">
                  <c:v>75322.854570175114</c:v>
                </c:pt>
                <c:pt idx="1570">
                  <c:v>76202.507367757455</c:v>
                </c:pt>
                <c:pt idx="1571">
                  <c:v>77192.102714329973</c:v>
                </c:pt>
                <c:pt idx="1572">
                  <c:v>77757.388300500534</c:v>
                </c:pt>
                <c:pt idx="1573">
                  <c:v>77453.953119882164</c:v>
                </c:pt>
                <c:pt idx="1574">
                  <c:v>76541.106610028888</c:v>
                </c:pt>
                <c:pt idx="1575">
                  <c:v>74842.520660854381</c:v>
                </c:pt>
                <c:pt idx="1576">
                  <c:v>73402.146522063325</c:v>
                </c:pt>
                <c:pt idx="1577">
                  <c:v>71649.779638636697</c:v>
                </c:pt>
                <c:pt idx="1578">
                  <c:v>69807.213297631373</c:v>
                </c:pt>
                <c:pt idx="1579">
                  <c:v>68870.842247220571</c:v>
                </c:pt>
                <c:pt idx="1580">
                  <c:v>68592.006281044756</c:v>
                </c:pt>
                <c:pt idx="1581">
                  <c:v>68895.288186663049</c:v>
                </c:pt>
                <c:pt idx="1582">
                  <c:v>69626.14770816754</c:v>
                </c:pt>
                <c:pt idx="1583">
                  <c:v>71005.481559248175</c:v>
                </c:pt>
                <c:pt idx="1584">
                  <c:v>72747.485275023908</c:v>
                </c:pt>
                <c:pt idx="1585">
                  <c:v>74557.801408358428</c:v>
                </c:pt>
                <c:pt idx="1586">
                  <c:v>76369.97345162736</c:v>
                </c:pt>
                <c:pt idx="1587">
                  <c:v>77982.977131324136</c:v>
                </c:pt>
                <c:pt idx="1588">
                  <c:v>79156.33747179553</c:v>
                </c:pt>
                <c:pt idx="1589">
                  <c:v>78976.633368851646</c:v>
                </c:pt>
                <c:pt idx="1590">
                  <c:v>77740.169521536431</c:v>
                </c:pt>
                <c:pt idx="1591">
                  <c:v>75463.126879478863</c:v>
                </c:pt>
                <c:pt idx="1592">
                  <c:v>72855.645851895475</c:v>
                </c:pt>
                <c:pt idx="1593">
                  <c:v>70422.728889614053</c:v>
                </c:pt>
                <c:pt idx="1594">
                  <c:v>69089.629022116758</c:v>
                </c:pt>
                <c:pt idx="1595">
                  <c:v>68371.555307477174</c:v>
                </c:pt>
                <c:pt idx="1596">
                  <c:v>68263.464648421563</c:v>
                </c:pt>
                <c:pt idx="1597">
                  <c:v>68835.998499649038</c:v>
                </c:pt>
                <c:pt idx="1598">
                  <c:v>69018.690357249099</c:v>
                </c:pt>
                <c:pt idx="1599">
                  <c:v>69721.335373579452</c:v>
                </c:pt>
                <c:pt idx="1600">
                  <c:v>70895.470423496692</c:v>
                </c:pt>
                <c:pt idx="1601">
                  <c:v>71499.510515437651</c:v>
                </c:pt>
                <c:pt idx="1602">
                  <c:v>72419.526436926579</c:v>
                </c:pt>
                <c:pt idx="1603">
                  <c:v>73592.849987927431</c:v>
                </c:pt>
                <c:pt idx="1604">
                  <c:v>74883.31627676588</c:v>
                </c:pt>
                <c:pt idx="1605">
                  <c:v>76064.58774422796</c:v>
                </c:pt>
                <c:pt idx="1606">
                  <c:v>76545.608065928638</c:v>
                </c:pt>
                <c:pt idx="1607">
                  <c:v>76740.688715291588</c:v>
                </c:pt>
                <c:pt idx="1608">
                  <c:v>76356.910390560472</c:v>
                </c:pt>
                <c:pt idx="1609">
                  <c:v>75485.538573822516</c:v>
                </c:pt>
                <c:pt idx="1610">
                  <c:v>74404.396937981626</c:v>
                </c:pt>
                <c:pt idx="1611">
                  <c:v>72805.091556557905</c:v>
                </c:pt>
                <c:pt idx="1612">
                  <c:v>71123.239961980027</c:v>
                </c:pt>
                <c:pt idx="1613">
                  <c:v>69328.047441682764</c:v>
                </c:pt>
                <c:pt idx="1614">
                  <c:v>67453.366112295073</c:v>
                </c:pt>
                <c:pt idx="1615">
                  <c:v>65552.490364532699</c:v>
                </c:pt>
                <c:pt idx="1616">
                  <c:v>64572.526361503958</c:v>
                </c:pt>
                <c:pt idx="1617">
                  <c:v>64569.872768103924</c:v>
                </c:pt>
                <c:pt idx="1618">
                  <c:v>64921.108994106129</c:v>
                </c:pt>
                <c:pt idx="1619">
                  <c:v>65571.522521145293</c:v>
                </c:pt>
                <c:pt idx="1620">
                  <c:v>66556.228728126516</c:v>
                </c:pt>
                <c:pt idx="1621">
                  <c:v>67714.036796890563</c:v>
                </c:pt>
                <c:pt idx="1622">
                  <c:v>68950.099068804688</c:v>
                </c:pt>
                <c:pt idx="1623">
                  <c:v>70442.728858885559</c:v>
                </c:pt>
                <c:pt idx="1624">
                  <c:v>71246.874227948632</c:v>
                </c:pt>
                <c:pt idx="1625">
                  <c:v>71062.484687149277</c:v>
                </c:pt>
                <c:pt idx="1626">
                  <c:v>70462.365645312748</c:v>
                </c:pt>
                <c:pt idx="1627">
                  <c:v>69254.219789561306</c:v>
                </c:pt>
                <c:pt idx="1628">
                  <c:v>67406.73470056949</c:v>
                </c:pt>
                <c:pt idx="1629">
                  <c:v>65422.476585918179</c:v>
                </c:pt>
                <c:pt idx="1630">
                  <c:v>63424.552377133507</c:v>
                </c:pt>
                <c:pt idx="1631">
                  <c:v>61197.479572714627</c:v>
                </c:pt>
                <c:pt idx="1632">
                  <c:v>59023.917492970388</c:v>
                </c:pt>
                <c:pt idx="1633">
                  <c:v>57205.455320592111</c:v>
                </c:pt>
                <c:pt idx="1634">
                  <c:v>55881.525759691591</c:v>
                </c:pt>
                <c:pt idx="1635">
                  <c:v>55031.314401215051</c:v>
                </c:pt>
                <c:pt idx="1636">
                  <c:v>54332.870720060106</c:v>
                </c:pt>
                <c:pt idx="1637">
                  <c:v>53756.592423983013</c:v>
                </c:pt>
                <c:pt idx="1638">
                  <c:v>53579.605427090391</c:v>
                </c:pt>
                <c:pt idx="1639">
                  <c:v>53296.857250265668</c:v>
                </c:pt>
                <c:pt idx="1640">
                  <c:v>53332.804772187279</c:v>
                </c:pt>
                <c:pt idx="1641">
                  <c:v>53201.123791227081</c:v>
                </c:pt>
                <c:pt idx="1642">
                  <c:v>52486.282760928902</c:v>
                </c:pt>
                <c:pt idx="1643">
                  <c:v>51708.150298760018</c:v>
                </c:pt>
                <c:pt idx="1644">
                  <c:v>50404.003319883435</c:v>
                </c:pt>
                <c:pt idx="1645">
                  <c:v>48545.861107072298</c:v>
                </c:pt>
                <c:pt idx="1646">
                  <c:v>46565.830166241016</c:v>
                </c:pt>
                <c:pt idx="1647">
                  <c:v>44597.145313454879</c:v>
                </c:pt>
                <c:pt idx="1648">
                  <c:v>42561.57191195363</c:v>
                </c:pt>
                <c:pt idx="1649">
                  <c:v>40782.821538559983</c:v>
                </c:pt>
                <c:pt idx="1650">
                  <c:v>39379.08826381572</c:v>
                </c:pt>
                <c:pt idx="1651">
                  <c:v>38273.262287341095</c:v>
                </c:pt>
                <c:pt idx="1652">
                  <c:v>37540.354885484565</c:v>
                </c:pt>
                <c:pt idx="1653">
                  <c:v>37241.754718718803</c:v>
                </c:pt>
                <c:pt idx="1654">
                  <c:v>37187.109004431528</c:v>
                </c:pt>
                <c:pt idx="1655">
                  <c:v>37610.948003443547</c:v>
                </c:pt>
                <c:pt idx="1656">
                  <c:v>37927.722404918204</c:v>
                </c:pt>
                <c:pt idx="1657">
                  <c:v>38457.376136437262</c:v>
                </c:pt>
                <c:pt idx="1658">
                  <c:v>39190.049279820581</c:v>
                </c:pt>
                <c:pt idx="1659">
                  <c:v>39849.697216821041</c:v>
                </c:pt>
                <c:pt idx="1660">
                  <c:v>40468.375710811815</c:v>
                </c:pt>
                <c:pt idx="1661">
                  <c:v>41412.048212309426</c:v>
                </c:pt>
                <c:pt idx="1662">
                  <c:v>42262.213628837635</c:v>
                </c:pt>
                <c:pt idx="1663">
                  <c:v>43123.007251506693</c:v>
                </c:pt>
                <c:pt idx="1664">
                  <c:v>43828.648639304418</c:v>
                </c:pt>
                <c:pt idx="1665">
                  <c:v>44218.826786312515</c:v>
                </c:pt>
                <c:pt idx="1666">
                  <c:v>44232.895637176931</c:v>
                </c:pt>
                <c:pt idx="1667">
                  <c:v>44164.66426705195</c:v>
                </c:pt>
                <c:pt idx="1668">
                  <c:v>43402.724219512471</c:v>
                </c:pt>
                <c:pt idx="1669">
                  <c:v>42761.156840237556</c:v>
                </c:pt>
                <c:pt idx="1670">
                  <c:v>42254.47966024057</c:v>
                </c:pt>
                <c:pt idx="1671">
                  <c:v>41985.405269025287</c:v>
                </c:pt>
                <c:pt idx="1672">
                  <c:v>41781.38112447755</c:v>
                </c:pt>
                <c:pt idx="1673">
                  <c:v>41704.274335785856</c:v>
                </c:pt>
                <c:pt idx="1674">
                  <c:v>42184.10625572165</c:v>
                </c:pt>
                <c:pt idx="1675">
                  <c:v>43222.749255378614</c:v>
                </c:pt>
                <c:pt idx="1676">
                  <c:v>44702.600172975028</c:v>
                </c:pt>
                <c:pt idx="1677">
                  <c:v>46524.214011147436</c:v>
                </c:pt>
                <c:pt idx="1678">
                  <c:v>48244.50130100012</c:v>
                </c:pt>
                <c:pt idx="1679">
                  <c:v>50189.14269521711</c:v>
                </c:pt>
                <c:pt idx="1680">
                  <c:v>51577.91169448552</c:v>
                </c:pt>
                <c:pt idx="1681">
                  <c:v>52584.525546562712</c:v>
                </c:pt>
                <c:pt idx="1682">
                  <c:v>53236.23064690004</c:v>
                </c:pt>
                <c:pt idx="1683">
                  <c:v>53253.081778786822</c:v>
                </c:pt>
                <c:pt idx="1684">
                  <c:v>53005.528993972948</c:v>
                </c:pt>
                <c:pt idx="1685">
                  <c:v>52193.244783029244</c:v>
                </c:pt>
                <c:pt idx="1686">
                  <c:v>51293.021022448549</c:v>
                </c:pt>
                <c:pt idx="1687">
                  <c:v>50244.447709385022</c:v>
                </c:pt>
                <c:pt idx="1688">
                  <c:v>49507.369592327166</c:v>
                </c:pt>
                <c:pt idx="1689">
                  <c:v>48832.563845240351</c:v>
                </c:pt>
                <c:pt idx="1690">
                  <c:v>48564.362830323349</c:v>
                </c:pt>
                <c:pt idx="1691">
                  <c:v>48455.640619754478</c:v>
                </c:pt>
                <c:pt idx="1692">
                  <c:v>48440.554790918788</c:v>
                </c:pt>
                <c:pt idx="1693">
                  <c:v>48601.049205119838</c:v>
                </c:pt>
                <c:pt idx="1694">
                  <c:v>49299.837934814423</c:v>
                </c:pt>
                <c:pt idx="1695">
                  <c:v>50144.600187637196</c:v>
                </c:pt>
                <c:pt idx="1696">
                  <c:v>51144.411769473598</c:v>
                </c:pt>
                <c:pt idx="1697">
                  <c:v>52302.594761231587</c:v>
                </c:pt>
                <c:pt idx="1698">
                  <c:v>53600.861005512539</c:v>
                </c:pt>
                <c:pt idx="1699">
                  <c:v>54952.365474333543</c:v>
                </c:pt>
                <c:pt idx="1700">
                  <c:v>56078.171260238487</c:v>
                </c:pt>
                <c:pt idx="1701">
                  <c:v>57201.878638502021</c:v>
                </c:pt>
                <c:pt idx="1702">
                  <c:v>57798.227987129809</c:v>
                </c:pt>
                <c:pt idx="1703">
                  <c:v>57939.268017860399</c:v>
                </c:pt>
                <c:pt idx="1704">
                  <c:v>57455.755983646945</c:v>
                </c:pt>
                <c:pt idx="1705">
                  <c:v>56575.493623017355</c:v>
                </c:pt>
                <c:pt idx="1706">
                  <c:v>55370.829134420688</c:v>
                </c:pt>
                <c:pt idx="1707">
                  <c:v>53944.269243300492</c:v>
                </c:pt>
                <c:pt idx="1708">
                  <c:v>52548.843122968909</c:v>
                </c:pt>
                <c:pt idx="1709">
                  <c:v>51351.013401445962</c:v>
                </c:pt>
                <c:pt idx="1710">
                  <c:v>50365.955216536015</c:v>
                </c:pt>
                <c:pt idx="1711">
                  <c:v>50050.897281875878</c:v>
                </c:pt>
                <c:pt idx="1712">
                  <c:v>49891.289724390423</c:v>
                </c:pt>
                <c:pt idx="1713">
                  <c:v>50008.967676676039</c:v>
                </c:pt>
                <c:pt idx="1714">
                  <c:v>50238.544776172581</c:v>
                </c:pt>
                <c:pt idx="1715">
                  <c:v>50319.612076149802</c:v>
                </c:pt>
                <c:pt idx="1716">
                  <c:v>50427.762160297389</c:v>
                </c:pt>
                <c:pt idx="1717">
                  <c:v>51035.346582136372</c:v>
                </c:pt>
                <c:pt idx="1718">
                  <c:v>51633.545486854018</c:v>
                </c:pt>
                <c:pt idx="1719">
                  <c:v>52243.128390126672</c:v>
                </c:pt>
                <c:pt idx="1720">
                  <c:v>53041.587817206717</c:v>
                </c:pt>
                <c:pt idx="1721">
                  <c:v>54036.067034382933</c:v>
                </c:pt>
                <c:pt idx="1722">
                  <c:v>55070.069485708635</c:v>
                </c:pt>
                <c:pt idx="1723">
                  <c:v>56053.170484196533</c:v>
                </c:pt>
                <c:pt idx="1724">
                  <c:v>56305.71461764889</c:v>
                </c:pt>
                <c:pt idx="1725">
                  <c:v>56039.598964978904</c:v>
                </c:pt>
                <c:pt idx="1726">
                  <c:v>55416.381163488833</c:v>
                </c:pt>
                <c:pt idx="1727">
                  <c:v>54101.742642740006</c:v>
                </c:pt>
                <c:pt idx="1728">
                  <c:v>52776.210564264082</c:v>
                </c:pt>
                <c:pt idx="1729">
                  <c:v>51456.9443970875</c:v>
                </c:pt>
                <c:pt idx="1730">
                  <c:v>50263.362212967135</c:v>
                </c:pt>
                <c:pt idx="1731">
                  <c:v>49414.451593537779</c:v>
                </c:pt>
                <c:pt idx="1732">
                  <c:v>48609.186246145102</c:v>
                </c:pt>
                <c:pt idx="1733">
                  <c:v>48316.306918691902</c:v>
                </c:pt>
                <c:pt idx="1734">
                  <c:v>48106.142804035633</c:v>
                </c:pt>
                <c:pt idx="1735">
                  <c:v>48227.05042017356</c:v>
                </c:pt>
                <c:pt idx="1736">
                  <c:v>48607.169667103473</c:v>
                </c:pt>
                <c:pt idx="1737">
                  <c:v>49319.791854046809</c:v>
                </c:pt>
                <c:pt idx="1738">
                  <c:v>50089.532639125769</c:v>
                </c:pt>
                <c:pt idx="1739">
                  <c:v>50907.703110816408</c:v>
                </c:pt>
                <c:pt idx="1740">
                  <c:v>51581.214452781191</c:v>
                </c:pt>
                <c:pt idx="1741">
                  <c:v>52495.758053157486</c:v>
                </c:pt>
                <c:pt idx="1742">
                  <c:v>53098.516782511659</c:v>
                </c:pt>
                <c:pt idx="1743">
                  <c:v>53758.141524055856</c:v>
                </c:pt>
                <c:pt idx="1744">
                  <c:v>53955.329298467957</c:v>
                </c:pt>
                <c:pt idx="1745">
                  <c:v>53968.384280422477</c:v>
                </c:pt>
                <c:pt idx="1746">
                  <c:v>54028.586024789191</c:v>
                </c:pt>
                <c:pt idx="1747">
                  <c:v>53992.838461110397</c:v>
                </c:pt>
                <c:pt idx="1748">
                  <c:v>53417.750623265812</c:v>
                </c:pt>
                <c:pt idx="1749">
                  <c:v>52969.258357110717</c:v>
                </c:pt>
                <c:pt idx="1750">
                  <c:v>52323.460591931827</c:v>
                </c:pt>
                <c:pt idx="1751">
                  <c:v>51349.593273778963</c:v>
                </c:pt>
                <c:pt idx="1752">
                  <c:v>50291.708234661084</c:v>
                </c:pt>
                <c:pt idx="1753">
                  <c:v>49041.616443901221</c:v>
                </c:pt>
                <c:pt idx="1754">
                  <c:v>48094.81145413257</c:v>
                </c:pt>
                <c:pt idx="1755">
                  <c:v>47046.090625172088</c:v>
                </c:pt>
                <c:pt idx="1756">
                  <c:v>46154.903459883884</c:v>
                </c:pt>
                <c:pt idx="1757">
                  <c:v>45904.091499410461</c:v>
                </c:pt>
                <c:pt idx="1758">
                  <c:v>45752.168078448194</c:v>
                </c:pt>
                <c:pt idx="1759">
                  <c:v>45766.38975384496</c:v>
                </c:pt>
                <c:pt idx="1760">
                  <c:v>46212.616064902671</c:v>
                </c:pt>
                <c:pt idx="1761">
                  <c:v>46541.378852236892</c:v>
                </c:pt>
                <c:pt idx="1762">
                  <c:v>47228.29319883282</c:v>
                </c:pt>
                <c:pt idx="1763">
                  <c:v>47809.090580700991</c:v>
                </c:pt>
                <c:pt idx="1764">
                  <c:v>48638.533374873063</c:v>
                </c:pt>
                <c:pt idx="1765">
                  <c:v>49421.658671855992</c:v>
                </c:pt>
                <c:pt idx="1766">
                  <c:v>49976.573902631266</c:v>
                </c:pt>
                <c:pt idx="1767">
                  <c:v>50530.837776467917</c:v>
                </c:pt>
                <c:pt idx="1768">
                  <c:v>50570.685022540012</c:v>
                </c:pt>
                <c:pt idx="1769">
                  <c:v>50353.544772114299</c:v>
                </c:pt>
                <c:pt idx="1770">
                  <c:v>49847.472911925033</c:v>
                </c:pt>
                <c:pt idx="1771">
                  <c:v>49093.193678082338</c:v>
                </c:pt>
                <c:pt idx="1772">
                  <c:v>48279.510342686983</c:v>
                </c:pt>
                <c:pt idx="1773">
                  <c:v>47308.691646801009</c:v>
                </c:pt>
                <c:pt idx="1774">
                  <c:v>46324.650829733742</c:v>
                </c:pt>
                <c:pt idx="1775">
                  <c:v>45456.271097903824</c:v>
                </c:pt>
                <c:pt idx="1776">
                  <c:v>44502.0150143848</c:v>
                </c:pt>
                <c:pt idx="1777">
                  <c:v>43929.069457314239</c:v>
                </c:pt>
                <c:pt idx="1778">
                  <c:v>43430.232946199161</c:v>
                </c:pt>
                <c:pt idx="1779">
                  <c:v>42986.411617884121</c:v>
                </c:pt>
                <c:pt idx="1780">
                  <c:v>42695.294903879992</c:v>
                </c:pt>
                <c:pt idx="1781">
                  <c:v>42688.854699877949</c:v>
                </c:pt>
                <c:pt idx="1782">
                  <c:v>42863.410382890113</c:v>
                </c:pt>
                <c:pt idx="1783">
                  <c:v>43078.760017095577</c:v>
                </c:pt>
                <c:pt idx="1784">
                  <c:v>43481.177838559961</c:v>
                </c:pt>
                <c:pt idx="1785">
                  <c:v>43697.997814772636</c:v>
                </c:pt>
                <c:pt idx="1786">
                  <c:v>44380.511956321796</c:v>
                </c:pt>
                <c:pt idx="1787">
                  <c:v>45101.594098909118</c:v>
                </c:pt>
                <c:pt idx="1788">
                  <c:v>45528.86890612905</c:v>
                </c:pt>
                <c:pt idx="1789">
                  <c:v>45833.712903774081</c:v>
                </c:pt>
                <c:pt idx="1790">
                  <c:v>45764.609826646963</c:v>
                </c:pt>
                <c:pt idx="1791">
                  <c:v>45514.422765942254</c:v>
                </c:pt>
                <c:pt idx="1792">
                  <c:v>44928.817309441263</c:v>
                </c:pt>
                <c:pt idx="1793">
                  <c:v>44124.924222573391</c:v>
                </c:pt>
                <c:pt idx="1794">
                  <c:v>43156.124253794536</c:v>
                </c:pt>
                <c:pt idx="1795">
                  <c:v>41986.351913374601</c:v>
                </c:pt>
                <c:pt idx="1796">
                  <c:v>40866.579612364272</c:v>
                </c:pt>
                <c:pt idx="1797">
                  <c:v>39878.007398126691</c:v>
                </c:pt>
                <c:pt idx="1798">
                  <c:v>39139.320002559492</c:v>
                </c:pt>
                <c:pt idx="1799">
                  <c:v>38475.616068612268</c:v>
                </c:pt>
                <c:pt idx="1800">
                  <c:v>37978.024548522641</c:v>
                </c:pt>
                <c:pt idx="1801">
                  <c:v>37556.374330851395</c:v>
                </c:pt>
                <c:pt idx="1802">
                  <c:v>37457.130039026095</c:v>
                </c:pt>
                <c:pt idx="1803">
                  <c:v>37472.468344098583</c:v>
                </c:pt>
                <c:pt idx="1804">
                  <c:v>37429.866742260601</c:v>
                </c:pt>
                <c:pt idx="1805">
                  <c:v>37545.247737697653</c:v>
                </c:pt>
                <c:pt idx="1806">
                  <c:v>37551.847054625578</c:v>
                </c:pt>
                <c:pt idx="1807">
                  <c:v>37783.12830888031</c:v>
                </c:pt>
                <c:pt idx="1808">
                  <c:v>37788.354022074753</c:v>
                </c:pt>
                <c:pt idx="1809">
                  <c:v>38015.087268273441</c:v>
                </c:pt>
                <c:pt idx="1810">
                  <c:v>38093.73295802089</c:v>
                </c:pt>
                <c:pt idx="1811">
                  <c:v>38264.650690876406</c:v>
                </c:pt>
                <c:pt idx="1812">
                  <c:v>38290.468397662502</c:v>
                </c:pt>
                <c:pt idx="1813">
                  <c:v>38341.723402371208</c:v>
                </c:pt>
                <c:pt idx="1814">
                  <c:v>38340.433259716789</c:v>
                </c:pt>
                <c:pt idx="1815">
                  <c:v>38012.978799391334</c:v>
                </c:pt>
                <c:pt idx="1816">
                  <c:v>37675.610213717511</c:v>
                </c:pt>
                <c:pt idx="1817">
                  <c:v>37146.841331815187</c:v>
                </c:pt>
                <c:pt idx="1818">
                  <c:v>36342.284399631462</c:v>
                </c:pt>
                <c:pt idx="1819">
                  <c:v>35416.38102350491</c:v>
                </c:pt>
                <c:pt idx="1820">
                  <c:v>34520.779448687746</c:v>
                </c:pt>
                <c:pt idx="1821">
                  <c:v>33818.266476377699</c:v>
                </c:pt>
                <c:pt idx="1822">
                  <c:v>33200.611821778832</c:v>
                </c:pt>
                <c:pt idx="1823">
                  <c:v>32895.326519547496</c:v>
                </c:pt>
                <c:pt idx="1824">
                  <c:v>32656.60129316882</c:v>
                </c:pt>
                <c:pt idx="1825">
                  <c:v>32791.436420552687</c:v>
                </c:pt>
                <c:pt idx="1826">
                  <c:v>32912.464865730122</c:v>
                </c:pt>
                <c:pt idx="1827">
                  <c:v>33270.795688813647</c:v>
                </c:pt>
                <c:pt idx="1828">
                  <c:v>33680.886946654355</c:v>
                </c:pt>
                <c:pt idx="1829">
                  <c:v>34088.397574141149</c:v>
                </c:pt>
                <c:pt idx="1830">
                  <c:v>34431.509196445564</c:v>
                </c:pt>
                <c:pt idx="1831">
                  <c:v>34770.680466392863</c:v>
                </c:pt>
                <c:pt idx="1832">
                  <c:v>35088.526052396228</c:v>
                </c:pt>
                <c:pt idx="1833">
                  <c:v>35453.861693460589</c:v>
                </c:pt>
                <c:pt idx="1834">
                  <c:v>35727.055859286353</c:v>
                </c:pt>
                <c:pt idx="1835">
                  <c:v>35871.861144528819</c:v>
                </c:pt>
                <c:pt idx="1836">
                  <c:v>36091.271130796631</c:v>
                </c:pt>
                <c:pt idx="1837">
                  <c:v>36321.204808037946</c:v>
                </c:pt>
                <c:pt idx="1838">
                  <c:v>36455.723576849043</c:v>
                </c:pt>
                <c:pt idx="1839">
                  <c:v>36488.054225567103</c:v>
                </c:pt>
                <c:pt idx="1840">
                  <c:v>36428.60887249963</c:v>
                </c:pt>
                <c:pt idx="1841">
                  <c:v>36148.59869176081</c:v>
                </c:pt>
                <c:pt idx="1842">
                  <c:v>35604.380734429382</c:v>
                </c:pt>
                <c:pt idx="1843">
                  <c:v>35057.31123663779</c:v>
                </c:pt>
                <c:pt idx="1844">
                  <c:v>34494.930727948704</c:v>
                </c:pt>
                <c:pt idx="1845">
                  <c:v>33979.218716175827</c:v>
                </c:pt>
                <c:pt idx="1846">
                  <c:v>33363.119660865632</c:v>
                </c:pt>
                <c:pt idx="1847">
                  <c:v>33161.202018575445</c:v>
                </c:pt>
                <c:pt idx="1848">
                  <c:v>32907.523716673728</c:v>
                </c:pt>
                <c:pt idx="1849">
                  <c:v>32708.756054436479</c:v>
                </c:pt>
                <c:pt idx="1850">
                  <c:v>32523.300492507431</c:v>
                </c:pt>
                <c:pt idx="1851">
                  <c:v>32515.134256065357</c:v>
                </c:pt>
                <c:pt idx="1852">
                  <c:v>32513.40779422117</c:v>
                </c:pt>
                <c:pt idx="1853">
                  <c:v>32807.448829933295</c:v>
                </c:pt>
                <c:pt idx="1854">
                  <c:v>33116.264350345285</c:v>
                </c:pt>
                <c:pt idx="1855">
                  <c:v>33377.989713395269</c:v>
                </c:pt>
                <c:pt idx="1856">
                  <c:v>33647.100769930599</c:v>
                </c:pt>
                <c:pt idx="1857">
                  <c:v>33847.805631814786</c:v>
                </c:pt>
                <c:pt idx="1858">
                  <c:v>33884.268764509536</c:v>
                </c:pt>
                <c:pt idx="1859">
                  <c:v>33764.400790158405</c:v>
                </c:pt>
                <c:pt idx="1860">
                  <c:v>33553.00128026733</c:v>
                </c:pt>
                <c:pt idx="1861">
                  <c:v>33230.689561950181</c:v>
                </c:pt>
                <c:pt idx="1862">
                  <c:v>32871.002016835053</c:v>
                </c:pt>
                <c:pt idx="1863">
                  <c:v>32457.594143034556</c:v>
                </c:pt>
                <c:pt idx="1864">
                  <c:v>31762.557077981171</c:v>
                </c:pt>
                <c:pt idx="1865">
                  <c:v>31280.69811280019</c:v>
                </c:pt>
                <c:pt idx="1866">
                  <c:v>30540.585401510627</c:v>
                </c:pt>
                <c:pt idx="1867">
                  <c:v>29802.163953454736</c:v>
                </c:pt>
                <c:pt idx="1868">
                  <c:v>29222.593433529259</c:v>
                </c:pt>
                <c:pt idx="1869">
                  <c:v>28581.715463110384</c:v>
                </c:pt>
                <c:pt idx="1870">
                  <c:v>28109.083597840949</c:v>
                </c:pt>
                <c:pt idx="1871">
                  <c:v>27588.502896907943</c:v>
                </c:pt>
                <c:pt idx="1872">
                  <c:v>27313.689332865255</c:v>
                </c:pt>
                <c:pt idx="1873">
                  <c:v>26916.558784726072</c:v>
                </c:pt>
                <c:pt idx="1874">
                  <c:v>26738.4058005482</c:v>
                </c:pt>
                <c:pt idx="1875">
                  <c:v>26488.634769363565</c:v>
                </c:pt>
                <c:pt idx="1876">
                  <c:v>26328.63219871456</c:v>
                </c:pt>
                <c:pt idx="1877">
                  <c:v>26416.130010479057</c:v>
                </c:pt>
                <c:pt idx="1878">
                  <c:v>26444.007401233914</c:v>
                </c:pt>
                <c:pt idx="1879">
                  <c:v>26469.974130405899</c:v>
                </c:pt>
                <c:pt idx="1880">
                  <c:v>26642.879136038882</c:v>
                </c:pt>
                <c:pt idx="1881">
                  <c:v>26660.879802924443</c:v>
                </c:pt>
                <c:pt idx="1882">
                  <c:v>26690.819649586429</c:v>
                </c:pt>
                <c:pt idx="1883">
                  <c:v>26606.008713851639</c:v>
                </c:pt>
                <c:pt idx="1884">
                  <c:v>26515.491537523514</c:v>
                </c:pt>
                <c:pt idx="1885">
                  <c:v>26183.67644624984</c:v>
                </c:pt>
                <c:pt idx="1886">
                  <c:v>25895.28242482042</c:v>
                </c:pt>
                <c:pt idx="1887">
                  <c:v>25441.839318983315</c:v>
                </c:pt>
                <c:pt idx="1888">
                  <c:v>24975.163929054677</c:v>
                </c:pt>
                <c:pt idx="1889">
                  <c:v>24521.468182051623</c:v>
                </c:pt>
                <c:pt idx="1890">
                  <c:v>24036.003594890204</c:v>
                </c:pt>
                <c:pt idx="1891">
                  <c:v>23552.795413748419</c:v>
                </c:pt>
                <c:pt idx="1892">
                  <c:v>23039.468925624296</c:v>
                </c:pt>
                <c:pt idx="1893">
                  <c:v>22636.913835695628</c:v>
                </c:pt>
                <c:pt idx="1894">
                  <c:v>22167.482673656414</c:v>
                </c:pt>
                <c:pt idx="1895">
                  <c:v>21692.782249498057</c:v>
                </c:pt>
                <c:pt idx="1896">
                  <c:v>21348.044249769755</c:v>
                </c:pt>
                <c:pt idx="1897">
                  <c:v>21033.010413748947</c:v>
                </c:pt>
                <c:pt idx="1898">
                  <c:v>20782.802345347296</c:v>
                </c:pt>
                <c:pt idx="1899">
                  <c:v>20569.535432091605</c:v>
                </c:pt>
                <c:pt idx="1900">
                  <c:v>20383.105842285127</c:v>
                </c:pt>
                <c:pt idx="1901">
                  <c:v>20278.005096498437</c:v>
                </c:pt>
                <c:pt idx="1902">
                  <c:v>20175.96116856538</c:v>
                </c:pt>
                <c:pt idx="1903">
                  <c:v>20153.448432664536</c:v>
                </c:pt>
                <c:pt idx="1904">
                  <c:v>20073.243341437548</c:v>
                </c:pt>
                <c:pt idx="1905">
                  <c:v>20043.867381276763</c:v>
                </c:pt>
                <c:pt idx="1906">
                  <c:v>19951.530860094786</c:v>
                </c:pt>
                <c:pt idx="1907">
                  <c:v>19850.100625609659</c:v>
                </c:pt>
                <c:pt idx="1908">
                  <c:v>19748.013326728793</c:v>
                </c:pt>
                <c:pt idx="1909">
                  <c:v>19714.168029175009</c:v>
                </c:pt>
                <c:pt idx="1910">
                  <c:v>19589.292774514524</c:v>
                </c:pt>
                <c:pt idx="1911">
                  <c:v>19455.661855287697</c:v>
                </c:pt>
                <c:pt idx="1912">
                  <c:v>19321.049746291894</c:v>
                </c:pt>
                <c:pt idx="1913">
                  <c:v>19116.400110634586</c:v>
                </c:pt>
                <c:pt idx="1914">
                  <c:v>18831.983632670359</c:v>
                </c:pt>
                <c:pt idx="1915">
                  <c:v>18534.790308321411</c:v>
                </c:pt>
                <c:pt idx="1916">
                  <c:v>18187.392248919641</c:v>
                </c:pt>
                <c:pt idx="1917">
                  <c:v>17921.475456087515</c:v>
                </c:pt>
                <c:pt idx="1918">
                  <c:v>17622.812508993786</c:v>
                </c:pt>
                <c:pt idx="1919">
                  <c:v>17199.771795704601</c:v>
                </c:pt>
                <c:pt idx="1920">
                  <c:v>17003.077691353825</c:v>
                </c:pt>
                <c:pt idx="1921">
                  <c:v>16677.977224823117</c:v>
                </c:pt>
                <c:pt idx="1922">
                  <c:v>16264.46708345409</c:v>
                </c:pt>
                <c:pt idx="1923">
                  <c:v>16049.260293790039</c:v>
                </c:pt>
                <c:pt idx="1924">
                  <c:v>15689.189187765882</c:v>
                </c:pt>
                <c:pt idx="1925">
                  <c:v>15473.130886118894</c:v>
                </c:pt>
                <c:pt idx="1926">
                  <c:v>15262.293784501388</c:v>
                </c:pt>
                <c:pt idx="1927">
                  <c:v>14952.7104801937</c:v>
                </c:pt>
                <c:pt idx="1928">
                  <c:v>14811.080475689272</c:v>
                </c:pt>
                <c:pt idx="1929">
                  <c:v>14617.711098487141</c:v>
                </c:pt>
                <c:pt idx="1930">
                  <c:v>14456.714295707003</c:v>
                </c:pt>
                <c:pt idx="1931">
                  <c:v>14299.46312339114</c:v>
                </c:pt>
                <c:pt idx="1932">
                  <c:v>14231.211492037033</c:v>
                </c:pt>
                <c:pt idx="1933">
                  <c:v>14079.104038711426</c:v>
                </c:pt>
                <c:pt idx="1934">
                  <c:v>14039.517790047739</c:v>
                </c:pt>
                <c:pt idx="1935">
                  <c:v>13997.608887218488</c:v>
                </c:pt>
                <c:pt idx="1936">
                  <c:v>13910.319221406507</c:v>
                </c:pt>
                <c:pt idx="1937">
                  <c:v>13841.547236143739</c:v>
                </c:pt>
                <c:pt idx="1938">
                  <c:v>13794.949927254303</c:v>
                </c:pt>
                <c:pt idx="1939">
                  <c:v>13659.201604063355</c:v>
                </c:pt>
                <c:pt idx="1940">
                  <c:v>13563.137209697523</c:v>
                </c:pt>
                <c:pt idx="1941">
                  <c:v>13479.350512441564</c:v>
                </c:pt>
                <c:pt idx="1942">
                  <c:v>13335.629277403503</c:v>
                </c:pt>
                <c:pt idx="1943">
                  <c:v>13146.703660496289</c:v>
                </c:pt>
                <c:pt idx="1944">
                  <c:v>12991.458133410581</c:v>
                </c:pt>
                <c:pt idx="1945">
                  <c:v>12808.296703944168</c:v>
                </c:pt>
                <c:pt idx="1946">
                  <c:v>12548.228670325538</c:v>
                </c:pt>
                <c:pt idx="1947">
                  <c:v>12318.50866035227</c:v>
                </c:pt>
                <c:pt idx="1948">
                  <c:v>12047.217740414539</c:v>
                </c:pt>
                <c:pt idx="1949">
                  <c:v>11895.028730577294</c:v>
                </c:pt>
                <c:pt idx="1950">
                  <c:v>11687.037963724793</c:v>
                </c:pt>
                <c:pt idx="1951">
                  <c:v>11501.086884436463</c:v>
                </c:pt>
                <c:pt idx="1952">
                  <c:v>11331.510023931234</c:v>
                </c:pt>
                <c:pt idx="1953">
                  <c:v>11159.089246314001</c:v>
                </c:pt>
                <c:pt idx="1954">
                  <c:v>11022.457460216074</c:v>
                </c:pt>
                <c:pt idx="1955">
                  <c:v>10914.416611756029</c:v>
                </c:pt>
                <c:pt idx="1956">
                  <c:v>10778.261582767032</c:v>
                </c:pt>
                <c:pt idx="1957">
                  <c:v>10687.477315639169</c:v>
                </c:pt>
                <c:pt idx="1958">
                  <c:v>10540.028715723427</c:v>
                </c:pt>
                <c:pt idx="1959">
                  <c:v>10510.460942016567</c:v>
                </c:pt>
                <c:pt idx="1960">
                  <c:v>10443.027491833902</c:v>
                </c:pt>
                <c:pt idx="1961">
                  <c:v>10400.579121245166</c:v>
                </c:pt>
                <c:pt idx="1962">
                  <c:v>10348.6995489613</c:v>
                </c:pt>
                <c:pt idx="1963">
                  <c:v>10291.022661181887</c:v>
                </c:pt>
                <c:pt idx="1964">
                  <c:v>10283.357029385423</c:v>
                </c:pt>
                <c:pt idx="1965">
                  <c:v>10181.041471698618</c:v>
                </c:pt>
                <c:pt idx="1966">
                  <c:v>10201.487333305009</c:v>
                </c:pt>
                <c:pt idx="1967">
                  <c:v>10108.841736309812</c:v>
                </c:pt>
                <c:pt idx="1968">
                  <c:v>10058.522320155205</c:v>
                </c:pt>
                <c:pt idx="1969">
                  <c:v>9936.2299469185327</c:v>
                </c:pt>
                <c:pt idx="1970">
                  <c:v>9832.4891482092007</c:v>
                </c:pt>
                <c:pt idx="1971">
                  <c:v>9680.5640230714107</c:v>
                </c:pt>
                <c:pt idx="1972">
                  <c:v>9528.1037891139931</c:v>
                </c:pt>
                <c:pt idx="1973">
                  <c:v>9371.7772359417995</c:v>
                </c:pt>
                <c:pt idx="1974">
                  <c:v>9149.5037975686737</c:v>
                </c:pt>
                <c:pt idx="1975">
                  <c:v>8967.0029297554247</c:v>
                </c:pt>
                <c:pt idx="1976">
                  <c:v>8811.924622726332</c:v>
                </c:pt>
                <c:pt idx="1977">
                  <c:v>8606.0330018010427</c:v>
                </c:pt>
                <c:pt idx="1978">
                  <c:v>8526.1426854214915</c:v>
                </c:pt>
                <c:pt idx="1979">
                  <c:v>8381.7519210880873</c:v>
                </c:pt>
                <c:pt idx="1980">
                  <c:v>8252.5841829571073</c:v>
                </c:pt>
                <c:pt idx="1981">
                  <c:v>8151.3858430979262</c:v>
                </c:pt>
                <c:pt idx="1982">
                  <c:v>8060.52752943428</c:v>
                </c:pt>
                <c:pt idx="1983">
                  <c:v>7953.3461927487397</c:v>
                </c:pt>
                <c:pt idx="1984">
                  <c:v>7842.9410567375689</c:v>
                </c:pt>
                <c:pt idx="1985">
                  <c:v>7829.5276834993747</c:v>
                </c:pt>
                <c:pt idx="1986">
                  <c:v>7736.651174643599</c:v>
                </c:pt>
                <c:pt idx="1987">
                  <c:v>7663.7635121650092</c:v>
                </c:pt>
                <c:pt idx="1988">
                  <c:v>7638.5861197083341</c:v>
                </c:pt>
                <c:pt idx="1989">
                  <c:v>7608.6331533484954</c:v>
                </c:pt>
                <c:pt idx="1990">
                  <c:v>7543.7361988795719</c:v>
                </c:pt>
                <c:pt idx="1991">
                  <c:v>7546.6315685603386</c:v>
                </c:pt>
                <c:pt idx="1992">
                  <c:v>7494.0328260175593</c:v>
                </c:pt>
                <c:pt idx="1993">
                  <c:v>7287.2581588493213</c:v>
                </c:pt>
                <c:pt idx="1994">
                  <c:v>7431.2517566819524</c:v>
                </c:pt>
                <c:pt idx="1995">
                  <c:v>7369.2374648398663</c:v>
                </c:pt>
                <c:pt idx="1996">
                  <c:v>7270.7361168600683</c:v>
                </c:pt>
                <c:pt idx="1997">
                  <c:v>7175.9149779894842</c:v>
                </c:pt>
                <c:pt idx="1998">
                  <c:v>7060.5495431021109</c:v>
                </c:pt>
                <c:pt idx="1999">
                  <c:v>6972.8053585603056</c:v>
                </c:pt>
                <c:pt idx="2000">
                  <c:v>6844.7202607120653</c:v>
                </c:pt>
                <c:pt idx="2001">
                  <c:v>6651.7445749424769</c:v>
                </c:pt>
                <c:pt idx="2002">
                  <c:v>6542.3850060005079</c:v>
                </c:pt>
                <c:pt idx="2003">
                  <c:v>6360.9684908117715</c:v>
                </c:pt>
                <c:pt idx="2004">
                  <c:v>6242.6510380718519</c:v>
                </c:pt>
                <c:pt idx="2005">
                  <c:v>6132.0878192132723</c:v>
                </c:pt>
                <c:pt idx="2006">
                  <c:v>6010.2167560400067</c:v>
                </c:pt>
                <c:pt idx="2007">
                  <c:v>5899.3427637672403</c:v>
                </c:pt>
                <c:pt idx="2008">
                  <c:v>5791.3318233976934</c:v>
                </c:pt>
                <c:pt idx="2009">
                  <c:v>5684.7699302099563</c:v>
                </c:pt>
                <c:pt idx="2010">
                  <c:v>5604.2718104867063</c:v>
                </c:pt>
                <c:pt idx="2011">
                  <c:v>5579.1080470532388</c:v>
                </c:pt>
                <c:pt idx="2012">
                  <c:v>5507.4758532916567</c:v>
                </c:pt>
                <c:pt idx="2013">
                  <c:v>5416.2361525865163</c:v>
                </c:pt>
                <c:pt idx="2014">
                  <c:v>5420.5602815660959</c:v>
                </c:pt>
                <c:pt idx="2015">
                  <c:v>5356.5800743676964</c:v>
                </c:pt>
                <c:pt idx="2016">
                  <c:v>5210.6795977760958</c:v>
                </c:pt>
                <c:pt idx="2017">
                  <c:v>5271.3128128278577</c:v>
                </c:pt>
                <c:pt idx="2018">
                  <c:v>5236.6207715383098</c:v>
                </c:pt>
                <c:pt idx="2019">
                  <c:v>5062.3438932268436</c:v>
                </c:pt>
                <c:pt idx="2020">
                  <c:v>5040.5772261573202</c:v>
                </c:pt>
                <c:pt idx="2021">
                  <c:v>4983.065558014303</c:v>
                </c:pt>
                <c:pt idx="2022">
                  <c:v>4899.2710562751499</c:v>
                </c:pt>
                <c:pt idx="2023">
                  <c:v>4783.0707017657751</c:v>
                </c:pt>
                <c:pt idx="2024">
                  <c:v>4658.4479977014616</c:v>
                </c:pt>
                <c:pt idx="2025">
                  <c:v>4503.9053058396894</c:v>
                </c:pt>
                <c:pt idx="2026">
                  <c:v>4381.6036927568794</c:v>
                </c:pt>
                <c:pt idx="2027">
                  <c:v>4236.9465600723324</c:v>
                </c:pt>
                <c:pt idx="2028">
                  <c:v>4126.4807783569786</c:v>
                </c:pt>
                <c:pt idx="2029">
                  <c:v>4040.1028865849971</c:v>
                </c:pt>
                <c:pt idx="2030">
                  <c:v>3964.6650266910115</c:v>
                </c:pt>
                <c:pt idx="2031">
                  <c:v>3888.7676915362731</c:v>
                </c:pt>
                <c:pt idx="2032">
                  <c:v>3850.2582005488707</c:v>
                </c:pt>
                <c:pt idx="2033">
                  <c:v>3852.9369701346209</c:v>
                </c:pt>
                <c:pt idx="2034">
                  <c:v>3813.9700925439402</c:v>
                </c:pt>
                <c:pt idx="2035">
                  <c:v>3796.9536672032755</c:v>
                </c:pt>
                <c:pt idx="2036">
                  <c:v>3790.9574220301333</c:v>
                </c:pt>
                <c:pt idx="2037">
                  <c:v>3736.8490679776182</c:v>
                </c:pt>
                <c:pt idx="2038">
                  <c:v>3707.8320670328262</c:v>
                </c:pt>
                <c:pt idx="2039">
                  <c:v>3628.0583006085908</c:v>
                </c:pt>
                <c:pt idx="2040">
                  <c:v>3513.1837288295392</c:v>
                </c:pt>
                <c:pt idx="2041">
                  <c:v>3425.2658829681623</c:v>
                </c:pt>
                <c:pt idx="2042">
                  <c:v>3290.2756603733565</c:v>
                </c:pt>
                <c:pt idx="2043">
                  <c:v>3174.2278389800999</c:v>
                </c:pt>
                <c:pt idx="2044">
                  <c:v>3064.2994027555119</c:v>
                </c:pt>
                <c:pt idx="2045">
                  <c:v>2990.7844238533503</c:v>
                </c:pt>
                <c:pt idx="2046">
                  <c:v>2924.2943955802084</c:v>
                </c:pt>
                <c:pt idx="2047">
                  <c:v>2882.9115520005403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1.7739115645648846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1.0552400406225635</c:v>
                </c:pt>
                <c:pt idx="22">
                  <c:v>2.1097575590300659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8.0457391920289023</c:v>
                </c:pt>
                <c:pt idx="38">
                  <c:v>0</c:v>
                </c:pt>
                <c:pt idx="39">
                  <c:v>2.2178706418386271</c:v>
                </c:pt>
                <c:pt idx="40">
                  <c:v>0</c:v>
                </c:pt>
                <c:pt idx="41">
                  <c:v>0</c:v>
                </c:pt>
                <c:pt idx="42">
                  <c:v>0.24457972998116073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0.80165345812454625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4.4572954694564597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6.5917060114493484</c:v>
                </c:pt>
                <c:pt idx="61">
                  <c:v>0</c:v>
                </c:pt>
                <c:pt idx="62">
                  <c:v>1.4651627540467915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5.2408446445841861E-2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0.12732769362006291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1.1783027521763243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2.745794429693567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1.0289812747754912</c:v>
                </c:pt>
                <c:pt idx="100">
                  <c:v>1.3324521359971149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0.48563426481779182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3.3644931524639077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0.52534124310605002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3.6400320335673264</c:v>
                </c:pt>
                <c:pt idx="131">
                  <c:v>0</c:v>
                </c:pt>
                <c:pt idx="132">
                  <c:v>4.9623286833458362</c:v>
                </c:pt>
                <c:pt idx="133">
                  <c:v>1.8875165084255876</c:v>
                </c:pt>
                <c:pt idx="134">
                  <c:v>1.2643883867433736</c:v>
                </c:pt>
                <c:pt idx="135">
                  <c:v>0.46939785156722813</c:v>
                </c:pt>
                <c:pt idx="136">
                  <c:v>5.3661004008652853</c:v>
                </c:pt>
                <c:pt idx="137">
                  <c:v>0</c:v>
                </c:pt>
                <c:pt idx="138">
                  <c:v>0</c:v>
                </c:pt>
                <c:pt idx="139">
                  <c:v>6.2576257491745899</c:v>
                </c:pt>
                <c:pt idx="140">
                  <c:v>2.938151081309484</c:v>
                </c:pt>
                <c:pt idx="141">
                  <c:v>0</c:v>
                </c:pt>
                <c:pt idx="142">
                  <c:v>0</c:v>
                </c:pt>
                <c:pt idx="143">
                  <c:v>5.8574737778542261</c:v>
                </c:pt>
                <c:pt idx="144">
                  <c:v>6.190741817203449</c:v>
                </c:pt>
                <c:pt idx="145">
                  <c:v>0.88507590806155534</c:v>
                </c:pt>
                <c:pt idx="146">
                  <c:v>17.861686891366503</c:v>
                </c:pt>
                <c:pt idx="147">
                  <c:v>0</c:v>
                </c:pt>
                <c:pt idx="148">
                  <c:v>7.7656663074882601</c:v>
                </c:pt>
                <c:pt idx="149">
                  <c:v>0</c:v>
                </c:pt>
                <c:pt idx="150">
                  <c:v>5.7465824011742495</c:v>
                </c:pt>
                <c:pt idx="151">
                  <c:v>5.0615491375375701</c:v>
                </c:pt>
                <c:pt idx="152">
                  <c:v>0</c:v>
                </c:pt>
                <c:pt idx="153">
                  <c:v>6.5122471984965919</c:v>
                </c:pt>
                <c:pt idx="154">
                  <c:v>6.9660797713582649</c:v>
                </c:pt>
                <c:pt idx="155">
                  <c:v>4.6358816772480544</c:v>
                </c:pt>
                <c:pt idx="156">
                  <c:v>8.7748542932076816</c:v>
                </c:pt>
                <c:pt idx="157">
                  <c:v>10.148644474248584</c:v>
                </c:pt>
                <c:pt idx="158">
                  <c:v>5.9242937502934936</c:v>
                </c:pt>
                <c:pt idx="159">
                  <c:v>9.6511901566196627</c:v>
                </c:pt>
                <c:pt idx="160">
                  <c:v>7.8044240698518621</c:v>
                </c:pt>
                <c:pt idx="161">
                  <c:v>1.7151837769937703</c:v>
                </c:pt>
                <c:pt idx="162">
                  <c:v>0</c:v>
                </c:pt>
                <c:pt idx="163">
                  <c:v>4.4412787062788333</c:v>
                </c:pt>
                <c:pt idx="164">
                  <c:v>13.250638172855249</c:v>
                </c:pt>
                <c:pt idx="165">
                  <c:v>11.350298345896965</c:v>
                </c:pt>
                <c:pt idx="166">
                  <c:v>14.043507310346195</c:v>
                </c:pt>
                <c:pt idx="167">
                  <c:v>14.069601917965278</c:v>
                </c:pt>
                <c:pt idx="168">
                  <c:v>15.321072378643711</c:v>
                </c:pt>
                <c:pt idx="169">
                  <c:v>19.009630931800359</c:v>
                </c:pt>
                <c:pt idx="170">
                  <c:v>13.027802025933207</c:v>
                </c:pt>
                <c:pt idx="171">
                  <c:v>21.203629233222721</c:v>
                </c:pt>
                <c:pt idx="172">
                  <c:v>19.448024500440226</c:v>
                </c:pt>
                <c:pt idx="173">
                  <c:v>7.5962497854593103</c:v>
                </c:pt>
                <c:pt idx="174">
                  <c:v>15.671730114793226</c:v>
                </c:pt>
                <c:pt idx="175">
                  <c:v>10.724224918460987</c:v>
                </c:pt>
                <c:pt idx="176">
                  <c:v>14.489918763658986</c:v>
                </c:pt>
                <c:pt idx="177">
                  <c:v>29.243100510969597</c:v>
                </c:pt>
                <c:pt idx="178">
                  <c:v>13.151934021868721</c:v>
                </c:pt>
                <c:pt idx="179">
                  <c:v>27.259025887677105</c:v>
                </c:pt>
                <c:pt idx="180">
                  <c:v>22.700403566439164</c:v>
                </c:pt>
                <c:pt idx="181">
                  <c:v>26.984772604809265</c:v>
                </c:pt>
                <c:pt idx="182">
                  <c:v>23.757704135927092</c:v>
                </c:pt>
                <c:pt idx="183">
                  <c:v>22.430698608534463</c:v>
                </c:pt>
                <c:pt idx="184">
                  <c:v>29.740712597593685</c:v>
                </c:pt>
                <c:pt idx="185">
                  <c:v>23.674890355046621</c:v>
                </c:pt>
                <c:pt idx="186">
                  <c:v>21.875407474766796</c:v>
                </c:pt>
                <c:pt idx="187">
                  <c:v>29.128691558704148</c:v>
                </c:pt>
                <c:pt idx="188">
                  <c:v>29.76133920022837</c:v>
                </c:pt>
                <c:pt idx="189">
                  <c:v>27.66587552474202</c:v>
                </c:pt>
                <c:pt idx="190">
                  <c:v>30.742072242740356</c:v>
                </c:pt>
                <c:pt idx="191">
                  <c:v>23.865855090779988</c:v>
                </c:pt>
                <c:pt idx="192">
                  <c:v>32.558089801418468</c:v>
                </c:pt>
                <c:pt idx="193">
                  <c:v>22.988900807511868</c:v>
                </c:pt>
                <c:pt idx="194">
                  <c:v>33.261951602722434</c:v>
                </c:pt>
                <c:pt idx="195">
                  <c:v>30.501857210613061</c:v>
                </c:pt>
                <c:pt idx="196">
                  <c:v>41.374714020791416</c:v>
                </c:pt>
                <c:pt idx="197">
                  <c:v>37.817974047401293</c:v>
                </c:pt>
                <c:pt idx="198">
                  <c:v>32.493136629690326</c:v>
                </c:pt>
                <c:pt idx="199">
                  <c:v>48.471787962291664</c:v>
                </c:pt>
                <c:pt idx="200">
                  <c:v>41.579311252964573</c:v>
                </c:pt>
                <c:pt idx="201">
                  <c:v>42.543544257149961</c:v>
                </c:pt>
                <c:pt idx="202">
                  <c:v>34.549112206681031</c:v>
                </c:pt>
                <c:pt idx="203">
                  <c:v>44.070913870677607</c:v>
                </c:pt>
                <c:pt idx="204">
                  <c:v>45.497096494084111</c:v>
                </c:pt>
                <c:pt idx="205">
                  <c:v>47.075202644037098</c:v>
                </c:pt>
                <c:pt idx="206">
                  <c:v>40.851494029337871</c:v>
                </c:pt>
                <c:pt idx="207">
                  <c:v>49.254222585438697</c:v>
                </c:pt>
                <c:pt idx="208">
                  <c:v>46.689939262328082</c:v>
                </c:pt>
                <c:pt idx="209">
                  <c:v>59.907881751932202</c:v>
                </c:pt>
                <c:pt idx="210">
                  <c:v>51.526246644444079</c:v>
                </c:pt>
                <c:pt idx="211">
                  <c:v>59.277603685860363</c:v>
                </c:pt>
                <c:pt idx="212">
                  <c:v>57.973049807788101</c:v>
                </c:pt>
                <c:pt idx="213">
                  <c:v>66.862591383623254</c:v>
                </c:pt>
                <c:pt idx="214">
                  <c:v>73.573962759579175</c:v>
                </c:pt>
                <c:pt idx="215">
                  <c:v>72.39120535976339</c:v>
                </c:pt>
                <c:pt idx="216">
                  <c:v>73.732493682298724</c:v>
                </c:pt>
                <c:pt idx="217">
                  <c:v>66.659607266055474</c:v>
                </c:pt>
                <c:pt idx="218">
                  <c:v>65.552250027502183</c:v>
                </c:pt>
                <c:pt idx="219">
                  <c:v>74.806063119602939</c:v>
                </c:pt>
                <c:pt idx="220">
                  <c:v>78.265786355089233</c:v>
                </c:pt>
                <c:pt idx="221">
                  <c:v>68.897323613614134</c:v>
                </c:pt>
                <c:pt idx="222">
                  <c:v>76.08031936109866</c:v>
                </c:pt>
                <c:pt idx="223">
                  <c:v>76.474300748721561</c:v>
                </c:pt>
                <c:pt idx="224">
                  <c:v>76.050615582523349</c:v>
                </c:pt>
                <c:pt idx="225">
                  <c:v>88.893317629577425</c:v>
                </c:pt>
                <c:pt idx="226">
                  <c:v>96.097907385736733</c:v>
                </c:pt>
                <c:pt idx="227">
                  <c:v>92.617197969105916</c:v>
                </c:pt>
                <c:pt idx="228">
                  <c:v>99.201566370309521</c:v>
                </c:pt>
                <c:pt idx="229">
                  <c:v>96.804924978588161</c:v>
                </c:pt>
                <c:pt idx="230">
                  <c:v>101.40293807843487</c:v>
                </c:pt>
                <c:pt idx="231">
                  <c:v>98.111322117960711</c:v>
                </c:pt>
                <c:pt idx="232">
                  <c:v>108.42366816715599</c:v>
                </c:pt>
                <c:pt idx="233">
                  <c:v>113.33219797355405</c:v>
                </c:pt>
                <c:pt idx="234">
                  <c:v>104.72265814101408</c:v>
                </c:pt>
                <c:pt idx="235">
                  <c:v>107.6790206918859</c:v>
                </c:pt>
                <c:pt idx="236">
                  <c:v>114.96332535445374</c:v>
                </c:pt>
                <c:pt idx="237">
                  <c:v>123.34000288949257</c:v>
                </c:pt>
                <c:pt idx="238">
                  <c:v>126.75516063927954</c:v>
                </c:pt>
                <c:pt idx="239">
                  <c:v>123.15197926713047</c:v>
                </c:pt>
                <c:pt idx="240">
                  <c:v>124.191344016423</c:v>
                </c:pt>
                <c:pt idx="241">
                  <c:v>139.74471456275754</c:v>
                </c:pt>
                <c:pt idx="242">
                  <c:v>136.83981094893241</c:v>
                </c:pt>
                <c:pt idx="243">
                  <c:v>148.6328052517417</c:v>
                </c:pt>
                <c:pt idx="244">
                  <c:v>148.9592317737218</c:v>
                </c:pt>
                <c:pt idx="245">
                  <c:v>148.54062302020182</c:v>
                </c:pt>
                <c:pt idx="246">
                  <c:v>149.52553124233324</c:v>
                </c:pt>
                <c:pt idx="247">
                  <c:v>154.93899301571068</c:v>
                </c:pt>
                <c:pt idx="248">
                  <c:v>167.90708760099255</c:v>
                </c:pt>
                <c:pt idx="249">
                  <c:v>163.03888493043723</c:v>
                </c:pt>
                <c:pt idx="250">
                  <c:v>157.47519600342849</c:v>
                </c:pt>
                <c:pt idx="251">
                  <c:v>162.44424269334201</c:v>
                </c:pt>
                <c:pt idx="252">
                  <c:v>169.72462742021048</c:v>
                </c:pt>
                <c:pt idx="253">
                  <c:v>173.98622133949527</c:v>
                </c:pt>
                <c:pt idx="254">
                  <c:v>185.73750869662223</c:v>
                </c:pt>
                <c:pt idx="255">
                  <c:v>188.1548990916958</c:v>
                </c:pt>
                <c:pt idx="256">
                  <c:v>192.57216560240175</c:v>
                </c:pt>
                <c:pt idx="257">
                  <c:v>198.75750594427333</c:v>
                </c:pt>
                <c:pt idx="258">
                  <c:v>200.52799710411358</c:v>
                </c:pt>
                <c:pt idx="259">
                  <c:v>200.5096703687509</c:v>
                </c:pt>
                <c:pt idx="260">
                  <c:v>208.82184354545569</c:v>
                </c:pt>
                <c:pt idx="261">
                  <c:v>218.56528452129155</c:v>
                </c:pt>
                <c:pt idx="262">
                  <c:v>213.33870244938268</c:v>
                </c:pt>
                <c:pt idx="263">
                  <c:v>216.53604996019197</c:v>
                </c:pt>
                <c:pt idx="264">
                  <c:v>222.66891561671972</c:v>
                </c:pt>
                <c:pt idx="265">
                  <c:v>229.85041373491347</c:v>
                </c:pt>
                <c:pt idx="266">
                  <c:v>234.57681836983627</c:v>
                </c:pt>
                <c:pt idx="267">
                  <c:v>233.44558477179939</c:v>
                </c:pt>
                <c:pt idx="268">
                  <c:v>244.92732938757058</c:v>
                </c:pt>
                <c:pt idx="269">
                  <c:v>246.1487996820901</c:v>
                </c:pt>
                <c:pt idx="270">
                  <c:v>246.49478073251964</c:v>
                </c:pt>
                <c:pt idx="271">
                  <c:v>256.16747399756889</c:v>
                </c:pt>
                <c:pt idx="272">
                  <c:v>270.75015580030293</c:v>
                </c:pt>
                <c:pt idx="273">
                  <c:v>270.45103454202098</c:v>
                </c:pt>
                <c:pt idx="274">
                  <c:v>282.19691864014533</c:v>
                </c:pt>
                <c:pt idx="275">
                  <c:v>286.73096354699089</c:v>
                </c:pt>
                <c:pt idx="276">
                  <c:v>290.00864313233728</c:v>
                </c:pt>
                <c:pt idx="277">
                  <c:v>298.24073527637648</c:v>
                </c:pt>
                <c:pt idx="278">
                  <c:v>303.20819862392023</c:v>
                </c:pt>
                <c:pt idx="279">
                  <c:v>305.91746588065763</c:v>
                </c:pt>
                <c:pt idx="280">
                  <c:v>316.47665791882451</c:v>
                </c:pt>
                <c:pt idx="281">
                  <c:v>314.5029425662749</c:v>
                </c:pt>
                <c:pt idx="282">
                  <c:v>333.06538262992927</c:v>
                </c:pt>
                <c:pt idx="283">
                  <c:v>321.34858879222691</c:v>
                </c:pt>
                <c:pt idx="284">
                  <c:v>309.48284032809363</c:v>
                </c:pt>
                <c:pt idx="285">
                  <c:v>319.56926583733247</c:v>
                </c:pt>
                <c:pt idx="286">
                  <c:v>307.71959471647477</c:v>
                </c:pt>
                <c:pt idx="287">
                  <c:v>310.54299570738192</c:v>
                </c:pt>
                <c:pt idx="288">
                  <c:v>332.35892631343262</c:v>
                </c:pt>
                <c:pt idx="289">
                  <c:v>334.09478951164738</c:v>
                </c:pt>
                <c:pt idx="290">
                  <c:v>342.2179229006731</c:v>
                </c:pt>
                <c:pt idx="291">
                  <c:v>352.03362490732269</c:v>
                </c:pt>
                <c:pt idx="292">
                  <c:v>367.96252712538143</c:v>
                </c:pt>
                <c:pt idx="293">
                  <c:v>384.55170250444468</c:v>
                </c:pt>
                <c:pt idx="294">
                  <c:v>401.15136554317007</c:v>
                </c:pt>
                <c:pt idx="295">
                  <c:v>411.75833968250777</c:v>
                </c:pt>
                <c:pt idx="296">
                  <c:v>416.01585086167557</c:v>
                </c:pt>
                <c:pt idx="297">
                  <c:v>420.49611246983744</c:v>
                </c:pt>
                <c:pt idx="298">
                  <c:v>426.68221106279236</c:v>
                </c:pt>
                <c:pt idx="299">
                  <c:v>421.92607535265785</c:v>
                </c:pt>
                <c:pt idx="300">
                  <c:v>408.86699172496822</c:v>
                </c:pt>
                <c:pt idx="301">
                  <c:v>397.57207871384384</c:v>
                </c:pt>
                <c:pt idx="302">
                  <c:v>391.32154326972119</c:v>
                </c:pt>
                <c:pt idx="303">
                  <c:v>377.94103258580299</c:v>
                </c:pt>
                <c:pt idx="304">
                  <c:v>400.29694170325035</c:v>
                </c:pt>
                <c:pt idx="305">
                  <c:v>426.12478619732548</c:v>
                </c:pt>
                <c:pt idx="306">
                  <c:v>446.55143982106091</c:v>
                </c:pt>
                <c:pt idx="307">
                  <c:v>488.47563620354572</c:v>
                </c:pt>
                <c:pt idx="308">
                  <c:v>507.33107018015693</c:v>
                </c:pt>
                <c:pt idx="309">
                  <c:v>525.94963834681596</c:v>
                </c:pt>
                <c:pt idx="310">
                  <c:v>557.16240414844083</c:v>
                </c:pt>
                <c:pt idx="311">
                  <c:v>582.94892903453274</c:v>
                </c:pt>
                <c:pt idx="312">
                  <c:v>613.90522923684489</c:v>
                </c:pt>
                <c:pt idx="313">
                  <c:v>619.59752383103944</c:v>
                </c:pt>
                <c:pt idx="314">
                  <c:v>588.60533586871452</c:v>
                </c:pt>
                <c:pt idx="315">
                  <c:v>581.23979019304522</c:v>
                </c:pt>
                <c:pt idx="316">
                  <c:v>583.39659350377462</c:v>
                </c:pt>
                <c:pt idx="317">
                  <c:v>587.66147937218625</c:v>
                </c:pt>
                <c:pt idx="318">
                  <c:v>601.45837978715667</c:v>
                </c:pt>
                <c:pt idx="319">
                  <c:v>598.68306215927817</c:v>
                </c:pt>
                <c:pt idx="320">
                  <c:v>610.83408630959389</c:v>
                </c:pt>
                <c:pt idx="321">
                  <c:v>613.71785105755805</c:v>
                </c:pt>
                <c:pt idx="322">
                  <c:v>627.10550646223828</c:v>
                </c:pt>
                <c:pt idx="323">
                  <c:v>628.03995607221202</c:v>
                </c:pt>
                <c:pt idx="324">
                  <c:v>649.10880087045996</c:v>
                </c:pt>
                <c:pt idx="325">
                  <c:v>644.00262658722863</c:v>
                </c:pt>
                <c:pt idx="326">
                  <c:v>665.66654886564288</c:v>
                </c:pt>
                <c:pt idx="327">
                  <c:v>670.72322567929905</c:v>
                </c:pt>
                <c:pt idx="328">
                  <c:v>673.78284272673648</c:v>
                </c:pt>
                <c:pt idx="329">
                  <c:v>691.97775095951783</c:v>
                </c:pt>
                <c:pt idx="330">
                  <c:v>700.9574919356769</c:v>
                </c:pt>
                <c:pt idx="331">
                  <c:v>694.31419643224365</c:v>
                </c:pt>
                <c:pt idx="332">
                  <c:v>710.21634902324922</c:v>
                </c:pt>
                <c:pt idx="333">
                  <c:v>717.90263013005244</c:v>
                </c:pt>
                <c:pt idx="334">
                  <c:v>723.24468269512943</c:v>
                </c:pt>
                <c:pt idx="335">
                  <c:v>727.36050665830362</c:v>
                </c:pt>
                <c:pt idx="336">
                  <c:v>733.8847352210563</c:v>
                </c:pt>
                <c:pt idx="337">
                  <c:v>756.72440375555504</c:v>
                </c:pt>
                <c:pt idx="338">
                  <c:v>750.58809928398034</c:v>
                </c:pt>
                <c:pt idx="339">
                  <c:v>773.56102981695892</c:v>
                </c:pt>
                <c:pt idx="340">
                  <c:v>783.02955427445715</c:v>
                </c:pt>
                <c:pt idx="341">
                  <c:v>786.29752054152584</c:v>
                </c:pt>
                <c:pt idx="342">
                  <c:v>802.80166347926672</c:v>
                </c:pt>
                <c:pt idx="343">
                  <c:v>814.93678550219488</c:v>
                </c:pt>
                <c:pt idx="344">
                  <c:v>816.85569883236212</c:v>
                </c:pt>
                <c:pt idx="345">
                  <c:v>819.66294957584887</c:v>
                </c:pt>
                <c:pt idx="346">
                  <c:v>826.16139964575609</c:v>
                </c:pt>
                <c:pt idx="347">
                  <c:v>834.90312277254338</c:v>
                </c:pt>
                <c:pt idx="348">
                  <c:v>851.16615664262986</c:v>
                </c:pt>
                <c:pt idx="349">
                  <c:v>860.89434164060685</c:v>
                </c:pt>
                <c:pt idx="350">
                  <c:v>859.51791368031195</c:v>
                </c:pt>
                <c:pt idx="351">
                  <c:v>873.42526188394675</c:v>
                </c:pt>
                <c:pt idx="352">
                  <c:v>885.73498628527523</c:v>
                </c:pt>
                <c:pt idx="353">
                  <c:v>896.70841919984275</c:v>
                </c:pt>
                <c:pt idx="354">
                  <c:v>904.67862844698072</c:v>
                </c:pt>
                <c:pt idx="355">
                  <c:v>919.33189906575888</c:v>
                </c:pt>
                <c:pt idx="356">
                  <c:v>917.0589873603426</c:v>
                </c:pt>
                <c:pt idx="357">
                  <c:v>936.53502710267571</c:v>
                </c:pt>
                <c:pt idx="358">
                  <c:v>948.18062431181204</c:v>
                </c:pt>
                <c:pt idx="359">
                  <c:v>967.11824163844619</c:v>
                </c:pt>
                <c:pt idx="360">
                  <c:v>983.19328763240071</c:v>
                </c:pt>
                <c:pt idx="361">
                  <c:v>988.43368571488872</c:v>
                </c:pt>
                <c:pt idx="362">
                  <c:v>1000.580766944258</c:v>
                </c:pt>
                <c:pt idx="363">
                  <c:v>1000.8592402508172</c:v>
                </c:pt>
                <c:pt idx="364">
                  <c:v>1020.8395988108311</c:v>
                </c:pt>
                <c:pt idx="365">
                  <c:v>1030.9162733672163</c:v>
                </c:pt>
                <c:pt idx="366">
                  <c:v>1046.5558524083476</c:v>
                </c:pt>
                <c:pt idx="367">
                  <c:v>1060.2625003464495</c:v>
                </c:pt>
                <c:pt idx="368">
                  <c:v>1074.4722783075536</c:v>
                </c:pt>
                <c:pt idx="369">
                  <c:v>1078.9986538001701</c:v>
                </c:pt>
                <c:pt idx="370">
                  <c:v>1095.1820383290212</c:v>
                </c:pt>
                <c:pt idx="371">
                  <c:v>1099.8592254484583</c:v>
                </c:pt>
                <c:pt idx="372">
                  <c:v>1113.4014347465952</c:v>
                </c:pt>
                <c:pt idx="373">
                  <c:v>1148.70553716462</c:v>
                </c:pt>
                <c:pt idx="374">
                  <c:v>1152.7175047370745</c:v>
                </c:pt>
                <c:pt idx="375">
                  <c:v>1173.8119178624272</c:v>
                </c:pt>
                <c:pt idx="376">
                  <c:v>1185.4201660112708</c:v>
                </c:pt>
                <c:pt idx="377">
                  <c:v>1208.1210985606458</c:v>
                </c:pt>
                <c:pt idx="378">
                  <c:v>1215.4685186462059</c:v>
                </c:pt>
                <c:pt idx="379">
                  <c:v>1224.5347898695175</c:v>
                </c:pt>
                <c:pt idx="380">
                  <c:v>1249.936655230812</c:v>
                </c:pt>
                <c:pt idx="381">
                  <c:v>1266.9658648752513</c:v>
                </c:pt>
                <c:pt idx="382">
                  <c:v>1285.3682075751576</c:v>
                </c:pt>
                <c:pt idx="383">
                  <c:v>1305.9188913275407</c:v>
                </c:pt>
                <c:pt idx="384">
                  <c:v>1319.1602137889133</c:v>
                </c:pt>
                <c:pt idx="385">
                  <c:v>1341.6401660693475</c:v>
                </c:pt>
                <c:pt idx="386">
                  <c:v>1355.0608556314221</c:v>
                </c:pt>
                <c:pt idx="387">
                  <c:v>1383.2738002938631</c:v>
                </c:pt>
                <c:pt idx="388">
                  <c:v>1409.0708278867414</c:v>
                </c:pt>
                <c:pt idx="389">
                  <c:v>1426.3626428676109</c:v>
                </c:pt>
                <c:pt idx="390">
                  <c:v>1454.695233910134</c:v>
                </c:pt>
                <c:pt idx="391">
                  <c:v>1480.5021540309772</c:v>
                </c:pt>
                <c:pt idx="392">
                  <c:v>1488.9643934528569</c:v>
                </c:pt>
                <c:pt idx="393">
                  <c:v>1530.2265778096446</c:v>
                </c:pt>
                <c:pt idx="394">
                  <c:v>1548.3898740965537</c:v>
                </c:pt>
                <c:pt idx="395">
                  <c:v>1560.4581909964234</c:v>
                </c:pt>
                <c:pt idx="396">
                  <c:v>1599.2852992004289</c:v>
                </c:pt>
                <c:pt idx="397">
                  <c:v>1621.7359976641699</c:v>
                </c:pt>
                <c:pt idx="398">
                  <c:v>1643.6021158861829</c:v>
                </c:pt>
                <c:pt idx="399">
                  <c:v>1667.7939955355803</c:v>
                </c:pt>
                <c:pt idx="400">
                  <c:v>1711.5833682763107</c:v>
                </c:pt>
                <c:pt idx="401">
                  <c:v>1724.7564994007425</c:v>
                </c:pt>
                <c:pt idx="402">
                  <c:v>1756.1206366517927</c:v>
                </c:pt>
                <c:pt idx="403">
                  <c:v>1797.5945033066537</c:v>
                </c:pt>
                <c:pt idx="404">
                  <c:v>1816.6562725740721</c:v>
                </c:pt>
                <c:pt idx="405">
                  <c:v>1848.0074631422294</c:v>
                </c:pt>
                <c:pt idx="406">
                  <c:v>1866.2076725866275</c:v>
                </c:pt>
                <c:pt idx="407">
                  <c:v>1903.5451925362006</c:v>
                </c:pt>
                <c:pt idx="408">
                  <c:v>1939.8792105944365</c:v>
                </c:pt>
                <c:pt idx="409">
                  <c:v>1962.2473138503435</c:v>
                </c:pt>
                <c:pt idx="410">
                  <c:v>1990.2225166703947</c:v>
                </c:pt>
                <c:pt idx="411">
                  <c:v>2046.494526348926</c:v>
                </c:pt>
                <c:pt idx="412">
                  <c:v>2073.2265311771544</c:v>
                </c:pt>
                <c:pt idx="413">
                  <c:v>2098.6434699412216</c:v>
                </c:pt>
                <c:pt idx="414">
                  <c:v>2131.1031636864082</c:v>
                </c:pt>
                <c:pt idx="415">
                  <c:v>2180.6435172520678</c:v>
                </c:pt>
                <c:pt idx="416">
                  <c:v>2182.1665944938159</c:v>
                </c:pt>
                <c:pt idx="417">
                  <c:v>2259.3169645102762</c:v>
                </c:pt>
                <c:pt idx="418">
                  <c:v>2287.6396101052787</c:v>
                </c:pt>
                <c:pt idx="419">
                  <c:v>2330.9670727616349</c:v>
                </c:pt>
                <c:pt idx="420">
                  <c:v>2343.9364881918182</c:v>
                </c:pt>
                <c:pt idx="421">
                  <c:v>2409.7419949549617</c:v>
                </c:pt>
                <c:pt idx="422">
                  <c:v>2441.1548369220982</c:v>
                </c:pt>
                <c:pt idx="423">
                  <c:v>2448.191853828564</c:v>
                </c:pt>
                <c:pt idx="424">
                  <c:v>2493.0435237529855</c:v>
                </c:pt>
                <c:pt idx="425">
                  <c:v>2521.5528505381367</c:v>
                </c:pt>
                <c:pt idx="426">
                  <c:v>2564.574952147856</c:v>
                </c:pt>
                <c:pt idx="427">
                  <c:v>2594.2930901370823</c:v>
                </c:pt>
                <c:pt idx="428">
                  <c:v>2639.5832690947773</c:v>
                </c:pt>
                <c:pt idx="429">
                  <c:v>2682.0857917206004</c:v>
                </c:pt>
                <c:pt idx="430">
                  <c:v>2729.6428491610432</c:v>
                </c:pt>
                <c:pt idx="431">
                  <c:v>2771.6158609616759</c:v>
                </c:pt>
                <c:pt idx="432">
                  <c:v>2812.6163243002438</c:v>
                </c:pt>
                <c:pt idx="433">
                  <c:v>2859.3716143802212</c:v>
                </c:pt>
                <c:pt idx="434">
                  <c:v>2914.5662806727814</c:v>
                </c:pt>
                <c:pt idx="435">
                  <c:v>2939.376962652133</c:v>
                </c:pt>
                <c:pt idx="436">
                  <c:v>3006.1985783412051</c:v>
                </c:pt>
                <c:pt idx="437">
                  <c:v>3043.0971107858572</c:v>
                </c:pt>
                <c:pt idx="438">
                  <c:v>3088.4097506753142</c:v>
                </c:pt>
                <c:pt idx="439">
                  <c:v>3120.4868644779549</c:v>
                </c:pt>
                <c:pt idx="440">
                  <c:v>3134.2120077735767</c:v>
                </c:pt>
                <c:pt idx="441">
                  <c:v>3236.7910943036413</c:v>
                </c:pt>
                <c:pt idx="442">
                  <c:v>3266.7686046977446</c:v>
                </c:pt>
                <c:pt idx="443">
                  <c:v>3317.1954895772928</c:v>
                </c:pt>
                <c:pt idx="444">
                  <c:v>3368.9334580724667</c:v>
                </c:pt>
                <c:pt idx="445">
                  <c:v>3405.3785697825056</c:v>
                </c:pt>
                <c:pt idx="446">
                  <c:v>3450.1112442511726</c:v>
                </c:pt>
                <c:pt idx="447">
                  <c:v>3511.4063196941765</c:v>
                </c:pt>
                <c:pt idx="448">
                  <c:v>3541.7469880086301</c:v>
                </c:pt>
                <c:pt idx="449">
                  <c:v>3608.8625077511579</c:v>
                </c:pt>
                <c:pt idx="450">
                  <c:v>3632.4942489254718</c:v>
                </c:pt>
                <c:pt idx="451">
                  <c:v>3695.1538794266075</c:v>
                </c:pt>
                <c:pt idx="452">
                  <c:v>3724.3782068260321</c:v>
                </c:pt>
                <c:pt idx="453">
                  <c:v>3788.4514953876414</c:v>
                </c:pt>
                <c:pt idx="454">
                  <c:v>3839.3111760810157</c:v>
                </c:pt>
                <c:pt idx="455">
                  <c:v>3897.574922081008</c:v>
                </c:pt>
                <c:pt idx="456">
                  <c:v>3942.1110440306907</c:v>
                </c:pt>
                <c:pt idx="457">
                  <c:v>3998.1683050084725</c:v>
                </c:pt>
                <c:pt idx="458">
                  <c:v>4037.1285099215511</c:v>
                </c:pt>
                <c:pt idx="459">
                  <c:v>4091.1070825513834</c:v>
                </c:pt>
                <c:pt idx="460">
                  <c:v>4151.6514227563212</c:v>
                </c:pt>
                <c:pt idx="461">
                  <c:v>4230.3121318861376</c:v>
                </c:pt>
                <c:pt idx="462">
                  <c:v>4247.6333270002187</c:v>
                </c:pt>
                <c:pt idx="463">
                  <c:v>4312.0628798117714</c:v>
                </c:pt>
                <c:pt idx="464">
                  <c:v>4341.7859724581185</c:v>
                </c:pt>
                <c:pt idx="465">
                  <c:v>4419.4636931673922</c:v>
                </c:pt>
                <c:pt idx="466">
                  <c:v>4459.6721902013305</c:v>
                </c:pt>
                <c:pt idx="467">
                  <c:v>4519.2958315751875</c:v>
                </c:pt>
                <c:pt idx="468">
                  <c:v>4582.5072184819428</c:v>
                </c:pt>
                <c:pt idx="469">
                  <c:v>4601.6048136914042</c:v>
                </c:pt>
                <c:pt idx="470">
                  <c:v>4694.2076409901274</c:v>
                </c:pt>
                <c:pt idx="471">
                  <c:v>4739.0832775733661</c:v>
                </c:pt>
                <c:pt idx="472">
                  <c:v>4796.6209967732593</c:v>
                </c:pt>
                <c:pt idx="473">
                  <c:v>4822.7683171392882</c:v>
                </c:pt>
                <c:pt idx="474">
                  <c:v>4888.5015741161496</c:v>
                </c:pt>
                <c:pt idx="475">
                  <c:v>4991.3163026414295</c:v>
                </c:pt>
                <c:pt idx="476">
                  <c:v>5013.5472189329757</c:v>
                </c:pt>
                <c:pt idx="477">
                  <c:v>5073.4027785837716</c:v>
                </c:pt>
                <c:pt idx="478">
                  <c:v>5236.6613460446742</c:v>
                </c:pt>
                <c:pt idx="479">
                  <c:v>5305.206082102336</c:v>
                </c:pt>
                <c:pt idx="480">
                  <c:v>5353.993486203085</c:v>
                </c:pt>
                <c:pt idx="481">
                  <c:v>5405.3407526015981</c:v>
                </c:pt>
                <c:pt idx="482">
                  <c:v>5440.1409132016606</c:v>
                </c:pt>
                <c:pt idx="483">
                  <c:v>5552.5590626083085</c:v>
                </c:pt>
                <c:pt idx="484">
                  <c:v>5577.1712937008633</c:v>
                </c:pt>
                <c:pt idx="485">
                  <c:v>5609.3863015195275</c:v>
                </c:pt>
                <c:pt idx="486">
                  <c:v>5719.0218945340075</c:v>
                </c:pt>
                <c:pt idx="487">
                  <c:v>5757.6650021435726</c:v>
                </c:pt>
                <c:pt idx="488">
                  <c:v>5796.5276706781788</c:v>
                </c:pt>
                <c:pt idx="489">
                  <c:v>5843.0401719126403</c:v>
                </c:pt>
                <c:pt idx="490">
                  <c:v>5921.4915378822398</c:v>
                </c:pt>
                <c:pt idx="491">
                  <c:v>6036.1694898878732</c:v>
                </c:pt>
                <c:pt idx="492">
                  <c:v>6094.9717199419729</c:v>
                </c:pt>
                <c:pt idx="493">
                  <c:v>6129.1619405993479</c:v>
                </c:pt>
                <c:pt idx="494">
                  <c:v>6205.251225976579</c:v>
                </c:pt>
                <c:pt idx="495">
                  <c:v>6283.7590706641249</c:v>
                </c:pt>
                <c:pt idx="496">
                  <c:v>6366.9414037067108</c:v>
                </c:pt>
                <c:pt idx="497">
                  <c:v>6393.8781250683851</c:v>
                </c:pt>
                <c:pt idx="498">
                  <c:v>6436.6739512157028</c:v>
                </c:pt>
                <c:pt idx="499">
                  <c:v>6517.3965202885302</c:v>
                </c:pt>
                <c:pt idx="500">
                  <c:v>6588.029925270389</c:v>
                </c:pt>
                <c:pt idx="501">
                  <c:v>6683.7167465427383</c:v>
                </c:pt>
                <c:pt idx="502">
                  <c:v>6717.7315065547882</c:v>
                </c:pt>
                <c:pt idx="503">
                  <c:v>6809.0818866243353</c:v>
                </c:pt>
                <c:pt idx="504">
                  <c:v>6878.1407201705879</c:v>
                </c:pt>
                <c:pt idx="505">
                  <c:v>6898.9458218918026</c:v>
                </c:pt>
                <c:pt idx="506">
                  <c:v>6984.0849004296979</c:v>
                </c:pt>
                <c:pt idx="507">
                  <c:v>7083.0769872004212</c:v>
                </c:pt>
                <c:pt idx="508">
                  <c:v>7149.5773760268276</c:v>
                </c:pt>
                <c:pt idx="509">
                  <c:v>7206.3081728114348</c:v>
                </c:pt>
                <c:pt idx="510">
                  <c:v>7258.4735091991661</c:v>
                </c:pt>
                <c:pt idx="511">
                  <c:v>7341.0381331589742</c:v>
                </c:pt>
                <c:pt idx="512">
                  <c:v>7434.0308226265179</c:v>
                </c:pt>
                <c:pt idx="513">
                  <c:v>7480.6592226405219</c:v>
                </c:pt>
                <c:pt idx="514">
                  <c:v>7527.2808183943489</c:v>
                </c:pt>
                <c:pt idx="515">
                  <c:v>7656.3152097891243</c:v>
                </c:pt>
                <c:pt idx="516">
                  <c:v>7724.4584284606372</c:v>
                </c:pt>
                <c:pt idx="517">
                  <c:v>7776.293994388353</c:v>
                </c:pt>
                <c:pt idx="518">
                  <c:v>7845.7649777684201</c:v>
                </c:pt>
                <c:pt idx="519">
                  <c:v>7924.9897974667174</c:v>
                </c:pt>
                <c:pt idx="520">
                  <c:v>7986.0205292471446</c:v>
                </c:pt>
                <c:pt idx="521">
                  <c:v>8082.1201567493645</c:v>
                </c:pt>
                <c:pt idx="522">
                  <c:v>8192.634695629351</c:v>
                </c:pt>
                <c:pt idx="523">
                  <c:v>8275.4017522128706</c:v>
                </c:pt>
                <c:pt idx="524">
                  <c:v>8349.3158677984284</c:v>
                </c:pt>
                <c:pt idx="525">
                  <c:v>8428.2046394309946</c:v>
                </c:pt>
                <c:pt idx="526">
                  <c:v>8483.6904518442861</c:v>
                </c:pt>
                <c:pt idx="527">
                  <c:v>8562.2459687135033</c:v>
                </c:pt>
                <c:pt idx="528">
                  <c:v>8624.3891809870238</c:v>
                </c:pt>
                <c:pt idx="529">
                  <c:v>8702.062698853204</c:v>
                </c:pt>
                <c:pt idx="530">
                  <c:v>8803.7137117308612</c:v>
                </c:pt>
                <c:pt idx="531">
                  <c:v>8880.6236538400062</c:v>
                </c:pt>
                <c:pt idx="532">
                  <c:v>8939.753420700652</c:v>
                </c:pt>
                <c:pt idx="533">
                  <c:v>9021.9761188868542</c:v>
                </c:pt>
                <c:pt idx="534">
                  <c:v>9118.972506015054</c:v>
                </c:pt>
                <c:pt idx="535">
                  <c:v>9131.4911775474375</c:v>
                </c:pt>
                <c:pt idx="536">
                  <c:v>9288.5583356674269</c:v>
                </c:pt>
                <c:pt idx="537">
                  <c:v>9339.2619304774344</c:v>
                </c:pt>
                <c:pt idx="538">
                  <c:v>9397.7444532531317</c:v>
                </c:pt>
                <c:pt idx="539">
                  <c:v>9495.4161764994042</c:v>
                </c:pt>
                <c:pt idx="540">
                  <c:v>9556.5486832549359</c:v>
                </c:pt>
                <c:pt idx="541">
                  <c:v>9628.4573149795488</c:v>
                </c:pt>
                <c:pt idx="542">
                  <c:v>9679.0634764016067</c:v>
                </c:pt>
                <c:pt idx="543">
                  <c:v>9791.6213387822172</c:v>
                </c:pt>
                <c:pt idx="544">
                  <c:v>9891.8572609350558</c:v>
                </c:pt>
                <c:pt idx="545">
                  <c:v>10000.113495365247</c:v>
                </c:pt>
                <c:pt idx="546">
                  <c:v>10066.5859285653</c:v>
                </c:pt>
                <c:pt idx="547">
                  <c:v>10158.405267041626</c:v>
                </c:pt>
                <c:pt idx="548">
                  <c:v>10273.774191206463</c:v>
                </c:pt>
                <c:pt idx="549">
                  <c:v>10327.607125209935</c:v>
                </c:pt>
                <c:pt idx="550">
                  <c:v>10428.320694913093</c:v>
                </c:pt>
                <c:pt idx="551">
                  <c:v>10498.923682659899</c:v>
                </c:pt>
                <c:pt idx="552">
                  <c:v>10549.976517901456</c:v>
                </c:pt>
                <c:pt idx="553">
                  <c:v>10661.605080603546</c:v>
                </c:pt>
                <c:pt idx="554">
                  <c:v>10709.877691822106</c:v>
                </c:pt>
                <c:pt idx="555">
                  <c:v>10803.161452499557</c:v>
                </c:pt>
                <c:pt idx="556">
                  <c:v>10941.917383861384</c:v>
                </c:pt>
                <c:pt idx="557">
                  <c:v>10982.09365650051</c:v>
                </c:pt>
                <c:pt idx="558">
                  <c:v>11063.389212710079</c:v>
                </c:pt>
                <c:pt idx="559">
                  <c:v>11187.928224029212</c:v>
                </c:pt>
                <c:pt idx="560">
                  <c:v>11300.388526249235</c:v>
                </c:pt>
                <c:pt idx="561">
                  <c:v>11376.931086302038</c:v>
                </c:pt>
                <c:pt idx="562">
                  <c:v>11450.225046242744</c:v>
                </c:pt>
                <c:pt idx="563">
                  <c:v>11634.322515904834</c:v>
                </c:pt>
                <c:pt idx="564">
                  <c:v>11672.512733650861</c:v>
                </c:pt>
                <c:pt idx="565">
                  <c:v>11801.349366158847</c:v>
                </c:pt>
                <c:pt idx="566">
                  <c:v>11858.114481150275</c:v>
                </c:pt>
                <c:pt idx="567">
                  <c:v>11991.959862504651</c:v>
                </c:pt>
                <c:pt idx="568">
                  <c:v>12062.535503504168</c:v>
                </c:pt>
                <c:pt idx="569">
                  <c:v>12154.577809751001</c:v>
                </c:pt>
                <c:pt idx="570">
                  <c:v>12227.950016879264</c:v>
                </c:pt>
                <c:pt idx="571">
                  <c:v>12345.278719499416</c:v>
                </c:pt>
                <c:pt idx="572">
                  <c:v>12435.674112056173</c:v>
                </c:pt>
                <c:pt idx="573">
                  <c:v>12513.388227650417</c:v>
                </c:pt>
                <c:pt idx="574">
                  <c:v>12630.864463821768</c:v>
                </c:pt>
                <c:pt idx="575">
                  <c:v>12693.111965968888</c:v>
                </c:pt>
                <c:pt idx="576">
                  <c:v>12837.998530088351</c:v>
                </c:pt>
                <c:pt idx="577">
                  <c:v>12935.116570219276</c:v>
                </c:pt>
                <c:pt idx="578">
                  <c:v>13033.246666715469</c:v>
                </c:pt>
                <c:pt idx="579">
                  <c:v>13116.132510309732</c:v>
                </c:pt>
                <c:pt idx="580">
                  <c:v>13233.444845464055</c:v>
                </c:pt>
                <c:pt idx="581">
                  <c:v>13271.681996235659</c:v>
                </c:pt>
                <c:pt idx="582">
                  <c:v>13373.85514929234</c:v>
                </c:pt>
                <c:pt idx="583">
                  <c:v>13510.469425106779</c:v>
                </c:pt>
                <c:pt idx="584">
                  <c:v>13601.652873123474</c:v>
                </c:pt>
                <c:pt idx="585">
                  <c:v>13674.105324695163</c:v>
                </c:pt>
                <c:pt idx="586">
                  <c:v>13799.729306697513</c:v>
                </c:pt>
                <c:pt idx="587">
                  <c:v>13879.570932937424</c:v>
                </c:pt>
                <c:pt idx="588">
                  <c:v>13970.673671178873</c:v>
                </c:pt>
                <c:pt idx="589">
                  <c:v>14089.431902027805</c:v>
                </c:pt>
                <c:pt idx="590">
                  <c:v>14198.269977637867</c:v>
                </c:pt>
                <c:pt idx="591">
                  <c:v>14308.911799472504</c:v>
                </c:pt>
                <c:pt idx="592">
                  <c:v>14352.20975115353</c:v>
                </c:pt>
                <c:pt idx="593">
                  <c:v>14450.606486780613</c:v>
                </c:pt>
                <c:pt idx="594">
                  <c:v>14571.55600576936</c:v>
                </c:pt>
                <c:pt idx="595">
                  <c:v>14610.49856171672</c:v>
                </c:pt>
                <c:pt idx="596">
                  <c:v>14802.778594295734</c:v>
                </c:pt>
                <c:pt idx="597">
                  <c:v>14863.728446894367</c:v>
                </c:pt>
                <c:pt idx="598">
                  <c:v>14997.364075304002</c:v>
                </c:pt>
                <c:pt idx="599">
                  <c:v>15079.427351923703</c:v>
                </c:pt>
                <c:pt idx="600">
                  <c:v>15149.323793840696</c:v>
                </c:pt>
                <c:pt idx="601">
                  <c:v>15242.004905075204</c:v>
                </c:pt>
                <c:pt idx="602">
                  <c:v>15378.820320171164</c:v>
                </c:pt>
                <c:pt idx="603">
                  <c:v>15468.630044156895</c:v>
                </c:pt>
                <c:pt idx="604">
                  <c:v>15574.653818747291</c:v>
                </c:pt>
                <c:pt idx="605">
                  <c:v>15714.746959676193</c:v>
                </c:pt>
                <c:pt idx="606">
                  <c:v>15861.487888136582</c:v>
                </c:pt>
                <c:pt idx="607">
                  <c:v>15928.320520953186</c:v>
                </c:pt>
                <c:pt idx="608">
                  <c:v>16006.241261412881</c:v>
                </c:pt>
                <c:pt idx="609">
                  <c:v>16134.124393637219</c:v>
                </c:pt>
                <c:pt idx="610">
                  <c:v>16195.530737065459</c:v>
                </c:pt>
                <c:pt idx="611">
                  <c:v>16276.482331046846</c:v>
                </c:pt>
                <c:pt idx="612">
                  <c:v>16435.969412887116</c:v>
                </c:pt>
                <c:pt idx="613">
                  <c:v>16530.370938125478</c:v>
                </c:pt>
                <c:pt idx="614">
                  <c:v>16631.632011737165</c:v>
                </c:pt>
                <c:pt idx="615">
                  <c:v>16673.596183745849</c:v>
                </c:pt>
                <c:pt idx="616">
                  <c:v>16855.432720163401</c:v>
                </c:pt>
                <c:pt idx="617">
                  <c:v>16991.663672371593</c:v>
                </c:pt>
                <c:pt idx="618">
                  <c:v>17042.263493920236</c:v>
                </c:pt>
                <c:pt idx="619">
                  <c:v>17127.242280644557</c:v>
                </c:pt>
                <c:pt idx="620">
                  <c:v>17339.673072932765</c:v>
                </c:pt>
                <c:pt idx="621">
                  <c:v>17375.733022888257</c:v>
                </c:pt>
                <c:pt idx="622">
                  <c:v>17486.52876826371</c:v>
                </c:pt>
                <c:pt idx="623">
                  <c:v>17641.694494206116</c:v>
                </c:pt>
                <c:pt idx="624">
                  <c:v>17742.432597841722</c:v>
                </c:pt>
                <c:pt idx="625">
                  <c:v>17851.827809973111</c:v>
                </c:pt>
                <c:pt idx="626">
                  <c:v>18018.852379535314</c:v>
                </c:pt>
                <c:pt idx="627">
                  <c:v>18135.930519585254</c:v>
                </c:pt>
                <c:pt idx="628">
                  <c:v>18185.49014290456</c:v>
                </c:pt>
                <c:pt idx="629">
                  <c:v>18302.144724680278</c:v>
                </c:pt>
                <c:pt idx="630">
                  <c:v>18408.034500951504</c:v>
                </c:pt>
                <c:pt idx="631">
                  <c:v>18548.831360706379</c:v>
                </c:pt>
                <c:pt idx="632">
                  <c:v>18647.810556066102</c:v>
                </c:pt>
                <c:pt idx="633">
                  <c:v>18687.225030825888</c:v>
                </c:pt>
                <c:pt idx="634">
                  <c:v>18872.085609904905</c:v>
                </c:pt>
                <c:pt idx="635">
                  <c:v>18962.813236082056</c:v>
                </c:pt>
                <c:pt idx="636">
                  <c:v>19091.270641881627</c:v>
                </c:pt>
                <c:pt idx="637">
                  <c:v>19197.986264089384</c:v>
                </c:pt>
                <c:pt idx="638">
                  <c:v>19305.495941685611</c:v>
                </c:pt>
                <c:pt idx="639">
                  <c:v>19453.241401069186</c:v>
                </c:pt>
                <c:pt idx="640">
                  <c:v>19598.915830672522</c:v>
                </c:pt>
                <c:pt idx="641">
                  <c:v>19676.262577615009</c:v>
                </c:pt>
                <c:pt idx="642">
                  <c:v>19788.563419425256</c:v>
                </c:pt>
                <c:pt idx="643">
                  <c:v>19948.710193259751</c:v>
                </c:pt>
                <c:pt idx="644">
                  <c:v>20034.977427552531</c:v>
                </c:pt>
                <c:pt idx="645">
                  <c:v>20150.181762367974</c:v>
                </c:pt>
                <c:pt idx="646">
                  <c:v>20309.397645742971</c:v>
                </c:pt>
                <c:pt idx="647">
                  <c:v>20411.487026749641</c:v>
                </c:pt>
                <c:pt idx="648">
                  <c:v>20539.481973458791</c:v>
                </c:pt>
                <c:pt idx="649">
                  <c:v>20645.885204537281</c:v>
                </c:pt>
                <c:pt idx="650">
                  <c:v>20759.724401541273</c:v>
                </c:pt>
                <c:pt idx="651">
                  <c:v>20896.025988057761</c:v>
                </c:pt>
                <c:pt idx="652">
                  <c:v>20998.219535359854</c:v>
                </c:pt>
                <c:pt idx="653">
                  <c:v>21117.555352739524</c:v>
                </c:pt>
                <c:pt idx="654">
                  <c:v>21231.624055047134</c:v>
                </c:pt>
                <c:pt idx="655">
                  <c:v>21331.2737875651</c:v>
                </c:pt>
                <c:pt idx="656">
                  <c:v>21453.047859980696</c:v>
                </c:pt>
                <c:pt idx="657">
                  <c:v>21570.686487010727</c:v>
                </c:pt>
                <c:pt idx="658">
                  <c:v>21697.470622969013</c:v>
                </c:pt>
                <c:pt idx="659">
                  <c:v>21762.677438729203</c:v>
                </c:pt>
                <c:pt idx="660">
                  <c:v>22015.698664342537</c:v>
                </c:pt>
                <c:pt idx="661">
                  <c:v>22062.417695915734</c:v>
                </c:pt>
                <c:pt idx="662">
                  <c:v>22221.291800253926</c:v>
                </c:pt>
                <c:pt idx="663">
                  <c:v>22291.08299962011</c:v>
                </c:pt>
                <c:pt idx="664">
                  <c:v>22443.905940963577</c:v>
                </c:pt>
                <c:pt idx="665">
                  <c:v>22601.517311546228</c:v>
                </c:pt>
                <c:pt idx="666">
                  <c:v>22661.287525319596</c:v>
                </c:pt>
                <c:pt idx="667">
                  <c:v>22852.315735029308</c:v>
                </c:pt>
                <c:pt idx="668">
                  <c:v>22958.024000572532</c:v>
                </c:pt>
                <c:pt idx="669">
                  <c:v>23102.092826060067</c:v>
                </c:pt>
                <c:pt idx="670">
                  <c:v>23199.501192992117</c:v>
                </c:pt>
                <c:pt idx="671">
                  <c:v>23300.983200363717</c:v>
                </c:pt>
                <c:pt idx="672">
                  <c:v>23483.747977245483</c:v>
                </c:pt>
                <c:pt idx="673">
                  <c:v>23591.277500034528</c:v>
                </c:pt>
                <c:pt idx="674">
                  <c:v>23719.787061338684</c:v>
                </c:pt>
                <c:pt idx="675">
                  <c:v>23872.995494316809</c:v>
                </c:pt>
                <c:pt idx="676">
                  <c:v>24040.200192604709</c:v>
                </c:pt>
                <c:pt idx="677">
                  <c:v>24108.984462359025</c:v>
                </c:pt>
                <c:pt idx="678">
                  <c:v>24199.17991129119</c:v>
                </c:pt>
                <c:pt idx="679">
                  <c:v>24325.335495033924</c:v>
                </c:pt>
                <c:pt idx="680">
                  <c:v>24447.796127772319</c:v>
                </c:pt>
                <c:pt idx="681">
                  <c:v>24565.04526384527</c:v>
                </c:pt>
                <c:pt idx="682">
                  <c:v>24696.391958487176</c:v>
                </c:pt>
                <c:pt idx="683">
                  <c:v>24837.642693680522</c:v>
                </c:pt>
                <c:pt idx="684">
                  <c:v>24934.549215161773</c:v>
                </c:pt>
                <c:pt idx="685">
                  <c:v>25078.706780922766</c:v>
                </c:pt>
                <c:pt idx="686">
                  <c:v>25168.964041913689</c:v>
                </c:pt>
                <c:pt idx="687">
                  <c:v>25307.853121435477</c:v>
                </c:pt>
                <c:pt idx="688">
                  <c:v>25440.167151336493</c:v>
                </c:pt>
                <c:pt idx="689">
                  <c:v>25533.553473837681</c:v>
                </c:pt>
                <c:pt idx="690">
                  <c:v>25692.074236272765</c:v>
                </c:pt>
                <c:pt idx="691">
                  <c:v>25822.233290406151</c:v>
                </c:pt>
                <c:pt idx="692">
                  <c:v>25957.063573399839</c:v>
                </c:pt>
                <c:pt idx="693">
                  <c:v>26112.520632155549</c:v>
                </c:pt>
                <c:pt idx="694">
                  <c:v>26250.274777436065</c:v>
                </c:pt>
                <c:pt idx="695">
                  <c:v>26371.575346452599</c:v>
                </c:pt>
                <c:pt idx="696">
                  <c:v>26480.849945466347</c:v>
                </c:pt>
                <c:pt idx="697">
                  <c:v>26662.522661702358</c:v>
                </c:pt>
                <c:pt idx="698">
                  <c:v>26796.097875646574</c:v>
                </c:pt>
                <c:pt idx="699">
                  <c:v>26903.409680432338</c:v>
                </c:pt>
                <c:pt idx="700">
                  <c:v>26971.642341222014</c:v>
                </c:pt>
                <c:pt idx="701">
                  <c:v>27222.208975387854</c:v>
                </c:pt>
                <c:pt idx="702">
                  <c:v>27339.183434494451</c:v>
                </c:pt>
                <c:pt idx="703">
                  <c:v>27552.867409373084</c:v>
                </c:pt>
                <c:pt idx="704">
                  <c:v>27639.542859113455</c:v>
                </c:pt>
                <c:pt idx="705">
                  <c:v>27813.31183644577</c:v>
                </c:pt>
                <c:pt idx="706">
                  <c:v>27993.969253949104</c:v>
                </c:pt>
                <c:pt idx="707">
                  <c:v>28141.461357250912</c:v>
                </c:pt>
                <c:pt idx="708">
                  <c:v>28385.98391184978</c:v>
                </c:pt>
                <c:pt idx="709">
                  <c:v>28504.22589134589</c:v>
                </c:pt>
                <c:pt idx="710">
                  <c:v>28598.958484136492</c:v>
                </c:pt>
                <c:pt idx="711">
                  <c:v>28857.839135716364</c:v>
                </c:pt>
                <c:pt idx="712">
                  <c:v>28971.622773230021</c:v>
                </c:pt>
                <c:pt idx="713">
                  <c:v>29123.057073337743</c:v>
                </c:pt>
                <c:pt idx="714">
                  <c:v>29291.920531938704</c:v>
                </c:pt>
                <c:pt idx="715">
                  <c:v>29399.942295601213</c:v>
                </c:pt>
                <c:pt idx="716">
                  <c:v>29659.467575278617</c:v>
                </c:pt>
                <c:pt idx="717">
                  <c:v>29815.888994170131</c:v>
                </c:pt>
                <c:pt idx="718">
                  <c:v>29872.243825111967</c:v>
                </c:pt>
                <c:pt idx="719">
                  <c:v>30012.468169537733</c:v>
                </c:pt>
                <c:pt idx="720">
                  <c:v>30230.901757649197</c:v>
                </c:pt>
                <c:pt idx="721">
                  <c:v>30321.467733713806</c:v>
                </c:pt>
                <c:pt idx="722">
                  <c:v>30531.750982798694</c:v>
                </c:pt>
                <c:pt idx="723">
                  <c:v>30620.87013048743</c:v>
                </c:pt>
                <c:pt idx="724">
                  <c:v>30821.99151339172</c:v>
                </c:pt>
                <c:pt idx="725">
                  <c:v>30976.337534442282</c:v>
                </c:pt>
                <c:pt idx="726">
                  <c:v>31083.437988674352</c:v>
                </c:pt>
                <c:pt idx="727">
                  <c:v>31249.243531983298</c:v>
                </c:pt>
                <c:pt idx="728">
                  <c:v>31410.843073465785</c:v>
                </c:pt>
                <c:pt idx="729">
                  <c:v>31601.446549738484</c:v>
                </c:pt>
                <c:pt idx="730">
                  <c:v>31639.144565147384</c:v>
                </c:pt>
                <c:pt idx="731">
                  <c:v>31847.51891933447</c:v>
                </c:pt>
                <c:pt idx="732">
                  <c:v>31940.076533409672</c:v>
                </c:pt>
                <c:pt idx="733">
                  <c:v>32076.690301658833</c:v>
                </c:pt>
                <c:pt idx="734">
                  <c:v>32217.478879994658</c:v>
                </c:pt>
                <c:pt idx="735">
                  <c:v>32370.281474919568</c:v>
                </c:pt>
                <c:pt idx="736">
                  <c:v>32539.562305476524</c:v>
                </c:pt>
                <c:pt idx="737">
                  <c:v>32665.857090026821</c:v>
                </c:pt>
                <c:pt idx="738">
                  <c:v>32798.83045015789</c:v>
                </c:pt>
                <c:pt idx="739">
                  <c:v>32954.676527948417</c:v>
                </c:pt>
                <c:pt idx="740">
                  <c:v>33116.182516394794</c:v>
                </c:pt>
                <c:pt idx="741">
                  <c:v>33225.768810979316</c:v>
                </c:pt>
                <c:pt idx="742">
                  <c:v>33421.261306434499</c:v>
                </c:pt>
                <c:pt idx="743">
                  <c:v>33574.718091874915</c:v>
                </c:pt>
                <c:pt idx="744">
                  <c:v>33769.620483341889</c:v>
                </c:pt>
                <c:pt idx="745">
                  <c:v>33888.227510140488</c:v>
                </c:pt>
                <c:pt idx="746">
                  <c:v>34089.260814050263</c:v>
                </c:pt>
                <c:pt idx="747">
                  <c:v>34164.263944693354</c:v>
                </c:pt>
                <c:pt idx="748">
                  <c:v>34380.289169093165</c:v>
                </c:pt>
                <c:pt idx="749">
                  <c:v>34449.699778760973</c:v>
                </c:pt>
                <c:pt idx="750">
                  <c:v>34525.806274142269</c:v>
                </c:pt>
                <c:pt idx="751">
                  <c:v>34761.828276729648</c:v>
                </c:pt>
                <c:pt idx="752">
                  <c:v>34896.691238798521</c:v>
                </c:pt>
                <c:pt idx="753">
                  <c:v>35128.578462927238</c:v>
                </c:pt>
                <c:pt idx="754">
                  <c:v>35211.381617873936</c:v>
                </c:pt>
                <c:pt idx="755">
                  <c:v>35295.792383310596</c:v>
                </c:pt>
                <c:pt idx="756">
                  <c:v>35542.657252476369</c:v>
                </c:pt>
                <c:pt idx="757">
                  <c:v>35639.734333790257</c:v>
                </c:pt>
                <c:pt idx="758">
                  <c:v>35712.29647769202</c:v>
                </c:pt>
                <c:pt idx="759">
                  <c:v>35844.128425960858</c:v>
                </c:pt>
                <c:pt idx="760">
                  <c:v>35986.201771830536</c:v>
                </c:pt>
                <c:pt idx="761">
                  <c:v>36183.659523830414</c:v>
                </c:pt>
                <c:pt idx="762">
                  <c:v>36270.883288766592</c:v>
                </c:pt>
                <c:pt idx="763">
                  <c:v>36450.339342994543</c:v>
                </c:pt>
                <c:pt idx="764">
                  <c:v>36540.487154331531</c:v>
                </c:pt>
                <c:pt idx="765">
                  <c:v>36689.800805118844</c:v>
                </c:pt>
                <c:pt idx="766">
                  <c:v>36907.072923488966</c:v>
                </c:pt>
                <c:pt idx="767">
                  <c:v>36995.548244653357</c:v>
                </c:pt>
                <c:pt idx="768">
                  <c:v>37098.547667470382</c:v>
                </c:pt>
                <c:pt idx="769">
                  <c:v>37243.802462444284</c:v>
                </c:pt>
                <c:pt idx="770">
                  <c:v>37407.996804983923</c:v>
                </c:pt>
                <c:pt idx="771">
                  <c:v>37519.54421753098</c:v>
                </c:pt>
                <c:pt idx="772">
                  <c:v>37837.7906582043</c:v>
                </c:pt>
                <c:pt idx="773">
                  <c:v>37987.39948679466</c:v>
                </c:pt>
                <c:pt idx="774">
                  <c:v>38123.449414125076</c:v>
                </c:pt>
                <c:pt idx="775">
                  <c:v>38233.014683257374</c:v>
                </c:pt>
                <c:pt idx="776">
                  <c:v>38333.428373206065</c:v>
                </c:pt>
                <c:pt idx="777">
                  <c:v>38577.223889202818</c:v>
                </c:pt>
                <c:pt idx="778">
                  <c:v>38646.74742881686</c:v>
                </c:pt>
                <c:pt idx="779">
                  <c:v>38822.473411113635</c:v>
                </c:pt>
                <c:pt idx="780">
                  <c:v>38934.741322627699</c:v>
                </c:pt>
                <c:pt idx="781">
                  <c:v>39039.087394132548</c:v>
                </c:pt>
                <c:pt idx="782">
                  <c:v>39242.522360630079</c:v>
                </c:pt>
                <c:pt idx="783">
                  <c:v>39322.140223779119</c:v>
                </c:pt>
                <c:pt idx="784">
                  <c:v>39523.096205082547</c:v>
                </c:pt>
                <c:pt idx="785">
                  <c:v>39762.885123332111</c:v>
                </c:pt>
                <c:pt idx="786">
                  <c:v>39945.799173650659</c:v>
                </c:pt>
                <c:pt idx="787">
                  <c:v>40052.54434960537</c:v>
                </c:pt>
                <c:pt idx="788">
                  <c:v>40155.215647195299</c:v>
                </c:pt>
                <c:pt idx="789">
                  <c:v>40364.698133002312</c:v>
                </c:pt>
                <c:pt idx="790">
                  <c:v>40507.999034514571</c:v>
                </c:pt>
                <c:pt idx="791">
                  <c:v>40666.62254716202</c:v>
                </c:pt>
                <c:pt idx="792">
                  <c:v>40814.783162296488</c:v>
                </c:pt>
                <c:pt idx="793">
                  <c:v>41018.519982970742</c:v>
                </c:pt>
                <c:pt idx="794">
                  <c:v>41136.869585766042</c:v>
                </c:pt>
                <c:pt idx="795">
                  <c:v>41363.822308557188</c:v>
                </c:pt>
                <c:pt idx="796">
                  <c:v>41407.610541540125</c:v>
                </c:pt>
                <c:pt idx="797">
                  <c:v>41566.900555511769</c:v>
                </c:pt>
                <c:pt idx="798">
                  <c:v>41713.960953139096</c:v>
                </c:pt>
                <c:pt idx="799">
                  <c:v>41857.670049103348</c:v>
                </c:pt>
                <c:pt idx="800">
                  <c:v>42008.64944340237</c:v>
                </c:pt>
                <c:pt idx="801">
                  <c:v>42122.383451355752</c:v>
                </c:pt>
                <c:pt idx="802">
                  <c:v>42333.770938117574</c:v>
                </c:pt>
                <c:pt idx="803">
                  <c:v>42394.442325850556</c:v>
                </c:pt>
                <c:pt idx="804">
                  <c:v>42703.002258622684</c:v>
                </c:pt>
                <c:pt idx="805">
                  <c:v>42787.837556108767</c:v>
                </c:pt>
                <c:pt idx="806">
                  <c:v>42867.627882250941</c:v>
                </c:pt>
                <c:pt idx="807">
                  <c:v>43031.607219176207</c:v>
                </c:pt>
                <c:pt idx="808">
                  <c:v>43119.028131681844</c:v>
                </c:pt>
                <c:pt idx="809">
                  <c:v>43417.839937987097</c:v>
                </c:pt>
                <c:pt idx="810">
                  <c:v>43509.41948110357</c:v>
                </c:pt>
                <c:pt idx="811">
                  <c:v>43667.08043042518</c:v>
                </c:pt>
                <c:pt idx="812">
                  <c:v>43784.017628234375</c:v>
                </c:pt>
                <c:pt idx="813">
                  <c:v>43984.862243865675</c:v>
                </c:pt>
                <c:pt idx="814">
                  <c:v>44092.813486396917</c:v>
                </c:pt>
                <c:pt idx="815">
                  <c:v>44259.747714866244</c:v>
                </c:pt>
                <c:pt idx="816">
                  <c:v>44376.306240024242</c:v>
                </c:pt>
                <c:pt idx="817">
                  <c:v>44518.111817810845</c:v>
                </c:pt>
                <c:pt idx="818">
                  <c:v>44638.811727720939</c:v>
                </c:pt>
                <c:pt idx="819">
                  <c:v>44920.264317144385</c:v>
                </c:pt>
                <c:pt idx="820">
                  <c:v>44990.574007290488</c:v>
                </c:pt>
                <c:pt idx="821">
                  <c:v>45209.256517257243</c:v>
                </c:pt>
                <c:pt idx="822">
                  <c:v>45255.64250661384</c:v>
                </c:pt>
                <c:pt idx="823">
                  <c:v>45479.79436711251</c:v>
                </c:pt>
                <c:pt idx="824">
                  <c:v>45540.749539421697</c:v>
                </c:pt>
                <c:pt idx="825">
                  <c:v>45716.014729059003</c:v>
                </c:pt>
                <c:pt idx="826">
                  <c:v>45796.956948714025</c:v>
                </c:pt>
                <c:pt idx="827">
                  <c:v>45996.380571424568</c:v>
                </c:pt>
                <c:pt idx="828">
                  <c:v>46197.250599004736</c:v>
                </c:pt>
                <c:pt idx="829">
                  <c:v>46288.015104779392</c:v>
                </c:pt>
                <c:pt idx="830">
                  <c:v>46523.768451239623</c:v>
                </c:pt>
                <c:pt idx="831">
                  <c:v>46515.547798223728</c:v>
                </c:pt>
                <c:pt idx="832">
                  <c:v>46705.599218652518</c:v>
                </c:pt>
                <c:pt idx="833">
                  <c:v>46937.741518426075</c:v>
                </c:pt>
                <c:pt idx="834">
                  <c:v>47080.973300080892</c:v>
                </c:pt>
                <c:pt idx="835">
                  <c:v>47240.335928546156</c:v>
                </c:pt>
                <c:pt idx="836">
                  <c:v>47389.029233734364</c:v>
                </c:pt>
                <c:pt idx="837">
                  <c:v>47638.093812768413</c:v>
                </c:pt>
                <c:pt idx="838">
                  <c:v>47734.455964695939</c:v>
                </c:pt>
                <c:pt idx="839">
                  <c:v>47916.577208926363</c:v>
                </c:pt>
                <c:pt idx="840">
                  <c:v>48045.251000768199</c:v>
                </c:pt>
                <c:pt idx="841">
                  <c:v>48175.944179464517</c:v>
                </c:pt>
                <c:pt idx="842">
                  <c:v>48304.537724219437</c:v>
                </c:pt>
                <c:pt idx="843">
                  <c:v>48494.841879506777</c:v>
                </c:pt>
                <c:pt idx="844">
                  <c:v>48607.568131763248</c:v>
                </c:pt>
                <c:pt idx="845">
                  <c:v>48842.288969531728</c:v>
                </c:pt>
                <c:pt idx="846">
                  <c:v>48939.740224067573</c:v>
                </c:pt>
                <c:pt idx="847">
                  <c:v>49118.836897313493</c:v>
                </c:pt>
                <c:pt idx="848">
                  <c:v>49172.41998025879</c:v>
                </c:pt>
                <c:pt idx="849">
                  <c:v>49348.861360835006</c:v>
                </c:pt>
                <c:pt idx="850">
                  <c:v>49454.061892047765</c:v>
                </c:pt>
                <c:pt idx="851">
                  <c:v>49635.066317920209</c:v>
                </c:pt>
                <c:pt idx="852">
                  <c:v>49743.830916346502</c:v>
                </c:pt>
                <c:pt idx="853">
                  <c:v>49822.845348011331</c:v>
                </c:pt>
                <c:pt idx="854">
                  <c:v>50080.601385010836</c:v>
                </c:pt>
                <c:pt idx="855">
                  <c:v>50156.5835481787</c:v>
                </c:pt>
                <c:pt idx="856">
                  <c:v>50248.527053718855</c:v>
                </c:pt>
                <c:pt idx="857">
                  <c:v>50399.325739860979</c:v>
                </c:pt>
                <c:pt idx="858">
                  <c:v>50523.695355123564</c:v>
                </c:pt>
                <c:pt idx="859">
                  <c:v>50811.484345826313</c:v>
                </c:pt>
                <c:pt idx="860">
                  <c:v>50861.75982922937</c:v>
                </c:pt>
                <c:pt idx="861">
                  <c:v>51096.557314912105</c:v>
                </c:pt>
                <c:pt idx="862">
                  <c:v>51151.926738897295</c:v>
                </c:pt>
                <c:pt idx="863">
                  <c:v>51292.497380727524</c:v>
                </c:pt>
                <c:pt idx="864">
                  <c:v>51324.218003529255</c:v>
                </c:pt>
                <c:pt idx="865">
                  <c:v>51535.715497717101</c:v>
                </c:pt>
                <c:pt idx="866">
                  <c:v>51683.58265984663</c:v>
                </c:pt>
                <c:pt idx="867">
                  <c:v>51796.166405799413</c:v>
                </c:pt>
                <c:pt idx="868">
                  <c:v>51939.712230230318</c:v>
                </c:pt>
                <c:pt idx="869">
                  <c:v>52100.448462707369</c:v>
                </c:pt>
                <c:pt idx="870">
                  <c:v>52166.657080485449</c:v>
                </c:pt>
                <c:pt idx="871">
                  <c:v>52325.413323512497</c:v>
                </c:pt>
                <c:pt idx="872">
                  <c:v>52488.485800587703</c:v>
                </c:pt>
                <c:pt idx="873">
                  <c:v>52649.315961634944</c:v>
                </c:pt>
                <c:pt idx="874">
                  <c:v>52783.040050063311</c:v>
                </c:pt>
                <c:pt idx="875">
                  <c:v>52845.64207831143</c:v>
                </c:pt>
                <c:pt idx="876">
                  <c:v>52851.457925232848</c:v>
                </c:pt>
                <c:pt idx="877">
                  <c:v>53038.22770970322</c:v>
                </c:pt>
                <c:pt idx="878">
                  <c:v>53219.703426504202</c:v>
                </c:pt>
                <c:pt idx="879">
                  <c:v>53471.934782176271</c:v>
                </c:pt>
                <c:pt idx="880">
                  <c:v>53600.101155363045</c:v>
                </c:pt>
                <c:pt idx="881">
                  <c:v>53865.293357927389</c:v>
                </c:pt>
                <c:pt idx="882">
                  <c:v>54025.352577132675</c:v>
                </c:pt>
                <c:pt idx="883">
                  <c:v>54130.788124006067</c:v>
                </c:pt>
                <c:pt idx="884">
                  <c:v>54319.160593876702</c:v>
                </c:pt>
                <c:pt idx="885">
                  <c:v>54436.664406587959</c:v>
                </c:pt>
                <c:pt idx="886">
                  <c:v>54633.790597840132</c:v>
                </c:pt>
                <c:pt idx="887">
                  <c:v>54717.111654940709</c:v>
                </c:pt>
                <c:pt idx="888">
                  <c:v>54803.989512817636</c:v>
                </c:pt>
                <c:pt idx="889">
                  <c:v>55046.738164230541</c:v>
                </c:pt>
                <c:pt idx="890">
                  <c:v>55102.028138324866</c:v>
                </c:pt>
                <c:pt idx="891">
                  <c:v>55229.156194208343</c:v>
                </c:pt>
                <c:pt idx="892">
                  <c:v>55271.132379152099</c:v>
                </c:pt>
                <c:pt idx="893">
                  <c:v>55370.810189178839</c:v>
                </c:pt>
                <c:pt idx="894">
                  <c:v>55574.11185727104</c:v>
                </c:pt>
                <c:pt idx="895">
                  <c:v>55589.228184874184</c:v>
                </c:pt>
                <c:pt idx="896">
                  <c:v>55785.927289239189</c:v>
                </c:pt>
                <c:pt idx="897">
                  <c:v>55857.086569959392</c:v>
                </c:pt>
                <c:pt idx="898">
                  <c:v>55926.359649054837</c:v>
                </c:pt>
                <c:pt idx="899">
                  <c:v>56103.515613407355</c:v>
                </c:pt>
                <c:pt idx="900">
                  <c:v>56150.288835748244</c:v>
                </c:pt>
                <c:pt idx="901">
                  <c:v>56382.01686961473</c:v>
                </c:pt>
                <c:pt idx="902">
                  <c:v>56444.921854559703</c:v>
                </c:pt>
                <c:pt idx="903">
                  <c:v>56567.977103227204</c:v>
                </c:pt>
                <c:pt idx="904">
                  <c:v>56829.606820309549</c:v>
                </c:pt>
                <c:pt idx="905">
                  <c:v>57018.032407400111</c:v>
                </c:pt>
                <c:pt idx="906">
                  <c:v>57200.905384465317</c:v>
                </c:pt>
                <c:pt idx="907">
                  <c:v>57337.779357525738</c:v>
                </c:pt>
                <c:pt idx="908">
                  <c:v>57554.952032268542</c:v>
                </c:pt>
                <c:pt idx="909">
                  <c:v>57767.424032901916</c:v>
                </c:pt>
                <c:pt idx="910">
                  <c:v>58060.011105873862</c:v>
                </c:pt>
                <c:pt idx="911">
                  <c:v>58129.835638271143</c:v>
                </c:pt>
                <c:pt idx="912">
                  <c:v>58360.497474157906</c:v>
                </c:pt>
                <c:pt idx="913">
                  <c:v>58578.292307813201</c:v>
                </c:pt>
                <c:pt idx="914">
                  <c:v>58782.546460553072</c:v>
                </c:pt>
                <c:pt idx="915">
                  <c:v>58933.334346207776</c:v>
                </c:pt>
                <c:pt idx="916">
                  <c:v>59109.104813014506</c:v>
                </c:pt>
                <c:pt idx="917">
                  <c:v>59334.548551338878</c:v>
                </c:pt>
                <c:pt idx="918">
                  <c:v>59529.080209916618</c:v>
                </c:pt>
                <c:pt idx="919">
                  <c:v>59713.954089064122</c:v>
                </c:pt>
                <c:pt idx="920">
                  <c:v>59757.730325410274</c:v>
                </c:pt>
                <c:pt idx="921">
                  <c:v>59972.574210194332</c:v>
                </c:pt>
                <c:pt idx="922">
                  <c:v>60139.619892643881</c:v>
                </c:pt>
                <c:pt idx="923">
                  <c:v>60260.614231948784</c:v>
                </c:pt>
                <c:pt idx="924">
                  <c:v>60450.221479524407</c:v>
                </c:pt>
                <c:pt idx="925">
                  <c:v>60691.839538898501</c:v>
                </c:pt>
                <c:pt idx="926">
                  <c:v>60967.816538460684</c:v>
                </c:pt>
                <c:pt idx="927">
                  <c:v>61195.447951188355</c:v>
                </c:pt>
                <c:pt idx="928">
                  <c:v>61397.273083210654</c:v>
                </c:pt>
                <c:pt idx="929">
                  <c:v>61512.833111199783</c:v>
                </c:pt>
                <c:pt idx="930">
                  <c:v>61705.36905362508</c:v>
                </c:pt>
                <c:pt idx="931">
                  <c:v>61903.835170000792</c:v>
                </c:pt>
                <c:pt idx="932">
                  <c:v>62042.141738276448</c:v>
                </c:pt>
                <c:pt idx="933">
                  <c:v>62314.255959415306</c:v>
                </c:pt>
                <c:pt idx="934">
                  <c:v>62395.9806293117</c:v>
                </c:pt>
                <c:pt idx="935">
                  <c:v>62481.566636514552</c:v>
                </c:pt>
                <c:pt idx="936">
                  <c:v>62630.401200672801</c:v>
                </c:pt>
                <c:pt idx="937">
                  <c:v>62964.580432747418</c:v>
                </c:pt>
                <c:pt idx="938">
                  <c:v>63118.91206804481</c:v>
                </c:pt>
                <c:pt idx="939">
                  <c:v>63299.009943878707</c:v>
                </c:pt>
                <c:pt idx="940">
                  <c:v>63407.874363087736</c:v>
                </c:pt>
                <c:pt idx="941">
                  <c:v>63693.913475926798</c:v>
                </c:pt>
                <c:pt idx="942">
                  <c:v>63772.896317643754</c:v>
                </c:pt>
                <c:pt idx="943">
                  <c:v>63912.97508780026</c:v>
                </c:pt>
                <c:pt idx="944">
                  <c:v>63913.444044480348</c:v>
                </c:pt>
                <c:pt idx="945">
                  <c:v>64196.563345485949</c:v>
                </c:pt>
                <c:pt idx="946">
                  <c:v>64365.465844673483</c:v>
                </c:pt>
                <c:pt idx="947">
                  <c:v>64472.420015737931</c:v>
                </c:pt>
                <c:pt idx="948">
                  <c:v>64568.575617190756</c:v>
                </c:pt>
                <c:pt idx="949">
                  <c:v>64748.625794468055</c:v>
                </c:pt>
                <c:pt idx="950">
                  <c:v>64831.452162454851</c:v>
                </c:pt>
                <c:pt idx="951">
                  <c:v>64794.74169793792</c:v>
                </c:pt>
                <c:pt idx="952">
                  <c:v>64939.552972855417</c:v>
                </c:pt>
                <c:pt idx="953">
                  <c:v>65136.216509761121</c:v>
                </c:pt>
                <c:pt idx="954">
                  <c:v>65235.68671500362</c:v>
                </c:pt>
                <c:pt idx="955">
                  <c:v>65307.722776032744</c:v>
                </c:pt>
                <c:pt idx="956">
                  <c:v>65479.862470966917</c:v>
                </c:pt>
                <c:pt idx="957">
                  <c:v>65636.276985417513</c:v>
                </c:pt>
                <c:pt idx="958">
                  <c:v>65757.142429744359</c:v>
                </c:pt>
                <c:pt idx="959">
                  <c:v>65880.087498034394</c:v>
                </c:pt>
                <c:pt idx="960">
                  <c:v>65935.545541152329</c:v>
                </c:pt>
                <c:pt idx="961">
                  <c:v>66043.688049174569</c:v>
                </c:pt>
                <c:pt idx="962">
                  <c:v>66133.522561772726</c:v>
                </c:pt>
                <c:pt idx="963">
                  <c:v>66311.88309658003</c:v>
                </c:pt>
                <c:pt idx="964">
                  <c:v>66474.848168846554</c:v>
                </c:pt>
                <c:pt idx="965">
                  <c:v>66532.862823695803</c:v>
                </c:pt>
                <c:pt idx="966">
                  <c:v>66543.847356286788</c:v>
                </c:pt>
                <c:pt idx="967">
                  <c:v>66693.57407665244</c:v>
                </c:pt>
                <c:pt idx="968">
                  <c:v>66833.552955476742</c:v>
                </c:pt>
                <c:pt idx="969">
                  <c:v>66867.714175041925</c:v>
                </c:pt>
                <c:pt idx="970">
                  <c:v>67064.345825399505</c:v>
                </c:pt>
                <c:pt idx="971">
                  <c:v>67187.364533966786</c:v>
                </c:pt>
                <c:pt idx="972">
                  <c:v>67381.410993903934</c:v>
                </c:pt>
                <c:pt idx="973">
                  <c:v>67433.476167291839</c:v>
                </c:pt>
                <c:pt idx="974">
                  <c:v>67531.184371938914</c:v>
                </c:pt>
                <c:pt idx="975">
                  <c:v>67585.669090892712</c:v>
                </c:pt>
                <c:pt idx="976">
                  <c:v>67778.12519210155</c:v>
                </c:pt>
                <c:pt idx="977">
                  <c:v>67990.93084083141</c:v>
                </c:pt>
                <c:pt idx="978">
                  <c:v>67963.629164883023</c:v>
                </c:pt>
                <c:pt idx="979">
                  <c:v>68133.43644317401</c:v>
                </c:pt>
                <c:pt idx="980">
                  <c:v>68332.060928671897</c:v>
                </c:pt>
                <c:pt idx="981">
                  <c:v>68404.845705155472</c:v>
                </c:pt>
                <c:pt idx="982">
                  <c:v>68418.993506043262</c:v>
                </c:pt>
                <c:pt idx="983">
                  <c:v>68512.121113688074</c:v>
                </c:pt>
                <c:pt idx="984">
                  <c:v>68719.546460890429</c:v>
                </c:pt>
                <c:pt idx="985">
                  <c:v>68771.696725494592</c:v>
                </c:pt>
                <c:pt idx="986">
                  <c:v>68978.461049736536</c:v>
                </c:pt>
                <c:pt idx="987">
                  <c:v>68947.478513849055</c:v>
                </c:pt>
                <c:pt idx="988">
                  <c:v>69139.418174826482</c:v>
                </c:pt>
                <c:pt idx="989">
                  <c:v>69230.302688837735</c:v>
                </c:pt>
                <c:pt idx="990">
                  <c:v>69346.382711332772</c:v>
                </c:pt>
                <c:pt idx="991">
                  <c:v>69441.66641078949</c:v>
                </c:pt>
                <c:pt idx="992">
                  <c:v>69605.255604383783</c:v>
                </c:pt>
                <c:pt idx="993">
                  <c:v>69764.134794081474</c:v>
                </c:pt>
                <c:pt idx="994">
                  <c:v>69686.998537989944</c:v>
                </c:pt>
                <c:pt idx="995">
                  <c:v>69831.48489733001</c:v>
                </c:pt>
                <c:pt idx="996">
                  <c:v>69819.72958425431</c:v>
                </c:pt>
                <c:pt idx="997">
                  <c:v>70100.084581084957</c:v>
                </c:pt>
                <c:pt idx="998">
                  <c:v>70079.474577795409</c:v>
                </c:pt>
                <c:pt idx="999">
                  <c:v>70390.058628927509</c:v>
                </c:pt>
                <c:pt idx="1000">
                  <c:v>70544.029051789505</c:v>
                </c:pt>
                <c:pt idx="1001">
                  <c:v>70463.276600263445</c:v>
                </c:pt>
                <c:pt idx="1002">
                  <c:v>70627.91706383678</c:v>
                </c:pt>
                <c:pt idx="1003">
                  <c:v>70649.976982929351</c:v>
                </c:pt>
                <c:pt idx="1004">
                  <c:v>70729.764753991258</c:v>
                </c:pt>
                <c:pt idx="1005">
                  <c:v>70701.264379584609</c:v>
                </c:pt>
                <c:pt idx="1006">
                  <c:v>71037.180874566518</c:v>
                </c:pt>
                <c:pt idx="1007">
                  <c:v>71104.030365167244</c:v>
                </c:pt>
                <c:pt idx="1008">
                  <c:v>71262.477134970861</c:v>
                </c:pt>
                <c:pt idx="1009">
                  <c:v>71450.550333118896</c:v>
                </c:pt>
                <c:pt idx="1010">
                  <c:v>71437.571575234673</c:v>
                </c:pt>
                <c:pt idx="1011">
                  <c:v>71442.777618344204</c:v>
                </c:pt>
                <c:pt idx="1012">
                  <c:v>71353.714832646438</c:v>
                </c:pt>
                <c:pt idx="1013">
                  <c:v>71514.755214142482</c:v>
                </c:pt>
                <c:pt idx="1014">
                  <c:v>71671.928447890503</c:v>
                </c:pt>
                <c:pt idx="1015">
                  <c:v>71900.409849287491</c:v>
                </c:pt>
                <c:pt idx="1016">
                  <c:v>72045.027732936738</c:v>
                </c:pt>
                <c:pt idx="1017">
                  <c:v>72182.381602700436</c:v>
                </c:pt>
                <c:pt idx="1018">
                  <c:v>72153.105622892021</c:v>
                </c:pt>
                <c:pt idx="1019">
                  <c:v>72164.764891699713</c:v>
                </c:pt>
                <c:pt idx="1020">
                  <c:v>72149.207089065821</c:v>
                </c:pt>
                <c:pt idx="1021">
                  <c:v>72253.307369138682</c:v>
                </c:pt>
                <c:pt idx="1022">
                  <c:v>72479.876983659677</c:v>
                </c:pt>
                <c:pt idx="1023">
                  <c:v>72625.790342232896</c:v>
                </c:pt>
                <c:pt idx="1024">
                  <c:v>72762.138054363269</c:v>
                </c:pt>
                <c:pt idx="1025">
                  <c:v>72830.556479191189</c:v>
                </c:pt>
                <c:pt idx="1026">
                  <c:v>72846.618133432436</c:v>
                </c:pt>
                <c:pt idx="1027">
                  <c:v>72845.032010107185</c:v>
                </c:pt>
                <c:pt idx="1028">
                  <c:v>72929.027369490388</c:v>
                </c:pt>
                <c:pt idx="1029">
                  <c:v>72885.743374986327</c:v>
                </c:pt>
                <c:pt idx="1030">
                  <c:v>73151.240531565985</c:v>
                </c:pt>
                <c:pt idx="1031">
                  <c:v>73261.400239352384</c:v>
                </c:pt>
                <c:pt idx="1032">
                  <c:v>73515.327325643491</c:v>
                </c:pt>
                <c:pt idx="1033">
                  <c:v>73676.511444104879</c:v>
                </c:pt>
                <c:pt idx="1034">
                  <c:v>73676.128248462803</c:v>
                </c:pt>
                <c:pt idx="1035">
                  <c:v>73615.421024020354</c:v>
                </c:pt>
                <c:pt idx="1036">
                  <c:v>73673.829077100308</c:v>
                </c:pt>
                <c:pt idx="1037">
                  <c:v>73827.721533547185</c:v>
                </c:pt>
                <c:pt idx="1038">
                  <c:v>73957.435158924971</c:v>
                </c:pt>
                <c:pt idx="1039">
                  <c:v>74270.830768513013</c:v>
                </c:pt>
                <c:pt idx="1040">
                  <c:v>74285.309970327158</c:v>
                </c:pt>
                <c:pt idx="1041">
                  <c:v>74501.884356555602</c:v>
                </c:pt>
                <c:pt idx="1042">
                  <c:v>74527.324918882528</c:v>
                </c:pt>
                <c:pt idx="1043">
                  <c:v>74463.532985108832</c:v>
                </c:pt>
                <c:pt idx="1044">
                  <c:v>74473.997283580771</c:v>
                </c:pt>
                <c:pt idx="1045">
                  <c:v>74361.014291539686</c:v>
                </c:pt>
                <c:pt idx="1046">
                  <c:v>74581.25814535674</c:v>
                </c:pt>
                <c:pt idx="1047">
                  <c:v>74708.020944900956</c:v>
                </c:pt>
                <c:pt idx="1048">
                  <c:v>74871.100959955424</c:v>
                </c:pt>
                <c:pt idx="1049">
                  <c:v>75246.794653413381</c:v>
                </c:pt>
                <c:pt idx="1050">
                  <c:v>75188.67734280575</c:v>
                </c:pt>
                <c:pt idx="1051">
                  <c:v>75264.96155689095</c:v>
                </c:pt>
                <c:pt idx="1052">
                  <c:v>75197.942995536709</c:v>
                </c:pt>
                <c:pt idx="1053">
                  <c:v>75138.731985799357</c:v>
                </c:pt>
                <c:pt idx="1054">
                  <c:v>75165.394791422746</c:v>
                </c:pt>
                <c:pt idx="1055">
                  <c:v>75318.806194271325</c:v>
                </c:pt>
                <c:pt idx="1056">
                  <c:v>75565.218616437109</c:v>
                </c:pt>
                <c:pt idx="1057">
                  <c:v>75801.686597472726</c:v>
                </c:pt>
                <c:pt idx="1058">
                  <c:v>76031.751003052486</c:v>
                </c:pt>
                <c:pt idx="1059">
                  <c:v>75942.864907985975</c:v>
                </c:pt>
                <c:pt idx="1060">
                  <c:v>75926.899115344859</c:v>
                </c:pt>
                <c:pt idx="1061">
                  <c:v>75948.973304449581</c:v>
                </c:pt>
                <c:pt idx="1062">
                  <c:v>75810.70169813298</c:v>
                </c:pt>
                <c:pt idx="1063">
                  <c:v>75774.129759828546</c:v>
                </c:pt>
                <c:pt idx="1064">
                  <c:v>76081.391427478156</c:v>
                </c:pt>
                <c:pt idx="1065">
                  <c:v>76397.010807725383</c:v>
                </c:pt>
                <c:pt idx="1066">
                  <c:v>76657.946226709042</c:v>
                </c:pt>
                <c:pt idx="1067">
                  <c:v>76737.245439004706</c:v>
                </c:pt>
                <c:pt idx="1068">
                  <c:v>76521.688518869938</c:v>
                </c:pt>
                <c:pt idx="1069">
                  <c:v>76383.965661343711</c:v>
                </c:pt>
                <c:pt idx="1070">
                  <c:v>76479.347012262471</c:v>
                </c:pt>
                <c:pt idx="1071">
                  <c:v>76426.651129951424</c:v>
                </c:pt>
                <c:pt idx="1072">
                  <c:v>76612.817926649834</c:v>
                </c:pt>
                <c:pt idx="1073">
                  <c:v>76791.072552682323</c:v>
                </c:pt>
                <c:pt idx="1074">
                  <c:v>77028.044954871439</c:v>
                </c:pt>
                <c:pt idx="1075">
                  <c:v>77082.233769508312</c:v>
                </c:pt>
                <c:pt idx="1076">
                  <c:v>77107.9743578466</c:v>
                </c:pt>
                <c:pt idx="1077">
                  <c:v>77135.692822558296</c:v>
                </c:pt>
                <c:pt idx="1078">
                  <c:v>76982.389219884964</c:v>
                </c:pt>
                <c:pt idx="1079">
                  <c:v>77010.59890237308</c:v>
                </c:pt>
                <c:pt idx="1080">
                  <c:v>77120.91810183393</c:v>
                </c:pt>
                <c:pt idx="1081">
                  <c:v>77176.70419817626</c:v>
                </c:pt>
                <c:pt idx="1082">
                  <c:v>77242.124032139109</c:v>
                </c:pt>
                <c:pt idx="1083">
                  <c:v>77312.821170836032</c:v>
                </c:pt>
                <c:pt idx="1084">
                  <c:v>77130.072181738113</c:v>
                </c:pt>
                <c:pt idx="1085">
                  <c:v>77048.804825278974</c:v>
                </c:pt>
                <c:pt idx="1086">
                  <c:v>77161.45292201142</c:v>
                </c:pt>
                <c:pt idx="1087">
                  <c:v>77321.830285171862</c:v>
                </c:pt>
                <c:pt idx="1088">
                  <c:v>77589.571899423216</c:v>
                </c:pt>
                <c:pt idx="1089">
                  <c:v>77927.979990165433</c:v>
                </c:pt>
                <c:pt idx="1090">
                  <c:v>78115.726294387947</c:v>
                </c:pt>
                <c:pt idx="1091">
                  <c:v>78371.786958655721</c:v>
                </c:pt>
                <c:pt idx="1092">
                  <c:v>78409.779990640527</c:v>
                </c:pt>
                <c:pt idx="1093">
                  <c:v>78561.305370352246</c:v>
                </c:pt>
                <c:pt idx="1094">
                  <c:v>78566.437793487654</c:v>
                </c:pt>
                <c:pt idx="1095">
                  <c:v>78518.157180006776</c:v>
                </c:pt>
                <c:pt idx="1096">
                  <c:v>78452.191326994696</c:v>
                </c:pt>
                <c:pt idx="1097">
                  <c:v>78285.156913539249</c:v>
                </c:pt>
                <c:pt idx="1098">
                  <c:v>78218.45205242568</c:v>
                </c:pt>
                <c:pt idx="1099">
                  <c:v>78432.396747863822</c:v>
                </c:pt>
                <c:pt idx="1100">
                  <c:v>78648.797694308625</c:v>
                </c:pt>
                <c:pt idx="1101">
                  <c:v>78845.709416791957</c:v>
                </c:pt>
                <c:pt idx="1102">
                  <c:v>79232.359886155959</c:v>
                </c:pt>
                <c:pt idx="1103">
                  <c:v>79360.871068716049</c:v>
                </c:pt>
                <c:pt idx="1104">
                  <c:v>79298.622212937829</c:v>
                </c:pt>
                <c:pt idx="1105">
                  <c:v>79259.869448836602</c:v>
                </c:pt>
                <c:pt idx="1106">
                  <c:v>78942.627199449693</c:v>
                </c:pt>
                <c:pt idx="1107">
                  <c:v>78719.925152542681</c:v>
                </c:pt>
                <c:pt idx="1108">
                  <c:v>78848.752884567613</c:v>
                </c:pt>
                <c:pt idx="1109">
                  <c:v>79068.157983385012</c:v>
                </c:pt>
                <c:pt idx="1110">
                  <c:v>79292.75328892564</c:v>
                </c:pt>
                <c:pt idx="1111">
                  <c:v>79635.284309434079</c:v>
                </c:pt>
                <c:pt idx="1112">
                  <c:v>79690.687232899931</c:v>
                </c:pt>
                <c:pt idx="1113">
                  <c:v>79856.670737758977</c:v>
                </c:pt>
                <c:pt idx="1114">
                  <c:v>79691.292641388281</c:v>
                </c:pt>
                <c:pt idx="1115">
                  <c:v>79522.155531049677</c:v>
                </c:pt>
                <c:pt idx="1116">
                  <c:v>79206.684806694437</c:v>
                </c:pt>
                <c:pt idx="1117">
                  <c:v>79165.972481702207</c:v>
                </c:pt>
                <c:pt idx="1118">
                  <c:v>79430.331273809425</c:v>
                </c:pt>
                <c:pt idx="1119">
                  <c:v>79751.339464122881</c:v>
                </c:pt>
                <c:pt idx="1120">
                  <c:v>80137.769958852718</c:v>
                </c:pt>
                <c:pt idx="1121">
                  <c:v>80246.433382584029</c:v>
                </c:pt>
                <c:pt idx="1122">
                  <c:v>80281.653017028919</c:v>
                </c:pt>
                <c:pt idx="1123">
                  <c:v>80072.311587200893</c:v>
                </c:pt>
                <c:pt idx="1124">
                  <c:v>79864.486960740658</c:v>
                </c:pt>
                <c:pt idx="1125">
                  <c:v>79592.357747124042</c:v>
                </c:pt>
                <c:pt idx="1126">
                  <c:v>79621.819166931207</c:v>
                </c:pt>
                <c:pt idx="1127">
                  <c:v>79807.132310546265</c:v>
                </c:pt>
                <c:pt idx="1128">
                  <c:v>79991.093785110643</c:v>
                </c:pt>
                <c:pt idx="1129">
                  <c:v>80330.96927582167</c:v>
                </c:pt>
                <c:pt idx="1130">
                  <c:v>80589.287162700493</c:v>
                </c:pt>
                <c:pt idx="1131">
                  <c:v>80438.050180953578</c:v>
                </c:pt>
                <c:pt idx="1132">
                  <c:v>80324.618819496332</c:v>
                </c:pt>
                <c:pt idx="1133">
                  <c:v>80165.297498353582</c:v>
                </c:pt>
                <c:pt idx="1134">
                  <c:v>79939.348756577689</c:v>
                </c:pt>
                <c:pt idx="1135">
                  <c:v>79834.139710378498</c:v>
                </c:pt>
                <c:pt idx="1136">
                  <c:v>79945.110343613313</c:v>
                </c:pt>
                <c:pt idx="1137">
                  <c:v>80054.217930799437</c:v>
                </c:pt>
                <c:pt idx="1138">
                  <c:v>80284.607908072387</c:v>
                </c:pt>
                <c:pt idx="1139">
                  <c:v>80476.101198293967</c:v>
                </c:pt>
                <c:pt idx="1140">
                  <c:v>80677.165460160206</c:v>
                </c:pt>
                <c:pt idx="1141">
                  <c:v>80364.373863734334</c:v>
                </c:pt>
                <c:pt idx="1142">
                  <c:v>80047.116324981616</c:v>
                </c:pt>
                <c:pt idx="1143">
                  <c:v>79740.570106095955</c:v>
                </c:pt>
                <c:pt idx="1144">
                  <c:v>79449.517372302391</c:v>
                </c:pt>
                <c:pt idx="1145">
                  <c:v>79435.100259855099</c:v>
                </c:pt>
                <c:pt idx="1146">
                  <c:v>79379.57930236611</c:v>
                </c:pt>
                <c:pt idx="1147">
                  <c:v>79507.480843746904</c:v>
                </c:pt>
                <c:pt idx="1148">
                  <c:v>79617.654905823496</c:v>
                </c:pt>
                <c:pt idx="1149">
                  <c:v>79675.148507353384</c:v>
                </c:pt>
                <c:pt idx="1150">
                  <c:v>79676.983058621889</c:v>
                </c:pt>
                <c:pt idx="1151">
                  <c:v>79340.457382330453</c:v>
                </c:pt>
                <c:pt idx="1152">
                  <c:v>79168.906662068272</c:v>
                </c:pt>
                <c:pt idx="1153">
                  <c:v>78904.361596783856</c:v>
                </c:pt>
                <c:pt idx="1154">
                  <c:v>78614.463617810557</c:v>
                </c:pt>
                <c:pt idx="1155">
                  <c:v>78576.702703234376</c:v>
                </c:pt>
                <c:pt idx="1156">
                  <c:v>78552.873578782062</c:v>
                </c:pt>
                <c:pt idx="1157">
                  <c:v>78890.922148031779</c:v>
                </c:pt>
                <c:pt idx="1158">
                  <c:v>78968.663854647762</c:v>
                </c:pt>
                <c:pt idx="1159">
                  <c:v>79252.276753756669</c:v>
                </c:pt>
                <c:pt idx="1160">
                  <c:v>79386.659152387219</c:v>
                </c:pt>
                <c:pt idx="1161">
                  <c:v>79560.438865182368</c:v>
                </c:pt>
                <c:pt idx="1162">
                  <c:v>79468.226830619024</c:v>
                </c:pt>
                <c:pt idx="1163">
                  <c:v>79152.163585322982</c:v>
                </c:pt>
                <c:pt idx="1164">
                  <c:v>79052.388046603082</c:v>
                </c:pt>
                <c:pt idx="1165">
                  <c:v>78931.49760593618</c:v>
                </c:pt>
                <c:pt idx="1166">
                  <c:v>79104.851325461379</c:v>
                </c:pt>
                <c:pt idx="1167">
                  <c:v>79347.298592638515</c:v>
                </c:pt>
                <c:pt idx="1168">
                  <c:v>79535.858163761703</c:v>
                </c:pt>
                <c:pt idx="1169">
                  <c:v>79997.589571318633</c:v>
                </c:pt>
                <c:pt idx="1170">
                  <c:v>80302.337378854892</c:v>
                </c:pt>
                <c:pt idx="1171">
                  <c:v>80697.120990964802</c:v>
                </c:pt>
                <c:pt idx="1172">
                  <c:v>81003.609742067099</c:v>
                </c:pt>
                <c:pt idx="1173">
                  <c:v>81019.162551739777</c:v>
                </c:pt>
                <c:pt idx="1174">
                  <c:v>80814.12405627931</c:v>
                </c:pt>
                <c:pt idx="1175">
                  <c:v>80798.224477529919</c:v>
                </c:pt>
                <c:pt idx="1176">
                  <c:v>80852.937347147832</c:v>
                </c:pt>
                <c:pt idx="1177">
                  <c:v>81093.219552158669</c:v>
                </c:pt>
                <c:pt idx="1178">
                  <c:v>81467.266655142128</c:v>
                </c:pt>
                <c:pt idx="1179">
                  <c:v>82085.631172991256</c:v>
                </c:pt>
                <c:pt idx="1180">
                  <c:v>82420.441913633491</c:v>
                </c:pt>
                <c:pt idx="1181">
                  <c:v>82832.756327462965</c:v>
                </c:pt>
                <c:pt idx="1182">
                  <c:v>83092.087097667783</c:v>
                </c:pt>
                <c:pt idx="1183">
                  <c:v>83178.495590659266</c:v>
                </c:pt>
                <c:pt idx="1184">
                  <c:v>83150.292905769427</c:v>
                </c:pt>
                <c:pt idx="1185">
                  <c:v>82956.654187943248</c:v>
                </c:pt>
                <c:pt idx="1186">
                  <c:v>82759.726595383589</c:v>
                </c:pt>
                <c:pt idx="1187">
                  <c:v>82676.627285335315</c:v>
                </c:pt>
                <c:pt idx="1188">
                  <c:v>82986.067333742336</c:v>
                </c:pt>
                <c:pt idx="1189">
                  <c:v>83165.736307041007</c:v>
                </c:pt>
                <c:pt idx="1190">
                  <c:v>83599.193648767279</c:v>
                </c:pt>
                <c:pt idx="1191">
                  <c:v>84062.411219264308</c:v>
                </c:pt>
                <c:pt idx="1192">
                  <c:v>84270.00638755846</c:v>
                </c:pt>
                <c:pt idx="1193">
                  <c:v>84209.561514294604</c:v>
                </c:pt>
                <c:pt idx="1194">
                  <c:v>84186.127160125543</c:v>
                </c:pt>
                <c:pt idx="1195">
                  <c:v>84065.09662214866</c:v>
                </c:pt>
                <c:pt idx="1196">
                  <c:v>83836.665575851424</c:v>
                </c:pt>
                <c:pt idx="1197">
                  <c:v>83715.544673949975</c:v>
                </c:pt>
                <c:pt idx="1198">
                  <c:v>83551.860704798586</c:v>
                </c:pt>
                <c:pt idx="1199">
                  <c:v>83543.034170710889</c:v>
                </c:pt>
                <c:pt idx="1200">
                  <c:v>83635.604354441486</c:v>
                </c:pt>
                <c:pt idx="1201">
                  <c:v>83910.599493030735</c:v>
                </c:pt>
                <c:pt idx="1202">
                  <c:v>84078.468507075595</c:v>
                </c:pt>
                <c:pt idx="1203">
                  <c:v>84278.835967128136</c:v>
                </c:pt>
                <c:pt idx="1204">
                  <c:v>84588.500507773555</c:v>
                </c:pt>
                <c:pt idx="1205">
                  <c:v>84523.981231108788</c:v>
                </c:pt>
                <c:pt idx="1206">
                  <c:v>84216.661768764316</c:v>
                </c:pt>
                <c:pt idx="1207">
                  <c:v>84007.342810645758</c:v>
                </c:pt>
                <c:pt idx="1208">
                  <c:v>83399.847445853928</c:v>
                </c:pt>
                <c:pt idx="1209">
                  <c:v>83215.873051151459</c:v>
                </c:pt>
                <c:pt idx="1210">
                  <c:v>83317.363900823737</c:v>
                </c:pt>
                <c:pt idx="1211">
                  <c:v>83652.13650010564</c:v>
                </c:pt>
                <c:pt idx="1212">
                  <c:v>83834.82645695821</c:v>
                </c:pt>
                <c:pt idx="1213">
                  <c:v>83985.271703305116</c:v>
                </c:pt>
                <c:pt idx="1214">
                  <c:v>84035.428625322907</c:v>
                </c:pt>
                <c:pt idx="1215">
                  <c:v>84130.099110054507</c:v>
                </c:pt>
                <c:pt idx="1216">
                  <c:v>84144.317516002135</c:v>
                </c:pt>
                <c:pt idx="1217">
                  <c:v>83958.290086026944</c:v>
                </c:pt>
                <c:pt idx="1218">
                  <c:v>83648.219528070578</c:v>
                </c:pt>
                <c:pt idx="1219">
                  <c:v>83284.89361332322</c:v>
                </c:pt>
                <c:pt idx="1220">
                  <c:v>83030.187903202415</c:v>
                </c:pt>
                <c:pt idx="1221">
                  <c:v>82926.50618619367</c:v>
                </c:pt>
                <c:pt idx="1222">
                  <c:v>82904.318298679107</c:v>
                </c:pt>
                <c:pt idx="1223">
                  <c:v>83237.696818075085</c:v>
                </c:pt>
                <c:pt idx="1224">
                  <c:v>83606.163122513812</c:v>
                </c:pt>
                <c:pt idx="1225">
                  <c:v>84024.025041082292</c:v>
                </c:pt>
                <c:pt idx="1226">
                  <c:v>83938.426538236017</c:v>
                </c:pt>
                <c:pt idx="1227">
                  <c:v>83591.59897249224</c:v>
                </c:pt>
                <c:pt idx="1228">
                  <c:v>83318.945140275042</c:v>
                </c:pt>
                <c:pt idx="1229">
                  <c:v>82745.132020979319</c:v>
                </c:pt>
                <c:pt idx="1230">
                  <c:v>82392.489596274856</c:v>
                </c:pt>
                <c:pt idx="1231">
                  <c:v>82323.28146614632</c:v>
                </c:pt>
                <c:pt idx="1232">
                  <c:v>82270.963672184516</c:v>
                </c:pt>
                <c:pt idx="1233">
                  <c:v>82625.530695036883</c:v>
                </c:pt>
                <c:pt idx="1234">
                  <c:v>82775.405781049398</c:v>
                </c:pt>
                <c:pt idx="1235">
                  <c:v>82878.472587666867</c:v>
                </c:pt>
                <c:pt idx="1236">
                  <c:v>83152.756487839986</c:v>
                </c:pt>
                <c:pt idx="1237">
                  <c:v>83078.61139804266</c:v>
                </c:pt>
                <c:pt idx="1238">
                  <c:v>82775.405781053356</c:v>
                </c:pt>
                <c:pt idx="1239">
                  <c:v>82164.513605453802</c:v>
                </c:pt>
                <c:pt idx="1240">
                  <c:v>81788.710653410162</c:v>
                </c:pt>
                <c:pt idx="1241">
                  <c:v>81504.240822019085</c:v>
                </c:pt>
                <c:pt idx="1242">
                  <c:v>81435.656520216944</c:v>
                </c:pt>
                <c:pt idx="1243">
                  <c:v>81655.231906966961</c:v>
                </c:pt>
                <c:pt idx="1244">
                  <c:v>82225.758817020556</c:v>
                </c:pt>
                <c:pt idx="1245">
                  <c:v>82777.372581532312</c:v>
                </c:pt>
                <c:pt idx="1246">
                  <c:v>83221.627736098628</c:v>
                </c:pt>
                <c:pt idx="1247">
                  <c:v>83631.172511697296</c:v>
                </c:pt>
                <c:pt idx="1248">
                  <c:v>83683.527715357879</c:v>
                </c:pt>
                <c:pt idx="1249">
                  <c:v>83430.131496076618</c:v>
                </c:pt>
                <c:pt idx="1250">
                  <c:v>83151.267307335685</c:v>
                </c:pt>
                <c:pt idx="1251">
                  <c:v>82635.584480257865</c:v>
                </c:pt>
                <c:pt idx="1252">
                  <c:v>82057.702542790954</c:v>
                </c:pt>
                <c:pt idx="1253">
                  <c:v>81855.233546243209</c:v>
                </c:pt>
                <c:pt idx="1254">
                  <c:v>82074.000313779979</c:v>
                </c:pt>
                <c:pt idx="1255">
                  <c:v>82547.381400263577</c:v>
                </c:pt>
                <c:pt idx="1256">
                  <c:v>83159.853092184727</c:v>
                </c:pt>
                <c:pt idx="1257">
                  <c:v>83940.633589922159</c:v>
                </c:pt>
                <c:pt idx="1258">
                  <c:v>84594.755682268544</c:v>
                </c:pt>
                <c:pt idx="1259">
                  <c:v>84833.440141035127</c:v>
                </c:pt>
                <c:pt idx="1260">
                  <c:v>85019.043291291106</c:v>
                </c:pt>
                <c:pt idx="1261">
                  <c:v>84821.18610266209</c:v>
                </c:pt>
                <c:pt idx="1262">
                  <c:v>84453.484948580328</c:v>
                </c:pt>
                <c:pt idx="1263">
                  <c:v>83959.632721487913</c:v>
                </c:pt>
                <c:pt idx="1264">
                  <c:v>83680.714071929455</c:v>
                </c:pt>
                <c:pt idx="1265">
                  <c:v>83402.568762534123</c:v>
                </c:pt>
                <c:pt idx="1266">
                  <c:v>83320.066717872192</c:v>
                </c:pt>
                <c:pt idx="1267">
                  <c:v>83209.879371860632</c:v>
                </c:pt>
                <c:pt idx="1268">
                  <c:v>83163.162398414293</c:v>
                </c:pt>
                <c:pt idx="1269">
                  <c:v>83424.376204093875</c:v>
                </c:pt>
                <c:pt idx="1270">
                  <c:v>83871.112572050755</c:v>
                </c:pt>
                <c:pt idx="1271">
                  <c:v>84172.515484956923</c:v>
                </c:pt>
                <c:pt idx="1272">
                  <c:v>84760.468847686847</c:v>
                </c:pt>
                <c:pt idx="1273">
                  <c:v>85061.016241414123</c:v>
                </c:pt>
                <c:pt idx="1274">
                  <c:v>84943.858177481554</c:v>
                </c:pt>
                <c:pt idx="1275">
                  <c:v>84590.229877877748</c:v>
                </c:pt>
                <c:pt idx="1276">
                  <c:v>84119.541130553378</c:v>
                </c:pt>
                <c:pt idx="1277">
                  <c:v>83623.0995945225</c:v>
                </c:pt>
                <c:pt idx="1278">
                  <c:v>83225.929971676233</c:v>
                </c:pt>
                <c:pt idx="1279">
                  <c:v>82916.45083131209</c:v>
                </c:pt>
                <c:pt idx="1280">
                  <c:v>82912.296349265554</c:v>
                </c:pt>
                <c:pt idx="1281">
                  <c:v>82993.678059317244</c:v>
                </c:pt>
                <c:pt idx="1282">
                  <c:v>83473.416234901801</c:v>
                </c:pt>
                <c:pt idx="1283">
                  <c:v>83822.191753735111</c:v>
                </c:pt>
                <c:pt idx="1284">
                  <c:v>84332.053329916511</c:v>
                </c:pt>
                <c:pt idx="1285">
                  <c:v>84371.916605904727</c:v>
                </c:pt>
                <c:pt idx="1286">
                  <c:v>84480.822231737446</c:v>
                </c:pt>
                <c:pt idx="1287">
                  <c:v>84195.581806489674</c:v>
                </c:pt>
                <c:pt idx="1288">
                  <c:v>83681.081868247304</c:v>
                </c:pt>
                <c:pt idx="1289">
                  <c:v>83066.220455910894</c:v>
                </c:pt>
                <c:pt idx="1290">
                  <c:v>82372.770702626192</c:v>
                </c:pt>
                <c:pt idx="1291">
                  <c:v>81729.336462327352</c:v>
                </c:pt>
                <c:pt idx="1292">
                  <c:v>81512.690078455867</c:v>
                </c:pt>
                <c:pt idx="1293">
                  <c:v>81594.613386220648</c:v>
                </c:pt>
                <c:pt idx="1294">
                  <c:v>81938.404614656902</c:v>
                </c:pt>
                <c:pt idx="1295">
                  <c:v>82452.89728738548</c:v>
                </c:pt>
                <c:pt idx="1296">
                  <c:v>82725.280642842263</c:v>
                </c:pt>
                <c:pt idx="1297">
                  <c:v>83417.021222485579</c:v>
                </c:pt>
                <c:pt idx="1298">
                  <c:v>83602.485297069026</c:v>
                </c:pt>
                <c:pt idx="1299">
                  <c:v>83449.144303628142</c:v>
                </c:pt>
                <c:pt idx="1300">
                  <c:v>82796.728214617833</c:v>
                </c:pt>
                <c:pt idx="1301">
                  <c:v>82136.326460686221</c:v>
                </c:pt>
                <c:pt idx="1302">
                  <c:v>81687.672910482492</c:v>
                </c:pt>
                <c:pt idx="1303">
                  <c:v>81193.24702806391</c:v>
                </c:pt>
                <c:pt idx="1304">
                  <c:v>80801.529226423765</c:v>
                </c:pt>
                <c:pt idx="1305">
                  <c:v>80450.384991706494</c:v>
                </c:pt>
                <c:pt idx="1306">
                  <c:v>80552.444795055519</c:v>
                </c:pt>
                <c:pt idx="1307">
                  <c:v>80945.090705085604</c:v>
                </c:pt>
                <c:pt idx="1308">
                  <c:v>81780.149764854286</c:v>
                </c:pt>
                <c:pt idx="1309">
                  <c:v>82289.468595197963</c:v>
                </c:pt>
                <c:pt idx="1310">
                  <c:v>82727.376056067471</c:v>
                </c:pt>
                <c:pt idx="1311">
                  <c:v>82886.928471250154</c:v>
                </c:pt>
                <c:pt idx="1312">
                  <c:v>82550.064740126385</c:v>
                </c:pt>
                <c:pt idx="1313">
                  <c:v>81839.176689853281</c:v>
                </c:pt>
                <c:pt idx="1314">
                  <c:v>80754.272000250188</c:v>
                </c:pt>
                <c:pt idx="1315">
                  <c:v>79759.668804311441</c:v>
                </c:pt>
                <c:pt idx="1316">
                  <c:v>79166.210884377186</c:v>
                </c:pt>
                <c:pt idx="1317">
                  <c:v>79060.107957753091</c:v>
                </c:pt>
                <c:pt idx="1318">
                  <c:v>79064.985644538188</c:v>
                </c:pt>
                <c:pt idx="1319">
                  <c:v>79573.518179704464</c:v>
                </c:pt>
                <c:pt idx="1320">
                  <c:v>80145.239046599789</c:v>
                </c:pt>
                <c:pt idx="1321">
                  <c:v>81062.11261480044</c:v>
                </c:pt>
                <c:pt idx="1322">
                  <c:v>81375.046130055445</c:v>
                </c:pt>
                <c:pt idx="1323">
                  <c:v>81542.336292506516</c:v>
                </c:pt>
                <c:pt idx="1324">
                  <c:v>81245.531205720778</c:v>
                </c:pt>
                <c:pt idx="1325">
                  <c:v>80886.592238891448</c:v>
                </c:pt>
                <c:pt idx="1326">
                  <c:v>79992.561757314324</c:v>
                </c:pt>
                <c:pt idx="1327">
                  <c:v>79222.089796035114</c:v>
                </c:pt>
                <c:pt idx="1328">
                  <c:v>78424.82723800691</c:v>
                </c:pt>
                <c:pt idx="1329">
                  <c:v>78049.140561680993</c:v>
                </c:pt>
                <c:pt idx="1330">
                  <c:v>77961.94696953411</c:v>
                </c:pt>
                <c:pt idx="1331">
                  <c:v>78175.572260182278</c:v>
                </c:pt>
                <c:pt idx="1332">
                  <c:v>78817.218508822683</c:v>
                </c:pt>
                <c:pt idx="1333">
                  <c:v>79455.020127767406</c:v>
                </c:pt>
                <c:pt idx="1334">
                  <c:v>80186.237132191352</c:v>
                </c:pt>
                <c:pt idx="1335">
                  <c:v>80779.240670815678</c:v>
                </c:pt>
                <c:pt idx="1336">
                  <c:v>81018.409696886069</c:v>
                </c:pt>
                <c:pt idx="1337">
                  <c:v>80753.666147891752</c:v>
                </c:pt>
                <c:pt idx="1338">
                  <c:v>80062.659162467302</c:v>
                </c:pt>
                <c:pt idx="1339">
                  <c:v>78928.802315090667</c:v>
                </c:pt>
                <c:pt idx="1340">
                  <c:v>77764.680716345305</c:v>
                </c:pt>
                <c:pt idx="1341">
                  <c:v>76818.270780938285</c:v>
                </c:pt>
                <c:pt idx="1342">
                  <c:v>76388.722642064226</c:v>
                </c:pt>
                <c:pt idx="1343">
                  <c:v>76262.614847754186</c:v>
                </c:pt>
                <c:pt idx="1344">
                  <c:v>76621.107783608706</c:v>
                </c:pt>
                <c:pt idx="1345">
                  <c:v>77121.888432888998</c:v>
                </c:pt>
                <c:pt idx="1346">
                  <c:v>77824.527671636053</c:v>
                </c:pt>
                <c:pt idx="1347">
                  <c:v>78411.741072422083</c:v>
                </c:pt>
                <c:pt idx="1348">
                  <c:v>79104.83298793342</c:v>
                </c:pt>
                <c:pt idx="1349">
                  <c:v>79680.652168784247</c:v>
                </c:pt>
                <c:pt idx="1350">
                  <c:v>79737.396188855593</c:v>
                </c:pt>
                <c:pt idx="1351">
                  <c:v>79545.892173112952</c:v>
                </c:pt>
                <c:pt idx="1352">
                  <c:v>79068.157984371996</c:v>
                </c:pt>
                <c:pt idx="1353">
                  <c:v>78319.48199695404</c:v>
                </c:pt>
                <c:pt idx="1354">
                  <c:v>77322.562738287146</c:v>
                </c:pt>
                <c:pt idx="1355">
                  <c:v>76397.614587103453</c:v>
                </c:pt>
                <c:pt idx="1356">
                  <c:v>75912.634351663612</c:v>
                </c:pt>
                <c:pt idx="1357">
                  <c:v>75394.953817496731</c:v>
                </c:pt>
                <c:pt idx="1358">
                  <c:v>75175.391242267055</c:v>
                </c:pt>
                <c:pt idx="1359">
                  <c:v>75318.184757294293</c:v>
                </c:pt>
                <c:pt idx="1360">
                  <c:v>75969.456808013652</c:v>
                </c:pt>
                <c:pt idx="1361">
                  <c:v>76941.641107453965</c:v>
                </c:pt>
                <c:pt idx="1362">
                  <c:v>77947.876390606296</c:v>
                </c:pt>
                <c:pt idx="1363">
                  <c:v>78630.484850224777</c:v>
                </c:pt>
                <c:pt idx="1364">
                  <c:v>78796.428242222901</c:v>
                </c:pt>
                <c:pt idx="1365">
                  <c:v>78862.081891149908</c:v>
                </c:pt>
                <c:pt idx="1366">
                  <c:v>78537.843131408925</c:v>
                </c:pt>
                <c:pt idx="1367">
                  <c:v>77865.563122417821</c:v>
                </c:pt>
                <c:pt idx="1368">
                  <c:v>77151.438090194206</c:v>
                </c:pt>
                <c:pt idx="1369">
                  <c:v>75859.710078733231</c:v>
                </c:pt>
                <c:pt idx="1370">
                  <c:v>75002.651060211094</c:v>
                </c:pt>
                <c:pt idx="1371">
                  <c:v>74498.231786618504</c:v>
                </c:pt>
                <c:pt idx="1372">
                  <c:v>74263.746451012878</c:v>
                </c:pt>
                <c:pt idx="1373">
                  <c:v>74356.522271271679</c:v>
                </c:pt>
                <c:pt idx="1374">
                  <c:v>74999.599635280509</c:v>
                </c:pt>
                <c:pt idx="1375">
                  <c:v>75736.352279602303</c:v>
                </c:pt>
                <c:pt idx="1376">
                  <c:v>76375.055534091487</c:v>
                </c:pt>
                <c:pt idx="1377">
                  <c:v>77365.796499683507</c:v>
                </c:pt>
                <c:pt idx="1378">
                  <c:v>77834.786402928206</c:v>
                </c:pt>
                <c:pt idx="1379">
                  <c:v>78242.274805409033</c:v>
                </c:pt>
                <c:pt idx="1380">
                  <c:v>78116.697441121913</c:v>
                </c:pt>
                <c:pt idx="1381">
                  <c:v>77515.707929264943</c:v>
                </c:pt>
                <c:pt idx="1382">
                  <c:v>76761.660411542121</c:v>
                </c:pt>
                <c:pt idx="1383">
                  <c:v>76048.578011839738</c:v>
                </c:pt>
                <c:pt idx="1384">
                  <c:v>75158.103116136845</c:v>
                </c:pt>
                <c:pt idx="1385">
                  <c:v>74456.228135760291</c:v>
                </c:pt>
                <c:pt idx="1386">
                  <c:v>74063.544249854953</c:v>
                </c:pt>
                <c:pt idx="1387">
                  <c:v>73906.931107488897</c:v>
                </c:pt>
                <c:pt idx="1388">
                  <c:v>74421.165584560367</c:v>
                </c:pt>
                <c:pt idx="1389">
                  <c:v>74905.813911323203</c:v>
                </c:pt>
                <c:pt idx="1390">
                  <c:v>75823.026729342193</c:v>
                </c:pt>
                <c:pt idx="1391">
                  <c:v>76688.929533768547</c:v>
                </c:pt>
                <c:pt idx="1392">
                  <c:v>77158.761543103101</c:v>
                </c:pt>
                <c:pt idx="1393">
                  <c:v>77348.931295887844</c:v>
                </c:pt>
                <c:pt idx="1394">
                  <c:v>77473.60406199639</c:v>
                </c:pt>
                <c:pt idx="1395">
                  <c:v>77031.212002910979</c:v>
                </c:pt>
                <c:pt idx="1396">
                  <c:v>76420.796190657173</c:v>
                </c:pt>
                <c:pt idx="1397">
                  <c:v>75481.490336778559</c:v>
                </c:pt>
                <c:pt idx="1398">
                  <c:v>74328.036734111607</c:v>
                </c:pt>
                <c:pt idx="1399">
                  <c:v>73493.43438166003</c:v>
                </c:pt>
                <c:pt idx="1400">
                  <c:v>73237.561610661927</c:v>
                </c:pt>
                <c:pt idx="1401">
                  <c:v>73592.686466918778</c:v>
                </c:pt>
                <c:pt idx="1402">
                  <c:v>74234.295933745787</c:v>
                </c:pt>
                <c:pt idx="1403">
                  <c:v>75240.087240678869</c:v>
                </c:pt>
                <c:pt idx="1404">
                  <c:v>76025.422657877949</c:v>
                </c:pt>
                <c:pt idx="1405">
                  <c:v>76995.459682170374</c:v>
                </c:pt>
                <c:pt idx="1406">
                  <c:v>77857.520796467536</c:v>
                </c:pt>
                <c:pt idx="1407">
                  <c:v>77858.72988987359</c:v>
                </c:pt>
                <c:pt idx="1408">
                  <c:v>77290.591666333028</c:v>
                </c:pt>
                <c:pt idx="1409">
                  <c:v>76387.368730846138</c:v>
                </c:pt>
                <c:pt idx="1410">
                  <c:v>75151.871421357602</c:v>
                </c:pt>
                <c:pt idx="1411">
                  <c:v>74111.245093399659</c:v>
                </c:pt>
                <c:pt idx="1412">
                  <c:v>73275.991905961331</c:v>
                </c:pt>
                <c:pt idx="1413">
                  <c:v>72922.445308588227</c:v>
                </c:pt>
                <c:pt idx="1414">
                  <c:v>72749.86958797733</c:v>
                </c:pt>
                <c:pt idx="1415">
                  <c:v>73206.318775441381</c:v>
                </c:pt>
                <c:pt idx="1416">
                  <c:v>73756.912977902219</c:v>
                </c:pt>
                <c:pt idx="1417">
                  <c:v>74547.177417075305</c:v>
                </c:pt>
                <c:pt idx="1418">
                  <c:v>75758.788211549967</c:v>
                </c:pt>
                <c:pt idx="1419">
                  <c:v>77042.562180963854</c:v>
                </c:pt>
                <c:pt idx="1420">
                  <c:v>77824.894053388663</c:v>
                </c:pt>
                <c:pt idx="1421">
                  <c:v>78435.93409083756</c:v>
                </c:pt>
                <c:pt idx="1422">
                  <c:v>78060.995268574261</c:v>
                </c:pt>
                <c:pt idx="1423">
                  <c:v>77434.285287726554</c:v>
                </c:pt>
                <c:pt idx="1424">
                  <c:v>76313.345273281753</c:v>
                </c:pt>
                <c:pt idx="1425">
                  <c:v>74784.506509704443</c:v>
                </c:pt>
                <c:pt idx="1426">
                  <c:v>73437.974501205637</c:v>
                </c:pt>
                <c:pt idx="1427">
                  <c:v>72383.148880822919</c:v>
                </c:pt>
                <c:pt idx="1428">
                  <c:v>71801.3218372048</c:v>
                </c:pt>
                <c:pt idx="1429">
                  <c:v>71923.594508582653</c:v>
                </c:pt>
                <c:pt idx="1430">
                  <c:v>72332.274163472626</c:v>
                </c:pt>
                <c:pt idx="1431">
                  <c:v>73402.456343616199</c:v>
                </c:pt>
                <c:pt idx="1432">
                  <c:v>74404.109564381273</c:v>
                </c:pt>
                <c:pt idx="1433">
                  <c:v>75584.725715613284</c:v>
                </c:pt>
                <c:pt idx="1434">
                  <c:v>76816.934648131661</c:v>
                </c:pt>
                <c:pt idx="1435">
                  <c:v>77887.931696504224</c:v>
                </c:pt>
                <c:pt idx="1436">
                  <c:v>78504.245228803687</c:v>
                </c:pt>
                <c:pt idx="1437">
                  <c:v>78805.741653543329</c:v>
                </c:pt>
                <c:pt idx="1438">
                  <c:v>78485.78784230286</c:v>
                </c:pt>
                <c:pt idx="1439">
                  <c:v>78196.956996325491</c:v>
                </c:pt>
                <c:pt idx="1440">
                  <c:v>77263.38215973512</c:v>
                </c:pt>
                <c:pt idx="1441">
                  <c:v>76301.636634814946</c:v>
                </c:pt>
                <c:pt idx="1442">
                  <c:v>75021.288704941588</c:v>
                </c:pt>
                <c:pt idx="1443">
                  <c:v>73989.067709011812</c:v>
                </c:pt>
                <c:pt idx="1444">
                  <c:v>73388.355257161689</c:v>
                </c:pt>
                <c:pt idx="1445">
                  <c:v>72820.347181812554</c:v>
                </c:pt>
                <c:pt idx="1446">
                  <c:v>72429.069764245462</c:v>
                </c:pt>
                <c:pt idx="1447">
                  <c:v>72706.120040615002</c:v>
                </c:pt>
                <c:pt idx="1448">
                  <c:v>73450.981740934963</c:v>
                </c:pt>
                <c:pt idx="1449">
                  <c:v>74460.117964176112</c:v>
                </c:pt>
                <c:pt idx="1450">
                  <c:v>76183.203531897932</c:v>
                </c:pt>
                <c:pt idx="1451">
                  <c:v>77950.569574702953</c:v>
                </c:pt>
                <c:pt idx="1452">
                  <c:v>78912.429000119926</c:v>
                </c:pt>
                <c:pt idx="1453">
                  <c:v>79385.320214465028</c:v>
                </c:pt>
                <c:pt idx="1454">
                  <c:v>78726.286487521502</c:v>
                </c:pt>
                <c:pt idx="1455">
                  <c:v>78051.339262140158</c:v>
                </c:pt>
                <c:pt idx="1456">
                  <c:v>76838.038410883746</c:v>
                </c:pt>
                <c:pt idx="1457">
                  <c:v>75076.216927450223</c:v>
                </c:pt>
                <c:pt idx="1458">
                  <c:v>73242.923883082171</c:v>
                </c:pt>
                <c:pt idx="1459">
                  <c:v>72111.807529176949</c:v>
                </c:pt>
                <c:pt idx="1460">
                  <c:v>71571.172714828936</c:v>
                </c:pt>
                <c:pt idx="1461">
                  <c:v>71437.808225379238</c:v>
                </c:pt>
                <c:pt idx="1462">
                  <c:v>72303.339527596429</c:v>
                </c:pt>
                <c:pt idx="1463">
                  <c:v>73580.279389757474</c:v>
                </c:pt>
                <c:pt idx="1464">
                  <c:v>75198.911603409491</c:v>
                </c:pt>
                <c:pt idx="1465">
                  <c:v>76430.91428180717</c:v>
                </c:pt>
                <c:pt idx="1466">
                  <c:v>77905.006104544082</c:v>
                </c:pt>
                <c:pt idx="1467">
                  <c:v>78579.378925522673</c:v>
                </c:pt>
                <c:pt idx="1468">
                  <c:v>78850.842981920083</c:v>
                </c:pt>
                <c:pt idx="1469">
                  <c:v>78598.827530298775</c:v>
                </c:pt>
                <c:pt idx="1470">
                  <c:v>78310.831913547445</c:v>
                </c:pt>
                <c:pt idx="1471">
                  <c:v>76778.736565193918</c:v>
                </c:pt>
                <c:pt idx="1472">
                  <c:v>75774.25776261602</c:v>
                </c:pt>
                <c:pt idx="1473">
                  <c:v>74170.395193671226</c:v>
                </c:pt>
                <c:pt idx="1474">
                  <c:v>73367.067211098692</c:v>
                </c:pt>
                <c:pt idx="1475">
                  <c:v>72696.021482042197</c:v>
                </c:pt>
                <c:pt idx="1476">
                  <c:v>72693.834083235342</c:v>
                </c:pt>
                <c:pt idx="1477">
                  <c:v>73082.178471084291</c:v>
                </c:pt>
                <c:pt idx="1478">
                  <c:v>73439.19677278692</c:v>
                </c:pt>
                <c:pt idx="1479">
                  <c:v>74222.629172765199</c:v>
                </c:pt>
                <c:pt idx="1480">
                  <c:v>75414.71363310884</c:v>
                </c:pt>
                <c:pt idx="1481">
                  <c:v>76841.095103211715</c:v>
                </c:pt>
                <c:pt idx="1482">
                  <c:v>77823.06214575503</c:v>
                </c:pt>
                <c:pt idx="1483">
                  <c:v>78414.545239250656</c:v>
                </c:pt>
                <c:pt idx="1484">
                  <c:v>78500.451086554531</c:v>
                </c:pt>
                <c:pt idx="1485">
                  <c:v>77983.437895669107</c:v>
                </c:pt>
                <c:pt idx="1486">
                  <c:v>76389.198341001305</c:v>
                </c:pt>
                <c:pt idx="1487">
                  <c:v>74288.833950339802</c:v>
                </c:pt>
                <c:pt idx="1488">
                  <c:v>72540.018327107013</c:v>
                </c:pt>
                <c:pt idx="1489">
                  <c:v>70934.096421945738</c:v>
                </c:pt>
                <c:pt idx="1490">
                  <c:v>70133.635988201597</c:v>
                </c:pt>
                <c:pt idx="1491">
                  <c:v>69881.269659192913</c:v>
                </c:pt>
                <c:pt idx="1492">
                  <c:v>70346.425377907202</c:v>
                </c:pt>
                <c:pt idx="1493">
                  <c:v>71223.768144745205</c:v>
                </c:pt>
                <c:pt idx="1494">
                  <c:v>72423.730431488308</c:v>
                </c:pt>
                <c:pt idx="1495">
                  <c:v>74160.664390504797</c:v>
                </c:pt>
                <c:pt idx="1496">
                  <c:v>75492.093109829977</c:v>
                </c:pt>
                <c:pt idx="1497">
                  <c:v>76728.332463656989</c:v>
                </c:pt>
                <c:pt idx="1498">
                  <c:v>77433.186505383419</c:v>
                </c:pt>
                <c:pt idx="1499">
                  <c:v>77621.807566095624</c:v>
                </c:pt>
                <c:pt idx="1500">
                  <c:v>77444.412446961273</c:v>
                </c:pt>
                <c:pt idx="1501">
                  <c:v>77044.283024286313</c:v>
                </c:pt>
                <c:pt idx="1502">
                  <c:v>75705.268240163641</c:v>
                </c:pt>
                <c:pt idx="1503">
                  <c:v>74163.45765052941</c:v>
                </c:pt>
                <c:pt idx="1504">
                  <c:v>72753.023281446149</c:v>
                </c:pt>
                <c:pt idx="1505">
                  <c:v>71635.877927425987</c:v>
                </c:pt>
                <c:pt idx="1506">
                  <c:v>70498.551467932222</c:v>
                </c:pt>
                <c:pt idx="1507">
                  <c:v>69718.607946956603</c:v>
                </c:pt>
                <c:pt idx="1508">
                  <c:v>69379.450234015239</c:v>
                </c:pt>
                <c:pt idx="1509">
                  <c:v>69649.214172316511</c:v>
                </c:pt>
                <c:pt idx="1510">
                  <c:v>70111.334890281985</c:v>
                </c:pt>
                <c:pt idx="1511">
                  <c:v>71444.834571981148</c:v>
                </c:pt>
                <c:pt idx="1512">
                  <c:v>73322.194240034005</c:v>
                </c:pt>
                <c:pt idx="1513">
                  <c:v>75456.391444456065</c:v>
                </c:pt>
                <c:pt idx="1514">
                  <c:v>76890.753788462753</c:v>
                </c:pt>
                <c:pt idx="1515">
                  <c:v>78387.915071947384</c:v>
                </c:pt>
                <c:pt idx="1516">
                  <c:v>79054.955233093613</c:v>
                </c:pt>
                <c:pt idx="1517">
                  <c:v>78849.119568906186</c:v>
                </c:pt>
                <c:pt idx="1518">
                  <c:v>78070.284895276767</c:v>
                </c:pt>
                <c:pt idx="1519">
                  <c:v>76497.516701594039</c:v>
                </c:pt>
                <c:pt idx="1520">
                  <c:v>74944.785182414256</c:v>
                </c:pt>
                <c:pt idx="1521">
                  <c:v>73359.405820997825</c:v>
                </c:pt>
                <c:pt idx="1522">
                  <c:v>71907.804113428545</c:v>
                </c:pt>
                <c:pt idx="1523">
                  <c:v>70505.224759833247</c:v>
                </c:pt>
                <c:pt idx="1524">
                  <c:v>69553.670831145515</c:v>
                </c:pt>
                <c:pt idx="1525">
                  <c:v>69271.354668377986</c:v>
                </c:pt>
                <c:pt idx="1526">
                  <c:v>69359.965491127048</c:v>
                </c:pt>
                <c:pt idx="1527">
                  <c:v>70216.756787904073</c:v>
                </c:pt>
                <c:pt idx="1528">
                  <c:v>71329.944447447007</c:v>
                </c:pt>
                <c:pt idx="1529">
                  <c:v>72490.319431473414</c:v>
                </c:pt>
                <c:pt idx="1530">
                  <c:v>73873.841157445</c:v>
                </c:pt>
                <c:pt idx="1531">
                  <c:v>75171.498647173401</c:v>
                </c:pt>
                <c:pt idx="1532">
                  <c:v>76185.636457416404</c:v>
                </c:pt>
                <c:pt idx="1533">
                  <c:v>77549.663169433421</c:v>
                </c:pt>
                <c:pt idx="1534">
                  <c:v>78702.344570814515</c:v>
                </c:pt>
                <c:pt idx="1535">
                  <c:v>79429.964430240143</c:v>
                </c:pt>
                <c:pt idx="1536">
                  <c:v>79450.379469527266</c:v>
                </c:pt>
                <c:pt idx="1537">
                  <c:v>78017.88279943337</c:v>
                </c:pt>
                <c:pt idx="1538">
                  <c:v>76090.171110557043</c:v>
                </c:pt>
                <c:pt idx="1539">
                  <c:v>74122.435871000562</c:v>
                </c:pt>
                <c:pt idx="1540">
                  <c:v>72486.182534873151</c:v>
                </c:pt>
                <c:pt idx="1541">
                  <c:v>71158.620035195359</c:v>
                </c:pt>
                <c:pt idx="1542">
                  <c:v>70304.994009917267</c:v>
                </c:pt>
                <c:pt idx="1543">
                  <c:v>70109.899061260992</c:v>
                </c:pt>
                <c:pt idx="1544">
                  <c:v>70020.955081229971</c:v>
                </c:pt>
                <c:pt idx="1545">
                  <c:v>70717.26959400707</c:v>
                </c:pt>
                <c:pt idx="1546">
                  <c:v>72079.382465063172</c:v>
                </c:pt>
                <c:pt idx="1547">
                  <c:v>73946.246290037234</c:v>
                </c:pt>
                <c:pt idx="1548">
                  <c:v>75680.895338120608</c:v>
                </c:pt>
                <c:pt idx="1549">
                  <c:v>77244.81560976879</c:v>
                </c:pt>
                <c:pt idx="1550">
                  <c:v>79000.330260167655</c:v>
                </c:pt>
                <c:pt idx="1551">
                  <c:v>80191.357386688091</c:v>
                </c:pt>
                <c:pt idx="1552">
                  <c:v>80601.292794433888</c:v>
                </c:pt>
                <c:pt idx="1553">
                  <c:v>79969.936813569569</c:v>
                </c:pt>
                <c:pt idx="1554">
                  <c:v>78742.419118584512</c:v>
                </c:pt>
                <c:pt idx="1555">
                  <c:v>77273.141619755464</c:v>
                </c:pt>
                <c:pt idx="1556">
                  <c:v>75550.721080506235</c:v>
                </c:pt>
                <c:pt idx="1557">
                  <c:v>73674.796194743103</c:v>
                </c:pt>
                <c:pt idx="1558">
                  <c:v>71856.573756623446</c:v>
                </c:pt>
                <c:pt idx="1559">
                  <c:v>70258.929190723735</c:v>
                </c:pt>
                <c:pt idx="1560">
                  <c:v>69504.268640549766</c:v>
                </c:pt>
                <c:pt idx="1561">
                  <c:v>69159.751068698955</c:v>
                </c:pt>
                <c:pt idx="1562">
                  <c:v>69111.588381440597</c:v>
                </c:pt>
                <c:pt idx="1563">
                  <c:v>69944.26790183736</c:v>
                </c:pt>
                <c:pt idx="1564">
                  <c:v>70795.844868432527</c:v>
                </c:pt>
                <c:pt idx="1565">
                  <c:v>71400.311051943179</c:v>
                </c:pt>
                <c:pt idx="1566">
                  <c:v>72349.51148163277</c:v>
                </c:pt>
                <c:pt idx="1567">
                  <c:v>73317.324009484684</c:v>
                </c:pt>
                <c:pt idx="1568">
                  <c:v>74615.723616260526</c:v>
                </c:pt>
                <c:pt idx="1569">
                  <c:v>75317.94714763404</c:v>
                </c:pt>
                <c:pt idx="1570">
                  <c:v>76197.599945216381</c:v>
                </c:pt>
                <c:pt idx="1571">
                  <c:v>77187.195291788899</c:v>
                </c:pt>
                <c:pt idx="1572">
                  <c:v>77752.48087795946</c:v>
                </c:pt>
                <c:pt idx="1573">
                  <c:v>77449.045697341091</c:v>
                </c:pt>
                <c:pt idx="1574">
                  <c:v>76536.199187487815</c:v>
                </c:pt>
                <c:pt idx="1575">
                  <c:v>74837.613238313308</c:v>
                </c:pt>
                <c:pt idx="1576">
                  <c:v>73397.239099522252</c:v>
                </c:pt>
                <c:pt idx="1577">
                  <c:v>71644.872216095624</c:v>
                </c:pt>
                <c:pt idx="1578">
                  <c:v>69802.3058750903</c:v>
                </c:pt>
                <c:pt idx="1579">
                  <c:v>68865.934824679498</c:v>
                </c:pt>
                <c:pt idx="1580">
                  <c:v>68587.098858503683</c:v>
                </c:pt>
                <c:pt idx="1581">
                  <c:v>68890.380764121976</c:v>
                </c:pt>
                <c:pt idx="1582">
                  <c:v>69621.240285626467</c:v>
                </c:pt>
                <c:pt idx="1583">
                  <c:v>71000.574136707102</c:v>
                </c:pt>
                <c:pt idx="1584">
                  <c:v>72742.577852482835</c:v>
                </c:pt>
                <c:pt idx="1585">
                  <c:v>74552.893985817354</c:v>
                </c:pt>
                <c:pt idx="1586">
                  <c:v>76365.066029086287</c:v>
                </c:pt>
                <c:pt idx="1587">
                  <c:v>77978.069708783063</c:v>
                </c:pt>
                <c:pt idx="1588">
                  <c:v>79151.430049254457</c:v>
                </c:pt>
                <c:pt idx="1589">
                  <c:v>78971.725946310573</c:v>
                </c:pt>
                <c:pt idx="1590">
                  <c:v>77735.262098995358</c:v>
                </c:pt>
                <c:pt idx="1591">
                  <c:v>75458.21945693779</c:v>
                </c:pt>
                <c:pt idx="1592">
                  <c:v>72850.738429354402</c:v>
                </c:pt>
                <c:pt idx="1593">
                  <c:v>70417.821467072979</c:v>
                </c:pt>
                <c:pt idx="1594">
                  <c:v>69084.721599575685</c:v>
                </c:pt>
                <c:pt idx="1595">
                  <c:v>68366.647884936101</c:v>
                </c:pt>
                <c:pt idx="1596">
                  <c:v>68258.55722588049</c:v>
                </c:pt>
                <c:pt idx="1597">
                  <c:v>68831.091077107965</c:v>
                </c:pt>
                <c:pt idx="1598">
                  <c:v>69013.782934708026</c:v>
                </c:pt>
                <c:pt idx="1599">
                  <c:v>69716.427951038379</c:v>
                </c:pt>
                <c:pt idx="1600">
                  <c:v>70890.563000955619</c:v>
                </c:pt>
                <c:pt idx="1601">
                  <c:v>71494.603092896577</c:v>
                </c:pt>
                <c:pt idx="1602">
                  <c:v>72414.619014385506</c:v>
                </c:pt>
                <c:pt idx="1603">
                  <c:v>73587.942565386358</c:v>
                </c:pt>
                <c:pt idx="1604">
                  <c:v>74878.408854224806</c:v>
                </c:pt>
                <c:pt idx="1605">
                  <c:v>76059.680321686887</c:v>
                </c:pt>
                <c:pt idx="1606">
                  <c:v>76540.700643387565</c:v>
                </c:pt>
                <c:pt idx="1607">
                  <c:v>76735.781292750515</c:v>
                </c:pt>
                <c:pt idx="1608">
                  <c:v>76352.002968019398</c:v>
                </c:pt>
                <c:pt idx="1609">
                  <c:v>75480.631151281443</c:v>
                </c:pt>
                <c:pt idx="1610">
                  <c:v>74399.489515440553</c:v>
                </c:pt>
                <c:pt idx="1611">
                  <c:v>72800.184134016832</c:v>
                </c:pt>
                <c:pt idx="1612">
                  <c:v>71118.332539438954</c:v>
                </c:pt>
                <c:pt idx="1613">
                  <c:v>69323.140019141691</c:v>
                </c:pt>
                <c:pt idx="1614">
                  <c:v>67448.458689753999</c:v>
                </c:pt>
                <c:pt idx="1615">
                  <c:v>65547.582941991626</c:v>
                </c:pt>
                <c:pt idx="1616">
                  <c:v>64567.618938962885</c:v>
                </c:pt>
                <c:pt idx="1617">
                  <c:v>64564.96534556285</c:v>
                </c:pt>
                <c:pt idx="1618">
                  <c:v>64916.201571565056</c:v>
                </c:pt>
                <c:pt idx="1619">
                  <c:v>65566.615098604219</c:v>
                </c:pt>
                <c:pt idx="1620">
                  <c:v>66551.321305585443</c:v>
                </c:pt>
                <c:pt idx="1621">
                  <c:v>67709.12937434949</c:v>
                </c:pt>
                <c:pt idx="1622">
                  <c:v>68945.191646263615</c:v>
                </c:pt>
                <c:pt idx="1623">
                  <c:v>70437.821436344486</c:v>
                </c:pt>
                <c:pt idx="1624">
                  <c:v>71241.966805407559</c:v>
                </c:pt>
                <c:pt idx="1625">
                  <c:v>71057.577264608204</c:v>
                </c:pt>
                <c:pt idx="1626">
                  <c:v>70457.458222771675</c:v>
                </c:pt>
                <c:pt idx="1627">
                  <c:v>69249.312367020233</c:v>
                </c:pt>
                <c:pt idx="1628">
                  <c:v>67401.827278028417</c:v>
                </c:pt>
                <c:pt idx="1629">
                  <c:v>65417.569163377106</c:v>
                </c:pt>
                <c:pt idx="1630">
                  <c:v>63419.644954592433</c:v>
                </c:pt>
                <c:pt idx="1631">
                  <c:v>61192.572150173553</c:v>
                </c:pt>
                <c:pt idx="1632">
                  <c:v>59019.010070429315</c:v>
                </c:pt>
                <c:pt idx="1633">
                  <c:v>57200.547898051038</c:v>
                </c:pt>
                <c:pt idx="1634">
                  <c:v>55876.618337150518</c:v>
                </c:pt>
                <c:pt idx="1635">
                  <c:v>55026.406978673978</c:v>
                </c:pt>
                <c:pt idx="1636">
                  <c:v>54327.963297519032</c:v>
                </c:pt>
                <c:pt idx="1637">
                  <c:v>53751.68500144194</c:v>
                </c:pt>
                <c:pt idx="1638">
                  <c:v>53574.698004549318</c:v>
                </c:pt>
                <c:pt idx="1639">
                  <c:v>53291.949827724595</c:v>
                </c:pt>
                <c:pt idx="1640">
                  <c:v>53327.897349646206</c:v>
                </c:pt>
                <c:pt idx="1641">
                  <c:v>53196.216368686008</c:v>
                </c:pt>
                <c:pt idx="1642">
                  <c:v>52481.375338387828</c:v>
                </c:pt>
                <c:pt idx="1643">
                  <c:v>51703.242876218945</c:v>
                </c:pt>
                <c:pt idx="1644">
                  <c:v>50399.095897342362</c:v>
                </c:pt>
                <c:pt idx="1645">
                  <c:v>48540.953684531225</c:v>
                </c:pt>
                <c:pt idx="1646">
                  <c:v>46560.922743699943</c:v>
                </c:pt>
                <c:pt idx="1647">
                  <c:v>44592.237890913806</c:v>
                </c:pt>
                <c:pt idx="1648">
                  <c:v>42556.664489412557</c:v>
                </c:pt>
                <c:pt idx="1649">
                  <c:v>40777.91411601891</c:v>
                </c:pt>
                <c:pt idx="1650">
                  <c:v>39374.180841274647</c:v>
                </c:pt>
                <c:pt idx="1651">
                  <c:v>38268.354864800021</c:v>
                </c:pt>
                <c:pt idx="1652">
                  <c:v>37535.447462943492</c:v>
                </c:pt>
                <c:pt idx="1653">
                  <c:v>37236.84729617773</c:v>
                </c:pt>
                <c:pt idx="1654">
                  <c:v>37182.201581890455</c:v>
                </c:pt>
                <c:pt idx="1655">
                  <c:v>37606.040580902474</c:v>
                </c:pt>
                <c:pt idx="1656">
                  <c:v>37922.814982377131</c:v>
                </c:pt>
                <c:pt idx="1657">
                  <c:v>38452.468713896189</c:v>
                </c:pt>
                <c:pt idx="1658">
                  <c:v>39185.141857279508</c:v>
                </c:pt>
                <c:pt idx="1659">
                  <c:v>39844.789794279968</c:v>
                </c:pt>
                <c:pt idx="1660">
                  <c:v>40463.468288270742</c:v>
                </c:pt>
                <c:pt idx="1661">
                  <c:v>41407.140789768353</c:v>
                </c:pt>
                <c:pt idx="1662">
                  <c:v>42257.306206296562</c:v>
                </c:pt>
                <c:pt idx="1663">
                  <c:v>43118.09982896562</c:v>
                </c:pt>
                <c:pt idx="1664">
                  <c:v>43823.741216763345</c:v>
                </c:pt>
                <c:pt idx="1665">
                  <c:v>44213.919363771442</c:v>
                </c:pt>
                <c:pt idx="1666">
                  <c:v>44227.988214635858</c:v>
                </c:pt>
                <c:pt idx="1667">
                  <c:v>44159.756844510877</c:v>
                </c:pt>
                <c:pt idx="1668">
                  <c:v>43397.816796971398</c:v>
                </c:pt>
                <c:pt idx="1669">
                  <c:v>42756.249417696483</c:v>
                </c:pt>
                <c:pt idx="1670">
                  <c:v>42249.572237699496</c:v>
                </c:pt>
                <c:pt idx="1671">
                  <c:v>41980.497846484213</c:v>
                </c:pt>
                <c:pt idx="1672">
                  <c:v>41776.473701936477</c:v>
                </c:pt>
                <c:pt idx="1673">
                  <c:v>41699.366913244783</c:v>
                </c:pt>
                <c:pt idx="1674">
                  <c:v>42179.198833180577</c:v>
                </c:pt>
                <c:pt idx="1675">
                  <c:v>43217.841832837541</c:v>
                </c:pt>
                <c:pt idx="1676">
                  <c:v>44697.692750433955</c:v>
                </c:pt>
                <c:pt idx="1677">
                  <c:v>46519.306588606363</c:v>
                </c:pt>
                <c:pt idx="1678">
                  <c:v>48239.593878459047</c:v>
                </c:pt>
                <c:pt idx="1679">
                  <c:v>50184.235272676036</c:v>
                </c:pt>
                <c:pt idx="1680">
                  <c:v>51573.004271944446</c:v>
                </c:pt>
                <c:pt idx="1681">
                  <c:v>52579.618124021639</c:v>
                </c:pt>
                <c:pt idx="1682">
                  <c:v>53231.323224358966</c:v>
                </c:pt>
                <c:pt idx="1683">
                  <c:v>53248.174356245749</c:v>
                </c:pt>
                <c:pt idx="1684">
                  <c:v>53000.621571431875</c:v>
                </c:pt>
                <c:pt idx="1685">
                  <c:v>52188.337360488171</c:v>
                </c:pt>
                <c:pt idx="1686">
                  <c:v>51288.113599907476</c:v>
                </c:pt>
                <c:pt idx="1687">
                  <c:v>50239.540286843949</c:v>
                </c:pt>
                <c:pt idx="1688">
                  <c:v>49502.462169786093</c:v>
                </c:pt>
                <c:pt idx="1689">
                  <c:v>48827.656422699278</c:v>
                </c:pt>
                <c:pt idx="1690">
                  <c:v>48559.455407782276</c:v>
                </c:pt>
                <c:pt idx="1691">
                  <c:v>48450.733197213405</c:v>
                </c:pt>
                <c:pt idx="1692">
                  <c:v>48435.647368377715</c:v>
                </c:pt>
                <c:pt idx="1693">
                  <c:v>48596.141782578765</c:v>
                </c:pt>
                <c:pt idx="1694">
                  <c:v>49294.930512273349</c:v>
                </c:pt>
                <c:pt idx="1695">
                  <c:v>50139.692765096122</c:v>
                </c:pt>
                <c:pt idx="1696">
                  <c:v>51139.504346932525</c:v>
                </c:pt>
                <c:pt idx="1697">
                  <c:v>52297.687338690514</c:v>
                </c:pt>
                <c:pt idx="1698">
                  <c:v>53595.953582971466</c:v>
                </c:pt>
                <c:pt idx="1699">
                  <c:v>54947.45805179247</c:v>
                </c:pt>
                <c:pt idx="1700">
                  <c:v>56073.263837697414</c:v>
                </c:pt>
                <c:pt idx="1701">
                  <c:v>57196.971215960948</c:v>
                </c:pt>
                <c:pt idx="1702">
                  <c:v>57793.320564588736</c:v>
                </c:pt>
                <c:pt idx="1703">
                  <c:v>57934.360595319326</c:v>
                </c:pt>
                <c:pt idx="1704">
                  <c:v>57450.848561105871</c:v>
                </c:pt>
                <c:pt idx="1705">
                  <c:v>56570.586200476282</c:v>
                </c:pt>
                <c:pt idx="1706">
                  <c:v>55365.921711879615</c:v>
                </c:pt>
                <c:pt idx="1707">
                  <c:v>53939.361820759419</c:v>
                </c:pt>
                <c:pt idx="1708">
                  <c:v>52543.935700427835</c:v>
                </c:pt>
                <c:pt idx="1709">
                  <c:v>51346.105978904889</c:v>
                </c:pt>
                <c:pt idx="1710">
                  <c:v>50361.047793994941</c:v>
                </c:pt>
                <c:pt idx="1711">
                  <c:v>50045.989859334804</c:v>
                </c:pt>
                <c:pt idx="1712">
                  <c:v>49886.382301849349</c:v>
                </c:pt>
                <c:pt idx="1713">
                  <c:v>50004.060254134965</c:v>
                </c:pt>
                <c:pt idx="1714">
                  <c:v>50233.637353631508</c:v>
                </c:pt>
                <c:pt idx="1715">
                  <c:v>50314.704653608729</c:v>
                </c:pt>
                <c:pt idx="1716">
                  <c:v>50422.854737756315</c:v>
                </c:pt>
                <c:pt idx="1717">
                  <c:v>51030.439159595298</c:v>
                </c:pt>
                <c:pt idx="1718">
                  <c:v>51628.638064312945</c:v>
                </c:pt>
                <c:pt idx="1719">
                  <c:v>52238.220967585599</c:v>
                </c:pt>
                <c:pt idx="1720">
                  <c:v>53036.680394665644</c:v>
                </c:pt>
                <c:pt idx="1721">
                  <c:v>54031.15961184186</c:v>
                </c:pt>
                <c:pt idx="1722">
                  <c:v>55065.162063167561</c:v>
                </c:pt>
                <c:pt idx="1723">
                  <c:v>56048.26306165546</c:v>
                </c:pt>
                <c:pt idx="1724">
                  <c:v>56300.807195107816</c:v>
                </c:pt>
                <c:pt idx="1725">
                  <c:v>56034.691542437831</c:v>
                </c:pt>
                <c:pt idx="1726">
                  <c:v>55411.47374094776</c:v>
                </c:pt>
                <c:pt idx="1727">
                  <c:v>54096.835220198933</c:v>
                </c:pt>
                <c:pt idx="1728">
                  <c:v>52771.303141723009</c:v>
                </c:pt>
                <c:pt idx="1729">
                  <c:v>51452.036974546427</c:v>
                </c:pt>
                <c:pt idx="1730">
                  <c:v>50258.454790426062</c:v>
                </c:pt>
                <c:pt idx="1731">
                  <c:v>49409.544170996705</c:v>
                </c:pt>
                <c:pt idx="1732">
                  <c:v>48604.278823604029</c:v>
                </c:pt>
                <c:pt idx="1733">
                  <c:v>48311.399496150829</c:v>
                </c:pt>
                <c:pt idx="1734">
                  <c:v>48101.23538149456</c:v>
                </c:pt>
                <c:pt idx="1735">
                  <c:v>48222.142997632487</c:v>
                </c:pt>
                <c:pt idx="1736">
                  <c:v>48602.2622445624</c:v>
                </c:pt>
                <c:pt idx="1737">
                  <c:v>49314.884431505736</c:v>
                </c:pt>
                <c:pt idx="1738">
                  <c:v>50084.625216584696</c:v>
                </c:pt>
                <c:pt idx="1739">
                  <c:v>50902.795688275335</c:v>
                </c:pt>
                <c:pt idx="1740">
                  <c:v>51576.307030240117</c:v>
                </c:pt>
                <c:pt idx="1741">
                  <c:v>52490.850630616413</c:v>
                </c:pt>
                <c:pt idx="1742">
                  <c:v>53093.609359970586</c:v>
                </c:pt>
                <c:pt idx="1743">
                  <c:v>53753.234101514783</c:v>
                </c:pt>
                <c:pt idx="1744">
                  <c:v>53950.421875926884</c:v>
                </c:pt>
                <c:pt idx="1745">
                  <c:v>53963.476857881404</c:v>
                </c:pt>
                <c:pt idx="1746">
                  <c:v>54023.678602248117</c:v>
                </c:pt>
                <c:pt idx="1747">
                  <c:v>53987.931038569324</c:v>
                </c:pt>
                <c:pt idx="1748">
                  <c:v>53412.843200724739</c:v>
                </c:pt>
                <c:pt idx="1749">
                  <c:v>52964.350934569644</c:v>
                </c:pt>
                <c:pt idx="1750">
                  <c:v>52318.553169390754</c:v>
                </c:pt>
                <c:pt idx="1751">
                  <c:v>51344.685851237889</c:v>
                </c:pt>
                <c:pt idx="1752">
                  <c:v>50286.800812120011</c:v>
                </c:pt>
                <c:pt idx="1753">
                  <c:v>49036.709021360148</c:v>
                </c:pt>
                <c:pt idx="1754">
                  <c:v>48089.904031591497</c:v>
                </c:pt>
                <c:pt idx="1755">
                  <c:v>47041.183202631015</c:v>
                </c:pt>
                <c:pt idx="1756">
                  <c:v>46149.996037342811</c:v>
                </c:pt>
                <c:pt idx="1757">
                  <c:v>45899.184076869387</c:v>
                </c:pt>
                <c:pt idx="1758">
                  <c:v>45747.260655907121</c:v>
                </c:pt>
                <c:pt idx="1759">
                  <c:v>45761.482331303887</c:v>
                </c:pt>
                <c:pt idx="1760">
                  <c:v>46207.708642361598</c:v>
                </c:pt>
                <c:pt idx="1761">
                  <c:v>46536.471429695819</c:v>
                </c:pt>
                <c:pt idx="1762">
                  <c:v>47223.385776291747</c:v>
                </c:pt>
                <c:pt idx="1763">
                  <c:v>47804.183158159918</c:v>
                </c:pt>
                <c:pt idx="1764">
                  <c:v>48633.62595233199</c:v>
                </c:pt>
                <c:pt idx="1765">
                  <c:v>49416.751249314919</c:v>
                </c:pt>
                <c:pt idx="1766">
                  <c:v>49971.666480090193</c:v>
                </c:pt>
                <c:pt idx="1767">
                  <c:v>50525.930353926844</c:v>
                </c:pt>
                <c:pt idx="1768">
                  <c:v>50565.777599998939</c:v>
                </c:pt>
                <c:pt idx="1769">
                  <c:v>50348.637349573226</c:v>
                </c:pt>
                <c:pt idx="1770">
                  <c:v>49842.56548938396</c:v>
                </c:pt>
                <c:pt idx="1771">
                  <c:v>49088.286255541265</c:v>
                </c:pt>
                <c:pt idx="1772">
                  <c:v>48274.60292014591</c:v>
                </c:pt>
                <c:pt idx="1773">
                  <c:v>47303.784224259936</c:v>
                </c:pt>
                <c:pt idx="1774">
                  <c:v>46319.743407192669</c:v>
                </c:pt>
                <c:pt idx="1775">
                  <c:v>45451.363675362751</c:v>
                </c:pt>
                <c:pt idx="1776">
                  <c:v>44497.107591843727</c:v>
                </c:pt>
                <c:pt idx="1777">
                  <c:v>43924.162034773166</c:v>
                </c:pt>
                <c:pt idx="1778">
                  <c:v>43425.325523658088</c:v>
                </c:pt>
                <c:pt idx="1779">
                  <c:v>42981.504195343048</c:v>
                </c:pt>
                <c:pt idx="1780">
                  <c:v>42690.387481338919</c:v>
                </c:pt>
                <c:pt idx="1781">
                  <c:v>42683.947277336876</c:v>
                </c:pt>
                <c:pt idx="1782">
                  <c:v>42858.50296034904</c:v>
                </c:pt>
                <c:pt idx="1783">
                  <c:v>43073.852594554504</c:v>
                </c:pt>
                <c:pt idx="1784">
                  <c:v>43476.270416018888</c:v>
                </c:pt>
                <c:pt idx="1785">
                  <c:v>43693.090392231563</c:v>
                </c:pt>
                <c:pt idx="1786">
                  <c:v>44375.604533780723</c:v>
                </c:pt>
                <c:pt idx="1787">
                  <c:v>45096.686676368045</c:v>
                </c:pt>
                <c:pt idx="1788">
                  <c:v>45523.961483587977</c:v>
                </c:pt>
                <c:pt idx="1789">
                  <c:v>45828.805481233008</c:v>
                </c:pt>
                <c:pt idx="1790">
                  <c:v>45759.70240410589</c:v>
                </c:pt>
                <c:pt idx="1791">
                  <c:v>45509.515343401181</c:v>
                </c:pt>
                <c:pt idx="1792">
                  <c:v>44923.90988690019</c:v>
                </c:pt>
                <c:pt idx="1793">
                  <c:v>44120.016800032317</c:v>
                </c:pt>
                <c:pt idx="1794">
                  <c:v>43151.216831253463</c:v>
                </c:pt>
                <c:pt idx="1795">
                  <c:v>41981.444490833528</c:v>
                </c:pt>
                <c:pt idx="1796">
                  <c:v>40861.672189823199</c:v>
                </c:pt>
                <c:pt idx="1797">
                  <c:v>39873.099975585617</c:v>
                </c:pt>
                <c:pt idx="1798">
                  <c:v>39134.412580018419</c:v>
                </c:pt>
                <c:pt idx="1799">
                  <c:v>38470.708646071194</c:v>
                </c:pt>
                <c:pt idx="1800">
                  <c:v>37973.117125981567</c:v>
                </c:pt>
                <c:pt idx="1801">
                  <c:v>37551.466908310322</c:v>
                </c:pt>
                <c:pt idx="1802">
                  <c:v>37452.222616485022</c:v>
                </c:pt>
                <c:pt idx="1803">
                  <c:v>37467.56092155751</c:v>
                </c:pt>
                <c:pt idx="1804">
                  <c:v>37424.959319719528</c:v>
                </c:pt>
                <c:pt idx="1805">
                  <c:v>37540.34031515658</c:v>
                </c:pt>
                <c:pt idx="1806">
                  <c:v>37546.939632084504</c:v>
                </c:pt>
                <c:pt idx="1807">
                  <c:v>37778.220886339237</c:v>
                </c:pt>
                <c:pt idx="1808">
                  <c:v>37783.44659953368</c:v>
                </c:pt>
                <c:pt idx="1809">
                  <c:v>38010.179845732368</c:v>
                </c:pt>
                <c:pt idx="1810">
                  <c:v>38088.825535479817</c:v>
                </c:pt>
                <c:pt idx="1811">
                  <c:v>38259.743268335333</c:v>
                </c:pt>
                <c:pt idx="1812">
                  <c:v>38285.560975121429</c:v>
                </c:pt>
                <c:pt idx="1813">
                  <c:v>38336.815979830135</c:v>
                </c:pt>
                <c:pt idx="1814">
                  <c:v>38335.525837175715</c:v>
                </c:pt>
                <c:pt idx="1815">
                  <c:v>38008.071376850261</c:v>
                </c:pt>
                <c:pt idx="1816">
                  <c:v>37670.702791176438</c:v>
                </c:pt>
                <c:pt idx="1817">
                  <c:v>37141.933909274114</c:v>
                </c:pt>
                <c:pt idx="1818">
                  <c:v>36337.376977090389</c:v>
                </c:pt>
                <c:pt idx="1819">
                  <c:v>35411.473600963836</c:v>
                </c:pt>
                <c:pt idx="1820">
                  <c:v>34515.872026146673</c:v>
                </c:pt>
                <c:pt idx="1821">
                  <c:v>33813.359053836626</c:v>
                </c:pt>
                <c:pt idx="1822">
                  <c:v>33195.704399237758</c:v>
                </c:pt>
                <c:pt idx="1823">
                  <c:v>32890.419097006423</c:v>
                </c:pt>
                <c:pt idx="1824">
                  <c:v>32651.693870627747</c:v>
                </c:pt>
                <c:pt idx="1825">
                  <c:v>32786.528998011614</c:v>
                </c:pt>
                <c:pt idx="1826">
                  <c:v>32907.557443189049</c:v>
                </c:pt>
                <c:pt idx="1827">
                  <c:v>33265.888266272574</c:v>
                </c:pt>
                <c:pt idx="1828">
                  <c:v>33675.979524113282</c:v>
                </c:pt>
                <c:pt idx="1829">
                  <c:v>34083.490151600075</c:v>
                </c:pt>
                <c:pt idx="1830">
                  <c:v>34426.601773904491</c:v>
                </c:pt>
                <c:pt idx="1831">
                  <c:v>34765.77304385179</c:v>
                </c:pt>
                <c:pt idx="1832">
                  <c:v>35083.618629855155</c:v>
                </c:pt>
                <c:pt idx="1833">
                  <c:v>35448.954270919516</c:v>
                </c:pt>
                <c:pt idx="1834">
                  <c:v>35722.148436745279</c:v>
                </c:pt>
                <c:pt idx="1835">
                  <c:v>35866.953721987746</c:v>
                </c:pt>
                <c:pt idx="1836">
                  <c:v>36086.363708255558</c:v>
                </c:pt>
                <c:pt idx="1837">
                  <c:v>36316.297385496873</c:v>
                </c:pt>
                <c:pt idx="1838">
                  <c:v>36450.81615430797</c:v>
                </c:pt>
                <c:pt idx="1839">
                  <c:v>36483.146803026029</c:v>
                </c:pt>
                <c:pt idx="1840">
                  <c:v>36423.701449958557</c:v>
                </c:pt>
                <c:pt idx="1841">
                  <c:v>36143.691269219737</c:v>
                </c:pt>
                <c:pt idx="1842">
                  <c:v>35599.473311888309</c:v>
                </c:pt>
                <c:pt idx="1843">
                  <c:v>35052.403814096717</c:v>
                </c:pt>
                <c:pt idx="1844">
                  <c:v>34490.023305407631</c:v>
                </c:pt>
                <c:pt idx="1845">
                  <c:v>33974.311293634753</c:v>
                </c:pt>
                <c:pt idx="1846">
                  <c:v>33358.212238324559</c:v>
                </c:pt>
                <c:pt idx="1847">
                  <c:v>33156.294596034371</c:v>
                </c:pt>
                <c:pt idx="1848">
                  <c:v>32902.616294132655</c:v>
                </c:pt>
                <c:pt idx="1849">
                  <c:v>32703.848631895406</c:v>
                </c:pt>
                <c:pt idx="1850">
                  <c:v>32518.393069966358</c:v>
                </c:pt>
                <c:pt idx="1851">
                  <c:v>32510.226833524284</c:v>
                </c:pt>
                <c:pt idx="1852">
                  <c:v>32508.500371680097</c:v>
                </c:pt>
                <c:pt idx="1853">
                  <c:v>32802.541407392222</c:v>
                </c:pt>
                <c:pt idx="1854">
                  <c:v>33111.356927804212</c:v>
                </c:pt>
                <c:pt idx="1855">
                  <c:v>33373.082290854196</c:v>
                </c:pt>
                <c:pt idx="1856">
                  <c:v>33642.193347389526</c:v>
                </c:pt>
                <c:pt idx="1857">
                  <c:v>33842.898209273713</c:v>
                </c:pt>
                <c:pt idx="1858">
                  <c:v>33879.361341968463</c:v>
                </c:pt>
                <c:pt idx="1859">
                  <c:v>33759.493367617331</c:v>
                </c:pt>
                <c:pt idx="1860">
                  <c:v>33548.093857726257</c:v>
                </c:pt>
                <c:pt idx="1861">
                  <c:v>33225.782139409108</c:v>
                </c:pt>
                <c:pt idx="1862">
                  <c:v>32866.09459429398</c:v>
                </c:pt>
                <c:pt idx="1863">
                  <c:v>32452.686720493482</c:v>
                </c:pt>
                <c:pt idx="1864">
                  <c:v>31757.649655440098</c:v>
                </c:pt>
                <c:pt idx="1865">
                  <c:v>31275.790690259117</c:v>
                </c:pt>
                <c:pt idx="1866">
                  <c:v>30535.677978969554</c:v>
                </c:pt>
                <c:pt idx="1867">
                  <c:v>29797.256530913663</c:v>
                </c:pt>
                <c:pt idx="1868">
                  <c:v>29217.686010988185</c:v>
                </c:pt>
                <c:pt idx="1869">
                  <c:v>28576.808040569311</c:v>
                </c:pt>
                <c:pt idx="1870">
                  <c:v>28104.176175299875</c:v>
                </c:pt>
                <c:pt idx="1871">
                  <c:v>27583.59547436687</c:v>
                </c:pt>
                <c:pt idx="1872">
                  <c:v>27308.781910324182</c:v>
                </c:pt>
                <c:pt idx="1873">
                  <c:v>26911.651362184999</c:v>
                </c:pt>
                <c:pt idx="1874">
                  <c:v>26733.498378007127</c:v>
                </c:pt>
                <c:pt idx="1875">
                  <c:v>26483.727346822492</c:v>
                </c:pt>
                <c:pt idx="1876">
                  <c:v>26323.724776173487</c:v>
                </c:pt>
                <c:pt idx="1877">
                  <c:v>26411.222587937984</c:v>
                </c:pt>
                <c:pt idx="1878">
                  <c:v>26439.099978692841</c:v>
                </c:pt>
                <c:pt idx="1879">
                  <c:v>26465.066707864826</c:v>
                </c:pt>
                <c:pt idx="1880">
                  <c:v>26637.971713497809</c:v>
                </c:pt>
                <c:pt idx="1881">
                  <c:v>26655.972380383369</c:v>
                </c:pt>
                <c:pt idx="1882">
                  <c:v>26685.912227045355</c:v>
                </c:pt>
                <c:pt idx="1883">
                  <c:v>26601.101291310566</c:v>
                </c:pt>
                <c:pt idx="1884">
                  <c:v>26510.584114982441</c:v>
                </c:pt>
                <c:pt idx="1885">
                  <c:v>26178.769023708766</c:v>
                </c:pt>
                <c:pt idx="1886">
                  <c:v>25890.375002279347</c:v>
                </c:pt>
                <c:pt idx="1887">
                  <c:v>25436.931896442242</c:v>
                </c:pt>
                <c:pt idx="1888">
                  <c:v>24970.256506513604</c:v>
                </c:pt>
                <c:pt idx="1889">
                  <c:v>24516.56075951055</c:v>
                </c:pt>
                <c:pt idx="1890">
                  <c:v>24031.096172349131</c:v>
                </c:pt>
                <c:pt idx="1891">
                  <c:v>23547.887991207346</c:v>
                </c:pt>
                <c:pt idx="1892">
                  <c:v>23034.561503083223</c:v>
                </c:pt>
                <c:pt idx="1893">
                  <c:v>22632.006413154555</c:v>
                </c:pt>
                <c:pt idx="1894">
                  <c:v>22162.575251115341</c:v>
                </c:pt>
                <c:pt idx="1895">
                  <c:v>21687.874826956984</c:v>
                </c:pt>
                <c:pt idx="1896">
                  <c:v>21343.136827228682</c:v>
                </c:pt>
                <c:pt idx="1897">
                  <c:v>21028.102991207874</c:v>
                </c:pt>
                <c:pt idx="1898">
                  <c:v>20777.894922806223</c:v>
                </c:pt>
                <c:pt idx="1899">
                  <c:v>20564.628009550532</c:v>
                </c:pt>
                <c:pt idx="1900">
                  <c:v>20378.198419744054</c:v>
                </c:pt>
                <c:pt idx="1901">
                  <c:v>20273.097673957363</c:v>
                </c:pt>
                <c:pt idx="1902">
                  <c:v>20171.053746024307</c:v>
                </c:pt>
                <c:pt idx="1903">
                  <c:v>20148.541010123463</c:v>
                </c:pt>
                <c:pt idx="1904">
                  <c:v>20068.335918896475</c:v>
                </c:pt>
                <c:pt idx="1905">
                  <c:v>20038.95995873569</c:v>
                </c:pt>
                <c:pt idx="1906">
                  <c:v>19946.623437553713</c:v>
                </c:pt>
                <c:pt idx="1907">
                  <c:v>19845.193203068586</c:v>
                </c:pt>
                <c:pt idx="1908">
                  <c:v>19743.10590418772</c:v>
                </c:pt>
                <c:pt idx="1909">
                  <c:v>19709.260606633936</c:v>
                </c:pt>
                <c:pt idx="1910">
                  <c:v>19584.385351973451</c:v>
                </c:pt>
                <c:pt idx="1911">
                  <c:v>19450.754432746624</c:v>
                </c:pt>
                <c:pt idx="1912">
                  <c:v>19316.142323750821</c:v>
                </c:pt>
                <c:pt idx="1913">
                  <c:v>19111.492688093513</c:v>
                </c:pt>
                <c:pt idx="1914">
                  <c:v>18827.076210129286</c:v>
                </c:pt>
                <c:pt idx="1915">
                  <c:v>18529.882885780338</c:v>
                </c:pt>
                <c:pt idx="1916">
                  <c:v>18182.484826378568</c:v>
                </c:pt>
                <c:pt idx="1917">
                  <c:v>17916.568033546442</c:v>
                </c:pt>
                <c:pt idx="1918">
                  <c:v>17617.905086452713</c:v>
                </c:pt>
                <c:pt idx="1919">
                  <c:v>17194.864373163527</c:v>
                </c:pt>
                <c:pt idx="1920">
                  <c:v>16998.170268812752</c:v>
                </c:pt>
                <c:pt idx="1921">
                  <c:v>16673.069802282043</c:v>
                </c:pt>
                <c:pt idx="1922">
                  <c:v>16259.559660913017</c:v>
                </c:pt>
                <c:pt idx="1923">
                  <c:v>16044.352871248966</c:v>
                </c:pt>
                <c:pt idx="1924">
                  <c:v>15684.281765224809</c:v>
                </c:pt>
                <c:pt idx="1925">
                  <c:v>15468.22346357782</c:v>
                </c:pt>
                <c:pt idx="1926">
                  <c:v>15257.386361960314</c:v>
                </c:pt>
                <c:pt idx="1927">
                  <c:v>14947.803057652627</c:v>
                </c:pt>
                <c:pt idx="1928">
                  <c:v>14806.173053148199</c:v>
                </c:pt>
                <c:pt idx="1929">
                  <c:v>14612.803675946068</c:v>
                </c:pt>
                <c:pt idx="1930">
                  <c:v>14451.80687316593</c:v>
                </c:pt>
                <c:pt idx="1931">
                  <c:v>14294.555700850067</c:v>
                </c:pt>
                <c:pt idx="1932">
                  <c:v>14226.30406949596</c:v>
                </c:pt>
                <c:pt idx="1933">
                  <c:v>14074.196616170353</c:v>
                </c:pt>
                <c:pt idx="1934">
                  <c:v>14034.610367506666</c:v>
                </c:pt>
                <c:pt idx="1935">
                  <c:v>13992.701464677415</c:v>
                </c:pt>
                <c:pt idx="1936">
                  <c:v>13905.411798865434</c:v>
                </c:pt>
                <c:pt idx="1937">
                  <c:v>13836.639813602666</c:v>
                </c:pt>
                <c:pt idx="1938">
                  <c:v>13790.04250471323</c:v>
                </c:pt>
                <c:pt idx="1939">
                  <c:v>13654.294181522282</c:v>
                </c:pt>
                <c:pt idx="1940">
                  <c:v>13558.22978715645</c:v>
                </c:pt>
                <c:pt idx="1941">
                  <c:v>13474.443089900491</c:v>
                </c:pt>
                <c:pt idx="1942">
                  <c:v>13330.72185486243</c:v>
                </c:pt>
                <c:pt idx="1943">
                  <c:v>13141.796237955215</c:v>
                </c:pt>
                <c:pt idx="1944">
                  <c:v>12986.550710869507</c:v>
                </c:pt>
                <c:pt idx="1945">
                  <c:v>12803.389281403095</c:v>
                </c:pt>
                <c:pt idx="1946">
                  <c:v>12543.321247784465</c:v>
                </c:pt>
                <c:pt idx="1947">
                  <c:v>12313.601237811197</c:v>
                </c:pt>
                <c:pt idx="1948">
                  <c:v>12042.310317873465</c:v>
                </c:pt>
                <c:pt idx="1949">
                  <c:v>11890.121308036221</c:v>
                </c:pt>
                <c:pt idx="1950">
                  <c:v>11682.13054118372</c:v>
                </c:pt>
                <c:pt idx="1951">
                  <c:v>11496.17946189539</c:v>
                </c:pt>
                <c:pt idx="1952">
                  <c:v>11326.602601390161</c:v>
                </c:pt>
                <c:pt idx="1953">
                  <c:v>11154.181823772928</c:v>
                </c:pt>
                <c:pt idx="1954">
                  <c:v>11017.550037675001</c:v>
                </c:pt>
                <c:pt idx="1955">
                  <c:v>10909.509189214956</c:v>
                </c:pt>
                <c:pt idx="1956">
                  <c:v>10773.354160225959</c:v>
                </c:pt>
                <c:pt idx="1957">
                  <c:v>10682.569893098096</c:v>
                </c:pt>
                <c:pt idx="1958">
                  <c:v>10535.121293182354</c:v>
                </c:pt>
                <c:pt idx="1959">
                  <c:v>10505.553519475494</c:v>
                </c:pt>
                <c:pt idx="1960">
                  <c:v>10438.120069292829</c:v>
                </c:pt>
                <c:pt idx="1961">
                  <c:v>10395.671698704093</c:v>
                </c:pt>
                <c:pt idx="1962">
                  <c:v>10343.792126420227</c:v>
                </c:pt>
                <c:pt idx="1963">
                  <c:v>10286.115238640814</c:v>
                </c:pt>
                <c:pt idx="1964">
                  <c:v>10278.44960684435</c:v>
                </c:pt>
                <c:pt idx="1965">
                  <c:v>10176.134049157545</c:v>
                </c:pt>
                <c:pt idx="1966">
                  <c:v>10196.579910763936</c:v>
                </c:pt>
                <c:pt idx="1967">
                  <c:v>10103.934313768739</c:v>
                </c:pt>
                <c:pt idx="1968">
                  <c:v>10053.614897614132</c:v>
                </c:pt>
                <c:pt idx="1969">
                  <c:v>9931.3225243774596</c:v>
                </c:pt>
                <c:pt idx="1970">
                  <c:v>9827.5817256681275</c:v>
                </c:pt>
                <c:pt idx="1971">
                  <c:v>9675.6566005303375</c:v>
                </c:pt>
                <c:pt idx="1972">
                  <c:v>9523.1963665729199</c:v>
                </c:pt>
                <c:pt idx="1973">
                  <c:v>9366.8698134007263</c:v>
                </c:pt>
                <c:pt idx="1974">
                  <c:v>9144.5963750276005</c:v>
                </c:pt>
                <c:pt idx="1975">
                  <c:v>8962.0955072143515</c:v>
                </c:pt>
                <c:pt idx="1976">
                  <c:v>8807.0172001852588</c:v>
                </c:pt>
                <c:pt idx="1977">
                  <c:v>8601.1255792599695</c:v>
                </c:pt>
                <c:pt idx="1978">
                  <c:v>8521.2352628804183</c:v>
                </c:pt>
                <c:pt idx="1979">
                  <c:v>8376.8444985470142</c:v>
                </c:pt>
                <c:pt idx="1980">
                  <c:v>8247.6767604160341</c:v>
                </c:pt>
                <c:pt idx="1981">
                  <c:v>8146.4784205568531</c:v>
                </c:pt>
                <c:pt idx="1982">
                  <c:v>8055.6201068932069</c:v>
                </c:pt>
                <c:pt idx="1983">
                  <c:v>7948.4387702076665</c:v>
                </c:pt>
                <c:pt idx="1984">
                  <c:v>7838.0336341964958</c:v>
                </c:pt>
                <c:pt idx="1985">
                  <c:v>7824.6202609583015</c:v>
                </c:pt>
                <c:pt idx="1986">
                  <c:v>7731.7437521025258</c:v>
                </c:pt>
                <c:pt idx="1987">
                  <c:v>7658.856089623936</c:v>
                </c:pt>
                <c:pt idx="1988">
                  <c:v>7633.6786971672609</c:v>
                </c:pt>
                <c:pt idx="1989">
                  <c:v>7603.7257308074222</c:v>
                </c:pt>
                <c:pt idx="1990">
                  <c:v>7538.8287763384988</c:v>
                </c:pt>
                <c:pt idx="1991">
                  <c:v>7541.7241460192654</c:v>
                </c:pt>
                <c:pt idx="1992">
                  <c:v>7489.1254034764861</c:v>
                </c:pt>
                <c:pt idx="1993">
                  <c:v>7282.3507363082481</c:v>
                </c:pt>
                <c:pt idx="1994">
                  <c:v>7426.3443341408793</c:v>
                </c:pt>
                <c:pt idx="1995">
                  <c:v>7364.3300422987932</c:v>
                </c:pt>
                <c:pt idx="1996">
                  <c:v>7265.8286943189951</c:v>
                </c:pt>
                <c:pt idx="1997">
                  <c:v>7171.007555448411</c:v>
                </c:pt>
                <c:pt idx="1998">
                  <c:v>7055.6421205610377</c:v>
                </c:pt>
                <c:pt idx="1999">
                  <c:v>6967.8979360192325</c:v>
                </c:pt>
                <c:pt idx="2000">
                  <c:v>6839.8128381709921</c:v>
                </c:pt>
                <c:pt idx="2001">
                  <c:v>6646.8371524014037</c:v>
                </c:pt>
                <c:pt idx="2002">
                  <c:v>6537.4775834594348</c:v>
                </c:pt>
                <c:pt idx="2003">
                  <c:v>6356.0610682706983</c:v>
                </c:pt>
                <c:pt idx="2004">
                  <c:v>6237.7436155307787</c:v>
                </c:pt>
                <c:pt idx="2005">
                  <c:v>6127.1803966721991</c:v>
                </c:pt>
                <c:pt idx="2006">
                  <c:v>6005.3093334989335</c:v>
                </c:pt>
                <c:pt idx="2007">
                  <c:v>5894.4353412261671</c:v>
                </c:pt>
                <c:pt idx="2008">
                  <c:v>5786.4244008566202</c:v>
                </c:pt>
                <c:pt idx="2009">
                  <c:v>5679.8625076688832</c:v>
                </c:pt>
                <c:pt idx="2010">
                  <c:v>5599.3643879456331</c:v>
                </c:pt>
                <c:pt idx="2011">
                  <c:v>5574.2006245121656</c:v>
                </c:pt>
                <c:pt idx="2012">
                  <c:v>5502.5684307505835</c:v>
                </c:pt>
                <c:pt idx="2013">
                  <c:v>5411.3287300454431</c:v>
                </c:pt>
                <c:pt idx="2014">
                  <c:v>5415.6528590250227</c:v>
                </c:pt>
                <c:pt idx="2015">
                  <c:v>5351.6726518266232</c:v>
                </c:pt>
                <c:pt idx="2016">
                  <c:v>5205.7721752350226</c:v>
                </c:pt>
                <c:pt idx="2017">
                  <c:v>5266.4053902867845</c:v>
                </c:pt>
                <c:pt idx="2018">
                  <c:v>5231.7133489972366</c:v>
                </c:pt>
                <c:pt idx="2019">
                  <c:v>5057.4364706857705</c:v>
                </c:pt>
                <c:pt idx="2020">
                  <c:v>5035.669803616247</c:v>
                </c:pt>
                <c:pt idx="2021">
                  <c:v>4978.1581354732298</c:v>
                </c:pt>
                <c:pt idx="2022">
                  <c:v>4894.3636337340768</c:v>
                </c:pt>
                <c:pt idx="2023">
                  <c:v>4778.1632792247019</c:v>
                </c:pt>
                <c:pt idx="2024">
                  <c:v>4653.5405751603885</c:v>
                </c:pt>
                <c:pt idx="2025">
                  <c:v>4498.9978832986162</c:v>
                </c:pt>
                <c:pt idx="2026">
                  <c:v>4376.6962702158062</c:v>
                </c:pt>
                <c:pt idx="2027">
                  <c:v>4232.0391375312593</c:v>
                </c:pt>
                <c:pt idx="2028">
                  <c:v>4121.5733558159054</c:v>
                </c:pt>
                <c:pt idx="2029">
                  <c:v>4035.1954640439239</c:v>
                </c:pt>
                <c:pt idx="2030">
                  <c:v>3959.7576041499383</c:v>
                </c:pt>
                <c:pt idx="2031">
                  <c:v>3883.8602689951999</c:v>
                </c:pt>
                <c:pt idx="2032">
                  <c:v>3845.3507780077975</c:v>
                </c:pt>
                <c:pt idx="2033">
                  <c:v>3848.0295475935477</c:v>
                </c:pt>
                <c:pt idx="2034">
                  <c:v>3809.062670002867</c:v>
                </c:pt>
                <c:pt idx="2035">
                  <c:v>3792.0462446622023</c:v>
                </c:pt>
                <c:pt idx="2036">
                  <c:v>3786.0499994890602</c:v>
                </c:pt>
                <c:pt idx="2037">
                  <c:v>3731.9416454365451</c:v>
                </c:pt>
                <c:pt idx="2038">
                  <c:v>3702.924644491753</c:v>
                </c:pt>
                <c:pt idx="2039">
                  <c:v>3623.1508780675176</c:v>
                </c:pt>
                <c:pt idx="2040">
                  <c:v>3508.276306288466</c:v>
                </c:pt>
                <c:pt idx="2041">
                  <c:v>3420.3584604270891</c:v>
                </c:pt>
                <c:pt idx="2042">
                  <c:v>3285.3682378322833</c:v>
                </c:pt>
                <c:pt idx="2043">
                  <c:v>3169.3204164390268</c:v>
                </c:pt>
                <c:pt idx="2044">
                  <c:v>3059.3919802144387</c:v>
                </c:pt>
                <c:pt idx="2045">
                  <c:v>2985.8770013122771</c:v>
                </c:pt>
                <c:pt idx="2046">
                  <c:v>2919.3869730391352</c:v>
                </c:pt>
                <c:pt idx="2047">
                  <c:v>2878.0041294594671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-0.11071248979891878</c:v>
                </c:pt>
                <c:pt idx="1">
                  <c:v>0.28962811203816496</c:v>
                </c:pt>
                <c:pt idx="2">
                  <c:v>-0.1596216823237521</c:v>
                </c:pt>
                <c:pt idx="3">
                  <c:v>-0.45891225974888394</c:v>
                </c:pt>
                <c:pt idx="4">
                  <c:v>-12.788161122066146</c:v>
                </c:pt>
                <c:pt idx="5">
                  <c:v>-17.280032008256384</c:v>
                </c:pt>
                <c:pt idx="6">
                  <c:v>-6.8498887110272904</c:v>
                </c:pt>
                <c:pt idx="7">
                  <c:v>-2.5722393709884273E-2</c:v>
                </c:pt>
                <c:pt idx="8">
                  <c:v>-0.93345059591044333</c:v>
                </c:pt>
                <c:pt idx="9">
                  <c:v>-2.0403120502534478</c:v>
                </c:pt>
                <c:pt idx="10">
                  <c:v>-0.93530478394740157</c:v>
                </c:pt>
                <c:pt idx="11">
                  <c:v>1.7326344632828921</c:v>
                </c:pt>
                <c:pt idx="12">
                  <c:v>6.6916015575940548</c:v>
                </c:pt>
                <c:pt idx="13">
                  <c:v>-8.5201991161031856</c:v>
                </c:pt>
                <c:pt idx="14">
                  <c:v>-0.69704013509419838</c:v>
                </c:pt>
                <c:pt idx="15">
                  <c:v>3.0653968740147377</c:v>
                </c:pt>
                <c:pt idx="16">
                  <c:v>-1.6358828047695511</c:v>
                </c:pt>
                <c:pt idx="17">
                  <c:v>3.6124599969358826</c:v>
                </c:pt>
                <c:pt idx="18">
                  <c:v>0.75818198016415295</c:v>
                </c:pt>
                <c:pt idx="19">
                  <c:v>-1.201049187936519</c:v>
                </c:pt>
                <c:pt idx="20">
                  <c:v>-6.654306189730022</c:v>
                </c:pt>
                <c:pt idx="21">
                  <c:v>5.9810144482951273</c:v>
                </c:pt>
                <c:pt idx="22">
                  <c:v>7.0364802622729883</c:v>
                </c:pt>
                <c:pt idx="23">
                  <c:v>-1.7271842605599659</c:v>
                </c:pt>
                <c:pt idx="24">
                  <c:v>-6.3502814004328059</c:v>
                </c:pt>
                <c:pt idx="25">
                  <c:v>-1.4052447678165549</c:v>
                </c:pt>
                <c:pt idx="26">
                  <c:v>4.3085197931126231</c:v>
                </c:pt>
                <c:pt idx="27">
                  <c:v>3.4611995516240199</c:v>
                </c:pt>
                <c:pt idx="28">
                  <c:v>-6.1652535769642327</c:v>
                </c:pt>
                <c:pt idx="29">
                  <c:v>-2.9233001163550512</c:v>
                </c:pt>
                <c:pt idx="30">
                  <c:v>-0.34983383003722679</c:v>
                </c:pt>
                <c:pt idx="31">
                  <c:v>-1.5896937621299685</c:v>
                </c:pt>
                <c:pt idx="32">
                  <c:v>-5.3605697931220959</c:v>
                </c:pt>
                <c:pt idx="33">
                  <c:v>0.8421763869864094</c:v>
                </c:pt>
                <c:pt idx="34">
                  <c:v>-7.2130298200243601</c:v>
                </c:pt>
                <c:pt idx="35">
                  <c:v>-6.686744145956709</c:v>
                </c:pt>
                <c:pt idx="36">
                  <c:v>2.0967504631552174</c:v>
                </c:pt>
                <c:pt idx="37">
                  <c:v>12.990266157425793</c:v>
                </c:pt>
                <c:pt idx="38">
                  <c:v>-4.3131340242306067</c:v>
                </c:pt>
                <c:pt idx="39">
                  <c:v>7.1653424744735617</c:v>
                </c:pt>
                <c:pt idx="40">
                  <c:v>-2.9659413270767061</c:v>
                </c:pt>
                <c:pt idx="41">
                  <c:v>2.3358418260871474</c:v>
                </c:pt>
                <c:pt idx="42">
                  <c:v>5.1965424984911124</c:v>
                </c:pt>
                <c:pt idx="43">
                  <c:v>0.79320685516270828</c:v>
                </c:pt>
                <c:pt idx="44">
                  <c:v>4.8868312731794674</c:v>
                </c:pt>
                <c:pt idx="45">
                  <c:v>-7.820866921360107</c:v>
                </c:pt>
                <c:pt idx="46">
                  <c:v>-1.2535430556876861</c:v>
                </c:pt>
                <c:pt idx="47">
                  <c:v>0.95986425395031461</c:v>
                </c:pt>
                <c:pt idx="48">
                  <c:v>-3.7167242690382523</c:v>
                </c:pt>
                <c:pt idx="49">
                  <c:v>1.5971919827035208</c:v>
                </c:pt>
                <c:pt idx="50">
                  <c:v>5.7664091824381387</c:v>
                </c:pt>
                <c:pt idx="51">
                  <c:v>-4.0755593448692764</c:v>
                </c:pt>
                <c:pt idx="52">
                  <c:v>-6.615130505917989</c:v>
                </c:pt>
                <c:pt idx="53">
                  <c:v>-1.4454826595632824</c:v>
                </c:pt>
                <c:pt idx="54">
                  <c:v>9.4297350208271951</c:v>
                </c:pt>
                <c:pt idx="55">
                  <c:v>2.6562122579519212</c:v>
                </c:pt>
                <c:pt idx="56">
                  <c:v>4.0959285530989291</c:v>
                </c:pt>
                <c:pt idx="57">
                  <c:v>-2.778152784554635</c:v>
                </c:pt>
                <c:pt idx="58">
                  <c:v>2.65237726718982</c:v>
                </c:pt>
                <c:pt idx="59">
                  <c:v>3.030198737953242</c:v>
                </c:pt>
                <c:pt idx="60">
                  <c:v>11.576214196958318</c:v>
                </c:pt>
                <c:pt idx="61">
                  <c:v>-0.78039653888157545</c:v>
                </c:pt>
                <c:pt idx="62">
                  <c:v>6.4535310873907861</c:v>
                </c:pt>
                <c:pt idx="63">
                  <c:v>-4.742378153437528</c:v>
                </c:pt>
                <c:pt idx="64">
                  <c:v>0.62374636734119804</c:v>
                </c:pt>
                <c:pt idx="65">
                  <c:v>0.36364431668496877</c:v>
                </c:pt>
                <c:pt idx="66">
                  <c:v>5.0490531990483305</c:v>
                </c:pt>
                <c:pt idx="67">
                  <c:v>-4.9075006791549356</c:v>
                </c:pt>
                <c:pt idx="68">
                  <c:v>-1.2081952819153514</c:v>
                </c:pt>
                <c:pt idx="69">
                  <c:v>-2.6881332078602327E-2</c:v>
                </c:pt>
                <c:pt idx="70">
                  <c:v>5.1332883315856748</c:v>
                </c:pt>
                <c:pt idx="71">
                  <c:v>-0.93777030099229819</c:v>
                </c:pt>
                <c:pt idx="72">
                  <c:v>8.0412296824846408E-2</c:v>
                </c:pt>
                <c:pt idx="73">
                  <c:v>3.2331994000083455</c:v>
                </c:pt>
                <c:pt idx="74">
                  <c:v>3.9827528925023046</c:v>
                </c:pt>
                <c:pt idx="75">
                  <c:v>-4.566995059802764</c:v>
                </c:pt>
                <c:pt idx="76">
                  <c:v>1.9161252240455724</c:v>
                </c:pt>
                <c:pt idx="77">
                  <c:v>-0.49638524798473327</c:v>
                </c:pt>
                <c:pt idx="78">
                  <c:v>4.7216787983668382</c:v>
                </c:pt>
                <c:pt idx="79">
                  <c:v>6.2086497565860554</c:v>
                </c:pt>
                <c:pt idx="80">
                  <c:v>-0.79068753987337459</c:v>
                </c:pt>
                <c:pt idx="81">
                  <c:v>1.1595063623008173</c:v>
                </c:pt>
                <c:pt idx="82">
                  <c:v>-12.301798399888952</c:v>
                </c:pt>
                <c:pt idx="83">
                  <c:v>-5.5056207193533737</c:v>
                </c:pt>
                <c:pt idx="84">
                  <c:v>-1.2482394995931827</c:v>
                </c:pt>
                <c:pt idx="85">
                  <c:v>7.7959225961305094</c:v>
                </c:pt>
                <c:pt idx="86">
                  <c:v>-2.5995136305326696</c:v>
                </c:pt>
                <c:pt idx="87">
                  <c:v>-0.83050850667788723</c:v>
                </c:pt>
                <c:pt idx="88">
                  <c:v>-1.8169455675394772</c:v>
                </c:pt>
                <c:pt idx="89">
                  <c:v>0.96789387605244315</c:v>
                </c:pt>
                <c:pt idx="90">
                  <c:v>-8.1441806846278553</c:v>
                </c:pt>
                <c:pt idx="91">
                  <c:v>-2.9620073390019854</c:v>
                </c:pt>
                <c:pt idx="92">
                  <c:v>-1.7423262400225497</c:v>
                </c:pt>
                <c:pt idx="93">
                  <c:v>-1.9746596247216814</c:v>
                </c:pt>
                <c:pt idx="94">
                  <c:v>-6.0095068564036183</c:v>
                </c:pt>
                <c:pt idx="95">
                  <c:v>1.3060018716959974</c:v>
                </c:pt>
                <c:pt idx="96">
                  <c:v>-5.9860653832349158</c:v>
                </c:pt>
                <c:pt idx="97">
                  <c:v>-6.3322264987723145</c:v>
                </c:pt>
                <c:pt idx="98">
                  <c:v>-2.2672479102456293</c:v>
                </c:pt>
                <c:pt idx="99">
                  <c:v>6.1461446136882216</c:v>
                </c:pt>
                <c:pt idx="100">
                  <c:v>6.4557564158391472</c:v>
                </c:pt>
                <c:pt idx="101">
                  <c:v>0.35761182866886543</c:v>
                </c:pt>
                <c:pt idx="102">
                  <c:v>4.1865023791245619</c:v>
                </c:pt>
                <c:pt idx="103">
                  <c:v>2.8387503541697754</c:v>
                </c:pt>
                <c:pt idx="104">
                  <c:v>2.4082759312563269</c:v>
                </c:pt>
                <c:pt idx="105">
                  <c:v>5.6408763821771117</c:v>
                </c:pt>
                <c:pt idx="106">
                  <c:v>-2.0821295955457799</c:v>
                </c:pt>
                <c:pt idx="107">
                  <c:v>-2.6415204981343834</c:v>
                </c:pt>
                <c:pt idx="108">
                  <c:v>2.6975906542158157</c:v>
                </c:pt>
                <c:pt idx="109">
                  <c:v>8.5478329873734538</c:v>
                </c:pt>
                <c:pt idx="110">
                  <c:v>-3.245211812189126</c:v>
                </c:pt>
                <c:pt idx="111">
                  <c:v>0.95424976541170281</c:v>
                </c:pt>
                <c:pt idx="112">
                  <c:v>3.9273403908569549</c:v>
                </c:pt>
                <c:pt idx="113">
                  <c:v>4.4290645727487572</c:v>
                </c:pt>
                <c:pt idx="114">
                  <c:v>0.40351525257631238</c:v>
                </c:pt>
                <c:pt idx="115">
                  <c:v>5.756086548254558</c:v>
                </c:pt>
                <c:pt idx="116">
                  <c:v>-2.2352779865925072</c:v>
                </c:pt>
                <c:pt idx="117">
                  <c:v>2.2607797507164662</c:v>
                </c:pt>
                <c:pt idx="118">
                  <c:v>1.4998396803136984</c:v>
                </c:pt>
                <c:pt idx="119">
                  <c:v>2.5442580892222395</c:v>
                </c:pt>
                <c:pt idx="120">
                  <c:v>-2.8592356041571065</c:v>
                </c:pt>
                <c:pt idx="121">
                  <c:v>3.2835524846192357</c:v>
                </c:pt>
                <c:pt idx="122">
                  <c:v>-3.7942869477273291</c:v>
                </c:pt>
                <c:pt idx="123">
                  <c:v>4.8468272557550449</c:v>
                </c:pt>
                <c:pt idx="124">
                  <c:v>2.766044634917904</c:v>
                </c:pt>
                <c:pt idx="125">
                  <c:v>7.9644223602031161E-3</c:v>
                </c:pt>
                <c:pt idx="126">
                  <c:v>-3.2871365411669444</c:v>
                </c:pt>
                <c:pt idx="127">
                  <c:v>3.5572683942054937</c:v>
                </c:pt>
                <c:pt idx="128">
                  <c:v>3.5304118144560732</c:v>
                </c:pt>
                <c:pt idx="129">
                  <c:v>-0.48475159231156795</c:v>
                </c:pt>
                <c:pt idx="130">
                  <c:v>9.0253336921286689</c:v>
                </c:pt>
                <c:pt idx="131">
                  <c:v>3.6376234187539751</c:v>
                </c:pt>
                <c:pt idx="132">
                  <c:v>10.372906070860637</c:v>
                </c:pt>
                <c:pt idx="133">
                  <c:v>7.3109211906355824</c:v>
                </c:pt>
                <c:pt idx="134">
                  <c:v>6.7011437744443754</c:v>
                </c:pt>
                <c:pt idx="135">
                  <c:v>5.9194887340164257</c:v>
                </c:pt>
                <c:pt idx="136">
                  <c:v>10.830105474382492</c:v>
                </c:pt>
                <c:pt idx="137">
                  <c:v>3.6563201092239126</c:v>
                </c:pt>
                <c:pt idx="138">
                  <c:v>5.029806769856151</c:v>
                </c:pt>
                <c:pt idx="139">
                  <c:v>11.764462193967091</c:v>
                </c:pt>
                <c:pt idx="140">
                  <c:v>8.4600436097828435</c:v>
                </c:pt>
                <c:pt idx="141">
                  <c:v>3.2365177372618348</c:v>
                </c:pt>
                <c:pt idx="142">
                  <c:v>4.4109606462394311</c:v>
                </c:pt>
                <c:pt idx="143">
                  <c:v>11.425985338113946</c:v>
                </c:pt>
                <c:pt idx="144">
                  <c:v>11.775695555928138</c:v>
                </c:pt>
                <c:pt idx="145">
                  <c:v>6.486408856188973</c:v>
                </c:pt>
                <c:pt idx="146">
                  <c:v>23.48014399500903</c:v>
                </c:pt>
                <c:pt idx="147">
                  <c:v>2.6283102655380333</c:v>
                </c:pt>
                <c:pt idx="148">
                  <c:v>13.418697841973625</c:v>
                </c:pt>
                <c:pt idx="149">
                  <c:v>5.2467673336547591</c:v>
                </c:pt>
                <c:pt idx="150">
                  <c:v>11.435743423233731</c:v>
                </c:pt>
                <c:pt idx="151">
                  <c:v>10.769173174114599</c:v>
                </c:pt>
                <c:pt idx="152">
                  <c:v>2.3529574327735645</c:v>
                </c:pt>
                <c:pt idx="153">
                  <c:v>12.25852888528874</c:v>
                </c:pt>
                <c:pt idx="154">
                  <c:v>12.732578093098113</c:v>
                </c:pt>
                <c:pt idx="155">
                  <c:v>10.422569103118292</c:v>
                </c:pt>
                <c:pt idx="156">
                  <c:v>14.582623478169126</c:v>
                </c:pt>
                <c:pt idx="157">
                  <c:v>15.977446718868237</c:v>
                </c:pt>
                <c:pt idx="158">
                  <c:v>11.77497179753766</c:v>
                </c:pt>
                <c:pt idx="159">
                  <c:v>15.523759763330503</c:v>
                </c:pt>
                <c:pt idx="160">
                  <c:v>13.69978661763534</c:v>
                </c:pt>
                <c:pt idx="161">
                  <c:v>7.6333339042035959</c:v>
                </c:pt>
                <c:pt idx="162">
                  <c:v>4.9485758338840355</c:v>
                </c:pt>
                <c:pt idx="163">
                  <c:v>10.407354748252544</c:v>
                </c:pt>
                <c:pt idx="164">
                  <c:v>19.241333074441883</c:v>
                </c:pt>
                <c:pt idx="165">
                  <c:v>17.366592456168604</c:v>
                </c:pt>
                <c:pt idx="166">
                  <c:v>20.085358830962122</c:v>
                </c:pt>
                <c:pt idx="167">
                  <c:v>20.138033877032399</c:v>
                </c:pt>
                <c:pt idx="168">
                  <c:v>21.416010827877443</c:v>
                </c:pt>
                <c:pt idx="169">
                  <c:v>25.132134558834451</c:v>
                </c:pt>
                <c:pt idx="170">
                  <c:v>19.177726467394876</c:v>
                </c:pt>
                <c:pt idx="171">
                  <c:v>27.381528072429347</c:v>
                </c:pt>
                <c:pt idx="172">
                  <c:v>25.654942609631235</c:v>
                </c:pt>
                <c:pt idx="173">
                  <c:v>13.832064163546789</c:v>
                </c:pt>
                <c:pt idx="174">
                  <c:v>21.937789314924999</c:v>
                </c:pt>
                <c:pt idx="175">
                  <c:v>17.020489328509058</c:v>
                </c:pt>
                <c:pt idx="176">
                  <c:v>20.817752596712751</c:v>
                </c:pt>
                <c:pt idx="177">
                  <c:v>35.602501123624421</c:v>
                </c:pt>
                <c:pt idx="178">
                  <c:v>19.543318261034386</c:v>
                </c:pt>
                <c:pt idx="179">
                  <c:v>33.683821049015506</c:v>
                </c:pt>
                <c:pt idx="180">
                  <c:v>29.158409507053562</c:v>
                </c:pt>
                <c:pt idx="181">
                  <c:v>33.477320623491806</c:v>
                </c:pt>
                <c:pt idx="182">
                  <c:v>30.284623136393975</c:v>
                </c:pt>
                <c:pt idx="183">
                  <c:v>28.992617913763382</c:v>
                </c:pt>
                <c:pt idx="184">
                  <c:v>36.339081200959669</c:v>
                </c:pt>
                <c:pt idx="185">
                  <c:v>30.309522882171279</c:v>
                </c:pt>
                <c:pt idx="186">
                  <c:v>28.547809995752061</c:v>
                </c:pt>
                <c:pt idx="187">
                  <c:v>35.838843429136432</c:v>
                </c:pt>
                <c:pt idx="188">
                  <c:v>36.509903836831683</c:v>
                </c:pt>
                <c:pt idx="189">
                  <c:v>34.454378338398413</c:v>
                </c:pt>
                <c:pt idx="190">
                  <c:v>37.57042606569297</c:v>
                </c:pt>
                <c:pt idx="191">
                  <c:v>30.735655913499784</c:v>
                </c:pt>
                <c:pt idx="192">
                  <c:v>39.469343974781793</c:v>
                </c:pt>
                <c:pt idx="193">
                  <c:v>29.942352164241839</c:v>
                </c:pt>
                <c:pt idx="194">
                  <c:v>40.25947421702358</c:v>
                </c:pt>
                <c:pt idx="195">
                  <c:v>37.543325372138213</c:v>
                </c:pt>
                <c:pt idx="196">
                  <c:v>48.460998220401336</c:v>
                </c:pt>
                <c:pt idx="197">
                  <c:v>44.950772238184044</c:v>
                </c:pt>
                <c:pt idx="198">
                  <c:v>39.672286353442132</c:v>
                </c:pt>
                <c:pt idx="199">
                  <c:v>55.698220984769819</c:v>
                </c:pt>
                <c:pt idx="200">
                  <c:v>48.854752516917898</c:v>
                </c:pt>
                <c:pt idx="201">
                  <c:v>49.867812828062455</c:v>
                </c:pt>
                <c:pt idx="202">
                  <c:v>41.924141908967613</c:v>
                </c:pt>
                <c:pt idx="203">
                  <c:v>51.496682622738263</c:v>
                </c:pt>
                <c:pt idx="204">
                  <c:v>52.974506104812207</c:v>
                </c:pt>
                <c:pt idx="205">
                  <c:v>54.606304452862304</c:v>
                </c:pt>
                <c:pt idx="206">
                  <c:v>48.436091723534162</c:v>
                </c:pt>
                <c:pt idx="207">
                  <c:v>56.893384871355238</c:v>
                </c:pt>
                <c:pt idx="208">
                  <c:v>54.385829225793287</c:v>
                </c:pt>
                <c:pt idx="209">
                  <c:v>67.660362784339867</c:v>
                </c:pt>
                <c:pt idx="210">
                  <c:v>59.336172163798381</c:v>
                </c:pt>
                <c:pt idx="211">
                  <c:v>67.14728053007434</c:v>
                </c:pt>
                <c:pt idx="212">
                  <c:v>65.902176591573721</c:v>
                </c:pt>
                <c:pt idx="213">
                  <c:v>74.852178442133777</c:v>
                </c:pt>
                <c:pt idx="214">
                  <c:v>81.626237284495573</c:v>
                </c:pt>
                <c:pt idx="215">
                  <c:v>80.505678785574617</c:v>
                </c:pt>
                <c:pt idx="216">
                  <c:v>81.910054125448596</c:v>
                </c:pt>
                <c:pt idx="217">
                  <c:v>74.901163440153312</c:v>
                </c:pt>
                <c:pt idx="218">
                  <c:v>73.860289371069683</c:v>
                </c:pt>
                <c:pt idx="219">
                  <c:v>83.180341040752239</c:v>
                </c:pt>
                <c:pt idx="220">
                  <c:v>86.707330012575994</c:v>
                </c:pt>
                <c:pt idx="221">
                  <c:v>77.408627282554221</c:v>
                </c:pt>
                <c:pt idx="222">
                  <c:v>84.661153788471609</c:v>
                </c:pt>
                <c:pt idx="223">
                  <c:v>85.12581489899992</c:v>
                </c:pt>
                <c:pt idx="224">
                  <c:v>84.775559451838035</c:v>
                </c:pt>
                <c:pt idx="225">
                  <c:v>97.691408597073064</c:v>
                </c:pt>
                <c:pt idx="226">
                  <c:v>104.97022244215862</c:v>
                </c:pt>
                <c:pt idx="227">
                  <c:v>101.56474020969824</c:v>
                </c:pt>
                <c:pt idx="228">
                  <c:v>108.2271081470908</c:v>
                </c:pt>
                <c:pt idx="229">
                  <c:v>105.90788786733259</c:v>
                </c:pt>
                <c:pt idx="230">
                  <c:v>110.58447367156174</c:v>
                </c:pt>
                <c:pt idx="231">
                  <c:v>107.37428592817969</c:v>
                </c:pt>
                <c:pt idx="232">
                  <c:v>117.76759700939752</c:v>
                </c:pt>
                <c:pt idx="233">
                  <c:v>122.75820882709189</c:v>
                </c:pt>
                <c:pt idx="234">
                  <c:v>114.23183961308948</c:v>
                </c:pt>
                <c:pt idx="235">
                  <c:v>117.27450288722628</c:v>
                </c:pt>
                <c:pt idx="236">
                  <c:v>124.64460740358558</c:v>
                </c:pt>
                <c:pt idx="237">
                  <c:v>133.10832294953829</c:v>
                </c:pt>
                <c:pt idx="238">
                  <c:v>136.61167146515169</c:v>
                </c:pt>
                <c:pt idx="239">
                  <c:v>133.09977540723952</c:v>
                </c:pt>
                <c:pt idx="240">
                  <c:v>134.22979334611432</c:v>
                </c:pt>
                <c:pt idx="241">
                  <c:v>149.87514334696994</c:v>
                </c:pt>
                <c:pt idx="242">
                  <c:v>147.06333833150069</c:v>
                </c:pt>
                <c:pt idx="243">
                  <c:v>158.95271481725086</c:v>
                </c:pt>
                <c:pt idx="244">
                  <c:v>159.37459349676169</c:v>
                </c:pt>
                <c:pt idx="245">
                  <c:v>159.05259401978947</c:v>
                </c:pt>
                <c:pt idx="246">
                  <c:v>160.13534330263877</c:v>
                </c:pt>
                <c:pt idx="247">
                  <c:v>165.65008277990745</c:v>
                </c:pt>
                <c:pt idx="248">
                  <c:v>178.71858630039674</c:v>
                </c:pt>
                <c:pt idx="249">
                  <c:v>173.95189544697541</c:v>
                </c:pt>
                <c:pt idx="250">
                  <c:v>168.49097690542311</c:v>
                </c:pt>
                <c:pt idx="251">
                  <c:v>173.56648618641287</c:v>
                </c:pt>
                <c:pt idx="252">
                  <c:v>180.95251267714121</c:v>
                </c:pt>
                <c:pt idx="253">
                  <c:v>185.32110988471464</c:v>
                </c:pt>
                <c:pt idx="254">
                  <c:v>197.18076234265192</c:v>
                </c:pt>
                <c:pt idx="255">
                  <c:v>199.7101334474832</c:v>
                </c:pt>
                <c:pt idx="256">
                  <c:v>204.2382919575108</c:v>
                </c:pt>
                <c:pt idx="257">
                  <c:v>210.53579293264409</c:v>
                </c:pt>
                <c:pt idx="258">
                  <c:v>212.41968369299627</c:v>
                </c:pt>
                <c:pt idx="259">
                  <c:v>212.51604371942221</c:v>
                </c:pt>
                <c:pt idx="260">
                  <c:v>220.94679607288811</c:v>
                </c:pt>
                <c:pt idx="261">
                  <c:v>230.80762328215178</c:v>
                </c:pt>
                <c:pt idx="262">
                  <c:v>225.69964453256102</c:v>
                </c:pt>
                <c:pt idx="263">
                  <c:v>229.01698630895316</c:v>
                </c:pt>
                <c:pt idx="264">
                  <c:v>235.27126508176633</c:v>
                </c:pt>
                <c:pt idx="265">
                  <c:v>242.57824622728964</c:v>
                </c:pt>
                <c:pt idx="266">
                  <c:v>247.42884727164352</c:v>
                </c:pt>
                <c:pt idx="267">
                  <c:v>246.4231730534666</c:v>
                </c:pt>
                <c:pt idx="268">
                  <c:v>258.03194729969812</c:v>
                </c:pt>
                <c:pt idx="269">
                  <c:v>259.3818058050685</c:v>
                </c:pt>
                <c:pt idx="270">
                  <c:v>259.85760186728834</c:v>
                </c:pt>
                <c:pt idx="271">
                  <c:v>269.66448194362658</c:v>
                </c:pt>
                <c:pt idx="272">
                  <c:v>284.37995572000426</c:v>
                </c:pt>
                <c:pt idx="273">
                  <c:v>284.21490085781892</c:v>
                </c:pt>
                <c:pt idx="274">
                  <c:v>296.0962244741163</c:v>
                </c:pt>
                <c:pt idx="275">
                  <c:v>300.76697160840928</c:v>
                </c:pt>
                <c:pt idx="276">
                  <c:v>304.18263237561189</c:v>
                </c:pt>
                <c:pt idx="277">
                  <c:v>312.55706019441612</c:v>
                </c:pt>
                <c:pt idx="278">
                  <c:v>317.66512240723932</c:v>
                </c:pt>
                <c:pt idx="279">
                  <c:v>320.51627361313456</c:v>
                </c:pt>
                <c:pt idx="280">
                  <c:v>331.21868636750065</c:v>
                </c:pt>
                <c:pt idx="281">
                  <c:v>329.38944420752324</c:v>
                </c:pt>
                <c:pt idx="282">
                  <c:v>348.09774510189095</c:v>
                </c:pt>
                <c:pt idx="283">
                  <c:v>336.53118530816766</c:v>
                </c:pt>
                <c:pt idx="284">
                  <c:v>324.81396820911795</c:v>
                </c:pt>
                <c:pt idx="285">
                  <c:v>335.05071030657359</c:v>
                </c:pt>
                <c:pt idx="286">
                  <c:v>323.35306989950487</c:v>
                </c:pt>
                <c:pt idx="287">
                  <c:v>326.33052840206904</c:v>
                </c:pt>
                <c:pt idx="288">
                  <c:v>348.30260149874135</c:v>
                </c:pt>
                <c:pt idx="289">
                  <c:v>350.19642056387903</c:v>
                </c:pt>
                <c:pt idx="290">
                  <c:v>358.4828918594809</c:v>
                </c:pt>
                <c:pt idx="291">
                  <c:v>368.46034686902487</c:v>
                </c:pt>
                <c:pt idx="292">
                  <c:v>384.55280915386851</c:v>
                </c:pt>
                <c:pt idx="293">
                  <c:v>401.30718790534263</c:v>
                </c:pt>
                <c:pt idx="294">
                  <c:v>418.07352349425923</c:v>
                </c:pt>
                <c:pt idx="295">
                  <c:v>428.84846607525287</c:v>
                </c:pt>
                <c:pt idx="296">
                  <c:v>433.27517371981355</c:v>
                </c:pt>
                <c:pt idx="297">
                  <c:v>437.92590354292895</c:v>
                </c:pt>
                <c:pt idx="298">
                  <c:v>444.28378282813736</c:v>
                </c:pt>
                <c:pt idx="299">
                  <c:v>439.70453473378541</c:v>
                </c:pt>
                <c:pt idx="300">
                  <c:v>426.82011802665193</c:v>
                </c:pt>
                <c:pt idx="301">
                  <c:v>415.70175214519384</c:v>
                </c:pt>
                <c:pt idx="302">
                  <c:v>409.62996413192303</c:v>
                </c:pt>
                <c:pt idx="303">
                  <c:v>396.43063483032415</c:v>
                </c:pt>
                <c:pt idx="304">
                  <c:v>418.97051897872825</c:v>
                </c:pt>
                <c:pt idx="305">
                  <c:v>444.98487053956808</c:v>
                </c:pt>
                <c:pt idx="306">
                  <c:v>465.60024286661155</c:v>
                </c:pt>
                <c:pt idx="307">
                  <c:v>507.71514493083737</c:v>
                </c:pt>
                <c:pt idx="308">
                  <c:v>526.76267336895023</c:v>
                </c:pt>
                <c:pt idx="309">
                  <c:v>545.57452987535726</c:v>
                </c:pt>
                <c:pt idx="310">
                  <c:v>576.98583712327081</c:v>
                </c:pt>
                <c:pt idx="311">
                  <c:v>602.96726349296409</c:v>
                </c:pt>
                <c:pt idx="312">
                  <c:v>634.11874937071047</c:v>
                </c:pt>
                <c:pt idx="313">
                  <c:v>640.00611004199959</c:v>
                </c:pt>
                <c:pt idx="314">
                  <c:v>609.2089052995932</c:v>
                </c:pt>
                <c:pt idx="315">
                  <c:v>602.03893646263805</c:v>
                </c:pt>
                <c:pt idx="316">
                  <c:v>604.3921750623357</c:v>
                </c:pt>
                <c:pt idx="317">
                  <c:v>608.85445402630171</c:v>
                </c:pt>
                <c:pt idx="318">
                  <c:v>622.84976860177687</c:v>
                </c:pt>
                <c:pt idx="319">
                  <c:v>620.27378392740889</c:v>
                </c:pt>
                <c:pt idx="320">
                  <c:v>632.62524721931163</c:v>
                </c:pt>
                <c:pt idx="321">
                  <c:v>635.710485141753</c:v>
                </c:pt>
                <c:pt idx="322">
                  <c:v>649.30073794447799</c:v>
                </c:pt>
                <c:pt idx="323">
                  <c:v>650.43881695844152</c:v>
                </c:pt>
                <c:pt idx="324">
                  <c:v>671.7124488576776</c:v>
                </c:pt>
                <c:pt idx="325">
                  <c:v>666.81199471853552</c:v>
                </c:pt>
                <c:pt idx="326">
                  <c:v>688.68280268402532</c:v>
                </c:pt>
                <c:pt idx="327">
                  <c:v>693.94729715876576</c:v>
                </c:pt>
                <c:pt idx="328">
                  <c:v>697.22030655700291</c:v>
                </c:pt>
                <c:pt idx="329">
                  <c:v>715.62512667952683</c:v>
                </c:pt>
                <c:pt idx="330">
                  <c:v>724.81569271459125</c:v>
                </c:pt>
                <c:pt idx="331">
                  <c:v>718.38412583450349</c:v>
                </c:pt>
                <c:pt idx="332">
                  <c:v>734.49917411084903</c:v>
                </c:pt>
                <c:pt idx="333">
                  <c:v>742.3993890743576</c:v>
                </c:pt>
                <c:pt idx="334">
                  <c:v>747.95642878898525</c:v>
                </c:pt>
                <c:pt idx="335">
                  <c:v>752.28834993480018</c:v>
                </c:pt>
                <c:pt idx="336">
                  <c:v>759.02986461347632</c:v>
                </c:pt>
                <c:pt idx="337">
                  <c:v>782.0880459228274</c:v>
                </c:pt>
                <c:pt idx="338">
                  <c:v>776.17123491797747</c:v>
                </c:pt>
                <c:pt idx="339">
                  <c:v>799.3648996793022</c:v>
                </c:pt>
                <c:pt idx="340">
                  <c:v>809.05515238455882</c:v>
                </c:pt>
                <c:pt idx="341">
                  <c:v>812.5458303921464</c:v>
                </c:pt>
                <c:pt idx="342">
                  <c:v>829.27376686259754</c:v>
                </c:pt>
                <c:pt idx="343">
                  <c:v>841.63363241977027</c:v>
                </c:pt>
                <c:pt idx="344">
                  <c:v>843.77818435501933</c:v>
                </c:pt>
                <c:pt idx="345">
                  <c:v>846.81209264276481</c:v>
                </c:pt>
                <c:pt idx="346">
                  <c:v>853.53832828196755</c:v>
                </c:pt>
                <c:pt idx="347">
                  <c:v>862.50901049945901</c:v>
                </c:pt>
                <c:pt idx="348">
                  <c:v>879.00218417269957</c:v>
                </c:pt>
                <c:pt idx="349">
                  <c:v>888.96156652584079</c:v>
                </c:pt>
                <c:pt idx="350">
                  <c:v>887.81738502017151</c:v>
                </c:pt>
                <c:pt idx="351">
                  <c:v>901.95821472592206</c:v>
                </c:pt>
                <c:pt idx="352">
                  <c:v>914.49740671346376</c:v>
                </c:pt>
                <c:pt idx="353">
                  <c:v>925.70655541990868</c:v>
                </c:pt>
                <c:pt idx="354">
                  <c:v>933.91355405888226</c:v>
                </c:pt>
                <c:pt idx="355">
                  <c:v>948.80471377598894</c:v>
                </c:pt>
                <c:pt idx="356">
                  <c:v>946.77070119337941</c:v>
                </c:pt>
                <c:pt idx="357">
                  <c:v>966.48685630489695</c:v>
                </c:pt>
                <c:pt idx="358">
                  <c:v>978.37361288883881</c:v>
                </c:pt>
                <c:pt idx="359">
                  <c:v>997.55339864927896</c:v>
                </c:pt>
                <c:pt idx="360">
                  <c:v>1013.8714607171701</c:v>
                </c:pt>
                <c:pt idx="361">
                  <c:v>1019.3556116103349</c:v>
                </c:pt>
                <c:pt idx="362">
                  <c:v>1031.7472609581989</c:v>
                </c:pt>
                <c:pt idx="363">
                  <c:v>1032.2710763752357</c:v>
                </c:pt>
                <c:pt idx="364">
                  <c:v>1052.4977172550118</c:v>
                </c:pt>
                <c:pt idx="365">
                  <c:v>1062.8214376042956</c:v>
                </c:pt>
                <c:pt idx="366">
                  <c:v>1078.7088224320291</c:v>
                </c:pt>
                <c:pt idx="367">
                  <c:v>1092.6639361815774</c:v>
                </c:pt>
                <c:pt idx="368">
                  <c:v>1107.1227741814589</c:v>
                </c:pt>
                <c:pt idx="369">
                  <c:v>1111.8987297822232</c:v>
                </c:pt>
                <c:pt idx="370">
                  <c:v>1128.3267767561963</c:v>
                </c:pt>
                <c:pt idx="371">
                  <c:v>1133.2546538486963</c:v>
                </c:pt>
                <c:pt idx="372">
                  <c:v>1147.0481498625381</c:v>
                </c:pt>
                <c:pt idx="373">
                  <c:v>1182.6040747762563</c:v>
                </c:pt>
                <c:pt idx="374">
                  <c:v>1186.8679604988952</c:v>
                </c:pt>
                <c:pt idx="375">
                  <c:v>1208.2144931179278</c:v>
                </c:pt>
                <c:pt idx="376">
                  <c:v>1220.0748700084137</c:v>
                </c:pt>
                <c:pt idx="377">
                  <c:v>1243.0279139009585</c:v>
                </c:pt>
                <c:pt idx="378">
                  <c:v>1250.6272078116353</c:v>
                </c:pt>
                <c:pt idx="379">
                  <c:v>1259.9451628284332</c:v>
                </c:pt>
                <c:pt idx="380">
                  <c:v>1285.5985393280232</c:v>
                </c:pt>
                <c:pt idx="381">
                  <c:v>1302.8732478087995</c:v>
                </c:pt>
                <c:pt idx="382">
                  <c:v>1321.5261092021849</c:v>
                </c:pt>
                <c:pt idx="383">
                  <c:v>1342.3265992752445</c:v>
                </c:pt>
                <c:pt idx="384">
                  <c:v>1355.8168314588772</c:v>
                </c:pt>
                <c:pt idx="385">
                  <c:v>1378.544739490645</c:v>
                </c:pt>
                <c:pt idx="386">
                  <c:v>1392.2122116698911</c:v>
                </c:pt>
                <c:pt idx="387">
                  <c:v>1420.6707038313914</c:v>
                </c:pt>
                <c:pt idx="388">
                  <c:v>1446.7117229769726</c:v>
                </c:pt>
                <c:pt idx="389">
                  <c:v>1464.2456937855986</c:v>
                </c:pt>
                <c:pt idx="390">
                  <c:v>1492.8131152925819</c:v>
                </c:pt>
                <c:pt idx="391">
                  <c:v>1518.8579747101317</c:v>
                </c:pt>
                <c:pt idx="392">
                  <c:v>1527.5555704205228</c:v>
                </c:pt>
                <c:pt idx="393">
                  <c:v>1569.0505445836661</c:v>
                </c:pt>
                <c:pt idx="394">
                  <c:v>1587.4435068866019</c:v>
                </c:pt>
                <c:pt idx="395">
                  <c:v>1599.7382093799988</c:v>
                </c:pt>
                <c:pt idx="396">
                  <c:v>1638.7883701344319</c:v>
                </c:pt>
                <c:pt idx="397">
                  <c:v>1661.4533441960893</c:v>
                </c:pt>
                <c:pt idx="398">
                  <c:v>1683.5346523426122</c:v>
                </c:pt>
                <c:pt idx="399">
                  <c:v>1707.9373938016115</c:v>
                </c:pt>
                <c:pt idx="400">
                  <c:v>1751.9330253519352</c:v>
                </c:pt>
                <c:pt idx="401">
                  <c:v>1765.3071924028316</c:v>
                </c:pt>
                <c:pt idx="402">
                  <c:v>1796.867053132193</c:v>
                </c:pt>
                <c:pt idx="403">
                  <c:v>1838.5266101214436</c:v>
                </c:pt>
                <c:pt idx="404">
                  <c:v>1857.772198948255</c:v>
                </c:pt>
                <c:pt idx="405">
                  <c:v>1889.3006879876878</c:v>
                </c:pt>
                <c:pt idx="406">
                  <c:v>1907.671251665495</c:v>
                </c:pt>
                <c:pt idx="407">
                  <c:v>1945.1719829772944</c:v>
                </c:pt>
                <c:pt idx="408">
                  <c:v>1981.6615321499937</c:v>
                </c:pt>
                <c:pt idx="409">
                  <c:v>2004.173551351749</c:v>
                </c:pt>
                <c:pt idx="410">
                  <c:v>2032.2877664804462</c:v>
                </c:pt>
                <c:pt idx="411">
                  <c:v>2088.6899022636421</c:v>
                </c:pt>
                <c:pt idx="412">
                  <c:v>2115.5422563206871</c:v>
                </c:pt>
                <c:pt idx="413">
                  <c:v>2141.0693851384922</c:v>
                </c:pt>
                <c:pt idx="414">
                  <c:v>2173.6287433145385</c:v>
                </c:pt>
                <c:pt idx="415">
                  <c:v>2223.2555727234853</c:v>
                </c:pt>
                <c:pt idx="416">
                  <c:v>2224.8557185524669</c:v>
                </c:pt>
                <c:pt idx="417">
                  <c:v>2302.0713583876209</c:v>
                </c:pt>
                <c:pt idx="418">
                  <c:v>2330.4461750101718</c:v>
                </c:pt>
                <c:pt idx="419">
                  <c:v>2373.8122523224579</c:v>
                </c:pt>
                <c:pt idx="420">
                  <c:v>2386.8051972560243</c:v>
                </c:pt>
                <c:pt idx="421">
                  <c:v>2452.620847347092</c:v>
                </c:pt>
                <c:pt idx="422">
                  <c:v>2484.0281971594882</c:v>
                </c:pt>
                <c:pt idx="423">
                  <c:v>2491.043534745952</c:v>
                </c:pt>
                <c:pt idx="424">
                  <c:v>2535.8577267929209</c:v>
                </c:pt>
                <c:pt idx="425">
                  <c:v>2564.312280193999</c:v>
                </c:pt>
                <c:pt idx="426">
                  <c:v>2607.2619396373252</c:v>
                </c:pt>
                <c:pt idx="427">
                  <c:v>2636.8891658415332</c:v>
                </c:pt>
                <c:pt idx="428">
                  <c:v>2682.0693817072856</c:v>
                </c:pt>
                <c:pt idx="429">
                  <c:v>2724.4445078247004</c:v>
                </c:pt>
                <c:pt idx="430">
                  <c:v>2771.8513768979756</c:v>
                </c:pt>
                <c:pt idx="431">
                  <c:v>2813.6525182362498</c:v>
                </c:pt>
                <c:pt idx="432">
                  <c:v>2854.4585771474144</c:v>
                </c:pt>
                <c:pt idx="433">
                  <c:v>2901.0004382664465</c:v>
                </c:pt>
                <c:pt idx="434">
                  <c:v>2955.9534832089926</c:v>
                </c:pt>
                <c:pt idx="435">
                  <c:v>2980.4970639020221</c:v>
                </c:pt>
                <c:pt idx="436">
                  <c:v>3047.0254794134921</c:v>
                </c:pt>
                <c:pt idx="437">
                  <c:v>3083.609899994065</c:v>
                </c:pt>
                <c:pt idx="438">
                  <c:v>3128.5741401560376</c:v>
                </c:pt>
                <c:pt idx="439">
                  <c:v>3160.2734897404207</c:v>
                </c:pt>
                <c:pt idx="440">
                  <c:v>3173.5906814785753</c:v>
                </c:pt>
                <c:pt idx="441">
                  <c:v>3275.7401841884034</c:v>
                </c:pt>
                <c:pt idx="442">
                  <c:v>3305.246926778424</c:v>
                </c:pt>
                <c:pt idx="443">
                  <c:v>3355.1693930370084</c:v>
                </c:pt>
                <c:pt idx="444">
                  <c:v>3406.3680609037524</c:v>
                </c:pt>
                <c:pt idx="445">
                  <c:v>3442.2497162455415</c:v>
                </c:pt>
                <c:pt idx="446">
                  <c:v>3486.3705278288817</c:v>
                </c:pt>
                <c:pt idx="447">
                  <c:v>3547.0153446901863</c:v>
                </c:pt>
                <c:pt idx="448">
                  <c:v>3576.6658362978487</c:v>
                </c:pt>
                <c:pt idx="449">
                  <c:v>3643.065586512259</c:v>
                </c:pt>
                <c:pt idx="450">
                  <c:v>3665.9245252523615</c:v>
                </c:pt>
                <c:pt idx="451">
                  <c:v>3727.8317393996599</c:v>
                </c:pt>
                <c:pt idx="452">
                  <c:v>3756.3388822673987</c:v>
                </c:pt>
                <c:pt idx="453">
                  <c:v>3819.6985216948951</c:v>
                </c:pt>
                <c:pt idx="454">
                  <c:v>3869.863378904754</c:v>
                </c:pt>
                <c:pt idx="455">
                  <c:v>3927.4648364628642</c:v>
                </c:pt>
                <c:pt idx="456">
                  <c:v>3971.3419347551749</c:v>
                </c:pt>
                <c:pt idx="457">
                  <c:v>4026.7575567377612</c:v>
                </c:pt>
                <c:pt idx="458">
                  <c:v>4065.0930487205073</c:v>
                </c:pt>
                <c:pt idx="459">
                  <c:v>4118.4761605418471</c:v>
                </c:pt>
                <c:pt idx="460">
                  <c:v>4178.4279752925895</c:v>
                </c:pt>
                <c:pt idx="461">
                  <c:v>4256.5117894463237</c:v>
                </c:pt>
                <c:pt idx="462">
                  <c:v>4273.2831026351332</c:v>
                </c:pt>
                <c:pt idx="463">
                  <c:v>4337.1654841922918</c:v>
                </c:pt>
                <c:pt idx="464">
                  <c:v>4366.3558396448498</c:v>
                </c:pt>
                <c:pt idx="465">
                  <c:v>4443.52576852731</c:v>
                </c:pt>
                <c:pt idx="466">
                  <c:v>4483.2289769200352</c:v>
                </c:pt>
                <c:pt idx="467">
                  <c:v>4542.3606588742177</c:v>
                </c:pt>
                <c:pt idx="468">
                  <c:v>4605.1031223129912</c:v>
                </c:pt>
                <c:pt idx="469">
                  <c:v>4623.7341056365221</c:v>
                </c:pt>
                <c:pt idx="470">
                  <c:v>4715.8826300004639</c:v>
                </c:pt>
                <c:pt idx="471">
                  <c:v>4760.3252363393922</c:v>
                </c:pt>
                <c:pt idx="472">
                  <c:v>4817.4320599395569</c:v>
                </c:pt>
                <c:pt idx="473">
                  <c:v>4843.1598514820744</c:v>
                </c:pt>
                <c:pt idx="474">
                  <c:v>4908.4932240315375</c:v>
                </c:pt>
                <c:pt idx="475">
                  <c:v>5010.9100393800136</c:v>
                </c:pt>
                <c:pt idx="476">
                  <c:v>5032.7535392137679</c:v>
                </c:pt>
                <c:pt idx="477">
                  <c:v>5092.239823144504</c:v>
                </c:pt>
                <c:pt idx="478">
                  <c:v>5255.1309352487624</c:v>
                </c:pt>
                <c:pt idx="479">
                  <c:v>5323.3179092091486</c:v>
                </c:pt>
                <c:pt idx="480">
                  <c:v>5371.7643033878221</c:v>
                </c:pt>
                <c:pt idx="481">
                  <c:v>5422.7722408899899</c:v>
                </c:pt>
                <c:pt idx="482">
                  <c:v>5457.248961636079</c:v>
                </c:pt>
                <c:pt idx="483">
                  <c:v>5569.345265601939</c:v>
                </c:pt>
                <c:pt idx="484">
                  <c:v>5593.6441413499251</c:v>
                </c:pt>
                <c:pt idx="485">
                  <c:v>5625.5604666573709</c:v>
                </c:pt>
                <c:pt idx="486">
                  <c:v>5734.8988495312406</c:v>
                </c:pt>
                <c:pt idx="487">
                  <c:v>5773.2525872314709</c:v>
                </c:pt>
                <c:pt idx="488">
                  <c:v>5811.8394355744358</c:v>
                </c:pt>
                <c:pt idx="489">
                  <c:v>5858.0774762868978</c:v>
                </c:pt>
                <c:pt idx="490">
                  <c:v>5936.2672333215869</c:v>
                </c:pt>
                <c:pt idx="491">
                  <c:v>6050.6848660068417</c:v>
                </c:pt>
                <c:pt idx="492">
                  <c:v>6109.2336438133789</c:v>
                </c:pt>
                <c:pt idx="493">
                  <c:v>6143.1822800998852</c:v>
                </c:pt>
                <c:pt idx="494">
                  <c:v>6219.0311720086738</c:v>
                </c:pt>
                <c:pt idx="495">
                  <c:v>6297.3098796284157</c:v>
                </c:pt>
                <c:pt idx="496">
                  <c:v>6380.2642051460116</c:v>
                </c:pt>
                <c:pt idx="497">
                  <c:v>6406.9789336890744</c:v>
                </c:pt>
                <c:pt idx="498">
                  <c:v>6449.5631618097914</c:v>
                </c:pt>
                <c:pt idx="499">
                  <c:v>6530.0751759392379</c:v>
                </c:pt>
                <c:pt idx="500">
                  <c:v>6600.5078851923381</c:v>
                </c:pt>
                <c:pt idx="501">
                  <c:v>6695.9950000757162</c:v>
                </c:pt>
                <c:pt idx="502">
                  <c:v>6729.8153218376065</c:v>
                </c:pt>
                <c:pt idx="503">
                  <c:v>6820.9803682090333</c:v>
                </c:pt>
                <c:pt idx="504">
                  <c:v>6889.8547816690434</c:v>
                </c:pt>
                <c:pt idx="505">
                  <c:v>6910.4840987565103</c:v>
                </c:pt>
                <c:pt idx="506">
                  <c:v>6995.4482591999367</c:v>
                </c:pt>
                <c:pt idx="507">
                  <c:v>7094.2736183988509</c:v>
                </c:pt>
                <c:pt idx="508">
                  <c:v>7160.6081015454811</c:v>
                </c:pt>
                <c:pt idx="509">
                  <c:v>7217.177369146003</c:v>
                </c:pt>
                <c:pt idx="510">
                  <c:v>7269.1887399378884</c:v>
                </c:pt>
                <c:pt idx="511">
                  <c:v>7351.6001572830755</c:v>
                </c:pt>
                <c:pt idx="512">
                  <c:v>7444.4468140207373</c:v>
                </c:pt>
                <c:pt idx="513">
                  <c:v>7490.9299011806188</c:v>
                </c:pt>
                <c:pt idx="514">
                  <c:v>7537.4129883404994</c:v>
                </c:pt>
                <c:pt idx="515">
                  <c:v>7666.3095539264768</c:v>
                </c:pt>
                <c:pt idx="516">
                  <c:v>7734.3214004692045</c:v>
                </c:pt>
                <c:pt idx="517">
                  <c:v>7786.0262418737157</c:v>
                </c:pt>
                <c:pt idx="518">
                  <c:v>7855.3726218935863</c:v>
                </c:pt>
                <c:pt idx="519">
                  <c:v>7934.4734524702799</c:v>
                </c:pt>
                <c:pt idx="520">
                  <c:v>7995.3860009075916</c:v>
                </c:pt>
                <c:pt idx="521">
                  <c:v>8091.3680276574878</c:v>
                </c:pt>
                <c:pt idx="522">
                  <c:v>8201.7680680248468</c:v>
                </c:pt>
                <c:pt idx="523">
                  <c:v>8284.4259874773907</c:v>
                </c:pt>
                <c:pt idx="524">
                  <c:v>8358.2315039290024</c:v>
                </c:pt>
                <c:pt idx="525">
                  <c:v>8437.0167615714454</c:v>
                </c:pt>
                <c:pt idx="526">
                  <c:v>8492.399570272084</c:v>
                </c:pt>
                <c:pt idx="527">
                  <c:v>8570.8569065674146</c:v>
                </c:pt>
                <c:pt idx="528">
                  <c:v>8632.9024222531752</c:v>
                </c:pt>
                <c:pt idx="529">
                  <c:v>8710.4828181647572</c:v>
                </c:pt>
                <c:pt idx="530">
                  <c:v>8812.0411681372225</c:v>
                </c:pt>
                <c:pt idx="531">
                  <c:v>8888.8627862726444</c:v>
                </c:pt>
                <c:pt idx="532">
                  <c:v>8947.9046645570816</c:v>
                </c:pt>
                <c:pt idx="533">
                  <c:v>9030.0435895410556</c:v>
                </c:pt>
                <c:pt idx="534">
                  <c:v>9126.9566164312837</c:v>
                </c:pt>
                <c:pt idx="535">
                  <c:v>9139.3958310606813</c:v>
                </c:pt>
                <c:pt idx="536">
                  <c:v>9296.383923964524</c:v>
                </c:pt>
                <c:pt idx="537">
                  <c:v>9347.0121557793955</c:v>
                </c:pt>
                <c:pt idx="538">
                  <c:v>9405.4196870656688</c:v>
                </c:pt>
                <c:pt idx="539">
                  <c:v>9503.0199302916717</c:v>
                </c:pt>
                <c:pt idx="540">
                  <c:v>9564.0813093913257</c:v>
                </c:pt>
                <c:pt idx="541">
                  <c:v>9635.9221440055862</c:v>
                </c:pt>
                <c:pt idx="542">
                  <c:v>9686.4608425265924</c:v>
                </c:pt>
                <c:pt idx="543">
                  <c:v>9798.9544009498914</c:v>
                </c:pt>
                <c:pt idx="544">
                  <c:v>9899.127679825182</c:v>
                </c:pt>
                <c:pt idx="545">
                  <c:v>10007.321579781046</c:v>
                </c:pt>
                <c:pt idx="546">
                  <c:v>10073.734597312432</c:v>
                </c:pt>
                <c:pt idx="547">
                  <c:v>10165.494813012647</c:v>
                </c:pt>
                <c:pt idx="548">
                  <c:v>10280.807382819579</c:v>
                </c:pt>
                <c:pt idx="549">
                  <c:v>10334.584240266819</c:v>
                </c:pt>
                <c:pt idx="550">
                  <c:v>10435.244359193</c:v>
                </c:pt>
                <c:pt idx="551">
                  <c:v>10505.79415965115</c:v>
                </c:pt>
                <c:pt idx="552">
                  <c:v>10556.796298093639</c:v>
                </c:pt>
                <c:pt idx="553">
                  <c:v>10668.374413909107</c:v>
                </c:pt>
                <c:pt idx="554">
                  <c:v>10716.598940411575</c:v>
                </c:pt>
                <c:pt idx="555">
                  <c:v>10809.835858183211</c:v>
                </c:pt>
                <c:pt idx="556">
                  <c:v>10948.545177553706</c:v>
                </c:pt>
                <c:pt idx="557">
                  <c:v>10988.677020803434</c:v>
                </c:pt>
                <c:pt idx="558">
                  <c:v>11069.928366640535</c:v>
                </c:pt>
                <c:pt idx="559">
                  <c:v>11194.425237733567</c:v>
                </c:pt>
                <c:pt idx="560">
                  <c:v>11306.843607459872</c:v>
                </c:pt>
                <c:pt idx="561">
                  <c:v>11383.346198503874</c:v>
                </c:pt>
                <c:pt idx="562">
                  <c:v>11456.601221654118</c:v>
                </c:pt>
                <c:pt idx="563">
                  <c:v>11640.659946466634</c:v>
                </c:pt>
                <c:pt idx="564">
                  <c:v>11678.813233586878</c:v>
                </c:pt>
                <c:pt idx="565">
                  <c:v>11807.613117520475</c:v>
                </c:pt>
                <c:pt idx="566">
                  <c:v>11864.343204685914</c:v>
                </c:pt>
                <c:pt idx="567">
                  <c:v>11998.154462824288</c:v>
                </c:pt>
                <c:pt idx="568">
                  <c:v>12068.696148819929</c:v>
                </c:pt>
                <c:pt idx="569">
                  <c:v>12160.706090002617</c:v>
                </c:pt>
                <c:pt idx="570">
                  <c:v>12234.046091611965</c:v>
                </c:pt>
                <c:pt idx="571">
                  <c:v>12351.344096733474</c:v>
                </c:pt>
                <c:pt idx="572">
                  <c:v>12441.709584568844</c:v>
                </c:pt>
                <c:pt idx="573">
                  <c:v>12519.393942858544</c:v>
                </c:pt>
                <c:pt idx="574">
                  <c:v>12636.841815108224</c:v>
                </c:pt>
                <c:pt idx="575">
                  <c:v>12699.061093155067</c:v>
                </c:pt>
                <c:pt idx="576">
                  <c:v>12843.920754764986</c:v>
                </c:pt>
                <c:pt idx="577">
                  <c:v>12941.012587156254</c:v>
                </c:pt>
                <c:pt idx="578">
                  <c:v>13039.116605105175</c:v>
                </c:pt>
                <c:pt idx="579">
                  <c:v>13121.977591277589</c:v>
                </c:pt>
                <c:pt idx="580">
                  <c:v>13239.26519154599</c:v>
                </c:pt>
                <c:pt idx="581">
                  <c:v>13277.478765640282</c:v>
                </c:pt>
                <c:pt idx="582">
                  <c:v>13379.628950898368</c:v>
                </c:pt>
                <c:pt idx="583">
                  <c:v>13516.220372135142</c:v>
                </c:pt>
                <c:pt idx="584">
                  <c:v>13607.382035737533</c:v>
                </c:pt>
                <c:pt idx="585">
                  <c:v>13679.813265487606</c:v>
                </c:pt>
                <c:pt idx="586">
                  <c:v>13805.416130282385</c:v>
                </c:pt>
                <c:pt idx="587">
                  <c:v>13885.237628125906</c:v>
                </c:pt>
                <c:pt idx="588">
                  <c:v>13976.320757796211</c:v>
                </c:pt>
                <c:pt idx="589">
                  <c:v>14095.059476735449</c:v>
                </c:pt>
                <c:pt idx="590">
                  <c:v>14203.878954079077</c:v>
                </c:pt>
                <c:pt idx="591">
                  <c:v>14314.502657956207</c:v>
                </c:pt>
                <c:pt idx="592">
                  <c:v>14357.78258099312</c:v>
                </c:pt>
                <c:pt idx="593">
                  <c:v>14456.162132165584</c:v>
                </c:pt>
                <c:pt idx="594">
                  <c:v>14577.094910496289</c:v>
                </c:pt>
                <c:pt idx="595">
                  <c:v>14616.020808309531</c:v>
                </c:pt>
                <c:pt idx="596">
                  <c:v>14808.284962769927</c:v>
                </c:pt>
                <c:pt idx="597">
                  <c:v>14869.21934730978</c:v>
                </c:pt>
                <c:pt idx="598">
                  <c:v>15002.839583911216</c:v>
                </c:pt>
                <c:pt idx="599">
                  <c:v>15084.888189442632</c:v>
                </c:pt>
                <c:pt idx="600">
                  <c:v>15154.770339159053</c:v>
                </c:pt>
                <c:pt idx="601">
                  <c:v>15247.437228647119</c:v>
                </c:pt>
                <c:pt idx="602">
                  <c:v>15384.239087928523</c:v>
                </c:pt>
                <c:pt idx="603">
                  <c:v>15474.035606184945</c:v>
                </c:pt>
                <c:pt idx="604">
                  <c:v>15580.046240144347</c:v>
                </c:pt>
                <c:pt idx="605">
                  <c:v>15720.126855751018</c:v>
                </c:pt>
                <c:pt idx="606">
                  <c:v>15866.855582361475</c:v>
                </c:pt>
                <c:pt idx="607">
                  <c:v>15933.676073477789</c:v>
                </c:pt>
                <c:pt idx="608">
                  <c:v>16011.585240771121</c:v>
                </c:pt>
                <c:pt idx="609">
                  <c:v>16139.457098711529</c:v>
                </c:pt>
                <c:pt idx="610">
                  <c:v>16200.852459019492</c:v>
                </c:pt>
                <c:pt idx="611">
                  <c:v>16281.793124022452</c:v>
                </c:pt>
                <c:pt idx="612">
                  <c:v>16441.269788632642</c:v>
                </c:pt>
                <c:pt idx="613">
                  <c:v>16535.661165670761</c:v>
                </c:pt>
                <c:pt idx="614">
                  <c:v>16636.912141108271</c:v>
                </c:pt>
                <c:pt idx="615">
                  <c:v>16678.866687788799</c:v>
                </c:pt>
                <c:pt idx="616">
                  <c:v>16860.693847456794</c:v>
                </c:pt>
                <c:pt idx="617">
                  <c:v>16996.915665074372</c:v>
                </c:pt>
                <c:pt idx="618">
                  <c:v>17047.506397061825</c:v>
                </c:pt>
                <c:pt idx="619">
                  <c:v>17132.476519842774</c:v>
                </c:pt>
                <c:pt idx="620">
                  <c:v>17344.898871937996</c:v>
                </c:pt>
                <c:pt idx="621">
                  <c:v>17380.950423306862</c:v>
                </c:pt>
                <c:pt idx="622">
                  <c:v>17491.738163358688</c:v>
                </c:pt>
                <c:pt idx="623">
                  <c:v>17646.896090718692</c:v>
                </c:pt>
                <c:pt idx="624">
                  <c:v>17747.626597173934</c:v>
                </c:pt>
                <c:pt idx="625">
                  <c:v>17857.014249575644</c:v>
                </c:pt>
                <c:pt idx="626">
                  <c:v>18024.031613391769</c:v>
                </c:pt>
                <c:pt idx="627">
                  <c:v>18141.102733787397</c:v>
                </c:pt>
                <c:pt idx="628">
                  <c:v>18190.655518738244</c:v>
                </c:pt>
                <c:pt idx="629">
                  <c:v>18307.303295855589</c:v>
                </c:pt>
                <c:pt idx="630">
                  <c:v>18413.186586095901</c:v>
                </c:pt>
                <c:pt idx="631">
                  <c:v>18553.977127324644</c:v>
                </c:pt>
                <c:pt idx="632">
                  <c:v>18652.950167337127</c:v>
                </c:pt>
                <c:pt idx="633">
                  <c:v>18692.358645714394</c:v>
                </c:pt>
                <c:pt idx="634">
                  <c:v>18877.213257970365</c:v>
                </c:pt>
                <c:pt idx="635">
                  <c:v>18967.935196720377</c:v>
                </c:pt>
                <c:pt idx="636">
                  <c:v>19096.38706197327</c:v>
                </c:pt>
                <c:pt idx="637">
                  <c:v>19203.097286721561</c:v>
                </c:pt>
                <c:pt idx="638">
                  <c:v>19310.60159346537</c:v>
                </c:pt>
                <c:pt idx="639">
                  <c:v>19458.341933486168</c:v>
                </c:pt>
                <c:pt idx="640">
                  <c:v>19604.011375936665</c:v>
                </c:pt>
                <c:pt idx="641">
                  <c:v>19681.353264521866</c:v>
                </c:pt>
                <c:pt idx="642">
                  <c:v>19793.649373444172</c:v>
                </c:pt>
                <c:pt idx="643">
                  <c:v>19953.791437721742</c:v>
                </c:pt>
                <c:pt idx="644">
                  <c:v>20040.054182982138</c:v>
                </c:pt>
                <c:pt idx="645">
                  <c:v>20155.254144696559</c:v>
                </c:pt>
                <c:pt idx="646">
                  <c:v>20314.46576790791</c:v>
                </c:pt>
                <c:pt idx="647">
                  <c:v>20416.550998771654</c:v>
                </c:pt>
                <c:pt idx="648">
                  <c:v>20544.541815796216</c:v>
                </c:pt>
                <c:pt idx="649">
                  <c:v>20650.941110562195</c:v>
                </c:pt>
                <c:pt idx="650">
                  <c:v>20764.776472910788</c:v>
                </c:pt>
                <c:pt idx="651">
                  <c:v>20901.074323803648</c:v>
                </c:pt>
                <c:pt idx="652">
                  <c:v>21003.264231956338</c:v>
                </c:pt>
                <c:pt idx="653">
                  <c:v>21122.596428125977</c:v>
                </c:pt>
                <c:pt idx="654">
                  <c:v>21236.66167878636</c:v>
                </c:pt>
                <c:pt idx="655">
                  <c:v>21336.308048797506</c:v>
                </c:pt>
                <c:pt idx="656">
                  <c:v>21458.078845544587</c:v>
                </c:pt>
                <c:pt idx="657">
                  <c:v>21575.71428150178</c:v>
                </c:pt>
                <c:pt idx="658">
                  <c:v>21702.495308798174</c:v>
                </c:pt>
                <c:pt idx="659">
                  <c:v>21767.699031220778</c:v>
                </c:pt>
                <c:pt idx="660">
                  <c:v>22020.717308341755</c:v>
                </c:pt>
                <c:pt idx="661">
                  <c:v>22067.43346756879</c:v>
                </c:pt>
                <c:pt idx="662">
                  <c:v>22226.304773740503</c:v>
                </c:pt>
                <c:pt idx="663">
                  <c:v>22296.093247204168</c:v>
                </c:pt>
                <c:pt idx="664">
                  <c:v>22448.913533042818</c:v>
                </c:pt>
                <c:pt idx="665">
                  <c:v>22606.52231670031</c:v>
                </c:pt>
                <c:pt idx="666">
                  <c:v>22666.289956300894</c:v>
                </c:pt>
                <c:pt idx="667">
                  <c:v>22857.315712373213</c:v>
                </c:pt>
                <c:pt idx="668">
                  <c:v>22963.021587645377</c:v>
                </c:pt>
                <c:pt idx="669">
                  <c:v>23107.08808459172</c:v>
                </c:pt>
                <c:pt idx="670">
                  <c:v>23204.494183118244</c:v>
                </c:pt>
                <c:pt idx="671">
                  <c:v>23305.97398066695</c:v>
                </c:pt>
                <c:pt idx="672">
                  <c:v>23488.736604795529</c:v>
                </c:pt>
                <c:pt idx="673">
                  <c:v>23596.263985443496</c:v>
                </c:pt>
                <c:pt idx="674">
                  <c:v>23724.771504912122</c:v>
                </c:pt>
                <c:pt idx="675">
                  <c:v>23877.977948786072</c:v>
                </c:pt>
                <c:pt idx="676">
                  <c:v>24045.180709339344</c:v>
                </c:pt>
                <c:pt idx="677">
                  <c:v>24113.963091401933</c:v>
                </c:pt>
                <c:pt idx="678">
                  <c:v>24204.156701392891</c:v>
                </c:pt>
                <c:pt idx="679">
                  <c:v>24330.310493685938</c:v>
                </c:pt>
                <c:pt idx="680">
                  <c:v>24452.769381239668</c:v>
                </c:pt>
                <c:pt idx="681">
                  <c:v>24570.016817198168</c:v>
                </c:pt>
                <c:pt idx="682">
                  <c:v>24701.361855631872</c:v>
                </c:pt>
                <c:pt idx="683">
                  <c:v>24842.610942781379</c:v>
                </c:pt>
                <c:pt idx="684">
                  <c:v>24939.515893388281</c:v>
                </c:pt>
                <c:pt idx="685">
                  <c:v>25083.671928843491</c:v>
                </c:pt>
                <c:pt idx="686">
                  <c:v>25173.927699049495</c:v>
                </c:pt>
                <c:pt idx="687">
                  <c:v>25312.815326286578</c:v>
                </c:pt>
                <c:pt idx="688">
                  <c:v>25445.127941408824</c:v>
                </c:pt>
                <c:pt idx="689">
                  <c:v>25538.512885668562</c:v>
                </c:pt>
                <c:pt idx="690">
                  <c:v>25697.032305455927</c:v>
                </c:pt>
                <c:pt idx="691">
                  <c:v>25827.1900516161</c:v>
                </c:pt>
                <c:pt idx="692">
                  <c:v>25962.019060415594</c:v>
                </c:pt>
                <c:pt idx="693">
                  <c:v>26117.474877883771</c:v>
                </c:pt>
                <c:pt idx="694">
                  <c:v>26255.227813933587</c:v>
                </c:pt>
                <c:pt idx="695">
                  <c:v>26376.527179680383</c:v>
                </c:pt>
                <c:pt idx="696">
                  <c:v>26485.800631767379</c:v>
                </c:pt>
                <c:pt idx="697">
                  <c:v>26667.47223069656</c:v>
                </c:pt>
                <c:pt idx="698">
                  <c:v>26801.046356188916</c:v>
                </c:pt>
                <c:pt idx="699">
                  <c:v>26908.357100632602</c:v>
                </c:pt>
                <c:pt idx="700">
                  <c:v>26976.588728464027</c:v>
                </c:pt>
                <c:pt idx="701">
                  <c:v>27227.154356348245</c:v>
                </c:pt>
                <c:pt idx="702">
                  <c:v>27344.127835160914</c:v>
                </c:pt>
                <c:pt idx="703">
                  <c:v>27557.810855062169</c:v>
                </c:pt>
                <c:pt idx="704">
                  <c:v>27644.4853744879</c:v>
                </c:pt>
                <c:pt idx="705">
                  <c:v>27818.253445531383</c:v>
                </c:pt>
                <c:pt idx="706">
                  <c:v>27998.90998015122</c:v>
                </c:pt>
                <c:pt idx="707">
                  <c:v>28146.401223370409</c:v>
                </c:pt>
                <c:pt idx="708">
                  <c:v>28390.922940098695</c:v>
                </c:pt>
                <c:pt idx="709">
                  <c:v>28509.164103362618</c:v>
                </c:pt>
                <c:pt idx="710">
                  <c:v>28603.895901000618</c:v>
                </c:pt>
                <c:pt idx="711">
                  <c:v>28862.77577796307</c:v>
                </c:pt>
                <c:pt idx="712">
                  <c:v>28976.558660864168</c:v>
                </c:pt>
                <c:pt idx="713">
                  <c:v>29127.992225847549</c:v>
                </c:pt>
                <c:pt idx="714">
                  <c:v>29296.854968309104</c:v>
                </c:pt>
                <c:pt idx="715">
                  <c:v>29404.87603432684</c:v>
                </c:pt>
                <c:pt idx="716">
                  <c:v>29664.40063437647</c:v>
                </c:pt>
                <c:pt idx="717">
                  <c:v>29820.821391191919</c:v>
                </c:pt>
                <c:pt idx="718">
                  <c:v>29877.175577156115</c:v>
                </c:pt>
                <c:pt idx="719">
                  <c:v>30017.399293261085</c:v>
                </c:pt>
                <c:pt idx="720">
                  <c:v>30235.832269278435</c:v>
                </c:pt>
                <c:pt idx="721">
                  <c:v>30326.397649056547</c:v>
                </c:pt>
                <c:pt idx="722">
                  <c:v>30536.680317254315</c:v>
                </c:pt>
                <c:pt idx="723">
                  <c:v>30625.798899057612</c:v>
                </c:pt>
                <c:pt idx="724">
                  <c:v>30826.919730690719</c:v>
                </c:pt>
                <c:pt idx="725">
                  <c:v>30981.265214706935</c:v>
                </c:pt>
                <c:pt idx="726">
                  <c:v>31088.36514577382</c:v>
                </c:pt>
                <c:pt idx="727">
                  <c:v>31254.170179428569</c:v>
                </c:pt>
                <c:pt idx="728">
                  <c:v>31415.769224418917</c:v>
                </c:pt>
                <c:pt idx="729">
                  <c:v>31606.372217021617</c:v>
                </c:pt>
                <c:pt idx="730">
                  <c:v>31644.069761251521</c:v>
                </c:pt>
                <c:pt idx="731">
                  <c:v>31852.443656428029</c:v>
                </c:pt>
                <c:pt idx="732">
                  <c:v>31945.000823346818</c:v>
                </c:pt>
                <c:pt idx="733">
                  <c:v>32081.61415598759</c:v>
                </c:pt>
                <c:pt idx="734">
                  <c:v>32222.402309964815</c:v>
                </c:pt>
                <c:pt idx="735">
                  <c:v>32375.204491490382</c:v>
                </c:pt>
                <c:pt idx="736">
                  <c:v>32544.48491932423</c:v>
                </c:pt>
                <c:pt idx="737">
                  <c:v>32670.779311551927</c:v>
                </c:pt>
                <c:pt idx="738">
                  <c:v>32803.752289492317</c:v>
                </c:pt>
                <c:pt idx="739">
                  <c:v>32959.597994962416</c:v>
                </c:pt>
                <c:pt idx="740">
                  <c:v>33121.10362070371</c:v>
                </c:pt>
                <c:pt idx="741">
                  <c:v>33230.689561950181</c:v>
                </c:pt>
                <c:pt idx="742">
                  <c:v>33426.181720579953</c:v>
                </c:pt>
                <c:pt idx="743">
                  <c:v>33579.638170506114</c:v>
                </c:pt>
                <c:pt idx="744">
                  <c:v>33774.540235123641</c:v>
                </c:pt>
                <c:pt idx="745">
                  <c:v>33893.146943513835</c:v>
                </c:pt>
                <c:pt idx="746">
                  <c:v>34094.179937238252</c:v>
                </c:pt>
                <c:pt idx="747">
                  <c:v>34169.182765706661</c:v>
                </c:pt>
                <c:pt idx="748">
                  <c:v>34385.207695735597</c:v>
                </c:pt>
                <c:pt idx="749">
                  <c:v>34454.618018634799</c:v>
                </c:pt>
                <c:pt idx="750">
                  <c:v>34530.724234653419</c:v>
                </c:pt>
                <c:pt idx="751">
                  <c:v>34766.745965092792</c:v>
                </c:pt>
                <c:pt idx="752">
                  <c:v>34901.60866204201</c:v>
                </c:pt>
                <c:pt idx="753">
                  <c:v>35133.495627897915</c:v>
                </c:pt>
                <c:pt idx="754">
                  <c:v>35216.298536641727</c:v>
                </c:pt>
                <c:pt idx="755">
                  <c:v>35300.70905683389</c:v>
                </c:pt>
                <c:pt idx="756">
                  <c:v>35547.573687088727</c:v>
                </c:pt>
                <c:pt idx="757">
                  <c:v>35644.650535661654</c:v>
                </c:pt>
                <c:pt idx="758">
                  <c:v>35717.212452833111</c:v>
                </c:pt>
                <c:pt idx="759">
                  <c:v>35849.044180227051</c:v>
                </c:pt>
                <c:pt idx="760">
                  <c:v>35991.117310926034</c:v>
                </c:pt>
                <c:pt idx="761">
                  <c:v>36188.5748533121</c:v>
                </c:pt>
                <c:pt idx="762">
                  <c:v>36275.798414047837</c:v>
                </c:pt>
                <c:pt idx="763">
                  <c:v>36455.254273618302</c:v>
                </c:pt>
                <c:pt idx="764">
                  <c:v>36545.401891055546</c:v>
                </c:pt>
                <c:pt idx="765">
                  <c:v>36694.715352950669</c:v>
                </c:pt>
                <c:pt idx="766">
                  <c:v>36911.987287306823</c:v>
                </c:pt>
                <c:pt idx="767">
                  <c:v>37000.462429209496</c:v>
                </c:pt>
                <c:pt idx="768">
                  <c:v>37103.46167739432</c:v>
                </c:pt>
                <c:pt idx="769">
                  <c:v>37248.716302245979</c:v>
                </c:pt>
                <c:pt idx="770">
                  <c:v>37412.91047905686</c:v>
                </c:pt>
                <c:pt idx="771">
                  <c:v>37524.457733620213</c:v>
                </c:pt>
                <c:pt idx="772">
                  <c:v>37842.704016924799</c:v>
                </c:pt>
                <c:pt idx="773">
                  <c:v>37992.312692210551</c:v>
                </c:pt>
                <c:pt idx="774">
                  <c:v>38128.36247019552</c:v>
                </c:pt>
                <c:pt idx="775">
                  <c:v>38237.927593839289</c:v>
                </c:pt>
                <c:pt idx="776">
                  <c:v>38338.341142056757</c:v>
                </c:pt>
                <c:pt idx="777">
                  <c:v>38582.136519982567</c:v>
                </c:pt>
                <c:pt idx="778">
                  <c:v>38651.659927978166</c:v>
                </c:pt>
                <c:pt idx="779">
                  <c:v>38827.38577916885</c:v>
                </c:pt>
                <c:pt idx="780">
                  <c:v>38939.653562962703</c:v>
                </c:pt>
                <c:pt idx="781">
                  <c:v>39043.999510045767</c:v>
                </c:pt>
                <c:pt idx="782">
                  <c:v>39247.434355334772</c:v>
                </c:pt>
                <c:pt idx="783">
                  <c:v>39327.05210293975</c:v>
                </c:pt>
                <c:pt idx="784">
                  <c:v>39528.007969148894</c:v>
                </c:pt>
                <c:pt idx="785">
                  <c:v>39767.79677527654</c:v>
                </c:pt>
                <c:pt idx="786">
                  <c:v>39950.710716368769</c:v>
                </c:pt>
                <c:pt idx="787">
                  <c:v>40057.455785917977</c:v>
                </c:pt>
                <c:pt idx="788">
                  <c:v>40160.126979850378</c:v>
                </c:pt>
                <c:pt idx="789">
                  <c:v>40369.609366844124</c:v>
                </c:pt>
                <c:pt idx="790">
                  <c:v>40512.91016992776</c:v>
                </c:pt>
                <c:pt idx="791">
                  <c:v>40671.533586688551</c:v>
                </c:pt>
                <c:pt idx="792">
                  <c:v>40819.694108412674</c:v>
                </c:pt>
                <c:pt idx="793">
                  <c:v>41023.430838088956</c:v>
                </c:pt>
                <c:pt idx="794">
                  <c:v>41141.780354138915</c:v>
                </c:pt>
                <c:pt idx="795">
                  <c:v>41368.732990522389</c:v>
                </c:pt>
                <c:pt idx="796">
                  <c:v>41412.521139329176</c:v>
                </c:pt>
                <c:pt idx="797">
                  <c:v>41571.811071298558</c:v>
                </c:pt>
                <c:pt idx="798">
                  <c:v>41718.871389041364</c:v>
                </c:pt>
                <c:pt idx="799">
                  <c:v>41862.580408854366</c:v>
                </c:pt>
                <c:pt idx="800">
                  <c:v>42013.559727298569</c:v>
                </c:pt>
                <c:pt idx="801">
                  <c:v>42127.293661356118</c:v>
                </c:pt>
                <c:pt idx="802">
                  <c:v>42338.681076130495</c:v>
                </c:pt>
                <c:pt idx="803">
                  <c:v>42399.352395240247</c:v>
                </c:pt>
                <c:pt idx="804">
                  <c:v>42707.912259656274</c:v>
                </c:pt>
                <c:pt idx="805">
                  <c:v>42792.747490551585</c:v>
                </c:pt>
                <c:pt idx="806">
                  <c:v>42872.537751822718</c:v>
                </c:pt>
                <c:pt idx="807">
                  <c:v>43036.517026908587</c:v>
                </c:pt>
                <c:pt idx="808">
                  <c:v>43123.937877815537</c:v>
                </c:pt>
                <c:pt idx="809">
                  <c:v>43422.749624112927</c:v>
                </c:pt>
                <c:pt idx="810">
                  <c:v>43514.329108771264</c:v>
                </c:pt>
                <c:pt idx="811">
                  <c:v>43671.990002366678</c:v>
                </c:pt>
                <c:pt idx="812">
                  <c:v>43788.927144666603</c:v>
                </c:pt>
                <c:pt idx="813">
                  <c:v>43989.771706222185</c:v>
                </c:pt>
                <c:pt idx="814">
                  <c:v>44097.722896074243</c:v>
                </c:pt>
                <c:pt idx="815">
                  <c:v>44264.657074326249</c:v>
                </c:pt>
                <c:pt idx="816">
                  <c:v>44381.215549462409</c:v>
                </c:pt>
                <c:pt idx="817">
                  <c:v>44523.021078519014</c:v>
                </c:pt>
                <c:pt idx="818">
                  <c:v>44643.720940957581</c:v>
                </c:pt>
                <c:pt idx="819">
                  <c:v>44925.173485128005</c:v>
                </c:pt>
                <c:pt idx="820">
                  <c:v>44995.483130197237</c:v>
                </c:pt>
                <c:pt idx="821">
                  <c:v>45214.165596251252</c:v>
                </c:pt>
                <c:pt idx="822">
                  <c:v>45260.5515437473</c:v>
                </c:pt>
                <c:pt idx="823">
                  <c:v>45484.703362548367</c:v>
                </c:pt>
                <c:pt idx="824">
                  <c:v>45545.658494236806</c:v>
                </c:pt>
                <c:pt idx="825">
                  <c:v>45720.92364430242</c:v>
                </c:pt>
                <c:pt idx="826">
                  <c:v>45801.865826235065</c:v>
                </c:pt>
                <c:pt idx="827">
                  <c:v>46001.289411370068</c:v>
                </c:pt>
                <c:pt idx="828">
                  <c:v>46202.159402345103</c:v>
                </c:pt>
                <c:pt idx="829">
                  <c:v>46292.923873225307</c:v>
                </c:pt>
                <c:pt idx="830">
                  <c:v>46528.677184926913</c:v>
                </c:pt>
                <c:pt idx="831">
                  <c:v>46520.456498050058</c:v>
                </c:pt>
                <c:pt idx="832">
                  <c:v>46710.507885492356</c:v>
                </c:pt>
                <c:pt idx="833">
                  <c:v>46942.650153820992</c:v>
                </c:pt>
                <c:pt idx="834">
                  <c:v>47085.881904153292</c:v>
                </c:pt>
                <c:pt idx="835">
                  <c:v>47245.244502104957</c:v>
                </c:pt>
                <c:pt idx="836">
                  <c:v>47393.937778205567</c:v>
                </c:pt>
                <c:pt idx="837">
                  <c:v>47643.002328265247</c:v>
                </c:pt>
                <c:pt idx="838">
                  <c:v>47739.364451966678</c:v>
                </c:pt>
                <c:pt idx="839">
                  <c:v>47921.485669290108</c:v>
                </c:pt>
                <c:pt idx="840">
                  <c:v>48050.159434329689</c:v>
                </c:pt>
                <c:pt idx="841">
                  <c:v>48180.852586915928</c:v>
                </c:pt>
                <c:pt idx="842">
                  <c:v>48309.446106780983</c:v>
                </c:pt>
                <c:pt idx="843">
                  <c:v>48499.750237275344</c:v>
                </c:pt>
                <c:pt idx="844">
                  <c:v>48612.476465379128</c:v>
                </c:pt>
                <c:pt idx="845">
                  <c:v>48847.197280123655</c:v>
                </c:pt>
                <c:pt idx="846">
                  <c:v>48944.648511725172</c:v>
                </c:pt>
                <c:pt idx="847">
                  <c:v>49123.745162629057</c:v>
                </c:pt>
                <c:pt idx="848">
                  <c:v>49177.328224276433</c:v>
                </c:pt>
                <c:pt idx="849">
                  <c:v>49353.76958363763</c:v>
                </c:pt>
                <c:pt idx="850">
                  <c:v>49458.97009462682</c:v>
                </c:pt>
                <c:pt idx="851">
                  <c:v>49639.974500354416</c:v>
                </c:pt>
                <c:pt idx="852">
                  <c:v>49748.739079156112</c:v>
                </c:pt>
                <c:pt idx="853">
                  <c:v>49827.753492113472</c:v>
                </c:pt>
                <c:pt idx="854">
                  <c:v>50085.509510478325</c:v>
                </c:pt>
                <c:pt idx="855">
                  <c:v>50161.491655492784</c:v>
                </c:pt>
                <c:pt idx="856">
                  <c:v>50253.435143727904</c:v>
                </c:pt>
                <c:pt idx="857">
                  <c:v>50404.233812632352</c:v>
                </c:pt>
                <c:pt idx="858">
                  <c:v>50528.603411462842</c:v>
                </c:pt>
                <c:pt idx="859">
                  <c:v>50816.392385797451</c:v>
                </c:pt>
                <c:pt idx="860">
                  <c:v>50866.667853255087</c:v>
                </c:pt>
                <c:pt idx="861">
                  <c:v>51101.46532373759</c:v>
                </c:pt>
                <c:pt idx="862">
                  <c:v>51156.834732581709</c:v>
                </c:pt>
                <c:pt idx="863">
                  <c:v>51297.405359661891</c:v>
                </c:pt>
                <c:pt idx="864">
                  <c:v>51329.125968402899</c:v>
                </c:pt>
                <c:pt idx="865">
                  <c:v>51540.623448584753</c:v>
                </c:pt>
                <c:pt idx="866">
                  <c:v>51688.490597362834</c:v>
                </c:pt>
                <c:pt idx="867">
                  <c:v>51801.074330016141</c:v>
                </c:pt>
                <c:pt idx="868">
                  <c:v>51944.620141769105</c:v>
                </c:pt>
                <c:pt idx="869">
                  <c:v>52105.35636161756</c:v>
                </c:pt>
                <c:pt idx="870">
                  <c:v>52171.564967093182</c:v>
                </c:pt>
                <c:pt idx="871">
                  <c:v>52330.32119839271</c:v>
                </c:pt>
                <c:pt idx="872">
                  <c:v>52493.393663786046</c:v>
                </c:pt>
                <c:pt idx="873">
                  <c:v>52654.223813697354</c:v>
                </c:pt>
                <c:pt idx="874">
                  <c:v>52787.947891033131</c:v>
                </c:pt>
                <c:pt idx="875">
                  <c:v>52850.549908475128</c:v>
                </c:pt>
                <c:pt idx="876">
                  <c:v>52856.365745095434</c:v>
                </c:pt>
                <c:pt idx="877">
                  <c:v>53043.135519304793</c:v>
                </c:pt>
                <c:pt idx="878">
                  <c:v>53224.61122632429</c:v>
                </c:pt>
                <c:pt idx="879">
                  <c:v>53476.842572252957</c:v>
                </c:pt>
                <c:pt idx="880">
                  <c:v>53605.008936151666</c:v>
                </c:pt>
                <c:pt idx="881">
                  <c:v>53870.201129464098</c:v>
                </c:pt>
                <c:pt idx="882">
                  <c:v>54030.260339849847</c:v>
                </c:pt>
                <c:pt idx="883">
                  <c:v>54135.695877938029</c:v>
                </c:pt>
                <c:pt idx="884">
                  <c:v>54324.068339250342</c:v>
                </c:pt>
                <c:pt idx="885">
                  <c:v>54441.572143803227</c:v>
                </c:pt>
                <c:pt idx="886">
                  <c:v>54638.698326928796</c:v>
                </c:pt>
                <c:pt idx="887">
                  <c:v>54722.019376282544</c:v>
                </c:pt>
                <c:pt idx="888">
                  <c:v>54808.897226442801</c:v>
                </c:pt>
                <c:pt idx="889">
                  <c:v>55051.645870499662</c:v>
                </c:pt>
                <c:pt idx="890">
                  <c:v>55106.935837266581</c:v>
                </c:pt>
                <c:pt idx="891">
                  <c:v>55234.06388616508</c:v>
                </c:pt>
                <c:pt idx="892">
                  <c:v>55276.04006415105</c:v>
                </c:pt>
                <c:pt idx="893">
                  <c:v>55375.717867545165</c:v>
                </c:pt>
                <c:pt idx="894">
                  <c:v>55579.019529030564</c:v>
                </c:pt>
                <c:pt idx="895">
                  <c:v>55594.135850335653</c:v>
                </c:pt>
                <c:pt idx="896">
                  <c:v>55790.834948427131</c:v>
                </c:pt>
                <c:pt idx="897">
                  <c:v>55861.994223166977</c:v>
                </c:pt>
                <c:pt idx="898">
                  <c:v>55931.267296305356</c:v>
                </c:pt>
                <c:pt idx="899">
                  <c:v>56108.423254979192</c:v>
                </c:pt>
                <c:pt idx="900">
                  <c:v>56155.196471663512</c:v>
                </c:pt>
                <c:pt idx="901">
                  <c:v>56386.924500137779</c:v>
                </c:pt>
                <c:pt idx="902">
                  <c:v>56449.829479711516</c:v>
                </c:pt>
                <c:pt idx="903">
                  <c:v>56572.884723258801</c:v>
                </c:pt>
                <c:pt idx="904">
                  <c:v>56834.514435240861</c:v>
                </c:pt>
                <c:pt idx="905">
                  <c:v>57022.940017469489</c:v>
                </c:pt>
                <c:pt idx="906">
                  <c:v>57205.812989691694</c:v>
                </c:pt>
                <c:pt idx="907">
                  <c:v>57342.68695813544</c:v>
                </c:pt>
                <c:pt idx="908">
                  <c:v>57559.859628279533</c:v>
                </c:pt>
                <c:pt idx="909">
                  <c:v>57772.331624529113</c:v>
                </c:pt>
                <c:pt idx="910">
                  <c:v>58064.918693134336</c:v>
                </c:pt>
                <c:pt idx="911">
                  <c:v>58134.743221368961</c:v>
                </c:pt>
                <c:pt idx="912">
                  <c:v>58365.405053109265</c:v>
                </c:pt>
                <c:pt idx="913">
                  <c:v>58583.199882811889</c:v>
                </c:pt>
                <c:pt idx="914">
                  <c:v>58787.45403161447</c:v>
                </c:pt>
                <c:pt idx="915">
                  <c:v>58938.241913515885</c:v>
                </c:pt>
                <c:pt idx="916">
                  <c:v>59114.012376583938</c:v>
                </c:pt>
                <c:pt idx="917">
                  <c:v>59339.456111344356</c:v>
                </c:pt>
                <c:pt idx="918">
                  <c:v>59533.987766448205</c:v>
                </c:pt>
                <c:pt idx="919">
                  <c:v>59718.861642135344</c:v>
                </c:pt>
                <c:pt idx="920">
                  <c:v>59762.637875182838</c:v>
                </c:pt>
                <c:pt idx="921">
                  <c:v>59977.481756681089</c:v>
                </c:pt>
                <c:pt idx="922">
                  <c:v>60144.527435998381</c:v>
                </c:pt>
                <c:pt idx="923">
                  <c:v>60265.521772183216</c:v>
                </c:pt>
                <c:pt idx="924">
                  <c:v>60455.129016784587</c:v>
                </c:pt>
                <c:pt idx="925">
                  <c:v>60696.74707325959</c:v>
                </c:pt>
                <c:pt idx="926">
                  <c:v>60972.724069933975</c:v>
                </c:pt>
                <c:pt idx="927">
                  <c:v>61200.355479908794</c:v>
                </c:pt>
                <c:pt idx="928">
                  <c:v>61402.180609188959</c:v>
                </c:pt>
                <c:pt idx="929">
                  <c:v>61517.740634564107</c:v>
                </c:pt>
                <c:pt idx="930">
                  <c:v>61710.2765743856</c:v>
                </c:pt>
                <c:pt idx="931">
                  <c:v>61908.742688279184</c:v>
                </c:pt>
                <c:pt idx="932">
                  <c:v>62047.049254135447</c:v>
                </c:pt>
                <c:pt idx="933">
                  <c:v>62319.163472864326</c:v>
                </c:pt>
                <c:pt idx="934">
                  <c:v>62400.888140463365</c:v>
                </c:pt>
                <c:pt idx="935">
                  <c:v>62486.474145377812</c:v>
                </c:pt>
                <c:pt idx="936">
                  <c:v>62635.30870735459</c:v>
                </c:pt>
                <c:pt idx="937">
                  <c:v>62969.487937302874</c:v>
                </c:pt>
                <c:pt idx="938">
                  <c:v>63123.819570482206</c:v>
                </c:pt>
                <c:pt idx="939">
                  <c:v>63303.917444297025</c:v>
                </c:pt>
                <c:pt idx="940">
                  <c:v>63412.781861494841</c:v>
                </c:pt>
                <c:pt idx="941">
                  <c:v>63698.820972416674</c:v>
                </c:pt>
                <c:pt idx="942">
                  <c:v>63777.803812264858</c:v>
                </c:pt>
                <c:pt idx="943">
                  <c:v>63917.882580559861</c:v>
                </c:pt>
                <c:pt idx="944">
                  <c:v>63918.351535465445</c:v>
                </c:pt>
                <c:pt idx="945">
                  <c:v>64201.470834703447</c:v>
                </c:pt>
                <c:pt idx="946">
                  <c:v>64370.373332205985</c:v>
                </c:pt>
                <c:pt idx="947">
                  <c:v>64477.327501628024</c:v>
                </c:pt>
                <c:pt idx="948">
                  <c:v>64573.483101444828</c:v>
                </c:pt>
                <c:pt idx="949">
                  <c:v>64753.533277162569</c:v>
                </c:pt>
                <c:pt idx="950">
                  <c:v>64836.359643629214</c:v>
                </c:pt>
                <c:pt idx="951">
                  <c:v>64799.649177598047</c:v>
                </c:pt>
                <c:pt idx="952">
                  <c:v>64944.460451072082</c:v>
                </c:pt>
                <c:pt idx="953">
                  <c:v>65141.123986570798</c:v>
                </c:pt>
                <c:pt idx="954">
                  <c:v>65240.594190411779</c:v>
                </c:pt>
                <c:pt idx="955">
                  <c:v>65312.630250104892</c:v>
                </c:pt>
                <c:pt idx="956">
                  <c:v>65484.769943736814</c:v>
                </c:pt>
                <c:pt idx="957">
                  <c:v>65641.184456890231</c:v>
                </c:pt>
                <c:pt idx="958">
                  <c:v>65762.049899980513</c:v>
                </c:pt>
                <c:pt idx="959">
                  <c:v>65884.994967065228</c:v>
                </c:pt>
                <c:pt idx="960">
                  <c:v>65940.453008982542</c:v>
                </c:pt>
                <c:pt idx="961">
                  <c:v>66048.595515860274</c:v>
                </c:pt>
                <c:pt idx="962">
                  <c:v>66138.430027342853</c:v>
                </c:pt>
                <c:pt idx="963">
                  <c:v>66316.790561038899</c:v>
                </c:pt>
                <c:pt idx="964">
                  <c:v>66479.755632246117</c:v>
                </c:pt>
                <c:pt idx="965">
                  <c:v>66537.77028606282</c:v>
                </c:pt>
                <c:pt idx="966">
                  <c:v>66548.754817625289</c:v>
                </c:pt>
                <c:pt idx="967">
                  <c:v>66698.481537010477</c:v>
                </c:pt>
                <c:pt idx="968">
                  <c:v>66838.460414879097</c:v>
                </c:pt>
                <c:pt idx="969">
                  <c:v>66872.621633492323</c:v>
                </c:pt>
                <c:pt idx="970">
                  <c:v>67069.253282942431</c:v>
                </c:pt>
                <c:pt idx="971">
                  <c:v>67192.271990625173</c:v>
                </c:pt>
                <c:pt idx="972">
                  <c:v>67386.318449681232</c:v>
                </c:pt>
                <c:pt idx="973">
                  <c:v>67438.383622229216</c:v>
                </c:pt>
                <c:pt idx="974">
                  <c:v>67536.0918260576</c:v>
                </c:pt>
                <c:pt idx="975">
                  <c:v>67590.576544213385</c:v>
                </c:pt>
                <c:pt idx="976">
                  <c:v>67783.032644627325</c:v>
                </c:pt>
                <c:pt idx="977">
                  <c:v>67995.838292599437</c:v>
                </c:pt>
                <c:pt idx="978">
                  <c:v>67968.536615912453</c:v>
                </c:pt>
                <c:pt idx="979">
                  <c:v>68138.343893467711</c:v>
                </c:pt>
                <c:pt idx="980">
                  <c:v>68336.968378264253</c:v>
                </c:pt>
                <c:pt idx="981">
                  <c:v>68409.753154064209</c:v>
                </c:pt>
                <c:pt idx="982">
                  <c:v>68423.900954285666</c:v>
                </c:pt>
                <c:pt idx="983">
                  <c:v>68517.028561266721</c:v>
                </c:pt>
                <c:pt idx="984">
                  <c:v>68724.453907836345</c:v>
                </c:pt>
                <c:pt idx="985">
                  <c:v>68776.604171823768</c:v>
                </c:pt>
                <c:pt idx="986">
                  <c:v>68983.368495464558</c:v>
                </c:pt>
                <c:pt idx="987">
                  <c:v>68952.385958978266</c:v>
                </c:pt>
                <c:pt idx="988">
                  <c:v>69144.325619384865</c:v>
                </c:pt>
                <c:pt idx="989">
                  <c:v>69235.210132839711</c:v>
                </c:pt>
                <c:pt idx="990">
                  <c:v>69351.290154792412</c:v>
                </c:pt>
                <c:pt idx="991">
                  <c:v>69446.573853708891</c:v>
                </c:pt>
                <c:pt idx="992">
                  <c:v>69610.163046788206</c:v>
                </c:pt>
                <c:pt idx="993">
                  <c:v>69769.042235983929</c:v>
                </c:pt>
                <c:pt idx="994">
                  <c:v>69691.905979403105</c:v>
                </c:pt>
                <c:pt idx="995">
                  <c:v>69836.392338255799</c:v>
                </c:pt>
                <c:pt idx="996">
                  <c:v>69824.637024715485</c:v>
                </c:pt>
                <c:pt idx="997">
                  <c:v>70104.992021093276</c:v>
                </c:pt>
                <c:pt idx="998">
                  <c:v>70084.38201736231</c:v>
                </c:pt>
                <c:pt idx="999">
                  <c:v>70394.966068054709</c:v>
                </c:pt>
                <c:pt idx="1000">
                  <c:v>70548.936490497552</c:v>
                </c:pt>
                <c:pt idx="1001">
                  <c:v>70468.184038562933</c:v>
                </c:pt>
                <c:pt idx="1002">
                  <c:v>70632.82450173804</c:v>
                </c:pt>
                <c:pt idx="1003">
                  <c:v>70654.884420442439</c:v>
                </c:pt>
                <c:pt idx="1004">
                  <c:v>70734.672191117686</c:v>
                </c:pt>
                <c:pt idx="1005">
                  <c:v>70706.171816342452</c:v>
                </c:pt>
                <c:pt idx="1006">
                  <c:v>71042.088310965075</c:v>
                </c:pt>
                <c:pt idx="1007">
                  <c:v>71108.937801215608</c:v>
                </c:pt>
                <c:pt idx="1008">
                  <c:v>71267.384570677881</c:v>
                </c:pt>
                <c:pt idx="1009">
                  <c:v>71455.457768485896</c:v>
                </c:pt>
                <c:pt idx="1010">
                  <c:v>71442.479010277544</c:v>
                </c:pt>
                <c:pt idx="1011">
                  <c:v>71447.685053071153</c:v>
                </c:pt>
                <c:pt idx="1012">
                  <c:v>71358.622267065424</c:v>
                </c:pt>
                <c:pt idx="1013">
                  <c:v>71519.662648261306</c:v>
                </c:pt>
                <c:pt idx="1014">
                  <c:v>71676.835881710329</c:v>
                </c:pt>
                <c:pt idx="1015">
                  <c:v>71905.317282822289</c:v>
                </c:pt>
                <c:pt idx="1016">
                  <c:v>72049.935166193711</c:v>
                </c:pt>
                <c:pt idx="1017">
                  <c:v>72187.289035686597</c:v>
                </c:pt>
                <c:pt idx="1018">
                  <c:v>72158.013055614225</c:v>
                </c:pt>
                <c:pt idx="1019">
                  <c:v>72169.672324164625</c:v>
                </c:pt>
                <c:pt idx="1020">
                  <c:v>72154.114521274445</c:v>
                </c:pt>
                <c:pt idx="1021">
                  <c:v>72258.214801102993</c:v>
                </c:pt>
                <c:pt idx="1022">
                  <c:v>72484.78441538586</c:v>
                </c:pt>
                <c:pt idx="1023">
                  <c:v>72630.697773726963</c:v>
                </c:pt>
                <c:pt idx="1024">
                  <c:v>72767.045485631083</c:v>
                </c:pt>
                <c:pt idx="1025">
                  <c:v>72835.463910238468</c:v>
                </c:pt>
                <c:pt idx="1026">
                  <c:v>72851.525564260039</c:v>
                </c:pt>
                <c:pt idx="1027">
                  <c:v>72849.939440725371</c:v>
                </c:pt>
                <c:pt idx="1028">
                  <c:v>72933.934799904455</c:v>
                </c:pt>
                <c:pt idx="1029">
                  <c:v>72890.65080520144</c:v>
                </c:pt>
                <c:pt idx="1030">
                  <c:v>73156.147961587165</c:v>
                </c:pt>
                <c:pt idx="1031">
                  <c:v>73266.307669184534</c:v>
                </c:pt>
                <c:pt idx="1032">
                  <c:v>73520.234755291385</c:v>
                </c:pt>
                <c:pt idx="1033">
                  <c:v>73681.418873573173</c:v>
                </c:pt>
                <c:pt idx="1034">
                  <c:v>73681.035677752196</c:v>
                </c:pt>
                <c:pt idx="1035">
                  <c:v>73620.328453139213</c:v>
                </c:pt>
                <c:pt idx="1036">
                  <c:v>73678.736506052941</c:v>
                </c:pt>
                <c:pt idx="1037">
                  <c:v>73832.628962337782</c:v>
                </c:pt>
                <c:pt idx="1038">
                  <c:v>73962.342587557636</c:v>
                </c:pt>
                <c:pt idx="1039">
                  <c:v>74275.738196991733</c:v>
                </c:pt>
                <c:pt idx="1040">
                  <c:v>74290.217398655834</c:v>
                </c:pt>
                <c:pt idx="1041">
                  <c:v>74506.791784738016</c:v>
                </c:pt>
                <c:pt idx="1042">
                  <c:v>74532.232346919249</c:v>
                </c:pt>
                <c:pt idx="1043">
                  <c:v>74468.440413006669</c:v>
                </c:pt>
                <c:pt idx="1044">
                  <c:v>74478.904711343246</c:v>
                </c:pt>
                <c:pt idx="1045">
                  <c:v>74365.921719170205</c:v>
                </c:pt>
                <c:pt idx="1046">
                  <c:v>74586.165572858648</c:v>
                </c:pt>
                <c:pt idx="1047">
                  <c:v>74712.9283722775</c:v>
                </c:pt>
                <c:pt idx="1048">
                  <c:v>74876.00838720976</c:v>
                </c:pt>
                <c:pt idx="1049">
                  <c:v>75251.70208054861</c:v>
                </c:pt>
                <c:pt idx="1050">
                  <c:v>75193.584769824884</c:v>
                </c:pt>
                <c:pt idx="1051">
                  <c:v>75269.868983796914</c:v>
                </c:pt>
                <c:pt idx="1052">
                  <c:v>75202.850422332369</c:v>
                </c:pt>
                <c:pt idx="1053">
                  <c:v>75143.639412487493</c:v>
                </c:pt>
                <c:pt idx="1054">
                  <c:v>75170.302218003781</c:v>
                </c:pt>
                <c:pt idx="1055">
                  <c:v>75323.713620750263</c:v>
                </c:pt>
                <c:pt idx="1056">
                  <c:v>75570.126042816541</c:v>
                </c:pt>
                <c:pt idx="1057">
                  <c:v>75806.594023755155</c:v>
                </c:pt>
                <c:pt idx="1058">
                  <c:v>76036.658429240371</c:v>
                </c:pt>
                <c:pt idx="1059">
                  <c:v>75947.772334081703</c:v>
                </c:pt>
                <c:pt idx="1060">
                  <c:v>75931.806541350757</c:v>
                </c:pt>
                <c:pt idx="1061">
                  <c:v>75953.880730367906</c:v>
                </c:pt>
                <c:pt idx="1062">
                  <c:v>75815.609123965958</c:v>
                </c:pt>
                <c:pt idx="1063">
                  <c:v>75779.037185578345</c:v>
                </c:pt>
                <c:pt idx="1064">
                  <c:v>76086.298853146858</c:v>
                </c:pt>
                <c:pt idx="1065">
                  <c:v>76401.918233315053</c:v>
                </c:pt>
                <c:pt idx="1066">
                  <c:v>76662.85365222166</c:v>
                </c:pt>
                <c:pt idx="1067">
                  <c:v>76742.152864442236</c:v>
                </c:pt>
                <c:pt idx="1068">
                  <c:v>76526.595944234272</c:v>
                </c:pt>
                <c:pt idx="1069">
                  <c:v>76388.873086636697</c:v>
                </c:pt>
                <c:pt idx="1070">
                  <c:v>76484.254437485914</c:v>
                </c:pt>
                <c:pt idx="1071">
                  <c:v>76431.558555107084</c:v>
                </c:pt>
                <c:pt idx="1072">
                  <c:v>76617.725351739413</c:v>
                </c:pt>
                <c:pt idx="1073">
                  <c:v>76795.979977707495</c:v>
                </c:pt>
                <c:pt idx="1074">
                  <c:v>77032.952379833834</c:v>
                </c:pt>
                <c:pt idx="1075">
                  <c:v>77087.141194409516</c:v>
                </c:pt>
                <c:pt idx="1076">
                  <c:v>77112.881782688171</c:v>
                </c:pt>
                <c:pt idx="1077">
                  <c:v>77140.600247341732</c:v>
                </c:pt>
                <c:pt idx="1078">
                  <c:v>76987.296644611735</c:v>
                </c:pt>
                <c:pt idx="1079">
                  <c:v>77015.506327044612</c:v>
                </c:pt>
                <c:pt idx="1080">
                  <c:v>77125.825526451619</c:v>
                </c:pt>
                <c:pt idx="1081">
                  <c:v>77181.611622741475</c:v>
                </c:pt>
                <c:pt idx="1082">
                  <c:v>77247.031456653174</c:v>
                </c:pt>
                <c:pt idx="1083">
                  <c:v>77317.728595300228</c:v>
                </c:pt>
                <c:pt idx="1084">
                  <c:v>77134.979606153705</c:v>
                </c:pt>
                <c:pt idx="1085">
                  <c:v>77053.7122496472</c:v>
                </c:pt>
                <c:pt idx="1086">
                  <c:v>77166.360346333473</c:v>
                </c:pt>
                <c:pt idx="1087">
                  <c:v>77326.737709448906</c:v>
                </c:pt>
                <c:pt idx="1088">
                  <c:v>77594.479323656386</c:v>
                </c:pt>
                <c:pt idx="1089">
                  <c:v>77932.88741435585</c:v>
                </c:pt>
                <c:pt idx="1090">
                  <c:v>78120.633718536687</c:v>
                </c:pt>
                <c:pt idx="1091">
                  <c:v>78376.694382763832</c:v>
                </c:pt>
                <c:pt idx="1092">
                  <c:v>78414.687414709028</c:v>
                </c:pt>
                <c:pt idx="1093">
                  <c:v>78566.212794382154</c:v>
                </c:pt>
                <c:pt idx="1094">
                  <c:v>78571.345217479931</c:v>
                </c:pt>
                <c:pt idx="1095">
                  <c:v>78523.064603962383</c:v>
                </c:pt>
                <c:pt idx="1096">
                  <c:v>78457.098750914563</c:v>
                </c:pt>
                <c:pt idx="1097">
                  <c:v>78290.064337424265</c:v>
                </c:pt>
                <c:pt idx="1098">
                  <c:v>78223.359476276732</c:v>
                </c:pt>
                <c:pt idx="1099">
                  <c:v>78437.304171681768</c:v>
                </c:pt>
                <c:pt idx="1100">
                  <c:v>78653.705118094309</c:v>
                </c:pt>
                <c:pt idx="1101">
                  <c:v>78850.616840546878</c:v>
                </c:pt>
                <c:pt idx="1102">
                  <c:v>79237.267309880204</c:v>
                </c:pt>
                <c:pt idx="1103">
                  <c:v>79365.778492410391</c:v>
                </c:pt>
                <c:pt idx="1104">
                  <c:v>79303.529636603023</c:v>
                </c:pt>
                <c:pt idx="1105">
                  <c:v>79264.776872473391</c:v>
                </c:pt>
                <c:pt idx="1106">
                  <c:v>78947.534623058789</c:v>
                </c:pt>
                <c:pt idx="1107">
                  <c:v>78724.832576124783</c:v>
                </c:pt>
                <c:pt idx="1108">
                  <c:v>78853.660308123421</c:v>
                </c:pt>
                <c:pt idx="1109">
                  <c:v>79073.065406915164</c:v>
                </c:pt>
                <c:pt idx="1110">
                  <c:v>79297.660712430807</c:v>
                </c:pt>
                <c:pt idx="1111">
                  <c:v>79640.191732914871</c:v>
                </c:pt>
                <c:pt idx="1112">
                  <c:v>79695.594656356989</c:v>
                </c:pt>
                <c:pt idx="1113">
                  <c:v>79861.578161193393</c:v>
                </c:pt>
                <c:pt idx="1114">
                  <c:v>79696.200064800112</c:v>
                </c:pt>
                <c:pt idx="1115">
                  <c:v>79527.062954439505</c:v>
                </c:pt>
                <c:pt idx="1116">
                  <c:v>79211.592230062815</c:v>
                </c:pt>
                <c:pt idx="1117">
                  <c:v>79170.879905049675</c:v>
                </c:pt>
                <c:pt idx="1118">
                  <c:v>79435.238697136519</c:v>
                </c:pt>
                <c:pt idx="1119">
                  <c:v>79756.246887430112</c:v>
                </c:pt>
                <c:pt idx="1120">
                  <c:v>80142.67738214058</c:v>
                </c:pt>
                <c:pt idx="1121">
                  <c:v>80251.340805853441</c:v>
                </c:pt>
                <c:pt idx="1122">
                  <c:v>80286.560440279922</c:v>
                </c:pt>
                <c:pt idx="1123">
                  <c:v>80077.219010433953</c:v>
                </c:pt>
                <c:pt idx="1124">
                  <c:v>79869.394383956242</c:v>
                </c:pt>
                <c:pt idx="1125">
                  <c:v>79597.265170322571</c:v>
                </c:pt>
                <c:pt idx="1126">
                  <c:v>79626.726590113118</c:v>
                </c:pt>
                <c:pt idx="1127">
                  <c:v>79812.039733711994</c:v>
                </c:pt>
                <c:pt idx="1128">
                  <c:v>79996.001208260583</c:v>
                </c:pt>
                <c:pt idx="1129">
                  <c:v>80335.876698956563</c:v>
                </c:pt>
                <c:pt idx="1130">
                  <c:v>80594.194585820369</c:v>
                </c:pt>
                <c:pt idx="1131">
                  <c:v>80442.957604058829</c:v>
                </c:pt>
                <c:pt idx="1132">
                  <c:v>80329.526242587322</c:v>
                </c:pt>
                <c:pt idx="1133">
                  <c:v>80170.204921430675</c:v>
                </c:pt>
                <c:pt idx="1134">
                  <c:v>79944.256179641248</c:v>
                </c:pt>
                <c:pt idx="1135">
                  <c:v>79839.047133429136</c:v>
                </c:pt>
                <c:pt idx="1136">
                  <c:v>79950.017766651072</c:v>
                </c:pt>
                <c:pt idx="1137">
                  <c:v>80059.125353824653</c:v>
                </c:pt>
                <c:pt idx="1138">
                  <c:v>80289.515331085364</c:v>
                </c:pt>
                <c:pt idx="1139">
                  <c:v>80481.008621295012</c:v>
                </c:pt>
                <c:pt idx="1140">
                  <c:v>80682.072883149638</c:v>
                </c:pt>
                <c:pt idx="1141">
                  <c:v>80369.281286712678</c:v>
                </c:pt>
                <c:pt idx="1142">
                  <c:v>80052.023747948915</c:v>
                </c:pt>
                <c:pt idx="1143">
                  <c:v>79745.47752905247</c:v>
                </c:pt>
                <c:pt idx="1144">
                  <c:v>79454.424795248415</c:v>
                </c:pt>
                <c:pt idx="1145">
                  <c:v>79440.007682790892</c:v>
                </c:pt>
                <c:pt idx="1146">
                  <c:v>79384.486725292139</c:v>
                </c:pt>
                <c:pt idx="1147">
                  <c:v>79512.388266663213</c:v>
                </c:pt>
                <c:pt idx="1148">
                  <c:v>79622.562328730317</c:v>
                </c:pt>
                <c:pt idx="1149">
                  <c:v>79680.055930250965</c:v>
                </c:pt>
                <c:pt idx="1150">
                  <c:v>79681.890481510462</c:v>
                </c:pt>
                <c:pt idx="1151">
                  <c:v>79345.36480521044</c:v>
                </c:pt>
                <c:pt idx="1152">
                  <c:v>79173.814084939688</c:v>
                </c:pt>
                <c:pt idx="1153">
                  <c:v>78909.269019646919</c:v>
                </c:pt>
                <c:pt idx="1154">
                  <c:v>78619.371040665486</c:v>
                </c:pt>
                <c:pt idx="1155">
                  <c:v>78581.610126081374</c:v>
                </c:pt>
                <c:pt idx="1156">
                  <c:v>78557.781001621508</c:v>
                </c:pt>
                <c:pt idx="1157">
                  <c:v>78895.829570863672</c:v>
                </c:pt>
                <c:pt idx="1158">
                  <c:v>78973.571277472307</c:v>
                </c:pt>
                <c:pt idx="1159">
                  <c:v>79257.184176574054</c:v>
                </c:pt>
                <c:pt idx="1160">
                  <c:v>79391.566575197779</c:v>
                </c:pt>
                <c:pt idx="1161">
                  <c:v>79565.346287986118</c:v>
                </c:pt>
                <c:pt idx="1162">
                  <c:v>79473.134253416138</c:v>
                </c:pt>
                <c:pt idx="1163">
                  <c:v>79157.07100811362</c:v>
                </c:pt>
                <c:pt idx="1164">
                  <c:v>79057.295469387551</c:v>
                </c:pt>
                <c:pt idx="1165">
                  <c:v>78936.405028714493</c:v>
                </c:pt>
                <c:pt idx="1166">
                  <c:v>79109.758748233697</c:v>
                </c:pt>
                <c:pt idx="1167">
                  <c:v>79352.206015404998</c:v>
                </c:pt>
                <c:pt idx="1168">
                  <c:v>79540.765586522612</c:v>
                </c:pt>
                <c:pt idx="1169">
                  <c:v>80002.496994073983</c:v>
                </c:pt>
                <c:pt idx="1170">
                  <c:v>80307.244801604829</c:v>
                </c:pt>
                <c:pt idx="1171">
                  <c:v>80702.028413709457</c:v>
                </c:pt>
                <c:pt idx="1172">
                  <c:v>81008.517164806719</c:v>
                </c:pt>
                <c:pt idx="1173">
                  <c:v>81024.069974474391</c:v>
                </c:pt>
                <c:pt idx="1174">
                  <c:v>80819.031479009034</c:v>
                </c:pt>
                <c:pt idx="1175">
                  <c:v>80803.131900254972</c:v>
                </c:pt>
                <c:pt idx="1176">
                  <c:v>80857.844769868243</c:v>
                </c:pt>
                <c:pt idx="1177">
                  <c:v>81098.12697487454</c:v>
                </c:pt>
                <c:pt idx="1178">
                  <c:v>81472.17407785359</c:v>
                </c:pt>
                <c:pt idx="1179">
                  <c:v>82090.538595698497</c:v>
                </c:pt>
                <c:pt idx="1180">
                  <c:v>82425.349336336541</c:v>
                </c:pt>
                <c:pt idx="1181">
                  <c:v>82837.663750161912</c:v>
                </c:pt>
                <c:pt idx="1182">
                  <c:v>83096.99452036283</c:v>
                </c:pt>
                <c:pt idx="1183">
                  <c:v>83183.403013350427</c:v>
                </c:pt>
                <c:pt idx="1184">
                  <c:v>83155.200328456791</c:v>
                </c:pt>
                <c:pt idx="1185">
                  <c:v>82961.561610626915</c:v>
                </c:pt>
                <c:pt idx="1186">
                  <c:v>82764.634018063734</c:v>
                </c:pt>
                <c:pt idx="1187">
                  <c:v>82681.534708011939</c:v>
                </c:pt>
                <c:pt idx="1188">
                  <c:v>82990.97475641554</c:v>
                </c:pt>
                <c:pt idx="1189">
                  <c:v>83170.643729710951</c:v>
                </c:pt>
                <c:pt idx="1190">
                  <c:v>83604.101071433965</c:v>
                </c:pt>
                <c:pt idx="1191">
                  <c:v>84067.318641927821</c:v>
                </c:pt>
                <c:pt idx="1192">
                  <c:v>84274.913810218946</c:v>
                </c:pt>
                <c:pt idx="1193">
                  <c:v>84214.468936952064</c:v>
                </c:pt>
                <c:pt idx="1194">
                  <c:v>84191.034582780063</c:v>
                </c:pt>
                <c:pt idx="1195">
                  <c:v>84070.004044800386</c:v>
                </c:pt>
                <c:pt idx="1196">
                  <c:v>83841.572998500342</c:v>
                </c:pt>
                <c:pt idx="1197">
                  <c:v>83720.452096596171</c:v>
                </c:pt>
                <c:pt idx="1198">
                  <c:v>83556.768127442192</c:v>
                </c:pt>
                <c:pt idx="1199">
                  <c:v>83547.94159335189</c:v>
                </c:pt>
                <c:pt idx="1200">
                  <c:v>83640.51177707997</c:v>
                </c:pt>
                <c:pt idx="1201">
                  <c:v>83915.506915666803</c:v>
                </c:pt>
                <c:pt idx="1202">
                  <c:v>84083.375929709262</c:v>
                </c:pt>
                <c:pt idx="1203">
                  <c:v>84283.743389759518</c:v>
                </c:pt>
                <c:pt idx="1204">
                  <c:v>84593.407930402653</c:v>
                </c:pt>
                <c:pt idx="1205">
                  <c:v>84528.888653735659</c:v>
                </c:pt>
                <c:pt idx="1206">
                  <c:v>84221.569191389077</c:v>
                </c:pt>
                <c:pt idx="1207">
                  <c:v>84012.250233268394</c:v>
                </c:pt>
                <c:pt idx="1208">
                  <c:v>83404.754868474512</c:v>
                </c:pt>
                <c:pt idx="1209">
                  <c:v>83220.780473770079</c:v>
                </c:pt>
                <c:pt idx="1210">
                  <c:v>83322.271323440393</c:v>
                </c:pt>
                <c:pt idx="1211">
                  <c:v>83657.043922720433</c:v>
                </c:pt>
                <c:pt idx="1212">
                  <c:v>83839.73387957114</c:v>
                </c:pt>
                <c:pt idx="1213">
                  <c:v>83990.179125916227</c:v>
                </c:pt>
                <c:pt idx="1214">
                  <c:v>84040.336047932287</c:v>
                </c:pt>
                <c:pt idx="1215">
                  <c:v>84135.006532662155</c:v>
                </c:pt>
                <c:pt idx="1216">
                  <c:v>84149.224938608109</c:v>
                </c:pt>
                <c:pt idx="1217">
                  <c:v>83963.197508631303</c:v>
                </c:pt>
                <c:pt idx="1218">
                  <c:v>83653.126950673352</c:v>
                </c:pt>
                <c:pt idx="1219">
                  <c:v>83289.801035924465</c:v>
                </c:pt>
                <c:pt idx="1220">
                  <c:v>83035.095325802133</c:v>
                </c:pt>
                <c:pt idx="1221">
                  <c:v>82931.413608791947</c:v>
                </c:pt>
                <c:pt idx="1222">
                  <c:v>82909.225721275929</c:v>
                </c:pt>
                <c:pt idx="1223">
                  <c:v>83242.604240670495</c:v>
                </c:pt>
                <c:pt idx="1224">
                  <c:v>83611.070545107883</c:v>
                </c:pt>
                <c:pt idx="1225">
                  <c:v>84028.932463675024</c:v>
                </c:pt>
                <c:pt idx="1226">
                  <c:v>83943.333960827469</c:v>
                </c:pt>
                <c:pt idx="1227">
                  <c:v>83596.506395082426</c:v>
                </c:pt>
                <c:pt idx="1228">
                  <c:v>83323.852562864005</c:v>
                </c:pt>
                <c:pt idx="1229">
                  <c:v>82750.039443567075</c:v>
                </c:pt>
                <c:pt idx="1230">
                  <c:v>82397.397018861433</c:v>
                </c:pt>
                <c:pt idx="1231">
                  <c:v>82328.188888731776</c:v>
                </c:pt>
                <c:pt idx="1232">
                  <c:v>82275.871094768852</c:v>
                </c:pt>
                <c:pt idx="1233">
                  <c:v>82630.438117620142</c:v>
                </c:pt>
                <c:pt idx="1234">
                  <c:v>82780.313203631595</c:v>
                </c:pt>
                <c:pt idx="1235">
                  <c:v>82883.380010248045</c:v>
                </c:pt>
                <c:pt idx="1236">
                  <c:v>83157.66391042016</c:v>
                </c:pt>
                <c:pt idx="1237">
                  <c:v>83083.518820621859</c:v>
                </c:pt>
                <c:pt idx="1238">
                  <c:v>82780.313203631595</c:v>
                </c:pt>
                <c:pt idx="1239">
                  <c:v>82169.421028031094</c:v>
                </c:pt>
                <c:pt idx="1240">
                  <c:v>81793.618075986567</c:v>
                </c:pt>
                <c:pt idx="1241">
                  <c:v>81509.148244594602</c:v>
                </c:pt>
                <c:pt idx="1242">
                  <c:v>81440.563942791603</c:v>
                </c:pt>
                <c:pt idx="1243">
                  <c:v>81660.139329540776</c:v>
                </c:pt>
                <c:pt idx="1244">
                  <c:v>82230.666239593556</c:v>
                </c:pt>
                <c:pt idx="1245">
                  <c:v>82782.280004104512</c:v>
                </c:pt>
                <c:pt idx="1246">
                  <c:v>83226.535158670056</c:v>
                </c:pt>
                <c:pt idx="1247">
                  <c:v>83636.079934267953</c:v>
                </c:pt>
                <c:pt idx="1248">
                  <c:v>83688.435137927809</c:v>
                </c:pt>
                <c:pt idx="1249">
                  <c:v>83435.03891864582</c:v>
                </c:pt>
                <c:pt idx="1250">
                  <c:v>83156.174729904189</c:v>
                </c:pt>
                <c:pt idx="1251">
                  <c:v>82640.49190282567</c:v>
                </c:pt>
                <c:pt idx="1252">
                  <c:v>82062.609965358104</c:v>
                </c:pt>
                <c:pt idx="1253">
                  <c:v>81860.140968809705</c:v>
                </c:pt>
                <c:pt idx="1254">
                  <c:v>82078.907736345835</c:v>
                </c:pt>
                <c:pt idx="1255">
                  <c:v>82552.288822828807</c:v>
                </c:pt>
                <c:pt idx="1256">
                  <c:v>83164.76051474936</c:v>
                </c:pt>
                <c:pt idx="1257">
                  <c:v>83945.541012486196</c:v>
                </c:pt>
                <c:pt idx="1258">
                  <c:v>84599.663104832012</c:v>
                </c:pt>
                <c:pt idx="1259">
                  <c:v>84838.347563598043</c:v>
                </c:pt>
                <c:pt idx="1260">
                  <c:v>85023.950713853468</c:v>
                </c:pt>
                <c:pt idx="1261">
                  <c:v>84826.093525223914</c:v>
                </c:pt>
                <c:pt idx="1262">
                  <c:v>84458.392371141643</c:v>
                </c:pt>
                <c:pt idx="1263">
                  <c:v>83964.540144048733</c:v>
                </c:pt>
                <c:pt idx="1264">
                  <c:v>83685.62149448978</c:v>
                </c:pt>
                <c:pt idx="1265">
                  <c:v>83407.476185093969</c:v>
                </c:pt>
                <c:pt idx="1266">
                  <c:v>83324.974140431557</c:v>
                </c:pt>
                <c:pt idx="1267">
                  <c:v>83214.786794419546</c:v>
                </c:pt>
                <c:pt idx="1268">
                  <c:v>83168.069820972756</c:v>
                </c:pt>
                <c:pt idx="1269">
                  <c:v>83429.283626651915</c:v>
                </c:pt>
                <c:pt idx="1270">
                  <c:v>83876.019994608359</c:v>
                </c:pt>
                <c:pt idx="1271">
                  <c:v>84177.422907514119</c:v>
                </c:pt>
                <c:pt idx="1272">
                  <c:v>84765.376270243651</c:v>
                </c:pt>
                <c:pt idx="1273">
                  <c:v>85065.92366397052</c:v>
                </c:pt>
                <c:pt idx="1274">
                  <c:v>84948.765600037572</c:v>
                </c:pt>
                <c:pt idx="1275">
                  <c:v>84595.137300433387</c:v>
                </c:pt>
                <c:pt idx="1276">
                  <c:v>84124.448553108668</c:v>
                </c:pt>
                <c:pt idx="1277">
                  <c:v>83628.007017077427</c:v>
                </c:pt>
                <c:pt idx="1278">
                  <c:v>83230.83739423081</c:v>
                </c:pt>
                <c:pt idx="1279">
                  <c:v>82921.358253866332</c:v>
                </c:pt>
                <c:pt idx="1280">
                  <c:v>82917.203771819477</c:v>
                </c:pt>
                <c:pt idx="1281">
                  <c:v>82998.585481870847</c:v>
                </c:pt>
                <c:pt idx="1282">
                  <c:v>83478.323657455083</c:v>
                </c:pt>
                <c:pt idx="1283">
                  <c:v>83827.099176288088</c:v>
                </c:pt>
                <c:pt idx="1284">
                  <c:v>84336.960752469196</c:v>
                </c:pt>
                <c:pt idx="1285">
                  <c:v>84376.824028457122</c:v>
                </c:pt>
                <c:pt idx="1286">
                  <c:v>84485.729654289564</c:v>
                </c:pt>
                <c:pt idx="1287">
                  <c:v>84200.489229041516</c:v>
                </c:pt>
                <c:pt idx="1288">
                  <c:v>83685.989290798869</c:v>
                </c:pt>
                <c:pt idx="1289">
                  <c:v>83071.127878462197</c:v>
                </c:pt>
                <c:pt idx="1290">
                  <c:v>82377.678125177248</c:v>
                </c:pt>
                <c:pt idx="1291">
                  <c:v>81734.24388487816</c:v>
                </c:pt>
                <c:pt idx="1292">
                  <c:v>81517.597501006429</c:v>
                </c:pt>
                <c:pt idx="1293">
                  <c:v>81599.520808770976</c:v>
                </c:pt>
                <c:pt idx="1294">
                  <c:v>81943.312037206997</c:v>
                </c:pt>
                <c:pt idx="1295">
                  <c:v>82457.804709935343</c:v>
                </c:pt>
                <c:pt idx="1296">
                  <c:v>82730.188065391907</c:v>
                </c:pt>
                <c:pt idx="1297">
                  <c:v>83421.928645035019</c:v>
                </c:pt>
                <c:pt idx="1298">
                  <c:v>83607.392719618249</c:v>
                </c:pt>
                <c:pt idx="1299">
                  <c:v>83454.05172617716</c:v>
                </c:pt>
                <c:pt idx="1300">
                  <c:v>82801.635637166662</c:v>
                </c:pt>
                <c:pt idx="1301">
                  <c:v>82141.233883234847</c:v>
                </c:pt>
                <c:pt idx="1302">
                  <c:v>81692.580333030943</c:v>
                </c:pt>
                <c:pt idx="1303">
                  <c:v>81198.154450612172</c:v>
                </c:pt>
                <c:pt idx="1304">
                  <c:v>80806.436648971852</c:v>
                </c:pt>
                <c:pt idx="1305">
                  <c:v>80455.292414254407</c:v>
                </c:pt>
                <c:pt idx="1306">
                  <c:v>80557.352217603257</c:v>
                </c:pt>
                <c:pt idx="1307">
                  <c:v>80949.998127633182</c:v>
                </c:pt>
                <c:pt idx="1308">
                  <c:v>81785.05718740169</c:v>
                </c:pt>
                <c:pt idx="1309">
                  <c:v>82294.376017745206</c:v>
                </c:pt>
                <c:pt idx="1310">
                  <c:v>82732.283478614569</c:v>
                </c:pt>
                <c:pt idx="1311">
                  <c:v>82891.835893797106</c:v>
                </c:pt>
                <c:pt idx="1312">
                  <c:v>82554.972162673192</c:v>
                </c:pt>
                <c:pt idx="1313">
                  <c:v>81844.084112399942</c:v>
                </c:pt>
                <c:pt idx="1314">
                  <c:v>80759.179422796704</c:v>
                </c:pt>
                <c:pt idx="1315">
                  <c:v>79764.576226857826</c:v>
                </c:pt>
                <c:pt idx="1316">
                  <c:v>79171.118306923439</c:v>
                </c:pt>
                <c:pt idx="1317">
                  <c:v>79065.015380299214</c:v>
                </c:pt>
                <c:pt idx="1318">
                  <c:v>79069.89306708418</c:v>
                </c:pt>
                <c:pt idx="1319">
                  <c:v>79578.42560225034</c:v>
                </c:pt>
                <c:pt idx="1320">
                  <c:v>80150.146469145548</c:v>
                </c:pt>
                <c:pt idx="1321">
                  <c:v>81067.020037346083</c:v>
                </c:pt>
                <c:pt idx="1322">
                  <c:v>81379.953552600971</c:v>
                </c:pt>
                <c:pt idx="1323">
                  <c:v>81547.243715051925</c:v>
                </c:pt>
                <c:pt idx="1324">
                  <c:v>81250.438628266085</c:v>
                </c:pt>
                <c:pt idx="1325">
                  <c:v>80891.499661436654</c:v>
                </c:pt>
                <c:pt idx="1326">
                  <c:v>79997.469179859429</c:v>
                </c:pt>
                <c:pt idx="1327">
                  <c:v>79226.997218580116</c:v>
                </c:pt>
                <c:pt idx="1328">
                  <c:v>78429.734660551811</c:v>
                </c:pt>
                <c:pt idx="1329">
                  <c:v>78054.047984225792</c:v>
                </c:pt>
                <c:pt idx="1330">
                  <c:v>77966.854392078822</c:v>
                </c:pt>
                <c:pt idx="1331">
                  <c:v>78180.479682726902</c:v>
                </c:pt>
                <c:pt idx="1332">
                  <c:v>78822.12593136722</c:v>
                </c:pt>
                <c:pt idx="1333">
                  <c:v>79459.927550311855</c:v>
                </c:pt>
                <c:pt idx="1334">
                  <c:v>80191.144554735714</c:v>
                </c:pt>
                <c:pt idx="1335">
                  <c:v>80784.148093359967</c:v>
                </c:pt>
                <c:pt idx="1336">
                  <c:v>81023.31711943027</c:v>
                </c:pt>
                <c:pt idx="1337">
                  <c:v>80758.573570435881</c:v>
                </c:pt>
                <c:pt idx="1338">
                  <c:v>80067.566585011344</c:v>
                </c:pt>
                <c:pt idx="1339">
                  <c:v>78933.709737634636</c:v>
                </c:pt>
                <c:pt idx="1340">
                  <c:v>77769.588138889216</c:v>
                </c:pt>
                <c:pt idx="1341">
                  <c:v>76823.178203482123</c:v>
                </c:pt>
                <c:pt idx="1342">
                  <c:v>76393.630064607991</c:v>
                </c:pt>
                <c:pt idx="1343">
                  <c:v>76267.522270297879</c:v>
                </c:pt>
                <c:pt idx="1344">
                  <c:v>76626.01520615234</c:v>
                </c:pt>
                <c:pt idx="1345">
                  <c:v>77126.795855432574</c:v>
                </c:pt>
                <c:pt idx="1346">
                  <c:v>77829.435094179556</c:v>
                </c:pt>
                <c:pt idx="1347">
                  <c:v>78416.648494965528</c:v>
                </c:pt>
                <c:pt idx="1348">
                  <c:v>79109.740410476807</c:v>
                </c:pt>
                <c:pt idx="1349">
                  <c:v>79685.559591327576</c:v>
                </c:pt>
                <c:pt idx="1350">
                  <c:v>79742.303611398864</c:v>
                </c:pt>
                <c:pt idx="1351">
                  <c:v>79550.799595656164</c:v>
                </c:pt>
                <c:pt idx="1352">
                  <c:v>79073.065406915164</c:v>
                </c:pt>
                <c:pt idx="1353">
                  <c:v>78324.389419497151</c:v>
                </c:pt>
                <c:pt idx="1354">
                  <c:v>77327.470160830213</c:v>
                </c:pt>
                <c:pt idx="1355">
                  <c:v>76402.522009646462</c:v>
                </c:pt>
                <c:pt idx="1356">
                  <c:v>75917.541774206577</c:v>
                </c:pt>
                <c:pt idx="1357">
                  <c:v>75399.861240039652</c:v>
                </c:pt>
                <c:pt idx="1358">
                  <c:v>75180.298664809932</c:v>
                </c:pt>
                <c:pt idx="1359">
                  <c:v>75323.092179837127</c:v>
                </c:pt>
                <c:pt idx="1360">
                  <c:v>75974.364230556443</c:v>
                </c:pt>
                <c:pt idx="1361">
                  <c:v>76946.548529996711</c:v>
                </c:pt>
                <c:pt idx="1362">
                  <c:v>77952.783813148999</c:v>
                </c:pt>
                <c:pt idx="1363">
                  <c:v>78635.392272767436</c:v>
                </c:pt>
                <c:pt idx="1364">
                  <c:v>78801.335664765516</c:v>
                </c:pt>
                <c:pt idx="1365">
                  <c:v>78866.989313692495</c:v>
                </c:pt>
                <c:pt idx="1366">
                  <c:v>78542.750553951468</c:v>
                </c:pt>
                <c:pt idx="1367">
                  <c:v>77870.470544960335</c:v>
                </c:pt>
                <c:pt idx="1368">
                  <c:v>77156.345512736676</c:v>
                </c:pt>
                <c:pt idx="1369">
                  <c:v>75864.617501275672</c:v>
                </c:pt>
                <c:pt idx="1370">
                  <c:v>75007.558482753491</c:v>
                </c:pt>
                <c:pt idx="1371">
                  <c:v>74503.139209160872</c:v>
                </c:pt>
                <c:pt idx="1372">
                  <c:v>74268.653873555217</c:v>
                </c:pt>
                <c:pt idx="1373">
                  <c:v>74361.429693813989</c:v>
                </c:pt>
                <c:pt idx="1374">
                  <c:v>75004.50705782279</c:v>
                </c:pt>
                <c:pt idx="1375">
                  <c:v>75741.259702144554</c:v>
                </c:pt>
                <c:pt idx="1376">
                  <c:v>76379.96295663371</c:v>
                </c:pt>
                <c:pt idx="1377">
                  <c:v>77370.703922225701</c:v>
                </c:pt>
                <c:pt idx="1378">
                  <c:v>77839.693825470371</c:v>
                </c:pt>
                <c:pt idx="1379">
                  <c:v>78247.182227951169</c:v>
                </c:pt>
                <c:pt idx="1380">
                  <c:v>78121.604863664019</c:v>
                </c:pt>
                <c:pt idx="1381">
                  <c:v>77520.61535180702</c:v>
                </c:pt>
                <c:pt idx="1382">
                  <c:v>76766.567834084184</c:v>
                </c:pt>
                <c:pt idx="1383">
                  <c:v>76053.485434381771</c:v>
                </c:pt>
                <c:pt idx="1384">
                  <c:v>75163.010538678849</c:v>
                </c:pt>
                <c:pt idx="1385">
                  <c:v>74461.135558302281</c:v>
                </c:pt>
                <c:pt idx="1386">
                  <c:v>74068.451672396914</c:v>
                </c:pt>
                <c:pt idx="1387">
                  <c:v>73911.838530030844</c:v>
                </c:pt>
                <c:pt idx="1388">
                  <c:v>74426.073007102284</c:v>
                </c:pt>
                <c:pt idx="1389">
                  <c:v>74910.721333865105</c:v>
                </c:pt>
                <c:pt idx="1390">
                  <c:v>75827.934151884067</c:v>
                </c:pt>
                <c:pt idx="1391">
                  <c:v>76693.836956310406</c:v>
                </c:pt>
                <c:pt idx="1392">
                  <c:v>77163.668965644945</c:v>
                </c:pt>
                <c:pt idx="1393">
                  <c:v>77353.838718429659</c:v>
                </c:pt>
                <c:pt idx="1394">
                  <c:v>77478.51148453819</c:v>
                </c:pt>
                <c:pt idx="1395">
                  <c:v>77036.119425452765</c:v>
                </c:pt>
                <c:pt idx="1396">
                  <c:v>76425.703613198944</c:v>
                </c:pt>
                <c:pt idx="1397">
                  <c:v>75486.397759320302</c:v>
                </c:pt>
                <c:pt idx="1398">
                  <c:v>74332.944156653335</c:v>
                </c:pt>
                <c:pt idx="1399">
                  <c:v>73498.341804201744</c:v>
                </c:pt>
                <c:pt idx="1400">
                  <c:v>73242.469033203626</c:v>
                </c:pt>
                <c:pt idx="1401">
                  <c:v>73597.593889460462</c:v>
                </c:pt>
                <c:pt idx="1402">
                  <c:v>74239.203356287457</c:v>
                </c:pt>
                <c:pt idx="1403">
                  <c:v>75244.994663220525</c:v>
                </c:pt>
                <c:pt idx="1404">
                  <c:v>76030.33008041959</c:v>
                </c:pt>
                <c:pt idx="1405">
                  <c:v>77000.367104712001</c:v>
                </c:pt>
                <c:pt idx="1406">
                  <c:v>77862.428219009147</c:v>
                </c:pt>
                <c:pt idx="1407">
                  <c:v>77863.637312415187</c:v>
                </c:pt>
                <c:pt idx="1408">
                  <c:v>77295.499088874611</c:v>
                </c:pt>
                <c:pt idx="1409">
                  <c:v>76392.276153387706</c:v>
                </c:pt>
                <c:pt idx="1410">
                  <c:v>75156.77884389917</c:v>
                </c:pt>
                <c:pt idx="1411">
                  <c:v>74116.152515941212</c:v>
                </c:pt>
                <c:pt idx="1412">
                  <c:v>73280.89932850287</c:v>
                </c:pt>
                <c:pt idx="1413">
                  <c:v>72927.352731129751</c:v>
                </c:pt>
                <c:pt idx="1414">
                  <c:v>72754.777010518839</c:v>
                </c:pt>
                <c:pt idx="1415">
                  <c:v>73211.226197982891</c:v>
                </c:pt>
                <c:pt idx="1416">
                  <c:v>73761.820400443714</c:v>
                </c:pt>
                <c:pt idx="1417">
                  <c:v>74552.084839616786</c:v>
                </c:pt>
                <c:pt idx="1418">
                  <c:v>75763.695634091433</c:v>
                </c:pt>
                <c:pt idx="1419">
                  <c:v>77047.46960350532</c:v>
                </c:pt>
                <c:pt idx="1420">
                  <c:v>77829.801475930115</c:v>
                </c:pt>
                <c:pt idx="1421">
                  <c:v>78440.841513378997</c:v>
                </c:pt>
                <c:pt idx="1422">
                  <c:v>78065.902691115698</c:v>
                </c:pt>
                <c:pt idx="1423">
                  <c:v>77439.192710267977</c:v>
                </c:pt>
                <c:pt idx="1424">
                  <c:v>76318.252695823176</c:v>
                </c:pt>
                <c:pt idx="1425">
                  <c:v>74789.41393224585</c:v>
                </c:pt>
                <c:pt idx="1426">
                  <c:v>73442.881923747031</c:v>
                </c:pt>
                <c:pt idx="1427">
                  <c:v>72388.056303364312</c:v>
                </c:pt>
                <c:pt idx="1428">
                  <c:v>71806.229259746178</c:v>
                </c:pt>
                <c:pt idx="1429">
                  <c:v>71928.501931124032</c:v>
                </c:pt>
                <c:pt idx="1430">
                  <c:v>72337.18158601399</c:v>
                </c:pt>
                <c:pt idx="1431">
                  <c:v>73407.363766157563</c:v>
                </c:pt>
                <c:pt idx="1432">
                  <c:v>74409.016986922623</c:v>
                </c:pt>
                <c:pt idx="1433">
                  <c:v>75589.633138154633</c:v>
                </c:pt>
                <c:pt idx="1434">
                  <c:v>76821.842070672996</c:v>
                </c:pt>
                <c:pt idx="1435">
                  <c:v>77892.839119045559</c:v>
                </c:pt>
                <c:pt idx="1436">
                  <c:v>78509.152651345023</c:v>
                </c:pt>
                <c:pt idx="1437">
                  <c:v>78810.64907608465</c:v>
                </c:pt>
                <c:pt idx="1438">
                  <c:v>78490.69526484418</c:v>
                </c:pt>
                <c:pt idx="1439">
                  <c:v>78201.864418866797</c:v>
                </c:pt>
                <c:pt idx="1440">
                  <c:v>77268.289582276426</c:v>
                </c:pt>
                <c:pt idx="1441">
                  <c:v>76306.544057356237</c:v>
                </c:pt>
                <c:pt idx="1442">
                  <c:v>75026.196127482879</c:v>
                </c:pt>
                <c:pt idx="1443">
                  <c:v>73993.975131553103</c:v>
                </c:pt>
                <c:pt idx="1444">
                  <c:v>73393.262679702966</c:v>
                </c:pt>
                <c:pt idx="1445">
                  <c:v>72825.254604353831</c:v>
                </c:pt>
                <c:pt idx="1446">
                  <c:v>72433.977186786738</c:v>
                </c:pt>
                <c:pt idx="1447">
                  <c:v>72711.027463156264</c:v>
                </c:pt>
                <c:pt idx="1448">
                  <c:v>73455.889163476226</c:v>
                </c:pt>
                <c:pt idx="1449">
                  <c:v>74465.025386717374</c:v>
                </c:pt>
                <c:pt idx="1450">
                  <c:v>76188.11095443918</c:v>
                </c:pt>
                <c:pt idx="1451">
                  <c:v>77955.476997244201</c:v>
                </c:pt>
                <c:pt idx="1452">
                  <c:v>78917.336422661174</c:v>
                </c:pt>
                <c:pt idx="1453">
                  <c:v>79390.227637006261</c:v>
                </c:pt>
                <c:pt idx="1454">
                  <c:v>78731.193910062735</c:v>
                </c:pt>
                <c:pt idx="1455">
                  <c:v>78056.246684681391</c:v>
                </c:pt>
                <c:pt idx="1456">
                  <c:v>76842.945833424979</c:v>
                </c:pt>
                <c:pt idx="1457">
                  <c:v>75081.124349991442</c:v>
                </c:pt>
                <c:pt idx="1458">
                  <c:v>73247.831305623389</c:v>
                </c:pt>
                <c:pt idx="1459">
                  <c:v>72116.714951718168</c:v>
                </c:pt>
                <c:pt idx="1460">
                  <c:v>71576.080137370154</c:v>
                </c:pt>
                <c:pt idx="1461">
                  <c:v>71442.715647920442</c:v>
                </c:pt>
                <c:pt idx="1462">
                  <c:v>72308.246950137633</c:v>
                </c:pt>
                <c:pt idx="1463">
                  <c:v>73585.186812298678</c:v>
                </c:pt>
                <c:pt idx="1464">
                  <c:v>75203.819025950696</c:v>
                </c:pt>
                <c:pt idx="1465">
                  <c:v>76435.82170434836</c:v>
                </c:pt>
                <c:pt idx="1466">
                  <c:v>77909.913527085271</c:v>
                </c:pt>
                <c:pt idx="1467">
                  <c:v>78584.286348063863</c:v>
                </c:pt>
                <c:pt idx="1468">
                  <c:v>78855.750404461272</c:v>
                </c:pt>
                <c:pt idx="1469">
                  <c:v>78603.734952839965</c:v>
                </c:pt>
                <c:pt idx="1470">
                  <c:v>78315.73933608862</c:v>
                </c:pt>
                <c:pt idx="1471">
                  <c:v>76783.643987735093</c:v>
                </c:pt>
                <c:pt idx="1472">
                  <c:v>75779.165185157195</c:v>
                </c:pt>
                <c:pt idx="1473">
                  <c:v>74175.302616212401</c:v>
                </c:pt>
                <c:pt idx="1474">
                  <c:v>73371.974633639868</c:v>
                </c:pt>
                <c:pt idx="1475">
                  <c:v>72700.928904583372</c:v>
                </c:pt>
                <c:pt idx="1476">
                  <c:v>72698.741505776503</c:v>
                </c:pt>
                <c:pt idx="1477">
                  <c:v>73087.085893625452</c:v>
                </c:pt>
                <c:pt idx="1478">
                  <c:v>73444.10419532808</c:v>
                </c:pt>
                <c:pt idx="1479">
                  <c:v>74227.536595306359</c:v>
                </c:pt>
                <c:pt idx="1480">
                  <c:v>75419.621055650001</c:v>
                </c:pt>
                <c:pt idx="1481">
                  <c:v>76846.002525752876</c:v>
                </c:pt>
                <c:pt idx="1482">
                  <c:v>77827.96956829619</c:v>
                </c:pt>
                <c:pt idx="1483">
                  <c:v>78419.452661791802</c:v>
                </c:pt>
                <c:pt idx="1484">
                  <c:v>78505.358509095677</c:v>
                </c:pt>
                <c:pt idx="1485">
                  <c:v>77988.345318210253</c:v>
                </c:pt>
                <c:pt idx="1486">
                  <c:v>76394.105763542451</c:v>
                </c:pt>
                <c:pt idx="1487">
                  <c:v>74293.741372880948</c:v>
                </c:pt>
                <c:pt idx="1488">
                  <c:v>72544.925749648159</c:v>
                </c:pt>
                <c:pt idx="1489">
                  <c:v>70939.003844486884</c:v>
                </c:pt>
                <c:pt idx="1490">
                  <c:v>70138.543410742743</c:v>
                </c:pt>
                <c:pt idx="1491">
                  <c:v>69886.177081734044</c:v>
                </c:pt>
                <c:pt idx="1492">
                  <c:v>70351.332800448334</c:v>
                </c:pt>
                <c:pt idx="1493">
                  <c:v>71228.675567286336</c:v>
                </c:pt>
                <c:pt idx="1494">
                  <c:v>72428.637854029439</c:v>
                </c:pt>
                <c:pt idx="1495">
                  <c:v>74165.571813045928</c:v>
                </c:pt>
                <c:pt idx="1496">
                  <c:v>75497.000532371108</c:v>
                </c:pt>
                <c:pt idx="1497">
                  <c:v>76733.23988619812</c:v>
                </c:pt>
                <c:pt idx="1498">
                  <c:v>77438.09392792455</c:v>
                </c:pt>
                <c:pt idx="1499">
                  <c:v>77626.714988636755</c:v>
                </c:pt>
                <c:pt idx="1500">
                  <c:v>77449.319869502404</c:v>
                </c:pt>
                <c:pt idx="1501">
                  <c:v>77049.19044682743</c:v>
                </c:pt>
                <c:pt idx="1502">
                  <c:v>75710.175662704758</c:v>
                </c:pt>
                <c:pt idx="1503">
                  <c:v>74168.365073070527</c:v>
                </c:pt>
                <c:pt idx="1504">
                  <c:v>72757.930703987266</c:v>
                </c:pt>
                <c:pt idx="1505">
                  <c:v>71640.785349967104</c:v>
                </c:pt>
                <c:pt idx="1506">
                  <c:v>70503.458890473339</c:v>
                </c:pt>
                <c:pt idx="1507">
                  <c:v>69723.51536949772</c:v>
                </c:pt>
                <c:pt idx="1508">
                  <c:v>69384.357656556356</c:v>
                </c:pt>
                <c:pt idx="1509">
                  <c:v>69654.121594857628</c:v>
                </c:pt>
                <c:pt idx="1510">
                  <c:v>70116.242312823102</c:v>
                </c:pt>
                <c:pt idx="1511">
                  <c:v>71449.741994522265</c:v>
                </c:pt>
                <c:pt idx="1512">
                  <c:v>73327.101662575122</c:v>
                </c:pt>
                <c:pt idx="1513">
                  <c:v>75461.298866997182</c:v>
                </c:pt>
                <c:pt idx="1514">
                  <c:v>76895.66121100387</c:v>
                </c:pt>
                <c:pt idx="1515">
                  <c:v>78392.822494488486</c:v>
                </c:pt>
                <c:pt idx="1516">
                  <c:v>79059.862655634715</c:v>
                </c:pt>
                <c:pt idx="1517">
                  <c:v>78854.026991447288</c:v>
                </c:pt>
                <c:pt idx="1518">
                  <c:v>78075.192317817869</c:v>
                </c:pt>
                <c:pt idx="1519">
                  <c:v>76502.424124135141</c:v>
                </c:pt>
                <c:pt idx="1520">
                  <c:v>74949.692604955359</c:v>
                </c:pt>
                <c:pt idx="1521">
                  <c:v>73364.313243538927</c:v>
                </c:pt>
                <c:pt idx="1522">
                  <c:v>71912.711535969647</c:v>
                </c:pt>
                <c:pt idx="1523">
                  <c:v>70510.132182374349</c:v>
                </c:pt>
                <c:pt idx="1524">
                  <c:v>69558.578253686617</c:v>
                </c:pt>
                <c:pt idx="1525">
                  <c:v>69276.262090919088</c:v>
                </c:pt>
                <c:pt idx="1526">
                  <c:v>69364.87291366815</c:v>
                </c:pt>
                <c:pt idx="1527">
                  <c:v>70221.664210445175</c:v>
                </c:pt>
                <c:pt idx="1528">
                  <c:v>71334.85186998811</c:v>
                </c:pt>
                <c:pt idx="1529">
                  <c:v>72495.226854014516</c:v>
                </c:pt>
                <c:pt idx="1530">
                  <c:v>73878.748579986102</c:v>
                </c:pt>
                <c:pt idx="1531">
                  <c:v>75176.406069714503</c:v>
                </c:pt>
                <c:pt idx="1532">
                  <c:v>76190.543879957506</c:v>
                </c:pt>
                <c:pt idx="1533">
                  <c:v>77554.570591974523</c:v>
                </c:pt>
                <c:pt idx="1534">
                  <c:v>78707.251993355618</c:v>
                </c:pt>
                <c:pt idx="1535">
                  <c:v>79434.871852781231</c:v>
                </c:pt>
                <c:pt idx="1536">
                  <c:v>79455.286892068354</c:v>
                </c:pt>
                <c:pt idx="1537">
                  <c:v>78022.790221974457</c:v>
                </c:pt>
                <c:pt idx="1538">
                  <c:v>76095.078533098131</c:v>
                </c:pt>
                <c:pt idx="1539">
                  <c:v>74127.343293541649</c:v>
                </c:pt>
                <c:pt idx="1540">
                  <c:v>72491.089957414239</c:v>
                </c:pt>
                <c:pt idx="1541">
                  <c:v>71163.527457736447</c:v>
                </c:pt>
                <c:pt idx="1542">
                  <c:v>70309.901432458355</c:v>
                </c:pt>
                <c:pt idx="1543">
                  <c:v>70114.80648380208</c:v>
                </c:pt>
                <c:pt idx="1544">
                  <c:v>70025.862503771059</c:v>
                </c:pt>
                <c:pt idx="1545">
                  <c:v>70722.177016548158</c:v>
                </c:pt>
                <c:pt idx="1546">
                  <c:v>72084.28988760426</c:v>
                </c:pt>
                <c:pt idx="1547">
                  <c:v>73951.153712578322</c:v>
                </c:pt>
                <c:pt idx="1548">
                  <c:v>75685.802760661696</c:v>
                </c:pt>
                <c:pt idx="1549">
                  <c:v>77249.723032309877</c:v>
                </c:pt>
                <c:pt idx="1550">
                  <c:v>79005.237682708743</c:v>
                </c:pt>
                <c:pt idx="1551">
                  <c:v>80196.264809229178</c:v>
                </c:pt>
                <c:pt idx="1552">
                  <c:v>80606.200216974976</c:v>
                </c:pt>
                <c:pt idx="1553">
                  <c:v>79974.844236110657</c:v>
                </c:pt>
                <c:pt idx="1554">
                  <c:v>78747.3265411256</c:v>
                </c:pt>
                <c:pt idx="1555">
                  <c:v>77278.049042296552</c:v>
                </c:pt>
                <c:pt idx="1556">
                  <c:v>75555.628503047323</c:v>
                </c:pt>
                <c:pt idx="1557">
                  <c:v>73679.703617284191</c:v>
                </c:pt>
                <c:pt idx="1558">
                  <c:v>71861.481179164533</c:v>
                </c:pt>
                <c:pt idx="1559">
                  <c:v>70263.836613264823</c:v>
                </c:pt>
                <c:pt idx="1560">
                  <c:v>69509.176063090854</c:v>
                </c:pt>
                <c:pt idx="1561">
                  <c:v>69164.658491240043</c:v>
                </c:pt>
                <c:pt idx="1562">
                  <c:v>69116.495803981685</c:v>
                </c:pt>
                <c:pt idx="1563">
                  <c:v>69949.175324378448</c:v>
                </c:pt>
                <c:pt idx="1564">
                  <c:v>70800.752290973614</c:v>
                </c:pt>
                <c:pt idx="1565">
                  <c:v>71405.218474484267</c:v>
                </c:pt>
                <c:pt idx="1566">
                  <c:v>72354.418904173857</c:v>
                </c:pt>
                <c:pt idx="1567">
                  <c:v>73322.231432025772</c:v>
                </c:pt>
                <c:pt idx="1568">
                  <c:v>74620.631038801614</c:v>
                </c:pt>
                <c:pt idx="1569">
                  <c:v>75322.854570175128</c:v>
                </c:pt>
                <c:pt idx="1570">
                  <c:v>76202.507367757469</c:v>
                </c:pt>
                <c:pt idx="1571">
                  <c:v>77192.102714329987</c:v>
                </c:pt>
                <c:pt idx="1572">
                  <c:v>77757.388300500548</c:v>
                </c:pt>
                <c:pt idx="1573">
                  <c:v>77453.953119882179</c:v>
                </c:pt>
                <c:pt idx="1574">
                  <c:v>76541.106610028903</c:v>
                </c:pt>
                <c:pt idx="1575">
                  <c:v>74842.520660854396</c:v>
                </c:pt>
                <c:pt idx="1576">
                  <c:v>73402.14652206334</c:v>
                </c:pt>
                <c:pt idx="1577">
                  <c:v>71649.779638636712</c:v>
                </c:pt>
                <c:pt idx="1578">
                  <c:v>69807.213297631388</c:v>
                </c:pt>
                <c:pt idx="1579">
                  <c:v>68870.842247220571</c:v>
                </c:pt>
                <c:pt idx="1580">
                  <c:v>68592.006281044756</c:v>
                </c:pt>
                <c:pt idx="1581">
                  <c:v>68895.288186663049</c:v>
                </c:pt>
                <c:pt idx="1582">
                  <c:v>69626.14770816754</c:v>
                </c:pt>
                <c:pt idx="1583">
                  <c:v>71005.481559248175</c:v>
                </c:pt>
                <c:pt idx="1584">
                  <c:v>72747.485275023908</c:v>
                </c:pt>
                <c:pt idx="1585">
                  <c:v>74557.801408358428</c:v>
                </c:pt>
                <c:pt idx="1586">
                  <c:v>76369.97345162736</c:v>
                </c:pt>
                <c:pt idx="1587">
                  <c:v>77982.977131324136</c:v>
                </c:pt>
                <c:pt idx="1588">
                  <c:v>79156.33747179553</c:v>
                </c:pt>
                <c:pt idx="1589">
                  <c:v>78976.633368851646</c:v>
                </c:pt>
                <c:pt idx="1590">
                  <c:v>77740.169521536431</c:v>
                </c:pt>
                <c:pt idx="1591">
                  <c:v>75463.126879478863</c:v>
                </c:pt>
                <c:pt idx="1592">
                  <c:v>72855.645851895475</c:v>
                </c:pt>
                <c:pt idx="1593">
                  <c:v>70422.728889614053</c:v>
                </c:pt>
                <c:pt idx="1594">
                  <c:v>69089.629022116758</c:v>
                </c:pt>
                <c:pt idx="1595">
                  <c:v>68371.555307477174</c:v>
                </c:pt>
                <c:pt idx="1596">
                  <c:v>68263.464648421563</c:v>
                </c:pt>
                <c:pt idx="1597">
                  <c:v>68835.998499649038</c:v>
                </c:pt>
                <c:pt idx="1598">
                  <c:v>69018.690357249099</c:v>
                </c:pt>
                <c:pt idx="1599">
                  <c:v>69721.335373579452</c:v>
                </c:pt>
                <c:pt idx="1600">
                  <c:v>70895.470423496692</c:v>
                </c:pt>
                <c:pt idx="1601">
                  <c:v>71499.510515437651</c:v>
                </c:pt>
                <c:pt idx="1602">
                  <c:v>72419.526436926579</c:v>
                </c:pt>
                <c:pt idx="1603">
                  <c:v>73592.849987927431</c:v>
                </c:pt>
                <c:pt idx="1604">
                  <c:v>74883.31627676588</c:v>
                </c:pt>
                <c:pt idx="1605">
                  <c:v>76064.58774422796</c:v>
                </c:pt>
                <c:pt idx="1606">
                  <c:v>76545.608065928638</c:v>
                </c:pt>
                <c:pt idx="1607">
                  <c:v>76740.688715291588</c:v>
                </c:pt>
                <c:pt idx="1608">
                  <c:v>76356.910390560472</c:v>
                </c:pt>
                <c:pt idx="1609">
                  <c:v>75485.538573822516</c:v>
                </c:pt>
                <c:pt idx="1610">
                  <c:v>74404.396937981626</c:v>
                </c:pt>
                <c:pt idx="1611">
                  <c:v>72805.091556557905</c:v>
                </c:pt>
                <c:pt idx="1612">
                  <c:v>71123.239961980027</c:v>
                </c:pt>
                <c:pt idx="1613">
                  <c:v>69328.047441682764</c:v>
                </c:pt>
                <c:pt idx="1614">
                  <c:v>67453.366112295073</c:v>
                </c:pt>
                <c:pt idx="1615">
                  <c:v>65552.490364532699</c:v>
                </c:pt>
                <c:pt idx="1616">
                  <c:v>64572.526361503958</c:v>
                </c:pt>
                <c:pt idx="1617">
                  <c:v>64569.872768103924</c:v>
                </c:pt>
                <c:pt idx="1618">
                  <c:v>64921.108994106129</c:v>
                </c:pt>
                <c:pt idx="1619">
                  <c:v>65571.522521145293</c:v>
                </c:pt>
                <c:pt idx="1620">
                  <c:v>66556.228728126516</c:v>
                </c:pt>
                <c:pt idx="1621">
                  <c:v>67714.036796890563</c:v>
                </c:pt>
                <c:pt idx="1622">
                  <c:v>68950.099068804688</c:v>
                </c:pt>
                <c:pt idx="1623">
                  <c:v>70442.728858885559</c:v>
                </c:pt>
                <c:pt idx="1624">
                  <c:v>71246.874227948632</c:v>
                </c:pt>
                <c:pt idx="1625">
                  <c:v>71062.484687149277</c:v>
                </c:pt>
                <c:pt idx="1626">
                  <c:v>70462.365645312748</c:v>
                </c:pt>
                <c:pt idx="1627">
                  <c:v>69254.219789561306</c:v>
                </c:pt>
                <c:pt idx="1628">
                  <c:v>67406.73470056949</c:v>
                </c:pt>
                <c:pt idx="1629">
                  <c:v>65422.476585918179</c:v>
                </c:pt>
                <c:pt idx="1630">
                  <c:v>63424.552377133507</c:v>
                </c:pt>
                <c:pt idx="1631">
                  <c:v>61197.479572714627</c:v>
                </c:pt>
                <c:pt idx="1632">
                  <c:v>59023.917492970388</c:v>
                </c:pt>
                <c:pt idx="1633">
                  <c:v>57205.455320592111</c:v>
                </c:pt>
                <c:pt idx="1634">
                  <c:v>55881.525759691591</c:v>
                </c:pt>
                <c:pt idx="1635">
                  <c:v>55031.314401215051</c:v>
                </c:pt>
                <c:pt idx="1636">
                  <c:v>54332.870720060106</c:v>
                </c:pt>
                <c:pt idx="1637">
                  <c:v>53756.592423983013</c:v>
                </c:pt>
                <c:pt idx="1638">
                  <c:v>53579.605427090391</c:v>
                </c:pt>
                <c:pt idx="1639">
                  <c:v>53296.857250265668</c:v>
                </c:pt>
                <c:pt idx="1640">
                  <c:v>53332.804772187279</c:v>
                </c:pt>
                <c:pt idx="1641">
                  <c:v>53201.123791227081</c:v>
                </c:pt>
                <c:pt idx="1642">
                  <c:v>52486.282760928902</c:v>
                </c:pt>
                <c:pt idx="1643">
                  <c:v>51708.150298760018</c:v>
                </c:pt>
                <c:pt idx="1644">
                  <c:v>50404.003319883435</c:v>
                </c:pt>
                <c:pt idx="1645">
                  <c:v>48545.861107072298</c:v>
                </c:pt>
                <c:pt idx="1646">
                  <c:v>46565.830166241016</c:v>
                </c:pt>
                <c:pt idx="1647">
                  <c:v>44597.145313454879</c:v>
                </c:pt>
                <c:pt idx="1648">
                  <c:v>42561.57191195363</c:v>
                </c:pt>
                <c:pt idx="1649">
                  <c:v>40782.821538559983</c:v>
                </c:pt>
                <c:pt idx="1650">
                  <c:v>39379.08826381572</c:v>
                </c:pt>
                <c:pt idx="1651">
                  <c:v>38273.262287341095</c:v>
                </c:pt>
                <c:pt idx="1652">
                  <c:v>37540.354885484565</c:v>
                </c:pt>
                <c:pt idx="1653">
                  <c:v>37241.754718718803</c:v>
                </c:pt>
                <c:pt idx="1654">
                  <c:v>37187.109004431528</c:v>
                </c:pt>
                <c:pt idx="1655">
                  <c:v>37610.948003443547</c:v>
                </c:pt>
                <c:pt idx="1656">
                  <c:v>37927.722404918204</c:v>
                </c:pt>
                <c:pt idx="1657">
                  <c:v>38457.376136437262</c:v>
                </c:pt>
                <c:pt idx="1658">
                  <c:v>39190.049279820581</c:v>
                </c:pt>
                <c:pt idx="1659">
                  <c:v>39849.697216821041</c:v>
                </c:pt>
                <c:pt idx="1660">
                  <c:v>40468.375710811815</c:v>
                </c:pt>
                <c:pt idx="1661">
                  <c:v>41412.048212309426</c:v>
                </c:pt>
                <c:pt idx="1662">
                  <c:v>42262.213628837635</c:v>
                </c:pt>
                <c:pt idx="1663">
                  <c:v>43123.007251506693</c:v>
                </c:pt>
                <c:pt idx="1664">
                  <c:v>43828.648639304418</c:v>
                </c:pt>
                <c:pt idx="1665">
                  <c:v>44218.826786312515</c:v>
                </c:pt>
                <c:pt idx="1666">
                  <c:v>44232.895637176931</c:v>
                </c:pt>
                <c:pt idx="1667">
                  <c:v>44164.66426705195</c:v>
                </c:pt>
                <c:pt idx="1668">
                  <c:v>43402.724219512471</c:v>
                </c:pt>
                <c:pt idx="1669">
                  <c:v>42761.156840237556</c:v>
                </c:pt>
                <c:pt idx="1670">
                  <c:v>42254.47966024057</c:v>
                </c:pt>
                <c:pt idx="1671">
                  <c:v>41985.405269025287</c:v>
                </c:pt>
                <c:pt idx="1672">
                  <c:v>41781.38112447755</c:v>
                </c:pt>
                <c:pt idx="1673">
                  <c:v>41704.274335785856</c:v>
                </c:pt>
                <c:pt idx="1674">
                  <c:v>42184.10625572165</c:v>
                </c:pt>
                <c:pt idx="1675">
                  <c:v>43222.749255378614</c:v>
                </c:pt>
                <c:pt idx="1676">
                  <c:v>44702.600172975028</c:v>
                </c:pt>
                <c:pt idx="1677">
                  <c:v>46524.214011147436</c:v>
                </c:pt>
                <c:pt idx="1678">
                  <c:v>48244.50130100012</c:v>
                </c:pt>
                <c:pt idx="1679">
                  <c:v>50189.14269521711</c:v>
                </c:pt>
                <c:pt idx="1680">
                  <c:v>51577.91169448552</c:v>
                </c:pt>
                <c:pt idx="1681">
                  <c:v>52584.525546562712</c:v>
                </c:pt>
                <c:pt idx="1682">
                  <c:v>53236.23064690004</c:v>
                </c:pt>
                <c:pt idx="1683">
                  <c:v>53253.081778786822</c:v>
                </c:pt>
                <c:pt idx="1684">
                  <c:v>53005.528993972948</c:v>
                </c:pt>
                <c:pt idx="1685">
                  <c:v>52193.244783029244</c:v>
                </c:pt>
                <c:pt idx="1686">
                  <c:v>51293.021022448549</c:v>
                </c:pt>
                <c:pt idx="1687">
                  <c:v>50244.447709385022</c:v>
                </c:pt>
                <c:pt idx="1688">
                  <c:v>49507.369592327166</c:v>
                </c:pt>
                <c:pt idx="1689">
                  <c:v>48832.563845240351</c:v>
                </c:pt>
                <c:pt idx="1690">
                  <c:v>48564.362830323349</c:v>
                </c:pt>
                <c:pt idx="1691">
                  <c:v>48455.640619754478</c:v>
                </c:pt>
                <c:pt idx="1692">
                  <c:v>48440.554790918788</c:v>
                </c:pt>
                <c:pt idx="1693">
                  <c:v>48601.049205119838</c:v>
                </c:pt>
                <c:pt idx="1694">
                  <c:v>49299.837934814423</c:v>
                </c:pt>
                <c:pt idx="1695">
                  <c:v>50144.600187637196</c:v>
                </c:pt>
                <c:pt idx="1696">
                  <c:v>51144.411769473598</c:v>
                </c:pt>
                <c:pt idx="1697">
                  <c:v>52302.594761231587</c:v>
                </c:pt>
                <c:pt idx="1698">
                  <c:v>53600.861005512539</c:v>
                </c:pt>
                <c:pt idx="1699">
                  <c:v>54952.365474333543</c:v>
                </c:pt>
                <c:pt idx="1700">
                  <c:v>56078.171260238487</c:v>
                </c:pt>
                <c:pt idx="1701">
                  <c:v>57201.878638502021</c:v>
                </c:pt>
                <c:pt idx="1702">
                  <c:v>57798.227987129809</c:v>
                </c:pt>
                <c:pt idx="1703">
                  <c:v>57939.268017860399</c:v>
                </c:pt>
                <c:pt idx="1704">
                  <c:v>57455.755983646945</c:v>
                </c:pt>
                <c:pt idx="1705">
                  <c:v>56575.493623017355</c:v>
                </c:pt>
                <c:pt idx="1706">
                  <c:v>55370.829134420688</c:v>
                </c:pt>
                <c:pt idx="1707">
                  <c:v>53944.269243300492</c:v>
                </c:pt>
                <c:pt idx="1708">
                  <c:v>52548.843122968909</c:v>
                </c:pt>
                <c:pt idx="1709">
                  <c:v>51351.013401445962</c:v>
                </c:pt>
                <c:pt idx="1710">
                  <c:v>50365.955216536015</c:v>
                </c:pt>
                <c:pt idx="1711">
                  <c:v>50050.897281875878</c:v>
                </c:pt>
                <c:pt idx="1712">
                  <c:v>49891.289724390423</c:v>
                </c:pt>
                <c:pt idx="1713">
                  <c:v>50008.967676676039</c:v>
                </c:pt>
                <c:pt idx="1714">
                  <c:v>50238.544776172581</c:v>
                </c:pt>
                <c:pt idx="1715">
                  <c:v>50319.612076149802</c:v>
                </c:pt>
                <c:pt idx="1716">
                  <c:v>50427.762160297389</c:v>
                </c:pt>
                <c:pt idx="1717">
                  <c:v>51035.346582136372</c:v>
                </c:pt>
                <c:pt idx="1718">
                  <c:v>51633.545486854018</c:v>
                </c:pt>
                <c:pt idx="1719">
                  <c:v>52243.128390126672</c:v>
                </c:pt>
                <c:pt idx="1720">
                  <c:v>53041.587817206717</c:v>
                </c:pt>
                <c:pt idx="1721">
                  <c:v>54036.067034382933</c:v>
                </c:pt>
                <c:pt idx="1722">
                  <c:v>55070.069485708635</c:v>
                </c:pt>
                <c:pt idx="1723">
                  <c:v>56053.170484196533</c:v>
                </c:pt>
                <c:pt idx="1724">
                  <c:v>56305.71461764889</c:v>
                </c:pt>
                <c:pt idx="1725">
                  <c:v>56039.598964978904</c:v>
                </c:pt>
                <c:pt idx="1726">
                  <c:v>55416.381163488833</c:v>
                </c:pt>
                <c:pt idx="1727">
                  <c:v>54101.742642740006</c:v>
                </c:pt>
                <c:pt idx="1728">
                  <c:v>52776.210564264082</c:v>
                </c:pt>
                <c:pt idx="1729">
                  <c:v>51456.9443970875</c:v>
                </c:pt>
                <c:pt idx="1730">
                  <c:v>50263.362212967135</c:v>
                </c:pt>
                <c:pt idx="1731">
                  <c:v>49414.451593537779</c:v>
                </c:pt>
                <c:pt idx="1732">
                  <c:v>48609.186246145102</c:v>
                </c:pt>
                <c:pt idx="1733">
                  <c:v>48316.306918691902</c:v>
                </c:pt>
                <c:pt idx="1734">
                  <c:v>48106.142804035633</c:v>
                </c:pt>
                <c:pt idx="1735">
                  <c:v>48227.05042017356</c:v>
                </c:pt>
                <c:pt idx="1736">
                  <c:v>48607.169667103473</c:v>
                </c:pt>
                <c:pt idx="1737">
                  <c:v>49319.791854046809</c:v>
                </c:pt>
                <c:pt idx="1738">
                  <c:v>50089.532639125769</c:v>
                </c:pt>
                <c:pt idx="1739">
                  <c:v>50907.703110816408</c:v>
                </c:pt>
                <c:pt idx="1740">
                  <c:v>51581.214452781191</c:v>
                </c:pt>
                <c:pt idx="1741">
                  <c:v>52495.758053157486</c:v>
                </c:pt>
                <c:pt idx="1742">
                  <c:v>53098.516782511659</c:v>
                </c:pt>
                <c:pt idx="1743">
                  <c:v>53758.141524055856</c:v>
                </c:pt>
                <c:pt idx="1744">
                  <c:v>53955.329298467957</c:v>
                </c:pt>
                <c:pt idx="1745">
                  <c:v>53968.384280422477</c:v>
                </c:pt>
                <c:pt idx="1746">
                  <c:v>54028.586024789191</c:v>
                </c:pt>
                <c:pt idx="1747">
                  <c:v>53992.838461110397</c:v>
                </c:pt>
                <c:pt idx="1748">
                  <c:v>53417.750623265812</c:v>
                </c:pt>
                <c:pt idx="1749">
                  <c:v>52969.258357110717</c:v>
                </c:pt>
                <c:pt idx="1750">
                  <c:v>52323.460591931827</c:v>
                </c:pt>
                <c:pt idx="1751">
                  <c:v>51349.593273778963</c:v>
                </c:pt>
                <c:pt idx="1752">
                  <c:v>50291.708234661084</c:v>
                </c:pt>
                <c:pt idx="1753">
                  <c:v>49041.616443901221</c:v>
                </c:pt>
                <c:pt idx="1754">
                  <c:v>48094.81145413257</c:v>
                </c:pt>
                <c:pt idx="1755">
                  <c:v>47046.090625172088</c:v>
                </c:pt>
                <c:pt idx="1756">
                  <c:v>46154.903459883884</c:v>
                </c:pt>
                <c:pt idx="1757">
                  <c:v>45904.091499410461</c:v>
                </c:pt>
                <c:pt idx="1758">
                  <c:v>45752.168078448194</c:v>
                </c:pt>
                <c:pt idx="1759">
                  <c:v>45766.38975384496</c:v>
                </c:pt>
                <c:pt idx="1760">
                  <c:v>46212.616064902671</c:v>
                </c:pt>
                <c:pt idx="1761">
                  <c:v>46541.378852236892</c:v>
                </c:pt>
                <c:pt idx="1762">
                  <c:v>47228.29319883282</c:v>
                </c:pt>
                <c:pt idx="1763">
                  <c:v>47809.090580700991</c:v>
                </c:pt>
                <c:pt idx="1764">
                  <c:v>48638.533374873063</c:v>
                </c:pt>
                <c:pt idx="1765">
                  <c:v>49421.658671855992</c:v>
                </c:pt>
                <c:pt idx="1766">
                  <c:v>49976.573902631266</c:v>
                </c:pt>
                <c:pt idx="1767">
                  <c:v>50530.837776467917</c:v>
                </c:pt>
                <c:pt idx="1768">
                  <c:v>50570.685022540012</c:v>
                </c:pt>
                <c:pt idx="1769">
                  <c:v>50353.544772114299</c:v>
                </c:pt>
                <c:pt idx="1770">
                  <c:v>49847.472911925033</c:v>
                </c:pt>
                <c:pt idx="1771">
                  <c:v>49093.193678082338</c:v>
                </c:pt>
                <c:pt idx="1772">
                  <c:v>48279.510342686983</c:v>
                </c:pt>
                <c:pt idx="1773">
                  <c:v>47308.691646801009</c:v>
                </c:pt>
                <c:pt idx="1774">
                  <c:v>46324.650829733742</c:v>
                </c:pt>
                <c:pt idx="1775">
                  <c:v>45456.271097903824</c:v>
                </c:pt>
                <c:pt idx="1776">
                  <c:v>44502.0150143848</c:v>
                </c:pt>
                <c:pt idx="1777">
                  <c:v>43929.069457314239</c:v>
                </c:pt>
                <c:pt idx="1778">
                  <c:v>43430.232946199161</c:v>
                </c:pt>
                <c:pt idx="1779">
                  <c:v>42986.411617884121</c:v>
                </c:pt>
                <c:pt idx="1780">
                  <c:v>42695.294903879992</c:v>
                </c:pt>
                <c:pt idx="1781">
                  <c:v>42688.854699877949</c:v>
                </c:pt>
                <c:pt idx="1782">
                  <c:v>42863.410382890113</c:v>
                </c:pt>
                <c:pt idx="1783">
                  <c:v>43078.760017095577</c:v>
                </c:pt>
                <c:pt idx="1784">
                  <c:v>43481.177838559961</c:v>
                </c:pt>
                <c:pt idx="1785">
                  <c:v>43697.997814772636</c:v>
                </c:pt>
                <c:pt idx="1786">
                  <c:v>44380.511956321796</c:v>
                </c:pt>
                <c:pt idx="1787">
                  <c:v>45101.594098909118</c:v>
                </c:pt>
                <c:pt idx="1788">
                  <c:v>45528.86890612905</c:v>
                </c:pt>
                <c:pt idx="1789">
                  <c:v>45833.712903774081</c:v>
                </c:pt>
                <c:pt idx="1790">
                  <c:v>45764.609826646963</c:v>
                </c:pt>
                <c:pt idx="1791">
                  <c:v>45514.422765942254</c:v>
                </c:pt>
                <c:pt idx="1792">
                  <c:v>44928.817309441263</c:v>
                </c:pt>
                <c:pt idx="1793">
                  <c:v>44124.924222573391</c:v>
                </c:pt>
                <c:pt idx="1794">
                  <c:v>43156.124253794536</c:v>
                </c:pt>
                <c:pt idx="1795">
                  <c:v>41986.351913374601</c:v>
                </c:pt>
                <c:pt idx="1796">
                  <c:v>40866.579612364272</c:v>
                </c:pt>
                <c:pt idx="1797">
                  <c:v>39878.007398126691</c:v>
                </c:pt>
                <c:pt idx="1798">
                  <c:v>39139.320002559492</c:v>
                </c:pt>
                <c:pt idx="1799">
                  <c:v>38475.616068612268</c:v>
                </c:pt>
                <c:pt idx="1800">
                  <c:v>37978.024548522641</c:v>
                </c:pt>
                <c:pt idx="1801">
                  <c:v>37556.374330851395</c:v>
                </c:pt>
                <c:pt idx="1802">
                  <c:v>37457.130039026095</c:v>
                </c:pt>
                <c:pt idx="1803">
                  <c:v>37472.468344098583</c:v>
                </c:pt>
                <c:pt idx="1804">
                  <c:v>37429.866742260601</c:v>
                </c:pt>
                <c:pt idx="1805">
                  <c:v>37545.247737697653</c:v>
                </c:pt>
                <c:pt idx="1806">
                  <c:v>37551.847054625578</c:v>
                </c:pt>
                <c:pt idx="1807">
                  <c:v>37783.12830888031</c:v>
                </c:pt>
                <c:pt idx="1808">
                  <c:v>37788.354022074753</c:v>
                </c:pt>
                <c:pt idx="1809">
                  <c:v>38015.087268273441</c:v>
                </c:pt>
                <c:pt idx="1810">
                  <c:v>38093.73295802089</c:v>
                </c:pt>
                <c:pt idx="1811">
                  <c:v>38264.650690876406</c:v>
                </c:pt>
                <c:pt idx="1812">
                  <c:v>38290.468397662502</c:v>
                </c:pt>
                <c:pt idx="1813">
                  <c:v>38341.723402371208</c:v>
                </c:pt>
                <c:pt idx="1814">
                  <c:v>38340.433259716789</c:v>
                </c:pt>
                <c:pt idx="1815">
                  <c:v>38012.978799391334</c:v>
                </c:pt>
                <c:pt idx="1816">
                  <c:v>37675.610213717511</c:v>
                </c:pt>
                <c:pt idx="1817">
                  <c:v>37146.841331815187</c:v>
                </c:pt>
                <c:pt idx="1818">
                  <c:v>36342.284399631462</c:v>
                </c:pt>
                <c:pt idx="1819">
                  <c:v>35416.38102350491</c:v>
                </c:pt>
                <c:pt idx="1820">
                  <c:v>34520.779448687746</c:v>
                </c:pt>
                <c:pt idx="1821">
                  <c:v>33818.266476377699</c:v>
                </c:pt>
                <c:pt idx="1822">
                  <c:v>33200.611821778832</c:v>
                </c:pt>
                <c:pt idx="1823">
                  <c:v>32895.326519547496</c:v>
                </c:pt>
                <c:pt idx="1824">
                  <c:v>32656.60129316882</c:v>
                </c:pt>
                <c:pt idx="1825">
                  <c:v>32791.436420552687</c:v>
                </c:pt>
                <c:pt idx="1826">
                  <c:v>32912.464865730122</c:v>
                </c:pt>
                <c:pt idx="1827">
                  <c:v>33270.795688813647</c:v>
                </c:pt>
                <c:pt idx="1828">
                  <c:v>33680.886946654355</c:v>
                </c:pt>
                <c:pt idx="1829">
                  <c:v>34088.397574141149</c:v>
                </c:pt>
                <c:pt idx="1830">
                  <c:v>34431.509196445564</c:v>
                </c:pt>
                <c:pt idx="1831">
                  <c:v>34770.680466392863</c:v>
                </c:pt>
                <c:pt idx="1832">
                  <c:v>35088.526052396228</c:v>
                </c:pt>
                <c:pt idx="1833">
                  <c:v>35453.861693460589</c:v>
                </c:pt>
                <c:pt idx="1834">
                  <c:v>35727.055859286353</c:v>
                </c:pt>
                <c:pt idx="1835">
                  <c:v>35871.861144528819</c:v>
                </c:pt>
                <c:pt idx="1836">
                  <c:v>36091.271130796631</c:v>
                </c:pt>
                <c:pt idx="1837">
                  <c:v>36321.204808037946</c:v>
                </c:pt>
                <c:pt idx="1838">
                  <c:v>36455.723576849043</c:v>
                </c:pt>
                <c:pt idx="1839">
                  <c:v>36488.054225567103</c:v>
                </c:pt>
                <c:pt idx="1840">
                  <c:v>36428.60887249963</c:v>
                </c:pt>
                <c:pt idx="1841">
                  <c:v>36148.59869176081</c:v>
                </c:pt>
                <c:pt idx="1842">
                  <c:v>35604.380734429382</c:v>
                </c:pt>
                <c:pt idx="1843">
                  <c:v>35057.31123663779</c:v>
                </c:pt>
                <c:pt idx="1844">
                  <c:v>34494.930727948704</c:v>
                </c:pt>
                <c:pt idx="1845">
                  <c:v>33979.218716175827</c:v>
                </c:pt>
                <c:pt idx="1846">
                  <c:v>33363.119660865632</c:v>
                </c:pt>
                <c:pt idx="1847">
                  <c:v>33161.202018575445</c:v>
                </c:pt>
                <c:pt idx="1848">
                  <c:v>32907.523716673728</c:v>
                </c:pt>
                <c:pt idx="1849">
                  <c:v>32708.756054436479</c:v>
                </c:pt>
                <c:pt idx="1850">
                  <c:v>32523.300492507431</c:v>
                </c:pt>
                <c:pt idx="1851">
                  <c:v>32515.134256065357</c:v>
                </c:pt>
                <c:pt idx="1852">
                  <c:v>32513.40779422117</c:v>
                </c:pt>
                <c:pt idx="1853">
                  <c:v>32807.448829933295</c:v>
                </c:pt>
                <c:pt idx="1854">
                  <c:v>33116.264350345285</c:v>
                </c:pt>
                <c:pt idx="1855">
                  <c:v>33377.989713395269</c:v>
                </c:pt>
                <c:pt idx="1856">
                  <c:v>33647.100769930599</c:v>
                </c:pt>
                <c:pt idx="1857">
                  <c:v>33847.805631814786</c:v>
                </c:pt>
                <c:pt idx="1858">
                  <c:v>33884.268764509536</c:v>
                </c:pt>
                <c:pt idx="1859">
                  <c:v>33764.400790158405</c:v>
                </c:pt>
                <c:pt idx="1860">
                  <c:v>33553.00128026733</c:v>
                </c:pt>
                <c:pt idx="1861">
                  <c:v>33230.689561950181</c:v>
                </c:pt>
                <c:pt idx="1862">
                  <c:v>32871.002016835053</c:v>
                </c:pt>
                <c:pt idx="1863">
                  <c:v>32457.594143034556</c:v>
                </c:pt>
                <c:pt idx="1864">
                  <c:v>31762.557077981171</c:v>
                </c:pt>
                <c:pt idx="1865">
                  <c:v>31280.69811280019</c:v>
                </c:pt>
                <c:pt idx="1866">
                  <c:v>30540.585401510627</c:v>
                </c:pt>
                <c:pt idx="1867">
                  <c:v>29802.163953454736</c:v>
                </c:pt>
                <c:pt idx="1868">
                  <c:v>29222.593433529259</c:v>
                </c:pt>
                <c:pt idx="1869">
                  <c:v>28581.715463110384</c:v>
                </c:pt>
                <c:pt idx="1870">
                  <c:v>28109.083597840949</c:v>
                </c:pt>
                <c:pt idx="1871">
                  <c:v>27588.502896907943</c:v>
                </c:pt>
                <c:pt idx="1872">
                  <c:v>27313.689332865255</c:v>
                </c:pt>
                <c:pt idx="1873">
                  <c:v>26916.558784726072</c:v>
                </c:pt>
                <c:pt idx="1874">
                  <c:v>26738.4058005482</c:v>
                </c:pt>
                <c:pt idx="1875">
                  <c:v>26488.634769363565</c:v>
                </c:pt>
                <c:pt idx="1876">
                  <c:v>26328.63219871456</c:v>
                </c:pt>
                <c:pt idx="1877">
                  <c:v>26416.130010479057</c:v>
                </c:pt>
                <c:pt idx="1878">
                  <c:v>26444.007401233914</c:v>
                </c:pt>
                <c:pt idx="1879">
                  <c:v>26469.974130405899</c:v>
                </c:pt>
                <c:pt idx="1880">
                  <c:v>26642.879136038882</c:v>
                </c:pt>
                <c:pt idx="1881">
                  <c:v>26660.879802924443</c:v>
                </c:pt>
                <c:pt idx="1882">
                  <c:v>26690.819649586429</c:v>
                </c:pt>
                <c:pt idx="1883">
                  <c:v>26606.008713851639</c:v>
                </c:pt>
                <c:pt idx="1884">
                  <c:v>26515.491537523514</c:v>
                </c:pt>
                <c:pt idx="1885">
                  <c:v>26183.67644624984</c:v>
                </c:pt>
                <c:pt idx="1886">
                  <c:v>25895.28242482042</c:v>
                </c:pt>
                <c:pt idx="1887">
                  <c:v>25441.839318983315</c:v>
                </c:pt>
                <c:pt idx="1888">
                  <c:v>24975.163929054677</c:v>
                </c:pt>
                <c:pt idx="1889">
                  <c:v>24521.468182051623</c:v>
                </c:pt>
                <c:pt idx="1890">
                  <c:v>24036.003594890204</c:v>
                </c:pt>
                <c:pt idx="1891">
                  <c:v>23552.795413748419</c:v>
                </c:pt>
                <c:pt idx="1892">
                  <c:v>23039.468925624296</c:v>
                </c:pt>
                <c:pt idx="1893">
                  <c:v>22636.913835695628</c:v>
                </c:pt>
                <c:pt idx="1894">
                  <c:v>22167.482673656414</c:v>
                </c:pt>
                <c:pt idx="1895">
                  <c:v>21692.782249498057</c:v>
                </c:pt>
                <c:pt idx="1896">
                  <c:v>21348.044249769755</c:v>
                </c:pt>
                <c:pt idx="1897">
                  <c:v>21033.010413748947</c:v>
                </c:pt>
                <c:pt idx="1898">
                  <c:v>20782.802345347296</c:v>
                </c:pt>
                <c:pt idx="1899">
                  <c:v>20569.535432091605</c:v>
                </c:pt>
                <c:pt idx="1900">
                  <c:v>20383.105842285127</c:v>
                </c:pt>
                <c:pt idx="1901">
                  <c:v>20278.005096498437</c:v>
                </c:pt>
                <c:pt idx="1902">
                  <c:v>20175.96116856538</c:v>
                </c:pt>
                <c:pt idx="1903">
                  <c:v>20153.448432664536</c:v>
                </c:pt>
                <c:pt idx="1904">
                  <c:v>20073.243341437548</c:v>
                </c:pt>
                <c:pt idx="1905">
                  <c:v>20043.867381276763</c:v>
                </c:pt>
                <c:pt idx="1906">
                  <c:v>19951.530860094786</c:v>
                </c:pt>
                <c:pt idx="1907">
                  <c:v>19850.100625609659</c:v>
                </c:pt>
                <c:pt idx="1908">
                  <c:v>19748.013326728793</c:v>
                </c:pt>
                <c:pt idx="1909">
                  <c:v>19714.168029175009</c:v>
                </c:pt>
                <c:pt idx="1910">
                  <c:v>19589.292774514524</c:v>
                </c:pt>
                <c:pt idx="1911">
                  <c:v>19455.661855287697</c:v>
                </c:pt>
                <c:pt idx="1912">
                  <c:v>19321.049746291894</c:v>
                </c:pt>
                <c:pt idx="1913">
                  <c:v>19116.400110634586</c:v>
                </c:pt>
                <c:pt idx="1914">
                  <c:v>18831.983632670359</c:v>
                </c:pt>
                <c:pt idx="1915">
                  <c:v>18534.790308321411</c:v>
                </c:pt>
                <c:pt idx="1916">
                  <c:v>18187.392248919641</c:v>
                </c:pt>
                <c:pt idx="1917">
                  <c:v>17921.475456087515</c:v>
                </c:pt>
                <c:pt idx="1918">
                  <c:v>17622.812508993786</c:v>
                </c:pt>
                <c:pt idx="1919">
                  <c:v>17199.771795704601</c:v>
                </c:pt>
                <c:pt idx="1920">
                  <c:v>17003.077691353825</c:v>
                </c:pt>
                <c:pt idx="1921">
                  <c:v>16677.977224823117</c:v>
                </c:pt>
                <c:pt idx="1922">
                  <c:v>16264.46708345409</c:v>
                </c:pt>
                <c:pt idx="1923">
                  <c:v>16049.260293790039</c:v>
                </c:pt>
                <c:pt idx="1924">
                  <c:v>15689.189187765882</c:v>
                </c:pt>
                <c:pt idx="1925">
                  <c:v>15473.130886118894</c:v>
                </c:pt>
                <c:pt idx="1926">
                  <c:v>15262.293784501388</c:v>
                </c:pt>
                <c:pt idx="1927">
                  <c:v>14952.7104801937</c:v>
                </c:pt>
                <c:pt idx="1928">
                  <c:v>14811.080475689272</c:v>
                </c:pt>
                <c:pt idx="1929">
                  <c:v>14617.711098487141</c:v>
                </c:pt>
                <c:pt idx="1930">
                  <c:v>14456.714295707003</c:v>
                </c:pt>
                <c:pt idx="1931">
                  <c:v>14299.46312339114</c:v>
                </c:pt>
                <c:pt idx="1932">
                  <c:v>14231.211492037033</c:v>
                </c:pt>
                <c:pt idx="1933">
                  <c:v>14079.104038711426</c:v>
                </c:pt>
                <c:pt idx="1934">
                  <c:v>14039.517790047739</c:v>
                </c:pt>
                <c:pt idx="1935">
                  <c:v>13997.608887218488</c:v>
                </c:pt>
                <c:pt idx="1936">
                  <c:v>13910.319221406507</c:v>
                </c:pt>
                <c:pt idx="1937">
                  <c:v>13841.547236143739</c:v>
                </c:pt>
                <c:pt idx="1938">
                  <c:v>13794.949927254303</c:v>
                </c:pt>
                <c:pt idx="1939">
                  <c:v>13659.201604063355</c:v>
                </c:pt>
                <c:pt idx="1940">
                  <c:v>13563.137209697523</c:v>
                </c:pt>
                <c:pt idx="1941">
                  <c:v>13479.350512441564</c:v>
                </c:pt>
                <c:pt idx="1942">
                  <c:v>13335.629277403503</c:v>
                </c:pt>
                <c:pt idx="1943">
                  <c:v>13146.703660496289</c:v>
                </c:pt>
                <c:pt idx="1944">
                  <c:v>12991.458133410581</c:v>
                </c:pt>
                <c:pt idx="1945">
                  <c:v>12808.296703944168</c:v>
                </c:pt>
                <c:pt idx="1946">
                  <c:v>12548.228670325538</c:v>
                </c:pt>
                <c:pt idx="1947">
                  <c:v>12318.50866035227</c:v>
                </c:pt>
                <c:pt idx="1948">
                  <c:v>12047.217740414539</c:v>
                </c:pt>
                <c:pt idx="1949">
                  <c:v>11895.028730577294</c:v>
                </c:pt>
                <c:pt idx="1950">
                  <c:v>11687.037963724793</c:v>
                </c:pt>
                <c:pt idx="1951">
                  <c:v>11501.086884436463</c:v>
                </c:pt>
                <c:pt idx="1952">
                  <c:v>11331.510023931234</c:v>
                </c:pt>
                <c:pt idx="1953">
                  <c:v>11159.089246314001</c:v>
                </c:pt>
                <c:pt idx="1954">
                  <c:v>11022.457460216074</c:v>
                </c:pt>
                <c:pt idx="1955">
                  <c:v>10914.416611756029</c:v>
                </c:pt>
                <c:pt idx="1956">
                  <c:v>10778.261582767032</c:v>
                </c:pt>
                <c:pt idx="1957">
                  <c:v>10687.477315639169</c:v>
                </c:pt>
                <c:pt idx="1958">
                  <c:v>10540.028715723427</c:v>
                </c:pt>
                <c:pt idx="1959">
                  <c:v>10510.460942016567</c:v>
                </c:pt>
                <c:pt idx="1960">
                  <c:v>10443.027491833902</c:v>
                </c:pt>
                <c:pt idx="1961">
                  <c:v>10400.579121245166</c:v>
                </c:pt>
                <c:pt idx="1962">
                  <c:v>10348.6995489613</c:v>
                </c:pt>
                <c:pt idx="1963">
                  <c:v>10291.022661181887</c:v>
                </c:pt>
                <c:pt idx="1964">
                  <c:v>10283.357029385423</c:v>
                </c:pt>
                <c:pt idx="1965">
                  <c:v>10181.041471698618</c:v>
                </c:pt>
                <c:pt idx="1966">
                  <c:v>10201.487333305009</c:v>
                </c:pt>
                <c:pt idx="1967">
                  <c:v>10108.841736309812</c:v>
                </c:pt>
                <c:pt idx="1968">
                  <c:v>10058.522320155205</c:v>
                </c:pt>
                <c:pt idx="1969">
                  <c:v>9936.2299469185327</c:v>
                </c:pt>
                <c:pt idx="1970">
                  <c:v>9832.4891482092007</c:v>
                </c:pt>
                <c:pt idx="1971">
                  <c:v>9680.5640230714107</c:v>
                </c:pt>
                <c:pt idx="1972">
                  <c:v>9528.1037891139931</c:v>
                </c:pt>
                <c:pt idx="1973">
                  <c:v>9371.7772359417995</c:v>
                </c:pt>
                <c:pt idx="1974">
                  <c:v>9149.5037975686737</c:v>
                </c:pt>
                <c:pt idx="1975">
                  <c:v>8967.0029297554247</c:v>
                </c:pt>
                <c:pt idx="1976">
                  <c:v>8811.924622726332</c:v>
                </c:pt>
                <c:pt idx="1977">
                  <c:v>8606.0330018010427</c:v>
                </c:pt>
                <c:pt idx="1978">
                  <c:v>8526.1426854214915</c:v>
                </c:pt>
                <c:pt idx="1979">
                  <c:v>8381.7519210880873</c:v>
                </c:pt>
                <c:pt idx="1980">
                  <c:v>8252.5841829571073</c:v>
                </c:pt>
                <c:pt idx="1981">
                  <c:v>8151.3858430979262</c:v>
                </c:pt>
                <c:pt idx="1982">
                  <c:v>8060.52752943428</c:v>
                </c:pt>
                <c:pt idx="1983">
                  <c:v>7953.3461927487397</c:v>
                </c:pt>
                <c:pt idx="1984">
                  <c:v>7842.9410567375689</c:v>
                </c:pt>
                <c:pt idx="1985">
                  <c:v>7829.5276834993747</c:v>
                </c:pt>
                <c:pt idx="1986">
                  <c:v>7736.651174643599</c:v>
                </c:pt>
                <c:pt idx="1987">
                  <c:v>7663.7635121650092</c:v>
                </c:pt>
                <c:pt idx="1988">
                  <c:v>7638.5861197083341</c:v>
                </c:pt>
                <c:pt idx="1989">
                  <c:v>7608.6331533484954</c:v>
                </c:pt>
                <c:pt idx="1990">
                  <c:v>7543.7361988795719</c:v>
                </c:pt>
                <c:pt idx="1991">
                  <c:v>7546.6315685603386</c:v>
                </c:pt>
                <c:pt idx="1992">
                  <c:v>7494.0328260175593</c:v>
                </c:pt>
                <c:pt idx="1993">
                  <c:v>7287.2581588493213</c:v>
                </c:pt>
                <c:pt idx="1994">
                  <c:v>7431.2517566819524</c:v>
                </c:pt>
                <c:pt idx="1995">
                  <c:v>7369.2374648398663</c:v>
                </c:pt>
                <c:pt idx="1996">
                  <c:v>7270.7361168600683</c:v>
                </c:pt>
                <c:pt idx="1997">
                  <c:v>7175.9149779894842</c:v>
                </c:pt>
                <c:pt idx="1998">
                  <c:v>7060.5495431021109</c:v>
                </c:pt>
                <c:pt idx="1999">
                  <c:v>6972.8053585603056</c:v>
                </c:pt>
                <c:pt idx="2000">
                  <c:v>6844.7202607120653</c:v>
                </c:pt>
                <c:pt idx="2001">
                  <c:v>6651.7445749424769</c:v>
                </c:pt>
                <c:pt idx="2002">
                  <c:v>6542.3850060005079</c:v>
                </c:pt>
                <c:pt idx="2003">
                  <c:v>6360.9684908117715</c:v>
                </c:pt>
                <c:pt idx="2004">
                  <c:v>6242.6510380718519</c:v>
                </c:pt>
                <c:pt idx="2005">
                  <c:v>6132.0878192132723</c:v>
                </c:pt>
                <c:pt idx="2006">
                  <c:v>6010.2167560400067</c:v>
                </c:pt>
                <c:pt idx="2007">
                  <c:v>5899.3427637672403</c:v>
                </c:pt>
                <c:pt idx="2008">
                  <c:v>5791.3318233976934</c:v>
                </c:pt>
                <c:pt idx="2009">
                  <c:v>5684.7699302099563</c:v>
                </c:pt>
                <c:pt idx="2010">
                  <c:v>5604.2718104867063</c:v>
                </c:pt>
                <c:pt idx="2011">
                  <c:v>5579.1080470532388</c:v>
                </c:pt>
                <c:pt idx="2012">
                  <c:v>5507.4758532916567</c:v>
                </c:pt>
                <c:pt idx="2013">
                  <c:v>5416.2361525865163</c:v>
                </c:pt>
                <c:pt idx="2014">
                  <c:v>5420.5602815660959</c:v>
                </c:pt>
                <c:pt idx="2015">
                  <c:v>5356.5800743676964</c:v>
                </c:pt>
                <c:pt idx="2016">
                  <c:v>5210.6795977760958</c:v>
                </c:pt>
                <c:pt idx="2017">
                  <c:v>5271.3128128278577</c:v>
                </c:pt>
                <c:pt idx="2018">
                  <c:v>5236.6207715383098</c:v>
                </c:pt>
                <c:pt idx="2019">
                  <c:v>5062.3438932268436</c:v>
                </c:pt>
                <c:pt idx="2020">
                  <c:v>5040.5772261573202</c:v>
                </c:pt>
                <c:pt idx="2021">
                  <c:v>4983.065558014303</c:v>
                </c:pt>
                <c:pt idx="2022">
                  <c:v>4899.2710562751499</c:v>
                </c:pt>
                <c:pt idx="2023">
                  <c:v>4783.0707017657751</c:v>
                </c:pt>
                <c:pt idx="2024">
                  <c:v>4658.4479977014616</c:v>
                </c:pt>
                <c:pt idx="2025">
                  <c:v>4503.9053058396894</c:v>
                </c:pt>
                <c:pt idx="2026">
                  <c:v>4381.6036927568794</c:v>
                </c:pt>
                <c:pt idx="2027">
                  <c:v>4236.9465600723324</c:v>
                </c:pt>
                <c:pt idx="2028">
                  <c:v>4126.4807783569786</c:v>
                </c:pt>
                <c:pt idx="2029">
                  <c:v>4040.1028865849971</c:v>
                </c:pt>
                <c:pt idx="2030">
                  <c:v>3964.6650266910115</c:v>
                </c:pt>
                <c:pt idx="2031">
                  <c:v>3888.7676915362731</c:v>
                </c:pt>
                <c:pt idx="2032">
                  <c:v>3850.2582005488707</c:v>
                </c:pt>
                <c:pt idx="2033">
                  <c:v>3852.9369701346209</c:v>
                </c:pt>
                <c:pt idx="2034">
                  <c:v>3813.9700925439402</c:v>
                </c:pt>
                <c:pt idx="2035">
                  <c:v>3796.9536672032755</c:v>
                </c:pt>
                <c:pt idx="2036">
                  <c:v>3790.9574220301333</c:v>
                </c:pt>
                <c:pt idx="2037">
                  <c:v>3736.8490679776182</c:v>
                </c:pt>
                <c:pt idx="2038">
                  <c:v>3707.8320670328262</c:v>
                </c:pt>
                <c:pt idx="2039">
                  <c:v>3628.0583006085908</c:v>
                </c:pt>
                <c:pt idx="2040">
                  <c:v>3513.1837288295392</c:v>
                </c:pt>
                <c:pt idx="2041">
                  <c:v>3425.2658829681623</c:v>
                </c:pt>
                <c:pt idx="2042">
                  <c:v>3290.2756603733565</c:v>
                </c:pt>
                <c:pt idx="2043">
                  <c:v>3174.2278389800999</c:v>
                </c:pt>
                <c:pt idx="2044">
                  <c:v>3064.2994027555119</c:v>
                </c:pt>
                <c:pt idx="2045">
                  <c:v>2990.7844238533503</c:v>
                </c:pt>
                <c:pt idx="2046">
                  <c:v>2924.2943955802084</c:v>
                </c:pt>
                <c:pt idx="2047">
                  <c:v>2882.9115520005403</c:v>
                </c:pt>
                <c:pt idx="2048">
                  <c:v>2833.6025127466628</c:v>
                </c:pt>
                <c:pt idx="2049">
                  <c:v>2826.1000908473561</c:v>
                </c:pt>
                <c:pt idx="2050">
                  <c:v>2819.6818267347312</c:v>
                </c:pt>
                <c:pt idx="2051">
                  <c:v>2788.9485316489636</c:v>
                </c:pt>
                <c:pt idx="2052">
                  <c:v>2706.7524964934632</c:v>
                </c:pt>
                <c:pt idx="2053">
                  <c:v>2579.4809132718592</c:v>
                </c:pt>
                <c:pt idx="2054">
                  <c:v>2426.774341391706</c:v>
                </c:pt>
                <c:pt idx="2055">
                  <c:v>2251.5775327030838</c:v>
                </c:pt>
                <c:pt idx="2056">
                  <c:v>2126.5651367557975</c:v>
                </c:pt>
                <c:pt idx="2057">
                  <c:v>2052.6327964100751</c:v>
                </c:pt>
                <c:pt idx="2058">
                  <c:v>2021.1781492077851</c:v>
                </c:pt>
                <c:pt idx="2059">
                  <c:v>1961.3358228046648</c:v>
                </c:pt>
                <c:pt idx="2060">
                  <c:v>1629.1081083421263</c:v>
                </c:pt>
                <c:pt idx="2061">
                  <c:v>1424.502876205984</c:v>
                </c:pt>
                <c:pt idx="2062">
                  <c:v>1197.2648545751829</c:v>
                </c:pt>
                <c:pt idx="2063">
                  <c:v>1136.0968043184782</c:v>
                </c:pt>
                <c:pt idx="2064">
                  <c:v>-263.82863179675752</c:v>
                </c:pt>
                <c:pt idx="2065">
                  <c:v>-232.42349075478899</c:v>
                </c:pt>
                <c:pt idx="2066">
                  <c:v>-236.61357065200215</c:v>
                </c:pt>
                <c:pt idx="2067">
                  <c:v>-236.29432715210083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8064"/>
        <c:axId val="117453952"/>
      </c:scatterChart>
      <c:valAx>
        <c:axId val="11744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7453952"/>
        <c:crosses val="autoZero"/>
        <c:crossBetween val="midCat"/>
      </c:valAx>
      <c:valAx>
        <c:axId val="11745395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74480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6.6509043209410507E-2</c:v>
                </c:pt>
                <c:pt idx="1">
                  <c:v>0.18289988310214808</c:v>
                </c:pt>
                <c:pt idx="2">
                  <c:v>0.23278167718580811</c:v>
                </c:pt>
                <c:pt idx="3">
                  <c:v>0.21615441212091333</c:v>
                </c:pt>
                <c:pt idx="4">
                  <c:v>-4.6722452225150226</c:v>
                </c:pt>
                <c:pt idx="5">
                  <c:v>-0.81473529639189168</c:v>
                </c:pt>
                <c:pt idx="6">
                  <c:v>18.556240897748562</c:v>
                </c:pt>
                <c:pt idx="7">
                  <c:v>31.725426598383137</c:v>
                </c:pt>
                <c:pt idx="8">
                  <c:v>30.993800438308288</c:v>
                </c:pt>
                <c:pt idx="9">
                  <c:v>17.974273652210176</c:v>
                </c:pt>
                <c:pt idx="10">
                  <c:v>29.730083788071777</c:v>
                </c:pt>
                <c:pt idx="11">
                  <c:v>36.913336193268563</c:v>
                </c:pt>
                <c:pt idx="12">
                  <c:v>42.417203818134197</c:v>
                </c:pt>
                <c:pt idx="13">
                  <c:v>41.685570284988984</c:v>
                </c:pt>
                <c:pt idx="14">
                  <c:v>35.150774256330834</c:v>
                </c:pt>
                <c:pt idx="15">
                  <c:v>41.319753697582605</c:v>
                </c:pt>
                <c:pt idx="16">
                  <c:v>45.260602249161302</c:v>
                </c:pt>
                <c:pt idx="17">
                  <c:v>49.068439067009407</c:v>
                </c:pt>
                <c:pt idx="18">
                  <c:v>42.583484232906294</c:v>
                </c:pt>
                <c:pt idx="19">
                  <c:v>54.439338271111133</c:v>
                </c:pt>
                <c:pt idx="20">
                  <c:v>54.97144098082282</c:v>
                </c:pt>
                <c:pt idx="21">
                  <c:v>57.498931808814504</c:v>
                </c:pt>
                <c:pt idx="22">
                  <c:v>64.250015889720785</c:v>
                </c:pt>
                <c:pt idx="23">
                  <c:v>62.038450270895581</c:v>
                </c:pt>
                <c:pt idx="24">
                  <c:v>62.371016310115557</c:v>
                </c:pt>
                <c:pt idx="25">
                  <c:v>73.694934520595595</c:v>
                </c:pt>
                <c:pt idx="26">
                  <c:v>74.426585515665295</c:v>
                </c:pt>
                <c:pt idx="27">
                  <c:v>68.806184170896771</c:v>
                </c:pt>
                <c:pt idx="28">
                  <c:v>74.493099258649877</c:v>
                </c:pt>
                <c:pt idx="29">
                  <c:v>83.954705438127291</c:v>
                </c:pt>
                <c:pt idx="30">
                  <c:v>87.18064216895732</c:v>
                </c:pt>
                <c:pt idx="31">
                  <c:v>92.235728872734185</c:v>
                </c:pt>
                <c:pt idx="32">
                  <c:v>91.836642627822044</c:v>
                </c:pt>
                <c:pt idx="33">
                  <c:v>109.62930512661258</c:v>
                </c:pt>
                <c:pt idx="34">
                  <c:v>106.3867075620345</c:v>
                </c:pt>
                <c:pt idx="35">
                  <c:v>108.94752788179318</c:v>
                </c:pt>
                <c:pt idx="36">
                  <c:v>120.90359553578931</c:v>
                </c:pt>
                <c:pt idx="37">
                  <c:v>124.24598119867078</c:v>
                </c:pt>
                <c:pt idx="38">
                  <c:v>124.19609482243474</c:v>
                </c:pt>
                <c:pt idx="39">
                  <c:v>133.04262228147834</c:v>
                </c:pt>
                <c:pt idx="40">
                  <c:v>140.82492073590529</c:v>
                </c:pt>
                <c:pt idx="41">
                  <c:v>139.09552000418893</c:v>
                </c:pt>
                <c:pt idx="42">
                  <c:v>158.81736930972735</c:v>
                </c:pt>
                <c:pt idx="43">
                  <c:v>161.41147822598649</c:v>
                </c:pt>
                <c:pt idx="44">
                  <c:v>170.07514150851077</c:v>
                </c:pt>
                <c:pt idx="45">
                  <c:v>173.05171816154578</c:v>
                </c:pt>
                <c:pt idx="46">
                  <c:v>178.50600523585831</c:v>
                </c:pt>
                <c:pt idx="47">
                  <c:v>192.17498559663636</c:v>
                </c:pt>
                <c:pt idx="48">
                  <c:v>196.58165262478494</c:v>
                </c:pt>
                <c:pt idx="49">
                  <c:v>207.62326292012671</c:v>
                </c:pt>
                <c:pt idx="50">
                  <c:v>215.47211668969524</c:v>
                </c:pt>
                <c:pt idx="51">
                  <c:v>216.51973895683597</c:v>
                </c:pt>
                <c:pt idx="52">
                  <c:v>231.48576578704063</c:v>
                </c:pt>
                <c:pt idx="53">
                  <c:v>232.15092226034355</c:v>
                </c:pt>
                <c:pt idx="54">
                  <c:v>246.36863538228096</c:v>
                </c:pt>
                <c:pt idx="55">
                  <c:v>257.67628082353144</c:v>
                </c:pt>
                <c:pt idx="56">
                  <c:v>268.25224736581873</c:v>
                </c:pt>
                <c:pt idx="57">
                  <c:v>288.27339805119618</c:v>
                </c:pt>
                <c:pt idx="58">
                  <c:v>294.24315582879473</c:v>
                </c:pt>
                <c:pt idx="59">
                  <c:v>301.64299303336952</c:v>
                </c:pt>
                <c:pt idx="60">
                  <c:v>319.0035057614528</c:v>
                </c:pt>
                <c:pt idx="61">
                  <c:v>329.99517211127807</c:v>
                </c:pt>
                <c:pt idx="62">
                  <c:v>334.73439400224919</c:v>
                </c:pt>
                <c:pt idx="63">
                  <c:v>346.07527391104145</c:v>
                </c:pt>
                <c:pt idx="64">
                  <c:v>352.87648093153263</c:v>
                </c:pt>
                <c:pt idx="65">
                  <c:v>359.3783728777434</c:v>
                </c:pt>
                <c:pt idx="66">
                  <c:v>375.92413496001251</c:v>
                </c:pt>
                <c:pt idx="67">
                  <c:v>383.17435373096208</c:v>
                </c:pt>
                <c:pt idx="68">
                  <c:v>402.71342367185201</c:v>
                </c:pt>
                <c:pt idx="69">
                  <c:v>406.60462175245289</c:v>
                </c:pt>
                <c:pt idx="70">
                  <c:v>420.47329363603927</c:v>
                </c:pt>
                <c:pt idx="71">
                  <c:v>418.06206853868844</c:v>
                </c:pt>
                <c:pt idx="72">
                  <c:v>444.31961673535028</c:v>
                </c:pt>
                <c:pt idx="73">
                  <c:v>444.66883275080079</c:v>
                </c:pt>
                <c:pt idx="74">
                  <c:v>467.86691397988852</c:v>
                </c:pt>
                <c:pt idx="75">
                  <c:v>478.70943634456825</c:v>
                </c:pt>
                <c:pt idx="76">
                  <c:v>487.32365068167184</c:v>
                </c:pt>
                <c:pt idx="77">
                  <c:v>507.2796004959618</c:v>
                </c:pt>
                <c:pt idx="78">
                  <c:v>509.30847588592519</c:v>
                </c:pt>
                <c:pt idx="79">
                  <c:v>520.84986191771293</c:v>
                </c:pt>
                <c:pt idx="80">
                  <c:v>534.65314812455074</c:v>
                </c:pt>
                <c:pt idx="81">
                  <c:v>556.85529866269701</c:v>
                </c:pt>
                <c:pt idx="82">
                  <c:v>568.26429924631543</c:v>
                </c:pt>
                <c:pt idx="83">
                  <c:v>578.22654063340451</c:v>
                </c:pt>
                <c:pt idx="84">
                  <c:v>595.47372733957752</c:v>
                </c:pt>
                <c:pt idx="85">
                  <c:v>616.74651533712574</c:v>
                </c:pt>
                <c:pt idx="86">
                  <c:v>621.91930594721339</c:v>
                </c:pt>
                <c:pt idx="87">
                  <c:v>635.95762890065873</c:v>
                </c:pt>
                <c:pt idx="88">
                  <c:v>648.88189910498818</c:v>
                </c:pt>
                <c:pt idx="89">
                  <c:v>671.32145559531091</c:v>
                </c:pt>
                <c:pt idx="90">
                  <c:v>683.08233162912188</c:v>
                </c:pt>
                <c:pt idx="91">
                  <c:v>699.33522145363645</c:v>
                </c:pt>
                <c:pt idx="92">
                  <c:v>716.0713007700765</c:v>
                </c:pt>
                <c:pt idx="93">
                  <c:v>725.17167751529087</c:v>
                </c:pt>
                <c:pt idx="94">
                  <c:v>747.4661841861008</c:v>
                </c:pt>
                <c:pt idx="95">
                  <c:v>753.37283318261848</c:v>
                </c:pt>
                <c:pt idx="96">
                  <c:v>767.81550350009184</c:v>
                </c:pt>
                <c:pt idx="97">
                  <c:v>788.53237560994819</c:v>
                </c:pt>
                <c:pt idx="98">
                  <c:v>805.2568069646826</c:v>
                </c:pt>
                <c:pt idx="99">
                  <c:v>815.99097751581655</c:v>
                </c:pt>
                <c:pt idx="100">
                  <c:v>827.90729156321322</c:v>
                </c:pt>
                <c:pt idx="101">
                  <c:v>841.17238835680837</c:v>
                </c:pt>
                <c:pt idx="102">
                  <c:v>857.81727125804127</c:v>
                </c:pt>
                <c:pt idx="103">
                  <c:v>865.07483590797983</c:v>
                </c:pt>
                <c:pt idx="104">
                  <c:v>883.30307655934621</c:v>
                </c:pt>
                <c:pt idx="105">
                  <c:v>894.39063649433012</c:v>
                </c:pt>
                <c:pt idx="106">
                  <c:v>902.33210780699926</c:v>
                </c:pt>
                <c:pt idx="107">
                  <c:v>918.53239258502219</c:v>
                </c:pt>
                <c:pt idx="108">
                  <c:v>933.1688018094103</c:v>
                </c:pt>
                <c:pt idx="109">
                  <c:v>935.98299045624526</c:v>
                </c:pt>
                <c:pt idx="110">
                  <c:v>941.09526896639784</c:v>
                </c:pt>
                <c:pt idx="111">
                  <c:v>948.37261105877212</c:v>
                </c:pt>
                <c:pt idx="112">
                  <c:v>960.06362548046866</c:v>
                </c:pt>
                <c:pt idx="113">
                  <c:v>970.706146022398</c:v>
                </c:pt>
                <c:pt idx="114">
                  <c:v>982.49865713669544</c:v>
                </c:pt>
                <c:pt idx="115">
                  <c:v>982.21549363318479</c:v>
                </c:pt>
                <c:pt idx="116">
                  <c:v>992.82613772655679</c:v>
                </c:pt>
                <c:pt idx="117">
                  <c:v>1004.0205552520891</c:v>
                </c:pt>
                <c:pt idx="118">
                  <c:v>1000.4056036368796</c:v>
                </c:pt>
                <c:pt idx="119">
                  <c:v>1016.3819991509163</c:v>
                </c:pt>
                <c:pt idx="120">
                  <c:v>1022.4131501077439</c:v>
                </c:pt>
                <c:pt idx="121">
                  <c:v>1027.2782338160159</c:v>
                </c:pt>
                <c:pt idx="122">
                  <c:v>1026.5951131233305</c:v>
                </c:pt>
                <c:pt idx="123">
                  <c:v>1040.6413807564211</c:v>
                </c:pt>
                <c:pt idx="124">
                  <c:v>1041.0579574503838</c:v>
                </c:pt>
                <c:pt idx="125">
                  <c:v>1045.956989998122</c:v>
                </c:pt>
                <c:pt idx="126">
                  <c:v>1043.7574036603746</c:v>
                </c:pt>
                <c:pt idx="127">
                  <c:v>1049.306425242976</c:v>
                </c:pt>
                <c:pt idx="128">
                  <c:v>1054.8723285681224</c:v>
                </c:pt>
                <c:pt idx="129">
                  <c:v>1060.7884257914093</c:v>
                </c:pt>
                <c:pt idx="130">
                  <c:v>1060.6717679273097</c:v>
                </c:pt>
                <c:pt idx="131">
                  <c:v>1068.7713905707935</c:v>
                </c:pt>
                <c:pt idx="132">
                  <c:v>1065.9048030465483</c:v>
                </c:pt>
                <c:pt idx="133">
                  <c:v>1071.6713715598348</c:v>
                </c:pt>
                <c:pt idx="134">
                  <c:v>1069.5547127026998</c:v>
                </c:pt>
                <c:pt idx="135">
                  <c:v>1076.6214818775863</c:v>
                </c:pt>
                <c:pt idx="136">
                  <c:v>1082.5051824187888</c:v>
                </c:pt>
                <c:pt idx="137">
                  <c:v>1085.9721865358347</c:v>
                </c:pt>
                <c:pt idx="138">
                  <c:v>1089.0558959954049</c:v>
                </c:pt>
                <c:pt idx="139">
                  <c:v>1093.2231853128899</c:v>
                </c:pt>
                <c:pt idx="140">
                  <c:v>1094.6400937779345</c:v>
                </c:pt>
                <c:pt idx="141">
                  <c:v>1085.2221058804107</c:v>
                </c:pt>
                <c:pt idx="142">
                  <c:v>1088.7725251031968</c:v>
                </c:pt>
                <c:pt idx="143">
                  <c:v>1100.2412000684415</c:v>
                </c:pt>
                <c:pt idx="144">
                  <c:v>1096.523772310974</c:v>
                </c:pt>
                <c:pt idx="145">
                  <c:v>1105.9759166810172</c:v>
                </c:pt>
                <c:pt idx="146">
                  <c:v>1098.174097084581</c:v>
                </c:pt>
                <c:pt idx="147">
                  <c:v>1087.6723850384319</c:v>
                </c:pt>
                <c:pt idx="148">
                  <c:v>1102.7751132028493</c:v>
                </c:pt>
                <c:pt idx="149">
                  <c:v>1103.0418437899339</c:v>
                </c:pt>
                <c:pt idx="150">
                  <c:v>1095.590264512306</c:v>
                </c:pt>
                <c:pt idx="151">
                  <c:v>1105.0923536022526</c:v>
                </c:pt>
                <c:pt idx="152">
                  <c:v>1090.1393785408311</c:v>
                </c:pt>
                <c:pt idx="153">
                  <c:v>1104.8923024273586</c:v>
                </c:pt>
                <c:pt idx="154">
                  <c:v>1102.3916889490717</c:v>
                </c:pt>
                <c:pt idx="155">
                  <c:v>1100.9580257267164</c:v>
                </c:pt>
                <c:pt idx="156">
                  <c:v>1117.3627577555671</c:v>
                </c:pt>
                <c:pt idx="157">
                  <c:v>1111.1440491794319</c:v>
                </c:pt>
                <c:pt idx="158">
                  <c:v>1110.1770923643053</c:v>
                </c:pt>
                <c:pt idx="159">
                  <c:v>1123.4650595611922</c:v>
                </c:pt>
                <c:pt idx="160">
                  <c:v>1108.6266424217597</c:v>
                </c:pt>
                <c:pt idx="161">
                  <c:v>1117.8629352731325</c:v>
                </c:pt>
                <c:pt idx="162">
                  <c:v>1123.0482262063349</c:v>
                </c:pt>
                <c:pt idx="163">
                  <c:v>1122.2312368656617</c:v>
                </c:pt>
                <c:pt idx="164">
                  <c:v>1116.5958227495635</c:v>
                </c:pt>
                <c:pt idx="165">
                  <c:v>1106.6260896202791</c:v>
                </c:pt>
                <c:pt idx="166">
                  <c:v>1112.7612175081283</c:v>
                </c:pt>
                <c:pt idx="167">
                  <c:v>1121.8477539141966</c:v>
                </c:pt>
                <c:pt idx="168">
                  <c:v>1123.2483060429804</c:v>
                </c:pt>
                <c:pt idx="169">
                  <c:v>1125.2824692683234</c:v>
                </c:pt>
                <c:pt idx="170">
                  <c:v>1121.2641951557966</c:v>
                </c:pt>
                <c:pt idx="171">
                  <c:v>1121.1474837304659</c:v>
                </c:pt>
                <c:pt idx="172">
                  <c:v>1116.712529949692</c:v>
                </c:pt>
                <c:pt idx="173">
                  <c:v>1120.8473691359989</c:v>
                </c:pt>
                <c:pt idx="174">
                  <c:v>1133.7529503072958</c:v>
                </c:pt>
                <c:pt idx="175">
                  <c:v>1133.586202940865</c:v>
                </c:pt>
                <c:pt idx="176">
                  <c:v>1128.4504946502891</c:v>
                </c:pt>
                <c:pt idx="177">
                  <c:v>1141.7070638594937</c:v>
                </c:pt>
                <c:pt idx="178">
                  <c:v>1146.4597703062743</c:v>
                </c:pt>
                <c:pt idx="179">
                  <c:v>1153.0138105600954</c:v>
                </c:pt>
                <c:pt idx="180">
                  <c:v>1146.8600067679824</c:v>
                </c:pt>
                <c:pt idx="181">
                  <c:v>1158.5675160909507</c:v>
                </c:pt>
                <c:pt idx="182">
                  <c:v>1161.0359133584229</c:v>
                </c:pt>
                <c:pt idx="183">
                  <c:v>1173.6455655096413</c:v>
                </c:pt>
                <c:pt idx="184">
                  <c:v>1178.049259235838</c:v>
                </c:pt>
                <c:pt idx="185">
                  <c:v>1177.2652559686105</c:v>
                </c:pt>
                <c:pt idx="186">
                  <c:v>1181.6190440805092</c:v>
                </c:pt>
                <c:pt idx="187">
                  <c:v>1192.2957049499769</c:v>
                </c:pt>
                <c:pt idx="188">
                  <c:v>1209.313737016575</c:v>
                </c:pt>
                <c:pt idx="189">
                  <c:v>1214.1526765726414</c:v>
                </c:pt>
                <c:pt idx="190">
                  <c:v>1223.7477627990843</c:v>
                </c:pt>
                <c:pt idx="191">
                  <c:v>1224.4653426585949</c:v>
                </c:pt>
                <c:pt idx="192">
                  <c:v>1232.8597155848454</c:v>
                </c:pt>
                <c:pt idx="193">
                  <c:v>1238.0335160702268</c:v>
                </c:pt>
                <c:pt idx="194">
                  <c:v>1244.0087371515181</c:v>
                </c:pt>
                <c:pt idx="195">
                  <c:v>1262.8045474182391</c:v>
                </c:pt>
                <c:pt idx="196">
                  <c:v>1271.3355768024342</c:v>
                </c:pt>
                <c:pt idx="197">
                  <c:v>1285.6279221617237</c:v>
                </c:pt>
                <c:pt idx="198">
                  <c:v>1283.3737365134541</c:v>
                </c:pt>
                <c:pt idx="199">
                  <c:v>1306.519165078596</c:v>
                </c:pt>
                <c:pt idx="200">
                  <c:v>1308.590163790715</c:v>
                </c:pt>
                <c:pt idx="201">
                  <c:v>1318.2108715719378</c:v>
                </c:pt>
                <c:pt idx="202">
                  <c:v>1325.727724257132</c:v>
                </c:pt>
                <c:pt idx="203">
                  <c:v>1339.0089612662903</c:v>
                </c:pt>
                <c:pt idx="204">
                  <c:v>1349.1340430181524</c:v>
                </c:pt>
                <c:pt idx="205">
                  <c:v>1357.9066720944745</c:v>
                </c:pt>
                <c:pt idx="206">
                  <c:v>1369.9557933825258</c:v>
                </c:pt>
                <c:pt idx="207">
                  <c:v>1377.7777218622552</c:v>
                </c:pt>
                <c:pt idx="208">
                  <c:v>1392.0361243195857</c:v>
                </c:pt>
                <c:pt idx="209">
                  <c:v>1407.0993878862089</c:v>
                </c:pt>
                <c:pt idx="210">
                  <c:v>1412.7007127929439</c:v>
                </c:pt>
                <c:pt idx="211">
                  <c:v>1431.4636381997386</c:v>
                </c:pt>
                <c:pt idx="212">
                  <c:v>1436.4142637762614</c:v>
                </c:pt>
                <c:pt idx="213">
                  <c:v>1455.9018345152292</c:v>
                </c:pt>
                <c:pt idx="214">
                  <c:v>1451.9370401527499</c:v>
                </c:pt>
                <c:pt idx="215">
                  <c:v>1479.8787043437519</c:v>
                </c:pt>
                <c:pt idx="216">
                  <c:v>1487.0580847948124</c:v>
                </c:pt>
                <c:pt idx="217">
                  <c:v>1491.8949059231377</c:v>
                </c:pt>
                <c:pt idx="218">
                  <c:v>1499.3599180318613</c:v>
                </c:pt>
                <c:pt idx="219">
                  <c:v>1514.1413795200046</c:v>
                </c:pt>
                <c:pt idx="220">
                  <c:v>1533.6980461241174</c:v>
                </c:pt>
                <c:pt idx="221">
                  <c:v>1534.8367713139128</c:v>
                </c:pt>
                <c:pt idx="222">
                  <c:v>1549.306751864473</c:v>
                </c:pt>
                <c:pt idx="223">
                  <c:v>1551.3501877383001</c:v>
                </c:pt>
                <c:pt idx="224">
                  <c:v>1559.8930160524988</c:v>
                </c:pt>
                <c:pt idx="225">
                  <c:v>1586.2814177795835</c:v>
                </c:pt>
                <c:pt idx="226">
                  <c:v>1575.3060599584533</c:v>
                </c:pt>
                <c:pt idx="227">
                  <c:v>1600.3255522808904</c:v>
                </c:pt>
                <c:pt idx="228">
                  <c:v>1605.7227017109601</c:v>
                </c:pt>
                <c:pt idx="229">
                  <c:v>1602.487716402625</c:v>
                </c:pt>
                <c:pt idx="230">
                  <c:v>1629.2770772823974</c:v>
                </c:pt>
                <c:pt idx="231">
                  <c:v>1619.4352751257641</c:v>
                </c:pt>
                <c:pt idx="232">
                  <c:v>1628.6399180620085</c:v>
                </c:pt>
                <c:pt idx="233">
                  <c:v>1636.1352820589309</c:v>
                </c:pt>
                <c:pt idx="234">
                  <c:v>1649.9710814066598</c:v>
                </c:pt>
                <c:pt idx="235">
                  <c:v>1656.7641922292603</c:v>
                </c:pt>
                <c:pt idx="236">
                  <c:v>1664.9167926884386</c:v>
                </c:pt>
                <c:pt idx="237">
                  <c:v>1665.0006721141785</c:v>
                </c:pt>
                <c:pt idx="238">
                  <c:v>1670.9899237796624</c:v>
                </c:pt>
                <c:pt idx="239">
                  <c:v>1678.0870995779896</c:v>
                </c:pt>
                <c:pt idx="240">
                  <c:v>1681.7114696642391</c:v>
                </c:pt>
                <c:pt idx="241">
                  <c:v>1681.1745139618827</c:v>
                </c:pt>
                <c:pt idx="242">
                  <c:v>1696.1772890399495</c:v>
                </c:pt>
                <c:pt idx="243">
                  <c:v>1699.1815944986568</c:v>
                </c:pt>
                <c:pt idx="244">
                  <c:v>1708.2624502856627</c:v>
                </c:pt>
                <c:pt idx="245">
                  <c:v>1708.4638878096391</c:v>
                </c:pt>
                <c:pt idx="246">
                  <c:v>1711.4351607168999</c:v>
                </c:pt>
                <c:pt idx="247">
                  <c:v>1725.4875243181775</c:v>
                </c:pt>
                <c:pt idx="248">
                  <c:v>1724.8326896293884</c:v>
                </c:pt>
                <c:pt idx="249">
                  <c:v>1724.5808318316922</c:v>
                </c:pt>
                <c:pt idx="250">
                  <c:v>1736.6038986683088</c:v>
                </c:pt>
                <c:pt idx="251">
                  <c:v>1731.2301943537568</c:v>
                </c:pt>
                <c:pt idx="252">
                  <c:v>1739.761151533892</c:v>
                </c:pt>
                <c:pt idx="253">
                  <c:v>1745.7569851053133</c:v>
                </c:pt>
                <c:pt idx="254">
                  <c:v>1758.2542456994333</c:v>
                </c:pt>
                <c:pt idx="255">
                  <c:v>1750.5103693669757</c:v>
                </c:pt>
                <c:pt idx="256">
                  <c:v>1751.9381308631046</c:v>
                </c:pt>
                <c:pt idx="257">
                  <c:v>1759.5981779038539</c:v>
                </c:pt>
                <c:pt idx="258">
                  <c:v>1764.8901776354971</c:v>
                </c:pt>
                <c:pt idx="259">
                  <c:v>1770.1489996574148</c:v>
                </c:pt>
                <c:pt idx="260">
                  <c:v>1772.383706741595</c:v>
                </c:pt>
                <c:pt idx="261">
                  <c:v>1782.3820166798691</c:v>
                </c:pt>
                <c:pt idx="262">
                  <c:v>1779.1218951018309</c:v>
                </c:pt>
                <c:pt idx="263">
                  <c:v>1769.7793562130378</c:v>
                </c:pt>
                <c:pt idx="264">
                  <c:v>1776.9037612935558</c:v>
                </c:pt>
                <c:pt idx="265">
                  <c:v>1757.3975032168798</c:v>
                </c:pt>
                <c:pt idx="266">
                  <c:v>1755.297691231784</c:v>
                </c:pt>
                <c:pt idx="267">
                  <c:v>1760.2029563377732</c:v>
                </c:pt>
                <c:pt idx="268">
                  <c:v>1755.7176482859866</c:v>
                </c:pt>
                <c:pt idx="269">
                  <c:v>1753.2651368125078</c:v>
                </c:pt>
                <c:pt idx="270">
                  <c:v>1755.700849952545</c:v>
                </c:pt>
                <c:pt idx="271">
                  <c:v>1751.2326448638948</c:v>
                </c:pt>
                <c:pt idx="272">
                  <c:v>1759.5645792647492</c:v>
                </c:pt>
                <c:pt idx="273">
                  <c:v>1770.8714905952786</c:v>
                </c:pt>
                <c:pt idx="274">
                  <c:v>1778.4833336955348</c:v>
                </c:pt>
                <c:pt idx="275">
                  <c:v>1789.9952053093127</c:v>
                </c:pt>
                <c:pt idx="276">
                  <c:v>1796.0124418867008</c:v>
                </c:pt>
                <c:pt idx="277">
                  <c:v>1805.4091931133323</c:v>
                </c:pt>
                <c:pt idx="278">
                  <c:v>1799.9962280885391</c:v>
                </c:pt>
                <c:pt idx="279">
                  <c:v>1794.3652097358779</c:v>
                </c:pt>
                <c:pt idx="280">
                  <c:v>1801.1729208931345</c:v>
                </c:pt>
                <c:pt idx="281">
                  <c:v>1794.3820180151533</c:v>
                </c:pt>
                <c:pt idx="282">
                  <c:v>1795.9115897315728</c:v>
                </c:pt>
                <c:pt idx="283">
                  <c:v>1759.1277985152938</c:v>
                </c:pt>
                <c:pt idx="284">
                  <c:v>1713.9197148486571</c:v>
                </c:pt>
                <c:pt idx="285">
                  <c:v>1671.8455731979418</c:v>
                </c:pt>
                <c:pt idx="286">
                  <c:v>1624.3308582930013</c:v>
                </c:pt>
                <c:pt idx="287">
                  <c:v>1622.4698268271297</c:v>
                </c:pt>
                <c:pt idx="288">
                  <c:v>1609.6115789310406</c:v>
                </c:pt>
                <c:pt idx="289">
                  <c:v>1623.3248893570112</c:v>
                </c:pt>
                <c:pt idx="290">
                  <c:v>1638.8183778099594</c:v>
                </c:pt>
                <c:pt idx="291">
                  <c:v>1664.0780039689466</c:v>
                </c:pt>
                <c:pt idx="292">
                  <c:v>1695.5227371958599</c:v>
                </c:pt>
                <c:pt idx="293">
                  <c:v>1761.0261359072629</c:v>
                </c:pt>
                <c:pt idx="294">
                  <c:v>1797.9118535673231</c:v>
                </c:pt>
                <c:pt idx="295">
                  <c:v>1826.1407067373607</c:v>
                </c:pt>
                <c:pt idx="296">
                  <c:v>1815.3957981966262</c:v>
                </c:pt>
                <c:pt idx="297">
                  <c:v>1794.3820180151531</c:v>
                </c:pt>
                <c:pt idx="298">
                  <c:v>1762.3701246737</c:v>
                </c:pt>
                <c:pt idx="299">
                  <c:v>1727.7543090541669</c:v>
                </c:pt>
                <c:pt idx="300">
                  <c:v>1680.1006150698863</c:v>
                </c:pt>
                <c:pt idx="301">
                  <c:v>1600.9959839249343</c:v>
                </c:pt>
                <c:pt idx="302">
                  <c:v>1537.0472859594229</c:v>
                </c:pt>
                <c:pt idx="303">
                  <c:v>1476.61556089743</c:v>
                </c:pt>
                <c:pt idx="304">
                  <c:v>1508.6503203744153</c:v>
                </c:pt>
                <c:pt idx="305">
                  <c:v>1590.8731189790617</c:v>
                </c:pt>
                <c:pt idx="306">
                  <c:v>1667.9197389073679</c:v>
                </c:pt>
                <c:pt idx="307">
                  <c:v>1725.6218501709216</c:v>
                </c:pt>
                <c:pt idx="308">
                  <c:v>1785.3566000257399</c:v>
                </c:pt>
                <c:pt idx="309">
                  <c:v>1857.1581438463952</c:v>
                </c:pt>
                <c:pt idx="310">
                  <c:v>1911.5599945816903</c:v>
                </c:pt>
                <c:pt idx="311">
                  <c:v>1964.9316370963863</c:v>
                </c:pt>
                <c:pt idx="312">
                  <c:v>2045.3320543506404</c:v>
                </c:pt>
                <c:pt idx="313">
                  <c:v>2012.5311960451197</c:v>
                </c:pt>
                <c:pt idx="314">
                  <c:v>1907.7711807410676</c:v>
                </c:pt>
                <c:pt idx="315">
                  <c:v>1828.9323256278449</c:v>
                </c:pt>
                <c:pt idx="316">
                  <c:v>1816.5223312218791</c:v>
                </c:pt>
                <c:pt idx="317">
                  <c:v>1794.6341427288348</c:v>
                </c:pt>
                <c:pt idx="318">
                  <c:v>1779.222721158915</c:v>
                </c:pt>
                <c:pt idx="319">
                  <c:v>1763.0421293522222</c:v>
                </c:pt>
                <c:pt idx="320">
                  <c:v>1754.6929577643079</c:v>
                </c:pt>
                <c:pt idx="321">
                  <c:v>1747.0334788768655</c:v>
                </c:pt>
                <c:pt idx="322">
                  <c:v>1752.9795763223444</c:v>
                </c:pt>
                <c:pt idx="323">
                  <c:v>1746.6471689613697</c:v>
                </c:pt>
                <c:pt idx="324">
                  <c:v>1744.6652664753465</c:v>
                </c:pt>
                <c:pt idx="325">
                  <c:v>1744.7660397512711</c:v>
                </c:pt>
                <c:pt idx="326">
                  <c:v>1736.5199312162731</c:v>
                </c:pt>
                <c:pt idx="327">
                  <c:v>1731.4484926822824</c:v>
                </c:pt>
                <c:pt idx="328">
                  <c:v>1718.3350597812887</c:v>
                </c:pt>
                <c:pt idx="329">
                  <c:v>1721.6929297889039</c:v>
                </c:pt>
                <c:pt idx="330">
                  <c:v>1710.7972493504055</c:v>
                </c:pt>
                <c:pt idx="331">
                  <c:v>1707.5406373956048</c:v>
                </c:pt>
                <c:pt idx="332">
                  <c:v>1707.2720578121398</c:v>
                </c:pt>
                <c:pt idx="333">
                  <c:v>1694.6164449700264</c:v>
                </c:pt>
                <c:pt idx="334">
                  <c:v>1692.0822469753248</c:v>
                </c:pt>
                <c:pt idx="335">
                  <c:v>1684.4969943750455</c:v>
                </c:pt>
                <c:pt idx="336">
                  <c:v>1673.5736815827775</c:v>
                </c:pt>
                <c:pt idx="337">
                  <c:v>1674.1776907666872</c:v>
                </c:pt>
                <c:pt idx="338">
                  <c:v>1647.4888239440747</c:v>
                </c:pt>
                <c:pt idx="339">
                  <c:v>1648.8138018703339</c:v>
                </c:pt>
                <c:pt idx="340">
                  <c:v>1645.8619862748214</c:v>
                </c:pt>
                <c:pt idx="341">
                  <c:v>1637.0911233253519</c:v>
                </c:pt>
                <c:pt idx="342">
                  <c:v>1637.6277415891568</c:v>
                </c:pt>
                <c:pt idx="343">
                  <c:v>1616.1493852445374</c:v>
                </c:pt>
                <c:pt idx="344">
                  <c:v>1620.2064750456736</c:v>
                </c:pt>
                <c:pt idx="345">
                  <c:v>1612.4948464389752</c:v>
                </c:pt>
                <c:pt idx="346">
                  <c:v>1610.3826741343128</c:v>
                </c:pt>
                <c:pt idx="347">
                  <c:v>1597.8114883348596</c:v>
                </c:pt>
                <c:pt idx="348">
                  <c:v>1589.2643152248511</c:v>
                </c:pt>
                <c:pt idx="349">
                  <c:v>1574.38453877291</c:v>
                </c:pt>
                <c:pt idx="350">
                  <c:v>1575.1552648031115</c:v>
                </c:pt>
                <c:pt idx="351">
                  <c:v>1565.3709852236125</c:v>
                </c:pt>
                <c:pt idx="352">
                  <c:v>1567.6829085186869</c:v>
                </c:pt>
                <c:pt idx="353">
                  <c:v>1556.7605336816885</c:v>
                </c:pt>
                <c:pt idx="354">
                  <c:v>1541.016324197408</c:v>
                </c:pt>
                <c:pt idx="355">
                  <c:v>1541.970933672329</c:v>
                </c:pt>
                <c:pt idx="356">
                  <c:v>1539.7435300704931</c:v>
                </c:pt>
                <c:pt idx="357">
                  <c:v>1532.9779785874669</c:v>
                </c:pt>
                <c:pt idx="358">
                  <c:v>1510.5420138654531</c:v>
                </c:pt>
                <c:pt idx="359">
                  <c:v>1518.8124309076909</c:v>
                </c:pt>
                <c:pt idx="360">
                  <c:v>1519.4988813554532</c:v>
                </c:pt>
                <c:pt idx="361">
                  <c:v>1516.5187256369338</c:v>
                </c:pt>
                <c:pt idx="362">
                  <c:v>1513.5889080132099</c:v>
                </c:pt>
                <c:pt idx="363">
                  <c:v>1505.6873166179253</c:v>
                </c:pt>
                <c:pt idx="364">
                  <c:v>1495.2590960341456</c:v>
                </c:pt>
                <c:pt idx="365">
                  <c:v>1490.0371303563475</c:v>
                </c:pt>
                <c:pt idx="366">
                  <c:v>1481.9370626415216</c:v>
                </c:pt>
                <c:pt idx="367">
                  <c:v>1495.409734733734</c:v>
                </c:pt>
                <c:pt idx="368">
                  <c:v>1481.9370626415216</c:v>
                </c:pt>
                <c:pt idx="369">
                  <c:v>1478.1550788309974</c:v>
                </c:pt>
                <c:pt idx="370">
                  <c:v>1470.2904570088035</c:v>
                </c:pt>
                <c:pt idx="371">
                  <c:v>1466.4253577533398</c:v>
                </c:pt>
                <c:pt idx="372">
                  <c:v>1469.7048241338332</c:v>
                </c:pt>
                <c:pt idx="373">
                  <c:v>1470.407584089101</c:v>
                </c:pt>
                <c:pt idx="374">
                  <c:v>1469.6713595252756</c:v>
                </c:pt>
                <c:pt idx="375">
                  <c:v>1474.3230721250563</c:v>
                </c:pt>
                <c:pt idx="376">
                  <c:v>1480.1631897612149</c:v>
                </c:pt>
                <c:pt idx="377">
                  <c:v>1485.1000083872555</c:v>
                </c:pt>
                <c:pt idx="378">
                  <c:v>1479.1423938002465</c:v>
                </c:pt>
                <c:pt idx="379">
                  <c:v>1490.40533469602</c:v>
                </c:pt>
                <c:pt idx="380">
                  <c:v>1480.2970655987526</c:v>
                </c:pt>
                <c:pt idx="381">
                  <c:v>1474.507138173248</c:v>
                </c:pt>
                <c:pt idx="382">
                  <c:v>1461.8577487807486</c:v>
                </c:pt>
                <c:pt idx="383">
                  <c:v>1466.6596009831317</c:v>
                </c:pt>
                <c:pt idx="384">
                  <c:v>1452.2883433732525</c:v>
                </c:pt>
                <c:pt idx="385">
                  <c:v>1453.2586171544092</c:v>
                </c:pt>
                <c:pt idx="386">
                  <c:v>1440.7295737959009</c:v>
                </c:pt>
                <c:pt idx="387">
                  <c:v>1446.7178532327723</c:v>
                </c:pt>
                <c:pt idx="388">
                  <c:v>1451.1340669564688</c:v>
                </c:pt>
                <c:pt idx="389">
                  <c:v>1451.7362961242306</c:v>
                </c:pt>
                <c:pt idx="390">
                  <c:v>1456.320072861984</c:v>
                </c:pt>
                <c:pt idx="391">
                  <c:v>1458.796087334297</c:v>
                </c:pt>
                <c:pt idx="392">
                  <c:v>1475.2099396540373</c:v>
                </c:pt>
                <c:pt idx="393">
                  <c:v>1480.7823673718242</c:v>
                </c:pt>
                <c:pt idx="394">
                  <c:v>1497.050041252749</c:v>
                </c:pt>
                <c:pt idx="395">
                  <c:v>1506.172772881167</c:v>
                </c:pt>
                <c:pt idx="396">
                  <c:v>1517.4060634826778</c:v>
                </c:pt>
                <c:pt idx="397">
                  <c:v>1510.525273015465</c:v>
                </c:pt>
                <c:pt idx="398">
                  <c:v>1514.4929543257158</c:v>
                </c:pt>
                <c:pt idx="399">
                  <c:v>1529.947070313417</c:v>
                </c:pt>
                <c:pt idx="400">
                  <c:v>1554.0804378782741</c:v>
                </c:pt>
                <c:pt idx="401">
                  <c:v>1566.3929135485237</c:v>
                </c:pt>
                <c:pt idx="402">
                  <c:v>1583.9856742252462</c:v>
                </c:pt>
                <c:pt idx="403">
                  <c:v>1594.2416657233018</c:v>
                </c:pt>
                <c:pt idx="404">
                  <c:v>1622.1680424783447</c:v>
                </c:pt>
                <c:pt idx="405">
                  <c:v>1613.2659722977078</c:v>
                </c:pt>
                <c:pt idx="406">
                  <c:v>1584.5051428075328</c:v>
                </c:pt>
                <c:pt idx="407">
                  <c:v>1586.9014483383191</c:v>
                </c:pt>
                <c:pt idx="408">
                  <c:v>1584.6391998077606</c:v>
                </c:pt>
                <c:pt idx="409">
                  <c:v>1561.0991401892807</c:v>
                </c:pt>
                <c:pt idx="410">
                  <c:v>1571.0671567243528</c:v>
                </c:pt>
                <c:pt idx="411">
                  <c:v>1601.4988116937302</c:v>
                </c:pt>
                <c:pt idx="412">
                  <c:v>1583.3824249620502</c:v>
                </c:pt>
                <c:pt idx="413">
                  <c:v>1585.2424593147937</c:v>
                </c:pt>
                <c:pt idx="414">
                  <c:v>1581.4386551922285</c:v>
                </c:pt>
                <c:pt idx="415">
                  <c:v>1599.1020303735993</c:v>
                </c:pt>
                <c:pt idx="416">
                  <c:v>1572.9771465706938</c:v>
                </c:pt>
                <c:pt idx="417">
                  <c:v>1591.2753254075369</c:v>
                </c:pt>
                <c:pt idx="418">
                  <c:v>1586.8846906872293</c:v>
                </c:pt>
                <c:pt idx="419">
                  <c:v>1592.6998241853767</c:v>
                </c:pt>
                <c:pt idx="420">
                  <c:v>1607.8682634262523</c:v>
                </c:pt>
                <c:pt idx="421">
                  <c:v>1643.9836222823933</c:v>
                </c:pt>
                <c:pt idx="422">
                  <c:v>1653.0069338923176</c:v>
                </c:pt>
                <c:pt idx="423">
                  <c:v>1662.668861575082</c:v>
                </c:pt>
                <c:pt idx="424">
                  <c:v>1682.3491099808396</c:v>
                </c:pt>
                <c:pt idx="425">
                  <c:v>1653.8791366940827</c:v>
                </c:pt>
                <c:pt idx="426">
                  <c:v>1647.3211069903464</c:v>
                </c:pt>
                <c:pt idx="427">
                  <c:v>1649.7362695318511</c:v>
                </c:pt>
                <c:pt idx="428">
                  <c:v>1668.8256810264047</c:v>
                </c:pt>
                <c:pt idx="429">
                  <c:v>1691.4948634525269</c:v>
                </c:pt>
                <c:pt idx="430">
                  <c:v>1717.8817601320957</c:v>
                </c:pt>
                <c:pt idx="431">
                  <c:v>1761.2613319602465</c:v>
                </c:pt>
                <c:pt idx="432">
                  <c:v>1798.0295180766859</c:v>
                </c:pt>
                <c:pt idx="433">
                  <c:v>1824.862657079972</c:v>
                </c:pt>
                <c:pt idx="434">
                  <c:v>1830.0927334446751</c:v>
                </c:pt>
                <c:pt idx="435">
                  <c:v>1766.7718802140387</c:v>
                </c:pt>
                <c:pt idx="436">
                  <c:v>1742.3643182331268</c:v>
                </c:pt>
                <c:pt idx="437">
                  <c:v>1745.0851561332054</c:v>
                </c:pt>
                <c:pt idx="438">
                  <c:v>1758.5566280565624</c:v>
                </c:pt>
                <c:pt idx="439">
                  <c:v>1746.7815373726226</c:v>
                </c:pt>
                <c:pt idx="440">
                  <c:v>1756.5911675143946</c:v>
                </c:pt>
                <c:pt idx="441">
                  <c:v>1814.6391826834526</c:v>
                </c:pt>
                <c:pt idx="442">
                  <c:v>1831.8922484162445</c:v>
                </c:pt>
                <c:pt idx="443">
                  <c:v>1880.4817909649626</c:v>
                </c:pt>
                <c:pt idx="444">
                  <c:v>1920.4520014831153</c:v>
                </c:pt>
                <c:pt idx="445">
                  <c:v>1943.041532859384</c:v>
                </c:pt>
                <c:pt idx="446">
                  <c:v>1931.6867553006132</c:v>
                </c:pt>
                <c:pt idx="447">
                  <c:v>1866.9005099516703</c:v>
                </c:pt>
                <c:pt idx="448">
                  <c:v>1823.7864246529268</c:v>
                </c:pt>
                <c:pt idx="449">
                  <c:v>1802.1311009150195</c:v>
                </c:pt>
                <c:pt idx="450">
                  <c:v>1787.3733441774666</c:v>
                </c:pt>
                <c:pt idx="451">
                  <c:v>1798.7859379050099</c:v>
                </c:pt>
                <c:pt idx="452">
                  <c:v>1769.3425075585942</c:v>
                </c:pt>
                <c:pt idx="453">
                  <c:v>1752.7444097856082</c:v>
                </c:pt>
                <c:pt idx="454">
                  <c:v>1748.2932007469899</c:v>
                </c:pt>
                <c:pt idx="455">
                  <c:v>1764.1509520865288</c:v>
                </c:pt>
                <c:pt idx="456">
                  <c:v>1768.0991850179923</c:v>
                </c:pt>
                <c:pt idx="457">
                  <c:v>1782.2139651847028</c:v>
                </c:pt>
                <c:pt idx="458">
                  <c:v>1781.6593983301157</c:v>
                </c:pt>
                <c:pt idx="459">
                  <c:v>1797.6092886715139</c:v>
                </c:pt>
                <c:pt idx="460">
                  <c:v>1813.2100444689008</c:v>
                </c:pt>
                <c:pt idx="461">
                  <c:v>1800.7862908864258</c:v>
                </c:pt>
                <c:pt idx="462">
                  <c:v>1736.7550403480489</c:v>
                </c:pt>
                <c:pt idx="463">
                  <c:v>1715.4810015886435</c:v>
                </c:pt>
                <c:pt idx="464">
                  <c:v>1696.4458249402464</c:v>
                </c:pt>
                <c:pt idx="465">
                  <c:v>1704.368108793213</c:v>
                </c:pt>
                <c:pt idx="466">
                  <c:v>1738.7702954491035</c:v>
                </c:pt>
                <c:pt idx="467">
                  <c:v>1773.8623518860034</c:v>
                </c:pt>
                <c:pt idx="468">
                  <c:v>1765.8982258815363</c:v>
                </c:pt>
                <c:pt idx="469">
                  <c:v>1739.8115344401451</c:v>
                </c:pt>
                <c:pt idx="470">
                  <c:v>1747.4197910409571</c:v>
                </c:pt>
                <c:pt idx="471">
                  <c:v>1699.4837107334199</c:v>
                </c:pt>
                <c:pt idx="472">
                  <c:v>1694.0122568125216</c:v>
                </c:pt>
                <c:pt idx="473">
                  <c:v>1703.5288402447179</c:v>
                </c:pt>
                <c:pt idx="474">
                  <c:v>1689.6488336574091</c:v>
                </c:pt>
                <c:pt idx="475">
                  <c:v>1725.8401302541643</c:v>
                </c:pt>
                <c:pt idx="476">
                  <c:v>1734.0681281455647</c:v>
                </c:pt>
                <c:pt idx="477">
                  <c:v>1738.5687671998296</c:v>
                </c:pt>
                <c:pt idx="478">
                  <c:v>1744.9171999516814</c:v>
                </c:pt>
                <c:pt idx="479">
                  <c:v>1722.9689642525591</c:v>
                </c:pt>
                <c:pt idx="480">
                  <c:v>1697.1339529943587</c:v>
                </c:pt>
                <c:pt idx="481">
                  <c:v>1706.0634628155403</c:v>
                </c:pt>
                <c:pt idx="482">
                  <c:v>1687.1819439477324</c:v>
                </c:pt>
                <c:pt idx="483">
                  <c:v>1696.4626084689958</c:v>
                </c:pt>
                <c:pt idx="484">
                  <c:v>1716.9583813684692</c:v>
                </c:pt>
                <c:pt idx="485">
                  <c:v>1670.2685020537854</c:v>
                </c:pt>
                <c:pt idx="486">
                  <c:v>1699.9872407607359</c:v>
                </c:pt>
                <c:pt idx="487">
                  <c:v>1704.6702480023603</c:v>
                </c:pt>
                <c:pt idx="488">
                  <c:v>1710.3607871353886</c:v>
                </c:pt>
                <c:pt idx="489">
                  <c:v>1734.9749489367309</c:v>
                </c:pt>
                <c:pt idx="490">
                  <c:v>1758.4894318573558</c:v>
                </c:pt>
                <c:pt idx="491">
                  <c:v>1786.0120350030254</c:v>
                </c:pt>
                <c:pt idx="492">
                  <c:v>1836.4837658460112</c:v>
                </c:pt>
                <c:pt idx="493">
                  <c:v>1906.65983987597</c:v>
                </c:pt>
                <c:pt idx="494">
                  <c:v>1933.1523114478041</c:v>
                </c:pt>
                <c:pt idx="495">
                  <c:v>1988.3978382500693</c:v>
                </c:pt>
                <c:pt idx="496">
                  <c:v>1944.3894227788714</c:v>
                </c:pt>
                <c:pt idx="497">
                  <c:v>1868.4150039803883</c:v>
                </c:pt>
                <c:pt idx="498">
                  <c:v>1827.5869518121347</c:v>
                </c:pt>
                <c:pt idx="499">
                  <c:v>1822.1721101297182</c:v>
                </c:pt>
                <c:pt idx="500">
                  <c:v>1819.4816768156504</c:v>
                </c:pt>
                <c:pt idx="501">
                  <c:v>1834.3141062235773</c:v>
                </c:pt>
                <c:pt idx="502">
                  <c:v>1828.5623449870302</c:v>
                </c:pt>
                <c:pt idx="503">
                  <c:v>1810.0660527008906</c:v>
                </c:pt>
                <c:pt idx="504">
                  <c:v>1741.1047087378772</c:v>
                </c:pt>
                <c:pt idx="505">
                  <c:v>1719.9803951967099</c:v>
                </c:pt>
                <c:pt idx="506">
                  <c:v>1722.1798348239897</c:v>
                </c:pt>
                <c:pt idx="507">
                  <c:v>1752.4756490530476</c:v>
                </c:pt>
                <c:pt idx="508">
                  <c:v>1791.2893681756389</c:v>
                </c:pt>
                <c:pt idx="509">
                  <c:v>1810.6881136933075</c:v>
                </c:pt>
                <c:pt idx="510">
                  <c:v>1889.1167923050709</c:v>
                </c:pt>
                <c:pt idx="511">
                  <c:v>1943.6143823909747</c:v>
                </c:pt>
                <c:pt idx="512">
                  <c:v>2072.0217258599209</c:v>
                </c:pt>
                <c:pt idx="513">
                  <c:v>2046.29135265181</c:v>
                </c:pt>
                <c:pt idx="514">
                  <c:v>2020.5609794436991</c:v>
                </c:pt>
                <c:pt idx="515">
                  <c:v>1942.8225035950827</c:v>
                </c:pt>
                <c:pt idx="516">
                  <c:v>1824.358170863296</c:v>
                </c:pt>
                <c:pt idx="517">
                  <c:v>1726.3438562290576</c:v>
                </c:pt>
                <c:pt idx="518">
                  <c:v>1750.4431813491224</c:v>
                </c:pt>
                <c:pt idx="519">
                  <c:v>1800.7022411920636</c:v>
                </c:pt>
                <c:pt idx="520">
                  <c:v>1823.080157013</c:v>
                </c:pt>
                <c:pt idx="521">
                  <c:v>1996.2725586720783</c:v>
                </c:pt>
                <c:pt idx="522">
                  <c:v>1889.3861295008808</c:v>
                </c:pt>
                <c:pt idx="523">
                  <c:v>1778.3489005122926</c:v>
                </c:pt>
                <c:pt idx="524">
                  <c:v>1817.6320697438707</c:v>
                </c:pt>
                <c:pt idx="525">
                  <c:v>1822.7102104235719</c:v>
                </c:pt>
                <c:pt idx="526">
                  <c:v>1791.6087110433612</c:v>
                </c:pt>
                <c:pt idx="527">
                  <c:v>1856.535626288756</c:v>
                </c:pt>
                <c:pt idx="528">
                  <c:v>1787.3565377172652</c:v>
                </c:pt>
                <c:pt idx="529">
                  <c:v>1772.7533648932711</c:v>
                </c:pt>
                <c:pt idx="530">
                  <c:v>1782.5332633966789</c:v>
                </c:pt>
                <c:pt idx="531">
                  <c:v>1806.9390266878183</c:v>
                </c:pt>
                <c:pt idx="532">
                  <c:v>1806.0816429437814</c:v>
                </c:pt>
                <c:pt idx="533">
                  <c:v>1780.0965535223052</c:v>
                </c:pt>
                <c:pt idx="534">
                  <c:v>1806.031208962339</c:v>
                </c:pt>
                <c:pt idx="535">
                  <c:v>1853.4231312794318</c:v>
                </c:pt>
                <c:pt idx="536">
                  <c:v>1924.4268791121074</c:v>
                </c:pt>
                <c:pt idx="537">
                  <c:v>2056.2866650604337</c:v>
                </c:pt>
                <c:pt idx="538">
                  <c:v>2087.7779803699204</c:v>
                </c:pt>
                <c:pt idx="539">
                  <c:v>2021.7925351752899</c:v>
                </c:pt>
                <c:pt idx="540">
                  <c:v>2008.9383925734655</c:v>
                </c:pt>
                <c:pt idx="541">
                  <c:v>2018.4016018011046</c:v>
                </c:pt>
                <c:pt idx="542">
                  <c:v>2059.9499173392028</c:v>
                </c:pt>
                <c:pt idx="543">
                  <c:v>2028.9124480284338</c:v>
                </c:pt>
                <c:pt idx="544">
                  <c:v>1972.3312576636436</c:v>
                </c:pt>
                <c:pt idx="545">
                  <c:v>1964.6451098729219</c:v>
                </c:pt>
                <c:pt idx="546">
                  <c:v>1981.2491061543117</c:v>
                </c:pt>
                <c:pt idx="547">
                  <c:v>1929.614822643226</c:v>
                </c:pt>
                <c:pt idx="548">
                  <c:v>1971.1681585409247</c:v>
                </c:pt>
                <c:pt idx="549">
                  <c:v>1969.0611527077231</c:v>
                </c:pt>
                <c:pt idx="550">
                  <c:v>1895.4633629251687</c:v>
                </c:pt>
                <c:pt idx="551">
                  <c:v>1886.2888227236206</c:v>
                </c:pt>
                <c:pt idx="552">
                  <c:v>1878.0581475573219</c:v>
                </c:pt>
                <c:pt idx="553">
                  <c:v>1863.6865389699196</c:v>
                </c:pt>
                <c:pt idx="554">
                  <c:v>1881.878795183761</c:v>
                </c:pt>
                <c:pt idx="555">
                  <c:v>1871.3263015306859</c:v>
                </c:pt>
                <c:pt idx="556">
                  <c:v>1854.0624419663104</c:v>
                </c:pt>
                <c:pt idx="557">
                  <c:v>1824.3749870060719</c:v>
                </c:pt>
                <c:pt idx="558">
                  <c:v>1812.6215850699643</c:v>
                </c:pt>
                <c:pt idx="559">
                  <c:v>1773.5767019225948</c:v>
                </c:pt>
                <c:pt idx="560">
                  <c:v>1783.4239456408054</c:v>
                </c:pt>
                <c:pt idx="561">
                  <c:v>1732.2881082693909</c:v>
                </c:pt>
                <c:pt idx="562">
                  <c:v>1708.3463825147289</c:v>
                </c:pt>
                <c:pt idx="563">
                  <c:v>1656.5125838361264</c:v>
                </c:pt>
                <c:pt idx="564">
                  <c:v>1644.000393169094</c:v>
                </c:pt>
                <c:pt idx="565">
                  <c:v>1670.3356107361078</c:v>
                </c:pt>
                <c:pt idx="566">
                  <c:v>1661.0752228248525</c:v>
                </c:pt>
                <c:pt idx="567">
                  <c:v>1703.3945582364167</c:v>
                </c:pt>
                <c:pt idx="568">
                  <c:v>1710.6629529851505</c:v>
                </c:pt>
                <c:pt idx="569">
                  <c:v>1648.478362071779</c:v>
                </c:pt>
                <c:pt idx="570">
                  <c:v>1652.6882471017936</c:v>
                </c:pt>
                <c:pt idx="571">
                  <c:v>1691.4277342270659</c:v>
                </c:pt>
                <c:pt idx="572">
                  <c:v>1724.5808318316922</c:v>
                </c:pt>
                <c:pt idx="573">
                  <c:v>1753.9034529555593</c:v>
                </c:pt>
                <c:pt idx="574">
                  <c:v>1733.0269786962392</c:v>
                </c:pt>
                <c:pt idx="575">
                  <c:v>1771.6611991124551</c:v>
                </c:pt>
                <c:pt idx="576">
                  <c:v>1729.0808333950501</c:v>
                </c:pt>
                <c:pt idx="577">
                  <c:v>1781.4241289710251</c:v>
                </c:pt>
                <c:pt idx="578">
                  <c:v>1727.7711003376742</c:v>
                </c:pt>
                <c:pt idx="579">
                  <c:v>1694.4989635222346</c:v>
                </c:pt>
                <c:pt idx="580">
                  <c:v>1656.9990275425891</c:v>
                </c:pt>
                <c:pt idx="581">
                  <c:v>1585.3094884526101</c:v>
                </c:pt>
                <c:pt idx="582">
                  <c:v>1495.8114393261458</c:v>
                </c:pt>
                <c:pt idx="583">
                  <c:v>1535.3391554281745</c:v>
                </c:pt>
                <c:pt idx="584">
                  <c:v>1545.1363029739186</c:v>
                </c:pt>
                <c:pt idx="585">
                  <c:v>1635.0117657349069</c:v>
                </c:pt>
                <c:pt idx="586">
                  <c:v>1657.3009598134579</c:v>
                </c:pt>
                <c:pt idx="587">
                  <c:v>1689.8334344050722</c:v>
                </c:pt>
                <c:pt idx="588">
                  <c:v>1786.8187332892601</c:v>
                </c:pt>
                <c:pt idx="589">
                  <c:v>1782.0627192101808</c:v>
                </c:pt>
                <c:pt idx="590">
                  <c:v>1767.1415067019764</c:v>
                </c:pt>
                <c:pt idx="591">
                  <c:v>1668.7921274045932</c:v>
                </c:pt>
                <c:pt idx="592">
                  <c:v>1539.4085877603288</c:v>
                </c:pt>
                <c:pt idx="593">
                  <c:v>1505.9886339468896</c:v>
                </c:pt>
                <c:pt idx="594">
                  <c:v>1483.2089200605101</c:v>
                </c:pt>
                <c:pt idx="595">
                  <c:v>1470.6585712570877</c:v>
                </c:pt>
                <c:pt idx="596">
                  <c:v>1410.761108388306</c:v>
                </c:pt>
                <c:pt idx="597">
                  <c:v>1362.0676993569195</c:v>
                </c:pt>
                <c:pt idx="598">
                  <c:v>1349.251005889492</c:v>
                </c:pt>
                <c:pt idx="599">
                  <c:v>1309.4753622809337</c:v>
                </c:pt>
                <c:pt idx="600">
                  <c:v>1297.1501186441774</c:v>
                </c:pt>
                <c:pt idx="601">
                  <c:v>1306.6694780072287</c:v>
                </c:pt>
                <c:pt idx="602">
                  <c:v>1305.116255672114</c:v>
                </c:pt>
                <c:pt idx="603">
                  <c:v>1333.7463593453135</c:v>
                </c:pt>
                <c:pt idx="604">
                  <c:v>1354.7317188246614</c:v>
                </c:pt>
                <c:pt idx="605">
                  <c:v>1384.7979848760681</c:v>
                </c:pt>
                <c:pt idx="606">
                  <c:v>1396.8674540649588</c:v>
                </c:pt>
                <c:pt idx="607">
                  <c:v>1441.5324466822917</c:v>
                </c:pt>
                <c:pt idx="608">
                  <c:v>1453.6935711631525</c:v>
                </c:pt>
                <c:pt idx="609">
                  <c:v>1468.9184094654315</c:v>
                </c:pt>
                <c:pt idx="610">
                  <c:v>1512.7685787177513</c:v>
                </c:pt>
                <c:pt idx="611">
                  <c:v>1494.3887446818687</c:v>
                </c:pt>
                <c:pt idx="612">
                  <c:v>1418.3024022422762</c:v>
                </c:pt>
                <c:pt idx="613">
                  <c:v>1402.635307986026</c:v>
                </c:pt>
                <c:pt idx="614">
                  <c:v>1415.2088867535495</c:v>
                </c:pt>
                <c:pt idx="615">
                  <c:v>1411.0286374348887</c:v>
                </c:pt>
                <c:pt idx="616">
                  <c:v>1443.372392782944</c:v>
                </c:pt>
                <c:pt idx="617">
                  <c:v>1485.5183967705493</c:v>
                </c:pt>
                <c:pt idx="618">
                  <c:v>1441.1644623200095</c:v>
                </c:pt>
                <c:pt idx="619">
                  <c:v>1487.3760675242238</c:v>
                </c:pt>
                <c:pt idx="620">
                  <c:v>1479.761563580907</c:v>
                </c:pt>
                <c:pt idx="621">
                  <c:v>1547.8663300558758</c:v>
                </c:pt>
                <c:pt idx="622">
                  <c:v>1544.1481577399013</c:v>
                </c:pt>
                <c:pt idx="623">
                  <c:v>1522.1945135566343</c:v>
                </c:pt>
                <c:pt idx="624">
                  <c:v>1555.2864692483506</c:v>
                </c:pt>
                <c:pt idx="625">
                  <c:v>1523.1823773030321</c:v>
                </c:pt>
                <c:pt idx="626">
                  <c:v>1458.2439965799172</c:v>
                </c:pt>
                <c:pt idx="627">
                  <c:v>1437.7188689869831</c:v>
                </c:pt>
                <c:pt idx="628">
                  <c:v>1510.5922364368175</c:v>
                </c:pt>
                <c:pt idx="629">
                  <c:v>1613.1653901984723</c:v>
                </c:pt>
                <c:pt idx="630">
                  <c:v>1919.7614771967631</c:v>
                </c:pt>
                <c:pt idx="631">
                  <c:v>2800.3660976439915</c:v>
                </c:pt>
                <c:pt idx="632">
                  <c:v>3624.2338501547679</c:v>
                </c:pt>
                <c:pt idx="633">
                  <c:v>4446.7890255496341</c:v>
                </c:pt>
                <c:pt idx="634">
                  <c:v>4171.8167580771997</c:v>
                </c:pt>
                <c:pt idx="635">
                  <c:v>2186.1802607797649</c:v>
                </c:pt>
                <c:pt idx="636">
                  <c:v>1755.1129109738479</c:v>
                </c:pt>
                <c:pt idx="637">
                  <c:v>1595.1299152123574</c:v>
                </c:pt>
                <c:pt idx="638">
                  <c:v>1428.9549860736922</c:v>
                </c:pt>
                <c:pt idx="639">
                  <c:v>1365.1760610161564</c:v>
                </c:pt>
                <c:pt idx="640">
                  <c:v>1355.0324991410459</c:v>
                </c:pt>
                <c:pt idx="641">
                  <c:v>1324.4247604539116</c:v>
                </c:pt>
                <c:pt idx="642">
                  <c:v>1292.7915639843859</c:v>
                </c:pt>
                <c:pt idx="643">
                  <c:v>1298.8702146845615</c:v>
                </c:pt>
                <c:pt idx="644">
                  <c:v>1304.8657382742608</c:v>
                </c:pt>
                <c:pt idx="645">
                  <c:v>1328.0664222946305</c:v>
                </c:pt>
                <c:pt idx="646">
                  <c:v>1301.0245524937905</c:v>
                </c:pt>
                <c:pt idx="647">
                  <c:v>1305.1830604209536</c:v>
                </c:pt>
                <c:pt idx="648">
                  <c:v>1299.2877182931702</c:v>
                </c:pt>
                <c:pt idx="649">
                  <c:v>1294.494884128339</c:v>
                </c:pt>
                <c:pt idx="650">
                  <c:v>1334.9325072405391</c:v>
                </c:pt>
                <c:pt idx="651">
                  <c:v>1324.4247604539109</c:v>
                </c:pt>
                <c:pt idx="652">
                  <c:v>1322.7209117596242</c:v>
                </c:pt>
                <c:pt idx="653">
                  <c:v>1314.3357481680237</c:v>
                </c:pt>
                <c:pt idx="654">
                  <c:v>1343.3529201696992</c:v>
                </c:pt>
                <c:pt idx="655">
                  <c:v>1407.4337851493094</c:v>
                </c:pt>
                <c:pt idx="656">
                  <c:v>1438.6387951008096</c:v>
                </c:pt>
                <c:pt idx="657">
                  <c:v>1332.9110529397074</c:v>
                </c:pt>
                <c:pt idx="658">
                  <c:v>1215.0871172058085</c:v>
                </c:pt>
                <c:pt idx="659">
                  <c:v>1198.5353473879106</c:v>
                </c:pt>
                <c:pt idx="660">
                  <c:v>1232.5926875779924</c:v>
                </c:pt>
                <c:pt idx="661">
                  <c:v>1275.5763170303705</c:v>
                </c:pt>
                <c:pt idx="662">
                  <c:v>1312.2479234176278</c:v>
                </c:pt>
                <c:pt idx="663">
                  <c:v>1334.1974279008468</c:v>
                </c:pt>
                <c:pt idx="664">
                  <c:v>1317.0082302517537</c:v>
                </c:pt>
                <c:pt idx="665">
                  <c:v>1297.6845141716651</c:v>
                </c:pt>
                <c:pt idx="666">
                  <c:v>1329.7703673827907</c:v>
                </c:pt>
                <c:pt idx="667">
                  <c:v>1380.9702013263811</c:v>
                </c:pt>
                <c:pt idx="668">
                  <c:v>1343.6870792767149</c:v>
                </c:pt>
                <c:pt idx="669">
                  <c:v>1375.0199127123935</c:v>
                </c:pt>
                <c:pt idx="670">
                  <c:v>1344.8733538454762</c:v>
                </c:pt>
                <c:pt idx="671">
                  <c:v>1312.5151624506079</c:v>
                </c:pt>
                <c:pt idx="672">
                  <c:v>1289.000947519891</c:v>
                </c:pt>
                <c:pt idx="673">
                  <c:v>1236.5481087374403</c:v>
                </c:pt>
                <c:pt idx="674">
                  <c:v>1231.2074905609643</c:v>
                </c:pt>
                <c:pt idx="675">
                  <c:v>1245.9782980890716</c:v>
                </c:pt>
                <c:pt idx="676">
                  <c:v>1263.9063622257049</c:v>
                </c:pt>
                <c:pt idx="677">
                  <c:v>1246.862943485846</c:v>
                </c:pt>
                <c:pt idx="678">
                  <c:v>1247.2134654367708</c:v>
                </c:pt>
                <c:pt idx="679">
                  <c:v>1189.3428400891114</c:v>
                </c:pt>
                <c:pt idx="680">
                  <c:v>1162.6870998834329</c:v>
                </c:pt>
                <c:pt idx="681">
                  <c:v>1222.4294308869351</c:v>
                </c:pt>
                <c:pt idx="682">
                  <c:v>1189.4763012376704</c:v>
                </c:pt>
                <c:pt idx="683">
                  <c:v>1170.5263841408855</c:v>
                </c:pt>
                <c:pt idx="684">
                  <c:v>1134.9035133121195</c:v>
                </c:pt>
                <c:pt idx="685">
                  <c:v>1141.7570913756151</c:v>
                </c:pt>
                <c:pt idx="686">
                  <c:v>1128.3171024759583</c:v>
                </c:pt>
                <c:pt idx="687">
                  <c:v>1122.5480280168679</c:v>
                </c:pt>
                <c:pt idx="688">
                  <c:v>1090.9061561794579</c:v>
                </c:pt>
                <c:pt idx="689">
                  <c:v>1065.2048314512754</c:v>
                </c:pt>
                <c:pt idx="690">
                  <c:v>1045.0571551352984</c:v>
                </c:pt>
                <c:pt idx="691">
                  <c:v>1041.091283637923</c:v>
                </c:pt>
                <c:pt idx="692">
                  <c:v>1058.1386498510947</c:v>
                </c:pt>
                <c:pt idx="693">
                  <c:v>1040.6913698961305</c:v>
                </c:pt>
                <c:pt idx="694">
                  <c:v>1023.2961843025026</c:v>
                </c:pt>
                <c:pt idx="695">
                  <c:v>993.52576544960652</c:v>
                </c:pt>
                <c:pt idx="696">
                  <c:v>971.05591172423988</c:v>
                </c:pt>
                <c:pt idx="697">
                  <c:v>959.13097965504596</c:v>
                </c:pt>
                <c:pt idx="698">
                  <c:v>994.47526516865662</c:v>
                </c:pt>
                <c:pt idx="699">
                  <c:v>1010.8675387954092</c:v>
                </c:pt>
                <c:pt idx="700">
                  <c:v>997.97347140673673</c:v>
                </c:pt>
                <c:pt idx="701">
                  <c:v>965.92608845432176</c:v>
                </c:pt>
                <c:pt idx="702">
                  <c:v>922.79498075383037</c:v>
                </c:pt>
                <c:pt idx="703">
                  <c:v>927.52390468899353</c:v>
                </c:pt>
                <c:pt idx="704">
                  <c:v>947.10696463964734</c:v>
                </c:pt>
                <c:pt idx="705">
                  <c:v>974.07058962181554</c:v>
                </c:pt>
                <c:pt idx="706">
                  <c:v>953.21878985302953</c:v>
                </c:pt>
                <c:pt idx="707">
                  <c:v>878.52529142296953</c:v>
                </c:pt>
                <c:pt idx="708">
                  <c:v>863.14390028484388</c:v>
                </c:pt>
                <c:pt idx="709">
                  <c:v>871.65013633696833</c:v>
                </c:pt>
                <c:pt idx="710">
                  <c:v>880.32319051281195</c:v>
                </c:pt>
                <c:pt idx="711">
                  <c:v>877.55975950856953</c:v>
                </c:pt>
                <c:pt idx="712">
                  <c:v>874.72977815767194</c:v>
                </c:pt>
                <c:pt idx="713">
                  <c:v>901.39975901715809</c:v>
                </c:pt>
                <c:pt idx="714">
                  <c:v>911.60589415309335</c:v>
                </c:pt>
                <c:pt idx="715">
                  <c:v>920.04759826193458</c:v>
                </c:pt>
                <c:pt idx="716">
                  <c:v>920.26405722325728</c:v>
                </c:pt>
                <c:pt idx="717">
                  <c:v>896.57159553515214</c:v>
                </c:pt>
                <c:pt idx="718">
                  <c:v>873.38138884800219</c:v>
                </c:pt>
                <c:pt idx="719">
                  <c:v>871.73336930294181</c:v>
                </c:pt>
                <c:pt idx="720">
                  <c:v>877.35999484930778</c:v>
                </c:pt>
                <c:pt idx="721">
                  <c:v>894.6403634069095</c:v>
                </c:pt>
                <c:pt idx="722">
                  <c:v>875.61206231453036</c:v>
                </c:pt>
                <c:pt idx="723">
                  <c:v>879.92365602094026</c:v>
                </c:pt>
                <c:pt idx="724">
                  <c:v>893.12535831325704</c:v>
                </c:pt>
                <c:pt idx="725">
                  <c:v>942.07777583495715</c:v>
                </c:pt>
                <c:pt idx="726">
                  <c:v>1000.9719960335286</c:v>
                </c:pt>
                <c:pt idx="727">
                  <c:v>1004.8035282237665</c:v>
                </c:pt>
                <c:pt idx="728">
                  <c:v>942.72723252745504</c:v>
                </c:pt>
                <c:pt idx="729">
                  <c:v>921.49621304255106</c:v>
                </c:pt>
                <c:pt idx="730">
                  <c:v>912.80469296473268</c:v>
                </c:pt>
                <c:pt idx="731">
                  <c:v>915.38546623096397</c:v>
                </c:pt>
                <c:pt idx="732">
                  <c:v>914.10340025589574</c:v>
                </c:pt>
                <c:pt idx="733">
                  <c:v>933.75161832637957</c:v>
                </c:pt>
                <c:pt idx="734">
                  <c:v>960.4966413553276</c:v>
                </c:pt>
                <c:pt idx="735">
                  <c:v>1023.7293728009821</c:v>
                </c:pt>
                <c:pt idx="736">
                  <c:v>1092.3563782666245</c:v>
                </c:pt>
                <c:pt idx="737">
                  <c:v>1093.0398218067148</c:v>
                </c:pt>
                <c:pt idx="738">
                  <c:v>1093.3732101903124</c:v>
                </c:pt>
                <c:pt idx="739">
                  <c:v>1084.8720696886021</c:v>
                </c:pt>
                <c:pt idx="740">
                  <c:v>1065.6881447916999</c:v>
                </c:pt>
                <c:pt idx="741">
                  <c:v>1028.4612063837392</c:v>
                </c:pt>
                <c:pt idx="742">
                  <c:v>978.5843819188193</c:v>
                </c:pt>
                <c:pt idx="743">
                  <c:v>943.69309562263425</c:v>
                </c:pt>
                <c:pt idx="744">
                  <c:v>959.61395631827861</c:v>
                </c:pt>
                <c:pt idx="745">
                  <c:v>1008.9516853947048</c:v>
                </c:pt>
                <c:pt idx="746">
                  <c:v>1080.0883337290438</c:v>
                </c:pt>
                <c:pt idx="747">
                  <c:v>1100.7246401933755</c:v>
                </c:pt>
                <c:pt idx="748">
                  <c:v>1100.7413105746721</c:v>
                </c:pt>
                <c:pt idx="749">
                  <c:v>1099.6243997666625</c:v>
                </c:pt>
                <c:pt idx="750">
                  <c:v>1062.2383245687317</c:v>
                </c:pt>
                <c:pt idx="751">
                  <c:v>1067.0047656032684</c:v>
                </c:pt>
                <c:pt idx="752">
                  <c:v>1069.7713770629105</c:v>
                </c:pt>
                <c:pt idx="753">
                  <c:v>1114.411750747015</c:v>
                </c:pt>
                <c:pt idx="754">
                  <c:v>1119.713609372639</c:v>
                </c:pt>
                <c:pt idx="755">
                  <c:v>1097.6573264732688</c:v>
                </c:pt>
                <c:pt idx="756">
                  <c:v>1115.3620675164204</c:v>
                </c:pt>
                <c:pt idx="757">
                  <c:v>1123.7151602423003</c:v>
                </c:pt>
                <c:pt idx="758">
                  <c:v>1136.904518194993</c:v>
                </c:pt>
                <c:pt idx="759">
                  <c:v>1176.4145350739764</c:v>
                </c:pt>
                <c:pt idx="760">
                  <c:v>1177.1151282941889</c:v>
                </c:pt>
                <c:pt idx="761">
                  <c:v>1159.8350649883066</c:v>
                </c:pt>
                <c:pt idx="762">
                  <c:v>1118.6465507116923</c:v>
                </c:pt>
                <c:pt idx="763">
                  <c:v>1053.7891265717401</c:v>
                </c:pt>
                <c:pt idx="764">
                  <c:v>1040.9913050984321</c:v>
                </c:pt>
                <c:pt idx="765">
                  <c:v>1094.0066504533881</c:v>
                </c:pt>
                <c:pt idx="766">
                  <c:v>1163.2875371034718</c:v>
                </c:pt>
                <c:pt idx="767">
                  <c:v>1268.4973856441663</c:v>
                </c:pt>
                <c:pt idx="768">
                  <c:v>1280.7355692921544</c:v>
                </c:pt>
                <c:pt idx="769">
                  <c:v>1189.559714535701</c:v>
                </c:pt>
                <c:pt idx="770">
                  <c:v>1051.7893909338243</c:v>
                </c:pt>
                <c:pt idx="771">
                  <c:v>1009.851300525609</c:v>
                </c:pt>
                <c:pt idx="772">
                  <c:v>1013.4831340038219</c:v>
                </c:pt>
                <c:pt idx="773">
                  <c:v>1004.8701644044191</c:v>
                </c:pt>
                <c:pt idx="774">
                  <c:v>996.00780308679634</c:v>
                </c:pt>
                <c:pt idx="775">
                  <c:v>1028.4445447324804</c:v>
                </c:pt>
                <c:pt idx="776">
                  <c:v>1162.1033444200102</c:v>
                </c:pt>
                <c:pt idx="777">
                  <c:v>1239.9695840117811</c:v>
                </c:pt>
                <c:pt idx="778">
                  <c:v>1178.1493451448935</c:v>
                </c:pt>
                <c:pt idx="779">
                  <c:v>1118.646550711692</c:v>
                </c:pt>
                <c:pt idx="780">
                  <c:v>1096.2070457027928</c:v>
                </c:pt>
                <c:pt idx="781">
                  <c:v>1051.7893909338241</c:v>
                </c:pt>
                <c:pt idx="782">
                  <c:v>1037.0588707717623</c:v>
                </c:pt>
                <c:pt idx="783">
                  <c:v>1090.7061268002899</c:v>
                </c:pt>
                <c:pt idx="784">
                  <c:v>1188.8757273121757</c:v>
                </c:pt>
                <c:pt idx="785">
                  <c:v>1189.3428400891114</c:v>
                </c:pt>
                <c:pt idx="786">
                  <c:v>1127.3166657465158</c:v>
                </c:pt>
                <c:pt idx="787">
                  <c:v>1048.806504526525</c:v>
                </c:pt>
                <c:pt idx="788">
                  <c:v>1036.1924165410394</c:v>
                </c:pt>
                <c:pt idx="789">
                  <c:v>1055.0389757702412</c:v>
                </c:pt>
                <c:pt idx="790">
                  <c:v>1019.7474181489334</c:v>
                </c:pt>
                <c:pt idx="791">
                  <c:v>968.32442773214575</c:v>
                </c:pt>
                <c:pt idx="792">
                  <c:v>979.50048043642175</c:v>
                </c:pt>
                <c:pt idx="793">
                  <c:v>1076.5714798589238</c:v>
                </c:pt>
                <c:pt idx="794">
                  <c:v>1211.3827746124875</c:v>
                </c:pt>
                <c:pt idx="795">
                  <c:v>1330.4887064162231</c:v>
                </c:pt>
                <c:pt idx="796">
                  <c:v>1340.8634727203721</c:v>
                </c:pt>
                <c:pt idx="797">
                  <c:v>1285.861692491641</c:v>
                </c:pt>
                <c:pt idx="798">
                  <c:v>1200.6542358242609</c:v>
                </c:pt>
                <c:pt idx="799">
                  <c:v>1147.2935977714244</c:v>
                </c:pt>
                <c:pt idx="800">
                  <c:v>1194.6146758141529</c:v>
                </c:pt>
                <c:pt idx="801">
                  <c:v>1265.9597761594546</c:v>
                </c:pt>
                <c:pt idx="802">
                  <c:v>1318.5115342706013</c:v>
                </c:pt>
                <c:pt idx="803">
                  <c:v>1347.9142962109902</c:v>
                </c:pt>
                <c:pt idx="804">
                  <c:v>1372.629880192015</c:v>
                </c:pt>
                <c:pt idx="805">
                  <c:v>1364.6078579067919</c:v>
                </c:pt>
                <c:pt idx="806">
                  <c:v>1384.7478381722024</c:v>
                </c:pt>
                <c:pt idx="807">
                  <c:v>1400.4953060683024</c:v>
                </c:pt>
                <c:pt idx="808">
                  <c:v>1476.7159633482024</c:v>
                </c:pt>
                <c:pt idx="809">
                  <c:v>1614.4729683863802</c:v>
                </c:pt>
                <c:pt idx="810">
                  <c:v>1801.9293776200632</c:v>
                </c:pt>
                <c:pt idx="811">
                  <c:v>1923.416292359997</c:v>
                </c:pt>
                <c:pt idx="812">
                  <c:v>2078.3709931701605</c:v>
                </c:pt>
                <c:pt idx="813">
                  <c:v>2368.0603978030613</c:v>
                </c:pt>
                <c:pt idx="814">
                  <c:v>2735.7472375441384</c:v>
                </c:pt>
                <c:pt idx="815">
                  <c:v>3164.4941065712633</c:v>
                </c:pt>
                <c:pt idx="816">
                  <c:v>3391.7761287287462</c:v>
                </c:pt>
                <c:pt idx="817">
                  <c:v>3535.3027179670135</c:v>
                </c:pt>
                <c:pt idx="818">
                  <c:v>3753.4202814606356</c:v>
                </c:pt>
                <c:pt idx="819">
                  <c:v>3928.3615127250887</c:v>
                </c:pt>
                <c:pt idx="820">
                  <c:v>3831.3581689268581</c:v>
                </c:pt>
                <c:pt idx="821">
                  <c:v>3517.3035973951955</c:v>
                </c:pt>
                <c:pt idx="822">
                  <c:v>3516.1073188248401</c:v>
                </c:pt>
                <c:pt idx="823">
                  <c:v>4268.6344571142117</c:v>
                </c:pt>
                <c:pt idx="824">
                  <c:v>4801.9868061427151</c:v>
                </c:pt>
                <c:pt idx="825">
                  <c:v>5000.4501108197001</c:v>
                </c:pt>
                <c:pt idx="826">
                  <c:v>5019.6918117739015</c:v>
                </c:pt>
                <c:pt idx="827">
                  <c:v>4537.2206778585251</c:v>
                </c:pt>
                <c:pt idx="828">
                  <c:v>4016.5092850936976</c:v>
                </c:pt>
                <c:pt idx="829">
                  <c:v>4057.6632375891227</c:v>
                </c:pt>
                <c:pt idx="830">
                  <c:v>4863.1504102257568</c:v>
                </c:pt>
                <c:pt idx="831">
                  <c:v>5450.0312311401185</c:v>
                </c:pt>
                <c:pt idx="832">
                  <c:v>6281.6061119009055</c:v>
                </c:pt>
                <c:pt idx="833">
                  <c:v>6933.9198334887787</c:v>
                </c:pt>
                <c:pt idx="834">
                  <c:v>6031.7559696257649</c:v>
                </c:pt>
                <c:pt idx="835">
                  <c:v>4604.8841000715147</c:v>
                </c:pt>
                <c:pt idx="836">
                  <c:v>4228.6673533775411</c:v>
                </c:pt>
                <c:pt idx="837">
                  <c:v>4537.1150298215325</c:v>
                </c:pt>
                <c:pt idx="838">
                  <c:v>4974.7664808901236</c:v>
                </c:pt>
                <c:pt idx="839">
                  <c:v>5556.5779585029586</c:v>
                </c:pt>
                <c:pt idx="840">
                  <c:v>7074.7612759416324</c:v>
                </c:pt>
                <c:pt idx="841">
                  <c:v>8571.8139805796582</c:v>
                </c:pt>
                <c:pt idx="842">
                  <c:v>7999.2394692453645</c:v>
                </c:pt>
                <c:pt idx="843">
                  <c:v>6503.4650902877293</c:v>
                </c:pt>
                <c:pt idx="844">
                  <c:v>4918.2746724450735</c:v>
                </c:pt>
                <c:pt idx="845">
                  <c:v>3964.3607464425363</c:v>
                </c:pt>
                <c:pt idx="846">
                  <c:v>3862.107025298516</c:v>
                </c:pt>
                <c:pt idx="847">
                  <c:v>4478.3631187361179</c:v>
                </c:pt>
                <c:pt idx="848">
                  <c:v>5427.6917047305551</c:v>
                </c:pt>
                <c:pt idx="849">
                  <c:v>6263.962159874648</c:v>
                </c:pt>
                <c:pt idx="850">
                  <c:v>5851.2005731194276</c:v>
                </c:pt>
                <c:pt idx="851">
                  <c:v>4910.7361052879614</c:v>
                </c:pt>
                <c:pt idx="852">
                  <c:v>4487.5828801086409</c:v>
                </c:pt>
                <c:pt idx="853">
                  <c:v>5089.5049033916894</c:v>
                </c:pt>
                <c:pt idx="854">
                  <c:v>5398.5208486551683</c:v>
                </c:pt>
                <c:pt idx="855">
                  <c:v>4652.6784894647026</c:v>
                </c:pt>
                <c:pt idx="856">
                  <c:v>4082.955649277455</c:v>
                </c:pt>
                <c:pt idx="857">
                  <c:v>3721.7505104310035</c:v>
                </c:pt>
                <c:pt idx="858">
                  <c:v>3310.4887521871074</c:v>
                </c:pt>
                <c:pt idx="859">
                  <c:v>3420.0168956764333</c:v>
                </c:pt>
                <c:pt idx="860">
                  <c:v>3410.8267432809298</c:v>
                </c:pt>
                <c:pt idx="861">
                  <c:v>3045.6647428219003</c:v>
                </c:pt>
                <c:pt idx="862">
                  <c:v>2805.141232396038</c:v>
                </c:pt>
                <c:pt idx="863">
                  <c:v>2921.3483433518186</c:v>
                </c:pt>
                <c:pt idx="864">
                  <c:v>3183.0542943236524</c:v>
                </c:pt>
                <c:pt idx="865">
                  <c:v>4254.6196801758833</c:v>
                </c:pt>
                <c:pt idx="866">
                  <c:v>5346.6880555550961</c:v>
                </c:pt>
                <c:pt idx="867">
                  <c:v>4982.7363555131778</c:v>
                </c:pt>
                <c:pt idx="868">
                  <c:v>4102.9374599711482</c:v>
                </c:pt>
                <c:pt idx="869">
                  <c:v>3332.7439274795674</c:v>
                </c:pt>
                <c:pt idx="870">
                  <c:v>3429.1738889487692</c:v>
                </c:pt>
                <c:pt idx="871">
                  <c:v>3796.0607588354901</c:v>
                </c:pt>
                <c:pt idx="872">
                  <c:v>3494.6304589367496</c:v>
                </c:pt>
                <c:pt idx="873">
                  <c:v>2950.2079696425717</c:v>
                </c:pt>
                <c:pt idx="874">
                  <c:v>2699.760424462876</c:v>
                </c:pt>
                <c:pt idx="875">
                  <c:v>2971.2361961270681</c:v>
                </c:pt>
                <c:pt idx="876">
                  <c:v>3131.7662037822793</c:v>
                </c:pt>
                <c:pt idx="877">
                  <c:v>2984.1833730618673</c:v>
                </c:pt>
                <c:pt idx="878">
                  <c:v>3476.4358882072147</c:v>
                </c:pt>
                <c:pt idx="879">
                  <c:v>4459.4873700899816</c:v>
                </c:pt>
                <c:pt idx="880">
                  <c:v>4362.6707166414817</c:v>
                </c:pt>
                <c:pt idx="881">
                  <c:v>4052.6268895704875</c:v>
                </c:pt>
                <c:pt idx="882">
                  <c:v>4132.3960693602676</c:v>
                </c:pt>
                <c:pt idx="883">
                  <c:v>3861.5142195296648</c:v>
                </c:pt>
                <c:pt idx="884">
                  <c:v>3695.9221129041048</c:v>
                </c:pt>
                <c:pt idx="885">
                  <c:v>3362.6155116662071</c:v>
                </c:pt>
                <c:pt idx="886">
                  <c:v>3265.2106717215756</c:v>
                </c:pt>
                <c:pt idx="887">
                  <c:v>3487.3692802647338</c:v>
                </c:pt>
                <c:pt idx="888">
                  <c:v>3769.5572040644224</c:v>
                </c:pt>
                <c:pt idx="889">
                  <c:v>3894.9640480390967</c:v>
                </c:pt>
                <c:pt idx="890">
                  <c:v>3592.8220828277445</c:v>
                </c:pt>
                <c:pt idx="891">
                  <c:v>3198.3448477745319</c:v>
                </c:pt>
                <c:pt idx="892">
                  <c:v>3015.224614779248</c:v>
                </c:pt>
                <c:pt idx="893">
                  <c:v>3217.0888532918921</c:v>
                </c:pt>
                <c:pt idx="894">
                  <c:v>3824.0740630978403</c:v>
                </c:pt>
                <c:pt idx="895">
                  <c:v>3773.6660855395289</c:v>
                </c:pt>
                <c:pt idx="896">
                  <c:v>3224.0224606238794</c:v>
                </c:pt>
                <c:pt idx="897">
                  <c:v>3309.4176834522314</c:v>
                </c:pt>
                <c:pt idx="898">
                  <c:v>3456.844078212499</c:v>
                </c:pt>
                <c:pt idx="899">
                  <c:v>3116.8039907812645</c:v>
                </c:pt>
                <c:pt idx="900">
                  <c:v>2954.7733993530542</c:v>
                </c:pt>
                <c:pt idx="901">
                  <c:v>2982.4488889184413</c:v>
                </c:pt>
                <c:pt idx="902">
                  <c:v>2772.1177282300359</c:v>
                </c:pt>
                <c:pt idx="903">
                  <c:v>3144.0282734342877</c:v>
                </c:pt>
                <c:pt idx="904">
                  <c:v>3452.7914234613677</c:v>
                </c:pt>
                <c:pt idx="905">
                  <c:v>2897.0133409244377</c:v>
                </c:pt>
                <c:pt idx="906">
                  <c:v>2704.9194243488128</c:v>
                </c:pt>
                <c:pt idx="907">
                  <c:v>2753.1000466669866</c:v>
                </c:pt>
                <c:pt idx="908">
                  <c:v>2622.0263526336657</c:v>
                </c:pt>
                <c:pt idx="909">
                  <c:v>2539.2117649622164</c:v>
                </c:pt>
                <c:pt idx="910">
                  <c:v>2686.813891152819</c:v>
                </c:pt>
                <c:pt idx="911">
                  <c:v>2604.2731227831687</c:v>
                </c:pt>
                <c:pt idx="912">
                  <c:v>2560.6912473306475</c:v>
                </c:pt>
                <c:pt idx="913">
                  <c:v>2642.8057048093069</c:v>
                </c:pt>
                <c:pt idx="914">
                  <c:v>2803.138704251618</c:v>
                </c:pt>
                <c:pt idx="915">
                  <c:v>2951.6324793533104</c:v>
                </c:pt>
                <c:pt idx="916">
                  <c:v>2836.7637959347676</c:v>
                </c:pt>
                <c:pt idx="917">
                  <c:v>2440.3919542054778</c:v>
                </c:pt>
                <c:pt idx="918">
                  <c:v>2327.3847335519622</c:v>
                </c:pt>
                <c:pt idx="919">
                  <c:v>2338.8699228851592</c:v>
                </c:pt>
                <c:pt idx="920">
                  <c:v>2486.5803262632044</c:v>
                </c:pt>
                <c:pt idx="921">
                  <c:v>2496.7382911054633</c:v>
                </c:pt>
                <c:pt idx="922">
                  <c:v>2189.293536058763</c:v>
                </c:pt>
                <c:pt idx="923">
                  <c:v>1841.2942845404611</c:v>
                </c:pt>
                <c:pt idx="924">
                  <c:v>1817.5984410204801</c:v>
                </c:pt>
                <c:pt idx="925">
                  <c:v>2003.6592253038145</c:v>
                </c:pt>
                <c:pt idx="926">
                  <c:v>2153.0109559674165</c:v>
                </c:pt>
                <c:pt idx="927">
                  <c:v>1633.5696662440757</c:v>
                </c:pt>
                <c:pt idx="928">
                  <c:v>1303.3793483625238</c:v>
                </c:pt>
                <c:pt idx="929">
                  <c:v>1625.7895382697714</c:v>
                </c:pt>
                <c:pt idx="930">
                  <c:v>1896.5408298074603</c:v>
                </c:pt>
                <c:pt idx="931">
                  <c:v>1860.5568624099058</c:v>
                </c:pt>
                <c:pt idx="932">
                  <c:v>2005.396406969523</c:v>
                </c:pt>
                <c:pt idx="933">
                  <c:v>2080.4481664339978</c:v>
                </c:pt>
                <c:pt idx="934">
                  <c:v>1869.6939387323027</c:v>
                </c:pt>
                <c:pt idx="935">
                  <c:v>2002.208802202618</c:v>
                </c:pt>
                <c:pt idx="936">
                  <c:v>2110.6685857467469</c:v>
                </c:pt>
                <c:pt idx="937">
                  <c:v>1794.1467025030374</c:v>
                </c:pt>
                <c:pt idx="938">
                  <c:v>1670.3523879167974</c:v>
                </c:pt>
                <c:pt idx="939">
                  <c:v>1487.6773154836721</c:v>
                </c:pt>
                <c:pt idx="940">
                  <c:v>1474.2561391201566</c:v>
                </c:pt>
                <c:pt idx="941">
                  <c:v>1560.764103771296</c:v>
                </c:pt>
                <c:pt idx="942">
                  <c:v>1596.655047899917</c:v>
                </c:pt>
                <c:pt idx="943">
                  <c:v>1309.7258916314693</c:v>
                </c:pt>
                <c:pt idx="944">
                  <c:v>1091.1228550162434</c:v>
                </c:pt>
                <c:pt idx="945">
                  <c:v>1284.6093578664804</c:v>
                </c:pt>
                <c:pt idx="946">
                  <c:v>1455.650892524573</c:v>
                </c:pt>
                <c:pt idx="947">
                  <c:v>1350.8216645667064</c:v>
                </c:pt>
                <c:pt idx="948">
                  <c:v>1281.8041855728402</c:v>
                </c:pt>
                <c:pt idx="949">
                  <c:v>1286.8969677223522</c:v>
                </c:pt>
                <c:pt idx="950">
                  <c:v>1157.2999807972574</c:v>
                </c:pt>
                <c:pt idx="951">
                  <c:v>1159.5014981685954</c:v>
                </c:pt>
                <c:pt idx="952">
                  <c:v>1144.3752269056688</c:v>
                </c:pt>
                <c:pt idx="953">
                  <c:v>959.34748626539965</c:v>
                </c:pt>
                <c:pt idx="954">
                  <c:v>941.74472204744177</c:v>
                </c:pt>
                <c:pt idx="955">
                  <c:v>963.81091494544546</c:v>
                </c:pt>
                <c:pt idx="956">
                  <c:v>1053.4724998714962</c:v>
                </c:pt>
                <c:pt idx="957">
                  <c:v>978.85088277462683</c:v>
                </c:pt>
                <c:pt idx="958">
                  <c:v>878.70841005524062</c:v>
                </c:pt>
                <c:pt idx="959">
                  <c:v>880.90584637684356</c:v>
                </c:pt>
                <c:pt idx="960">
                  <c:v>948.95547763324635</c:v>
                </c:pt>
                <c:pt idx="961">
                  <c:v>1084.1720000652872</c:v>
                </c:pt>
                <c:pt idx="962">
                  <c:v>1148.9612700661089</c:v>
                </c:pt>
                <c:pt idx="963">
                  <c:v>992.27643239855297</c:v>
                </c:pt>
                <c:pt idx="964">
                  <c:v>870.50152477963115</c:v>
                </c:pt>
                <c:pt idx="965">
                  <c:v>845.3501372625044</c:v>
                </c:pt>
                <c:pt idx="966">
                  <c:v>923.67748197389164</c:v>
                </c:pt>
                <c:pt idx="967">
                  <c:v>1020.1972570889731</c:v>
                </c:pt>
                <c:pt idx="968">
                  <c:v>921.96243629980154</c:v>
                </c:pt>
                <c:pt idx="969">
                  <c:v>847.44736313129499</c:v>
                </c:pt>
                <c:pt idx="970">
                  <c:v>830.02100164325338</c:v>
                </c:pt>
                <c:pt idx="971">
                  <c:v>845.45000471657033</c:v>
                </c:pt>
                <c:pt idx="972">
                  <c:v>808.23570092885939</c:v>
                </c:pt>
                <c:pt idx="973">
                  <c:v>791.96038044386125</c:v>
                </c:pt>
                <c:pt idx="974">
                  <c:v>765.9518926168613</c:v>
                </c:pt>
                <c:pt idx="975">
                  <c:v>710.08215481459797</c:v>
                </c:pt>
                <c:pt idx="976">
                  <c:v>716.23766742655994</c:v>
                </c:pt>
                <c:pt idx="977">
                  <c:v>772.70754042617125</c:v>
                </c:pt>
                <c:pt idx="978">
                  <c:v>732.35898954253537</c:v>
                </c:pt>
                <c:pt idx="979">
                  <c:v>691.41663247690349</c:v>
                </c:pt>
                <c:pt idx="980">
                  <c:v>730.31258588753951</c:v>
                </c:pt>
                <c:pt idx="981">
                  <c:v>726.53592363767291</c:v>
                </c:pt>
                <c:pt idx="982">
                  <c:v>714.008360958916</c:v>
                </c:pt>
                <c:pt idx="983">
                  <c:v>681.16929403459278</c:v>
                </c:pt>
                <c:pt idx="984">
                  <c:v>629.2211800823037</c:v>
                </c:pt>
                <c:pt idx="985">
                  <c:v>618.32662275774169</c:v>
                </c:pt>
                <c:pt idx="986">
                  <c:v>666.09820601609704</c:v>
                </c:pt>
                <c:pt idx="987">
                  <c:v>843.60246398537049</c:v>
                </c:pt>
                <c:pt idx="988">
                  <c:v>1064.2715415196299</c:v>
                </c:pt>
                <c:pt idx="989">
                  <c:v>1101.7081963614121</c:v>
                </c:pt>
                <c:pt idx="990">
                  <c:v>1079.704975525899</c:v>
                </c:pt>
                <c:pt idx="991">
                  <c:v>969.17384782487215</c:v>
                </c:pt>
                <c:pt idx="992">
                  <c:v>779.03070837355961</c:v>
                </c:pt>
                <c:pt idx="993">
                  <c:v>740.37835649887347</c:v>
                </c:pt>
                <c:pt idx="994">
                  <c:v>779.01406826765117</c:v>
                </c:pt>
                <c:pt idx="995">
                  <c:v>876.69411404714765</c:v>
                </c:pt>
                <c:pt idx="996">
                  <c:v>1055.2722821855398</c:v>
                </c:pt>
                <c:pt idx="997">
                  <c:v>1128.0669925363597</c:v>
                </c:pt>
                <c:pt idx="998">
                  <c:v>1193.2633272516837</c:v>
                </c:pt>
                <c:pt idx="999">
                  <c:v>1269.482395907638</c:v>
                </c:pt>
                <c:pt idx="1000">
                  <c:v>1294.7119760738472</c:v>
                </c:pt>
                <c:pt idx="1001">
                  <c:v>1483.761180196535</c:v>
                </c:pt>
                <c:pt idx="1002">
                  <c:v>2323.7717279064714</c:v>
                </c:pt>
                <c:pt idx="1003">
                  <c:v>6603.8703968379596</c:v>
                </c:pt>
                <c:pt idx="1004">
                  <c:v>9625.4267872948276</c:v>
                </c:pt>
                <c:pt idx="1005">
                  <c:v>9465.7977645788651</c:v>
                </c:pt>
                <c:pt idx="1006">
                  <c:v>9595.8863129381371</c:v>
                </c:pt>
                <c:pt idx="1007">
                  <c:v>9520.4364694152173</c:v>
                </c:pt>
                <c:pt idx="1008">
                  <c:v>4680.3536070585669</c:v>
                </c:pt>
                <c:pt idx="1009">
                  <c:v>2575.7712590010578</c:v>
                </c:pt>
                <c:pt idx="1010">
                  <c:v>1796.88650049637</c:v>
                </c:pt>
                <c:pt idx="1011">
                  <c:v>1324.1574880445912</c:v>
                </c:pt>
                <c:pt idx="1012">
                  <c:v>1063.4715837427357</c:v>
                </c:pt>
                <c:pt idx="1013">
                  <c:v>840.77292635903007</c:v>
                </c:pt>
                <c:pt idx="1014">
                  <c:v>742.60784343309967</c:v>
                </c:pt>
                <c:pt idx="1015">
                  <c:v>666.63050868700668</c:v>
                </c:pt>
                <c:pt idx="1016">
                  <c:v>608.13085437136442</c:v>
                </c:pt>
                <c:pt idx="1017">
                  <c:v>621.91930594721339</c:v>
                </c:pt>
                <c:pt idx="1018">
                  <c:v>634.39409909746314</c:v>
                </c:pt>
                <c:pt idx="1019">
                  <c:v>650.16270249149306</c:v>
                </c:pt>
                <c:pt idx="1020">
                  <c:v>624.51403724543229</c:v>
                </c:pt>
                <c:pt idx="1021">
                  <c:v>568.96281552402547</c:v>
                </c:pt>
                <c:pt idx="1022">
                  <c:v>589.76896281263691</c:v>
                </c:pt>
                <c:pt idx="1023">
                  <c:v>646.02089687839475</c:v>
                </c:pt>
                <c:pt idx="1024">
                  <c:v>657.41511351114707</c:v>
                </c:pt>
                <c:pt idx="1025">
                  <c:v>694.46094388838719</c:v>
                </c:pt>
                <c:pt idx="1026">
                  <c:v>754.27131956094365</c:v>
                </c:pt>
                <c:pt idx="1027">
                  <c:v>672.73540402810318</c:v>
                </c:pt>
                <c:pt idx="1028">
                  <c:v>565.48687248838951</c:v>
                </c:pt>
                <c:pt idx="1029">
                  <c:v>507.5290521731967</c:v>
                </c:pt>
                <c:pt idx="1030">
                  <c:v>522.29670250865945</c:v>
                </c:pt>
                <c:pt idx="1031">
                  <c:v>567.84851608582483</c:v>
                </c:pt>
                <c:pt idx="1032">
                  <c:v>578.77538302136168</c:v>
                </c:pt>
                <c:pt idx="1033">
                  <c:v>544.79787365469076</c:v>
                </c:pt>
                <c:pt idx="1034">
                  <c:v>561.14612581779534</c:v>
                </c:pt>
                <c:pt idx="1035">
                  <c:v>606.8002625712586</c:v>
                </c:pt>
                <c:pt idx="1036">
                  <c:v>619.82357105007281</c:v>
                </c:pt>
                <c:pt idx="1037">
                  <c:v>622.25196306712462</c:v>
                </c:pt>
                <c:pt idx="1038">
                  <c:v>622.3683931102496</c:v>
                </c:pt>
                <c:pt idx="1039">
                  <c:v>828.15694137259482</c:v>
                </c:pt>
                <c:pt idx="1040">
                  <c:v>1204.2581075381756</c:v>
                </c:pt>
                <c:pt idx="1041">
                  <c:v>1317.3255924618202</c:v>
                </c:pt>
                <c:pt idx="1042">
                  <c:v>1206.377105489209</c:v>
                </c:pt>
                <c:pt idx="1043">
                  <c:v>854.50483978031093</c:v>
                </c:pt>
                <c:pt idx="1044">
                  <c:v>679.0732809712581</c:v>
                </c:pt>
                <c:pt idx="1045">
                  <c:v>714.89009984069719</c:v>
                </c:pt>
                <c:pt idx="1046">
                  <c:v>693.89533223589763</c:v>
                </c:pt>
                <c:pt idx="1047">
                  <c:v>608.19738404586747</c:v>
                </c:pt>
                <c:pt idx="1048">
                  <c:v>687.19123564779329</c:v>
                </c:pt>
                <c:pt idx="1049">
                  <c:v>746.05193321460843</c:v>
                </c:pt>
                <c:pt idx="1050">
                  <c:v>719.83120712139953</c:v>
                </c:pt>
                <c:pt idx="1051">
                  <c:v>679.00674105682015</c:v>
                </c:pt>
                <c:pt idx="1052">
                  <c:v>680.30427141512473</c:v>
                </c:pt>
                <c:pt idx="1053">
                  <c:v>926.44156979084153</c:v>
                </c:pt>
                <c:pt idx="1054">
                  <c:v>1065.2214974003118</c:v>
                </c:pt>
                <c:pt idx="1055">
                  <c:v>992.24311698541044</c:v>
                </c:pt>
                <c:pt idx="1056">
                  <c:v>983.61465930295719</c:v>
                </c:pt>
                <c:pt idx="1057">
                  <c:v>1158.2839872792729</c:v>
                </c:pt>
                <c:pt idx="1058">
                  <c:v>1241.2213710434025</c:v>
                </c:pt>
                <c:pt idx="1059">
                  <c:v>1081.5217697590065</c:v>
                </c:pt>
                <c:pt idx="1060">
                  <c:v>931.45366698335783</c:v>
                </c:pt>
                <c:pt idx="1061">
                  <c:v>942.79384360544441</c:v>
                </c:pt>
                <c:pt idx="1062">
                  <c:v>1086.8722889116286</c:v>
                </c:pt>
                <c:pt idx="1063">
                  <c:v>914.07009995727492</c:v>
                </c:pt>
                <c:pt idx="1064">
                  <c:v>724.38973411504207</c:v>
                </c:pt>
                <c:pt idx="1065">
                  <c:v>730.02975063062206</c:v>
                </c:pt>
                <c:pt idx="1066">
                  <c:v>997.99012971806587</c:v>
                </c:pt>
                <c:pt idx="1067">
                  <c:v>1145.4425086226372</c:v>
                </c:pt>
                <c:pt idx="1068">
                  <c:v>1200.1537073528652</c:v>
                </c:pt>
                <c:pt idx="1069">
                  <c:v>1296.7994231662615</c:v>
                </c:pt>
                <c:pt idx="1070">
                  <c:v>1433.6880387191186</c:v>
                </c:pt>
                <c:pt idx="1071">
                  <c:v>1470.7255012992298</c:v>
                </c:pt>
                <c:pt idx="1072">
                  <c:v>1256.4776890624216</c:v>
                </c:pt>
                <c:pt idx="1073">
                  <c:v>1125.5659208794646</c:v>
                </c:pt>
                <c:pt idx="1074">
                  <c:v>1180.1010378453866</c:v>
                </c:pt>
                <c:pt idx="1075">
                  <c:v>1240.5537494375349</c:v>
                </c:pt>
                <c:pt idx="1076">
                  <c:v>988.71172279792063</c:v>
                </c:pt>
                <c:pt idx="1077">
                  <c:v>833.23321170736915</c:v>
                </c:pt>
                <c:pt idx="1078">
                  <c:v>848.57920748120762</c:v>
                </c:pt>
                <c:pt idx="1079">
                  <c:v>1013.7163739766277</c:v>
                </c:pt>
                <c:pt idx="1080">
                  <c:v>1002.5712327498405</c:v>
                </c:pt>
                <c:pt idx="1081">
                  <c:v>884.90124570436967</c:v>
                </c:pt>
                <c:pt idx="1082">
                  <c:v>947.68982698113609</c:v>
                </c:pt>
                <c:pt idx="1083">
                  <c:v>1247.8477462513815</c:v>
                </c:pt>
                <c:pt idx="1084">
                  <c:v>1302.2102936379572</c:v>
                </c:pt>
                <c:pt idx="1085">
                  <c:v>1136.187487682093</c:v>
                </c:pt>
                <c:pt idx="1086">
                  <c:v>1063.4049208036695</c:v>
                </c:pt>
                <c:pt idx="1087">
                  <c:v>1075.8214517991473</c:v>
                </c:pt>
                <c:pt idx="1088">
                  <c:v>1141.7237396959067</c:v>
                </c:pt>
                <c:pt idx="1089">
                  <c:v>971.1391893810769</c:v>
                </c:pt>
                <c:pt idx="1090">
                  <c:v>779.09726880730227</c:v>
                </c:pt>
                <c:pt idx="1091">
                  <c:v>809.56706163601905</c:v>
                </c:pt>
                <c:pt idx="1092">
                  <c:v>1007.8188442206205</c:v>
                </c:pt>
                <c:pt idx="1093">
                  <c:v>967.69152930089615</c:v>
                </c:pt>
                <c:pt idx="1094">
                  <c:v>736.60157536849272</c:v>
                </c:pt>
                <c:pt idx="1095">
                  <c:v>828.37330475434044</c:v>
                </c:pt>
                <c:pt idx="1096">
                  <c:v>1414.0885600071117</c:v>
                </c:pt>
                <c:pt idx="1097">
                  <c:v>1570.0954262343639</c:v>
                </c:pt>
                <c:pt idx="1098">
                  <c:v>1229.8723779718864</c:v>
                </c:pt>
                <c:pt idx="1099">
                  <c:v>1082.721867536322</c:v>
                </c:pt>
                <c:pt idx="1100">
                  <c:v>1034.3762119175672</c:v>
                </c:pt>
                <c:pt idx="1101">
                  <c:v>983.54803209153545</c:v>
                </c:pt>
                <c:pt idx="1102">
                  <c:v>897.35408291111696</c:v>
                </c:pt>
                <c:pt idx="1103">
                  <c:v>786.0862050460571</c:v>
                </c:pt>
                <c:pt idx="1104">
                  <c:v>736.51838686679423</c:v>
                </c:pt>
                <c:pt idx="1105">
                  <c:v>780.17887812543199</c:v>
                </c:pt>
                <c:pt idx="1106">
                  <c:v>742.39154922322757</c:v>
                </c:pt>
                <c:pt idx="1107">
                  <c:v>888.96331583100744</c:v>
                </c:pt>
                <c:pt idx="1108">
                  <c:v>988.42854835164883</c:v>
                </c:pt>
                <c:pt idx="1109">
                  <c:v>1034.8427577332211</c:v>
                </c:pt>
                <c:pt idx="1110">
                  <c:v>923.26120728736691</c:v>
                </c:pt>
                <c:pt idx="1111">
                  <c:v>840.77292635903007</c:v>
                </c:pt>
                <c:pt idx="1112">
                  <c:v>814.34337690678376</c:v>
                </c:pt>
                <c:pt idx="1113">
                  <c:v>835.26375077132627</c:v>
                </c:pt>
                <c:pt idx="1114">
                  <c:v>717.93461197211752</c:v>
                </c:pt>
                <c:pt idx="1115">
                  <c:v>664.60110839177503</c:v>
                </c:pt>
                <c:pt idx="1116">
                  <c:v>755.48594435339101</c:v>
                </c:pt>
                <c:pt idx="1117">
                  <c:v>1070.1380406086464</c:v>
                </c:pt>
                <c:pt idx="1118">
                  <c:v>1475.7621450914626</c:v>
                </c:pt>
                <c:pt idx="1119">
                  <c:v>1663.3063272363897</c:v>
                </c:pt>
                <c:pt idx="1120">
                  <c:v>1521.6754715308825</c:v>
                </c:pt>
                <c:pt idx="1121">
                  <c:v>1302.5109063663524</c:v>
                </c:pt>
                <c:pt idx="1122">
                  <c:v>1181.535636620592</c:v>
                </c:pt>
                <c:pt idx="1123">
                  <c:v>1047.4900550545383</c:v>
                </c:pt>
                <c:pt idx="1124">
                  <c:v>994.92503018663513</c:v>
                </c:pt>
                <c:pt idx="1125">
                  <c:v>1080.6383713241103</c:v>
                </c:pt>
                <c:pt idx="1126">
                  <c:v>1166.0229011656868</c:v>
                </c:pt>
                <c:pt idx="1127">
                  <c:v>1186.2565950021578</c:v>
                </c:pt>
                <c:pt idx="1128">
                  <c:v>1054.6556875009919</c:v>
                </c:pt>
                <c:pt idx="1129">
                  <c:v>968.09125434651321</c:v>
                </c:pt>
                <c:pt idx="1130">
                  <c:v>879.35765015616846</c:v>
                </c:pt>
                <c:pt idx="1131">
                  <c:v>939.03035703668775</c:v>
                </c:pt>
                <c:pt idx="1132">
                  <c:v>1039.6082757469267</c:v>
                </c:pt>
                <c:pt idx="1133">
                  <c:v>1239.7859898339461</c:v>
                </c:pt>
                <c:pt idx="1134">
                  <c:v>1398.7064385449567</c:v>
                </c:pt>
                <c:pt idx="1135">
                  <c:v>1354.9489489539615</c:v>
                </c:pt>
                <c:pt idx="1136">
                  <c:v>1185.022120520345</c:v>
                </c:pt>
                <c:pt idx="1137">
                  <c:v>1092.5397408186218</c:v>
                </c:pt>
                <c:pt idx="1138">
                  <c:v>982.08224039118625</c:v>
                </c:pt>
                <c:pt idx="1139">
                  <c:v>858.29999160667194</c:v>
                </c:pt>
                <c:pt idx="1140">
                  <c:v>763.95518015082928</c:v>
                </c:pt>
                <c:pt idx="1141">
                  <c:v>774.23839943356234</c:v>
                </c:pt>
                <c:pt idx="1142">
                  <c:v>806.07225487745802</c:v>
                </c:pt>
                <c:pt idx="1143">
                  <c:v>976.01933341067456</c:v>
                </c:pt>
                <c:pt idx="1144">
                  <c:v>1041.7744721820866</c:v>
                </c:pt>
                <c:pt idx="1145">
                  <c:v>1035.9424787805356</c:v>
                </c:pt>
                <c:pt idx="1146">
                  <c:v>1078.4715695949246</c:v>
                </c:pt>
                <c:pt idx="1147">
                  <c:v>1014.7326380415896</c:v>
                </c:pt>
                <c:pt idx="1148">
                  <c:v>963.54443828079025</c:v>
                </c:pt>
                <c:pt idx="1149">
                  <c:v>1027.9280344762958</c:v>
                </c:pt>
                <c:pt idx="1150">
                  <c:v>1076.738153326454</c:v>
                </c:pt>
                <c:pt idx="1151">
                  <c:v>1040.4914134412727</c:v>
                </c:pt>
                <c:pt idx="1152">
                  <c:v>1007.2357674619858</c:v>
                </c:pt>
                <c:pt idx="1153">
                  <c:v>943.59317850508171</c:v>
                </c:pt>
                <c:pt idx="1154">
                  <c:v>898.16987094330852</c:v>
                </c:pt>
                <c:pt idx="1155">
                  <c:v>927.17422655965913</c:v>
                </c:pt>
                <c:pt idx="1156">
                  <c:v>997.04060879687393</c:v>
                </c:pt>
                <c:pt idx="1157">
                  <c:v>954.53444261470145</c:v>
                </c:pt>
                <c:pt idx="1158">
                  <c:v>944.30925243496756</c:v>
                </c:pt>
                <c:pt idx="1159">
                  <c:v>1158.3173435747403</c:v>
                </c:pt>
                <c:pt idx="1160">
                  <c:v>1249.1330113364122</c:v>
                </c:pt>
                <c:pt idx="1161">
                  <c:v>1190.2103403780434</c:v>
                </c:pt>
                <c:pt idx="1162">
                  <c:v>1163.7211881187759</c:v>
                </c:pt>
                <c:pt idx="1163">
                  <c:v>1075.988124341706</c:v>
                </c:pt>
                <c:pt idx="1164">
                  <c:v>1010.4843661952289</c:v>
                </c:pt>
                <c:pt idx="1165">
                  <c:v>1100.0244861147683</c:v>
                </c:pt>
                <c:pt idx="1166">
                  <c:v>1187.6412242726442</c:v>
                </c:pt>
                <c:pt idx="1167">
                  <c:v>1172.4279071620294</c:v>
                </c:pt>
                <c:pt idx="1168">
                  <c:v>1192.0454591598248</c:v>
                </c:pt>
                <c:pt idx="1169">
                  <c:v>1352.6597034946235</c:v>
                </c:pt>
                <c:pt idx="1170">
                  <c:v>1393.1561666941232</c:v>
                </c:pt>
                <c:pt idx="1171">
                  <c:v>1533.8989964049163</c:v>
                </c:pt>
                <c:pt idx="1172">
                  <c:v>1787.4573765437774</c:v>
                </c:pt>
                <c:pt idx="1173">
                  <c:v>1775.6770984664672</c:v>
                </c:pt>
                <c:pt idx="1174">
                  <c:v>1598.7668224624315</c:v>
                </c:pt>
                <c:pt idx="1175">
                  <c:v>1420.3926786873872</c:v>
                </c:pt>
                <c:pt idx="1176">
                  <c:v>1543.7462040142129</c:v>
                </c:pt>
                <c:pt idx="1177">
                  <c:v>1626.3093049632892</c:v>
                </c:pt>
                <c:pt idx="1178">
                  <c:v>1768.9560669457612</c:v>
                </c:pt>
                <c:pt idx="1179">
                  <c:v>2094.433047892574</c:v>
                </c:pt>
                <c:pt idx="1180">
                  <c:v>2033.9239026468688</c:v>
                </c:pt>
                <c:pt idx="1181">
                  <c:v>1631.0041426371622</c:v>
                </c:pt>
                <c:pt idx="1182">
                  <c:v>1518.9296293369839</c:v>
                </c:pt>
                <c:pt idx="1183">
                  <c:v>1611.6566754639573</c:v>
                </c:pt>
                <c:pt idx="1184">
                  <c:v>1675.5870659660918</c:v>
                </c:pt>
                <c:pt idx="1185">
                  <c:v>1691.6291221003532</c:v>
                </c:pt>
                <c:pt idx="1186">
                  <c:v>1602.6050449686784</c:v>
                </c:pt>
                <c:pt idx="1187">
                  <c:v>1372.2956149874285</c:v>
                </c:pt>
                <c:pt idx="1188">
                  <c:v>1246.5958799336372</c:v>
                </c:pt>
                <c:pt idx="1189">
                  <c:v>1367.6828820783044</c:v>
                </c:pt>
                <c:pt idx="1190">
                  <c:v>1781.9954988899078</c:v>
                </c:pt>
                <c:pt idx="1191">
                  <c:v>1910.6001395269436</c:v>
                </c:pt>
                <c:pt idx="1192">
                  <c:v>1499.9290284279423</c:v>
                </c:pt>
                <c:pt idx="1193">
                  <c:v>1131.9520907234748</c:v>
                </c:pt>
                <c:pt idx="1194">
                  <c:v>1004.053873170165</c:v>
                </c:pt>
                <c:pt idx="1195">
                  <c:v>925.87542793254727</c:v>
                </c:pt>
                <c:pt idx="1196">
                  <c:v>937.8813438524179</c:v>
                </c:pt>
                <c:pt idx="1197">
                  <c:v>1087.4723605540341</c:v>
                </c:pt>
                <c:pt idx="1198">
                  <c:v>1256.7113919318163</c:v>
                </c:pt>
                <c:pt idx="1199">
                  <c:v>1141.0066808008194</c:v>
                </c:pt>
                <c:pt idx="1200">
                  <c:v>963.81091494544523</c:v>
                </c:pt>
                <c:pt idx="1201">
                  <c:v>941.41166888749456</c:v>
                </c:pt>
                <c:pt idx="1202">
                  <c:v>990.0776301256933</c:v>
                </c:pt>
                <c:pt idx="1203">
                  <c:v>1089.5226258481978</c:v>
                </c:pt>
                <c:pt idx="1204">
                  <c:v>1094.5067370339748</c:v>
                </c:pt>
                <c:pt idx="1205">
                  <c:v>1059.40520313056</c:v>
                </c:pt>
                <c:pt idx="1206">
                  <c:v>1032.9765834164939</c:v>
                </c:pt>
                <c:pt idx="1207">
                  <c:v>982.19883697193643</c:v>
                </c:pt>
                <c:pt idx="1208">
                  <c:v>1089.1559093965066</c:v>
                </c:pt>
                <c:pt idx="1209">
                  <c:v>1101.8415604850647</c:v>
                </c:pt>
                <c:pt idx="1210">
                  <c:v>903.23116267111413</c:v>
                </c:pt>
                <c:pt idx="1211">
                  <c:v>840.92272452604152</c:v>
                </c:pt>
                <c:pt idx="1212">
                  <c:v>1005.2200048243407</c:v>
                </c:pt>
                <c:pt idx="1213">
                  <c:v>1319.797713188734</c:v>
                </c:pt>
                <c:pt idx="1214">
                  <c:v>1582.3099939578883</c:v>
                </c:pt>
                <c:pt idx="1215">
                  <c:v>1697.9060073432097</c:v>
                </c:pt>
                <c:pt idx="1216">
                  <c:v>1535.640587471039</c:v>
                </c:pt>
                <c:pt idx="1217">
                  <c:v>1416.1118473074541</c:v>
                </c:pt>
                <c:pt idx="1218">
                  <c:v>1501.2179111915871</c:v>
                </c:pt>
                <c:pt idx="1219">
                  <c:v>1488.8488460902724</c:v>
                </c:pt>
                <c:pt idx="1220">
                  <c:v>1309.2415354747388</c:v>
                </c:pt>
                <c:pt idx="1221">
                  <c:v>1167.4406455377136</c:v>
                </c:pt>
                <c:pt idx="1222">
                  <c:v>1338.9254255841752</c:v>
                </c:pt>
                <c:pt idx="1223">
                  <c:v>1557.2295602074071</c:v>
                </c:pt>
                <c:pt idx="1224">
                  <c:v>1503.8626973622333</c:v>
                </c:pt>
                <c:pt idx="1225">
                  <c:v>1418.3692902973185</c:v>
                </c:pt>
                <c:pt idx="1226">
                  <c:v>1584.9911005890015</c:v>
                </c:pt>
                <c:pt idx="1227">
                  <c:v>1736.4191704131927</c:v>
                </c:pt>
                <c:pt idx="1228">
                  <c:v>1780.9367880036484</c:v>
                </c:pt>
                <c:pt idx="1229">
                  <c:v>1958.2070366075461</c:v>
                </c:pt>
                <c:pt idx="1230">
                  <c:v>2204.1685960005952</c:v>
                </c:pt>
                <c:pt idx="1231">
                  <c:v>2527.5132770313808</c:v>
                </c:pt>
                <c:pt idx="1232">
                  <c:v>2649.6315742483398</c:v>
                </c:pt>
                <c:pt idx="1233">
                  <c:v>2249.3597850459169</c:v>
                </c:pt>
                <c:pt idx="1234">
                  <c:v>1773.2406447400749</c:v>
                </c:pt>
                <c:pt idx="1235">
                  <c:v>1941.9126982465284</c:v>
                </c:pt>
                <c:pt idx="1236">
                  <c:v>2433.0490300093784</c:v>
                </c:pt>
                <c:pt idx="1237">
                  <c:v>2643.1811047483911</c:v>
                </c:pt>
                <c:pt idx="1238">
                  <c:v>2628.4913030592879</c:v>
                </c:pt>
                <c:pt idx="1239">
                  <c:v>2519.0177370614047</c:v>
                </c:pt>
                <c:pt idx="1240">
                  <c:v>2047.8468743122548</c:v>
                </c:pt>
                <c:pt idx="1241">
                  <c:v>1609.7121561018455</c:v>
                </c:pt>
                <c:pt idx="1242">
                  <c:v>1412.349574275139</c:v>
                </c:pt>
                <c:pt idx="1243">
                  <c:v>1476.9000348313514</c:v>
                </c:pt>
                <c:pt idx="1244">
                  <c:v>1657.3345079236869</c:v>
                </c:pt>
                <c:pt idx="1245">
                  <c:v>1818.7922715493833</c:v>
                </c:pt>
                <c:pt idx="1246">
                  <c:v>2057.0969497163774</c:v>
                </c:pt>
                <c:pt idx="1247">
                  <c:v>2450.388110287734</c:v>
                </c:pt>
                <c:pt idx="1248">
                  <c:v>2748.3124971043139</c:v>
                </c:pt>
                <c:pt idx="1249">
                  <c:v>2449.8780570638455</c:v>
                </c:pt>
                <c:pt idx="1250">
                  <c:v>1953.5895777962387</c:v>
                </c:pt>
                <c:pt idx="1251">
                  <c:v>1562.4895572457642</c:v>
                </c:pt>
                <c:pt idx="1252">
                  <c:v>1251.1026692097341</c:v>
                </c:pt>
                <c:pt idx="1253">
                  <c:v>1114.3784064285092</c:v>
                </c:pt>
                <c:pt idx="1254">
                  <c:v>1211.6163780888949</c:v>
                </c:pt>
                <c:pt idx="1255">
                  <c:v>1517.6906834169622</c:v>
                </c:pt>
                <c:pt idx="1256">
                  <c:v>1914.9785483217879</c:v>
                </c:pt>
                <c:pt idx="1257">
                  <c:v>1989.3757979035884</c:v>
                </c:pt>
                <c:pt idx="1258">
                  <c:v>1717.9824931245005</c:v>
                </c:pt>
                <c:pt idx="1259">
                  <c:v>1517.7911377590619</c:v>
                </c:pt>
                <c:pt idx="1260">
                  <c:v>1697.2346552413128</c:v>
                </c:pt>
                <c:pt idx="1261">
                  <c:v>2008.6010514184736</c:v>
                </c:pt>
                <c:pt idx="1262">
                  <c:v>2099.264369073841</c:v>
                </c:pt>
                <c:pt idx="1263">
                  <c:v>1824.7617595166053</c:v>
                </c:pt>
                <c:pt idx="1264">
                  <c:v>1455.4501394812887</c:v>
                </c:pt>
                <c:pt idx="1265">
                  <c:v>1386.7704444292506</c:v>
                </c:pt>
                <c:pt idx="1266">
                  <c:v>1484.1460910180963</c:v>
                </c:pt>
                <c:pt idx="1267">
                  <c:v>1404.7586431905102</c:v>
                </c:pt>
                <c:pt idx="1268">
                  <c:v>1280.1010837906588</c:v>
                </c:pt>
                <c:pt idx="1269">
                  <c:v>1179.0334411364156</c:v>
                </c:pt>
                <c:pt idx="1270">
                  <c:v>1125.5325735975737</c:v>
                </c:pt>
                <c:pt idx="1271">
                  <c:v>1074.1547376595499</c:v>
                </c:pt>
                <c:pt idx="1272">
                  <c:v>1017.6815084642013</c:v>
                </c:pt>
                <c:pt idx="1273">
                  <c:v>952.70252379429871</c:v>
                </c:pt>
                <c:pt idx="1274">
                  <c:v>969.84006269599081</c:v>
                </c:pt>
                <c:pt idx="1275">
                  <c:v>1038.7751319277734</c:v>
                </c:pt>
                <c:pt idx="1276">
                  <c:v>1052.6226106693323</c:v>
                </c:pt>
                <c:pt idx="1277">
                  <c:v>1060.2717988508909</c:v>
                </c:pt>
                <c:pt idx="1278">
                  <c:v>1225.8003877176934</c:v>
                </c:pt>
                <c:pt idx="1279">
                  <c:v>1445.245834097535</c:v>
                </c:pt>
                <c:pt idx="1280">
                  <c:v>1581.1370403123433</c:v>
                </c:pt>
                <c:pt idx="1281">
                  <c:v>1411.3463292559309</c:v>
                </c:pt>
                <c:pt idx="1282">
                  <c:v>1170.7265429894067</c:v>
                </c:pt>
                <c:pt idx="1283">
                  <c:v>1185.622673995601</c:v>
                </c:pt>
                <c:pt idx="1284">
                  <c:v>1689.6823973928367</c:v>
                </c:pt>
                <c:pt idx="1285">
                  <c:v>2103.5216763327176</c:v>
                </c:pt>
                <c:pt idx="1286">
                  <c:v>2023.6820957426817</c:v>
                </c:pt>
                <c:pt idx="1287">
                  <c:v>1673.3052347425719</c:v>
                </c:pt>
                <c:pt idx="1288">
                  <c:v>1507.8802634837184</c:v>
                </c:pt>
                <c:pt idx="1289">
                  <c:v>1543.0762858359365</c:v>
                </c:pt>
                <c:pt idx="1290">
                  <c:v>1565.6725363974219</c:v>
                </c:pt>
                <c:pt idx="1291">
                  <c:v>1504.9005490162392</c:v>
                </c:pt>
                <c:pt idx="1292">
                  <c:v>1169.4755558504057</c:v>
                </c:pt>
                <c:pt idx="1293">
                  <c:v>1160.0852407225129</c:v>
                </c:pt>
                <c:pt idx="1294">
                  <c:v>1367.5491831981105</c:v>
                </c:pt>
                <c:pt idx="1295">
                  <c:v>1496.3972621579937</c:v>
                </c:pt>
                <c:pt idx="1296">
                  <c:v>1372.0114905422251</c:v>
                </c:pt>
                <c:pt idx="1297">
                  <c:v>1348.4322689098281</c:v>
                </c:pt>
                <c:pt idx="1298">
                  <c:v>1522.7637894376728</c:v>
                </c:pt>
                <c:pt idx="1299">
                  <c:v>1759.2453930476727</c:v>
                </c:pt>
                <c:pt idx="1300">
                  <c:v>1816.976312832121</c:v>
                </c:pt>
                <c:pt idx="1301">
                  <c:v>1712.4256139433592</c:v>
                </c:pt>
                <c:pt idx="1302">
                  <c:v>1598.3478147318162</c:v>
                </c:pt>
                <c:pt idx="1303">
                  <c:v>1423.1184760355516</c:v>
                </c:pt>
                <c:pt idx="1304">
                  <c:v>1107.5096632553866</c:v>
                </c:pt>
                <c:pt idx="1305">
                  <c:v>1006.3694860728014</c:v>
                </c:pt>
                <c:pt idx="1306">
                  <c:v>981.16612731950067</c:v>
                </c:pt>
                <c:pt idx="1307">
                  <c:v>1012.0337221934559</c:v>
                </c:pt>
                <c:pt idx="1308">
                  <c:v>1042.0077568179777</c:v>
                </c:pt>
                <c:pt idx="1309">
                  <c:v>1051.0728258930887</c:v>
                </c:pt>
                <c:pt idx="1310">
                  <c:v>959.66391949972046</c:v>
                </c:pt>
                <c:pt idx="1311">
                  <c:v>1007.4023605959322</c:v>
                </c:pt>
                <c:pt idx="1312">
                  <c:v>1250.2847558924987</c:v>
                </c:pt>
                <c:pt idx="1313">
                  <c:v>1784.3482514364894</c:v>
                </c:pt>
                <c:pt idx="1314">
                  <c:v>2107.9144694977172</c:v>
                </c:pt>
                <c:pt idx="1315">
                  <c:v>2078.1345717079043</c:v>
                </c:pt>
                <c:pt idx="1316">
                  <c:v>1676.6944522805416</c:v>
                </c:pt>
                <c:pt idx="1317">
                  <c:v>1441.181188846828</c:v>
                </c:pt>
                <c:pt idx="1318">
                  <c:v>1000.905361527065</c:v>
                </c:pt>
                <c:pt idx="1319">
                  <c:v>714.04163408313309</c:v>
                </c:pt>
                <c:pt idx="1320">
                  <c:v>796.93605933132926</c:v>
                </c:pt>
                <c:pt idx="1321">
                  <c:v>1053.1892029011547</c:v>
                </c:pt>
                <c:pt idx="1322">
                  <c:v>1200.7209731242594</c:v>
                </c:pt>
                <c:pt idx="1323">
                  <c:v>1108.0431446263426</c:v>
                </c:pt>
                <c:pt idx="1324">
                  <c:v>1021.0636173698797</c:v>
                </c:pt>
                <c:pt idx="1325">
                  <c:v>1015.132481508361</c:v>
                </c:pt>
                <c:pt idx="1326">
                  <c:v>999.77257927512039</c:v>
                </c:pt>
                <c:pt idx="1327">
                  <c:v>895.68921988793079</c:v>
                </c:pt>
                <c:pt idx="1328">
                  <c:v>838.12650828477956</c:v>
                </c:pt>
                <c:pt idx="1329">
                  <c:v>844.8008670576545</c:v>
                </c:pt>
                <c:pt idx="1330">
                  <c:v>785.50378678261336</c:v>
                </c:pt>
                <c:pt idx="1331">
                  <c:v>731.06126864451176</c:v>
                </c:pt>
                <c:pt idx="1332">
                  <c:v>691.66616526574785</c:v>
                </c:pt>
                <c:pt idx="1333">
                  <c:v>732.64182684388095</c:v>
                </c:pt>
                <c:pt idx="1334">
                  <c:v>943.45995576990458</c:v>
                </c:pt>
                <c:pt idx="1335">
                  <c:v>984.1143642656001</c:v>
                </c:pt>
                <c:pt idx="1336">
                  <c:v>960.59656825269167</c:v>
                </c:pt>
                <c:pt idx="1337">
                  <c:v>837.54396753304695</c:v>
                </c:pt>
                <c:pt idx="1338">
                  <c:v>853.0567070896459</c:v>
                </c:pt>
                <c:pt idx="1339">
                  <c:v>996.27433294297521</c:v>
                </c:pt>
                <c:pt idx="1340">
                  <c:v>1266.4272257730429</c:v>
                </c:pt>
                <c:pt idx="1341">
                  <c:v>1564.9856715967112</c:v>
                </c:pt>
                <c:pt idx="1342">
                  <c:v>1596.3198511840426</c:v>
                </c:pt>
                <c:pt idx="1343">
                  <c:v>1332.6938744933739</c:v>
                </c:pt>
                <c:pt idx="1344">
                  <c:v>1093.5065657809198</c:v>
                </c:pt>
                <c:pt idx="1345">
                  <c:v>1128.6005610182058</c:v>
                </c:pt>
                <c:pt idx="1346">
                  <c:v>1211.6330640705964</c:v>
                </c:pt>
                <c:pt idx="1347">
                  <c:v>1153.2306170157251</c:v>
                </c:pt>
                <c:pt idx="1348">
                  <c:v>1085.0554218647389</c:v>
                </c:pt>
                <c:pt idx="1349">
                  <c:v>901.01683134616371</c:v>
                </c:pt>
                <c:pt idx="1350">
                  <c:v>882.68711889094175</c:v>
                </c:pt>
                <c:pt idx="1351">
                  <c:v>902.3654060609116</c:v>
                </c:pt>
                <c:pt idx="1352">
                  <c:v>911.38944517609264</c:v>
                </c:pt>
                <c:pt idx="1353">
                  <c:v>817.08938408695553</c:v>
                </c:pt>
                <c:pt idx="1354">
                  <c:v>718.88290821382259</c:v>
                </c:pt>
                <c:pt idx="1355">
                  <c:v>620.52214840094007</c:v>
                </c:pt>
                <c:pt idx="1356">
                  <c:v>727.10158832698551</c:v>
                </c:pt>
                <c:pt idx="1357">
                  <c:v>1002.4213036086987</c:v>
                </c:pt>
                <c:pt idx="1358">
                  <c:v>1278.5148876648104</c:v>
                </c:pt>
                <c:pt idx="1359">
                  <c:v>1358.474833278091</c:v>
                </c:pt>
                <c:pt idx="1360">
                  <c:v>1026.6284360108061</c:v>
                </c:pt>
                <c:pt idx="1361">
                  <c:v>740.12878805977152</c:v>
                </c:pt>
                <c:pt idx="1362">
                  <c:v>613.43662147479802</c:v>
                </c:pt>
                <c:pt idx="1363">
                  <c:v>616.21426969940035</c:v>
                </c:pt>
                <c:pt idx="1364">
                  <c:v>755.31955710144314</c:v>
                </c:pt>
                <c:pt idx="1365">
                  <c:v>854.82109991471748</c:v>
                </c:pt>
                <c:pt idx="1366">
                  <c:v>936.86555575490706</c:v>
                </c:pt>
                <c:pt idx="1367">
                  <c:v>871.25061856038405</c:v>
                </c:pt>
                <c:pt idx="1368">
                  <c:v>747.29980137839243</c:v>
                </c:pt>
                <c:pt idx="1369">
                  <c:v>685.06191958828731</c:v>
                </c:pt>
                <c:pt idx="1370">
                  <c:v>626.37692946324012</c:v>
                </c:pt>
                <c:pt idx="1371">
                  <c:v>642.21179963394218</c:v>
                </c:pt>
                <c:pt idx="1372">
                  <c:v>787.90003004807886</c:v>
                </c:pt>
                <c:pt idx="1373">
                  <c:v>969.98996140997542</c:v>
                </c:pt>
                <c:pt idx="1374">
                  <c:v>1190.1436093495897</c:v>
                </c:pt>
                <c:pt idx="1375">
                  <c:v>1113.5948174694101</c:v>
                </c:pt>
                <c:pt idx="1376">
                  <c:v>893.47497384480414</c:v>
                </c:pt>
                <c:pt idx="1377">
                  <c:v>662.45527776656468</c:v>
                </c:pt>
                <c:pt idx="1378">
                  <c:v>651.06093042848602</c:v>
                </c:pt>
                <c:pt idx="1379">
                  <c:v>666.7635844610794</c:v>
                </c:pt>
                <c:pt idx="1380">
                  <c:v>669.45837808282386</c:v>
                </c:pt>
                <c:pt idx="1381">
                  <c:v>666.63050868700668</c:v>
                </c:pt>
                <c:pt idx="1382">
                  <c:v>643.25971407628197</c:v>
                </c:pt>
                <c:pt idx="1383">
                  <c:v>713.47599140941031</c:v>
                </c:pt>
                <c:pt idx="1384">
                  <c:v>865.57421865333947</c:v>
                </c:pt>
                <c:pt idx="1385">
                  <c:v>872.74881415266782</c:v>
                </c:pt>
                <c:pt idx="1386">
                  <c:v>957.49886176216057</c:v>
                </c:pt>
                <c:pt idx="1387">
                  <c:v>802.52757185062933</c:v>
                </c:pt>
                <c:pt idx="1388">
                  <c:v>804.65770405460432</c:v>
                </c:pt>
                <c:pt idx="1389">
                  <c:v>885.5505055191411</c:v>
                </c:pt>
                <c:pt idx="1390">
                  <c:v>863.99284397057659</c:v>
                </c:pt>
                <c:pt idx="1391">
                  <c:v>790.19645007486531</c:v>
                </c:pt>
                <c:pt idx="1392">
                  <c:v>783.83974155922454</c:v>
                </c:pt>
                <c:pt idx="1393">
                  <c:v>781.41025395268298</c:v>
                </c:pt>
                <c:pt idx="1394">
                  <c:v>858.51638383547049</c:v>
                </c:pt>
                <c:pt idx="1395">
                  <c:v>631.56645168050227</c:v>
                </c:pt>
                <c:pt idx="1396">
                  <c:v>533.80498814739826</c:v>
                </c:pt>
                <c:pt idx="1397">
                  <c:v>431.68136498889055</c:v>
                </c:pt>
                <c:pt idx="1398">
                  <c:v>373.47968281629295</c:v>
                </c:pt>
                <c:pt idx="1399">
                  <c:v>382.04358493834656</c:v>
                </c:pt>
                <c:pt idx="1400">
                  <c:v>496.76942283773673</c:v>
                </c:pt>
                <c:pt idx="1401">
                  <c:v>618.12702997779081</c:v>
                </c:pt>
                <c:pt idx="1402">
                  <c:v>747.79895007444827</c:v>
                </c:pt>
                <c:pt idx="1403">
                  <c:v>789.08151902888403</c:v>
                </c:pt>
                <c:pt idx="1404">
                  <c:v>737.40018609929223</c:v>
                </c:pt>
                <c:pt idx="1405">
                  <c:v>745.07028050483905</c:v>
                </c:pt>
                <c:pt idx="1406">
                  <c:v>697.08938586432691</c:v>
                </c:pt>
                <c:pt idx="1407">
                  <c:v>605.66926206098378</c:v>
                </c:pt>
                <c:pt idx="1408">
                  <c:v>534.63651752864814</c:v>
                </c:pt>
                <c:pt idx="1409">
                  <c:v>500.96017767907534</c:v>
                </c:pt>
                <c:pt idx="1410">
                  <c:v>426.77574841063165</c:v>
                </c:pt>
                <c:pt idx="1411">
                  <c:v>348.33679948510957</c:v>
                </c:pt>
                <c:pt idx="1412">
                  <c:v>356.20225624658377</c:v>
                </c:pt>
                <c:pt idx="1413">
                  <c:v>371.78353299110586</c:v>
                </c:pt>
                <c:pt idx="1414">
                  <c:v>423.11732936655818</c:v>
                </c:pt>
                <c:pt idx="1415">
                  <c:v>475.83250106441608</c:v>
                </c:pt>
                <c:pt idx="1416">
                  <c:v>556.33973585838157</c:v>
                </c:pt>
                <c:pt idx="1417">
                  <c:v>594.25958919481479</c:v>
                </c:pt>
                <c:pt idx="1418">
                  <c:v>639.41737265520555</c:v>
                </c:pt>
                <c:pt idx="1419">
                  <c:v>494.5410119479111</c:v>
                </c:pt>
                <c:pt idx="1420">
                  <c:v>499.29717783083089</c:v>
                </c:pt>
                <c:pt idx="1421">
                  <c:v>422.05306306742534</c:v>
                </c:pt>
                <c:pt idx="1422">
                  <c:v>351.21359371920448</c:v>
                </c:pt>
                <c:pt idx="1423">
                  <c:v>350.46529456464987</c:v>
                </c:pt>
                <c:pt idx="1424">
                  <c:v>345.31034624138312</c:v>
                </c:pt>
                <c:pt idx="1425">
                  <c:v>365.58095002824365</c:v>
                </c:pt>
                <c:pt idx="1426">
                  <c:v>362.45471744290978</c:v>
                </c:pt>
                <c:pt idx="1427">
                  <c:v>389.7095379545097</c:v>
                </c:pt>
                <c:pt idx="1428">
                  <c:v>384.28849384849485</c:v>
                </c:pt>
                <c:pt idx="1429">
                  <c:v>375.74121673347645</c:v>
                </c:pt>
                <c:pt idx="1430">
                  <c:v>366.61194194348053</c:v>
                </c:pt>
                <c:pt idx="1431">
                  <c:v>394.01644631557269</c:v>
                </c:pt>
                <c:pt idx="1432">
                  <c:v>371.35118115617979</c:v>
                </c:pt>
                <c:pt idx="1433">
                  <c:v>343.76386218242868</c:v>
                </c:pt>
                <c:pt idx="1434">
                  <c:v>446.0324387772182</c:v>
                </c:pt>
                <c:pt idx="1435">
                  <c:v>437.48497331840241</c:v>
                </c:pt>
                <c:pt idx="1436">
                  <c:v>499.06435805231985</c:v>
                </c:pt>
                <c:pt idx="1437">
                  <c:v>385.402634247724</c:v>
                </c:pt>
                <c:pt idx="1438">
                  <c:v>339.47361699797864</c:v>
                </c:pt>
                <c:pt idx="1439">
                  <c:v>335.84852701710679</c:v>
                </c:pt>
                <c:pt idx="1440">
                  <c:v>358.49704196011447</c:v>
                </c:pt>
                <c:pt idx="1441">
                  <c:v>335.28314607633001</c:v>
                </c:pt>
                <c:pt idx="1442">
                  <c:v>326.96872208378124</c:v>
                </c:pt>
                <c:pt idx="1443">
                  <c:v>395.41328251951398</c:v>
                </c:pt>
                <c:pt idx="1444">
                  <c:v>452.40149042474297</c:v>
                </c:pt>
                <c:pt idx="1445">
                  <c:v>567.16663224694491</c:v>
                </c:pt>
                <c:pt idx="1446">
                  <c:v>884.08551196402743</c:v>
                </c:pt>
                <c:pt idx="1447">
                  <c:v>1083.0385618016865</c:v>
                </c:pt>
                <c:pt idx="1448">
                  <c:v>1305.8678117537704</c:v>
                </c:pt>
                <c:pt idx="1449">
                  <c:v>1357.6560138744112</c:v>
                </c:pt>
                <c:pt idx="1450">
                  <c:v>1159.3180368199257</c:v>
                </c:pt>
                <c:pt idx="1451">
                  <c:v>897.42067772534904</c:v>
                </c:pt>
                <c:pt idx="1452">
                  <c:v>924.01050240019504</c:v>
                </c:pt>
                <c:pt idx="1453">
                  <c:v>763.10658155352326</c:v>
                </c:pt>
                <c:pt idx="1454">
                  <c:v>701.69752274970756</c:v>
                </c:pt>
                <c:pt idx="1455">
                  <c:v>821.69941735936527</c:v>
                </c:pt>
                <c:pt idx="1456">
                  <c:v>789.04823757721999</c:v>
                </c:pt>
                <c:pt idx="1457">
                  <c:v>705.97299486667032</c:v>
                </c:pt>
                <c:pt idx="1458">
                  <c:v>583.06634882990852</c:v>
                </c:pt>
                <c:pt idx="1459">
                  <c:v>558.51840695353235</c:v>
                </c:pt>
                <c:pt idx="1460">
                  <c:v>582.33455415987942</c:v>
                </c:pt>
                <c:pt idx="1461">
                  <c:v>485.84359807800439</c:v>
                </c:pt>
                <c:pt idx="1462">
                  <c:v>490.86580636653196</c:v>
                </c:pt>
                <c:pt idx="1463">
                  <c:v>529.63072277542881</c:v>
                </c:pt>
                <c:pt idx="1464">
                  <c:v>475.01764768119574</c:v>
                </c:pt>
                <c:pt idx="1465">
                  <c:v>513.11678569559911</c:v>
                </c:pt>
                <c:pt idx="1466">
                  <c:v>503.13871131870826</c:v>
                </c:pt>
                <c:pt idx="1467">
                  <c:v>467.95006184005541</c:v>
                </c:pt>
                <c:pt idx="1468">
                  <c:v>526.82017281228821</c:v>
                </c:pt>
                <c:pt idx="1469">
                  <c:v>573.80255524425615</c:v>
                </c:pt>
                <c:pt idx="1470">
                  <c:v>642.26170026793784</c:v>
                </c:pt>
                <c:pt idx="1471">
                  <c:v>616.38059640332756</c:v>
                </c:pt>
                <c:pt idx="1472">
                  <c:v>750.41117498437347</c:v>
                </c:pt>
                <c:pt idx="1473">
                  <c:v>525.92212912445541</c:v>
                </c:pt>
                <c:pt idx="1474">
                  <c:v>412.92367217608813</c:v>
                </c:pt>
                <c:pt idx="1475">
                  <c:v>392.86904554342908</c:v>
                </c:pt>
                <c:pt idx="1476">
                  <c:v>374.41090254928918</c:v>
                </c:pt>
                <c:pt idx="1477">
                  <c:v>442.2575806390883</c:v>
                </c:pt>
                <c:pt idx="1478">
                  <c:v>489.88464482593946</c:v>
                </c:pt>
                <c:pt idx="1479">
                  <c:v>549.58755906605722</c:v>
                </c:pt>
                <c:pt idx="1480">
                  <c:v>663.86919594318329</c:v>
                </c:pt>
                <c:pt idx="1481">
                  <c:v>562.89240000939469</c:v>
                </c:pt>
                <c:pt idx="1482">
                  <c:v>519.40302355944368</c:v>
                </c:pt>
                <c:pt idx="1483">
                  <c:v>441.44274441334676</c:v>
                </c:pt>
                <c:pt idx="1484">
                  <c:v>394.18273631193006</c:v>
                </c:pt>
                <c:pt idx="1485">
                  <c:v>401.25006836551955</c:v>
                </c:pt>
                <c:pt idx="1486">
                  <c:v>496.50334369592821</c:v>
                </c:pt>
                <c:pt idx="1487">
                  <c:v>653.37304401800816</c:v>
                </c:pt>
                <c:pt idx="1488">
                  <c:v>597.13693435757136</c:v>
                </c:pt>
                <c:pt idx="1489">
                  <c:v>729.01487321143657</c:v>
                </c:pt>
                <c:pt idx="1490">
                  <c:v>500.94354766810881</c:v>
                </c:pt>
                <c:pt idx="1491">
                  <c:v>387.28170751632456</c:v>
                </c:pt>
                <c:pt idx="1492">
                  <c:v>404.11026345039431</c:v>
                </c:pt>
                <c:pt idx="1493">
                  <c:v>396.17821685938543</c:v>
                </c:pt>
                <c:pt idx="1494">
                  <c:v>461.14858221191571</c:v>
                </c:pt>
                <c:pt idx="1495">
                  <c:v>487.77265575733207</c:v>
                </c:pt>
                <c:pt idx="1496">
                  <c:v>565.80286658803789</c:v>
                </c:pt>
                <c:pt idx="1497">
                  <c:v>675.43023707723898</c:v>
                </c:pt>
                <c:pt idx="1498">
                  <c:v>704.59219476996714</c:v>
                </c:pt>
                <c:pt idx="1499">
                  <c:v>738.11560992979457</c:v>
                </c:pt>
                <c:pt idx="1500">
                  <c:v>676.37842337523796</c:v>
                </c:pt>
                <c:pt idx="1501">
                  <c:v>543.50067219789298</c:v>
                </c:pt>
                <c:pt idx="1502">
                  <c:v>600.71284560515335</c:v>
                </c:pt>
                <c:pt idx="1503">
                  <c:v>733.24077724688084</c:v>
                </c:pt>
                <c:pt idx="1504">
                  <c:v>773.37313026652441</c:v>
                </c:pt>
                <c:pt idx="1505">
                  <c:v>895.18976372562634</c:v>
                </c:pt>
                <c:pt idx="1506">
                  <c:v>895.68921988793079</c:v>
                </c:pt>
                <c:pt idx="1507">
                  <c:v>740.37835649887347</c:v>
                </c:pt>
                <c:pt idx="1508">
                  <c:v>827.87400494190615</c:v>
                </c:pt>
                <c:pt idx="1509">
                  <c:v>853.7225140380973</c:v>
                </c:pt>
                <c:pt idx="1510">
                  <c:v>903.26446107958361</c:v>
                </c:pt>
                <c:pt idx="1511">
                  <c:v>846.98131124200086</c:v>
                </c:pt>
                <c:pt idx="1512">
                  <c:v>703.39439661317738</c:v>
                </c:pt>
                <c:pt idx="1513">
                  <c:v>569.22891715101366</c:v>
                </c:pt>
                <c:pt idx="1514">
                  <c:v>497.36810113621715</c:v>
                </c:pt>
                <c:pt idx="1515">
                  <c:v>535.66761509110165</c:v>
                </c:pt>
                <c:pt idx="1516">
                  <c:v>549.1551557009052</c:v>
                </c:pt>
                <c:pt idx="1517">
                  <c:v>634.61033163926652</c:v>
                </c:pt>
                <c:pt idx="1518">
                  <c:v>573.00424525629285</c:v>
                </c:pt>
                <c:pt idx="1519">
                  <c:v>532.55769558987697</c:v>
                </c:pt>
                <c:pt idx="1520">
                  <c:v>582.10171057926959</c:v>
                </c:pt>
                <c:pt idx="1521">
                  <c:v>663.35353111854033</c:v>
                </c:pt>
                <c:pt idx="1522">
                  <c:v>662.95430717096667</c:v>
                </c:pt>
                <c:pt idx="1523">
                  <c:v>736.48511147224144</c:v>
                </c:pt>
                <c:pt idx="1524">
                  <c:v>574.60086619301649</c:v>
                </c:pt>
                <c:pt idx="1525">
                  <c:v>428.95417341915777</c:v>
                </c:pt>
                <c:pt idx="1526">
                  <c:v>433.94294109939119</c:v>
                </c:pt>
                <c:pt idx="1527">
                  <c:v>482.05201066115779</c:v>
                </c:pt>
                <c:pt idx="1528">
                  <c:v>507.12992951838913</c:v>
                </c:pt>
                <c:pt idx="1529">
                  <c:v>574.30149947435189</c:v>
                </c:pt>
                <c:pt idx="1530">
                  <c:v>529.97996333473202</c:v>
                </c:pt>
                <c:pt idx="1531">
                  <c:v>485.17840647415073</c:v>
                </c:pt>
                <c:pt idx="1532">
                  <c:v>474.58527669618388</c:v>
                </c:pt>
                <c:pt idx="1533">
                  <c:v>481.5531184242252</c:v>
                </c:pt>
                <c:pt idx="1534">
                  <c:v>617.39519043762095</c:v>
                </c:pt>
                <c:pt idx="1535">
                  <c:v>678.40788233118155</c:v>
                </c:pt>
                <c:pt idx="1536">
                  <c:v>775.02047195759792</c:v>
                </c:pt>
                <c:pt idx="1537">
                  <c:v>831.40241299606259</c:v>
                </c:pt>
                <c:pt idx="1538">
                  <c:v>620.08969564370102</c:v>
                </c:pt>
                <c:pt idx="1539">
                  <c:v>534.45358099517387</c:v>
                </c:pt>
                <c:pt idx="1540">
                  <c:v>486.20945361230872</c:v>
                </c:pt>
                <c:pt idx="1541">
                  <c:v>465.90462584755039</c:v>
                </c:pt>
                <c:pt idx="1542">
                  <c:v>438.79868637156181</c:v>
                </c:pt>
                <c:pt idx="1543">
                  <c:v>492.47890422579644</c:v>
                </c:pt>
                <c:pt idx="1544">
                  <c:v>580.27222827787091</c:v>
                </c:pt>
                <c:pt idx="1545">
                  <c:v>570.0272226560495</c:v>
                </c:pt>
                <c:pt idx="1546">
                  <c:v>674.01627921838895</c:v>
                </c:pt>
                <c:pt idx="1547">
                  <c:v>696.29086986358379</c:v>
                </c:pt>
                <c:pt idx="1548">
                  <c:v>581.46970700669488</c:v>
                </c:pt>
                <c:pt idx="1549">
                  <c:v>613.96886432071483</c:v>
                </c:pt>
                <c:pt idx="1550">
                  <c:v>596.55481136251797</c:v>
                </c:pt>
                <c:pt idx="1551">
                  <c:v>633.19650523647817</c:v>
                </c:pt>
                <c:pt idx="1552">
                  <c:v>619.29132227353125</c:v>
                </c:pt>
                <c:pt idx="1553">
                  <c:v>556.83866759885541</c:v>
                </c:pt>
                <c:pt idx="1554">
                  <c:v>549.58755906605722</c:v>
                </c:pt>
                <c:pt idx="1555">
                  <c:v>541.65465835734244</c:v>
                </c:pt>
                <c:pt idx="1556">
                  <c:v>549.20504838451166</c:v>
                </c:pt>
                <c:pt idx="1557">
                  <c:v>672.07001591771814</c:v>
                </c:pt>
                <c:pt idx="1558">
                  <c:v>621.23735952707409</c:v>
                </c:pt>
                <c:pt idx="1559">
                  <c:v>542.76891845778266</c:v>
                </c:pt>
                <c:pt idx="1560">
                  <c:v>506.61439631595431</c:v>
                </c:pt>
                <c:pt idx="1561">
                  <c:v>470.31146306358085</c:v>
                </c:pt>
                <c:pt idx="1562">
                  <c:v>469.44672413787941</c:v>
                </c:pt>
                <c:pt idx="1563">
                  <c:v>545.26353623192983</c:v>
                </c:pt>
                <c:pt idx="1564">
                  <c:v>617.6280483619563</c:v>
                </c:pt>
                <c:pt idx="1565">
                  <c:v>781.01088820941663</c:v>
                </c:pt>
                <c:pt idx="1566">
                  <c:v>802.06160781127551</c:v>
                </c:pt>
                <c:pt idx="1567">
                  <c:v>776.80094316793372</c:v>
                </c:pt>
                <c:pt idx="1568">
                  <c:v>730.47895968359865</c:v>
                </c:pt>
                <c:pt idx="1569">
                  <c:v>696.69012764701711</c:v>
                </c:pt>
                <c:pt idx="1570">
                  <c:v>545.14712056197959</c:v>
                </c:pt>
                <c:pt idx="1571">
                  <c:v>495.9545556633463</c:v>
                </c:pt>
                <c:pt idx="1572">
                  <c:v>463.80930409023051</c:v>
                </c:pt>
                <c:pt idx="1573">
                  <c:v>479.32473545060304</c:v>
                </c:pt>
                <c:pt idx="1574">
                  <c:v>452.2850845723076</c:v>
                </c:pt>
                <c:pt idx="1575">
                  <c:v>433.90968260966343</c:v>
                </c:pt>
                <c:pt idx="1576">
                  <c:v>430.26788112961134</c:v>
                </c:pt>
                <c:pt idx="1577">
                  <c:v>436.48721714347937</c:v>
                </c:pt>
                <c:pt idx="1578">
                  <c:v>447.59559815952963</c:v>
                </c:pt>
                <c:pt idx="1579">
                  <c:v>482.48438409041421</c:v>
                </c:pt>
                <c:pt idx="1580">
                  <c:v>493.70951645744111</c:v>
                </c:pt>
                <c:pt idx="1581">
                  <c:v>543.03501064978036</c:v>
                </c:pt>
                <c:pt idx="1582">
                  <c:v>590.70034922376112</c:v>
                </c:pt>
                <c:pt idx="1583">
                  <c:v>546.82683403461431</c:v>
                </c:pt>
                <c:pt idx="1584">
                  <c:v>575.44907263386597</c:v>
                </c:pt>
                <c:pt idx="1585">
                  <c:v>535.75076817507534</c:v>
                </c:pt>
                <c:pt idx="1586">
                  <c:v>461.88028027026161</c:v>
                </c:pt>
                <c:pt idx="1587">
                  <c:v>461.24835919957724</c:v>
                </c:pt>
                <c:pt idx="1588">
                  <c:v>487.2571314252437</c:v>
                </c:pt>
                <c:pt idx="1589">
                  <c:v>488.77044540797726</c:v>
                </c:pt>
                <c:pt idx="1590">
                  <c:v>502.07438899262019</c:v>
                </c:pt>
                <c:pt idx="1591">
                  <c:v>506.48135553088923</c:v>
                </c:pt>
                <c:pt idx="1592">
                  <c:v>503.0223010130257</c:v>
                </c:pt>
                <c:pt idx="1593">
                  <c:v>591.31573032058509</c:v>
                </c:pt>
                <c:pt idx="1594">
                  <c:v>561.16275698040488</c:v>
                </c:pt>
                <c:pt idx="1595">
                  <c:v>586.2929082609171</c:v>
                </c:pt>
                <c:pt idx="1596">
                  <c:v>597.91864329621615</c:v>
                </c:pt>
                <c:pt idx="1597">
                  <c:v>522.6459402298276</c:v>
                </c:pt>
                <c:pt idx="1598">
                  <c:v>466.88576958683473</c:v>
                </c:pt>
                <c:pt idx="1599">
                  <c:v>520.61703720419678</c:v>
                </c:pt>
                <c:pt idx="1600">
                  <c:v>562.99218723569265</c:v>
                </c:pt>
                <c:pt idx="1601">
                  <c:v>545.3633211055087</c:v>
                </c:pt>
                <c:pt idx="1602">
                  <c:v>598.75024970827872</c:v>
                </c:pt>
                <c:pt idx="1603">
                  <c:v>552.7973301454266</c:v>
                </c:pt>
                <c:pt idx="1604">
                  <c:v>500.81050758949374</c:v>
                </c:pt>
                <c:pt idx="1605">
                  <c:v>511.85289088510541</c:v>
                </c:pt>
                <c:pt idx="1606">
                  <c:v>519.2866113740813</c:v>
                </c:pt>
                <c:pt idx="1607">
                  <c:v>597.20346273692189</c:v>
                </c:pt>
                <c:pt idx="1608">
                  <c:v>619.92336775662307</c:v>
                </c:pt>
                <c:pt idx="1609">
                  <c:v>543.50067219789298</c:v>
                </c:pt>
                <c:pt idx="1610">
                  <c:v>511.47039671773166</c:v>
                </c:pt>
                <c:pt idx="1611">
                  <c:v>537.58013810357795</c:v>
                </c:pt>
                <c:pt idx="1612">
                  <c:v>436.7532854086985</c:v>
                </c:pt>
                <c:pt idx="1613">
                  <c:v>443.70433153418787</c:v>
                </c:pt>
                <c:pt idx="1614">
                  <c:v>430.61709470357101</c:v>
                </c:pt>
                <c:pt idx="1615">
                  <c:v>421.52093009282794</c:v>
                </c:pt>
                <c:pt idx="1616">
                  <c:v>454.2639851519088</c:v>
                </c:pt>
                <c:pt idx="1617">
                  <c:v>437.23553422847198</c:v>
                </c:pt>
                <c:pt idx="1618">
                  <c:v>517.85640568776012</c:v>
                </c:pt>
                <c:pt idx="1619">
                  <c:v>498.881428260657</c:v>
                </c:pt>
                <c:pt idx="1620">
                  <c:v>469.39683536962389</c:v>
                </c:pt>
                <c:pt idx="1621">
                  <c:v>486.6418284744995</c:v>
                </c:pt>
                <c:pt idx="1622">
                  <c:v>444.00365944454921</c:v>
                </c:pt>
                <c:pt idx="1623">
                  <c:v>434.12586280233336</c:v>
                </c:pt>
                <c:pt idx="1624">
                  <c:v>479.25821661444127</c:v>
                </c:pt>
                <c:pt idx="1625">
                  <c:v>462.34590648749344</c:v>
                </c:pt>
                <c:pt idx="1626">
                  <c:v>509.00913336357985</c:v>
                </c:pt>
                <c:pt idx="1627">
                  <c:v>560.29793703625126</c:v>
                </c:pt>
                <c:pt idx="1628">
                  <c:v>490.71613760465965</c:v>
                </c:pt>
                <c:pt idx="1629">
                  <c:v>438.56587640023542</c:v>
                </c:pt>
                <c:pt idx="1630">
                  <c:v>480.7050020652498</c:v>
                </c:pt>
                <c:pt idx="1631">
                  <c:v>478.39347205042117</c:v>
                </c:pt>
                <c:pt idx="1632">
                  <c:v>413.82164364529194</c:v>
                </c:pt>
                <c:pt idx="1633">
                  <c:v>453.61543764730692</c:v>
                </c:pt>
                <c:pt idx="1634">
                  <c:v>419.75824043543031</c:v>
                </c:pt>
                <c:pt idx="1635">
                  <c:v>340.43809061241853</c:v>
                </c:pt>
                <c:pt idx="1636">
                  <c:v>302.37466224186744</c:v>
                </c:pt>
                <c:pt idx="1637">
                  <c:v>309.70798255918237</c:v>
                </c:pt>
                <c:pt idx="1638">
                  <c:v>321.94681103717414</c:v>
                </c:pt>
                <c:pt idx="1639">
                  <c:v>315.69436602097619</c:v>
                </c:pt>
                <c:pt idx="1640">
                  <c:v>361.00800389507918</c:v>
                </c:pt>
                <c:pt idx="1641">
                  <c:v>376.12368212354903</c:v>
                </c:pt>
                <c:pt idx="1642">
                  <c:v>374.21135545021411</c:v>
                </c:pt>
                <c:pt idx="1643">
                  <c:v>369.6550319597556</c:v>
                </c:pt>
                <c:pt idx="1644">
                  <c:v>377.52051248476351</c:v>
                </c:pt>
                <c:pt idx="1645">
                  <c:v>366.42902401113997</c:v>
                </c:pt>
                <c:pt idx="1646">
                  <c:v>364.15086473321765</c:v>
                </c:pt>
                <c:pt idx="1647">
                  <c:v>305.98312156726746</c:v>
                </c:pt>
                <c:pt idx="1648">
                  <c:v>268.25224736581873</c:v>
                </c:pt>
                <c:pt idx="1649">
                  <c:v>283.05193727716926</c:v>
                </c:pt>
                <c:pt idx="1650">
                  <c:v>270.82972239196516</c:v>
                </c:pt>
                <c:pt idx="1651">
                  <c:v>270.68006256311469</c:v>
                </c:pt>
                <c:pt idx="1652">
                  <c:v>276.83274329373472</c:v>
                </c:pt>
                <c:pt idx="1653">
                  <c:v>251.30741687352327</c:v>
                </c:pt>
                <c:pt idx="1654">
                  <c:v>245.60370611722198</c:v>
                </c:pt>
                <c:pt idx="1655">
                  <c:v>247.31648246130126</c:v>
                </c:pt>
                <c:pt idx="1656">
                  <c:v>290.08594305140832</c:v>
                </c:pt>
                <c:pt idx="1657">
                  <c:v>297.02017359513781</c:v>
                </c:pt>
                <c:pt idx="1658">
                  <c:v>302.84026991307462</c:v>
                </c:pt>
                <c:pt idx="1659">
                  <c:v>305.48425623880979</c:v>
                </c:pt>
                <c:pt idx="1660">
                  <c:v>291.23333384885609</c:v>
                </c:pt>
                <c:pt idx="1661">
                  <c:v>298.25070832919533</c:v>
                </c:pt>
                <c:pt idx="1662">
                  <c:v>306.86445030327923</c:v>
                </c:pt>
                <c:pt idx="1663">
                  <c:v>292.13129182566041</c:v>
                </c:pt>
                <c:pt idx="1664">
                  <c:v>280.98995875710619</c:v>
                </c:pt>
                <c:pt idx="1665">
                  <c:v>294.95819635801877</c:v>
                </c:pt>
                <c:pt idx="1666">
                  <c:v>305.1350505060696</c:v>
                </c:pt>
                <c:pt idx="1667">
                  <c:v>317.15770419092996</c:v>
                </c:pt>
                <c:pt idx="1668">
                  <c:v>319.4691133690431</c:v>
                </c:pt>
                <c:pt idx="1669">
                  <c:v>357.73211331792874</c:v>
                </c:pt>
                <c:pt idx="1670">
                  <c:v>318.00577517994782</c:v>
                </c:pt>
                <c:pt idx="1671">
                  <c:v>315.86065444909372</c:v>
                </c:pt>
                <c:pt idx="1672">
                  <c:v>317.72308484981545</c:v>
                </c:pt>
                <c:pt idx="1673">
                  <c:v>335.73212505736217</c:v>
                </c:pt>
                <c:pt idx="1674">
                  <c:v>397.64156996874107</c:v>
                </c:pt>
                <c:pt idx="1675">
                  <c:v>404.57587684736802</c:v>
                </c:pt>
                <c:pt idx="1676">
                  <c:v>395.08070242241439</c:v>
                </c:pt>
                <c:pt idx="1677">
                  <c:v>430.98293755527192</c:v>
                </c:pt>
                <c:pt idx="1678">
                  <c:v>374.77673891680456</c:v>
                </c:pt>
                <c:pt idx="1679">
                  <c:v>345.02765559287974</c:v>
                </c:pt>
                <c:pt idx="1680">
                  <c:v>339.65653440304158</c:v>
                </c:pt>
                <c:pt idx="1681">
                  <c:v>315.82739676346677</c:v>
                </c:pt>
                <c:pt idx="1682">
                  <c:v>322.39578981857375</c:v>
                </c:pt>
                <c:pt idx="1683">
                  <c:v>336.14784634542769</c:v>
                </c:pt>
                <c:pt idx="1684">
                  <c:v>313.44947224126452</c:v>
                </c:pt>
                <c:pt idx="1685">
                  <c:v>292.08140527226351</c:v>
                </c:pt>
                <c:pt idx="1686">
                  <c:v>275.71860938274699</c:v>
                </c:pt>
                <c:pt idx="1687">
                  <c:v>281.83803059501713</c:v>
                </c:pt>
                <c:pt idx="1688">
                  <c:v>288.2068826355308</c:v>
                </c:pt>
                <c:pt idx="1689">
                  <c:v>300.36257188465254</c:v>
                </c:pt>
                <c:pt idx="1690">
                  <c:v>296.42153505769983</c:v>
                </c:pt>
                <c:pt idx="1691">
                  <c:v>329.14710091947632</c:v>
                </c:pt>
                <c:pt idx="1692">
                  <c:v>318.48801162671424</c:v>
                </c:pt>
                <c:pt idx="1693">
                  <c:v>290.53492206580569</c:v>
                </c:pt>
                <c:pt idx="1694">
                  <c:v>293.76091918195891</c:v>
                </c:pt>
                <c:pt idx="1695">
                  <c:v>282.38678294035554</c:v>
                </c:pt>
                <c:pt idx="1696">
                  <c:v>289.45404664591325</c:v>
                </c:pt>
                <c:pt idx="1697">
                  <c:v>306.11615232074809</c:v>
                </c:pt>
                <c:pt idx="1698">
                  <c:v>302.15848724985426</c:v>
                </c:pt>
                <c:pt idx="1699">
                  <c:v>302.80701222244778</c:v>
                </c:pt>
                <c:pt idx="1700">
                  <c:v>318.17206360968083</c:v>
                </c:pt>
                <c:pt idx="1701">
                  <c:v>331.7412011192659</c:v>
                </c:pt>
                <c:pt idx="1702">
                  <c:v>349.94979962330808</c:v>
                </c:pt>
                <c:pt idx="1703">
                  <c:v>362.72077973599357</c:v>
                </c:pt>
                <c:pt idx="1704">
                  <c:v>372.19925594015086</c:v>
                </c:pt>
                <c:pt idx="1705">
                  <c:v>365.98004365358565</c:v>
                </c:pt>
                <c:pt idx="1706">
                  <c:v>367.84248089690846</c:v>
                </c:pt>
                <c:pt idx="1707">
                  <c:v>340.77066773488144</c:v>
                </c:pt>
                <c:pt idx="1708">
                  <c:v>339.1909264670096</c:v>
                </c:pt>
                <c:pt idx="1709">
                  <c:v>341.65199714538397</c:v>
                </c:pt>
                <c:pt idx="1710">
                  <c:v>327.21815476759315</c:v>
                </c:pt>
                <c:pt idx="1711">
                  <c:v>313.49935876979771</c:v>
                </c:pt>
                <c:pt idx="1712">
                  <c:v>311.42075340421934</c:v>
                </c:pt>
                <c:pt idx="1713">
                  <c:v>320.68301892814713</c:v>
                </c:pt>
                <c:pt idx="1714">
                  <c:v>322.16298600558565</c:v>
                </c:pt>
                <c:pt idx="1715">
                  <c:v>310.14033248389097</c:v>
                </c:pt>
                <c:pt idx="1716">
                  <c:v>307.97858283811223</c:v>
                </c:pt>
                <c:pt idx="1717">
                  <c:v>311.28772265990244</c:v>
                </c:pt>
                <c:pt idx="1718">
                  <c:v>302.72386799576532</c:v>
                </c:pt>
                <c:pt idx="1719">
                  <c:v>295.87278305421574</c:v>
                </c:pt>
                <c:pt idx="1720">
                  <c:v>305.53414277186596</c:v>
                </c:pt>
                <c:pt idx="1721">
                  <c:v>313.53261645548218</c:v>
                </c:pt>
                <c:pt idx="1722">
                  <c:v>325.33909525766279</c:v>
                </c:pt>
                <c:pt idx="1723">
                  <c:v>344.94451128571347</c:v>
                </c:pt>
                <c:pt idx="1724">
                  <c:v>362.5378619084359</c:v>
                </c:pt>
                <c:pt idx="1725">
                  <c:v>348.76915001398442</c:v>
                </c:pt>
                <c:pt idx="1726">
                  <c:v>367.42675825083126</c:v>
                </c:pt>
                <c:pt idx="1727">
                  <c:v>356.0193385718261</c:v>
                </c:pt>
                <c:pt idx="1728">
                  <c:v>336.82962927783046</c:v>
                </c:pt>
                <c:pt idx="1729">
                  <c:v>324.59079724737802</c:v>
                </c:pt>
                <c:pt idx="1730">
                  <c:v>314.38068743945428</c:v>
                </c:pt>
                <c:pt idx="1731">
                  <c:v>326.08739328145214</c:v>
                </c:pt>
                <c:pt idx="1732">
                  <c:v>331.69131457452067</c:v>
                </c:pt>
                <c:pt idx="1733">
                  <c:v>330.47740868281477</c:v>
                </c:pt>
                <c:pt idx="1734">
                  <c:v>322.76162438370108</c:v>
                </c:pt>
                <c:pt idx="1735">
                  <c:v>333.47060140229252</c:v>
                </c:pt>
                <c:pt idx="1736">
                  <c:v>326.15390866203359</c:v>
                </c:pt>
                <c:pt idx="1737">
                  <c:v>309.10934419845194</c:v>
                </c:pt>
                <c:pt idx="1738">
                  <c:v>305.8002042807048</c:v>
                </c:pt>
                <c:pt idx="1739">
                  <c:v>300.59537573320057</c:v>
                </c:pt>
                <c:pt idx="1740">
                  <c:v>299.91359302955755</c:v>
                </c:pt>
                <c:pt idx="1741">
                  <c:v>301.41018919141919</c:v>
                </c:pt>
                <c:pt idx="1742">
                  <c:v>310.38976513188493</c:v>
                </c:pt>
                <c:pt idx="1743">
                  <c:v>314.66337776715881</c:v>
                </c:pt>
                <c:pt idx="1744">
                  <c:v>314.29754322540475</c:v>
                </c:pt>
                <c:pt idx="1745">
                  <c:v>321.04885348371124</c:v>
                </c:pt>
                <c:pt idx="1746">
                  <c:v>323.52655120951471</c:v>
                </c:pt>
                <c:pt idx="1747">
                  <c:v>325.02314720728941</c:v>
                </c:pt>
                <c:pt idx="1748">
                  <c:v>318.32172319660532</c:v>
                </c:pt>
                <c:pt idx="1749">
                  <c:v>316.30963320529196</c:v>
                </c:pt>
                <c:pt idx="1750">
                  <c:v>313.41621455557072</c:v>
                </c:pt>
                <c:pt idx="1751">
                  <c:v>308.11161358729066</c:v>
                </c:pt>
                <c:pt idx="1752">
                  <c:v>308.12824243092041</c:v>
                </c:pt>
                <c:pt idx="1753">
                  <c:v>299.74730456323852</c:v>
                </c:pt>
                <c:pt idx="1754">
                  <c:v>288.43968658947483</c:v>
                </c:pt>
                <c:pt idx="1755">
                  <c:v>286.66039916337871</c:v>
                </c:pt>
                <c:pt idx="1756">
                  <c:v>285.21368871523669</c:v>
                </c:pt>
                <c:pt idx="1757">
                  <c:v>280.35806206839607</c:v>
                </c:pt>
                <c:pt idx="1758">
                  <c:v>261.60069694145</c:v>
                </c:pt>
                <c:pt idx="1759">
                  <c:v>271.54476377731714</c:v>
                </c:pt>
                <c:pt idx="1760">
                  <c:v>277.79721736776224</c:v>
                </c:pt>
                <c:pt idx="1761">
                  <c:v>277.84710395635244</c:v>
                </c:pt>
                <c:pt idx="1762">
                  <c:v>285.46312155840315</c:v>
                </c:pt>
                <c:pt idx="1763">
                  <c:v>279.65964991343463</c:v>
                </c:pt>
                <c:pt idx="1764">
                  <c:v>296.88714281008993</c:v>
                </c:pt>
                <c:pt idx="1765">
                  <c:v>297.55229672943511</c:v>
                </c:pt>
                <c:pt idx="1766">
                  <c:v>296.75411202444542</c:v>
                </c:pt>
                <c:pt idx="1767">
                  <c:v>306.66490417554337</c:v>
                </c:pt>
                <c:pt idx="1768">
                  <c:v>318.20532129565044</c:v>
                </c:pt>
                <c:pt idx="1769">
                  <c:v>324.341364580103</c:v>
                </c:pt>
                <c:pt idx="1770">
                  <c:v>326.90220670172954</c:v>
                </c:pt>
                <c:pt idx="1771">
                  <c:v>322.14635716183471</c:v>
                </c:pt>
                <c:pt idx="1772">
                  <c:v>324.3579934245459</c:v>
                </c:pt>
                <c:pt idx="1773">
                  <c:v>321.74726491314271</c:v>
                </c:pt>
                <c:pt idx="1774">
                  <c:v>302.77375453179457</c:v>
                </c:pt>
                <c:pt idx="1775">
                  <c:v>298.58328527601549</c:v>
                </c:pt>
                <c:pt idx="1776">
                  <c:v>291.29984925569227</c:v>
                </c:pt>
                <c:pt idx="1777">
                  <c:v>285.94535837987564</c:v>
                </c:pt>
                <c:pt idx="1778">
                  <c:v>297.16983322760802</c:v>
                </c:pt>
                <c:pt idx="1779">
                  <c:v>290.21897387139643</c:v>
                </c:pt>
                <c:pt idx="1780">
                  <c:v>291.68231284142132</c:v>
                </c:pt>
                <c:pt idx="1781">
                  <c:v>286.92646084401196</c:v>
                </c:pt>
                <c:pt idx="1782">
                  <c:v>291.26659155229714</c:v>
                </c:pt>
                <c:pt idx="1783">
                  <c:v>280.1252580197127</c:v>
                </c:pt>
                <c:pt idx="1784">
                  <c:v>293.0126209191377</c:v>
                </c:pt>
                <c:pt idx="1785">
                  <c:v>287.27566679475416</c:v>
                </c:pt>
                <c:pt idx="1786">
                  <c:v>292.4638688457282</c:v>
                </c:pt>
                <c:pt idx="1787">
                  <c:v>295.95592729784471</c:v>
                </c:pt>
                <c:pt idx="1788">
                  <c:v>294.57573282149605</c:v>
                </c:pt>
                <c:pt idx="1789">
                  <c:v>304.46989672268523</c:v>
                </c:pt>
                <c:pt idx="1790">
                  <c:v>310.92188811229971</c:v>
                </c:pt>
                <c:pt idx="1791">
                  <c:v>298.74957374813482</c:v>
                </c:pt>
                <c:pt idx="1792">
                  <c:v>301.99219879366348</c:v>
                </c:pt>
                <c:pt idx="1793">
                  <c:v>304.42001018856388</c:v>
                </c:pt>
                <c:pt idx="1794">
                  <c:v>301.12749880998501</c:v>
                </c:pt>
                <c:pt idx="1795">
                  <c:v>284.28247274011301</c:v>
                </c:pt>
                <c:pt idx="1796">
                  <c:v>283.86675130857577</c:v>
                </c:pt>
                <c:pt idx="1797">
                  <c:v>283.55080301472753</c:v>
                </c:pt>
                <c:pt idx="1798">
                  <c:v>279.85919624615605</c:v>
                </c:pt>
                <c:pt idx="1799">
                  <c:v>278.86146456050227</c:v>
                </c:pt>
                <c:pt idx="1800">
                  <c:v>271.41173282429565</c:v>
                </c:pt>
                <c:pt idx="1801">
                  <c:v>270.46388725231594</c:v>
                </c:pt>
                <c:pt idx="1802">
                  <c:v>279.39358813305358</c:v>
                </c:pt>
                <c:pt idx="1803">
                  <c:v>295.50694837934174</c:v>
                </c:pt>
                <c:pt idx="1804">
                  <c:v>293.09576517164243</c:v>
                </c:pt>
                <c:pt idx="1805">
                  <c:v>309.20911725886663</c:v>
                </c:pt>
                <c:pt idx="1806">
                  <c:v>325.95436252063371</c:v>
                </c:pt>
                <c:pt idx="1807">
                  <c:v>327.71702014064977</c:v>
                </c:pt>
                <c:pt idx="1808">
                  <c:v>331.59154148533429</c:v>
                </c:pt>
                <c:pt idx="1809">
                  <c:v>326.00424905588693</c:v>
                </c:pt>
                <c:pt idx="1810">
                  <c:v>317.54016757763401</c:v>
                </c:pt>
                <c:pt idx="1811">
                  <c:v>308.34441739775269</c:v>
                </c:pt>
                <c:pt idx="1812">
                  <c:v>303.55531025526329</c:v>
                </c:pt>
                <c:pt idx="1813">
                  <c:v>305.75031774789875</c:v>
                </c:pt>
                <c:pt idx="1814">
                  <c:v>303.40565064973731</c:v>
                </c:pt>
                <c:pt idx="1815">
                  <c:v>308.27790202341225</c:v>
                </c:pt>
                <c:pt idx="1816">
                  <c:v>300.76166419552743</c:v>
                </c:pt>
                <c:pt idx="1817">
                  <c:v>287.35881106789401</c:v>
                </c:pt>
                <c:pt idx="1818">
                  <c:v>286.82668771416894</c:v>
                </c:pt>
                <c:pt idx="1819">
                  <c:v>272.77530004126504</c:v>
                </c:pt>
                <c:pt idx="1820">
                  <c:v>260.81913957608583</c:v>
                </c:pt>
                <c:pt idx="1821">
                  <c:v>251.60673691140744</c:v>
                </c:pt>
                <c:pt idx="1822">
                  <c:v>248.38073174199334</c:v>
                </c:pt>
                <c:pt idx="1823">
                  <c:v>247.49940031178707</c:v>
                </c:pt>
                <c:pt idx="1824">
                  <c:v>255.01565913982208</c:v>
                </c:pt>
                <c:pt idx="1825">
                  <c:v>251.22427241748727</c:v>
                </c:pt>
                <c:pt idx="1826">
                  <c:v>258.10863180222606</c:v>
                </c:pt>
                <c:pt idx="1827">
                  <c:v>262.01641892780532</c:v>
                </c:pt>
                <c:pt idx="1828">
                  <c:v>261.31800598418857</c:v>
                </c:pt>
                <c:pt idx="1829">
                  <c:v>268.70122691660811</c:v>
                </c:pt>
                <c:pt idx="1830">
                  <c:v>262.38225426634244</c:v>
                </c:pt>
                <c:pt idx="1831">
                  <c:v>262.73146071761118</c:v>
                </c:pt>
                <c:pt idx="1832">
                  <c:v>278.32934097211739</c:v>
                </c:pt>
                <c:pt idx="1833">
                  <c:v>278.97786659334622</c:v>
                </c:pt>
                <c:pt idx="1834">
                  <c:v>279.04438204034574</c:v>
                </c:pt>
                <c:pt idx="1835">
                  <c:v>284.09955531131573</c:v>
                </c:pt>
                <c:pt idx="1836">
                  <c:v>285.14717328987382</c:v>
                </c:pt>
                <c:pt idx="1837">
                  <c:v>286.29456434698761</c:v>
                </c:pt>
                <c:pt idx="1838">
                  <c:v>302.95667183006009</c:v>
                </c:pt>
                <c:pt idx="1839">
                  <c:v>301.84253918249175</c:v>
                </c:pt>
                <c:pt idx="1840">
                  <c:v>296.88714281008993</c:v>
                </c:pt>
                <c:pt idx="1841">
                  <c:v>305.76694659217236</c:v>
                </c:pt>
                <c:pt idx="1842">
                  <c:v>307.51297521394582</c:v>
                </c:pt>
                <c:pt idx="1843">
                  <c:v>300.36257188465288</c:v>
                </c:pt>
                <c:pt idx="1844">
                  <c:v>296.75411202444542</c:v>
                </c:pt>
                <c:pt idx="1845">
                  <c:v>292.69667275712567</c:v>
                </c:pt>
                <c:pt idx="1846">
                  <c:v>289.45404664591325</c:v>
                </c:pt>
                <c:pt idx="1847">
                  <c:v>282.98542184452413</c:v>
                </c:pt>
                <c:pt idx="1848">
                  <c:v>279.55987674625044</c:v>
                </c:pt>
                <c:pt idx="1849">
                  <c:v>285.18043100258245</c:v>
                </c:pt>
                <c:pt idx="1850">
                  <c:v>286.24467778061791</c:v>
                </c:pt>
                <c:pt idx="1851">
                  <c:v>280.34143320787393</c:v>
                </c:pt>
                <c:pt idx="1852">
                  <c:v>290.25223157627397</c:v>
                </c:pt>
                <c:pt idx="1853">
                  <c:v>302.72386799576532</c:v>
                </c:pt>
                <c:pt idx="1854">
                  <c:v>302.00882763931412</c:v>
                </c:pt>
                <c:pt idx="1855">
                  <c:v>307.2635425567882</c:v>
                </c:pt>
                <c:pt idx="1856">
                  <c:v>316.32626204812385</c:v>
                </c:pt>
                <c:pt idx="1857">
                  <c:v>324.42450880237675</c:v>
                </c:pt>
                <c:pt idx="1858">
                  <c:v>328.71475090961292</c:v>
                </c:pt>
                <c:pt idx="1859">
                  <c:v>314.97932578040388</c:v>
                </c:pt>
                <c:pt idx="1860">
                  <c:v>327.94982398395933</c:v>
                </c:pt>
                <c:pt idx="1861">
                  <c:v>326.6694028655229</c:v>
                </c:pt>
                <c:pt idx="1862">
                  <c:v>316.25974667680146</c:v>
                </c:pt>
                <c:pt idx="1863">
                  <c:v>318.65430005703655</c:v>
                </c:pt>
                <c:pt idx="1864">
                  <c:v>321.33154382334726</c:v>
                </c:pt>
                <c:pt idx="1865">
                  <c:v>322.113099474347</c:v>
                </c:pt>
                <c:pt idx="1866">
                  <c:v>324.75708569299468</c:v>
                </c:pt>
                <c:pt idx="1867">
                  <c:v>330.14483173601371</c:v>
                </c:pt>
                <c:pt idx="1868">
                  <c:v>320.46684396430817</c:v>
                </c:pt>
                <c:pt idx="1869">
                  <c:v>336.18110404886698</c:v>
                </c:pt>
                <c:pt idx="1870">
                  <c:v>352.87648093153263</c:v>
                </c:pt>
                <c:pt idx="1871">
                  <c:v>340.97021401189363</c:v>
                </c:pt>
                <c:pt idx="1872">
                  <c:v>336.54693879060767</c:v>
                </c:pt>
                <c:pt idx="1873">
                  <c:v>328.58172013858967</c:v>
                </c:pt>
                <c:pt idx="1874">
                  <c:v>312.46837051140716</c:v>
                </c:pt>
                <c:pt idx="1875">
                  <c:v>288.65586168735484</c:v>
                </c:pt>
                <c:pt idx="1876">
                  <c:v>289.05495417019972</c:v>
                </c:pt>
                <c:pt idx="1877">
                  <c:v>298.78283144245586</c:v>
                </c:pt>
                <c:pt idx="1878">
                  <c:v>290.31874698588507</c:v>
                </c:pt>
                <c:pt idx="1879">
                  <c:v>290.7344682916472</c:v>
                </c:pt>
                <c:pt idx="1880">
                  <c:v>291.7987148010925</c:v>
                </c:pt>
                <c:pt idx="1881">
                  <c:v>294.24315582879473</c:v>
                </c:pt>
                <c:pt idx="1882">
                  <c:v>288.1071095116522</c:v>
                </c:pt>
                <c:pt idx="1883">
                  <c:v>286.89320313411696</c:v>
                </c:pt>
                <c:pt idx="1884">
                  <c:v>277.83047509350456</c:v>
                </c:pt>
                <c:pt idx="1885">
                  <c:v>272.67552683412185</c:v>
                </c:pt>
                <c:pt idx="1886">
                  <c:v>262.66494520370355</c:v>
                </c:pt>
                <c:pt idx="1887">
                  <c:v>263.94536879529261</c:v>
                </c:pt>
                <c:pt idx="1888">
                  <c:v>257.95897184948086</c:v>
                </c:pt>
                <c:pt idx="1889">
                  <c:v>254.56667918373893</c:v>
                </c:pt>
                <c:pt idx="1890">
                  <c:v>253.83500811511564</c:v>
                </c:pt>
                <c:pt idx="1891">
                  <c:v>251.07461239545137</c:v>
                </c:pt>
                <c:pt idx="1892">
                  <c:v>250.44271450805292</c:v>
                </c:pt>
                <c:pt idx="1893">
                  <c:v>249.56138319932026</c:v>
                </c:pt>
                <c:pt idx="1894">
                  <c:v>238.86900115797908</c:v>
                </c:pt>
                <c:pt idx="1895">
                  <c:v>232.91585217277961</c:v>
                </c:pt>
                <c:pt idx="1896">
                  <c:v>232.86596544040546</c:v>
                </c:pt>
                <c:pt idx="1897">
                  <c:v>219.96192608573358</c:v>
                </c:pt>
                <c:pt idx="1898">
                  <c:v>212.2793628586588</c:v>
                </c:pt>
                <c:pt idx="1899">
                  <c:v>218.56509658746896</c:v>
                </c:pt>
                <c:pt idx="1900">
                  <c:v>224.11915620123875</c:v>
                </c:pt>
                <c:pt idx="1901">
                  <c:v>223.78657782280871</c:v>
                </c:pt>
                <c:pt idx="1902">
                  <c:v>219.24688242476535</c:v>
                </c:pt>
                <c:pt idx="1903">
                  <c:v>229.40715164472701</c:v>
                </c:pt>
                <c:pt idx="1904">
                  <c:v>217.65050579865445</c:v>
                </c:pt>
                <c:pt idx="1905">
                  <c:v>226.94607218937918</c:v>
                </c:pt>
                <c:pt idx="1906">
                  <c:v>226.13125527074794</c:v>
                </c:pt>
                <c:pt idx="1907">
                  <c:v>212.91126208335777</c:v>
                </c:pt>
                <c:pt idx="1908">
                  <c:v>217.35118516918931</c:v>
                </c:pt>
                <c:pt idx="1909">
                  <c:v>215.35571421291041</c:v>
                </c:pt>
                <c:pt idx="1910">
                  <c:v>213.79259518925181</c:v>
                </c:pt>
                <c:pt idx="1911">
                  <c:v>205.7774517086348</c:v>
                </c:pt>
                <c:pt idx="1912">
                  <c:v>204.71320016397416</c:v>
                </c:pt>
                <c:pt idx="1913">
                  <c:v>207.92258364916074</c:v>
                </c:pt>
                <c:pt idx="1914">
                  <c:v>207.0745082442734</c:v>
                </c:pt>
                <c:pt idx="1915">
                  <c:v>197.3133256401228</c:v>
                </c:pt>
                <c:pt idx="1916">
                  <c:v>198.51060875014335</c:v>
                </c:pt>
                <c:pt idx="1917">
                  <c:v>205.52801775503966</c:v>
                </c:pt>
                <c:pt idx="1918">
                  <c:v>195.63380348887168</c:v>
                </c:pt>
                <c:pt idx="1919">
                  <c:v>187.4191111579384</c:v>
                </c:pt>
                <c:pt idx="1920">
                  <c:v>194.95201726762443</c:v>
                </c:pt>
                <c:pt idx="1921">
                  <c:v>190.49546347207064</c:v>
                </c:pt>
                <c:pt idx="1922">
                  <c:v>182.24751393832321</c:v>
                </c:pt>
                <c:pt idx="1923">
                  <c:v>183.61108612407298</c:v>
                </c:pt>
                <c:pt idx="1924">
                  <c:v>182.72975287528018</c:v>
                </c:pt>
                <c:pt idx="1925">
                  <c:v>180.06912435994406</c:v>
                </c:pt>
                <c:pt idx="1926">
                  <c:v>178.9882441034423</c:v>
                </c:pt>
                <c:pt idx="1927">
                  <c:v>191.45994152062906</c:v>
                </c:pt>
                <c:pt idx="1928">
                  <c:v>184.32613009773908</c:v>
                </c:pt>
                <c:pt idx="1929">
                  <c:v>185.30723696825257</c:v>
                </c:pt>
                <c:pt idx="1930">
                  <c:v>187.68517405462933</c:v>
                </c:pt>
                <c:pt idx="1931">
                  <c:v>177.42512505371977</c:v>
                </c:pt>
                <c:pt idx="1932">
                  <c:v>182.14774036612718</c:v>
                </c:pt>
                <c:pt idx="1933">
                  <c:v>174.46517654625237</c:v>
                </c:pt>
                <c:pt idx="1934">
                  <c:v>184.45916153629904</c:v>
                </c:pt>
                <c:pt idx="1935">
                  <c:v>192.98980326909967</c:v>
                </c:pt>
                <c:pt idx="1936">
                  <c:v>192.98980326909967</c:v>
                </c:pt>
                <c:pt idx="1937">
                  <c:v>194.40326250433864</c:v>
                </c:pt>
                <c:pt idx="1938">
                  <c:v>216.46985218320043</c:v>
                </c:pt>
                <c:pt idx="1939">
                  <c:v>204.86286053888435</c:v>
                </c:pt>
                <c:pt idx="1940">
                  <c:v>210.35040724897291</c:v>
                </c:pt>
                <c:pt idx="1941">
                  <c:v>213.5764191469703</c:v>
                </c:pt>
                <c:pt idx="1942">
                  <c:v>199.12587923329673</c:v>
                </c:pt>
                <c:pt idx="1943">
                  <c:v>189.81367727160242</c:v>
                </c:pt>
                <c:pt idx="1944">
                  <c:v>182.56346358580953</c:v>
                </c:pt>
                <c:pt idx="1945">
                  <c:v>184.19309865967108</c:v>
                </c:pt>
                <c:pt idx="1946">
                  <c:v>180.61787896984924</c:v>
                </c:pt>
                <c:pt idx="1947">
                  <c:v>173.21800737703123</c:v>
                </c:pt>
                <c:pt idx="1948">
                  <c:v>168.11292930902931</c:v>
                </c:pt>
                <c:pt idx="1949">
                  <c:v>167.34799921012731</c:v>
                </c:pt>
                <c:pt idx="1950">
                  <c:v>165.83476806916235</c:v>
                </c:pt>
                <c:pt idx="1951">
                  <c:v>154.74328955928297</c:v>
                </c:pt>
                <c:pt idx="1952">
                  <c:v>150.17034546859566</c:v>
                </c:pt>
                <c:pt idx="1953">
                  <c:v>155.47496087465501</c:v>
                </c:pt>
                <c:pt idx="1954">
                  <c:v>149.12272597145628</c:v>
                </c:pt>
                <c:pt idx="1955">
                  <c:v>151.13482070515795</c:v>
                </c:pt>
                <c:pt idx="1956">
                  <c:v>149.52181909372544</c:v>
                </c:pt>
                <c:pt idx="1957">
                  <c:v>147.47646710230561</c:v>
                </c:pt>
                <c:pt idx="1958">
                  <c:v>148.44094194401285</c:v>
                </c:pt>
                <c:pt idx="1959">
                  <c:v>149.68810790178611</c:v>
                </c:pt>
                <c:pt idx="1960">
                  <c:v>144.68281669044612</c:v>
                </c:pt>
                <c:pt idx="1961">
                  <c:v>147.95870450480851</c:v>
                </c:pt>
                <c:pt idx="1962">
                  <c:v>140.59211675757587</c:v>
                </c:pt>
                <c:pt idx="1963">
                  <c:v>140.74177645674399</c:v>
                </c:pt>
                <c:pt idx="1964">
                  <c:v>142.33814684369094</c:v>
                </c:pt>
                <c:pt idx="1965">
                  <c:v>141.58984816554039</c:v>
                </c:pt>
                <c:pt idx="1966">
                  <c:v>137.8649852280796</c:v>
                </c:pt>
                <c:pt idx="1967">
                  <c:v>131.21345148732271</c:v>
                </c:pt>
                <c:pt idx="1968">
                  <c:v>137.31623333255041</c:v>
                </c:pt>
                <c:pt idx="1969">
                  <c:v>134.92168034668259</c:v>
                </c:pt>
                <c:pt idx="1970">
                  <c:v>125.942118392784</c:v>
                </c:pt>
                <c:pt idx="1971">
                  <c:v>133.87406380584198</c:v>
                </c:pt>
                <c:pt idx="1972">
                  <c:v>131.37973970896513</c:v>
                </c:pt>
                <c:pt idx="1973">
                  <c:v>129.45079674643205</c:v>
                </c:pt>
                <c:pt idx="1974">
                  <c:v>125.16056488338481</c:v>
                </c:pt>
                <c:pt idx="1975">
                  <c:v>129.41753911708929</c:v>
                </c:pt>
                <c:pt idx="1976">
                  <c:v>124.96101933279985</c:v>
                </c:pt>
                <c:pt idx="1977">
                  <c:v>114.51815161313543</c:v>
                </c:pt>
                <c:pt idx="1978">
                  <c:v>112.22338591079972</c:v>
                </c:pt>
                <c:pt idx="1979">
                  <c:v>115.10015768631902</c:v>
                </c:pt>
                <c:pt idx="1980">
                  <c:v>115.3163313988797</c:v>
                </c:pt>
                <c:pt idx="1981">
                  <c:v>116.66326025569798</c:v>
                </c:pt>
                <c:pt idx="1982">
                  <c:v>117.47806935075658</c:v>
                </c:pt>
                <c:pt idx="1983">
                  <c:v>107.38442947417532</c:v>
                </c:pt>
                <c:pt idx="1984">
                  <c:v>116.04799638460435</c:v>
                </c:pt>
                <c:pt idx="1985">
                  <c:v>108.03294891686066</c:v>
                </c:pt>
                <c:pt idx="1986">
                  <c:v>112.55596053982744</c:v>
                </c:pt>
                <c:pt idx="1987">
                  <c:v>114.63455281886674</c:v>
                </c:pt>
                <c:pt idx="1988">
                  <c:v>112.04046988102583</c:v>
                </c:pt>
                <c:pt idx="1989">
                  <c:v>111.60812294749464</c:v>
                </c:pt>
                <c:pt idx="1990">
                  <c:v>109.16370113632568</c:v>
                </c:pt>
                <c:pt idx="1991">
                  <c:v>113.736600776627</c:v>
                </c:pt>
                <c:pt idx="1992">
                  <c:v>106.18716322477768</c:v>
                </c:pt>
                <c:pt idx="1993">
                  <c:v>130.74784450174573</c:v>
                </c:pt>
                <c:pt idx="1994">
                  <c:v>116.58011648228288</c:v>
                </c:pt>
                <c:pt idx="1995">
                  <c:v>100.450270219252</c:v>
                </c:pt>
                <c:pt idx="1996">
                  <c:v>112.705619135235</c:v>
                </c:pt>
                <c:pt idx="1997">
                  <c:v>107.98306280034616</c:v>
                </c:pt>
                <c:pt idx="1998">
                  <c:v>106.18716322477736</c:v>
                </c:pt>
                <c:pt idx="1999">
                  <c:v>112.45618814714008</c:v>
                </c:pt>
                <c:pt idx="2000">
                  <c:v>110.71017183210493</c:v>
                </c:pt>
                <c:pt idx="2001">
                  <c:v>94.879677131817502</c:v>
                </c:pt>
                <c:pt idx="2002">
                  <c:v>103.57645956241849</c:v>
                </c:pt>
                <c:pt idx="2003">
                  <c:v>96.891740527546091</c:v>
                </c:pt>
                <c:pt idx="2004">
                  <c:v>89.043041065763006</c:v>
                </c:pt>
                <c:pt idx="2005">
                  <c:v>89.342355336125266</c:v>
                </c:pt>
                <c:pt idx="2006">
                  <c:v>93.998360685104331</c:v>
                </c:pt>
                <c:pt idx="2007">
                  <c:v>89.508641061044571</c:v>
                </c:pt>
                <c:pt idx="2008">
                  <c:v>96.442767546630293</c:v>
                </c:pt>
                <c:pt idx="2009">
                  <c:v>90.389955630147483</c:v>
                </c:pt>
                <c:pt idx="2010">
                  <c:v>97.124541367585266</c:v>
                </c:pt>
                <c:pt idx="2011">
                  <c:v>90.140526939907872</c:v>
                </c:pt>
                <c:pt idx="2012">
                  <c:v>105.23932783089279</c:v>
                </c:pt>
                <c:pt idx="2013">
                  <c:v>92.917501382262188</c:v>
                </c:pt>
                <c:pt idx="2014">
                  <c:v>95.12910637933301</c:v>
                </c:pt>
                <c:pt idx="2015">
                  <c:v>84.120990702910206</c:v>
                </c:pt>
                <c:pt idx="2016">
                  <c:v>85.617558744763826</c:v>
                </c:pt>
                <c:pt idx="2017">
                  <c:v>85.401387732604022</c:v>
                </c:pt>
                <c:pt idx="2018">
                  <c:v>84.254018925344653</c:v>
                </c:pt>
                <c:pt idx="2019">
                  <c:v>79.082553878275348</c:v>
                </c:pt>
                <c:pt idx="2020">
                  <c:v>87.047613743501074</c:v>
                </c:pt>
                <c:pt idx="2021">
                  <c:v>84.619846585508043</c:v>
                </c:pt>
                <c:pt idx="2022">
                  <c:v>79.348609594407918</c:v>
                </c:pt>
                <c:pt idx="2023">
                  <c:v>80.579117802923065</c:v>
                </c:pt>
                <c:pt idx="2024">
                  <c:v>79.548151407934441</c:v>
                </c:pt>
                <c:pt idx="2025">
                  <c:v>76.721311184714807</c:v>
                </c:pt>
                <c:pt idx="2026">
                  <c:v>73.212710180290443</c:v>
                </c:pt>
                <c:pt idx="2027">
                  <c:v>70.635306677056519</c:v>
                </c:pt>
                <c:pt idx="2028">
                  <c:v>72.131863043252821</c:v>
                </c:pt>
                <c:pt idx="2029">
                  <c:v>62.836608896153464</c:v>
                </c:pt>
                <c:pt idx="2030">
                  <c:v>67.043577274662681</c:v>
                </c:pt>
                <c:pt idx="2031">
                  <c:v>57.099853988213894</c:v>
                </c:pt>
                <c:pt idx="2032">
                  <c:v>66.69438181323693</c:v>
                </c:pt>
                <c:pt idx="2033">
                  <c:v>64.000591025282787</c:v>
                </c:pt>
                <c:pt idx="2034">
                  <c:v>60.192710187100381</c:v>
                </c:pt>
                <c:pt idx="2035">
                  <c:v>62.786723968925116</c:v>
                </c:pt>
                <c:pt idx="2036">
                  <c:v>63.119290183419466</c:v>
                </c:pt>
                <c:pt idx="2037">
                  <c:v>58.031035754897758</c:v>
                </c:pt>
                <c:pt idx="2038">
                  <c:v>60.708186901258131</c:v>
                </c:pt>
                <c:pt idx="2039">
                  <c:v>53.508159058188419</c:v>
                </c:pt>
                <c:pt idx="2040">
                  <c:v>56.750660993385644</c:v>
                </c:pt>
                <c:pt idx="2041">
                  <c:v>58.762679024267747</c:v>
                </c:pt>
                <c:pt idx="2042">
                  <c:v>50.265665363500993</c:v>
                </c:pt>
                <c:pt idx="2043">
                  <c:v>53.790838390608194</c:v>
                </c:pt>
                <c:pt idx="2044">
                  <c:v>50.049499417728853</c:v>
                </c:pt>
                <c:pt idx="2045">
                  <c:v>48.386685730599879</c:v>
                </c:pt>
                <c:pt idx="2046">
                  <c:v>50.33217796984875</c:v>
                </c:pt>
                <c:pt idx="2047">
                  <c:v>51.14695768852161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1.6570003076866416E-2</c:v>
                </c:pt>
                <c:pt idx="1">
                  <c:v>0.18289988310214808</c:v>
                </c:pt>
                <c:pt idx="2">
                  <c:v>9.9610896072940741E-2</c:v>
                </c:pt>
                <c:pt idx="3">
                  <c:v>0.21615441212091333</c:v>
                </c:pt>
                <c:pt idx="4">
                  <c:v>-4.6722452225150226</c:v>
                </c:pt>
                <c:pt idx="5">
                  <c:v>-0.81473529639189168</c:v>
                </c:pt>
                <c:pt idx="6">
                  <c:v>16.475444743922747</c:v>
                </c:pt>
                <c:pt idx="7">
                  <c:v>28.196392951959034</c:v>
                </c:pt>
                <c:pt idx="8">
                  <c:v>19.807374676665106</c:v>
                </c:pt>
                <c:pt idx="9">
                  <c:v>-7.0572454066063273E-2</c:v>
                </c:pt>
                <c:pt idx="10">
                  <c:v>24.220123189050074</c:v>
                </c:pt>
                <c:pt idx="11">
                  <c:v>29.039573862215409</c:v>
                </c:pt>
                <c:pt idx="12">
                  <c:v>38.488655899645842</c:v>
                </c:pt>
                <c:pt idx="13">
                  <c:v>32.346913228049232</c:v>
                </c:pt>
                <c:pt idx="14">
                  <c:v>33.769126251125904</c:v>
                </c:pt>
                <c:pt idx="15">
                  <c:v>41.319753697582605</c:v>
                </c:pt>
                <c:pt idx="16">
                  <c:v>35.256083077004092</c:v>
                </c:pt>
                <c:pt idx="17">
                  <c:v>42.792740652094594</c:v>
                </c:pt>
                <c:pt idx="18">
                  <c:v>42.583484232906294</c:v>
                </c:pt>
                <c:pt idx="19">
                  <c:v>48.479922957471302</c:v>
                </c:pt>
                <c:pt idx="20">
                  <c:v>54.42211135579273</c:v>
                </c:pt>
                <c:pt idx="21">
                  <c:v>51.090061523840149</c:v>
                </c:pt>
                <c:pt idx="22">
                  <c:v>64.250015889720785</c:v>
                </c:pt>
                <c:pt idx="23">
                  <c:v>53.731878411765983</c:v>
                </c:pt>
                <c:pt idx="24">
                  <c:v>54.264202723722157</c:v>
                </c:pt>
                <c:pt idx="25">
                  <c:v>71.564199188632571</c:v>
                </c:pt>
                <c:pt idx="26">
                  <c:v>74.160243929690751</c:v>
                </c:pt>
                <c:pt idx="27">
                  <c:v>66.92514469678234</c:v>
                </c:pt>
                <c:pt idx="28">
                  <c:v>68.400512128367808</c:v>
                </c:pt>
                <c:pt idx="29">
                  <c:v>76.763449964151448</c:v>
                </c:pt>
                <c:pt idx="30">
                  <c:v>82.303247027657534</c:v>
                </c:pt>
                <c:pt idx="31">
                  <c:v>88.323827386378611</c:v>
                </c:pt>
                <c:pt idx="32">
                  <c:v>91.620240096452036</c:v>
                </c:pt>
                <c:pt idx="33">
                  <c:v>97.227677868260102</c:v>
                </c:pt>
                <c:pt idx="34">
                  <c:v>105.52109706104515</c:v>
                </c:pt>
                <c:pt idx="35">
                  <c:v>100.34131852052499</c:v>
                </c:pt>
                <c:pt idx="36">
                  <c:v>112.68025629633691</c:v>
                </c:pt>
                <c:pt idx="37">
                  <c:v>119.26870733495298</c:v>
                </c:pt>
                <c:pt idx="38">
                  <c:v>123.68005791343236</c:v>
                </c:pt>
                <c:pt idx="39">
                  <c:v>133.04262228147834</c:v>
                </c:pt>
                <c:pt idx="40">
                  <c:v>135.86429332681215</c:v>
                </c:pt>
                <c:pt idx="41">
                  <c:v>139.09552000418893</c:v>
                </c:pt>
                <c:pt idx="42">
                  <c:v>153.4905198168945</c:v>
                </c:pt>
                <c:pt idx="43">
                  <c:v>161.41147822598649</c:v>
                </c:pt>
                <c:pt idx="44">
                  <c:v>165.19774636721098</c:v>
                </c:pt>
                <c:pt idx="45">
                  <c:v>172.30263220930843</c:v>
                </c:pt>
                <c:pt idx="46">
                  <c:v>174.12800351437988</c:v>
                </c:pt>
                <c:pt idx="47">
                  <c:v>189.06211242978176</c:v>
                </c:pt>
                <c:pt idx="48">
                  <c:v>190.93852028529432</c:v>
                </c:pt>
                <c:pt idx="49">
                  <c:v>205.0097820305846</c:v>
                </c:pt>
                <c:pt idx="50">
                  <c:v>210.02874195242339</c:v>
                </c:pt>
                <c:pt idx="51">
                  <c:v>215.27126195428752</c:v>
                </c:pt>
                <c:pt idx="52">
                  <c:v>231.48576578704063</c:v>
                </c:pt>
                <c:pt idx="53">
                  <c:v>224.72661573006829</c:v>
                </c:pt>
                <c:pt idx="54">
                  <c:v>246.36863538228096</c:v>
                </c:pt>
                <c:pt idx="55">
                  <c:v>254.71322537408255</c:v>
                </c:pt>
                <c:pt idx="56">
                  <c:v>264.88967793826788</c:v>
                </c:pt>
                <c:pt idx="57">
                  <c:v>282.51374042025361</c:v>
                </c:pt>
                <c:pt idx="58">
                  <c:v>291.09698983187383</c:v>
                </c:pt>
                <c:pt idx="59">
                  <c:v>299.7785999468577</c:v>
                </c:pt>
                <c:pt idx="60">
                  <c:v>314.80861488009634</c:v>
                </c:pt>
                <c:pt idx="61">
                  <c:v>329.14620797550259</c:v>
                </c:pt>
                <c:pt idx="62">
                  <c:v>333.2695141084555</c:v>
                </c:pt>
                <c:pt idx="63">
                  <c:v>339.69969659568744</c:v>
                </c:pt>
                <c:pt idx="64">
                  <c:v>347.00029799185114</c:v>
                </c:pt>
                <c:pt idx="65">
                  <c:v>358.89562868328977</c:v>
                </c:pt>
                <c:pt idx="66">
                  <c:v>374.75888982218544</c:v>
                </c:pt>
                <c:pt idx="67">
                  <c:v>379.71190577641028</c:v>
                </c:pt>
                <c:pt idx="68">
                  <c:v>397.03699839371166</c:v>
                </c:pt>
                <c:pt idx="69">
                  <c:v>399.89611467781947</c:v>
                </c:pt>
                <c:pt idx="70">
                  <c:v>416.62797787462659</c:v>
                </c:pt>
                <c:pt idx="71">
                  <c:v>418.06206853868844</c:v>
                </c:pt>
                <c:pt idx="72">
                  <c:v>440.29119021653537</c:v>
                </c:pt>
                <c:pt idx="73">
                  <c:v>444.66883275080079</c:v>
                </c:pt>
                <c:pt idx="74">
                  <c:v>455.6151061801213</c:v>
                </c:pt>
                <c:pt idx="75">
                  <c:v>478.37650934726599</c:v>
                </c:pt>
                <c:pt idx="76">
                  <c:v>483.7779706113796</c:v>
                </c:pt>
                <c:pt idx="77">
                  <c:v>499.38919164891763</c:v>
                </c:pt>
                <c:pt idx="78">
                  <c:v>509.29182953958571</c:v>
                </c:pt>
                <c:pt idx="79">
                  <c:v>519.95095868519013</c:v>
                </c:pt>
                <c:pt idx="80">
                  <c:v>532.30600964943562</c:v>
                </c:pt>
                <c:pt idx="81">
                  <c:v>552.7602864031627</c:v>
                </c:pt>
                <c:pt idx="82">
                  <c:v>563.88629752483735</c:v>
                </c:pt>
                <c:pt idx="83">
                  <c:v>578.22654063340451</c:v>
                </c:pt>
                <c:pt idx="84">
                  <c:v>593.65927341368069</c:v>
                </c:pt>
                <c:pt idx="85">
                  <c:v>616.74651533712574</c:v>
                </c:pt>
                <c:pt idx="86">
                  <c:v>621.91930594721339</c:v>
                </c:pt>
                <c:pt idx="87">
                  <c:v>634.30963881970956</c:v>
                </c:pt>
                <c:pt idx="88">
                  <c:v>647.06744517909158</c:v>
                </c:pt>
                <c:pt idx="89">
                  <c:v>663.59751189259805</c:v>
                </c:pt>
                <c:pt idx="90">
                  <c:v>678.4046938942389</c:v>
                </c:pt>
                <c:pt idx="91">
                  <c:v>690.06315057822906</c:v>
                </c:pt>
                <c:pt idx="92">
                  <c:v>711.8764098887201</c:v>
                </c:pt>
                <c:pt idx="93">
                  <c:v>725.17167751529087</c:v>
                </c:pt>
                <c:pt idx="94">
                  <c:v>746.98343999164717</c:v>
                </c:pt>
                <c:pt idx="95">
                  <c:v>753.37283318261848</c:v>
                </c:pt>
                <c:pt idx="96">
                  <c:v>767.01647845774551</c:v>
                </c:pt>
                <c:pt idx="97">
                  <c:v>777.96187321285731</c:v>
                </c:pt>
                <c:pt idx="98">
                  <c:v>803.94174446374348</c:v>
                </c:pt>
                <c:pt idx="99">
                  <c:v>815.99097751581655</c:v>
                </c:pt>
                <c:pt idx="100">
                  <c:v>824.56136855556781</c:v>
                </c:pt>
                <c:pt idx="101">
                  <c:v>837.84311176870779</c:v>
                </c:pt>
                <c:pt idx="102">
                  <c:v>856.40233049850121</c:v>
                </c:pt>
                <c:pt idx="103">
                  <c:v>865.07483590797983</c:v>
                </c:pt>
                <c:pt idx="104">
                  <c:v>880.6729492658153</c:v>
                </c:pt>
                <c:pt idx="105">
                  <c:v>888.24810992700213</c:v>
                </c:pt>
                <c:pt idx="106">
                  <c:v>898.12057048741974</c:v>
                </c:pt>
                <c:pt idx="107">
                  <c:v>914.73701611354772</c:v>
                </c:pt>
                <c:pt idx="108">
                  <c:v>923.29745510383668</c:v>
                </c:pt>
                <c:pt idx="109">
                  <c:v>932.8867637038818</c:v>
                </c:pt>
                <c:pt idx="110">
                  <c:v>941.09526896639784</c:v>
                </c:pt>
                <c:pt idx="111">
                  <c:v>947.2240122927866</c:v>
                </c:pt>
                <c:pt idx="112">
                  <c:v>960.06362548046866</c:v>
                </c:pt>
                <c:pt idx="113">
                  <c:v>966.14503341757268</c:v>
                </c:pt>
                <c:pt idx="114">
                  <c:v>977.52138327297735</c:v>
                </c:pt>
                <c:pt idx="115">
                  <c:v>980.05146551397456</c:v>
                </c:pt>
                <c:pt idx="116">
                  <c:v>990.46235285326622</c:v>
                </c:pt>
                <c:pt idx="117">
                  <c:v>997.54509902366624</c:v>
                </c:pt>
                <c:pt idx="118">
                  <c:v>996.66016645211175</c:v>
                </c:pt>
                <c:pt idx="119">
                  <c:v>1006.2276609278956</c:v>
                </c:pt>
                <c:pt idx="120">
                  <c:v>1021.1147339819531</c:v>
                </c:pt>
                <c:pt idx="121">
                  <c:v>1025.2473768370451</c:v>
                </c:pt>
                <c:pt idx="122">
                  <c:v>1024.1647426537015</c:v>
                </c:pt>
                <c:pt idx="123">
                  <c:v>1035.3644706487503</c:v>
                </c:pt>
                <c:pt idx="124">
                  <c:v>1040.5752132559303</c:v>
                </c:pt>
                <c:pt idx="125">
                  <c:v>1043.7596690902067</c:v>
                </c:pt>
                <c:pt idx="126">
                  <c:v>1042.1759991071567</c:v>
                </c:pt>
                <c:pt idx="127">
                  <c:v>1045.2447058545176</c:v>
                </c:pt>
                <c:pt idx="128">
                  <c:v>1054.8723285681224</c:v>
                </c:pt>
                <c:pt idx="129">
                  <c:v>1060.7884257914093</c:v>
                </c:pt>
                <c:pt idx="130">
                  <c:v>1060.6717679273097</c:v>
                </c:pt>
                <c:pt idx="131">
                  <c:v>1065.1091855233499</c:v>
                </c:pt>
                <c:pt idx="132">
                  <c:v>1065.9048030465483</c:v>
                </c:pt>
                <c:pt idx="133">
                  <c:v>1071.6713715598348</c:v>
                </c:pt>
                <c:pt idx="134">
                  <c:v>1062.0804666514946</c:v>
                </c:pt>
                <c:pt idx="135">
                  <c:v>1076.6214818775863</c:v>
                </c:pt>
                <c:pt idx="136">
                  <c:v>1076.7788177300256</c:v>
                </c:pt>
                <c:pt idx="137">
                  <c:v>1080.7119228891761</c:v>
                </c:pt>
                <c:pt idx="138">
                  <c:v>1077.4865987213473</c:v>
                </c:pt>
                <c:pt idx="139">
                  <c:v>1092.9235510219924</c:v>
                </c:pt>
                <c:pt idx="140">
                  <c:v>1088.996961438444</c:v>
                </c:pt>
                <c:pt idx="141">
                  <c:v>1080.7608719445836</c:v>
                </c:pt>
                <c:pt idx="142">
                  <c:v>1087.9069146022075</c:v>
                </c:pt>
                <c:pt idx="143">
                  <c:v>1096.2793592846119</c:v>
                </c:pt>
                <c:pt idx="144">
                  <c:v>1093.7105345496236</c:v>
                </c:pt>
                <c:pt idx="145">
                  <c:v>1096.7704319816762</c:v>
                </c:pt>
                <c:pt idx="146">
                  <c:v>1098.174097084581</c:v>
                </c:pt>
                <c:pt idx="147">
                  <c:v>1084.0934121193238</c:v>
                </c:pt>
                <c:pt idx="148">
                  <c:v>1098.9630903017546</c:v>
                </c:pt>
                <c:pt idx="149">
                  <c:v>1100.977694028091</c:v>
                </c:pt>
                <c:pt idx="150">
                  <c:v>1095.0242885287073</c:v>
                </c:pt>
                <c:pt idx="151">
                  <c:v>1101.713137754436</c:v>
                </c:pt>
                <c:pt idx="152">
                  <c:v>1086.0610127170139</c:v>
                </c:pt>
                <c:pt idx="153">
                  <c:v>1104.8923024273586</c:v>
                </c:pt>
                <c:pt idx="154">
                  <c:v>1100.4773566986564</c:v>
                </c:pt>
                <c:pt idx="155">
                  <c:v>1090.5206958883202</c:v>
                </c:pt>
                <c:pt idx="156">
                  <c:v>1108.7898414555975</c:v>
                </c:pt>
                <c:pt idx="157">
                  <c:v>1106.2500075852845</c:v>
                </c:pt>
                <c:pt idx="158">
                  <c:v>1101.7040552399772</c:v>
                </c:pt>
                <c:pt idx="159">
                  <c:v>1116.140632063393</c:v>
                </c:pt>
                <c:pt idx="160">
                  <c:v>1101.5186194513578</c:v>
                </c:pt>
                <c:pt idx="161">
                  <c:v>1112.5360857802996</c:v>
                </c:pt>
                <c:pt idx="162">
                  <c:v>1119.152971151753</c:v>
                </c:pt>
                <c:pt idx="163">
                  <c:v>1120.0172695628476</c:v>
                </c:pt>
                <c:pt idx="164">
                  <c:v>1111.7517205128918</c:v>
                </c:pt>
                <c:pt idx="165">
                  <c:v>1106.3763943862102</c:v>
                </c:pt>
                <c:pt idx="166">
                  <c:v>1112.7612175081283</c:v>
                </c:pt>
                <c:pt idx="167">
                  <c:v>1120.6991551482108</c:v>
                </c:pt>
                <c:pt idx="168">
                  <c:v>1118.0546282368259</c:v>
                </c:pt>
                <c:pt idx="169">
                  <c:v>1121.2873356177179</c:v>
                </c:pt>
                <c:pt idx="170">
                  <c:v>1121.2641951557966</c:v>
                </c:pt>
                <c:pt idx="171">
                  <c:v>1113.8397027368624</c:v>
                </c:pt>
                <c:pt idx="172">
                  <c:v>1113.7661209114797</c:v>
                </c:pt>
                <c:pt idx="173">
                  <c:v>1120.8473691359989</c:v>
                </c:pt>
                <c:pt idx="174">
                  <c:v>1128.7257370775719</c:v>
                </c:pt>
                <c:pt idx="175">
                  <c:v>1130.2569263527644</c:v>
                </c:pt>
                <c:pt idx="176">
                  <c:v>1125.1045716426438</c:v>
                </c:pt>
                <c:pt idx="177">
                  <c:v>1135.8308809198124</c:v>
                </c:pt>
                <c:pt idx="178">
                  <c:v>1142.7143331215063</c:v>
                </c:pt>
                <c:pt idx="179">
                  <c:v>1150.0674015218833</c:v>
                </c:pt>
                <c:pt idx="180">
                  <c:v>1143.880304906935</c:v>
                </c:pt>
                <c:pt idx="181">
                  <c:v>1154.7388467598764</c:v>
                </c:pt>
                <c:pt idx="182">
                  <c:v>1160.8528035282684</c:v>
                </c:pt>
                <c:pt idx="183">
                  <c:v>1167.8692614070796</c:v>
                </c:pt>
                <c:pt idx="184">
                  <c:v>1175.985109473995</c:v>
                </c:pt>
                <c:pt idx="185">
                  <c:v>1175.5506803540723</c:v>
                </c:pt>
                <c:pt idx="186">
                  <c:v>1173.1793000119756</c:v>
                </c:pt>
                <c:pt idx="187">
                  <c:v>1188.5169749077638</c:v>
                </c:pt>
                <c:pt idx="188">
                  <c:v>1205.3019569320438</c:v>
                </c:pt>
                <c:pt idx="189">
                  <c:v>1214.0860911850555</c:v>
                </c:pt>
                <c:pt idx="190">
                  <c:v>1217.7051151026824</c:v>
                </c:pt>
                <c:pt idx="191">
                  <c:v>1221.0861268107783</c:v>
                </c:pt>
                <c:pt idx="192">
                  <c:v>1230.5292235075419</c:v>
                </c:pt>
                <c:pt idx="193">
                  <c:v>1234.5877145377428</c:v>
                </c:pt>
                <c:pt idx="194">
                  <c:v>1243.6758101542157</c:v>
                </c:pt>
                <c:pt idx="195">
                  <c:v>1261.2397892460383</c:v>
                </c:pt>
                <c:pt idx="196">
                  <c:v>1261.7472215161231</c:v>
                </c:pt>
                <c:pt idx="197">
                  <c:v>1281.1500417819552</c:v>
                </c:pt>
                <c:pt idx="198">
                  <c:v>1280.87678044167</c:v>
                </c:pt>
                <c:pt idx="199">
                  <c:v>1306.4525796910095</c:v>
                </c:pt>
                <c:pt idx="200">
                  <c:v>1303.4630718193907</c:v>
                </c:pt>
                <c:pt idx="201">
                  <c:v>1312.5843857012428</c:v>
                </c:pt>
                <c:pt idx="202">
                  <c:v>1321.4995404989718</c:v>
                </c:pt>
                <c:pt idx="203">
                  <c:v>1339.0089612662903</c:v>
                </c:pt>
                <c:pt idx="204">
                  <c:v>1345.0556771943352</c:v>
                </c:pt>
                <c:pt idx="205">
                  <c:v>1357.3240497519375</c:v>
                </c:pt>
                <c:pt idx="206">
                  <c:v>1364.4791257150866</c:v>
                </c:pt>
                <c:pt idx="207">
                  <c:v>1369.8040804300672</c:v>
                </c:pt>
                <c:pt idx="208">
                  <c:v>1392.0361243195857</c:v>
                </c:pt>
                <c:pt idx="209">
                  <c:v>1398.6429972899502</c:v>
                </c:pt>
                <c:pt idx="210">
                  <c:v>1408.3393575132638</c:v>
                </c:pt>
                <c:pt idx="211">
                  <c:v>1425.0214749437412</c:v>
                </c:pt>
                <c:pt idx="212">
                  <c:v>1428.9233712173848</c:v>
                </c:pt>
                <c:pt idx="213">
                  <c:v>1453.1385359767257</c:v>
                </c:pt>
                <c:pt idx="214">
                  <c:v>1445.9443318870615</c:v>
                </c:pt>
                <c:pt idx="215">
                  <c:v>1477.9310793155744</c:v>
                </c:pt>
                <c:pt idx="216">
                  <c:v>1482.9464260992027</c:v>
                </c:pt>
                <c:pt idx="217">
                  <c:v>1491.8949059231377</c:v>
                </c:pt>
                <c:pt idx="218">
                  <c:v>1488.9725278974008</c:v>
                </c:pt>
                <c:pt idx="219">
                  <c:v>1510.246124465423</c:v>
                </c:pt>
                <c:pt idx="220">
                  <c:v>1527.4389941913805</c:v>
                </c:pt>
                <c:pt idx="221">
                  <c:v>1526.7133112066895</c:v>
                </c:pt>
                <c:pt idx="222">
                  <c:v>1542.3319008816663</c:v>
                </c:pt>
                <c:pt idx="223">
                  <c:v>1549.6023193547721</c:v>
                </c:pt>
                <c:pt idx="224">
                  <c:v>1557.7289879332884</c:v>
                </c:pt>
                <c:pt idx="225">
                  <c:v>1582.5026877373707</c:v>
                </c:pt>
                <c:pt idx="226">
                  <c:v>1575.3060599584533</c:v>
                </c:pt>
                <c:pt idx="227">
                  <c:v>1594.0665003481536</c:v>
                </c:pt>
                <c:pt idx="228">
                  <c:v>1599.5968216229994</c:v>
                </c:pt>
                <c:pt idx="229">
                  <c:v>1601.7386304503875</c:v>
                </c:pt>
                <c:pt idx="230">
                  <c:v>1628.7277476573672</c:v>
                </c:pt>
                <c:pt idx="231">
                  <c:v>1619.4352751257641</c:v>
                </c:pt>
                <c:pt idx="232">
                  <c:v>1621.1323789951134</c:v>
                </c:pt>
                <c:pt idx="233">
                  <c:v>1636.1352820589309</c:v>
                </c:pt>
                <c:pt idx="234">
                  <c:v>1641.3648720453918</c:v>
                </c:pt>
                <c:pt idx="235">
                  <c:v>1653.4182692216152</c:v>
                </c:pt>
                <c:pt idx="236">
                  <c:v>1660.6886089302784</c:v>
                </c:pt>
                <c:pt idx="237">
                  <c:v>1660.9555991607212</c:v>
                </c:pt>
                <c:pt idx="238">
                  <c:v>1666.4953969555963</c:v>
                </c:pt>
                <c:pt idx="239">
                  <c:v>1675.2905082246173</c:v>
                </c:pt>
                <c:pt idx="240">
                  <c:v>1676.6176706082017</c:v>
                </c:pt>
                <c:pt idx="241">
                  <c:v>1681.1745139618827</c:v>
                </c:pt>
                <c:pt idx="242">
                  <c:v>1686.4890544404204</c:v>
                </c:pt>
                <c:pt idx="243">
                  <c:v>1697.9997029886206</c:v>
                </c:pt>
                <c:pt idx="244">
                  <c:v>1705.3826268887778</c:v>
                </c:pt>
                <c:pt idx="245">
                  <c:v>1707.06559342745</c:v>
                </c:pt>
                <c:pt idx="246">
                  <c:v>1708.9714974469205</c:v>
                </c:pt>
                <c:pt idx="247">
                  <c:v>1720.5768362708268</c:v>
                </c:pt>
                <c:pt idx="248">
                  <c:v>1724.3166527203859</c:v>
                </c:pt>
                <c:pt idx="249">
                  <c:v>1722.7996706777112</c:v>
                </c:pt>
                <c:pt idx="250">
                  <c:v>1731.360281482308</c:v>
                </c:pt>
                <c:pt idx="251">
                  <c:v>1724.9045564902019</c:v>
                </c:pt>
                <c:pt idx="252">
                  <c:v>1737.9466976079955</c:v>
                </c:pt>
                <c:pt idx="253">
                  <c:v>1745.7569851053133</c:v>
                </c:pt>
                <c:pt idx="254">
                  <c:v>1752.4280021798986</c:v>
                </c:pt>
                <c:pt idx="255">
                  <c:v>1750.5103693669757</c:v>
                </c:pt>
                <c:pt idx="256">
                  <c:v>1740.6018858351044</c:v>
                </c:pt>
                <c:pt idx="257">
                  <c:v>1757.9335414400564</c:v>
                </c:pt>
                <c:pt idx="258">
                  <c:v>1759.3635705701538</c:v>
                </c:pt>
                <c:pt idx="259">
                  <c:v>1769.6829018196806</c:v>
                </c:pt>
                <c:pt idx="260">
                  <c:v>1769.4539441142579</c:v>
                </c:pt>
                <c:pt idx="261">
                  <c:v>1778.7198116324255</c:v>
                </c:pt>
                <c:pt idx="262">
                  <c:v>1768.1851680570189</c:v>
                </c:pt>
                <c:pt idx="263">
                  <c:v>1762.1719380907418</c:v>
                </c:pt>
                <c:pt idx="264">
                  <c:v>1766.0669137142932</c:v>
                </c:pt>
                <c:pt idx="265">
                  <c:v>1757.3975032168798</c:v>
                </c:pt>
                <c:pt idx="266">
                  <c:v>1750.0540740457832</c:v>
                </c:pt>
                <c:pt idx="267">
                  <c:v>1754.6763492724299</c:v>
                </c:pt>
                <c:pt idx="268">
                  <c:v>1751.2231214619205</c:v>
                </c:pt>
                <c:pt idx="269">
                  <c:v>1753.2651368125078</c:v>
                </c:pt>
                <c:pt idx="270">
                  <c:v>1755.700849952545</c:v>
                </c:pt>
                <c:pt idx="271">
                  <c:v>1750.333741631372</c:v>
                </c:pt>
                <c:pt idx="272">
                  <c:v>1750.1426894732122</c:v>
                </c:pt>
                <c:pt idx="273">
                  <c:v>1767.4756283268357</c:v>
                </c:pt>
                <c:pt idx="274">
                  <c:v>1773.1731306647766</c:v>
                </c:pt>
                <c:pt idx="275">
                  <c:v>1789.9952053093127</c:v>
                </c:pt>
                <c:pt idx="276">
                  <c:v>1789.1208233848033</c:v>
                </c:pt>
                <c:pt idx="277">
                  <c:v>1801.0145449496986</c:v>
                </c:pt>
                <c:pt idx="278">
                  <c:v>1797.9820175004568</c:v>
                </c:pt>
                <c:pt idx="279">
                  <c:v>1794.3652097358779</c:v>
                </c:pt>
                <c:pt idx="280">
                  <c:v>1790.5857719246874</c:v>
                </c:pt>
                <c:pt idx="281">
                  <c:v>1787.7234504133407</c:v>
                </c:pt>
                <c:pt idx="282">
                  <c:v>1792.9651806933607</c:v>
                </c:pt>
                <c:pt idx="283">
                  <c:v>1759.1277985152938</c:v>
                </c:pt>
                <c:pt idx="284">
                  <c:v>1710.7569024361612</c:v>
                </c:pt>
                <c:pt idx="285">
                  <c:v>1667.534157241513</c:v>
                </c:pt>
                <c:pt idx="286">
                  <c:v>1618.1716852459551</c:v>
                </c:pt>
                <c:pt idx="287">
                  <c:v>1620.2891523137491</c:v>
                </c:pt>
                <c:pt idx="288">
                  <c:v>1604.4678405015409</c:v>
                </c:pt>
                <c:pt idx="289">
                  <c:v>1620.3784803187991</c:v>
                </c:pt>
                <c:pt idx="290">
                  <c:v>1635.3226370101916</c:v>
                </c:pt>
                <c:pt idx="291">
                  <c:v>1663.9281868385242</c:v>
                </c:pt>
                <c:pt idx="292">
                  <c:v>1693.558465778254</c:v>
                </c:pt>
                <c:pt idx="293">
                  <c:v>1755.1000135442632</c:v>
                </c:pt>
                <c:pt idx="294">
                  <c:v>1795.9475821497172</c:v>
                </c:pt>
                <c:pt idx="295">
                  <c:v>1826.1240603910212</c:v>
                </c:pt>
                <c:pt idx="296">
                  <c:v>1812.2829250297716</c:v>
                </c:pt>
                <c:pt idx="297">
                  <c:v>1792.434392986976</c:v>
                </c:pt>
                <c:pt idx="298">
                  <c:v>1753.1313468870092</c:v>
                </c:pt>
                <c:pt idx="299">
                  <c:v>1723.3097215619234</c:v>
                </c:pt>
                <c:pt idx="300">
                  <c:v>1675.35639153856</c:v>
                </c:pt>
                <c:pt idx="301">
                  <c:v>1600.9959839249343</c:v>
                </c:pt>
                <c:pt idx="302">
                  <c:v>1529.6063329225183</c:v>
                </c:pt>
                <c:pt idx="303">
                  <c:v>1476.61556089743</c:v>
                </c:pt>
                <c:pt idx="304">
                  <c:v>1508.6503203744153</c:v>
                </c:pt>
                <c:pt idx="305">
                  <c:v>1584.2311978674898</c:v>
                </c:pt>
                <c:pt idx="306">
                  <c:v>1663.1755153760416</c:v>
                </c:pt>
                <c:pt idx="307">
                  <c:v>1722.7087339540972</c:v>
                </c:pt>
                <c:pt idx="308">
                  <c:v>1778.981022710386</c:v>
                </c:pt>
                <c:pt idx="309">
                  <c:v>1851.8645872773582</c:v>
                </c:pt>
                <c:pt idx="310">
                  <c:v>1909.2461489018342</c:v>
                </c:pt>
                <c:pt idx="311">
                  <c:v>1964.9316370963863</c:v>
                </c:pt>
                <c:pt idx="312">
                  <c:v>2037.4582920195869</c:v>
                </c:pt>
                <c:pt idx="313">
                  <c:v>2005.4398195743875</c:v>
                </c:pt>
                <c:pt idx="314">
                  <c:v>1898.0496530344092</c:v>
                </c:pt>
                <c:pt idx="315">
                  <c:v>1821.0086237477806</c:v>
                </c:pt>
                <c:pt idx="316">
                  <c:v>1813.9088503323369</c:v>
                </c:pt>
                <c:pt idx="317">
                  <c:v>1783.3811306299428</c:v>
                </c:pt>
                <c:pt idx="318">
                  <c:v>1771.8650006516812</c:v>
                </c:pt>
                <c:pt idx="319">
                  <c:v>1762.2597506736142</c:v>
                </c:pt>
                <c:pt idx="320">
                  <c:v>1753.8273472633189</c:v>
                </c:pt>
                <c:pt idx="321">
                  <c:v>1746.8836617464431</c:v>
                </c:pt>
                <c:pt idx="322">
                  <c:v>1748.8179783163607</c:v>
                </c:pt>
                <c:pt idx="323">
                  <c:v>1742.8018531999571</c:v>
                </c:pt>
                <c:pt idx="324">
                  <c:v>1744.6652664753465</c:v>
                </c:pt>
                <c:pt idx="325">
                  <c:v>1742.5021332615743</c:v>
                </c:pt>
                <c:pt idx="326">
                  <c:v>1736.4699921761405</c:v>
                </c:pt>
                <c:pt idx="327">
                  <c:v>1731.4484926822824</c:v>
                </c:pt>
                <c:pt idx="328">
                  <c:v>1710.0617809710641</c:v>
                </c:pt>
                <c:pt idx="329">
                  <c:v>1717.6811497043727</c:v>
                </c:pt>
                <c:pt idx="330">
                  <c:v>1705.5036927813685</c:v>
                </c:pt>
                <c:pt idx="331">
                  <c:v>1704.327885734217</c:v>
                </c:pt>
                <c:pt idx="332">
                  <c:v>1697.5838232126109</c:v>
                </c:pt>
                <c:pt idx="333">
                  <c:v>1685.8937098833892</c:v>
                </c:pt>
                <c:pt idx="334">
                  <c:v>1684.4914753631299</c:v>
                </c:pt>
                <c:pt idx="335">
                  <c:v>1681.1177785272287</c:v>
                </c:pt>
                <c:pt idx="336">
                  <c:v>1672.325204580229</c:v>
                </c:pt>
                <c:pt idx="337">
                  <c:v>1674.1776907666872</c:v>
                </c:pt>
                <c:pt idx="338">
                  <c:v>1647.0726651742789</c:v>
                </c:pt>
                <c:pt idx="339">
                  <c:v>1646.6997129314479</c:v>
                </c:pt>
                <c:pt idx="340">
                  <c:v>1642.9322236474843</c:v>
                </c:pt>
                <c:pt idx="341">
                  <c:v>1636.2754519188979</c:v>
                </c:pt>
                <c:pt idx="342">
                  <c:v>1630.6362441091214</c:v>
                </c:pt>
                <c:pt idx="343">
                  <c:v>1616.1493852445374</c:v>
                </c:pt>
                <c:pt idx="344">
                  <c:v>1617.3599444672807</c:v>
                </c:pt>
                <c:pt idx="345">
                  <c:v>1610.0145367682751</c:v>
                </c:pt>
                <c:pt idx="346">
                  <c:v>1606.8702869113968</c:v>
                </c:pt>
                <c:pt idx="347">
                  <c:v>1589.1886324424268</c:v>
                </c:pt>
                <c:pt idx="348">
                  <c:v>1585.069424343495</c:v>
                </c:pt>
                <c:pt idx="349">
                  <c:v>1574.38453877291</c:v>
                </c:pt>
                <c:pt idx="350">
                  <c:v>1575.1552648031115</c:v>
                </c:pt>
                <c:pt idx="351">
                  <c:v>1565.3709852236125</c:v>
                </c:pt>
                <c:pt idx="352">
                  <c:v>1560.9411084604237</c:v>
                </c:pt>
                <c:pt idx="353">
                  <c:v>1551.4336841888555</c:v>
                </c:pt>
                <c:pt idx="354">
                  <c:v>1538.9022352585221</c:v>
                </c:pt>
                <c:pt idx="355">
                  <c:v>1541.970933672329</c:v>
                </c:pt>
                <c:pt idx="356">
                  <c:v>1533.0849624686805</c:v>
                </c:pt>
                <c:pt idx="357">
                  <c:v>1529.7818733427375</c:v>
                </c:pt>
                <c:pt idx="358">
                  <c:v>1504.2496689680092</c:v>
                </c:pt>
                <c:pt idx="359">
                  <c:v>1514.2013789635512</c:v>
                </c:pt>
                <c:pt idx="360">
                  <c:v>1515.8533227343962</c:v>
                </c:pt>
                <c:pt idx="361">
                  <c:v>1509.8934510152526</c:v>
                </c:pt>
                <c:pt idx="362">
                  <c:v>1509.5438350597526</c:v>
                </c:pt>
                <c:pt idx="363">
                  <c:v>1501.7254758340953</c:v>
                </c:pt>
                <c:pt idx="364">
                  <c:v>1493.078421520765</c:v>
                </c:pt>
                <c:pt idx="365">
                  <c:v>1478.8507045947042</c:v>
                </c:pt>
                <c:pt idx="366">
                  <c:v>1473.44737898878</c:v>
                </c:pt>
                <c:pt idx="367">
                  <c:v>1489.1340363188194</c:v>
                </c:pt>
                <c:pt idx="368">
                  <c:v>1477.5590609200435</c:v>
                </c:pt>
                <c:pt idx="369">
                  <c:v>1471.7462085460229</c:v>
                </c:pt>
                <c:pt idx="370">
                  <c:v>1465.6627586175127</c:v>
                </c:pt>
                <c:pt idx="371">
                  <c:v>1458.0521997922638</c:v>
                </c:pt>
                <c:pt idx="372">
                  <c:v>1464.7774896329238</c:v>
                </c:pt>
                <c:pt idx="373">
                  <c:v>1464.8809770237579</c:v>
                </c:pt>
                <c:pt idx="374">
                  <c:v>1466.5584863584209</c:v>
                </c:pt>
                <c:pt idx="375">
                  <c:v>1469.3624447159634</c:v>
                </c:pt>
                <c:pt idx="376">
                  <c:v>1476.5842168421068</c:v>
                </c:pt>
                <c:pt idx="377">
                  <c:v>1480.7885924308266</c:v>
                </c:pt>
                <c:pt idx="378">
                  <c:v>1477.7108066629887</c:v>
                </c:pt>
                <c:pt idx="379">
                  <c:v>1482.3651071894933</c:v>
                </c:pt>
                <c:pt idx="380">
                  <c:v>1480.2970655987526</c:v>
                </c:pt>
                <c:pt idx="381">
                  <c:v>1467.9151565302977</c:v>
                </c:pt>
                <c:pt idx="382">
                  <c:v>1461.6579926001716</c:v>
                </c:pt>
                <c:pt idx="383">
                  <c:v>1458.5527873967383</c:v>
                </c:pt>
                <c:pt idx="384">
                  <c:v>1449.5583376481682</c:v>
                </c:pt>
                <c:pt idx="385">
                  <c:v>1453.2586171544092</c:v>
                </c:pt>
                <c:pt idx="386">
                  <c:v>1440.7295737959009</c:v>
                </c:pt>
                <c:pt idx="387">
                  <c:v>1435.8643590767597</c:v>
                </c:pt>
                <c:pt idx="388">
                  <c:v>1448.4040612313845</c:v>
                </c:pt>
                <c:pt idx="389">
                  <c:v>1450.2381234724339</c:v>
                </c:pt>
                <c:pt idx="390">
                  <c:v>1449.2453428905731</c:v>
                </c:pt>
                <c:pt idx="391">
                  <c:v>1457.63084219647</c:v>
                </c:pt>
                <c:pt idx="392">
                  <c:v>1469.9663224680364</c:v>
                </c:pt>
                <c:pt idx="393">
                  <c:v>1473.9739813421068</c:v>
                </c:pt>
                <c:pt idx="394">
                  <c:v>1495.5851613589552</c:v>
                </c:pt>
                <c:pt idx="395">
                  <c:v>1499.6473771914771</c:v>
                </c:pt>
                <c:pt idx="396">
                  <c:v>1515.8413053104771</c:v>
                </c:pt>
                <c:pt idx="397">
                  <c:v>1505.2150699847073</c:v>
                </c:pt>
                <c:pt idx="398">
                  <c:v>1509.049579588444</c:v>
                </c:pt>
                <c:pt idx="399">
                  <c:v>1526.0684616902504</c:v>
                </c:pt>
                <c:pt idx="400">
                  <c:v>1546.9890614075418</c:v>
                </c:pt>
                <c:pt idx="401">
                  <c:v>1556.238575325503</c:v>
                </c:pt>
                <c:pt idx="402">
                  <c:v>1578.5922388805723</c:v>
                </c:pt>
                <c:pt idx="403">
                  <c:v>1587.0171172454582</c:v>
                </c:pt>
                <c:pt idx="404">
                  <c:v>1622.1680424783447</c:v>
                </c:pt>
                <c:pt idx="405">
                  <c:v>1609.3041315138782</c:v>
                </c:pt>
                <c:pt idx="406">
                  <c:v>1575.7324681191574</c:v>
                </c:pt>
                <c:pt idx="407">
                  <c:v>1580.4259921098962</c:v>
                </c:pt>
                <c:pt idx="408">
                  <c:v>1579.3955826217598</c:v>
                </c:pt>
                <c:pt idx="409">
                  <c:v>1557.8863885278929</c:v>
                </c:pt>
                <c:pt idx="410">
                  <c:v>1561.045990992345</c:v>
                </c:pt>
                <c:pt idx="411">
                  <c:v>1591.1946543923991</c:v>
                </c:pt>
                <c:pt idx="412">
                  <c:v>1579.1875340806941</c:v>
                </c:pt>
                <c:pt idx="413">
                  <c:v>1575.1880004620675</c:v>
                </c:pt>
                <c:pt idx="414">
                  <c:v>1577.010714143212</c:v>
                </c:pt>
                <c:pt idx="415">
                  <c:v>1581.9394598548065</c:v>
                </c:pt>
                <c:pt idx="416">
                  <c:v>1559.1938497099425</c:v>
                </c:pt>
                <c:pt idx="417">
                  <c:v>1571.4992189834149</c:v>
                </c:pt>
                <c:pt idx="418">
                  <c:v>1572.052655150321</c:v>
                </c:pt>
                <c:pt idx="419">
                  <c:v>1569.6775956897818</c:v>
                </c:pt>
                <c:pt idx="420">
                  <c:v>1580.5345013851163</c:v>
                </c:pt>
                <c:pt idx="421">
                  <c:v>1606.2122085760952</c:v>
                </c:pt>
                <c:pt idx="422">
                  <c:v>1606.7288417432312</c:v>
                </c:pt>
                <c:pt idx="423">
                  <c:v>1610.4976524543524</c:v>
                </c:pt>
                <c:pt idx="424">
                  <c:v>1607.3876085246566</c:v>
                </c:pt>
                <c:pt idx="425">
                  <c:v>1580.1495518039246</c:v>
                </c:pt>
                <c:pt idx="426">
                  <c:v>1546.8387706680176</c:v>
                </c:pt>
                <c:pt idx="427">
                  <c:v>1532.6394327116914</c:v>
                </c:pt>
                <c:pt idx="428">
                  <c:v>1530.1365259766094</c:v>
                </c:pt>
                <c:pt idx="429">
                  <c:v>1527.867048852657</c:v>
                </c:pt>
                <c:pt idx="430">
                  <c:v>1522.4562411090569</c:v>
                </c:pt>
                <c:pt idx="431">
                  <c:v>1529.9593443848421</c:v>
                </c:pt>
                <c:pt idx="432">
                  <c:v>1526.4727168218399</c:v>
                </c:pt>
                <c:pt idx="433">
                  <c:v>1513.8668828894886</c:v>
                </c:pt>
                <c:pt idx="434">
                  <c:v>1483.3538395556329</c:v>
                </c:pt>
                <c:pt idx="435">
                  <c:v>1384.8557885069611</c:v>
                </c:pt>
                <c:pt idx="436">
                  <c:v>1326.0032805221431</c:v>
                </c:pt>
                <c:pt idx="437">
                  <c:v>1267.1081752266862</c:v>
                </c:pt>
                <c:pt idx="438">
                  <c:v>1245.000689691381</c:v>
                </c:pt>
                <c:pt idx="439">
                  <c:v>1187.3056647864319</c:v>
                </c:pt>
                <c:pt idx="440">
                  <c:v>1148.6281299350508</c:v>
                </c:pt>
                <c:pt idx="441">
                  <c:v>1138.4003251411355</c:v>
                </c:pt>
                <c:pt idx="442">
                  <c:v>1089.4314061719847</c:v>
                </c:pt>
                <c:pt idx="443">
                  <c:v>1070.4019723400875</c:v>
                </c:pt>
                <c:pt idx="444">
                  <c:v>1041.3182583724247</c:v>
                </c:pt>
                <c:pt idx="445">
                  <c:v>1007.5845793554953</c:v>
                </c:pt>
                <c:pt idx="446">
                  <c:v>949.77790740628996</c:v>
                </c:pt>
                <c:pt idx="447">
                  <c:v>856.95745550304525</c:v>
                </c:pt>
                <c:pt idx="448">
                  <c:v>800.93358981647373</c:v>
                </c:pt>
                <c:pt idx="449">
                  <c:v>738.99046392362357</c:v>
                </c:pt>
                <c:pt idx="450">
                  <c:v>688.67299760768447</c:v>
                </c:pt>
                <c:pt idx="451">
                  <c:v>646.63583403457437</c:v>
                </c:pt>
                <c:pt idx="452">
                  <c:v>604.01833829136717</c:v>
                </c:pt>
                <c:pt idx="453">
                  <c:v>570.35353038963422</c:v>
                </c:pt>
                <c:pt idx="454">
                  <c:v>520.18354247741195</c:v>
                </c:pt>
                <c:pt idx="455">
                  <c:v>486.97670412306343</c:v>
                </c:pt>
                <c:pt idx="456">
                  <c:v>473.15492000850236</c:v>
                </c:pt>
                <c:pt idx="457">
                  <c:v>442.42066423025676</c:v>
                </c:pt>
                <c:pt idx="458">
                  <c:v>401.73121473805622</c:v>
                </c:pt>
                <c:pt idx="459">
                  <c:v>388.91145906496376</c:v>
                </c:pt>
                <c:pt idx="460">
                  <c:v>358.53448333983329</c:v>
                </c:pt>
                <c:pt idx="461">
                  <c:v>343.23000498750685</c:v>
                </c:pt>
                <c:pt idx="462">
                  <c:v>306.24350237921249</c:v>
                </c:pt>
                <c:pt idx="463">
                  <c:v>280.86726058070417</c:v>
                </c:pt>
                <c:pt idx="464">
                  <c:v>258.19853772464035</c:v>
                </c:pt>
                <c:pt idx="465">
                  <c:v>243.99799476529756</c:v>
                </c:pt>
                <c:pt idx="466">
                  <c:v>234.11982341951921</c:v>
                </c:pt>
                <c:pt idx="467">
                  <c:v>225.86251937734914</c:v>
                </c:pt>
                <c:pt idx="468">
                  <c:v>208.12214022266494</c:v>
                </c:pt>
                <c:pt idx="469">
                  <c:v>188.20654038329462</c:v>
                </c:pt>
                <c:pt idx="470">
                  <c:v>183.11991244252795</c:v>
                </c:pt>
                <c:pt idx="471">
                  <c:v>159.85055154240877</c:v>
                </c:pt>
                <c:pt idx="472">
                  <c:v>152.08212594999895</c:v>
                </c:pt>
                <c:pt idx="473">
                  <c:v>145.26642439975012</c:v>
                </c:pt>
                <c:pt idx="474">
                  <c:v>138.49659018168359</c:v>
                </c:pt>
                <c:pt idx="475">
                  <c:v>129.3154444447805</c:v>
                </c:pt>
                <c:pt idx="476">
                  <c:v>118.98388654810105</c:v>
                </c:pt>
                <c:pt idx="477">
                  <c:v>121.8901297383768</c:v>
                </c:pt>
                <c:pt idx="478">
                  <c:v>112.72912761539465</c:v>
                </c:pt>
                <c:pt idx="479">
                  <c:v>103.99097831001473</c:v>
                </c:pt>
                <c:pt idx="480">
                  <c:v>89.047855995157079</c:v>
                </c:pt>
                <c:pt idx="481">
                  <c:v>85.860246735110877</c:v>
                </c:pt>
                <c:pt idx="482">
                  <c:v>78.659531469944795</c:v>
                </c:pt>
                <c:pt idx="483">
                  <c:v>74.329193163624041</c:v>
                </c:pt>
                <c:pt idx="484">
                  <c:v>84.854243549521243</c:v>
                </c:pt>
                <c:pt idx="485">
                  <c:v>66.813900822529376</c:v>
                </c:pt>
                <c:pt idx="486">
                  <c:v>65.919009448460656</c:v>
                </c:pt>
                <c:pt idx="487">
                  <c:v>63.332722343933256</c:v>
                </c:pt>
                <c:pt idx="488">
                  <c:v>65.631789562411996</c:v>
                </c:pt>
                <c:pt idx="489">
                  <c:v>66.249156507364887</c:v>
                </c:pt>
                <c:pt idx="490">
                  <c:v>63.776004045156014</c:v>
                </c:pt>
                <c:pt idx="491">
                  <c:v>39.764471770607088</c:v>
                </c:pt>
                <c:pt idx="492">
                  <c:v>51.668825369609976</c:v>
                </c:pt>
                <c:pt idx="493">
                  <c:v>57.526130314276088</c:v>
                </c:pt>
                <c:pt idx="494">
                  <c:v>34.670449077321109</c:v>
                </c:pt>
                <c:pt idx="495">
                  <c:v>50.311172543052862</c:v>
                </c:pt>
                <c:pt idx="496">
                  <c:v>53.693999079510832</c:v>
                </c:pt>
                <c:pt idx="497">
                  <c:v>42.518256724414869</c:v>
                </c:pt>
                <c:pt idx="498">
                  <c:v>37.875879709032233</c:v>
                </c:pt>
                <c:pt idx="499">
                  <c:v>36.86925554155664</c:v>
                </c:pt>
                <c:pt idx="500">
                  <c:v>28.188957589460415</c:v>
                </c:pt>
                <c:pt idx="501">
                  <c:v>38.478143496662369</c:v>
                </c:pt>
                <c:pt idx="502">
                  <c:v>29.916142448562823</c:v>
                </c:pt>
                <c:pt idx="503">
                  <c:v>31.913298176970102</c:v>
                </c:pt>
                <c:pt idx="504">
                  <c:v>26.46133479286982</c:v>
                </c:pt>
                <c:pt idx="505">
                  <c:v>28.425650286794735</c:v>
                </c:pt>
                <c:pt idx="506">
                  <c:v>25.920615648365583</c:v>
                </c:pt>
                <c:pt idx="507">
                  <c:v>22.838949259741639</c:v>
                </c:pt>
                <c:pt idx="508">
                  <c:v>29.772294912324924</c:v>
                </c:pt>
                <c:pt idx="509">
                  <c:v>18.856952609406562</c:v>
                </c:pt>
                <c:pt idx="510">
                  <c:v>22.482354439650635</c:v>
                </c:pt>
                <c:pt idx="511">
                  <c:v>7.9394737523286949</c:v>
                </c:pt>
                <c:pt idx="512">
                  <c:v>16.129356529138477</c:v>
                </c:pt>
                <c:pt idx="513">
                  <c:v>-37.390288013172267</c:v>
                </c:pt>
                <c:pt idx="514">
                  <c:v>22.554071139433063</c:v>
                </c:pt>
                <c:pt idx="515">
                  <c:v>25.072548744531332</c:v>
                </c:pt>
                <c:pt idx="516">
                  <c:v>14.789575009464443</c:v>
                </c:pt>
                <c:pt idx="517">
                  <c:v>12.608043302082251</c:v>
                </c:pt>
                <c:pt idx="518">
                  <c:v>23.344823760654435</c:v>
                </c:pt>
                <c:pt idx="519">
                  <c:v>21.62422373033337</c:v>
                </c:pt>
                <c:pt idx="520">
                  <c:v>6.0381614623197493</c:v>
                </c:pt>
                <c:pt idx="521">
                  <c:v>17.610041824566906</c:v>
                </c:pt>
                <c:pt idx="522">
                  <c:v>10.200029405516943</c:v>
                </c:pt>
                <c:pt idx="523">
                  <c:v>13.165274474317584</c:v>
                </c:pt>
                <c:pt idx="524">
                  <c:v>14.492595123632782</c:v>
                </c:pt>
                <c:pt idx="525">
                  <c:v>24.972721542041427</c:v>
                </c:pt>
                <c:pt idx="526">
                  <c:v>10.141772288805669</c:v>
                </c:pt>
                <c:pt idx="527">
                  <c:v>15.199036715412376</c:v>
                </c:pt>
                <c:pt idx="528">
                  <c:v>9.3551886085974729</c:v>
                </c:pt>
                <c:pt idx="529">
                  <c:v>16.887093319216319</c:v>
                </c:pt>
                <c:pt idx="530">
                  <c:v>10.890625413023599</c:v>
                </c:pt>
                <c:pt idx="531">
                  <c:v>8.2086833497598946</c:v>
                </c:pt>
                <c:pt idx="532">
                  <c:v>6.3584298964685786</c:v>
                </c:pt>
                <c:pt idx="533">
                  <c:v>2.0783816070406829</c:v>
                </c:pt>
                <c:pt idx="534">
                  <c:v>0.3167968974098585</c:v>
                </c:pt>
                <c:pt idx="535">
                  <c:v>4.5588847090311901</c:v>
                </c:pt>
                <c:pt idx="536">
                  <c:v>12.392240063658392</c:v>
                </c:pt>
                <c:pt idx="537">
                  <c:v>0.37739634164836389</c:v>
                </c:pt>
                <c:pt idx="538">
                  <c:v>5.0262461683032598</c:v>
                </c:pt>
                <c:pt idx="539">
                  <c:v>7.7111281521113142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4.9881781850640107E-2</c:v>
                </c:pt>
                <c:pt idx="1">
                  <c:v>0</c:v>
                </c:pt>
                <c:pt idx="2">
                  <c:v>0.13301809235260895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2.0784103888522742</c:v>
                </c:pt>
                <c:pt idx="7">
                  <c:v>3.5249873851655926</c:v>
                </c:pt>
                <c:pt idx="8">
                  <c:v>11.173599813886515</c:v>
                </c:pt>
                <c:pt idx="9">
                  <c:v>18.024156543911307</c:v>
                </c:pt>
                <c:pt idx="10">
                  <c:v>5.5036430791730782</c:v>
                </c:pt>
                <c:pt idx="11">
                  <c:v>7.8647345623575626</c:v>
                </c:pt>
                <c:pt idx="12">
                  <c:v>3.9240435887376623</c:v>
                </c:pt>
                <c:pt idx="13">
                  <c:v>9.3279496933830703</c:v>
                </c:pt>
                <c:pt idx="14">
                  <c:v>1.3800638579973725</c:v>
                </c:pt>
                <c:pt idx="15">
                  <c:v>0</c:v>
                </c:pt>
                <c:pt idx="16">
                  <c:v>9.9930483553863443</c:v>
                </c:pt>
                <c:pt idx="17">
                  <c:v>6.2685029280165496</c:v>
                </c:pt>
                <c:pt idx="18">
                  <c:v>0</c:v>
                </c:pt>
                <c:pt idx="19">
                  <c:v>5.9525824654091561</c:v>
                </c:pt>
                <c:pt idx="20">
                  <c:v>0.54869978371867212</c:v>
                </c:pt>
                <c:pt idx="21">
                  <c:v>6.4015221080672875</c:v>
                </c:pt>
                <c:pt idx="22">
                  <c:v>0</c:v>
                </c:pt>
                <c:pt idx="23">
                  <c:v>8.2970478468157154</c:v>
                </c:pt>
                <c:pt idx="24">
                  <c:v>8.0975186096289118</c:v>
                </c:pt>
                <c:pt idx="25">
                  <c:v>2.1282923085493515</c:v>
                </c:pt>
                <c:pt idx="26">
                  <c:v>0.26603620842680192</c:v>
                </c:pt>
                <c:pt idx="27">
                  <c:v>1.8788827428637782</c:v>
                </c:pt>
                <c:pt idx="28">
                  <c:v>6.0856015921038367</c:v>
                </c:pt>
                <c:pt idx="29">
                  <c:v>7.1830102427483329</c:v>
                </c:pt>
                <c:pt idx="30">
                  <c:v>4.8718028979323407</c:v>
                </c:pt>
                <c:pt idx="31">
                  <c:v>3.9074162427967938</c:v>
                </c:pt>
                <c:pt idx="32">
                  <c:v>0.21615441212076211</c:v>
                </c:pt>
                <c:pt idx="33">
                  <c:v>12.387408004883799</c:v>
                </c:pt>
                <c:pt idx="34">
                  <c:v>0.86461802356180695</c:v>
                </c:pt>
                <c:pt idx="35">
                  <c:v>8.5963417955235428</c:v>
                </c:pt>
                <c:pt idx="36">
                  <c:v>8.2139106586243518</c:v>
                </c:pt>
                <c:pt idx="37">
                  <c:v>4.9715671030502806</c:v>
                </c:pt>
                <c:pt idx="38">
                  <c:v>0.51544523990481272</c:v>
                </c:pt>
                <c:pt idx="39">
                  <c:v>0</c:v>
                </c:pt>
                <c:pt idx="40">
                  <c:v>4.954939734643327</c:v>
                </c:pt>
                <c:pt idx="41">
                  <c:v>0</c:v>
                </c:pt>
                <c:pt idx="42">
                  <c:v>5.3207419214996454</c:v>
                </c:pt>
                <c:pt idx="43">
                  <c:v>0</c:v>
                </c:pt>
                <c:pt idx="44">
                  <c:v>4.8718028979323407</c:v>
                </c:pt>
                <c:pt idx="45">
                  <c:v>0.74822707760722051</c:v>
                </c:pt>
                <c:pt idx="46">
                  <c:v>4.372982064390933</c:v>
                </c:pt>
                <c:pt idx="47">
                  <c:v>3.1093040600226334</c:v>
                </c:pt>
                <c:pt idx="48">
                  <c:v>5.6366621297817838</c:v>
                </c:pt>
                <c:pt idx="49">
                  <c:v>2.6104843676801162</c:v>
                </c:pt>
                <c:pt idx="50">
                  <c:v>5.4371335623435968</c:v>
                </c:pt>
                <c:pt idx="51">
                  <c:v>1.2470455443551443</c:v>
                </c:pt>
                <c:pt idx="52">
                  <c:v>0</c:v>
                </c:pt>
                <c:pt idx="53">
                  <c:v>7.4157940912070748</c:v>
                </c:pt>
                <c:pt idx="54">
                  <c:v>0</c:v>
                </c:pt>
                <c:pt idx="55">
                  <c:v>2.9596581181471233</c:v>
                </c:pt>
                <c:pt idx="56">
                  <c:v>3.358714028093948</c:v>
                </c:pt>
                <c:pt idx="57">
                  <c:v>5.7530538175847701</c:v>
                </c:pt>
                <c:pt idx="58">
                  <c:v>3.1425587177443184</c:v>
                </c:pt>
                <c:pt idx="59">
                  <c:v>1.8622554414020194</c:v>
                </c:pt>
                <c:pt idx="60">
                  <c:v>4.1900811724792995</c:v>
                </c:pt>
                <c:pt idx="61">
                  <c:v>0.84799074446308909</c:v>
                </c:pt>
                <c:pt idx="62">
                  <c:v>1.4632003159385543</c:v>
                </c:pt>
                <c:pt idx="63">
                  <c:v>6.3682673109515342</c:v>
                </c:pt>
                <c:pt idx="64">
                  <c:v>5.8694455226548898</c:v>
                </c:pt>
                <c:pt idx="65">
                  <c:v>0.48219069756820654</c:v>
                </c:pt>
                <c:pt idx="66">
                  <c:v>1.1639091102540089</c:v>
                </c:pt>
                <c:pt idx="67">
                  <c:v>3.4584780380188893</c:v>
                </c:pt>
                <c:pt idx="68">
                  <c:v>5.6699168959623769</c:v>
                </c:pt>
                <c:pt idx="69">
                  <c:v>6.700815345112467</c:v>
                </c:pt>
                <c:pt idx="70">
                  <c:v>3.8409068626174365</c:v>
                </c:pt>
                <c:pt idx="71">
                  <c:v>0</c:v>
                </c:pt>
                <c:pt idx="72">
                  <c:v>4.0238076719041294</c:v>
                </c:pt>
                <c:pt idx="73">
                  <c:v>0</c:v>
                </c:pt>
                <c:pt idx="74">
                  <c:v>12.237760323825157</c:v>
                </c:pt>
                <c:pt idx="75">
                  <c:v>0.33254527535056166</c:v>
                </c:pt>
                <c:pt idx="76">
                  <c:v>3.5416147228513166</c:v>
                </c:pt>
                <c:pt idx="77">
                  <c:v>7.8813619920605475</c:v>
                </c:pt>
                <c:pt idx="78">
                  <c:v>1.6627260245917874E-2</c:v>
                </c:pt>
                <c:pt idx="79">
                  <c:v>0.89787258286361094</c:v>
                </c:pt>
                <c:pt idx="80">
                  <c:v>2.3444473317507413</c:v>
                </c:pt>
                <c:pt idx="81">
                  <c:v>4.0903170678419158</c:v>
                </c:pt>
                <c:pt idx="82">
                  <c:v>4.3729820643906301</c:v>
                </c:pt>
                <c:pt idx="83">
                  <c:v>0</c:v>
                </c:pt>
                <c:pt idx="84">
                  <c:v>1.8123735392071143</c:v>
                </c:pt>
                <c:pt idx="85">
                  <c:v>0</c:v>
                </c:pt>
                <c:pt idx="86">
                  <c:v>0</c:v>
                </c:pt>
                <c:pt idx="87">
                  <c:v>1.6461005556322774</c:v>
                </c:pt>
                <c:pt idx="88">
                  <c:v>1.8123735392068117</c:v>
                </c:pt>
                <c:pt idx="89">
                  <c:v>7.7150877105918774</c:v>
                </c:pt>
                <c:pt idx="90">
                  <c:v>4.6722745260715852</c:v>
                </c:pt>
                <c:pt idx="91">
                  <c:v>9.2614398571377237</c:v>
                </c:pt>
                <c:pt idx="92">
                  <c:v>4.1900811724792995</c:v>
                </c:pt>
                <c:pt idx="93">
                  <c:v>0</c:v>
                </c:pt>
                <c:pt idx="94">
                  <c:v>0.48219069756820654</c:v>
                </c:pt>
                <c:pt idx="95">
                  <c:v>0</c:v>
                </c:pt>
                <c:pt idx="96">
                  <c:v>0.7981089093769328</c:v>
                </c:pt>
                <c:pt idx="97">
                  <c:v>10.558382644598366</c:v>
                </c:pt>
                <c:pt idx="98">
                  <c:v>1.3135546982420989</c:v>
                </c:pt>
                <c:pt idx="99">
                  <c:v>0</c:v>
                </c:pt>
                <c:pt idx="100">
                  <c:v>3.3420866943664085</c:v>
                </c:pt>
                <c:pt idx="101">
                  <c:v>3.3254593609990266</c:v>
                </c:pt>
                <c:pt idx="102">
                  <c:v>1.4133184400746908</c:v>
                </c:pt>
                <c:pt idx="103">
                  <c:v>0</c:v>
                </c:pt>
                <c:pt idx="104">
                  <c:v>2.6271116855093073</c:v>
                </c:pt>
                <c:pt idx="105">
                  <c:v>6.1354837704127982</c:v>
                </c:pt>
                <c:pt idx="106">
                  <c:v>4.2067085245035072</c:v>
                </c:pt>
                <c:pt idx="107">
                  <c:v>3.791024831247499</c:v>
                </c:pt>
                <c:pt idx="108">
                  <c:v>9.8600285794954559</c:v>
                </c:pt>
                <c:pt idx="109">
                  <c:v>3.0926767317031336</c:v>
                </c:pt>
                <c:pt idx="110">
                  <c:v>0</c:v>
                </c:pt>
                <c:pt idx="111">
                  <c:v>1.1472818245352838</c:v>
                </c:pt>
                <c:pt idx="112">
                  <c:v>0</c:v>
                </c:pt>
                <c:pt idx="113">
                  <c:v>4.5558829994778769</c:v>
                </c:pt>
                <c:pt idx="114">
                  <c:v>4.9715671030505835</c:v>
                </c:pt>
                <c:pt idx="115">
                  <c:v>2.1615469235010574</c:v>
                </c:pt>
                <c:pt idx="116">
                  <c:v>2.3610746437731724</c:v>
                </c:pt>
                <c:pt idx="117">
                  <c:v>6.4680317065017698</c:v>
                </c:pt>
                <c:pt idx="118">
                  <c:v>3.741142803105598</c:v>
                </c:pt>
                <c:pt idx="119">
                  <c:v>10.142695629190699</c:v>
                </c:pt>
                <c:pt idx="120">
                  <c:v>1.2969274092202965</c:v>
                </c:pt>
                <c:pt idx="121">
                  <c:v>2.0285284724336217</c:v>
                </c:pt>
                <c:pt idx="122">
                  <c:v>2.4275838954955278</c:v>
                </c:pt>
                <c:pt idx="123">
                  <c:v>5.2708597950150597</c:v>
                </c:pt>
                <c:pt idx="124">
                  <c:v>0.48219069756820654</c:v>
                </c:pt>
                <c:pt idx="125">
                  <c:v>2.1948015399090588</c:v>
                </c:pt>
                <c:pt idx="126">
                  <c:v>1.5795913724385655</c:v>
                </c:pt>
                <c:pt idx="127">
                  <c:v>4.057062369157638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3.6580060967140882</c:v>
                </c:pt>
                <c:pt idx="132">
                  <c:v>0</c:v>
                </c:pt>
                <c:pt idx="133">
                  <c:v>0</c:v>
                </c:pt>
                <c:pt idx="134">
                  <c:v>7.4656763533038086</c:v>
                </c:pt>
                <c:pt idx="135">
                  <c:v>0</c:v>
                </c:pt>
                <c:pt idx="136">
                  <c:v>5.7197990478784693</c:v>
                </c:pt>
                <c:pt idx="137">
                  <c:v>5.2542324202278916</c:v>
                </c:pt>
                <c:pt idx="138">
                  <c:v>11.556032339789811</c:v>
                </c:pt>
                <c:pt idx="139">
                  <c:v>0.29929074114863324</c:v>
                </c:pt>
                <c:pt idx="140">
                  <c:v>5.6366621297814818</c:v>
                </c:pt>
                <c:pt idx="141">
                  <c:v>4.4561188477185665</c:v>
                </c:pt>
                <c:pt idx="142">
                  <c:v>0.86461802356180695</c:v>
                </c:pt>
                <c:pt idx="143">
                  <c:v>3.9572982816938631</c:v>
                </c:pt>
                <c:pt idx="144">
                  <c:v>2.8100122055453101</c:v>
                </c:pt>
                <c:pt idx="145">
                  <c:v>9.1949300263521163</c:v>
                </c:pt>
                <c:pt idx="146">
                  <c:v>0</c:v>
                </c:pt>
                <c:pt idx="147">
                  <c:v>3.5748693993009431</c:v>
                </c:pt>
                <c:pt idx="148">
                  <c:v>3.8076521746786445</c:v>
                </c:pt>
                <c:pt idx="149">
                  <c:v>2.0617830830150488</c:v>
                </c:pt>
                <c:pt idx="150">
                  <c:v>0.56532705617969969</c:v>
                </c:pt>
                <c:pt idx="151">
                  <c:v>3.3753413621812904</c:v>
                </c:pt>
                <c:pt idx="152">
                  <c:v>4.0736897183207308</c:v>
                </c:pt>
                <c:pt idx="153">
                  <c:v>0</c:v>
                </c:pt>
                <c:pt idx="154">
                  <c:v>1.9121373468817018</c:v>
                </c:pt>
                <c:pt idx="155">
                  <c:v>10.425362776702158</c:v>
                </c:pt>
                <c:pt idx="156">
                  <c:v>8.5630869068347462</c:v>
                </c:pt>
                <c:pt idx="157">
                  <c:v>4.8884302645643212</c:v>
                </c:pt>
                <c:pt idx="158">
                  <c:v>8.4633222490128581</c:v>
                </c:pt>
                <c:pt idx="159">
                  <c:v>7.3160295763866898</c:v>
                </c:pt>
                <c:pt idx="160">
                  <c:v>7.0998731705270925</c:v>
                </c:pt>
                <c:pt idx="161">
                  <c:v>5.3207419214996454</c:v>
                </c:pt>
                <c:pt idx="162">
                  <c:v>3.8907888972145561</c:v>
                </c:pt>
                <c:pt idx="163">
                  <c:v>2.2114288486586187</c:v>
                </c:pt>
                <c:pt idx="164">
                  <c:v>4.8385481657343794</c:v>
                </c:pt>
                <c:pt idx="165">
                  <c:v>0.249408942621173</c:v>
                </c:pt>
                <c:pt idx="166">
                  <c:v>0</c:v>
                </c:pt>
                <c:pt idx="167">
                  <c:v>1.1472818245355862</c:v>
                </c:pt>
                <c:pt idx="168">
                  <c:v>5.1877229246199024</c:v>
                </c:pt>
                <c:pt idx="169">
                  <c:v>3.9905529760830305</c:v>
                </c:pt>
                <c:pt idx="170">
                  <c:v>0</c:v>
                </c:pt>
                <c:pt idx="171">
                  <c:v>7.2994021584654245</c:v>
                </c:pt>
                <c:pt idx="172">
                  <c:v>2.9430307930785813</c:v>
                </c:pt>
                <c:pt idx="173">
                  <c:v>0</c:v>
                </c:pt>
                <c:pt idx="174">
                  <c:v>5.0214492104008954</c:v>
                </c:pt>
                <c:pt idx="175">
                  <c:v>3.3254593609990266</c:v>
                </c:pt>
                <c:pt idx="176">
                  <c:v>3.3420866943664085</c:v>
                </c:pt>
                <c:pt idx="177">
                  <c:v>5.8694455226545879</c:v>
                </c:pt>
                <c:pt idx="178">
                  <c:v>3.741142803105598</c:v>
                </c:pt>
                <c:pt idx="179">
                  <c:v>2.9430307930782789</c:v>
                </c:pt>
                <c:pt idx="180">
                  <c:v>2.9762854435773685</c:v>
                </c:pt>
                <c:pt idx="181">
                  <c:v>3.8242795184687428</c:v>
                </c:pt>
                <c:pt idx="182">
                  <c:v>0.18289988310214808</c:v>
                </c:pt>
                <c:pt idx="183">
                  <c:v>5.769681202966674</c:v>
                </c:pt>
                <c:pt idx="184">
                  <c:v>2.0617830830153516</c:v>
                </c:pt>
                <c:pt idx="185">
                  <c:v>1.7126097446771973</c:v>
                </c:pt>
                <c:pt idx="186">
                  <c:v>8.4300673658218965</c:v>
                </c:pt>
                <c:pt idx="187">
                  <c:v>3.7743974881747571</c:v>
                </c:pt>
                <c:pt idx="188">
                  <c:v>4.0071803238147288</c:v>
                </c:pt>
                <c:pt idx="189">
                  <c:v>6.6509043209334887E-2</c:v>
                </c:pt>
                <c:pt idx="190">
                  <c:v>6.0357194169570505</c:v>
                </c:pt>
                <c:pt idx="191">
                  <c:v>3.3753413621812904</c:v>
                </c:pt>
                <c:pt idx="192">
                  <c:v>2.3278200200917123</c:v>
                </c:pt>
                <c:pt idx="193">
                  <c:v>3.4418507021315308</c:v>
                </c:pt>
                <c:pt idx="194">
                  <c:v>0.33254527535056166</c:v>
                </c:pt>
                <c:pt idx="195">
                  <c:v>1.5629640775546738</c:v>
                </c:pt>
                <c:pt idx="196">
                  <c:v>9.5773616278722784</c:v>
                </c:pt>
                <c:pt idx="197">
                  <c:v>4.4727462054543965</c:v>
                </c:pt>
                <c:pt idx="198">
                  <c:v>2.4940931530279795</c:v>
                </c:pt>
                <c:pt idx="199">
                  <c:v>6.6509043209637339E-2</c:v>
                </c:pt>
                <c:pt idx="200">
                  <c:v>5.1212134346790981</c:v>
                </c:pt>
                <c:pt idx="201">
                  <c:v>5.620034747220144</c:v>
                </c:pt>
                <c:pt idx="202">
                  <c:v>4.2233358768847742</c:v>
                </c:pt>
                <c:pt idx="203">
                  <c:v>0</c:v>
                </c:pt>
                <c:pt idx="204">
                  <c:v>4.0736897183207308</c:v>
                </c:pt>
                <c:pt idx="205">
                  <c:v>0.58195432900995214</c:v>
                </c:pt>
                <c:pt idx="206">
                  <c:v>5.4703883200516019</c:v>
                </c:pt>
                <c:pt idx="207">
                  <c:v>7.9644991457580776</c:v>
                </c:pt>
                <c:pt idx="208">
                  <c:v>0</c:v>
                </c:pt>
                <c:pt idx="209">
                  <c:v>8.4466948072453238</c:v>
                </c:pt>
                <c:pt idx="210">
                  <c:v>4.3563547087955392</c:v>
                </c:pt>
                <c:pt idx="211">
                  <c:v>6.4347769065842728</c:v>
                </c:pt>
                <c:pt idx="212">
                  <c:v>7.4823037746966241</c:v>
                </c:pt>
                <c:pt idx="213">
                  <c:v>2.7601302411897448</c:v>
                </c:pt>
                <c:pt idx="214">
                  <c:v>5.9858372449732693</c:v>
                </c:pt>
                <c:pt idx="215">
                  <c:v>1.9453919523591763</c:v>
                </c:pt>
                <c:pt idx="216">
                  <c:v>4.1069444177208361</c:v>
                </c:pt>
                <c:pt idx="217">
                  <c:v>0</c:v>
                </c:pt>
                <c:pt idx="218">
                  <c:v>10.375480331809447</c:v>
                </c:pt>
                <c:pt idx="219">
                  <c:v>3.8907888972142537</c:v>
                </c:pt>
                <c:pt idx="220">
                  <c:v>6.2518755320878761</c:v>
                </c:pt>
                <c:pt idx="221">
                  <c:v>8.1141460441651621</c:v>
                </c:pt>
                <c:pt idx="222">
                  <c:v>6.9668538730754204</c:v>
                </c:pt>
                <c:pt idx="223">
                  <c:v>1.745864341392358</c:v>
                </c:pt>
                <c:pt idx="224">
                  <c:v>2.1615469235010574</c:v>
                </c:pt>
                <c:pt idx="225">
                  <c:v>3.7743974881744542</c:v>
                </c:pt>
                <c:pt idx="226">
                  <c:v>0</c:v>
                </c:pt>
                <c:pt idx="227">
                  <c:v>6.2518755320878761</c:v>
                </c:pt>
                <c:pt idx="228">
                  <c:v>6.1188563772916122</c:v>
                </c:pt>
                <c:pt idx="229">
                  <c:v>0.74822707760722051</c:v>
                </c:pt>
                <c:pt idx="230">
                  <c:v>0.54869978371867212</c:v>
                </c:pt>
                <c:pt idx="231">
                  <c:v>0</c:v>
                </c:pt>
                <c:pt idx="232">
                  <c:v>7.4989311964363079</c:v>
                </c:pt>
                <c:pt idx="233">
                  <c:v>0</c:v>
                </c:pt>
                <c:pt idx="234">
                  <c:v>8.5963417955232391</c:v>
                </c:pt>
                <c:pt idx="235">
                  <c:v>3.3420866943661056</c:v>
                </c:pt>
                <c:pt idx="236">
                  <c:v>4.2233358768847742</c:v>
                </c:pt>
                <c:pt idx="237">
                  <c:v>4.0404350203517847</c:v>
                </c:pt>
                <c:pt idx="238">
                  <c:v>4.4893735635461232</c:v>
                </c:pt>
                <c:pt idx="239">
                  <c:v>2.7933848837314974</c:v>
                </c:pt>
                <c:pt idx="240">
                  <c:v>5.0879586918345057</c:v>
                </c:pt>
                <c:pt idx="241">
                  <c:v>0</c:v>
                </c:pt>
                <c:pt idx="242">
                  <c:v>9.6771264231128704</c:v>
                </c:pt>
                <c:pt idx="243">
                  <c:v>1.1805363963399942</c:v>
                </c:pt>
                <c:pt idx="244">
                  <c:v>2.8765214964185848</c:v>
                </c:pt>
                <c:pt idx="245">
                  <c:v>1.3966911488527831</c:v>
                </c:pt>
                <c:pt idx="246">
                  <c:v>2.4608385235355574</c:v>
                </c:pt>
                <c:pt idx="247">
                  <c:v>4.905057631551462</c:v>
                </c:pt>
                <c:pt idx="248">
                  <c:v>0.51544523990481272</c:v>
                </c:pt>
                <c:pt idx="249">
                  <c:v>1.7791189395692424</c:v>
                </c:pt>
                <c:pt idx="250">
                  <c:v>5.237605045794707</c:v>
                </c:pt>
                <c:pt idx="251">
                  <c:v>6.3183851179064563</c:v>
                </c:pt>
                <c:pt idx="252">
                  <c:v>1.8123735392068117</c:v>
                </c:pt>
                <c:pt idx="253">
                  <c:v>0</c:v>
                </c:pt>
                <c:pt idx="254">
                  <c:v>5.8195633612258604</c:v>
                </c:pt>
                <c:pt idx="255">
                  <c:v>0</c:v>
                </c:pt>
                <c:pt idx="256">
                  <c:v>11.323247302937178</c:v>
                </c:pt>
                <c:pt idx="257">
                  <c:v>1.6627278523451208</c:v>
                </c:pt>
                <c:pt idx="258">
                  <c:v>5.5202704592636191</c:v>
                </c:pt>
                <c:pt idx="259">
                  <c:v>0.46556342695412339</c:v>
                </c:pt>
                <c:pt idx="260">
                  <c:v>2.9264034683708888</c:v>
                </c:pt>
                <c:pt idx="261">
                  <c:v>3.6580060967140882</c:v>
                </c:pt>
                <c:pt idx="262">
                  <c:v>10.924187392496219</c:v>
                </c:pt>
                <c:pt idx="263">
                  <c:v>7.5986957341552843</c:v>
                </c:pt>
                <c:pt idx="264">
                  <c:v>10.824422445099248</c:v>
                </c:pt>
                <c:pt idx="265">
                  <c:v>0</c:v>
                </c:pt>
                <c:pt idx="266">
                  <c:v>5.237605045794707</c:v>
                </c:pt>
                <c:pt idx="267">
                  <c:v>5.5202704592636191</c:v>
                </c:pt>
                <c:pt idx="268">
                  <c:v>4.4893735635461232</c:v>
                </c:pt>
                <c:pt idx="269">
                  <c:v>0</c:v>
                </c:pt>
                <c:pt idx="270">
                  <c:v>0</c:v>
                </c:pt>
                <c:pt idx="271">
                  <c:v>0.89787258286361094</c:v>
                </c:pt>
                <c:pt idx="272">
                  <c:v>9.4110869963627923</c:v>
                </c:pt>
                <c:pt idx="273">
                  <c:v>3.3919686966289846</c:v>
                </c:pt>
                <c:pt idx="274">
                  <c:v>5.3041145456511432</c:v>
                </c:pt>
                <c:pt idx="275">
                  <c:v>0</c:v>
                </c:pt>
                <c:pt idx="276">
                  <c:v>6.8837168234929278</c:v>
                </c:pt>
                <c:pt idx="277">
                  <c:v>4.3896094203428451</c:v>
                </c:pt>
                <c:pt idx="278">
                  <c:v>2.0119011676898331</c:v>
                </c:pt>
                <c:pt idx="279">
                  <c:v>0</c:v>
                </c:pt>
                <c:pt idx="280">
                  <c:v>10.575010129602934</c:v>
                </c:pt>
                <c:pt idx="281">
                  <c:v>6.6509331310695634</c:v>
                </c:pt>
                <c:pt idx="282">
                  <c:v>2.9430307930782789</c:v>
                </c:pt>
                <c:pt idx="283">
                  <c:v>0</c:v>
                </c:pt>
                <c:pt idx="284">
                  <c:v>3.1591860471463971</c:v>
                </c:pt>
                <c:pt idx="285">
                  <c:v>4.3064726441508352</c:v>
                </c:pt>
                <c:pt idx="286">
                  <c:v>6.1521111638845385</c:v>
                </c:pt>
                <c:pt idx="287">
                  <c:v>2.1781742315230863</c:v>
                </c:pt>
                <c:pt idx="288">
                  <c:v>5.1378408066328882</c:v>
                </c:pt>
                <c:pt idx="289">
                  <c:v>2.9430307930782789</c:v>
                </c:pt>
                <c:pt idx="290">
                  <c:v>3.4917327108728951</c:v>
                </c:pt>
                <c:pt idx="291">
                  <c:v>0.1496453555651639</c:v>
                </c:pt>
                <c:pt idx="292">
                  <c:v>1.9620192556446936</c:v>
                </c:pt>
                <c:pt idx="293">
                  <c:v>5.9193276872517195</c:v>
                </c:pt>
                <c:pt idx="294">
                  <c:v>1.9620192556446936</c:v>
                </c:pt>
                <c:pt idx="295">
                  <c:v>1.6627260245917874E-2</c:v>
                </c:pt>
                <c:pt idx="296">
                  <c:v>3.1093040600226334</c:v>
                </c:pt>
                <c:pt idx="297">
                  <c:v>1.9453919523588741</c:v>
                </c:pt>
                <c:pt idx="298">
                  <c:v>9.2281849410623948</c:v>
                </c:pt>
                <c:pt idx="299">
                  <c:v>4.439491490339897</c:v>
                </c:pt>
                <c:pt idx="300">
                  <c:v>4.738783977669347</c:v>
                </c:pt>
                <c:pt idx="301">
                  <c:v>0</c:v>
                </c:pt>
                <c:pt idx="302">
                  <c:v>7.4324215115589807</c:v>
                </c:pt>
                <c:pt idx="303">
                  <c:v>0</c:v>
                </c:pt>
                <c:pt idx="304">
                  <c:v>0</c:v>
                </c:pt>
                <c:pt idx="305">
                  <c:v>6.6343057270874484</c:v>
                </c:pt>
                <c:pt idx="306">
                  <c:v>4.738783977669347</c:v>
                </c:pt>
                <c:pt idx="307">
                  <c:v>2.9097761440253085</c:v>
                </c:pt>
                <c:pt idx="308">
                  <c:v>6.3682673109515342</c:v>
                </c:pt>
                <c:pt idx="309">
                  <c:v>5.2874871701558597</c:v>
                </c:pt>
                <c:pt idx="310">
                  <c:v>2.3111927087964421</c:v>
                </c:pt>
                <c:pt idx="311">
                  <c:v>0</c:v>
                </c:pt>
                <c:pt idx="312">
                  <c:v>7.8647345623578646</c:v>
                </c:pt>
                <c:pt idx="313">
                  <c:v>7.0832457571267549</c:v>
                </c:pt>
                <c:pt idx="314">
                  <c:v>9.710381357579795</c:v>
                </c:pt>
                <c:pt idx="315">
                  <c:v>7.914616852503257</c:v>
                </c:pt>
                <c:pt idx="316">
                  <c:v>2.6104843676801162</c:v>
                </c:pt>
                <c:pt idx="317">
                  <c:v>11.240109805669812</c:v>
                </c:pt>
                <c:pt idx="318">
                  <c:v>7.3492844132710404</c:v>
                </c:pt>
                <c:pt idx="319">
                  <c:v>0.78148163175203078</c:v>
                </c:pt>
                <c:pt idx="320">
                  <c:v>0.86461802356150463</c:v>
                </c:pt>
                <c:pt idx="321">
                  <c:v>0.1496453555651639</c:v>
                </c:pt>
                <c:pt idx="322">
                  <c:v>4.1568264695031756</c:v>
                </c:pt>
                <c:pt idx="323">
                  <c:v>3.8409068626174365</c:v>
                </c:pt>
                <c:pt idx="324">
                  <c:v>0</c:v>
                </c:pt>
                <c:pt idx="325">
                  <c:v>2.261310777091003</c:v>
                </c:pt>
                <c:pt idx="326">
                  <c:v>4.988178185079134E-2</c:v>
                </c:pt>
                <c:pt idx="327">
                  <c:v>0</c:v>
                </c:pt>
                <c:pt idx="328">
                  <c:v>8.263792970506147</c:v>
                </c:pt>
                <c:pt idx="329">
                  <c:v>4.0071803238147288</c:v>
                </c:pt>
                <c:pt idx="330">
                  <c:v>5.2874871701558597</c:v>
                </c:pt>
                <c:pt idx="331">
                  <c:v>3.2090680375169276</c:v>
                </c:pt>
                <c:pt idx="332">
                  <c:v>9.6771264231125684</c:v>
                </c:pt>
                <c:pt idx="333">
                  <c:v>8.7127339167459645</c:v>
                </c:pt>
                <c:pt idx="334">
                  <c:v>7.5820683103355249</c:v>
                </c:pt>
                <c:pt idx="335">
                  <c:v>3.3753413621815933</c:v>
                </c:pt>
                <c:pt idx="336">
                  <c:v>1.2470455443551443</c:v>
                </c:pt>
                <c:pt idx="337">
                  <c:v>0</c:v>
                </c:pt>
                <c:pt idx="338">
                  <c:v>0.4156816173297127</c:v>
                </c:pt>
                <c:pt idx="339">
                  <c:v>2.1116650016194796</c:v>
                </c:pt>
                <c:pt idx="340">
                  <c:v>2.9264034683708888</c:v>
                </c:pt>
                <c:pt idx="341">
                  <c:v>0.8147361873705975</c:v>
                </c:pt>
                <c:pt idx="342">
                  <c:v>6.9834812840377056</c:v>
                </c:pt>
                <c:pt idx="343">
                  <c:v>0</c:v>
                </c:pt>
                <c:pt idx="344">
                  <c:v>2.8432668502582401</c:v>
                </c:pt>
                <c:pt idx="345">
                  <c:v>2.4774658381002848</c:v>
                </c:pt>
                <c:pt idx="346">
                  <c:v>3.5083600478394339</c:v>
                </c:pt>
                <c:pt idx="347">
                  <c:v>8.6129692403826699</c:v>
                </c:pt>
                <c:pt idx="348">
                  <c:v>4.1900811724789975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6.7340701562214571</c:v>
                </c:pt>
                <c:pt idx="353">
                  <c:v>5.3207419214996454</c:v>
                </c:pt>
                <c:pt idx="354">
                  <c:v>2.1116650016194796</c:v>
                </c:pt>
                <c:pt idx="355">
                  <c:v>0</c:v>
                </c:pt>
                <c:pt idx="356">
                  <c:v>6.6509331310695634</c:v>
                </c:pt>
                <c:pt idx="357">
                  <c:v>3.1924407070327563</c:v>
                </c:pt>
                <c:pt idx="358">
                  <c:v>6.285130324295956</c:v>
                </c:pt>
                <c:pt idx="359">
                  <c:v>4.6057650801672505</c:v>
                </c:pt>
                <c:pt idx="360">
                  <c:v>3.6413787565129137</c:v>
                </c:pt>
                <c:pt idx="361">
                  <c:v>6.617678323454899</c:v>
                </c:pt>
                <c:pt idx="362">
                  <c:v>4.0404350203517847</c:v>
                </c:pt>
                <c:pt idx="363">
                  <c:v>3.957298281694166</c:v>
                </c:pt>
                <c:pt idx="364">
                  <c:v>2.1781742315230863</c:v>
                </c:pt>
                <c:pt idx="365">
                  <c:v>11.173599813886515</c:v>
                </c:pt>
                <c:pt idx="366">
                  <c:v>8.4799496911241459</c:v>
                </c:pt>
                <c:pt idx="367">
                  <c:v>6.2685029280162476</c:v>
                </c:pt>
                <c:pt idx="368">
                  <c:v>4.3729820643906301</c:v>
                </c:pt>
                <c:pt idx="369">
                  <c:v>6.4015221080672875</c:v>
                </c:pt>
                <c:pt idx="370">
                  <c:v>4.6223924411093602</c:v>
                </c:pt>
                <c:pt idx="371">
                  <c:v>8.3635576035664041</c:v>
                </c:pt>
                <c:pt idx="372">
                  <c:v>4.9216849988937152</c:v>
                </c:pt>
                <c:pt idx="373">
                  <c:v>5.5202704592633172</c:v>
                </c:pt>
                <c:pt idx="374">
                  <c:v>3.1093040600229362</c:v>
                </c:pt>
                <c:pt idx="375">
                  <c:v>4.9549397346430242</c:v>
                </c:pt>
                <c:pt idx="376">
                  <c:v>3.5748693993009431</c:v>
                </c:pt>
                <c:pt idx="377">
                  <c:v>4.3064726441508352</c:v>
                </c:pt>
                <c:pt idx="378">
                  <c:v>1.429945731663042</c:v>
                </c:pt>
                <c:pt idx="379">
                  <c:v>8.0310088749326649</c:v>
                </c:pt>
                <c:pt idx="380">
                  <c:v>0</c:v>
                </c:pt>
                <c:pt idx="381">
                  <c:v>6.5844235172390118</c:v>
                </c:pt>
                <c:pt idx="382">
                  <c:v>0.19952714742639208</c:v>
                </c:pt>
                <c:pt idx="383">
                  <c:v>8.0975186096289118</c:v>
                </c:pt>
                <c:pt idx="384">
                  <c:v>2.7268756000961871</c:v>
                </c:pt>
                <c:pt idx="385">
                  <c:v>0</c:v>
                </c:pt>
                <c:pt idx="386">
                  <c:v>0</c:v>
                </c:pt>
                <c:pt idx="387">
                  <c:v>10.841049935491311</c:v>
                </c:pt>
                <c:pt idx="388">
                  <c:v>2.7268756000961871</c:v>
                </c:pt>
                <c:pt idx="389">
                  <c:v>1.4964549016794888</c:v>
                </c:pt>
                <c:pt idx="390">
                  <c:v>7.0666183440745503</c:v>
                </c:pt>
                <c:pt idx="391">
                  <c:v>1.1639091102540089</c:v>
                </c:pt>
                <c:pt idx="392">
                  <c:v>5.237605045794707</c:v>
                </c:pt>
                <c:pt idx="393">
                  <c:v>6.8005797826296819</c:v>
                </c:pt>
                <c:pt idx="394">
                  <c:v>1.4632003159385543</c:v>
                </c:pt>
                <c:pt idx="395">
                  <c:v>6.5179139090040579</c:v>
                </c:pt>
                <c:pt idx="396">
                  <c:v>1.5629640775546738</c:v>
                </c:pt>
                <c:pt idx="397">
                  <c:v>5.3041145456508412</c:v>
                </c:pt>
                <c:pt idx="398">
                  <c:v>5.4371335623435968</c:v>
                </c:pt>
                <c:pt idx="399">
                  <c:v>3.8741615519903951</c:v>
                </c:pt>
                <c:pt idx="400">
                  <c:v>7.0832457571267549</c:v>
                </c:pt>
                <c:pt idx="401">
                  <c:v>10.142695629190699</c:v>
                </c:pt>
                <c:pt idx="402">
                  <c:v>5.3872514284317452</c:v>
                </c:pt>
                <c:pt idx="403">
                  <c:v>7.2162650740721572</c:v>
                </c:pt>
                <c:pt idx="404">
                  <c:v>0</c:v>
                </c:pt>
                <c:pt idx="405">
                  <c:v>3.9572982816938631</c:v>
                </c:pt>
                <c:pt idx="406">
                  <c:v>8.7626162595585022</c:v>
                </c:pt>
                <c:pt idx="407">
                  <c:v>6.4680317065017698</c:v>
                </c:pt>
                <c:pt idx="408">
                  <c:v>5.237605045794707</c:v>
                </c:pt>
                <c:pt idx="409">
                  <c:v>3.2090680375169276</c:v>
                </c:pt>
                <c:pt idx="410">
                  <c:v>10.009675828898528</c:v>
                </c:pt>
                <c:pt idx="411">
                  <c:v>10.292342930410589</c:v>
                </c:pt>
                <c:pt idx="412">
                  <c:v>4.1900811724789975</c:v>
                </c:pt>
                <c:pt idx="413">
                  <c:v>10.042930776939178</c:v>
                </c:pt>
                <c:pt idx="414">
                  <c:v>4.4228641333175327</c:v>
                </c:pt>
                <c:pt idx="415">
                  <c:v>17.142892541435689</c:v>
                </c:pt>
                <c:pt idx="416">
                  <c:v>13.767493435312526</c:v>
                </c:pt>
                <c:pt idx="417">
                  <c:v>19.753431861823788</c:v>
                </c:pt>
                <c:pt idx="418">
                  <c:v>14.815029665955837</c:v>
                </c:pt>
                <c:pt idx="419">
                  <c:v>22.995832048130897</c:v>
                </c:pt>
                <c:pt idx="420">
                  <c:v>27.302422146570702</c:v>
                </c:pt>
                <c:pt idx="421">
                  <c:v>37.72810638104378</c:v>
                </c:pt>
                <c:pt idx="422">
                  <c:v>46.225031376608214</c:v>
                </c:pt>
                <c:pt idx="423">
                  <c:v>52.111391515281568</c:v>
                </c:pt>
                <c:pt idx="424">
                  <c:v>74.875553332812373</c:v>
                </c:pt>
                <c:pt idx="425">
                  <c:v>73.645049237388264</c:v>
                </c:pt>
                <c:pt idx="426">
                  <c:v>100.36712694056573</c:v>
                </c:pt>
                <c:pt idx="427">
                  <c:v>116.96257785813496</c:v>
                </c:pt>
                <c:pt idx="428">
                  <c:v>138.53013912326188</c:v>
                </c:pt>
                <c:pt idx="429">
                  <c:v>163.44020491592676</c:v>
                </c:pt>
                <c:pt idx="430">
                  <c:v>195.20145125101595</c:v>
                </c:pt>
                <c:pt idx="431">
                  <c:v>231.03678515312328</c:v>
                </c:pt>
                <c:pt idx="432">
                  <c:v>271.24544413148271</c:v>
                </c:pt>
                <c:pt idx="433">
                  <c:v>310.63919777927714</c:v>
                </c:pt>
                <c:pt idx="434">
                  <c:v>346.34133572050956</c:v>
                </c:pt>
                <c:pt idx="435">
                  <c:v>381.47820064660488</c:v>
                </c:pt>
                <c:pt idx="436">
                  <c:v>415.88365333179229</c:v>
                </c:pt>
                <c:pt idx="437">
                  <c:v>477.42894993428342</c:v>
                </c:pt>
                <c:pt idx="438">
                  <c:v>512.96711385805577</c:v>
                </c:pt>
                <c:pt idx="439">
                  <c:v>558.83439795740333</c:v>
                </c:pt>
                <c:pt idx="440">
                  <c:v>607.26596933573057</c:v>
                </c:pt>
                <c:pt idx="441">
                  <c:v>675.46350673387531</c:v>
                </c:pt>
                <c:pt idx="442">
                  <c:v>741.60956372358623</c:v>
                </c:pt>
                <c:pt idx="443">
                  <c:v>809.15101065226611</c:v>
                </c:pt>
                <c:pt idx="444">
                  <c:v>878.12576042698788</c:v>
                </c:pt>
                <c:pt idx="445">
                  <c:v>934.38439268152194</c:v>
                </c:pt>
                <c:pt idx="446">
                  <c:v>980.78302702416772</c:v>
                </c:pt>
                <c:pt idx="447">
                  <c:v>1008.785090579774</c:v>
                </c:pt>
                <c:pt idx="448">
                  <c:v>1021.6800690842898</c:v>
                </c:pt>
                <c:pt idx="449">
                  <c:v>1061.9216787147677</c:v>
                </c:pt>
                <c:pt idx="450">
                  <c:v>1097.4406168271814</c:v>
                </c:pt>
                <c:pt idx="451">
                  <c:v>1150.8290905856782</c:v>
                </c:pt>
                <c:pt idx="452">
                  <c:v>1163.9880510796061</c:v>
                </c:pt>
                <c:pt idx="453">
                  <c:v>1181.0351931410228</c:v>
                </c:pt>
                <c:pt idx="454">
                  <c:v>1226.7015525303493</c:v>
                </c:pt>
                <c:pt idx="455">
                  <c:v>1275.7098865553105</c:v>
                </c:pt>
                <c:pt idx="456">
                  <c:v>1293.4595291479463</c:v>
                </c:pt>
                <c:pt idx="457">
                  <c:v>1338.2571428241433</c:v>
                </c:pt>
                <c:pt idx="458">
                  <c:v>1378.3460082692327</c:v>
                </c:pt>
                <c:pt idx="459">
                  <c:v>1407.0826680569676</c:v>
                </c:pt>
                <c:pt idx="460">
                  <c:v>1453.0076831895458</c:v>
                </c:pt>
                <c:pt idx="461">
                  <c:v>1455.8851050254498</c:v>
                </c:pt>
                <c:pt idx="462">
                  <c:v>1428.8713656168943</c:v>
                </c:pt>
                <c:pt idx="463">
                  <c:v>1432.9688652196194</c:v>
                </c:pt>
                <c:pt idx="464">
                  <c:v>1436.5982453357369</c:v>
                </c:pt>
                <c:pt idx="465">
                  <c:v>1458.6957069217469</c:v>
                </c:pt>
                <c:pt idx="466">
                  <c:v>1502.9252946800443</c:v>
                </c:pt>
                <c:pt idx="467">
                  <c:v>1546.2249523635444</c:v>
                </c:pt>
                <c:pt idx="468">
                  <c:v>1555.9899964184854</c:v>
                </c:pt>
                <c:pt idx="469">
                  <c:v>1549.8259803650067</c:v>
                </c:pt>
                <c:pt idx="470">
                  <c:v>1562.5063094150121</c:v>
                </c:pt>
                <c:pt idx="471">
                  <c:v>1537.8678719683553</c:v>
                </c:pt>
                <c:pt idx="472">
                  <c:v>1540.1622100159295</c:v>
                </c:pt>
                <c:pt idx="473">
                  <c:v>1556.4757689961291</c:v>
                </c:pt>
                <c:pt idx="474">
                  <c:v>1549.3737488911841</c:v>
                </c:pt>
                <c:pt idx="475">
                  <c:v>1594.6941688374091</c:v>
                </c:pt>
                <c:pt idx="476">
                  <c:v>1613.2324449157768</c:v>
                </c:pt>
                <c:pt idx="477">
                  <c:v>1614.8250127036235</c:v>
                </c:pt>
                <c:pt idx="478">
                  <c:v>1630.3166650261321</c:v>
                </c:pt>
                <c:pt idx="479">
                  <c:v>1617.1217248356147</c:v>
                </c:pt>
                <c:pt idx="480">
                  <c:v>1606.2423241348558</c:v>
                </c:pt>
                <c:pt idx="481">
                  <c:v>1618.3455501693136</c:v>
                </c:pt>
                <c:pt idx="482">
                  <c:v>1606.6781393500287</c:v>
                </c:pt>
                <c:pt idx="483">
                  <c:v>1620.273536298228</c:v>
                </c:pt>
                <c:pt idx="484">
                  <c:v>1630.2328267450494</c:v>
                </c:pt>
                <c:pt idx="485">
                  <c:v>1601.6161386710253</c:v>
                </c:pt>
                <c:pt idx="486">
                  <c:v>1632.1946682804169</c:v>
                </c:pt>
                <c:pt idx="487">
                  <c:v>1639.4556279188168</c:v>
                </c:pt>
                <c:pt idx="488">
                  <c:v>1642.8432112953722</c:v>
                </c:pt>
                <c:pt idx="489">
                  <c:v>1666.8124923020553</c:v>
                </c:pt>
                <c:pt idx="490">
                  <c:v>1692.7703312100507</c:v>
                </c:pt>
                <c:pt idx="491">
                  <c:v>1744.245379470289</c:v>
                </c:pt>
                <c:pt idx="492">
                  <c:v>1782.7685367662577</c:v>
                </c:pt>
                <c:pt idx="493">
                  <c:v>1847.0135602969258</c:v>
                </c:pt>
                <c:pt idx="494">
                  <c:v>1896.3051323136638</c:v>
                </c:pt>
                <c:pt idx="495">
                  <c:v>1935.8645262272653</c:v>
                </c:pt>
                <c:pt idx="496">
                  <c:v>1888.5276212891135</c:v>
                </c:pt>
                <c:pt idx="497">
                  <c:v>1823.8032406446234</c:v>
                </c:pt>
                <c:pt idx="498">
                  <c:v>1787.6590546670209</c:v>
                </c:pt>
                <c:pt idx="499">
                  <c:v>1783.2558914534941</c:v>
                </c:pt>
                <c:pt idx="500">
                  <c:v>1789.2388883312071</c:v>
                </c:pt>
                <c:pt idx="501">
                  <c:v>1793.7769227146475</c:v>
                </c:pt>
                <c:pt idx="502">
                  <c:v>1796.5839404077349</c:v>
                </c:pt>
                <c:pt idx="503">
                  <c:v>1776.1139894331889</c:v>
                </c:pt>
                <c:pt idx="504">
                  <c:v>1712.6774263935613</c:v>
                </c:pt>
                <c:pt idx="505">
                  <c:v>1689.6152699383697</c:v>
                </c:pt>
                <c:pt idx="506">
                  <c:v>1694.31435022548</c:v>
                </c:pt>
                <c:pt idx="507">
                  <c:v>1727.6535614413194</c:v>
                </c:pt>
                <c:pt idx="508">
                  <c:v>1759.4973820379341</c:v>
                </c:pt>
                <c:pt idx="509">
                  <c:v>1789.7767128311236</c:v>
                </c:pt>
                <c:pt idx="510">
                  <c:v>1864.4942229039129</c:v>
                </c:pt>
                <c:pt idx="511">
                  <c:v>1933.4555343915813</c:v>
                </c:pt>
                <c:pt idx="512">
                  <c:v>2053.5351581281852</c:v>
                </c:pt>
                <c:pt idx="513">
                  <c:v>2081.2925672974789</c:v>
                </c:pt>
                <c:pt idx="514">
                  <c:v>1995.7160664599264</c:v>
                </c:pt>
                <c:pt idx="515">
                  <c:v>1915.5511327016927</c:v>
                </c:pt>
                <c:pt idx="516">
                  <c:v>1807.4938105053147</c:v>
                </c:pt>
                <c:pt idx="517">
                  <c:v>1711.7709059518895</c:v>
                </c:pt>
                <c:pt idx="518">
                  <c:v>1725.1181296070681</c:v>
                </c:pt>
                <c:pt idx="519">
                  <c:v>1777.0381914982629</c:v>
                </c:pt>
                <c:pt idx="520">
                  <c:v>1814.9586414746611</c:v>
                </c:pt>
                <c:pt idx="521">
                  <c:v>1976.3938545768349</c:v>
                </c:pt>
                <c:pt idx="522">
                  <c:v>1877.0314938557619</c:v>
                </c:pt>
                <c:pt idx="523">
                  <c:v>1763.1597308769203</c:v>
                </c:pt>
                <c:pt idx="524">
                  <c:v>1801.0720606676273</c:v>
                </c:pt>
                <c:pt idx="525">
                  <c:v>1795.6762686487318</c:v>
                </c:pt>
                <c:pt idx="526">
                  <c:v>1779.4243737410688</c:v>
                </c:pt>
                <c:pt idx="527">
                  <c:v>1839.2253802019563</c:v>
                </c:pt>
                <c:pt idx="528">
                  <c:v>1775.9627576138628</c:v>
                </c:pt>
                <c:pt idx="529">
                  <c:v>1753.8530593517805</c:v>
                </c:pt>
                <c:pt idx="530">
                  <c:v>1769.6113371550941</c:v>
                </c:pt>
                <c:pt idx="531">
                  <c:v>1796.6679847345542</c:v>
                </c:pt>
                <c:pt idx="532">
                  <c:v>1797.6597160556146</c:v>
                </c:pt>
                <c:pt idx="533">
                  <c:v>1775.979561132043</c:v>
                </c:pt>
                <c:pt idx="534">
                  <c:v>1803.6440457829644</c:v>
                </c:pt>
                <c:pt idx="535">
                  <c:v>1846.7444062620696</c:v>
                </c:pt>
                <c:pt idx="536">
                  <c:v>1909.8423698722245</c:v>
                </c:pt>
                <c:pt idx="537">
                  <c:v>2053.552038139966</c:v>
                </c:pt>
                <c:pt idx="538">
                  <c:v>2080.3637270309464</c:v>
                </c:pt>
                <c:pt idx="539">
                  <c:v>2011.7721347449205</c:v>
                </c:pt>
                <c:pt idx="540">
                  <c:v>1996.9808290737092</c:v>
                </c:pt>
                <c:pt idx="541">
                  <c:v>2015.9892662289567</c:v>
                </c:pt>
                <c:pt idx="542">
                  <c:v>2049.9229487979046</c:v>
                </c:pt>
                <c:pt idx="543">
                  <c:v>2025.942900236621</c:v>
                </c:pt>
                <c:pt idx="544">
                  <c:v>1964.7293824430753</c:v>
                </c:pt>
                <c:pt idx="545">
                  <c:v>1965.1507470767822</c:v>
                </c:pt>
                <c:pt idx="546">
                  <c:v>1970.9153139092825</c:v>
                </c:pt>
                <c:pt idx="547">
                  <c:v>1923.0625909678265</c:v>
                </c:pt>
                <c:pt idx="548">
                  <c:v>1969.819666230826</c:v>
                </c:pt>
                <c:pt idx="549">
                  <c:v>1951.1967279923801</c:v>
                </c:pt>
                <c:pt idx="550">
                  <c:v>1898.5779672413485</c:v>
                </c:pt>
                <c:pt idx="551">
                  <c:v>1880.7174280206486</c:v>
                </c:pt>
                <c:pt idx="552">
                  <c:v>1870.2661022607904</c:v>
                </c:pt>
                <c:pt idx="553">
                  <c:v>1856.5692757282491</c:v>
                </c:pt>
                <c:pt idx="554">
                  <c:v>1886.4739834352383</c:v>
                </c:pt>
                <c:pt idx="555">
                  <c:v>1854.432572185367</c:v>
                </c:pt>
                <c:pt idx="556">
                  <c:v>1854.0119698330066</c:v>
                </c:pt>
                <c:pt idx="557">
                  <c:v>1826.8470083596035</c:v>
                </c:pt>
                <c:pt idx="558">
                  <c:v>1800.9375806126507</c:v>
                </c:pt>
                <c:pt idx="559">
                  <c:v>1764.8733769624728</c:v>
                </c:pt>
                <c:pt idx="560">
                  <c:v>1783.1550591495864</c:v>
                </c:pt>
                <c:pt idx="561">
                  <c:v>1731.3813238900423</c:v>
                </c:pt>
                <c:pt idx="562">
                  <c:v>1711.1329914268872</c:v>
                </c:pt>
                <c:pt idx="563">
                  <c:v>1647.975205360143</c:v>
                </c:pt>
                <c:pt idx="564">
                  <c:v>1643.2457071961476</c:v>
                </c:pt>
                <c:pt idx="565">
                  <c:v>1664.4806212978522</c:v>
                </c:pt>
                <c:pt idx="566">
                  <c:v>1662.6185355860466</c:v>
                </c:pt>
                <c:pt idx="567">
                  <c:v>1713.8693513599408</c:v>
                </c:pt>
                <c:pt idx="568">
                  <c:v>1711.6701822068046</c:v>
                </c:pt>
                <c:pt idx="569">
                  <c:v>1655.0197258979542</c:v>
                </c:pt>
                <c:pt idx="570">
                  <c:v>1651.4806049763083</c:v>
                </c:pt>
                <c:pt idx="571">
                  <c:v>1695.975887806045</c:v>
                </c:pt>
                <c:pt idx="572">
                  <c:v>1731.2637786656878</c:v>
                </c:pt>
                <c:pt idx="573">
                  <c:v>1754.3737951101721</c:v>
                </c:pt>
                <c:pt idx="574">
                  <c:v>1730.2226728233049</c:v>
                </c:pt>
                <c:pt idx="575">
                  <c:v>1761.9165253964284</c:v>
                </c:pt>
                <c:pt idx="576">
                  <c:v>1720.4840773257245</c:v>
                </c:pt>
                <c:pt idx="577">
                  <c:v>1791.0540639126341</c:v>
                </c:pt>
                <c:pt idx="578">
                  <c:v>1728.0565527999406</c:v>
                </c:pt>
                <c:pt idx="579">
                  <c:v>1694.9688905219969</c:v>
                </c:pt>
                <c:pt idx="580">
                  <c:v>1661.1255477044483</c:v>
                </c:pt>
                <c:pt idx="581">
                  <c:v>1591.3423600258948</c:v>
                </c:pt>
                <c:pt idx="582">
                  <c:v>1495.9286035474852</c:v>
                </c:pt>
                <c:pt idx="583">
                  <c:v>1539.894254587424</c:v>
                </c:pt>
                <c:pt idx="584">
                  <c:v>1541.9541860350889</c:v>
                </c:pt>
                <c:pt idx="585">
                  <c:v>1631.3730357869686</c:v>
                </c:pt>
                <c:pt idx="586">
                  <c:v>1653.2920759272411</c:v>
                </c:pt>
                <c:pt idx="587">
                  <c:v>1694.8514084698916</c:v>
                </c:pt>
                <c:pt idx="588">
                  <c:v>1786.7683143526456</c:v>
                </c:pt>
                <c:pt idx="589">
                  <c:v>1773.1566307143339</c:v>
                </c:pt>
                <c:pt idx="590">
                  <c:v>1771.7620136515436</c:v>
                </c:pt>
                <c:pt idx="591">
                  <c:v>1657.0493494975922</c:v>
                </c:pt>
                <c:pt idx="592">
                  <c:v>1534.3176445068311</c:v>
                </c:pt>
                <c:pt idx="593">
                  <c:v>1498.9079803313211</c:v>
                </c:pt>
                <c:pt idx="594">
                  <c:v>1475.076072235714</c:v>
                </c:pt>
                <c:pt idx="595">
                  <c:v>1473.0178884848051</c:v>
                </c:pt>
                <c:pt idx="596">
                  <c:v>1415.3593795194806</c:v>
                </c:pt>
                <c:pt idx="597">
                  <c:v>1361.5329382010095</c:v>
                </c:pt>
                <c:pt idx="598">
                  <c:v>1352.8769287096843</c:v>
                </c:pt>
                <c:pt idx="599">
                  <c:v>1308.9743055336219</c:v>
                </c:pt>
                <c:pt idx="600">
                  <c:v>1295.5469495738387</c:v>
                </c:pt>
                <c:pt idx="601">
                  <c:v>1313.2500736271268</c:v>
                </c:pt>
                <c:pt idx="602">
                  <c:v>1307.3709414313007</c:v>
                </c:pt>
                <c:pt idx="603">
                  <c:v>1334.1473090651646</c:v>
                </c:pt>
                <c:pt idx="604">
                  <c:v>1364.5242989269022</c:v>
                </c:pt>
                <c:pt idx="605">
                  <c:v>1385.901219546286</c:v>
                </c:pt>
                <c:pt idx="606">
                  <c:v>1407.718023838979</c:v>
                </c:pt>
                <c:pt idx="607">
                  <c:v>1442.1178796854467</c:v>
                </c:pt>
                <c:pt idx="608">
                  <c:v>1449.6285131708084</c:v>
                </c:pt>
                <c:pt idx="609">
                  <c:v>1475.9462144067722</c:v>
                </c:pt>
                <c:pt idx="610">
                  <c:v>1520.1518520235888</c:v>
                </c:pt>
                <c:pt idx="611">
                  <c:v>1499.1423180769866</c:v>
                </c:pt>
                <c:pt idx="612">
                  <c:v>1422.6000661491125</c:v>
                </c:pt>
                <c:pt idx="613">
                  <c:v>1400.6959290139253</c:v>
                </c:pt>
                <c:pt idx="614">
                  <c:v>1419.4896729932248</c:v>
                </c:pt>
                <c:pt idx="615">
                  <c:v>1407.5842643392832</c:v>
                </c:pt>
                <c:pt idx="616">
                  <c:v>1448.6582818669997</c:v>
                </c:pt>
                <c:pt idx="617">
                  <c:v>1491.091538216868</c:v>
                </c:pt>
                <c:pt idx="618">
                  <c:v>1445.8312931386056</c:v>
                </c:pt>
                <c:pt idx="619">
                  <c:v>1496.5311651252334</c:v>
                </c:pt>
                <c:pt idx="620">
                  <c:v>1490.0371303563475</c:v>
                </c:pt>
                <c:pt idx="621">
                  <c:v>1547.3136172932991</c:v>
                </c:pt>
                <c:pt idx="622">
                  <c:v>1546.5766731793281</c:v>
                </c:pt>
                <c:pt idx="623">
                  <c:v>1518.6282623030543</c:v>
                </c:pt>
                <c:pt idx="624">
                  <c:v>1550.9649456249701</c:v>
                </c:pt>
                <c:pt idx="625">
                  <c:v>1522.7637894376728</c:v>
                </c:pt>
                <c:pt idx="626">
                  <c:v>1457.5078813312807</c:v>
                </c:pt>
                <c:pt idx="627">
                  <c:v>1450.2474597533085</c:v>
                </c:pt>
                <c:pt idx="628">
                  <c:v>1514.0409298653628</c:v>
                </c:pt>
                <c:pt idx="629">
                  <c:v>1614.9591252750531</c:v>
                </c:pt>
                <c:pt idx="630">
                  <c:v>1930.1875449093159</c:v>
                </c:pt>
                <c:pt idx="631">
                  <c:v>2810.4645589570932</c:v>
                </c:pt>
                <c:pt idx="632">
                  <c:v>3636.8274698346722</c:v>
                </c:pt>
                <c:pt idx="633">
                  <c:v>4457.5877530999833</c:v>
                </c:pt>
                <c:pt idx="634">
                  <c:v>4154.3714692475887</c:v>
                </c:pt>
                <c:pt idx="635">
                  <c:v>2184.1668763767616</c:v>
                </c:pt>
                <c:pt idx="636">
                  <c:v>1766.6206699781567</c:v>
                </c:pt>
                <c:pt idx="637">
                  <c:v>1595.6662219939942</c:v>
                </c:pt>
                <c:pt idx="638">
                  <c:v>1427.533449530802</c:v>
                </c:pt>
                <c:pt idx="639">
                  <c:v>1371.8443589356218</c:v>
                </c:pt>
                <c:pt idx="640">
                  <c:v>1352.4591883681824</c:v>
                </c:pt>
                <c:pt idx="641">
                  <c:v>1315.8557131964119</c:v>
                </c:pt>
                <c:pt idx="642">
                  <c:v>1296.1648345438937</c:v>
                </c:pt>
                <c:pt idx="643">
                  <c:v>1288.4999958885439</c:v>
                </c:pt>
                <c:pt idx="644">
                  <c:v>1306.519165078596</c:v>
                </c:pt>
                <c:pt idx="645">
                  <c:v>1327.6153831632128</c:v>
                </c:pt>
                <c:pt idx="646">
                  <c:v>1304.0139839650788</c:v>
                </c:pt>
                <c:pt idx="647">
                  <c:v>1307.120418195376</c:v>
                </c:pt>
                <c:pt idx="648">
                  <c:v>1305.8344091373597</c:v>
                </c:pt>
                <c:pt idx="649">
                  <c:v>1294.3111913188534</c:v>
                </c:pt>
                <c:pt idx="650">
                  <c:v>1331.8084598767457</c:v>
                </c:pt>
                <c:pt idx="651">
                  <c:v>1327.0808210589842</c:v>
                </c:pt>
                <c:pt idx="652">
                  <c:v>1333.4957666418984</c:v>
                </c:pt>
                <c:pt idx="653">
                  <c:v>1312.7991047381145</c:v>
                </c:pt>
                <c:pt idx="654">
                  <c:v>1335.3167555574098</c:v>
                </c:pt>
                <c:pt idx="655">
                  <c:v>1395.8643879214499</c:v>
                </c:pt>
                <c:pt idx="656">
                  <c:v>1434.5242946892838</c:v>
                </c:pt>
                <c:pt idx="657">
                  <c:v>1332.7606985771404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54208"/>
        <c:axId val="118260096"/>
      </c:scatterChart>
      <c:valAx>
        <c:axId val="11825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260096"/>
        <c:crosses val="autoZero"/>
        <c:crossBetween val="midCat"/>
      </c:valAx>
      <c:valAx>
        <c:axId val="11826009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2542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1.5159099531971792E-10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4.0235248408112659E-10</c:v>
                </c:pt>
                <c:pt idx="22">
                  <c:v>2.1142932046892699E-10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1.1184164638384466E-10</c:v>
                </c:pt>
                <c:pt idx="38">
                  <c:v>0</c:v>
                </c:pt>
                <c:pt idx="39">
                  <c:v>4.4315401707407139E-10</c:v>
                </c:pt>
                <c:pt idx="40">
                  <c:v>0</c:v>
                </c:pt>
                <c:pt idx="41">
                  <c:v>0</c:v>
                </c:pt>
                <c:pt idx="42">
                  <c:v>4.584509593584949E-9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1.9601415492050611E-9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4.1509007670576676E-10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3.5627588644625588E-10</c:v>
                </c:pt>
                <c:pt idx="61">
                  <c:v>0</c:v>
                </c:pt>
                <c:pt idx="62">
                  <c:v>1.7314383662374837E-9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5.638106605192694E-8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2.6939258583310533E-8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4.0217908426197836E-9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2.1209413800338994E-9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8.9426133063870621E-9</c:v>
                </c:pt>
                <c:pt idx="100">
                  <c:v>7.1278987108831956E-9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2.2823695267024359E-8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3.7162225811149068E-9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2.8402791192742558E-8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6.2274352925066998E-9</c:v>
                </c:pt>
                <c:pt idx="131">
                  <c:v>0</c:v>
                </c:pt>
                <c:pt idx="132">
                  <c:v>4.8186320496898678E-9</c:v>
                </c:pt>
                <c:pt idx="133">
                  <c:v>1.3004992726249707E-8</c:v>
                </c:pt>
                <c:pt idx="134">
                  <c:v>1.9938734603744348E-8</c:v>
                </c:pt>
                <c:pt idx="135">
                  <c:v>5.5121093988735399E-8</c:v>
                </c:pt>
                <c:pt idx="136">
                  <c:v>4.9506815162691481E-9</c:v>
                </c:pt>
                <c:pt idx="137">
                  <c:v>0</c:v>
                </c:pt>
                <c:pt idx="138">
                  <c:v>0</c:v>
                </c:pt>
                <c:pt idx="139">
                  <c:v>4.5867316751472084E-9</c:v>
                </c:pt>
                <c:pt idx="140">
                  <c:v>1.0024974780337651E-8</c:v>
                </c:pt>
                <c:pt idx="141">
                  <c:v>0</c:v>
                </c:pt>
                <c:pt idx="142">
                  <c:v>0</c:v>
                </c:pt>
                <c:pt idx="143">
                  <c:v>5.4249120397751756E-9</c:v>
                </c:pt>
                <c:pt idx="144">
                  <c:v>5.2649001444812668E-9</c:v>
                </c:pt>
                <c:pt idx="145">
                  <c:v>3.7748576852706698E-8</c:v>
                </c:pt>
                <c:pt idx="146">
                  <c:v>1.9181523982034539E-9</c:v>
                </c:pt>
                <c:pt idx="147">
                  <c:v>0</c:v>
                </c:pt>
                <c:pt idx="148">
                  <c:v>4.6354639339889949E-9</c:v>
                </c:pt>
                <c:pt idx="149">
                  <c:v>0</c:v>
                </c:pt>
                <c:pt idx="150">
                  <c:v>6.5784695159151355E-9</c:v>
                </c:pt>
                <c:pt idx="151">
                  <c:v>7.6506066742197802E-9</c:v>
                </c:pt>
                <c:pt idx="152">
                  <c:v>0</c:v>
                </c:pt>
                <c:pt idx="153">
                  <c:v>6.2403828551313119E-9</c:v>
                </c:pt>
                <c:pt idx="154">
                  <c:v>5.9768197746745263E-9</c:v>
                </c:pt>
                <c:pt idx="155">
                  <c:v>9.1954954331683806E-9</c:v>
                </c:pt>
                <c:pt idx="156">
                  <c:v>4.9760558963495384E-9</c:v>
                </c:pt>
                <c:pt idx="157">
                  <c:v>4.4042286765436065E-9</c:v>
                </c:pt>
                <c:pt idx="158">
                  <c:v>7.7261197573871895E-9</c:v>
                </c:pt>
                <c:pt idx="159">
                  <c:v>4.8537225346496595E-9</c:v>
                </c:pt>
                <c:pt idx="160">
                  <c:v>6.1452383087481716E-9</c:v>
                </c:pt>
                <c:pt idx="161">
                  <c:v>2.8610995698103206E-8</c:v>
                </c:pt>
                <c:pt idx="162">
                  <c:v>0</c:v>
                </c:pt>
                <c:pt idx="163">
                  <c:v>1.1570061611240339E-8</c:v>
                </c:pt>
                <c:pt idx="164">
                  <c:v>3.9667330046606972E-9</c:v>
                </c:pt>
                <c:pt idx="165">
                  <c:v>4.7386110569063935E-9</c:v>
                </c:pt>
                <c:pt idx="166">
                  <c:v>3.9166785717790614E-9</c:v>
                </c:pt>
                <c:pt idx="167">
                  <c:v>3.999521463931509E-9</c:v>
                </c:pt>
                <c:pt idx="168">
                  <c:v>3.7553124801355396E-9</c:v>
                </c:pt>
                <c:pt idx="169">
                  <c:v>3.0957562996687879E-9</c:v>
                </c:pt>
                <c:pt idx="170">
                  <c:v>4.6177033557173096E-9</c:v>
                </c:pt>
                <c:pt idx="171">
                  <c:v>2.9000149710934805E-9</c:v>
                </c:pt>
                <c:pt idx="172">
                  <c:v>3.2330023972973654E-9</c:v>
                </c:pt>
                <c:pt idx="173">
                  <c:v>8.4587946427013766E-9</c:v>
                </c:pt>
                <c:pt idx="174">
                  <c:v>4.1915386999980832E-9</c:v>
                </c:pt>
                <c:pt idx="175">
                  <c:v>6.2584199931110004E-9</c:v>
                </c:pt>
                <c:pt idx="176">
                  <c:v>4.7343468497264656E-9</c:v>
                </c:pt>
                <c:pt idx="177">
                  <c:v>2.39639186135257E-9</c:v>
                </c:pt>
                <c:pt idx="178">
                  <c:v>5.4425848257836675E-9</c:v>
                </c:pt>
                <c:pt idx="179">
                  <c:v>2.6831896460499781E-9</c:v>
                </c:pt>
                <c:pt idx="180">
                  <c:v>3.2904724597906761E-9</c:v>
                </c:pt>
                <c:pt idx="181">
                  <c:v>2.8278427065107908E-9</c:v>
                </c:pt>
                <c:pt idx="182">
                  <c:v>3.2795725458810253E-9</c:v>
                </c:pt>
                <c:pt idx="183">
                  <c:v>3.546387543810058E-9</c:v>
                </c:pt>
                <c:pt idx="184">
                  <c:v>2.7317130603960279E-9</c:v>
                </c:pt>
                <c:pt idx="185">
                  <c:v>3.502876176294925E-9</c:v>
                </c:pt>
                <c:pt idx="186">
                  <c:v>3.8710775340869668E-9</c:v>
                </c:pt>
                <c:pt idx="187">
                  <c:v>2.9669713513675278E-9</c:v>
                </c:pt>
                <c:pt idx="188">
                  <c:v>2.9633908745873009E-9</c:v>
                </c:pt>
                <c:pt idx="189">
                  <c:v>3.2542521747588333E-9</c:v>
                </c:pt>
                <c:pt idx="190">
                  <c:v>2.9880714094760467E-9</c:v>
                </c:pt>
                <c:pt idx="191">
                  <c:v>3.9284527869963453E-9</c:v>
                </c:pt>
                <c:pt idx="192">
                  <c:v>2.9375850332910336E-9</c:v>
                </c:pt>
                <c:pt idx="193">
                  <c:v>4.2436924275441112E-9</c:v>
                </c:pt>
                <c:pt idx="194">
                  <c:v>2.9927558929671697E-9</c:v>
                </c:pt>
                <c:pt idx="195">
                  <c:v>3.3283514634108142E-9</c:v>
                </c:pt>
                <c:pt idx="196">
                  <c:v>2.5021853868287012E-9</c:v>
                </c:pt>
                <c:pt idx="197">
                  <c:v>2.7925289854357157E-9</c:v>
                </c:pt>
                <c:pt idx="198">
                  <c:v>3.3138158273415349E-9</c:v>
                </c:pt>
                <c:pt idx="199">
                  <c:v>2.2647394987811279E-9</c:v>
                </c:pt>
                <c:pt idx="200">
                  <c:v>2.6925143040969213E-9</c:v>
                </c:pt>
                <c:pt idx="201">
                  <c:v>2.6823488918402636E-9</c:v>
                </c:pt>
                <c:pt idx="202">
                  <c:v>3.3679471026662228E-9</c:v>
                </c:pt>
                <c:pt idx="203">
                  <c:v>2.6908588008245282E-9</c:v>
                </c:pt>
                <c:pt idx="204">
                  <c:v>2.6562220989056682E-9</c:v>
                </c:pt>
                <c:pt idx="205">
                  <c:v>2.6169709586302828E-9</c:v>
                </c:pt>
                <c:pt idx="206">
                  <c:v>3.0726755403893148E-9</c:v>
                </c:pt>
                <c:pt idx="207">
                  <c:v>2.5964480016264855E-9</c:v>
                </c:pt>
                <c:pt idx="208">
                  <c:v>2.7914800735586518E-9</c:v>
                </c:pt>
                <c:pt idx="209">
                  <c:v>2.2161645338160733E-9</c:v>
                </c:pt>
                <c:pt idx="210">
                  <c:v>2.6245272424233769E-9</c:v>
                </c:pt>
                <c:pt idx="211">
                  <c:v>2.3244342232470377E-9</c:v>
                </c:pt>
                <c:pt idx="212">
                  <c:v>2.4205065112700576E-9</c:v>
                </c:pt>
                <c:pt idx="213">
                  <c:v>2.1371735766285903E-9</c:v>
                </c:pt>
                <c:pt idx="214">
                  <c:v>1.9784384246282944E-9</c:v>
                </c:pt>
                <c:pt idx="215">
                  <c:v>2.0473096168078174E-9</c:v>
                </c:pt>
                <c:pt idx="216">
                  <c:v>2.0464433632907349E-9</c:v>
                </c:pt>
                <c:pt idx="217">
                  <c:v>2.304369277285264E-9</c:v>
                </c:pt>
                <c:pt idx="218">
                  <c:v>2.3862415856179119E-9</c:v>
                </c:pt>
                <c:pt idx="219">
                  <c:v>2.1284084110751208E-9</c:v>
                </c:pt>
                <c:pt idx="220">
                  <c:v>2.0705083322428166E-9</c:v>
                </c:pt>
                <c:pt idx="221">
                  <c:v>2.3946013978629921E-9</c:v>
                </c:pt>
                <c:pt idx="222">
                  <c:v>2.2067600996622733E-9</c:v>
                </c:pt>
                <c:pt idx="223">
                  <c:v>2.2339413474651276E-9</c:v>
                </c:pt>
                <c:pt idx="224">
                  <c:v>2.2865060083163293E-9</c:v>
                </c:pt>
                <c:pt idx="225">
                  <c:v>1.99022230519153E-9</c:v>
                </c:pt>
                <c:pt idx="226">
                  <c:v>1.8729272057912168E-9</c:v>
                </c:pt>
                <c:pt idx="227">
                  <c:v>1.9768603537045973E-9</c:v>
                </c:pt>
                <c:pt idx="228">
                  <c:v>1.8780532194475323E-9</c:v>
                </c:pt>
                <c:pt idx="229">
                  <c:v>1.9574874550431614E-9</c:v>
                </c:pt>
                <c:pt idx="230">
                  <c:v>1.9005754484773109E-9</c:v>
                </c:pt>
                <c:pt idx="231">
                  <c:v>1.9983901303426808E-9</c:v>
                </c:pt>
                <c:pt idx="232">
                  <c:v>1.8388774173390202E-9</c:v>
                </c:pt>
                <c:pt idx="233">
                  <c:v>1.7888368937809214E-9</c:v>
                </c:pt>
                <c:pt idx="234">
                  <c:v>1.9683415131346635E-9</c:v>
                </c:pt>
                <c:pt idx="235">
                  <c:v>1.9469271412095594E-9</c:v>
                </c:pt>
                <c:pt idx="236">
                  <c:v>1.8538651761272015E-9</c:v>
                </c:pt>
                <c:pt idx="237">
                  <c:v>1.7565501303234074E-9</c:v>
                </c:pt>
                <c:pt idx="238">
                  <c:v>1.7373864322718912E-9</c:v>
                </c:pt>
                <c:pt idx="239">
                  <c:v>1.8181889688496687E-9</c:v>
                </c:pt>
                <c:pt idx="240">
                  <c:v>1.8324308358678429E-9</c:v>
                </c:pt>
                <c:pt idx="241">
                  <c:v>1.6549811380038152E-9</c:v>
                </c:pt>
                <c:pt idx="242">
                  <c:v>1.717499698486791E-9</c:v>
                </c:pt>
                <c:pt idx="243">
                  <c:v>1.6072894445060678E-9</c:v>
                </c:pt>
                <c:pt idx="244">
                  <c:v>1.6295370997458081E-9</c:v>
                </c:pt>
                <c:pt idx="245">
                  <c:v>1.6602786734407711E-9</c:v>
                </c:pt>
                <c:pt idx="246">
                  <c:v>1.6756265342791991E-9</c:v>
                </c:pt>
                <c:pt idx="247">
                  <c:v>1.6432943032559429E-9</c:v>
                </c:pt>
                <c:pt idx="248">
                  <c:v>1.5403409596659613E-9</c:v>
                </c:pt>
                <c:pt idx="249">
                  <c:v>1.6113013329338119E-9</c:v>
                </c:pt>
                <c:pt idx="250">
                  <c:v>1.6943779094458927E-9</c:v>
                </c:pt>
                <c:pt idx="251">
                  <c:v>1.6687373054214858E-9</c:v>
                </c:pt>
                <c:pt idx="252">
                  <c:v>1.6219840756910276E-9</c:v>
                </c:pt>
                <c:pt idx="253">
                  <c:v>1.6067510636384176E-9</c:v>
                </c:pt>
                <c:pt idx="254">
                  <c:v>1.5283007792687448E-9</c:v>
                </c:pt>
                <c:pt idx="255">
                  <c:v>1.5323274431249922E-9</c:v>
                </c:pt>
                <c:pt idx="256">
                  <c:v>1.5200730260115832E-9</c:v>
                </c:pt>
                <c:pt idx="257">
                  <c:v>1.4951980242970714E-9</c:v>
                </c:pt>
                <c:pt idx="258">
                  <c:v>1.5044754124157934E-9</c:v>
                </c:pt>
                <c:pt idx="259">
                  <c:v>1.5273422200415569E-9</c:v>
                </c:pt>
                <c:pt idx="260">
                  <c:v>1.4890829137097757E-9</c:v>
                </c:pt>
                <c:pt idx="261">
                  <c:v>1.4440175888772284E-9</c:v>
                </c:pt>
                <c:pt idx="262">
                  <c:v>1.5014712044640662E-9</c:v>
                </c:pt>
                <c:pt idx="263">
                  <c:v>1.5012869386974948E-9</c:v>
                </c:pt>
                <c:pt idx="264">
                  <c:v>1.4815488847667591E-9</c:v>
                </c:pt>
                <c:pt idx="265">
                  <c:v>1.4568721996510686E-9</c:v>
                </c:pt>
                <c:pt idx="266">
                  <c:v>1.4484783015614474E-9</c:v>
                </c:pt>
                <c:pt idx="267">
                  <c:v>1.4767826120549451E-9</c:v>
                </c:pt>
                <c:pt idx="268">
                  <c:v>1.4280554770877283E-9</c:v>
                </c:pt>
                <c:pt idx="269">
                  <c:v>1.4415833901302693E-9</c:v>
                </c:pt>
                <c:pt idx="270">
                  <c:v>1.4603606915955663E-9</c:v>
                </c:pt>
                <c:pt idx="271">
                  <c:v>1.4258746604250437E-9</c:v>
                </c:pt>
                <c:pt idx="272">
                  <c:v>1.3684132477759002E-9</c:v>
                </c:pt>
                <c:pt idx="273">
                  <c:v>1.3894840986481169E-9</c:v>
                </c:pt>
                <c:pt idx="274">
                  <c:v>1.350585011656769E-9</c:v>
                </c:pt>
                <c:pt idx="275">
                  <c:v>1.3480543819117707E-9</c:v>
                </c:pt>
                <c:pt idx="276">
                  <c:v>1.3516207580877917E-9</c:v>
                </c:pt>
                <c:pt idx="277">
                  <c:v>1.3331757181633297E-9</c:v>
                </c:pt>
                <c:pt idx="278">
                  <c:v>1.3296857725309392E-9</c:v>
                </c:pt>
                <c:pt idx="279">
                  <c:v>1.336280540363519E-9</c:v>
                </c:pt>
                <c:pt idx="280">
                  <c:v>1.3096301357355818E-9</c:v>
                </c:pt>
                <c:pt idx="281">
                  <c:v>1.3360744238422235E-9</c:v>
                </c:pt>
                <c:pt idx="282">
                  <c:v>1.2789913329427538E-9</c:v>
                </c:pt>
                <c:pt idx="283">
                  <c:v>1.3442032638889667E-9</c:v>
                </c:pt>
                <c:pt idx="284">
                  <c:v>1.4148154765400439E-9</c:v>
                </c:pt>
                <c:pt idx="285">
                  <c:v>1.3888120597324651E-9</c:v>
                </c:pt>
                <c:pt idx="286">
                  <c:v>1.4618493969549249E-9</c:v>
                </c:pt>
                <c:pt idx="287">
                  <c:v>1.4681237248669466E-9</c:v>
                </c:pt>
                <c:pt idx="288">
                  <c:v>1.3902121640859463E-9</c:v>
                </c:pt>
                <c:pt idx="289">
                  <c:v>1.4015232506717686E-9</c:v>
                </c:pt>
                <c:pt idx="290">
                  <c:v>1.3869116227048679E-9</c:v>
                </c:pt>
                <c:pt idx="291">
                  <c:v>1.3661674196538654E-9</c:v>
                </c:pt>
                <c:pt idx="292">
                  <c:v>1.3243381747436363E-9</c:v>
                </c:pt>
                <c:pt idx="293">
                  <c:v>1.2839265229752782E-9</c:v>
                </c:pt>
                <c:pt idx="294">
                  <c:v>1.2469733235745407E-9</c:v>
                </c:pt>
                <c:pt idx="295">
                  <c:v>1.2307554972489685E-9</c:v>
                </c:pt>
                <c:pt idx="296">
                  <c:v>1.2340461263595459E-9</c:v>
                </c:pt>
                <c:pt idx="297">
                  <c:v>1.2367582371414205E-9</c:v>
                </c:pt>
                <c:pt idx="298">
                  <c:v>1.2346001807121713E-9</c:v>
                </c:pt>
                <c:pt idx="299">
                  <c:v>1.264955851581637E-9</c:v>
                </c:pt>
                <c:pt idx="300">
                  <c:v>1.3221195782115267E-9</c:v>
                </c:pt>
                <c:pt idx="301">
                  <c:v>1.3770726105561639E-9</c:v>
                </c:pt>
                <c:pt idx="302">
                  <c:v>1.416895666359632E-9</c:v>
                </c:pt>
                <c:pt idx="303">
                  <c:v>1.485681055840319E-9</c:v>
                </c:pt>
                <c:pt idx="304">
                  <c:v>1.4204454299669102E-9</c:v>
                </c:pt>
                <c:pt idx="305">
                  <c:v>1.3511591998224427E-9</c:v>
                </c:pt>
                <c:pt idx="306">
                  <c:v>1.3055325963035599E-9</c:v>
                </c:pt>
                <c:pt idx="307">
                  <c:v>1.2084027528059014E-9</c:v>
                </c:pt>
                <c:pt idx="308">
                  <c:v>1.1779806574594055E-9</c:v>
                </c:pt>
                <c:pt idx="309">
                  <c:v>1.1503769583443374E-9</c:v>
                </c:pt>
                <c:pt idx="310">
                  <c:v>1.0996395180222532E-9</c:v>
                </c:pt>
                <c:pt idx="311">
                  <c:v>1.0639363405420891E-9</c:v>
                </c:pt>
                <c:pt idx="312">
                  <c:v>1.0226778297409577E-9</c:v>
                </c:pt>
                <c:pt idx="313">
                  <c:v>1.0256628698357065E-9</c:v>
                </c:pt>
                <c:pt idx="314">
                  <c:v>1.0928094859563496E-9</c:v>
                </c:pt>
                <c:pt idx="315">
                  <c:v>1.1200772218443114E-9</c:v>
                </c:pt>
                <c:pt idx="316">
                  <c:v>1.1294173917948872E-9</c:v>
                </c:pt>
                <c:pt idx="317">
                  <c:v>1.1347147376087742E-9</c:v>
                </c:pt>
                <c:pt idx="318">
                  <c:v>1.1219784035165818E-9</c:v>
                </c:pt>
                <c:pt idx="319">
                  <c:v>1.1406435737208556E-9</c:v>
                </c:pt>
                <c:pt idx="320">
                  <c:v>1.1312570694508152E-9</c:v>
                </c:pt>
                <c:pt idx="321">
                  <c:v>1.1392901393240281E-9</c:v>
                </c:pt>
                <c:pt idx="322">
                  <c:v>1.1281373581617807E-9</c:v>
                </c:pt>
                <c:pt idx="323">
                  <c:v>1.1397140236608308E-9</c:v>
                </c:pt>
                <c:pt idx="324">
                  <c:v>1.1156485449336756E-9</c:v>
                </c:pt>
                <c:pt idx="325">
                  <c:v>1.1376279441627385E-9</c:v>
                </c:pt>
                <c:pt idx="326">
                  <c:v>1.1134109604043512E-9</c:v>
                </c:pt>
                <c:pt idx="327">
                  <c:v>1.1178271483932087E-9</c:v>
                </c:pt>
                <c:pt idx="328">
                  <c:v>1.1258778201793309E-9</c:v>
                </c:pt>
                <c:pt idx="329">
                  <c:v>1.1088878075311068E-9</c:v>
                </c:pt>
                <c:pt idx="330">
                  <c:v>1.1072311455152292E-9</c:v>
                </c:pt>
                <c:pt idx="331">
                  <c:v>1.1305921452283025E-9</c:v>
                </c:pt>
                <c:pt idx="332">
                  <c:v>1.1178544567244465E-9</c:v>
                </c:pt>
                <c:pt idx="333">
                  <c:v>1.1184234788462697E-9</c:v>
                </c:pt>
                <c:pt idx="334">
                  <c:v>1.1227020677992518E-9</c:v>
                </c:pt>
                <c:pt idx="335">
                  <c:v>1.1289121672681086E-9</c:v>
                </c:pt>
                <c:pt idx="336">
                  <c:v>1.1314212907351594E-9</c:v>
                </c:pt>
                <c:pt idx="337">
                  <c:v>1.1095301561249817E-9</c:v>
                </c:pt>
                <c:pt idx="338">
                  <c:v>1.1310511037493966E-9</c:v>
                </c:pt>
                <c:pt idx="339">
                  <c:v>1.1096317084389815E-9</c:v>
                </c:pt>
                <c:pt idx="340">
                  <c:v>1.1083256841180211E-9</c:v>
                </c:pt>
                <c:pt idx="341">
                  <c:v>1.1158695086139438E-9</c:v>
                </c:pt>
                <c:pt idx="342">
                  <c:v>1.1049167452916062E-9</c:v>
                </c:pt>
                <c:pt idx="343">
                  <c:v>1.1003585428871941E-9</c:v>
                </c:pt>
                <c:pt idx="344">
                  <c:v>1.1097266664202048E-9</c:v>
                </c:pt>
                <c:pt idx="345">
                  <c:v>1.1179239691804014E-9</c:v>
                </c:pt>
                <c:pt idx="346">
                  <c:v>1.1211195957814258E-9</c:v>
                </c:pt>
                <c:pt idx="347">
                  <c:v>1.1213293073217028E-9</c:v>
                </c:pt>
                <c:pt idx="348">
                  <c:v>1.1117075387418553E-9</c:v>
                </c:pt>
                <c:pt idx="349">
                  <c:v>1.1108974952821324E-9</c:v>
                </c:pt>
                <c:pt idx="350">
                  <c:v>1.1245304867035888E-9</c:v>
                </c:pt>
                <c:pt idx="351">
                  <c:v>1.1183717905331512E-9</c:v>
                </c:pt>
                <c:pt idx="352">
                  <c:v>1.1142443221380953E-9</c:v>
                </c:pt>
                <c:pt idx="353">
                  <c:v>1.112208657492741E-9</c:v>
                </c:pt>
                <c:pt idx="354">
                  <c:v>1.1139871185492329E-9</c:v>
                </c:pt>
                <c:pt idx="355">
                  <c:v>1.1077019489850686E-9</c:v>
                </c:pt>
                <c:pt idx="356">
                  <c:v>1.1220250990733064E-9</c:v>
                </c:pt>
                <c:pt idx="357">
                  <c:v>1.1101056994260709E-9</c:v>
                </c:pt>
                <c:pt idx="358">
                  <c:v>1.1078215016793806E-9</c:v>
                </c:pt>
                <c:pt idx="359">
                  <c:v>1.0973315619216099E-9</c:v>
                </c:pt>
                <c:pt idx="360">
                  <c:v>1.0904839155231664E-9</c:v>
                </c:pt>
                <c:pt idx="361">
                  <c:v>1.0958107910077963E-9</c:v>
                </c:pt>
                <c:pt idx="362">
                  <c:v>1.0935538973722664E-9</c:v>
                </c:pt>
                <c:pt idx="363">
                  <c:v>1.1043657710151363E-9</c:v>
                </c:pt>
                <c:pt idx="364">
                  <c:v>1.0937207875937622E-9</c:v>
                </c:pt>
                <c:pt idx="365">
                  <c:v>1.0939642317522651E-9</c:v>
                </c:pt>
                <c:pt idx="366">
                  <c:v>1.0884568844591379E-9</c:v>
                </c:pt>
                <c:pt idx="367">
                  <c:v>1.0851555978997972E-9</c:v>
                </c:pt>
                <c:pt idx="368">
                  <c:v>1.0815004370758131E-9</c:v>
                </c:pt>
                <c:pt idx="369">
                  <c:v>1.087682903301187E-9</c:v>
                </c:pt>
                <c:pt idx="370">
                  <c:v>1.0820118280413022E-9</c:v>
                </c:pt>
                <c:pt idx="371">
                  <c:v>1.0880594478660751E-9</c:v>
                </c:pt>
                <c:pt idx="372">
                  <c:v>1.0854113413728688E-9</c:v>
                </c:pt>
                <c:pt idx="373">
                  <c:v>1.062377566135203E-9</c:v>
                </c:pt>
                <c:pt idx="374">
                  <c:v>1.0690335335132253E-9</c:v>
                </c:pt>
                <c:pt idx="375">
                  <c:v>1.0600528488846102E-9</c:v>
                </c:pt>
                <c:pt idx="376">
                  <c:v>1.0598656300240984E-9</c:v>
                </c:pt>
                <c:pt idx="377">
                  <c:v>1.050013971547455E-9</c:v>
                </c:pt>
                <c:pt idx="378">
                  <c:v>1.053730776190454E-9</c:v>
                </c:pt>
                <c:pt idx="379">
                  <c:v>1.0559796673581676E-9</c:v>
                </c:pt>
                <c:pt idx="380">
                  <c:v>1.0444256348895455E-9</c:v>
                </c:pt>
                <c:pt idx="381">
                  <c:v>1.0400098544062153E-9</c:v>
                </c:pt>
                <c:pt idx="382">
                  <c:v>1.03486865669153E-9</c:v>
                </c:pt>
                <c:pt idx="383">
                  <c:v>1.0282358310324744E-9</c:v>
                </c:pt>
                <c:pt idx="384">
                  <c:v>1.027527231806909E-9</c:v>
                </c:pt>
                <c:pt idx="385">
                  <c:v>1.0198179223140482E-9</c:v>
                </c:pt>
                <c:pt idx="386">
                  <c:v>1.0191864059591402E-9</c:v>
                </c:pt>
                <c:pt idx="387">
                  <c:v>1.0077295365840073E-9</c:v>
                </c:pt>
                <c:pt idx="388">
                  <c:v>9.9849313241185416E-10</c:v>
                </c:pt>
                <c:pt idx="389">
                  <c:v>9.9554255429262716E-10</c:v>
                </c:pt>
                <c:pt idx="390">
                  <c:v>9.8498790978086013E-10</c:v>
                </c:pt>
                <c:pt idx="391">
                  <c:v>9.7673882844622522E-10</c:v>
                </c:pt>
                <c:pt idx="392">
                  <c:v>9.8010828441957517E-10</c:v>
                </c:pt>
                <c:pt idx="393">
                  <c:v>9.6240941848592353E-10</c:v>
                </c:pt>
                <c:pt idx="394">
                  <c:v>9.5979599377086749E-10</c:v>
                </c:pt>
                <c:pt idx="395">
                  <c:v>9.6103066542167776E-10</c:v>
                </c:pt>
                <c:pt idx="396">
                  <c:v>9.4619381033171952E-10</c:v>
                </c:pt>
                <c:pt idx="397">
                  <c:v>9.4133941594277286E-10</c:v>
                </c:pt>
                <c:pt idx="398">
                  <c:v>9.3717330701840457E-10</c:v>
                </c:pt>
                <c:pt idx="399">
                  <c:v>9.3186094600230395E-10</c:v>
                </c:pt>
                <c:pt idx="400">
                  <c:v>9.1613430596786735E-10</c:v>
                </c:pt>
                <c:pt idx="401">
                  <c:v>9.172335487640582E-10</c:v>
                </c:pt>
                <c:pt idx="402">
                  <c:v>9.088470047844597E-10</c:v>
                </c:pt>
                <c:pt idx="403">
                  <c:v>8.9556376330719832E-10</c:v>
                </c:pt>
                <c:pt idx="404">
                  <c:v>8.9397857562003454E-10</c:v>
                </c:pt>
                <c:pt idx="405">
                  <c:v>8.8653286634072968E-10</c:v>
                </c:pt>
                <c:pt idx="406">
                  <c:v>8.8557305415914458E-10</c:v>
                </c:pt>
                <c:pt idx="407">
                  <c:v>8.7577823061011966E-10</c:v>
                </c:pt>
                <c:pt idx="408">
                  <c:v>8.6684779521323171E-10</c:v>
                </c:pt>
                <c:pt idx="409">
                  <c:v>8.6423465087953128E-10</c:v>
                </c:pt>
                <c:pt idx="410">
                  <c:v>8.594465473663229E-10</c:v>
                </c:pt>
                <c:pt idx="411">
                  <c:v>8.4300936354184729E-10</c:v>
                </c:pt>
                <c:pt idx="412">
                  <c:v>8.3927860599287576E-10</c:v>
                </c:pt>
                <c:pt idx="413">
                  <c:v>8.3620290227865228E-10</c:v>
                </c:pt>
                <c:pt idx="414">
                  <c:v>8.3048317593839421E-10</c:v>
                </c:pt>
                <c:pt idx="415">
                  <c:v>8.183615408942725E-10</c:v>
                </c:pt>
                <c:pt idx="416">
                  <c:v>8.2471233473205417E-10</c:v>
                </c:pt>
                <c:pt idx="417">
                  <c:v>8.0326981805493947E-10</c:v>
                </c:pt>
                <c:pt idx="418">
                  <c:v>7.9999447707793583E-10</c:v>
                </c:pt>
                <c:pt idx="419">
                  <c:v>7.9170294191197094E-10</c:v>
                </c:pt>
                <c:pt idx="420">
                  <c:v>7.9375689295216434E-10</c:v>
                </c:pt>
                <c:pt idx="421">
                  <c:v>7.7850723068526951E-10</c:v>
                </c:pt>
                <c:pt idx="422">
                  <c:v>7.7486436498068353E-10</c:v>
                </c:pt>
                <c:pt idx="423">
                  <c:v>7.7902502238914669E-10</c:v>
                </c:pt>
                <c:pt idx="424">
                  <c:v>7.7117901841075215E-10</c:v>
                </c:pt>
                <c:pt idx="425">
                  <c:v>7.6872194632451302E-10</c:v>
                </c:pt>
                <c:pt idx="426">
                  <c:v>7.6201307133979722E-10</c:v>
                </c:pt>
                <c:pt idx="427">
                  <c:v>7.5942950030565945E-10</c:v>
                </c:pt>
                <c:pt idx="428">
                  <c:v>7.524680991213426E-10</c:v>
                </c:pt>
                <c:pt idx="429">
                  <c:v>7.4641715807260151E-10</c:v>
                </c:pt>
                <c:pt idx="430">
                  <c:v>7.3933684412796982E-10</c:v>
                </c:pt>
                <c:pt idx="431">
                  <c:v>7.340023556717208E-10</c:v>
                </c:pt>
                <c:pt idx="432">
                  <c:v>7.291061828654825E-10</c:v>
                </c:pt>
                <c:pt idx="433">
                  <c:v>7.2279724342157494E-10</c:v>
                </c:pt>
                <c:pt idx="434">
                  <c:v>7.1476167338585551E-10</c:v>
                </c:pt>
                <c:pt idx="435">
                  <c:v>7.1435916491648082E-10</c:v>
                </c:pt>
                <c:pt idx="436">
                  <c:v>7.0401127279777806E-10</c:v>
                </c:pt>
                <c:pt idx="437">
                  <c:v>7.0084667914025278E-10</c:v>
                </c:pt>
                <c:pt idx="438">
                  <c:v>6.9599638316289886E-10</c:v>
                </c:pt>
                <c:pt idx="439">
                  <c:v>6.9424282826823759E-10</c:v>
                </c:pt>
                <c:pt idx="440">
                  <c:v>6.9660421382375714E-10</c:v>
                </c:pt>
                <c:pt idx="441">
                  <c:v>6.7966955188038073E-10</c:v>
                </c:pt>
                <c:pt idx="442">
                  <c:v>6.7866097730513649E-10</c:v>
                </c:pt>
                <c:pt idx="443">
                  <c:v>6.7351602148875307E-10</c:v>
                </c:pt>
                <c:pt idx="444">
                  <c:v>6.6828749604317648E-10</c:v>
                </c:pt>
                <c:pt idx="445">
                  <c:v>6.6610939924199278E-10</c:v>
                </c:pt>
                <c:pt idx="446">
                  <c:v>6.6251093257382131E-10</c:v>
                </c:pt>
                <c:pt idx="447">
                  <c:v>6.5591778550702687E-10</c:v>
                </c:pt>
                <c:pt idx="448">
                  <c:v>6.5524921425852047E-10</c:v>
                </c:pt>
                <c:pt idx="449">
                  <c:v>6.4783851791369564E-10</c:v>
                </c:pt>
                <c:pt idx="450">
                  <c:v>6.484917867716547E-10</c:v>
                </c:pt>
                <c:pt idx="451">
                  <c:v>6.4230090364942369E-10</c:v>
                </c:pt>
                <c:pt idx="452">
                  <c:v>6.4194710881469122E-10</c:v>
                </c:pt>
                <c:pt idx="453">
                  <c:v>6.3581674205902795E-10</c:v>
                </c:pt>
                <c:pt idx="454">
                  <c:v>6.3207775376445229E-10</c:v>
                </c:pt>
                <c:pt idx="455">
                  <c:v>6.2716322421504554E-10</c:v>
                </c:pt>
                <c:pt idx="456">
                  <c:v>6.2467712454771943E-10</c:v>
                </c:pt>
                <c:pt idx="457">
                  <c:v>6.2047226171542046E-10</c:v>
                </c:pt>
                <c:pt idx="458">
                  <c:v>6.1901259407035776E-10</c:v>
                </c:pt>
                <c:pt idx="459">
                  <c:v>6.1523634410671007E-10</c:v>
                </c:pt>
                <c:pt idx="460">
                  <c:v>6.107031560731448E-10</c:v>
                </c:pt>
                <c:pt idx="461">
                  <c:v>6.0372144573604463E-10</c:v>
                </c:pt>
                <c:pt idx="462">
                  <c:v>6.0554007628660281E-10</c:v>
                </c:pt>
                <c:pt idx="463">
                  <c:v>6.0081758808948732E-10</c:v>
                </c:pt>
                <c:pt idx="464">
                  <c:v>6.0101733277439651E-10</c:v>
                </c:pt>
                <c:pt idx="465">
                  <c:v>5.9461684623165732E-10</c:v>
                </c:pt>
                <c:pt idx="466">
                  <c:v>5.9348754352980434E-10</c:v>
                </c:pt>
                <c:pt idx="467">
                  <c:v>5.8984992954828544E-10</c:v>
                </c:pt>
                <c:pt idx="468">
                  <c:v>5.8577568523949146E-10</c:v>
                </c:pt>
                <c:pt idx="469">
                  <c:v>5.8749375103388649E-10</c:v>
                </c:pt>
                <c:pt idx="470">
                  <c:v>5.7998726181249539E-10</c:v>
                </c:pt>
                <c:pt idx="471">
                  <c:v>5.7846857593928843E-10</c:v>
                </c:pt>
                <c:pt idx="472">
                  <c:v>5.7555579732657059E-10</c:v>
                </c:pt>
                <c:pt idx="473">
                  <c:v>5.7645496884957966E-10</c:v>
                </c:pt>
                <c:pt idx="474">
                  <c:v>5.7259940001329195E-10</c:v>
                </c:pt>
                <c:pt idx="475">
                  <c:v>5.6471753664923971E-10</c:v>
                </c:pt>
                <c:pt idx="476">
                  <c:v>5.6612367017190966E-10</c:v>
                </c:pt>
                <c:pt idx="477">
                  <c:v>5.632403678274885E-10</c:v>
                </c:pt>
                <c:pt idx="478">
                  <c:v>5.4945189406489699E-10</c:v>
                </c:pt>
                <c:pt idx="479">
                  <c:v>5.4608896677962001E-10</c:v>
                </c:pt>
                <c:pt idx="480">
                  <c:v>5.4474928724009126E-10</c:v>
                </c:pt>
                <c:pt idx="481">
                  <c:v>5.4326801820942105E-10</c:v>
                </c:pt>
                <c:pt idx="482">
                  <c:v>5.4339744909241518E-10</c:v>
                </c:pt>
                <c:pt idx="483">
                  <c:v>5.3601706684272362E-10</c:v>
                </c:pt>
                <c:pt idx="484">
                  <c:v>5.3726990190051334E-10</c:v>
                </c:pt>
                <c:pt idx="485">
                  <c:v>5.377177312991463E-10</c:v>
                </c:pt>
                <c:pt idx="486">
                  <c:v>5.309629335605817E-10</c:v>
                </c:pt>
                <c:pt idx="487">
                  <c:v>5.3094136666544918E-10</c:v>
                </c:pt>
                <c:pt idx="488">
                  <c:v>5.308370767888033E-10</c:v>
                </c:pt>
                <c:pt idx="489">
                  <c:v>5.3012594245310669E-10</c:v>
                </c:pt>
                <c:pt idx="490">
                  <c:v>5.2650833705945659E-10</c:v>
                </c:pt>
                <c:pt idx="491">
                  <c:v>5.1993088773362151E-10</c:v>
                </c:pt>
                <c:pt idx="492">
                  <c:v>5.1831877255452008E-10</c:v>
                </c:pt>
                <c:pt idx="493">
                  <c:v>5.1875162786483468E-10</c:v>
                </c:pt>
                <c:pt idx="494">
                  <c:v>5.1575672969544905E-10</c:v>
                </c:pt>
                <c:pt idx="495">
                  <c:v>5.1257715162289623E-10</c:v>
                </c:pt>
                <c:pt idx="496">
                  <c:v>5.0918296698377439E-10</c:v>
                </c:pt>
                <c:pt idx="497">
                  <c:v>5.103374004125426E-10</c:v>
                </c:pt>
                <c:pt idx="498">
                  <c:v>5.1016272969458867E-10</c:v>
                </c:pt>
                <c:pt idx="499">
                  <c:v>5.0710228826517726E-10</c:v>
                </c:pt>
                <c:pt idx="500">
                  <c:v>5.0483042590194961E-10</c:v>
                </c:pt>
                <c:pt idx="501">
                  <c:v>5.0080089970330856E-10</c:v>
                </c:pt>
                <c:pt idx="502">
                  <c:v>5.014571054546629E-10</c:v>
                </c:pt>
                <c:pt idx="503">
                  <c:v>4.9782157509697134E-10</c:v>
                </c:pt>
                <c:pt idx="504">
                  <c:v>4.9596071502837498E-10</c:v>
                </c:pt>
                <c:pt idx="505">
                  <c:v>4.9753614458417818E-10</c:v>
                </c:pt>
                <c:pt idx="506">
                  <c:v>4.9458030432275857E-10</c:v>
                </c:pt>
                <c:pt idx="507">
                  <c:v>4.9067815227917296E-10</c:v>
                </c:pt>
                <c:pt idx="508">
                  <c:v>4.8917053360659428E-10</c:v>
                </c:pt>
                <c:pt idx="509">
                  <c:v>4.8836133161453546E-10</c:v>
                </c:pt>
                <c:pt idx="510">
                  <c:v>4.8781626573897171E-10</c:v>
                </c:pt>
                <c:pt idx="511">
                  <c:v>4.853340240989302E-10</c:v>
                </c:pt>
                <c:pt idx="512">
                  <c:v>4.821752961385128E-10</c:v>
                </c:pt>
                <c:pt idx="513">
                  <c:v>4.8213583600056068E-10</c:v>
                </c:pt>
                <c:pt idx="514">
                  <c:v>4.8204324320636338E-10</c:v>
                </c:pt>
                <c:pt idx="515">
                  <c:v>4.7683456546142468E-10</c:v>
                </c:pt>
                <c:pt idx="516">
                  <c:v>4.7546459710620111E-10</c:v>
                </c:pt>
                <c:pt idx="517">
                  <c:v>4.7518260616168597E-10</c:v>
                </c:pt>
                <c:pt idx="518">
                  <c:v>4.7378420132239595E-10</c:v>
                </c:pt>
                <c:pt idx="519">
                  <c:v>4.7189765704389556E-10</c:v>
                </c:pt>
                <c:pt idx="520">
                  <c:v>4.7106719387460839E-10</c:v>
                </c:pt>
                <c:pt idx="521">
                  <c:v>4.6827658430908534E-10</c:v>
                </c:pt>
                <c:pt idx="522">
                  <c:v>4.6474044849221144E-10</c:v>
                </c:pt>
                <c:pt idx="523">
                  <c:v>4.627942808800677E-10</c:v>
                </c:pt>
                <c:pt idx="524">
                  <c:v>4.6144130728230131E-10</c:v>
                </c:pt>
                <c:pt idx="525">
                  <c:v>4.5979015097892247E-10</c:v>
                </c:pt>
                <c:pt idx="526">
                  <c:v>4.5949871085421335E-10</c:v>
                </c:pt>
                <c:pt idx="527">
                  <c:v>4.5792385227111406E-10</c:v>
                </c:pt>
                <c:pt idx="528">
                  <c:v>4.5731051939192416E-10</c:v>
                </c:pt>
                <c:pt idx="529">
                  <c:v>4.5584140602263724E-10</c:v>
                </c:pt>
                <c:pt idx="530">
                  <c:v>4.5322405138732402E-10</c:v>
                </c:pt>
                <c:pt idx="531">
                  <c:v>4.5187314522088981E-10</c:v>
                </c:pt>
                <c:pt idx="532">
                  <c:v>4.5150415988996509E-10</c:v>
                </c:pt>
                <c:pt idx="533">
                  <c:v>4.4993685006441724E-10</c:v>
                </c:pt>
                <c:pt idx="534">
                  <c:v>4.4773305186022405E-10</c:v>
                </c:pt>
                <c:pt idx="535">
                  <c:v>4.4964959552193287E-10</c:v>
                </c:pt>
                <c:pt idx="536">
                  <c:v>4.4459447054826019E-10</c:v>
                </c:pt>
                <c:pt idx="537">
                  <c:v>4.4466779484052519E-10</c:v>
                </c:pt>
                <c:pt idx="538">
                  <c:v>4.4443249061636724E-10</c:v>
                </c:pt>
                <c:pt idx="539">
                  <c:v>4.4231982742546491E-10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8.129901178369194E-7</c:v>
                </c:pt>
                <c:pt idx="7">
                  <c:v>4.3462365008778572E-7</c:v>
                </c:pt>
                <c:pt idx="8">
                  <c:v>6.4526608053304977E-7</c:v>
                </c:pt>
                <c:pt idx="9">
                  <c:v>0</c:v>
                </c:pt>
                <c:pt idx="10">
                  <c:v>5.0405819161262953E-7</c:v>
                </c:pt>
                <c:pt idx="11">
                  <c:v>4.0717475636414958E-7</c:v>
                </c:pt>
                <c:pt idx="12">
                  <c:v>2.9561706090951849E-7</c:v>
                </c:pt>
                <c:pt idx="13">
                  <c:v>3.5507299954310264E-7</c:v>
                </c:pt>
                <c:pt idx="14">
                  <c:v>3.3566382405808701E-7</c:v>
                </c:pt>
                <c:pt idx="15">
                  <c:v>2.66397557563766E-7</c:v>
                </c:pt>
                <c:pt idx="16">
                  <c:v>3.1471723156121271E-7</c:v>
                </c:pt>
                <c:pt idx="17">
                  <c:v>2.5193718801832422E-7</c:v>
                </c:pt>
                <c:pt idx="18">
                  <c:v>2.5107844290168972E-7</c:v>
                </c:pt>
                <c:pt idx="19">
                  <c:v>2.1597357387520297E-7</c:v>
                </c:pt>
                <c:pt idx="20">
                  <c:v>1.8880962738130054E-7</c:v>
                </c:pt>
                <c:pt idx="21">
                  <c:v>2.0038053085225182E-7</c:v>
                </c:pt>
                <c:pt idx="22">
                  <c:v>1.5505078320177681E-7</c:v>
                </c:pt>
                <c:pt idx="23">
                  <c:v>1.8627999505802669E-7</c:v>
                </c:pt>
                <c:pt idx="24">
                  <c:v>1.8262902828520402E-7</c:v>
                </c:pt>
                <c:pt idx="25">
                  <c:v>1.342714773463283E-7</c:v>
                </c:pt>
                <c:pt idx="26">
                  <c:v>1.2805134609621878E-7</c:v>
                </c:pt>
                <c:pt idx="27">
                  <c:v>1.4159184643149278E-7</c:v>
                </c:pt>
                <c:pt idx="28">
                  <c:v>1.370150739035573E-7</c:v>
                </c:pt>
                <c:pt idx="29">
                  <c:v>1.1991937804458342E-7</c:v>
                </c:pt>
                <c:pt idx="30">
                  <c:v>1.1027684258950388E-7</c:v>
                </c:pt>
                <c:pt idx="31">
                  <c:v>1.0130509182032303E-7</c:v>
                </c:pt>
                <c:pt idx="32">
                  <c:v>9.649199033240309E-8</c:v>
                </c:pt>
                <c:pt idx="33">
                  <c:v>8.9715702805963177E-8</c:v>
                </c:pt>
                <c:pt idx="34">
                  <c:v>8.1465020229297736E-8</c:v>
                </c:pt>
                <c:pt idx="35">
                  <c:v>8.5100524666666303E-8</c:v>
                </c:pt>
                <c:pt idx="36">
                  <c:v>7.4534190483450565E-8</c:v>
                </c:pt>
                <c:pt idx="37">
                  <c:v>6.9505184004641626E-8</c:v>
                </c:pt>
                <c:pt idx="38">
                  <c:v>6.6233290664536537E-8</c:v>
                </c:pt>
                <c:pt idx="39">
                  <c:v>6.0743625565152936E-8</c:v>
                </c:pt>
                <c:pt idx="40">
                  <c:v>5.8826039537393247E-8</c:v>
                </c:pt>
                <c:pt idx="41">
                  <c:v>5.6818668117198656E-8</c:v>
                </c:pt>
                <c:pt idx="42">
                  <c:v>5.0732560727672228E-8</c:v>
                </c:pt>
                <c:pt idx="43">
                  <c:v>4.7657138645530822E-8</c:v>
                </c:pt>
                <c:pt idx="44">
                  <c:v>4.6046715260483351E-8</c:v>
                </c:pt>
                <c:pt idx="45">
                  <c:v>4.3620259574348725E-8</c:v>
                </c:pt>
                <c:pt idx="46">
                  <c:v>4.2706871018237031E-8</c:v>
                </c:pt>
                <c:pt idx="47">
                  <c:v>3.8805699330489383E-8</c:v>
                </c:pt>
                <c:pt idx="48">
                  <c:v>3.8018749697950676E-8</c:v>
                </c:pt>
                <c:pt idx="49">
                  <c:v>3.494724606989849E-8</c:v>
                </c:pt>
                <c:pt idx="50">
                  <c:v>3.3739535366873617E-8</c:v>
                </c:pt>
                <c:pt idx="51">
                  <c:v>3.2551003575111716E-8</c:v>
                </c:pt>
                <c:pt idx="52">
                  <c:v>2.9878377412666619E-8</c:v>
                </c:pt>
                <c:pt idx="53">
                  <c:v>3.0498573519084369E-8</c:v>
                </c:pt>
                <c:pt idx="54">
                  <c:v>2.7445288378646939E-8</c:v>
                </c:pt>
                <c:pt idx="55">
                  <c:v>2.6243125627919522E-8</c:v>
                </c:pt>
                <c:pt idx="56">
                  <c:v>2.4942004408020801E-8</c:v>
                </c:pt>
                <c:pt idx="57">
                  <c:v>2.3094994486206319E-8</c:v>
                </c:pt>
                <c:pt idx="58">
                  <c:v>2.2166850808318037E-8</c:v>
                </c:pt>
                <c:pt idx="59">
                  <c:v>2.1283651569631651E-8</c:v>
                </c:pt>
                <c:pt idx="60">
                  <c:v>2.0027843459027131E-8</c:v>
                </c:pt>
                <c:pt idx="61">
                  <c:v>1.8936357267031808E-8</c:v>
                </c:pt>
                <c:pt idx="62">
                  <c:v>1.8503328387753458E-8</c:v>
                </c:pt>
                <c:pt idx="63">
                  <c:v>1.7956609513174383E-8</c:v>
                </c:pt>
                <c:pt idx="64">
                  <c:v>1.7391317110083196E-8</c:v>
                </c:pt>
                <c:pt idx="65">
                  <c:v>1.6625742226406914E-8</c:v>
                </c:pt>
                <c:pt idx="66">
                  <c:v>1.5738645519830164E-8</c:v>
                </c:pt>
                <c:pt idx="67">
                  <c:v>1.5372158355708539E-8</c:v>
                </c:pt>
                <c:pt idx="68">
                  <c:v>1.4532170758376007E-8</c:v>
                </c:pt>
                <c:pt idx="69">
                  <c:v>1.4278431437822242E-8</c:v>
                </c:pt>
                <c:pt idx="70">
                  <c:v>1.3549318030192216E-8</c:v>
                </c:pt>
                <c:pt idx="71">
                  <c:v>1.336730963184056E-8</c:v>
                </c:pt>
                <c:pt idx="72">
                  <c:v>1.2544863299120039E-8</c:v>
                </c:pt>
                <c:pt idx="73">
                  <c:v>1.2292110921388024E-8</c:v>
                </c:pt>
                <c:pt idx="74">
                  <c:v>1.1869774149871788E-8</c:v>
                </c:pt>
                <c:pt idx="75">
                  <c:v>1.1175541416790883E-8</c:v>
                </c:pt>
                <c:pt idx="76">
                  <c:v>1.0935918342222958E-8</c:v>
                </c:pt>
                <c:pt idx="77">
                  <c:v>1.0480437203982609E-8</c:v>
                </c:pt>
                <c:pt idx="78">
                  <c:v>1.0167911997257278E-8</c:v>
                </c:pt>
                <c:pt idx="79">
                  <c:v>9.8540037469232046E-9</c:v>
                </c:pt>
                <c:pt idx="80">
                  <c:v>9.5248609284030674E-9</c:v>
                </c:pt>
                <c:pt idx="81">
                  <c:v>9.0716080403236512E-9</c:v>
                </c:pt>
                <c:pt idx="82">
                  <c:v>8.7992572834667515E-9</c:v>
                </c:pt>
                <c:pt idx="83">
                  <c:v>8.4917738788986854E-9</c:v>
                </c:pt>
                <c:pt idx="84">
                  <c:v>8.1832409950698169E-9</c:v>
                </c:pt>
                <c:pt idx="85">
                  <c:v>7.7928380124744597E-9</c:v>
                </c:pt>
                <c:pt idx="86">
                  <c:v>7.6498672237830801E-9</c:v>
                </c:pt>
                <c:pt idx="87">
                  <c:v>7.4226630393650967E-9</c:v>
                </c:pt>
                <c:pt idx="88">
                  <c:v>7.2025049247466121E-9</c:v>
                </c:pt>
                <c:pt idx="89">
                  <c:v>6.9496982656714702E-9</c:v>
                </c:pt>
                <c:pt idx="90">
                  <c:v>6.7276847538819267E-9</c:v>
                </c:pt>
                <c:pt idx="91">
                  <c:v>6.5479205009502093E-9</c:v>
                </c:pt>
                <c:pt idx="92">
                  <c:v>6.280619614481827E-9</c:v>
                </c:pt>
                <c:pt idx="93">
                  <c:v>6.1027421262714943E-9</c:v>
                </c:pt>
                <c:pt idx="94">
                  <c:v>5.8641070615837321E-9</c:v>
                </c:pt>
                <c:pt idx="95">
                  <c:v>5.7568910315374419E-9</c:v>
                </c:pt>
                <c:pt idx="96">
                  <c:v>5.5986562902072427E-9</c:v>
                </c:pt>
                <c:pt idx="97">
                  <c:v>5.4649217465397665E-9</c:v>
                </c:pt>
                <c:pt idx="98">
                  <c:v>5.2335915599662281E-9</c:v>
                </c:pt>
                <c:pt idx="99">
                  <c:v>5.1062242218978654E-9</c:v>
                </c:pt>
                <c:pt idx="100">
                  <c:v>5.0037178391667852E-9</c:v>
                </c:pt>
                <c:pt idx="101">
                  <c:v>4.8767421656662757E-9</c:v>
                </c:pt>
                <c:pt idx="102">
                  <c:v>4.7234765361500204E-9</c:v>
                </c:pt>
                <c:pt idx="103">
                  <c:v>4.6308598464226616E-9</c:v>
                </c:pt>
                <c:pt idx="104">
                  <c:v>4.5050688880593295E-9</c:v>
                </c:pt>
                <c:pt idx="105">
                  <c:v>4.423851954742542E-9</c:v>
                </c:pt>
                <c:pt idx="106">
                  <c:v>4.3340594276772838E-9</c:v>
                </c:pt>
                <c:pt idx="107">
                  <c:v>4.2139408030667728E-9</c:v>
                </c:pt>
                <c:pt idx="108">
                  <c:v>4.1352257801173916E-9</c:v>
                </c:pt>
                <c:pt idx="109">
                  <c:v>4.054690926880505E-9</c:v>
                </c:pt>
                <c:pt idx="110">
                  <c:v>3.981485377772141E-9</c:v>
                </c:pt>
                <c:pt idx="111">
                  <c:v>3.9195719136445623E-9</c:v>
                </c:pt>
                <c:pt idx="112">
                  <c:v>3.8306291681719989E-9</c:v>
                </c:pt>
                <c:pt idx="113">
                  <c:v>3.7720126119121102E-9</c:v>
                </c:pt>
                <c:pt idx="114">
                  <c:v>3.6933188069499999E-9</c:v>
                </c:pt>
                <c:pt idx="115">
                  <c:v>3.6502681203965785E-9</c:v>
                </c:pt>
                <c:pt idx="116">
                  <c:v>3.5792229474187023E-9</c:v>
                </c:pt>
                <c:pt idx="117">
                  <c:v>3.5213960628249642E-9</c:v>
                </c:pt>
                <c:pt idx="118">
                  <c:v>3.493778968754953E-9</c:v>
                </c:pt>
                <c:pt idx="119">
                  <c:v>3.4290802500186256E-9</c:v>
                </c:pt>
                <c:pt idx="120">
                  <c:v>3.3487242101179844E-9</c:v>
                </c:pt>
                <c:pt idx="121">
                  <c:v>3.3055498787074719E-9</c:v>
                </c:pt>
                <c:pt idx="122">
                  <c:v>3.2807041762179276E-9</c:v>
                </c:pt>
                <c:pt idx="123">
                  <c:v>3.2161169130901221E-9</c:v>
                </c:pt>
                <c:pt idx="124">
                  <c:v>3.1718594735334577E-9</c:v>
                </c:pt>
                <c:pt idx="125">
                  <c:v>3.1351950966751944E-9</c:v>
                </c:pt>
                <c:pt idx="126">
                  <c:v>3.1130474218587462E-9</c:v>
                </c:pt>
                <c:pt idx="127">
                  <c:v>3.0776806342827022E-9</c:v>
                </c:pt>
                <c:pt idx="128">
                  <c:v>3.0229873404683458E-9</c:v>
                </c:pt>
                <c:pt idx="129">
                  <c:v>2.9807968670869799E-9</c:v>
                </c:pt>
                <c:pt idx="130">
                  <c:v>2.9559861810224322E-9</c:v>
                </c:pt>
                <c:pt idx="131">
                  <c:v>2.9192051871184011E-9</c:v>
                </c:pt>
                <c:pt idx="132">
                  <c:v>2.8926249580668194E-9</c:v>
                </c:pt>
                <c:pt idx="133">
                  <c:v>2.8533119559600023E-9</c:v>
                </c:pt>
                <c:pt idx="134">
                  <c:v>2.8558844075796578E-9</c:v>
                </c:pt>
                <c:pt idx="135">
                  <c:v>2.7937713493952234E-9</c:v>
                </c:pt>
                <c:pt idx="136">
                  <c:v>2.770525500610122E-9</c:v>
                </c:pt>
                <c:pt idx="137">
                  <c:v>2.7382411445222783E-9</c:v>
                </c:pt>
                <c:pt idx="138">
                  <c:v>2.7244272893565631E-9</c:v>
                </c:pt>
                <c:pt idx="139">
                  <c:v>2.6639250268910709E-9</c:v>
                </c:pt>
                <c:pt idx="140">
                  <c:v>2.6523794507855872E-9</c:v>
                </c:pt>
                <c:pt idx="141">
                  <c:v>2.6522627508375486E-9</c:v>
                </c:pt>
                <c:pt idx="142">
                  <c:v>2.6136143448283326E-9</c:v>
                </c:pt>
                <c:pt idx="143">
                  <c:v>2.573233241119731E-9</c:v>
                </c:pt>
                <c:pt idx="144">
                  <c:v>2.5592693038122622E-9</c:v>
                </c:pt>
                <c:pt idx="145">
                  <c:v>2.5325522877640977E-9</c:v>
                </c:pt>
                <c:pt idx="146">
                  <c:v>2.509711481732203E-9</c:v>
                </c:pt>
                <c:pt idx="147">
                  <c:v>2.523985679617318E-9</c:v>
                </c:pt>
                <c:pt idx="148">
                  <c:v>2.4700316422577041E-9</c:v>
                </c:pt>
                <c:pt idx="149">
                  <c:v>2.4470973319085996E-9</c:v>
                </c:pt>
                <c:pt idx="150">
                  <c:v>2.4421804270457033E-9</c:v>
                </c:pt>
                <c:pt idx="151">
                  <c:v>2.4091932217945058E-9</c:v>
                </c:pt>
                <c:pt idx="152">
                  <c:v>2.4265750116634569E-9</c:v>
                </c:pt>
                <c:pt idx="153">
                  <c:v>2.366939481067864E-9</c:v>
                </c:pt>
                <c:pt idx="154">
                  <c:v>2.3591971429367587E-9</c:v>
                </c:pt>
                <c:pt idx="155">
                  <c:v>2.3642411811993552E-9</c:v>
                </c:pt>
                <c:pt idx="156">
                  <c:v>2.3074563100391191E-9</c:v>
                </c:pt>
                <c:pt idx="157">
                  <c:v>2.2965482035704595E-9</c:v>
                </c:pt>
                <c:pt idx="158">
                  <c:v>2.2897332806776783E-9</c:v>
                </c:pt>
                <c:pt idx="159">
                  <c:v>2.2436272283589046E-9</c:v>
                </c:pt>
                <c:pt idx="160">
                  <c:v>2.2580715479476006E-9</c:v>
                </c:pt>
                <c:pt idx="161">
                  <c:v>2.2197633571569578E-9</c:v>
                </c:pt>
                <c:pt idx="162">
                  <c:v>2.1909009261781668E-9</c:v>
                </c:pt>
                <c:pt idx="163">
                  <c:v>2.1742917242337194E-9</c:v>
                </c:pt>
                <c:pt idx="164">
                  <c:v>2.1760777973313846E-9</c:v>
                </c:pt>
                <c:pt idx="165">
                  <c:v>2.1719461029736685E-9</c:v>
                </c:pt>
                <c:pt idx="166">
                  <c:v>2.1447810251604598E-9</c:v>
                </c:pt>
                <c:pt idx="167">
                  <c:v>2.1148115237124976E-9</c:v>
                </c:pt>
                <c:pt idx="168">
                  <c:v>2.1060050436087554E-9</c:v>
                </c:pt>
                <c:pt idx="169">
                  <c:v>2.085773455634726E-9</c:v>
                </c:pt>
                <c:pt idx="170">
                  <c:v>2.0722862719188334E-9</c:v>
                </c:pt>
                <c:pt idx="171">
                  <c:v>2.0730159264639491E-9</c:v>
                </c:pt>
                <c:pt idx="172">
                  <c:v>2.0596065600070861E-9</c:v>
                </c:pt>
                <c:pt idx="173">
                  <c:v>2.0332436610156401E-9</c:v>
                </c:pt>
                <c:pt idx="174">
                  <c:v>2.0056612471355172E-9</c:v>
                </c:pt>
                <c:pt idx="175">
                  <c:v>1.9903074631691338E-9</c:v>
                </c:pt>
                <c:pt idx="176">
                  <c:v>1.9869390917506236E-9</c:v>
                </c:pt>
                <c:pt idx="177">
                  <c:v>1.9555016597160563E-9</c:v>
                </c:pt>
                <c:pt idx="178">
                  <c:v>1.9314616166086116E-9</c:v>
                </c:pt>
                <c:pt idx="179">
                  <c:v>1.9068186673282193E-9</c:v>
                </c:pt>
                <c:pt idx="180">
                  <c:v>1.9057711292035566E-9</c:v>
                </c:pt>
                <c:pt idx="181">
                  <c:v>1.8757602144118605E-9</c:v>
                </c:pt>
                <c:pt idx="182">
                  <c:v>1.854448828476516E-9</c:v>
                </c:pt>
                <c:pt idx="183">
                  <c:v>1.8320492858211876E-9</c:v>
                </c:pt>
                <c:pt idx="184">
                  <c:v>1.8080938820711821E-9</c:v>
                </c:pt>
                <c:pt idx="185">
                  <c:v>1.7981582329110544E-9</c:v>
                </c:pt>
                <c:pt idx="186">
                  <c:v>1.7911558298674915E-9</c:v>
                </c:pt>
                <c:pt idx="187">
                  <c:v>1.7571891489833555E-9</c:v>
                </c:pt>
                <c:pt idx="188">
                  <c:v>1.7221040633044961E-9</c:v>
                </c:pt>
                <c:pt idx="189">
                  <c:v>1.6993292844870022E-9</c:v>
                </c:pt>
                <c:pt idx="190">
                  <c:v>1.6845116801551826E-9</c:v>
                </c:pt>
                <c:pt idx="191">
                  <c:v>1.6700316529063526E-9</c:v>
                </c:pt>
                <c:pt idx="192">
                  <c:v>1.6475770000377956E-9</c:v>
                </c:pt>
                <c:pt idx="193">
                  <c:v>1.632854457628978E-9</c:v>
                </c:pt>
                <c:pt idx="194">
                  <c:v>1.6114320055563894E-9</c:v>
                </c:pt>
                <c:pt idx="195">
                  <c:v>1.5796552667288912E-9</c:v>
                </c:pt>
                <c:pt idx="196">
                  <c:v>1.5703485225543723E-9</c:v>
                </c:pt>
                <c:pt idx="197">
                  <c:v>1.537355983977004E-9</c:v>
                </c:pt>
                <c:pt idx="198">
                  <c:v>1.5293630940099883E-9</c:v>
                </c:pt>
                <c:pt idx="199">
                  <c:v>1.4905947925982481E-9</c:v>
                </c:pt>
                <c:pt idx="200">
                  <c:v>1.4859301011397551E-9</c:v>
                </c:pt>
                <c:pt idx="201">
                  <c:v>1.4674871599108947E-9</c:v>
                </c:pt>
                <c:pt idx="202">
                  <c:v>1.4494577101533318E-9</c:v>
                </c:pt>
                <c:pt idx="203">
                  <c:v>1.4224989181867413E-9</c:v>
                </c:pt>
                <c:pt idx="204">
                  <c:v>1.4085288595216387E-9</c:v>
                </c:pt>
                <c:pt idx="205">
                  <c:v>1.3880575162077121E-9</c:v>
                </c:pt>
                <c:pt idx="206">
                  <c:v>1.3734449903542195E-9</c:v>
                </c:pt>
                <c:pt idx="207">
                  <c:v>1.3609231738749745E-9</c:v>
                </c:pt>
                <c:pt idx="208">
                  <c:v>1.3316427136790901E-9</c:v>
                </c:pt>
                <c:pt idx="209">
                  <c:v>1.3184372447218654E-9</c:v>
                </c:pt>
                <c:pt idx="210">
                  <c:v>1.3024916721288615E-9</c:v>
                </c:pt>
                <c:pt idx="211">
                  <c:v>1.2802336742123731E-9</c:v>
                </c:pt>
                <c:pt idx="212">
                  <c:v>1.2702352831638532E-9</c:v>
                </c:pt>
                <c:pt idx="213">
                  <c:v>1.242309374944076E-9</c:v>
                </c:pt>
                <c:pt idx="214">
                  <c:v>1.2422918865236364E-9</c:v>
                </c:pt>
                <c:pt idx="215">
                  <c:v>1.2087384279499895E-9</c:v>
                </c:pt>
                <c:pt idx="216">
                  <c:v>1.1986068808696946E-9</c:v>
                </c:pt>
                <c:pt idx="217">
                  <c:v>1.1853911603572736E-9</c:v>
                </c:pt>
                <c:pt idx="218">
                  <c:v>1.1818391992583334E-9</c:v>
                </c:pt>
                <c:pt idx="219">
                  <c:v>1.1591191784410815E-9</c:v>
                </c:pt>
                <c:pt idx="220">
                  <c:v>1.140202572872422E-9</c:v>
                </c:pt>
                <c:pt idx="221">
                  <c:v>1.1351266557919542E-9</c:v>
                </c:pt>
                <c:pt idx="222">
                  <c:v>1.1179512624073209E-9</c:v>
                </c:pt>
                <c:pt idx="223">
                  <c:v>1.1072454570065557E-9</c:v>
                </c:pt>
                <c:pt idx="224">
                  <c:v>1.0959581281868602E-9</c:v>
                </c:pt>
                <c:pt idx="225">
                  <c:v>1.0732658977112598E-9</c:v>
                </c:pt>
                <c:pt idx="226">
                  <c:v>1.0731672291813737E-9</c:v>
                </c:pt>
                <c:pt idx="227">
                  <c:v>1.0552284584716807E-9</c:v>
                </c:pt>
                <c:pt idx="228">
                  <c:v>1.046433376092064E-9</c:v>
                </c:pt>
                <c:pt idx="229">
                  <c:v>1.0400912879659025E-9</c:v>
                </c:pt>
                <c:pt idx="230">
                  <c:v>1.0176691232717581E-9</c:v>
                </c:pt>
                <c:pt idx="231">
                  <c:v>1.0187621545888016E-9</c:v>
                </c:pt>
                <c:pt idx="232">
                  <c:v>1.0129319783086331E-9</c:v>
                </c:pt>
                <c:pt idx="233">
                  <c:v>9.9876880536095598E-10</c:v>
                </c:pt>
                <c:pt idx="234">
                  <c:v>9.9090232624920969E-10</c:v>
                </c:pt>
                <c:pt idx="235">
                  <c:v>9.7887250717804725E-10</c:v>
                </c:pt>
                <c:pt idx="236">
                  <c:v>9.6999796350513687E-10</c:v>
                </c:pt>
                <c:pt idx="237">
                  <c:v>9.6538027081788764E-10</c:v>
                </c:pt>
                <c:pt idx="238">
                  <c:v>9.5768459426272859E-10</c:v>
                </c:pt>
                <c:pt idx="239">
                  <c:v>9.4808963053900514E-10</c:v>
                </c:pt>
                <c:pt idx="240">
                  <c:v>9.4299594268444744E-10</c:v>
                </c:pt>
                <c:pt idx="241">
                  <c:v>9.3609534858601422E-10</c:v>
                </c:pt>
                <c:pt idx="242">
                  <c:v>9.2883318985328187E-10</c:v>
                </c:pt>
                <c:pt idx="243">
                  <c:v>9.1811508486472749E-10</c:v>
                </c:pt>
                <c:pt idx="244">
                  <c:v>9.0990592716385677E-10</c:v>
                </c:pt>
                <c:pt idx="245">
                  <c:v>9.0487455048359254E-10</c:v>
                </c:pt>
                <c:pt idx="246">
                  <c:v>8.9975798648925362E-10</c:v>
                </c:pt>
                <c:pt idx="247">
                  <c:v>8.8943253345125032E-10</c:v>
                </c:pt>
                <c:pt idx="248">
                  <c:v>8.8345990258110743E-10</c:v>
                </c:pt>
                <c:pt idx="249">
                  <c:v>8.8027571896555155E-10</c:v>
                </c:pt>
                <c:pt idx="250">
                  <c:v>8.718857969566472E-10</c:v>
                </c:pt>
                <c:pt idx="251">
                  <c:v>8.7121025284305545E-10</c:v>
                </c:pt>
                <c:pt idx="252">
                  <c:v>8.6064340158463661E-10</c:v>
                </c:pt>
                <c:pt idx="253">
                  <c:v>8.5286407151862081E-10</c:v>
                </c:pt>
                <c:pt idx="254">
                  <c:v>8.4573735650650085E-10</c:v>
                </c:pt>
                <c:pt idx="255">
                  <c:v>8.4281416962250483E-10</c:v>
                </c:pt>
                <c:pt idx="256">
                  <c:v>8.4392987692253945E-10</c:v>
                </c:pt>
                <c:pt idx="257">
                  <c:v>8.3168304094811676E-10</c:v>
                </c:pt>
                <c:pt idx="258">
                  <c:v>8.2727681045890948E-10</c:v>
                </c:pt>
                <c:pt idx="259">
                  <c:v>8.1866777969030116E-10</c:v>
                </c:pt>
                <c:pt idx="260">
                  <c:v>8.1504039923174642E-10</c:v>
                </c:pt>
                <c:pt idx="261">
                  <c:v>8.0707630139967482E-10</c:v>
                </c:pt>
                <c:pt idx="262">
                  <c:v>8.0836788575063183E-10</c:v>
                </c:pt>
                <c:pt idx="263">
                  <c:v>8.0756649702033161E-10</c:v>
                </c:pt>
                <c:pt idx="264">
                  <c:v>8.0214513693010623E-10</c:v>
                </c:pt>
                <c:pt idx="265">
                  <c:v>8.025158498398429E-10</c:v>
                </c:pt>
                <c:pt idx="266">
                  <c:v>8.0236048739896274E-10</c:v>
                </c:pt>
                <c:pt idx="267">
                  <c:v>7.9662133947062236E-10</c:v>
                </c:pt>
                <c:pt idx="268">
                  <c:v>7.9466017366910339E-10</c:v>
                </c:pt>
                <c:pt idx="269">
                  <c:v>7.9016324933425722E-10</c:v>
                </c:pt>
                <c:pt idx="270">
                  <c:v>7.8551100322688804E-10</c:v>
                </c:pt>
                <c:pt idx="271">
                  <c:v>7.8437380007119742E-10</c:v>
                </c:pt>
                <c:pt idx="272">
                  <c:v>7.8094770452031402E-10</c:v>
                </c:pt>
                <c:pt idx="273">
                  <c:v>7.6964634852380717E-10</c:v>
                </c:pt>
                <c:pt idx="274">
                  <c:v>7.636753225167747E-10</c:v>
                </c:pt>
                <c:pt idx="275">
                  <c:v>7.5293860472758686E-10</c:v>
                </c:pt>
                <c:pt idx="276">
                  <c:v>7.499305029550356E-10</c:v>
                </c:pt>
                <c:pt idx="277">
                  <c:v>7.4144428320259095E-10</c:v>
                </c:pt>
                <c:pt idx="278">
                  <c:v>7.3937999792930542E-10</c:v>
                </c:pt>
                <c:pt idx="279">
                  <c:v>7.3756581903287155E-10</c:v>
                </c:pt>
                <c:pt idx="280">
                  <c:v>7.3582402276630504E-10</c:v>
                </c:pt>
                <c:pt idx="281">
                  <c:v>7.3370080793620386E-10</c:v>
                </c:pt>
                <c:pt idx="282">
                  <c:v>7.2819918974002803E-10</c:v>
                </c:pt>
                <c:pt idx="283">
                  <c:v>7.3910212629837931E-10</c:v>
                </c:pt>
                <c:pt idx="284">
                  <c:v>7.5705726293899077E-10</c:v>
                </c:pt>
                <c:pt idx="285">
                  <c:v>7.7364013226737939E-10</c:v>
                </c:pt>
                <c:pt idx="286">
                  <c:v>7.942191330867347E-10</c:v>
                </c:pt>
                <c:pt idx="287">
                  <c:v>7.8954896359354725E-10</c:v>
                </c:pt>
                <c:pt idx="288">
                  <c:v>7.9390580892166249E-10</c:v>
                </c:pt>
                <c:pt idx="289">
                  <c:v>7.8233158764690316E-10</c:v>
                </c:pt>
                <c:pt idx="290">
                  <c:v>7.7139277878573933E-10</c:v>
                </c:pt>
                <c:pt idx="291">
                  <c:v>7.5434249901699942E-10</c:v>
                </c:pt>
                <c:pt idx="292">
                  <c:v>7.3743659305866937E-10</c:v>
                </c:pt>
                <c:pt idx="293">
                  <c:v>7.0771681013649356E-10</c:v>
                </c:pt>
                <c:pt idx="294">
                  <c:v>6.8808220513083709E-10</c:v>
                </c:pt>
                <c:pt idx="295">
                  <c:v>6.7334960258740155E-10</c:v>
                </c:pt>
                <c:pt idx="296">
                  <c:v>6.7548893062333364E-10</c:v>
                </c:pt>
                <c:pt idx="297">
                  <c:v>6.7999483045458357E-10</c:v>
                </c:pt>
                <c:pt idx="298">
                  <c:v>6.9238950296612158E-10</c:v>
                </c:pt>
                <c:pt idx="299">
                  <c:v>7.0133357429247582E-10</c:v>
                </c:pt>
                <c:pt idx="300">
                  <c:v>7.1856206829961669E-10</c:v>
                </c:pt>
                <c:pt idx="301">
                  <c:v>7.4930980441289525E-10</c:v>
                </c:pt>
                <c:pt idx="302">
                  <c:v>7.8158405082486528E-10</c:v>
                </c:pt>
                <c:pt idx="303">
                  <c:v>8.0665476378657912E-10</c:v>
                </c:pt>
                <c:pt idx="304">
                  <c:v>7.8538907316356777E-10</c:v>
                </c:pt>
                <c:pt idx="305">
                  <c:v>7.4346791295636007E-10</c:v>
                </c:pt>
                <c:pt idx="306">
                  <c:v>7.0400925222017686E-10</c:v>
                </c:pt>
                <c:pt idx="307">
                  <c:v>6.759313873428488E-10</c:v>
                </c:pt>
                <c:pt idx="308">
                  <c:v>6.5100131865020752E-10</c:v>
                </c:pt>
                <c:pt idx="309">
                  <c:v>6.2188880746381976E-10</c:v>
                </c:pt>
                <c:pt idx="310">
                  <c:v>5.9991234497140452E-10</c:v>
                </c:pt>
                <c:pt idx="311">
                  <c:v>5.7982222435185824E-10</c:v>
                </c:pt>
                <c:pt idx="312">
                  <c:v>5.5614064172549903E-10</c:v>
                </c:pt>
                <c:pt idx="313">
                  <c:v>5.6253958557296776E-10</c:v>
                </c:pt>
                <c:pt idx="314">
                  <c:v>5.9224741270159105E-10</c:v>
                </c:pt>
                <c:pt idx="315">
                  <c:v>6.1494702326491186E-10</c:v>
                </c:pt>
                <c:pt idx="316">
                  <c:v>6.1448540060383895E-10</c:v>
                </c:pt>
                <c:pt idx="317">
                  <c:v>6.2228123784837283E-10</c:v>
                </c:pt>
                <c:pt idx="318">
                  <c:v>6.2344516928006485E-10</c:v>
                </c:pt>
                <c:pt idx="319">
                  <c:v>6.2394198135839533E-10</c:v>
                </c:pt>
                <c:pt idx="320">
                  <c:v>6.2402758894787101E-10</c:v>
                </c:pt>
                <c:pt idx="321">
                  <c:v>6.2358049325469385E-10</c:v>
                </c:pt>
                <c:pt idx="322">
                  <c:v>6.1990371314505369E-10</c:v>
                </c:pt>
                <c:pt idx="323">
                  <c:v>6.1912316110052952E-10</c:v>
                </c:pt>
                <c:pt idx="324">
                  <c:v>6.1549071172377519E-10</c:v>
                </c:pt>
                <c:pt idx="325">
                  <c:v>6.1332441502021457E-10</c:v>
                </c:pt>
                <c:pt idx="326">
                  <c:v>6.1255755859509431E-10</c:v>
                </c:pt>
                <c:pt idx="327">
                  <c:v>6.1143145383654565E-10</c:v>
                </c:pt>
                <c:pt idx="328">
                  <c:v>6.1622582957495664E-10</c:v>
                </c:pt>
                <c:pt idx="329">
                  <c:v>6.1048444624450936E-10</c:v>
                </c:pt>
                <c:pt idx="330">
                  <c:v>6.1199318446095834E-10</c:v>
                </c:pt>
                <c:pt idx="331">
                  <c:v>6.0948300592412287E-10</c:v>
                </c:pt>
                <c:pt idx="332">
                  <c:v>6.0902002445184668E-10</c:v>
                </c:pt>
                <c:pt idx="333">
                  <c:v>6.1039391639664728E-10</c:v>
                </c:pt>
                <c:pt idx="334">
                  <c:v>6.0797571199178931E-10</c:v>
                </c:pt>
                <c:pt idx="335">
                  <c:v>6.0629394101928634E-10</c:v>
                </c:pt>
                <c:pt idx="336">
                  <c:v>6.0662466052947458E-10</c:v>
                </c:pt>
                <c:pt idx="337">
                  <c:v>6.0302222589096806E-10</c:v>
                </c:pt>
                <c:pt idx="338">
                  <c:v>6.1023408813020733E-10</c:v>
                </c:pt>
                <c:pt idx="339">
                  <c:v>6.0743940700261229E-10</c:v>
                </c:pt>
                <c:pt idx="340">
                  <c:v>6.0593772318442683E-10</c:v>
                </c:pt>
                <c:pt idx="341">
                  <c:v>6.0553708360120088E-10</c:v>
                </c:pt>
                <c:pt idx="342">
                  <c:v>6.0476178877646577E-10</c:v>
                </c:pt>
                <c:pt idx="343">
                  <c:v>6.0738324501606396E-10</c:v>
                </c:pt>
                <c:pt idx="344">
                  <c:v>6.0400532063534813E-10</c:v>
                </c:pt>
                <c:pt idx="345">
                  <c:v>6.0391820468317399E-10</c:v>
                </c:pt>
                <c:pt idx="346">
                  <c:v>6.0222997418647189E-10</c:v>
                </c:pt>
                <c:pt idx="347">
                  <c:v>6.0617942327549509E-10</c:v>
                </c:pt>
                <c:pt idx="348">
                  <c:v>6.0488829233067723E-10</c:v>
                </c:pt>
                <c:pt idx="349">
                  <c:v>6.0618684035467172E-10</c:v>
                </c:pt>
                <c:pt idx="350">
                  <c:v>6.0299540282822809E-10</c:v>
                </c:pt>
                <c:pt idx="351">
                  <c:v>6.0396923621474889E-10</c:v>
                </c:pt>
                <c:pt idx="352">
                  <c:v>6.0290904941664136E-10</c:v>
                </c:pt>
                <c:pt idx="353">
                  <c:v>6.0381823014368992E-10</c:v>
                </c:pt>
                <c:pt idx="354">
                  <c:v>6.0597592122245469E-10</c:v>
                </c:pt>
                <c:pt idx="355">
                  <c:v>6.0188512053379811E-10</c:v>
                </c:pt>
                <c:pt idx="356">
                  <c:v>6.0260817492374676E-10</c:v>
                </c:pt>
                <c:pt idx="357">
                  <c:v>6.0110396899258472E-10</c:v>
                </c:pt>
                <c:pt idx="358">
                  <c:v>6.0869652790508903E-10</c:v>
                </c:pt>
                <c:pt idx="359">
                  <c:v>6.0177158655763353E-10</c:v>
                </c:pt>
                <c:pt idx="360">
                  <c:v>5.9829954950425479E-10</c:v>
                </c:pt>
                <c:pt idx="361">
                  <c:v>5.9793033629330275E-10</c:v>
                </c:pt>
                <c:pt idx="362">
                  <c:v>5.9530460785263527E-10</c:v>
                </c:pt>
                <c:pt idx="363">
                  <c:v>5.9572090365030313E-10</c:v>
                </c:pt>
                <c:pt idx="364">
                  <c:v>5.9650352726720677E-10</c:v>
                </c:pt>
                <c:pt idx="365">
                  <c:v>5.9962903112066879E-10</c:v>
                </c:pt>
                <c:pt idx="366">
                  <c:v>5.9913972896487011E-10</c:v>
                </c:pt>
                <c:pt idx="367">
                  <c:v>5.8998331343771043E-10</c:v>
                </c:pt>
                <c:pt idx="368">
                  <c:v>5.920336403997903E-10</c:v>
                </c:pt>
                <c:pt idx="369">
                  <c:v>5.9175775774072695E-10</c:v>
                </c:pt>
                <c:pt idx="370">
                  <c:v>5.916728318980178E-10</c:v>
                </c:pt>
                <c:pt idx="371">
                  <c:v>5.9219069836376356E-10</c:v>
                </c:pt>
                <c:pt idx="372">
                  <c:v>5.8679552303738785E-10</c:v>
                </c:pt>
                <c:pt idx="373">
                  <c:v>5.8417066119776342E-10</c:v>
                </c:pt>
                <c:pt idx="374">
                  <c:v>5.8093322877821742E-10</c:v>
                </c:pt>
                <c:pt idx="375">
                  <c:v>5.7727649218297531E-10</c:v>
                </c:pt>
                <c:pt idx="376">
                  <c:v>5.7190318901244106E-10</c:v>
                </c:pt>
                <c:pt idx="377">
                  <c:v>5.6779311949726279E-10</c:v>
                </c:pt>
                <c:pt idx="378">
                  <c:v>5.6657909379896097E-10</c:v>
                </c:pt>
                <c:pt idx="379">
                  <c:v>5.623677430986359E-10</c:v>
                </c:pt>
                <c:pt idx="380">
                  <c:v>5.6080662566560319E-10</c:v>
                </c:pt>
                <c:pt idx="381">
                  <c:v>5.6334244586021559E-10</c:v>
                </c:pt>
                <c:pt idx="382">
                  <c:v>5.6347150770092131E-10</c:v>
                </c:pt>
                <c:pt idx="383">
                  <c:v>5.6238321404042947E-10</c:v>
                </c:pt>
                <c:pt idx="384">
                  <c:v>5.6365471931552846E-10</c:v>
                </c:pt>
                <c:pt idx="385">
                  <c:v>5.5991874479867092E-10</c:v>
                </c:pt>
                <c:pt idx="386">
                  <c:v>5.6264868294641603E-10</c:v>
                </c:pt>
                <c:pt idx="387">
                  <c:v>5.6236710683183657E-10</c:v>
                </c:pt>
                <c:pt idx="388">
                  <c:v>5.5519931535985557E-10</c:v>
                </c:pt>
                <c:pt idx="389">
                  <c:v>5.5233118293751913E-10</c:v>
                </c:pt>
                <c:pt idx="390">
                  <c:v>5.5064337847518315E-10</c:v>
                </c:pt>
                <c:pt idx="391">
                  <c:v>5.4532493024030752E-10</c:v>
                </c:pt>
                <c:pt idx="392">
                  <c:v>5.3861569748362127E-10</c:v>
                </c:pt>
                <c:pt idx="393">
                  <c:v>5.3512730230450757E-10</c:v>
                </c:pt>
                <c:pt idx="394">
                  <c:v>5.2529107874940435E-10</c:v>
                </c:pt>
                <c:pt idx="395">
                  <c:v>5.2194343820279242E-10</c:v>
                </c:pt>
                <c:pt idx="396">
                  <c:v>5.1440351332299465E-10</c:v>
                </c:pt>
                <c:pt idx="397">
                  <c:v>5.1633040623128901E-10</c:v>
                </c:pt>
                <c:pt idx="398">
                  <c:v>5.1320176895763587E-10</c:v>
                </c:pt>
                <c:pt idx="399">
                  <c:v>5.056189573441992E-10</c:v>
                </c:pt>
                <c:pt idx="400">
                  <c:v>4.9695582837676625E-10</c:v>
                </c:pt>
                <c:pt idx="401">
                  <c:v>4.9230123592259958E-10</c:v>
                </c:pt>
                <c:pt idx="402">
                  <c:v>4.836023206211517E-10</c:v>
                </c:pt>
                <c:pt idx="403">
                  <c:v>4.7947048880981253E-10</c:v>
                </c:pt>
                <c:pt idx="404">
                  <c:v>4.6739434468953833E-10</c:v>
                </c:pt>
                <c:pt idx="405">
                  <c:v>4.6974247009780171E-10</c:v>
                </c:pt>
                <c:pt idx="406">
                  <c:v>4.7848887889262958E-10</c:v>
                </c:pt>
                <c:pt idx="407">
                  <c:v>4.7561112192604725E-10</c:v>
                </c:pt>
                <c:pt idx="408">
                  <c:v>4.7452991161412864E-10</c:v>
                </c:pt>
                <c:pt idx="409">
                  <c:v>4.7985637793917705E-10</c:v>
                </c:pt>
                <c:pt idx="410">
                  <c:v>4.7751436057810135E-10</c:v>
                </c:pt>
                <c:pt idx="411">
                  <c:v>4.6699872055923792E-10</c:v>
                </c:pt>
                <c:pt idx="412">
                  <c:v>4.6934796412701785E-10</c:v>
                </c:pt>
                <c:pt idx="413">
                  <c:v>4.6932114479667665E-10</c:v>
                </c:pt>
                <c:pt idx="414">
                  <c:v>4.6756076771315911E-10</c:v>
                </c:pt>
                <c:pt idx="415">
                  <c:v>4.6492994406067921E-10</c:v>
                </c:pt>
                <c:pt idx="416">
                  <c:v>4.7068528176700825E-10</c:v>
                </c:pt>
                <c:pt idx="417">
                  <c:v>4.6581634443724608E-10</c:v>
                </c:pt>
                <c:pt idx="418">
                  <c:v>4.6456899377673041E-10</c:v>
                </c:pt>
                <c:pt idx="419">
                  <c:v>4.6423622415246323E-10</c:v>
                </c:pt>
                <c:pt idx="420">
                  <c:v>4.6000256811368026E-10</c:v>
                </c:pt>
                <c:pt idx="421">
                  <c:v>4.5156013371680042E-10</c:v>
                </c:pt>
                <c:pt idx="422">
                  <c:v>4.5048755081337678E-10</c:v>
                </c:pt>
                <c:pt idx="423">
                  <c:v>4.4852532075303663E-10</c:v>
                </c:pt>
                <c:pt idx="424">
                  <c:v>4.4856719161193128E-10</c:v>
                </c:pt>
                <c:pt idx="425">
                  <c:v>4.5559100367265864E-10</c:v>
                </c:pt>
                <c:pt idx="426">
                  <c:v>4.6474534490036022E-10</c:v>
                </c:pt>
                <c:pt idx="427">
                  <c:v>4.6832389385988484E-10</c:v>
                </c:pt>
                <c:pt idx="428">
                  <c:v>4.6833438672684599E-10</c:v>
                </c:pt>
                <c:pt idx="429">
                  <c:v>4.6832218020863179E-10</c:v>
                </c:pt>
                <c:pt idx="430">
                  <c:v>4.6931139399274684E-10</c:v>
                </c:pt>
                <c:pt idx="431">
                  <c:v>4.6630745199231169E-10</c:v>
                </c:pt>
                <c:pt idx="432">
                  <c:v>4.6675937177330229E-10</c:v>
                </c:pt>
                <c:pt idx="433">
                  <c:v>4.701203736025484E-10</c:v>
                </c:pt>
                <c:pt idx="434">
                  <c:v>4.7936857247010359E-10</c:v>
                </c:pt>
                <c:pt idx="435">
                  <c:v>5.134600467035489E-10</c:v>
                </c:pt>
                <c:pt idx="436">
                  <c:v>5.3606812599666942E-10</c:v>
                </c:pt>
                <c:pt idx="437">
                  <c:v>5.608735652154149E-10</c:v>
                </c:pt>
                <c:pt idx="438">
                  <c:v>5.7046624680533897E-10</c:v>
                </c:pt>
                <c:pt idx="439">
                  <c:v>5.9817023628827252E-10</c:v>
                </c:pt>
                <c:pt idx="440">
                  <c:v>6.1818055172089384E-10</c:v>
                </c:pt>
                <c:pt idx="441">
                  <c:v>6.2337432306139669E-10</c:v>
                </c:pt>
                <c:pt idx="442">
                  <c:v>6.5148009534020762E-10</c:v>
                </c:pt>
                <c:pt idx="443">
                  <c:v>6.6286745021394812E-10</c:v>
                </c:pt>
                <c:pt idx="444">
                  <c:v>6.8135664201755352E-10</c:v>
                </c:pt>
                <c:pt idx="445">
                  <c:v>7.0427119343033942E-10</c:v>
                </c:pt>
                <c:pt idx="446">
                  <c:v>7.4767293894816792E-10</c:v>
                </c:pt>
                <c:pt idx="447">
                  <c:v>8.3009494259835748E-10</c:v>
                </c:pt>
                <c:pt idx="448">
                  <c:v>8.8916041049160753E-10</c:v>
                </c:pt>
                <c:pt idx="449">
                  <c:v>9.6518121049770174E-10</c:v>
                </c:pt>
                <c:pt idx="450">
                  <c:v>1.0371782602854102E-9</c:v>
                </c:pt>
                <c:pt idx="451">
                  <c:v>1.1061079285731452E-9</c:v>
                </c:pt>
                <c:pt idx="452">
                  <c:v>1.1860717732452107E-9</c:v>
                </c:pt>
                <c:pt idx="453">
                  <c:v>1.2578916813985878E-9</c:v>
                </c:pt>
                <c:pt idx="454">
                  <c:v>1.3827565237129225E-9</c:v>
                </c:pt>
                <c:pt idx="455">
                  <c:v>1.4799424141500298E-9</c:v>
                </c:pt>
                <c:pt idx="456">
                  <c:v>1.524558170345586E-9</c:v>
                </c:pt>
                <c:pt idx="457">
                  <c:v>1.6340727374534227E-9</c:v>
                </c:pt>
                <c:pt idx="458">
                  <c:v>1.8056204302810341E-9</c:v>
                </c:pt>
                <c:pt idx="459">
                  <c:v>1.8675268394478313E-9</c:v>
                </c:pt>
                <c:pt idx="460">
                  <c:v>2.0321093408715976E-9</c:v>
                </c:pt>
                <c:pt idx="461">
                  <c:v>2.1266984503847515E-9</c:v>
                </c:pt>
                <c:pt idx="462">
                  <c:v>2.3949358587548502E-9</c:v>
                </c:pt>
                <c:pt idx="463">
                  <c:v>2.6216432666651667E-9</c:v>
                </c:pt>
                <c:pt idx="464">
                  <c:v>2.863464379351021E-9</c:v>
                </c:pt>
                <c:pt idx="465">
                  <c:v>3.0390904627356291E-9</c:v>
                </c:pt>
                <c:pt idx="466">
                  <c:v>3.1747035324883169E-9</c:v>
                </c:pt>
                <c:pt idx="467">
                  <c:v>3.2978336190364892E-9</c:v>
                </c:pt>
                <c:pt idx="468">
                  <c:v>3.5953205369073147E-9</c:v>
                </c:pt>
                <c:pt idx="469">
                  <c:v>3.9991789660571688E-9</c:v>
                </c:pt>
                <c:pt idx="470">
                  <c:v>4.1182759430007504E-9</c:v>
                </c:pt>
                <c:pt idx="471">
                  <c:v>4.7582722849900288E-9</c:v>
                </c:pt>
                <c:pt idx="472">
                  <c:v>5.0190619560707671E-9</c:v>
                </c:pt>
                <c:pt idx="473">
                  <c:v>5.2723419595773873E-9</c:v>
                </c:pt>
                <c:pt idx="474">
                  <c:v>5.5499676341387403E-9</c:v>
                </c:pt>
                <c:pt idx="475">
                  <c:v>5.9748427508740901E-9</c:v>
                </c:pt>
                <c:pt idx="476">
                  <c:v>6.5358627936810993E-9</c:v>
                </c:pt>
                <c:pt idx="477">
                  <c:v>6.3711832619899235E-9</c:v>
                </c:pt>
                <c:pt idx="478">
                  <c:v>6.9320873401281976E-9</c:v>
                </c:pt>
                <c:pt idx="479">
                  <c:v>7.5652999760809509E-9</c:v>
                </c:pt>
                <c:pt idx="480">
                  <c:v>8.9563603695380333E-9</c:v>
                </c:pt>
                <c:pt idx="481">
                  <c:v>9.3217279192043131E-9</c:v>
                </c:pt>
                <c:pt idx="482">
                  <c:v>1.0262722045834264E-8</c:v>
                </c:pt>
                <c:pt idx="483">
                  <c:v>1.0923631868400272E-8</c:v>
                </c:pt>
                <c:pt idx="484">
                  <c:v>9.4515027338141801E-9</c:v>
                </c:pt>
                <c:pt idx="485">
                  <c:v>1.2290628728960007E-8</c:v>
                </c:pt>
                <c:pt idx="486">
                  <c:v>1.2475676731839178E-8</c:v>
                </c:pt>
                <c:pt idx="487">
                  <c:v>1.3042489928516948E-8</c:v>
                </c:pt>
                <c:pt idx="488">
                  <c:v>1.2540104725823631E-8</c:v>
                </c:pt>
                <c:pt idx="489">
                  <c:v>1.2416104541362548E-8</c:v>
                </c:pt>
                <c:pt idx="490">
                  <c:v>1.2952099386133024E-8</c:v>
                </c:pt>
                <c:pt idx="491">
                  <c:v>2.2077454311810734E-8</c:v>
                </c:pt>
                <c:pt idx="492">
                  <c:v>1.6366979342260434E-8</c:v>
                </c:pt>
                <c:pt idx="493">
                  <c:v>1.4531119111336612E-8</c:v>
                </c:pt>
                <c:pt idx="494">
                  <c:v>2.5819117873312285E-8</c:v>
                </c:pt>
                <c:pt idx="495">
                  <c:v>1.6870046832008177E-8</c:v>
                </c:pt>
                <c:pt idx="496">
                  <c:v>1.5705873931772364E-8</c:v>
                </c:pt>
                <c:pt idx="497">
                  <c:v>2.0375587917816391E-8</c:v>
                </c:pt>
                <c:pt idx="498">
                  <c:v>2.3227297808292306E-8</c:v>
                </c:pt>
                <c:pt idx="499">
                  <c:v>2.3945088769447147E-8</c:v>
                </c:pt>
                <c:pt idx="500">
                  <c:v>3.2691862465626526E-8</c:v>
                </c:pt>
                <c:pt idx="501">
                  <c:v>2.2810449709248686E-8</c:v>
                </c:pt>
                <c:pt idx="502">
                  <c:v>3.0415866396597842E-8</c:v>
                </c:pt>
                <c:pt idx="503">
                  <c:v>2.8211504685138861E-8</c:v>
                </c:pt>
                <c:pt idx="504">
                  <c:v>3.5048700856004649E-8</c:v>
                </c:pt>
                <c:pt idx="505">
                  <c:v>3.220963421488053E-8</c:v>
                </c:pt>
                <c:pt idx="506">
                  <c:v>3.5837362762845603E-8</c:v>
                </c:pt>
                <c:pt idx="507">
                  <c:v>4.1572124075393916E-8</c:v>
                </c:pt>
                <c:pt idx="508">
                  <c:v>3.0519653206097314E-8</c:v>
                </c:pt>
                <c:pt idx="509">
                  <c:v>5.2218463820701191E-8</c:v>
                </c:pt>
                <c:pt idx="510">
                  <c:v>4.2199545013446236E-8</c:v>
                </c:pt>
                <c:pt idx="511">
                  <c:v>1.7488111965182658E-7</c:v>
                </c:pt>
                <c:pt idx="512">
                  <c:v>6.288203355088067E-8</c:v>
                </c:pt>
                <c:pt idx="513">
                  <c:v>0</c:v>
                </c:pt>
                <c:pt idx="514">
                  <c:v>4.1925791784559295E-8</c:v>
                </c:pt>
                <c:pt idx="515">
                  <c:v>3.7132532641921155E-8</c:v>
                </c:pt>
                <c:pt idx="516">
                  <c:v>6.9290161020668989E-8</c:v>
                </c:pt>
                <c:pt idx="517">
                  <c:v>8.4531818544138022E-8</c:v>
                </c:pt>
                <c:pt idx="518">
                  <c:v>4.0292343751598646E-8</c:v>
                </c:pt>
                <c:pt idx="519">
                  <c:v>4.3966293824869499E-8</c:v>
                </c:pt>
                <c:pt idx="520">
                  <c:v>2.4430861269540954E-7</c:v>
                </c:pt>
                <c:pt idx="521">
                  <c:v>5.5700266019595936E-8</c:v>
                </c:pt>
                <c:pt idx="522">
                  <c:v>1.0910263147478299E-7</c:v>
                </c:pt>
                <c:pt idx="523">
                  <c:v>7.864649057927394E-8</c:v>
                </c:pt>
                <c:pt idx="524">
                  <c:v>6.9900374267283805E-8</c:v>
                </c:pt>
                <c:pt idx="525">
                  <c:v>3.7553095182858736E-8</c:v>
                </c:pt>
                <c:pt idx="526">
                  <c:v>1.080882659915244E-7</c:v>
                </c:pt>
                <c:pt idx="527">
                  <c:v>6.5884850975950524E-8</c:v>
                </c:pt>
                <c:pt idx="528">
                  <c:v>1.1900397980807332E-7</c:v>
                </c:pt>
                <c:pt idx="529">
                  <c:v>5.831794047172319E-8</c:v>
                </c:pt>
                <c:pt idx="530">
                  <c:v>9.7694610962830785E-8</c:v>
                </c:pt>
                <c:pt idx="531">
                  <c:v>1.3929561341498482E-7</c:v>
                </c:pt>
                <c:pt idx="532">
                  <c:v>1.9627363536733037E-7</c:v>
                </c:pt>
                <c:pt idx="533">
                  <c:v>3.9324013637698367E-6</c:v>
                </c:pt>
                <c:pt idx="534">
                  <c:v>0</c:v>
                </c:pt>
                <c:pt idx="535">
                  <c:v>3.1570253112757589E-7</c:v>
                </c:pt>
                <c:pt idx="536">
                  <c:v>8.3052161172058858E-8</c:v>
                </c:pt>
                <c:pt idx="537">
                  <c:v>0</c:v>
                </c:pt>
                <c:pt idx="538">
                  <c:v>2.6260733178021714E-7</c:v>
                </c:pt>
                <c:pt idx="539">
                  <c:v>1.4625702193892168E-7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1.4919635941824421E-6</c:v>
                </c:pt>
                <c:pt idx="7">
                  <c:v>7.9760214653893048E-7</c:v>
                </c:pt>
                <c:pt idx="8">
                  <c:v>1.1841638411024576E-6</c:v>
                </c:pt>
                <c:pt idx="9">
                  <c:v>0</c:v>
                </c:pt>
                <c:pt idx="10">
                  <c:v>9.250253536123973E-7</c:v>
                </c:pt>
                <c:pt idx="11">
                  <c:v>7.4722914785450746E-7</c:v>
                </c:pt>
                <c:pt idx="12">
                  <c:v>5.4250338721175813E-7</c:v>
                </c:pt>
                <c:pt idx="13">
                  <c:v>6.5161430252677893E-7</c:v>
                </c:pt>
                <c:pt idx="14">
                  <c:v>6.1599544003213006E-7</c:v>
                </c:pt>
                <c:pt idx="15">
                  <c:v>4.8888104387018812E-7</c:v>
                </c:pt>
                <c:pt idx="16">
                  <c:v>5.7755517766994908E-7</c:v>
                </c:pt>
                <c:pt idx="17">
                  <c:v>4.6234401168875715E-7</c:v>
                </c:pt>
                <c:pt idx="18">
                  <c:v>4.6076808053954531E-7</c:v>
                </c:pt>
                <c:pt idx="19">
                  <c:v>3.963451737698874E-7</c:v>
                </c:pt>
                <c:pt idx="20">
                  <c:v>3.4649509766926767E-7</c:v>
                </c:pt>
                <c:pt idx="21">
                  <c:v>3.6772950919740568E-7</c:v>
                </c:pt>
                <c:pt idx="22">
                  <c:v>2.8454235631057067E-7</c:v>
                </c:pt>
                <c:pt idx="23">
                  <c:v>3.4185282803992293E-7</c:v>
                </c:pt>
                <c:pt idx="24">
                  <c:v>3.3515273490334947E-7</c:v>
                </c:pt>
                <c:pt idx="25">
                  <c:v>2.4640909101185272E-7</c:v>
                </c:pt>
                <c:pt idx="26">
                  <c:v>2.349941805810946E-7</c:v>
                </c:pt>
                <c:pt idx="27">
                  <c:v>2.5984310937372764E-7</c:v>
                </c:pt>
                <c:pt idx="28">
                  <c:v>2.5144401836300047E-7</c:v>
                </c:pt>
                <c:pt idx="29">
                  <c:v>2.2007075160464498E-7</c:v>
                </c:pt>
                <c:pt idx="30">
                  <c:v>2.023751959773896E-7</c:v>
                </c:pt>
                <c:pt idx="31">
                  <c:v>1.8591063480989309E-7</c:v>
                </c:pt>
                <c:pt idx="32">
                  <c:v>1.7707784331891172E-7</c:v>
                </c:pt>
                <c:pt idx="33">
                  <c:v>1.646422994280954E-7</c:v>
                </c:pt>
                <c:pt idx="34">
                  <c:v>1.495010107931338E-7</c:v>
                </c:pt>
                <c:pt idx="35">
                  <c:v>1.5617272813389815E-7</c:v>
                </c:pt>
                <c:pt idx="36">
                  <c:v>1.367818578398442E-7</c:v>
                </c:pt>
                <c:pt idx="37">
                  <c:v>1.2755284703556324E-7</c:v>
                </c:pt>
                <c:pt idx="38">
                  <c:v>1.2154841273755128E-7</c:v>
                </c:pt>
                <c:pt idx="39">
                  <c:v>1.1147402155758713E-7</c:v>
                </c:pt>
                <c:pt idx="40">
                  <c:v>1.0795495228557384E-7</c:v>
                </c:pt>
                <c:pt idx="41">
                  <c:v>1.0427111282280019E-7</c:v>
                </c:pt>
                <c:pt idx="42">
                  <c:v>9.3102157067695173E-8</c:v>
                </c:pt>
                <c:pt idx="43">
                  <c:v>8.7458278153757196E-8</c:v>
                </c:pt>
                <c:pt idx="44">
                  <c:v>8.4502900211275435E-8</c:v>
                </c:pt>
                <c:pt idx="45">
                  <c:v>8.0049975794135059E-8</c:v>
                </c:pt>
                <c:pt idx="46">
                  <c:v>7.8373765415726913E-8</c:v>
                </c:pt>
                <c:pt idx="47">
                  <c:v>7.1214507258615707E-8</c:v>
                </c:pt>
                <c:pt idx="48">
                  <c:v>6.9770332014115972E-8</c:v>
                </c:pt>
                <c:pt idx="49">
                  <c:v>6.4133644074235757E-8</c:v>
                </c:pt>
                <c:pt idx="50">
                  <c:v>6.1917306677648814E-8</c:v>
                </c:pt>
                <c:pt idx="51">
                  <c:v>5.9736165572815748E-8</c:v>
                </c:pt>
                <c:pt idx="52">
                  <c:v>5.4831479958878837E-8</c:v>
                </c:pt>
                <c:pt idx="53">
                  <c:v>5.5969636489601383E-8</c:v>
                </c:pt>
                <c:pt idx="54">
                  <c:v>5.0366382314370864E-8</c:v>
                </c:pt>
                <c:pt idx="55">
                  <c:v>4.8160226275058083E-8</c:v>
                </c:pt>
                <c:pt idx="56">
                  <c:v>4.5772466019285158E-8</c:v>
                </c:pt>
                <c:pt idx="57">
                  <c:v>4.2382914903002418E-8</c:v>
                </c:pt>
                <c:pt idx="58">
                  <c:v>4.0679626576123049E-8</c:v>
                </c:pt>
                <c:pt idx="59">
                  <c:v>3.9058818301065931E-8</c:v>
                </c:pt>
                <c:pt idx="60">
                  <c:v>3.6754214664202515E-8</c:v>
                </c:pt>
                <c:pt idx="61">
                  <c:v>3.4751167362296064E-8</c:v>
                </c:pt>
                <c:pt idx="62">
                  <c:v>3.395649186878346E-8</c:v>
                </c:pt>
                <c:pt idx="63">
                  <c:v>3.2953177512030117E-8</c:v>
                </c:pt>
                <c:pt idx="64">
                  <c:v>3.1915777835237078E-8</c:v>
                </c:pt>
                <c:pt idx="65">
                  <c:v>3.0510828586770824E-8</c:v>
                </c:pt>
                <c:pt idx="66">
                  <c:v>2.8882867850602138E-8</c:v>
                </c:pt>
                <c:pt idx="67">
                  <c:v>2.8210306776847103E-8</c:v>
                </c:pt>
                <c:pt idx="68">
                  <c:v>2.6668798599454588E-8</c:v>
                </c:pt>
                <c:pt idx="69">
                  <c:v>2.6203147393648977E-8</c:v>
                </c:pt>
                <c:pt idx="70">
                  <c:v>2.4865110637299979E-8</c:v>
                </c:pt>
                <c:pt idx="71">
                  <c:v>2.453109685506776E-8</c:v>
                </c:pt>
                <c:pt idx="72">
                  <c:v>2.3021779632550158E-8</c:v>
                </c:pt>
                <c:pt idx="73">
                  <c:v>2.2557939620665956E-8</c:v>
                </c:pt>
                <c:pt idx="74">
                  <c:v>2.1782885811570127E-8</c:v>
                </c:pt>
                <c:pt idx="75">
                  <c:v>2.0508860530177645E-8</c:v>
                </c:pt>
                <c:pt idx="76">
                  <c:v>2.0069114836180016E-8</c:v>
                </c:pt>
                <c:pt idx="77">
                  <c:v>1.9233235947640198E-8</c:v>
                </c:pt>
                <c:pt idx="78">
                  <c:v>1.8659703477234368E-8</c:v>
                </c:pt>
                <c:pt idx="79">
                  <c:v>1.8083632906219269E-8</c:v>
                </c:pt>
                <c:pt idx="80">
                  <c:v>1.7479604527836017E-8</c:v>
                </c:pt>
                <c:pt idx="81">
                  <c:v>1.6647814825678547E-8</c:v>
                </c:pt>
                <c:pt idx="82">
                  <c:v>1.6148008733127695E-8</c:v>
                </c:pt>
                <c:pt idx="83">
                  <c:v>1.5583728755590687E-8</c:v>
                </c:pt>
                <c:pt idx="84">
                  <c:v>1.5017522820018505E-8</c:v>
                </c:pt>
                <c:pt idx="85">
                  <c:v>1.4301072491394271E-8</c:v>
                </c:pt>
                <c:pt idx="86">
                  <c:v>1.4038698808025739E-8</c:v>
                </c:pt>
                <c:pt idx="87">
                  <c:v>1.3621743713295372E-8</c:v>
                </c:pt>
                <c:pt idx="88">
                  <c:v>1.321771925498023E-8</c:v>
                </c:pt>
                <c:pt idx="89">
                  <c:v>1.2753779628370079E-8</c:v>
                </c:pt>
                <c:pt idx="90">
                  <c:v>1.2346350227028897E-8</c:v>
                </c:pt>
                <c:pt idx="91">
                  <c:v>1.2016454801457037E-8</c:v>
                </c:pt>
                <c:pt idx="92">
                  <c:v>1.1525916008237021E-8</c:v>
                </c:pt>
                <c:pt idx="93">
                  <c:v>1.1199483090035587E-8</c:v>
                </c:pt>
                <c:pt idx="94">
                  <c:v>1.0761550548177887E-8</c:v>
                </c:pt>
                <c:pt idx="95">
                  <c:v>1.0564792420333185E-8</c:v>
                </c:pt>
                <c:pt idx="96">
                  <c:v>1.0274407004545279E-8</c:v>
                </c:pt>
                <c:pt idx="97">
                  <c:v>1.0028983270530716E-8</c:v>
                </c:pt>
                <c:pt idx="98">
                  <c:v>9.6044563186884992E-9</c:v>
                </c:pt>
                <c:pt idx="99">
                  <c:v>9.3707173994608942E-9</c:v>
                </c:pt>
                <c:pt idx="100">
                  <c:v>9.1826022085739363E-9</c:v>
                </c:pt>
                <c:pt idx="101">
                  <c:v>8.9495820548805582E-9</c:v>
                </c:pt>
                <c:pt idx="102">
                  <c:v>8.6683157338505947E-9</c:v>
                </c:pt>
                <c:pt idx="103">
                  <c:v>8.4983496712192796E-9</c:v>
                </c:pt>
                <c:pt idx="104">
                  <c:v>8.2675036544746349E-9</c:v>
                </c:pt>
                <c:pt idx="105">
                  <c:v>8.1184579218374564E-9</c:v>
                </c:pt>
                <c:pt idx="106">
                  <c:v>7.9536746379182787E-9</c:v>
                </c:pt>
                <c:pt idx="107">
                  <c:v>7.7332382378068345E-9</c:v>
                </c:pt>
                <c:pt idx="108">
                  <c:v>7.5887839006887171E-9</c:v>
                </c:pt>
                <c:pt idx="109">
                  <c:v>7.4409898913200046E-9</c:v>
                </c:pt>
                <c:pt idx="110">
                  <c:v>7.3066462975105125E-9</c:v>
                </c:pt>
                <c:pt idx="111">
                  <c:v>7.1930254398378026E-9</c:v>
                </c:pt>
                <c:pt idx="112">
                  <c:v>7.0298016376041844E-9</c:v>
                </c:pt>
                <c:pt idx="113">
                  <c:v>6.9222311197868401E-9</c:v>
                </c:pt>
                <c:pt idx="114">
                  <c:v>6.7778157209827998E-9</c:v>
                </c:pt>
                <c:pt idx="115">
                  <c:v>6.6988110004664449E-9</c:v>
                </c:pt>
                <c:pt idx="116">
                  <c:v>6.5684320336133106E-9</c:v>
                </c:pt>
                <c:pt idx="117">
                  <c:v>6.4623106863964515E-9</c:v>
                </c:pt>
                <c:pt idx="118">
                  <c:v>6.4116290138575564E-9</c:v>
                </c:pt>
                <c:pt idx="119">
                  <c:v>6.2928967798155521E-9</c:v>
                </c:pt>
                <c:pt idx="120">
                  <c:v>6.1454309207920638E-9</c:v>
                </c:pt>
                <c:pt idx="121">
                  <c:v>6.06619929268933E-9</c:v>
                </c:pt>
                <c:pt idx="122">
                  <c:v>6.02060355570188E-9</c:v>
                </c:pt>
                <c:pt idx="123">
                  <c:v>5.9020758600750837E-9</c:v>
                </c:pt>
                <c:pt idx="124">
                  <c:v>5.820856559690527E-9</c:v>
                </c:pt>
                <c:pt idx="125">
                  <c:v>5.7535717129552967E-9</c:v>
                </c:pt>
                <c:pt idx="126">
                  <c:v>5.7129272773133859E-9</c:v>
                </c:pt>
                <c:pt idx="127">
                  <c:v>5.6480237091777323E-9</c:v>
                </c:pt>
                <c:pt idx="128">
                  <c:v>5.547652989501516E-9</c:v>
                </c:pt>
                <c:pt idx="129">
                  <c:v>5.470226894244909E-9</c:v>
                </c:pt>
                <c:pt idx="130">
                  <c:v>5.4246954178556475E-9</c:v>
                </c:pt>
                <c:pt idx="131">
                  <c:v>5.3571965606633038E-9</c:v>
                </c:pt>
                <c:pt idx="132">
                  <c:v>5.3084176970585369E-9</c:v>
                </c:pt>
                <c:pt idx="133">
                  <c:v>5.2362722101275945E-9</c:v>
                </c:pt>
                <c:pt idx="134">
                  <c:v>5.2409930598404217E-9</c:v>
                </c:pt>
                <c:pt idx="135">
                  <c:v>5.1270059159608929E-9</c:v>
                </c:pt>
                <c:pt idx="136">
                  <c:v>5.0843461599044255E-9</c:v>
                </c:pt>
                <c:pt idx="137">
                  <c:v>5.0250993340354462E-9</c:v>
                </c:pt>
                <c:pt idx="138">
                  <c:v>4.9997487565187211E-9</c:v>
                </c:pt>
                <c:pt idx="139">
                  <c:v>4.8887176738724103E-9</c:v>
                </c:pt>
                <c:pt idx="140">
                  <c:v>4.867529742007905E-9</c:v>
                </c:pt>
                <c:pt idx="141">
                  <c:v>4.8673155794122028E-9</c:v>
                </c:pt>
                <c:pt idx="142">
                  <c:v>4.7963897299168229E-9</c:v>
                </c:pt>
                <c:pt idx="143">
                  <c:v>4.7222841100521739E-9</c:v>
                </c:pt>
                <c:pt idx="144">
                  <c:v>4.6966581084107022E-9</c:v>
                </c:pt>
                <c:pt idx="145">
                  <c:v>4.6476282193450077E-9</c:v>
                </c:pt>
                <c:pt idx="146">
                  <c:v>4.6057117798782674E-9</c:v>
                </c:pt>
                <c:pt idx="147">
                  <c:v>4.6319071580427771E-9</c:v>
                </c:pt>
                <c:pt idx="148">
                  <c:v>4.5328930891954477E-9</c:v>
                </c:pt>
                <c:pt idx="149">
                  <c:v>4.4908050547312831E-9</c:v>
                </c:pt>
                <c:pt idx="150">
                  <c:v>4.4817817678664709E-9</c:v>
                </c:pt>
                <c:pt idx="151">
                  <c:v>4.4212451042234294E-9</c:v>
                </c:pt>
                <c:pt idx="152">
                  <c:v>4.4531433980860939E-9</c:v>
                </c:pt>
                <c:pt idx="153">
                  <c:v>4.3437029035262009E-9</c:v>
                </c:pt>
                <c:pt idx="154">
                  <c:v>4.3294945061889818E-9</c:v>
                </c:pt>
                <c:pt idx="155">
                  <c:v>4.3387511026596496E-9</c:v>
                </c:pt>
                <c:pt idx="156">
                  <c:v>4.2345420125211065E-9</c:v>
                </c:pt>
                <c:pt idx="157">
                  <c:v>4.2145239368081977E-9</c:v>
                </c:pt>
                <c:pt idx="158">
                  <c:v>4.202017490997709E-9</c:v>
                </c:pt>
                <c:pt idx="159">
                  <c:v>4.1174056980350788E-9</c:v>
                </c:pt>
                <c:pt idx="160">
                  <c:v>4.1439132760440333E-9</c:v>
                </c:pt>
                <c:pt idx="161">
                  <c:v>4.0736117745070869E-9</c:v>
                </c:pt>
                <c:pt idx="162">
                  <c:v>4.0206447146189153E-9</c:v>
                </c:pt>
                <c:pt idx="163">
                  <c:v>3.9901642400278206E-9</c:v>
                </c:pt>
                <c:pt idx="164">
                  <c:v>3.9934419625730279E-9</c:v>
                </c:pt>
                <c:pt idx="165">
                  <c:v>3.9858596593829198E-9</c:v>
                </c:pt>
                <c:pt idx="166">
                  <c:v>3.9360075071350246E-9</c:v>
                </c:pt>
                <c:pt idx="167">
                  <c:v>3.8810088003670693E-9</c:v>
                </c:pt>
                <c:pt idx="168">
                  <c:v>3.8648475366328519E-9</c:v>
                </c:pt>
                <c:pt idx="169">
                  <c:v>3.8277194190241626E-9</c:v>
                </c:pt>
                <c:pt idx="170">
                  <c:v>3.8029683345390266E-9</c:v>
                </c:pt>
                <c:pt idx="171">
                  <c:v>3.8043073643670139E-9</c:v>
                </c:pt>
                <c:pt idx="172">
                  <c:v>3.7796990866822612E-9</c:v>
                </c:pt>
                <c:pt idx="173">
                  <c:v>3.7313190576149995E-9</c:v>
                </c:pt>
                <c:pt idx="174">
                  <c:v>3.6807010286304571E-9</c:v>
                </c:pt>
                <c:pt idx="175">
                  <c:v>3.6525244417222E-9</c:v>
                </c:pt>
                <c:pt idx="176">
                  <c:v>3.6463429551114242E-9</c:v>
                </c:pt>
                <c:pt idx="177">
                  <c:v>3.5886503668977408E-9</c:v>
                </c:pt>
                <c:pt idx="178">
                  <c:v>3.5445331404616891E-9</c:v>
                </c:pt>
                <c:pt idx="179">
                  <c:v>3.4993094872179666E-9</c:v>
                </c:pt>
                <c:pt idx="180">
                  <c:v>3.4973870914701892E-9</c:v>
                </c:pt>
                <c:pt idx="181">
                  <c:v>3.4423123847610189E-9</c:v>
                </c:pt>
                <c:pt idx="182">
                  <c:v>3.4032026695756693E-9</c:v>
                </c:pt>
                <c:pt idx="183">
                  <c:v>3.3620960171885486E-9</c:v>
                </c:pt>
                <c:pt idx="184">
                  <c:v>3.3181341171668817E-9</c:v>
                </c:pt>
                <c:pt idx="185">
                  <c:v>3.2999006522006403E-9</c:v>
                </c:pt>
                <c:pt idx="186">
                  <c:v>3.2870501510892804E-9</c:v>
                </c:pt>
                <c:pt idx="187">
                  <c:v>3.2247159969802766E-9</c:v>
                </c:pt>
                <c:pt idx="188">
                  <c:v>3.1603293957373201E-9</c:v>
                </c:pt>
                <c:pt idx="189">
                  <c:v>3.1185341265012502E-9</c:v>
                </c:pt>
                <c:pt idx="190">
                  <c:v>3.0913415128014739E-9</c:v>
                </c:pt>
                <c:pt idx="191">
                  <c:v>3.0647684056701054E-9</c:v>
                </c:pt>
                <c:pt idx="192">
                  <c:v>3.0235606174511944E-9</c:v>
                </c:pt>
                <c:pt idx="193">
                  <c:v>2.9965424571982684E-9</c:v>
                </c:pt>
                <c:pt idx="194">
                  <c:v>2.9572289183382159E-9</c:v>
                </c:pt>
                <c:pt idx="195">
                  <c:v>2.8989136492687572E-9</c:v>
                </c:pt>
                <c:pt idx="196">
                  <c:v>2.8818343229840838E-9</c:v>
                </c:pt>
                <c:pt idx="197">
                  <c:v>2.8212878718561661E-9</c:v>
                </c:pt>
                <c:pt idx="198">
                  <c:v>2.8066196728443229E-9</c:v>
                </c:pt>
                <c:pt idx="199">
                  <c:v>2.7354737965961562E-9</c:v>
                </c:pt>
                <c:pt idx="200">
                  <c:v>2.7269133606431554E-9</c:v>
                </c:pt>
                <c:pt idx="201">
                  <c:v>2.693067688624021E-9</c:v>
                </c:pt>
                <c:pt idx="202">
                  <c:v>2.6599808379092855E-9</c:v>
                </c:pt>
                <c:pt idx="203">
                  <c:v>2.6105072523455313E-9</c:v>
                </c:pt>
                <c:pt idx="204">
                  <c:v>2.5848700170586116E-9</c:v>
                </c:pt>
                <c:pt idx="205">
                  <c:v>2.547301911028428E-9</c:v>
                </c:pt>
                <c:pt idx="206">
                  <c:v>2.5204856483037761E-9</c:v>
                </c:pt>
                <c:pt idx="207">
                  <c:v>2.4975061631782081E-9</c:v>
                </c:pt>
                <c:pt idx="208">
                  <c:v>2.4437719545147633E-9</c:v>
                </c:pt>
                <c:pt idx="209">
                  <c:v>2.419537860525151E-9</c:v>
                </c:pt>
                <c:pt idx="210">
                  <c:v>2.3902752492397241E-9</c:v>
                </c:pt>
                <c:pt idx="211">
                  <c:v>2.3494283535122036E-9</c:v>
                </c:pt>
                <c:pt idx="212">
                  <c:v>2.3310797474006301E-9</c:v>
                </c:pt>
                <c:pt idx="213">
                  <c:v>2.2798313527593248E-9</c:v>
                </c:pt>
                <c:pt idx="214">
                  <c:v>2.2797992587817436E-9</c:v>
                </c:pt>
                <c:pt idx="215">
                  <c:v>2.2182234320250994E-9</c:v>
                </c:pt>
                <c:pt idx="216">
                  <c:v>2.199630463839012E-9</c:v>
                </c:pt>
                <c:pt idx="217">
                  <c:v>2.1753775566476143E-9</c:v>
                </c:pt>
                <c:pt idx="218">
                  <c:v>2.1688591543555042E-9</c:v>
                </c:pt>
                <c:pt idx="219">
                  <c:v>2.1271643745854912E-9</c:v>
                </c:pt>
                <c:pt idx="220">
                  <c:v>2.0924494546685801E-9</c:v>
                </c:pt>
                <c:pt idx="221">
                  <c:v>2.0831343555978854E-9</c:v>
                </c:pt>
                <c:pt idx="222">
                  <c:v>2.0516148314567874E-9</c:v>
                </c:pt>
                <c:pt idx="223">
                  <c:v>2.0319680097379194E-9</c:v>
                </c:pt>
                <c:pt idx="224">
                  <c:v>2.0112540018981215E-9</c:v>
                </c:pt>
                <c:pt idx="225">
                  <c:v>1.9696102217369655E-9</c:v>
                </c:pt>
                <c:pt idx="226">
                  <c:v>1.9694291496042892E-9</c:v>
                </c:pt>
                <c:pt idx="227">
                  <c:v>1.9365087090773394E-9</c:v>
                </c:pt>
                <c:pt idx="228">
                  <c:v>1.9203683619435558E-9</c:v>
                </c:pt>
                <c:pt idx="229">
                  <c:v>1.9087296416347466E-9</c:v>
                </c:pt>
                <c:pt idx="230">
                  <c:v>1.8675814742801013E-9</c:v>
                </c:pt>
                <c:pt idx="231">
                  <c:v>1.8695873571273231E-9</c:v>
                </c:pt>
                <c:pt idx="232">
                  <c:v>1.858888074852133E-9</c:v>
                </c:pt>
                <c:pt idx="233">
                  <c:v>1.8328964447542595E-9</c:v>
                </c:pt>
                <c:pt idx="234">
                  <c:v>1.8184602293666126E-9</c:v>
                </c:pt>
                <c:pt idx="235">
                  <c:v>1.7963836361768583E-9</c:v>
                </c:pt>
                <c:pt idx="236">
                  <c:v>1.7800974651835471E-9</c:v>
                </c:pt>
                <c:pt idx="237">
                  <c:v>1.7716232793018925E-9</c:v>
                </c:pt>
                <c:pt idx="238">
                  <c:v>1.7575005132300867E-9</c:v>
                </c:pt>
                <c:pt idx="239">
                  <c:v>1.7398922591452958E-9</c:v>
                </c:pt>
                <c:pt idx="240">
                  <c:v>1.7305445479340584E-9</c:v>
                </c:pt>
                <c:pt idx="241">
                  <c:v>1.7178808821068709E-9</c:v>
                </c:pt>
                <c:pt idx="242">
                  <c:v>1.7045536888154707E-9</c:v>
                </c:pt>
                <c:pt idx="243">
                  <c:v>1.6848842954357642E-9</c:v>
                </c:pt>
                <c:pt idx="244">
                  <c:v>1.6698192114207352E-9</c:v>
                </c:pt>
                <c:pt idx="245">
                  <c:v>1.6605858509273194E-9</c:v>
                </c:pt>
                <c:pt idx="246">
                  <c:v>1.6511961584336776E-9</c:v>
                </c:pt>
                <c:pt idx="247">
                  <c:v>1.6322473425893605E-9</c:v>
                </c:pt>
                <c:pt idx="248">
                  <c:v>1.6212866339359119E-9</c:v>
                </c:pt>
                <c:pt idx="249">
                  <c:v>1.6154431606545372E-9</c:v>
                </c:pt>
                <c:pt idx="250">
                  <c:v>1.6000463459569369E-9</c:v>
                </c:pt>
                <c:pt idx="251">
                  <c:v>1.5988066172054673E-9</c:v>
                </c:pt>
                <c:pt idx="252">
                  <c:v>1.5794147979978144E-9</c:v>
                </c:pt>
                <c:pt idx="253">
                  <c:v>1.5651385146937748E-9</c:v>
                </c:pt>
                <c:pt idx="254">
                  <c:v>1.5520598817425077E-9</c:v>
                </c:pt>
                <c:pt idx="255">
                  <c:v>1.5466953781474117E-9</c:v>
                </c:pt>
                <c:pt idx="256">
                  <c:v>1.5487428749581284E-9</c:v>
                </c:pt>
                <c:pt idx="257">
                  <c:v>1.5262680219225497E-9</c:v>
                </c:pt>
                <c:pt idx="258">
                  <c:v>1.5181819021367829E-9</c:v>
                </c:pt>
                <c:pt idx="259">
                  <c:v>1.5023829887107079E-9</c:v>
                </c:pt>
                <c:pt idx="260">
                  <c:v>1.4957261801374231E-9</c:v>
                </c:pt>
                <c:pt idx="261">
                  <c:v>1.4811108191812872E-9</c:v>
                </c:pt>
                <c:pt idx="262">
                  <c:v>1.4834810777959559E-9</c:v>
                </c:pt>
                <c:pt idx="263">
                  <c:v>1.4820104045563142E-9</c:v>
                </c:pt>
                <c:pt idx="264">
                  <c:v>1.4720613637154606E-9</c:v>
                </c:pt>
                <c:pt idx="265">
                  <c:v>1.4727416796911236E-9</c:v>
                </c:pt>
                <c:pt idx="266">
                  <c:v>1.4724565653943923E-9</c:v>
                </c:pt>
                <c:pt idx="267">
                  <c:v>1.4619243343341999E-9</c:v>
                </c:pt>
                <c:pt idx="268">
                  <c:v>1.4583252893841741E-9</c:v>
                </c:pt>
                <c:pt idx="269">
                  <c:v>1.4500727322544091E-9</c:v>
                </c:pt>
                <c:pt idx="270">
                  <c:v>1.4415351354606874E-9</c:v>
                </c:pt>
                <c:pt idx="271">
                  <c:v>1.4394481904040931E-9</c:v>
                </c:pt>
                <c:pt idx="272">
                  <c:v>1.4331607710124421E-9</c:v>
                </c:pt>
                <c:pt idx="273">
                  <c:v>1.4124210211166557E-9</c:v>
                </c:pt>
                <c:pt idx="274">
                  <c:v>1.4014632576371787E-9</c:v>
                </c:pt>
                <c:pt idx="275">
                  <c:v>1.3817597068669682E-9</c:v>
                </c:pt>
                <c:pt idx="276">
                  <c:v>1.3762393712149396E-9</c:v>
                </c:pt>
                <c:pt idx="277">
                  <c:v>1.3606658351471628E-9</c:v>
                </c:pt>
                <c:pt idx="278">
                  <c:v>1.3568775498923021E-9</c:v>
                </c:pt>
                <c:pt idx="279">
                  <c:v>1.3535482488252548E-9</c:v>
                </c:pt>
                <c:pt idx="280">
                  <c:v>1.3503517811669339E-9</c:v>
                </c:pt>
                <c:pt idx="281">
                  <c:v>1.346455350989446E-9</c:v>
                </c:pt>
                <c:pt idx="282">
                  <c:v>1.3363590240136335E-9</c:v>
                </c:pt>
                <c:pt idx="283">
                  <c:v>1.3563676121352469E-9</c:v>
                </c:pt>
                <c:pt idx="284">
                  <c:v>1.3893180866965344E-9</c:v>
                </c:pt>
                <c:pt idx="285">
                  <c:v>1.4197502368324643E-9</c:v>
                </c:pt>
                <c:pt idx="286">
                  <c:v>1.4575159111666358E-9</c:v>
                </c:pt>
                <c:pt idx="287">
                  <c:v>1.4489454221660613E-9</c:v>
                </c:pt>
                <c:pt idx="288">
                  <c:v>1.4569409124831226E-9</c:v>
                </c:pt>
                <c:pt idx="289">
                  <c:v>1.4357004122678214E-9</c:v>
                </c:pt>
                <c:pt idx="290">
                  <c:v>1.4156259928788143E-9</c:v>
                </c:pt>
                <c:pt idx="291">
                  <c:v>1.3843360717254453E-9</c:v>
                </c:pt>
                <c:pt idx="292">
                  <c:v>1.3533110990189997E-9</c:v>
                </c:pt>
                <c:pt idx="293">
                  <c:v>1.2987706646716958E-9</c:v>
                </c:pt>
                <c:pt idx="294">
                  <c:v>1.26273810386698E-9</c:v>
                </c:pt>
                <c:pt idx="295">
                  <c:v>1.2357014816988683E-9</c:v>
                </c:pt>
                <c:pt idx="296">
                  <c:v>1.2396274821207634E-9</c:v>
                </c:pt>
                <c:pt idx="297">
                  <c:v>1.2478965106855193E-9</c:v>
                </c:pt>
                <c:pt idx="298">
                  <c:v>1.2706426668112917E-9</c:v>
                </c:pt>
                <c:pt idx="299">
                  <c:v>1.2870564318865621E-9</c:v>
                </c:pt>
                <c:pt idx="300">
                  <c:v>1.3186734039472244E-9</c:v>
                </c:pt>
                <c:pt idx="301">
                  <c:v>1.3751002926363468E-9</c:v>
                </c:pt>
                <c:pt idx="302">
                  <c:v>1.4343285656742137E-9</c:v>
                </c:pt>
                <c:pt idx="303">
                  <c:v>1.4803372319524649E-9</c:v>
                </c:pt>
                <c:pt idx="304">
                  <c:v>1.4413113747881786E-9</c:v>
                </c:pt>
                <c:pt idx="305">
                  <c:v>1.3643795111863756E-9</c:v>
                </c:pt>
                <c:pt idx="306">
                  <c:v>1.2919667179654493E-9</c:v>
                </c:pt>
                <c:pt idx="307">
                  <c:v>1.2404394591707115E-9</c:v>
                </c:pt>
                <c:pt idx="308">
                  <c:v>1.194688897049673E-9</c:v>
                </c:pt>
                <c:pt idx="309">
                  <c:v>1.1412629009983503E-9</c:v>
                </c:pt>
                <c:pt idx="310">
                  <c:v>1.1009326666594176E-9</c:v>
                </c:pt>
                <c:pt idx="311">
                  <c:v>1.0640641636979714E-9</c:v>
                </c:pt>
                <c:pt idx="312">
                  <c:v>1.0206047681211129E-9</c:v>
                </c:pt>
                <c:pt idx="313">
                  <c:v>1.0323478275411245E-9</c:v>
                </c:pt>
                <c:pt idx="314">
                  <c:v>1.0868663211436044E-9</c:v>
                </c:pt>
                <c:pt idx="315">
                  <c:v>1.1285236449161269E-9</c:v>
                </c:pt>
                <c:pt idx="316">
                  <c:v>1.127676495375856E-9</c:v>
                </c:pt>
                <c:pt idx="317">
                  <c:v>1.1419830719255961E-9</c:v>
                </c:pt>
                <c:pt idx="318">
                  <c:v>1.1441190675350255E-9</c:v>
                </c:pt>
                <c:pt idx="319">
                  <c:v>1.1450307951412494E-9</c:v>
                </c:pt>
                <c:pt idx="320">
                  <c:v>1.1451878984123486E-9</c:v>
                </c:pt>
                <c:pt idx="321">
                  <c:v>1.144367408122613E-9</c:v>
                </c:pt>
                <c:pt idx="322">
                  <c:v>1.1376199434892267E-9</c:v>
                </c:pt>
                <c:pt idx="323">
                  <c:v>1.1361875088159822E-9</c:v>
                </c:pt>
                <c:pt idx="324">
                  <c:v>1.1295213979876642E-9</c:v>
                </c:pt>
                <c:pt idx="325">
                  <c:v>1.1255459058568261E-9</c:v>
                </c:pt>
                <c:pt idx="326">
                  <c:v>1.1241386047800449E-9</c:v>
                </c:pt>
                <c:pt idx="327">
                  <c:v>1.1220720270122112E-9</c:v>
                </c:pt>
                <c:pt idx="328">
                  <c:v>1.1308704538338957E-9</c:v>
                </c:pt>
                <c:pt idx="329">
                  <c:v>1.1203341204623854E-9</c:v>
                </c:pt>
                <c:pt idx="330">
                  <c:v>1.1231028902699233E-9</c:v>
                </c:pt>
                <c:pt idx="331">
                  <c:v>1.1184963213711267E-9</c:v>
                </c:pt>
                <c:pt idx="332">
                  <c:v>1.1176466782004877E-9</c:v>
                </c:pt>
                <c:pt idx="333">
                  <c:v>1.1201679840798713E-9</c:v>
                </c:pt>
                <c:pt idx="334">
                  <c:v>1.1157302020500738E-9</c:v>
                </c:pt>
                <c:pt idx="335">
                  <c:v>1.1126438901630323E-9</c:v>
                </c:pt>
                <c:pt idx="336">
                  <c:v>1.1132508120163995E-9</c:v>
                </c:pt>
                <c:pt idx="337">
                  <c:v>1.1066397829114287E-9</c:v>
                </c:pt>
                <c:pt idx="338">
                  <c:v>1.1198746742971101E-9</c:v>
                </c:pt>
                <c:pt idx="339">
                  <c:v>1.1147459987963375E-9</c:v>
                </c:pt>
                <c:pt idx="340">
                  <c:v>1.1119901749092445E-9</c:v>
                </c:pt>
                <c:pt idx="341">
                  <c:v>1.1112549388227937E-9</c:v>
                </c:pt>
                <c:pt idx="342">
                  <c:v>1.1098321519673514E-9</c:v>
                </c:pt>
                <c:pt idx="343">
                  <c:v>1.1146429327965562E-9</c:v>
                </c:pt>
                <c:pt idx="344">
                  <c:v>1.1084439150110287E-9</c:v>
                </c:pt>
                <c:pt idx="345">
                  <c:v>1.108284043659256E-9</c:v>
                </c:pt>
                <c:pt idx="346">
                  <c:v>1.1051858775384063E-9</c:v>
                </c:pt>
                <c:pt idx="347">
                  <c:v>1.1124337322522831E-9</c:v>
                </c:pt>
                <c:pt idx="348">
                  <c:v>1.1100643057085559E-9</c:v>
                </c:pt>
                <c:pt idx="349">
                  <c:v>1.1124473437487378E-9</c:v>
                </c:pt>
                <c:pt idx="350">
                  <c:v>1.1065905584101531E-9</c:v>
                </c:pt>
                <c:pt idx="351">
                  <c:v>1.1083776944744316E-9</c:v>
                </c:pt>
                <c:pt idx="352">
                  <c:v>1.1064320864392223E-9</c:v>
                </c:pt>
                <c:pt idx="353">
                  <c:v>1.1081005747953881E-9</c:v>
                </c:pt>
                <c:pt idx="354">
                  <c:v>1.1120602742632911E-9</c:v>
                </c:pt>
                <c:pt idx="355">
                  <c:v>1.1045530173303644E-9</c:v>
                </c:pt>
                <c:pt idx="356">
                  <c:v>1.1058799348447956E-9</c:v>
                </c:pt>
                <c:pt idx="357">
                  <c:v>1.1031194824872465E-9</c:v>
                </c:pt>
                <c:pt idx="358">
                  <c:v>1.1170530116109228E-9</c:v>
                </c:pt>
                <c:pt idx="359">
                  <c:v>1.1043446647865586E-9</c:v>
                </c:pt>
                <c:pt idx="360">
                  <c:v>1.0979729355765209E-9</c:v>
                </c:pt>
                <c:pt idx="361">
                  <c:v>1.097295371781899E-9</c:v>
                </c:pt>
                <c:pt idx="362">
                  <c:v>1.0924767507977863E-9</c:v>
                </c:pt>
                <c:pt idx="363">
                  <c:v>1.0932407184782103E-9</c:v>
                </c:pt>
                <c:pt idx="364">
                  <c:v>1.0946769548096854E-9</c:v>
                </c:pt>
                <c:pt idx="365">
                  <c:v>1.1004127415806848E-9</c:v>
                </c:pt>
                <c:pt idx="366">
                  <c:v>1.0995147958529446E-9</c:v>
                </c:pt>
                <c:pt idx="367">
                  <c:v>1.08271134606923E-9</c:v>
                </c:pt>
                <c:pt idx="368">
                  <c:v>1.0864740156472228E-9</c:v>
                </c:pt>
                <c:pt idx="369">
                  <c:v>1.0859677279635743E-9</c:v>
                </c:pt>
                <c:pt idx="370">
                  <c:v>1.0858118758040617E-9</c:v>
                </c:pt>
                <c:pt idx="371">
                  <c:v>1.0867622414931261E-9</c:v>
                </c:pt>
                <c:pt idx="372">
                  <c:v>1.076861253775587E-9</c:v>
                </c:pt>
                <c:pt idx="373">
                  <c:v>1.072044223139473E-9</c:v>
                </c:pt>
                <c:pt idx="374">
                  <c:v>1.0661030300024151E-9</c:v>
                </c:pt>
                <c:pt idx="375">
                  <c:v>1.0593923483423087E-9</c:v>
                </c:pt>
                <c:pt idx="376">
                  <c:v>1.049531499440145E-9</c:v>
                </c:pt>
                <c:pt idx="377">
                  <c:v>1.0419888812069488E-9</c:v>
                </c:pt>
                <c:pt idx="378">
                  <c:v>1.0397609548096545E-9</c:v>
                </c:pt>
                <c:pt idx="379">
                  <c:v>1.032032469814121E-9</c:v>
                </c:pt>
                <c:pt idx="380">
                  <c:v>1.0291675759793406E-9</c:v>
                </c:pt>
                <c:pt idx="381">
                  <c:v>1.0338212013171497E-9</c:v>
                </c:pt>
                <c:pt idx="382">
                  <c:v>1.0340580499128539E-9</c:v>
                </c:pt>
                <c:pt idx="383">
                  <c:v>1.0320608614039045E-9</c:v>
                </c:pt>
                <c:pt idx="384">
                  <c:v>1.0343942717844709E-9</c:v>
                </c:pt>
                <c:pt idx="385">
                  <c:v>1.0275381761866855E-9</c:v>
                </c:pt>
                <c:pt idx="386">
                  <c:v>1.0325480382273733E-9</c:v>
                </c:pt>
                <c:pt idx="387">
                  <c:v>1.0320313021653636E-9</c:v>
                </c:pt>
                <c:pt idx="388">
                  <c:v>1.0188772875073008E-9</c:v>
                </c:pt>
                <c:pt idx="389">
                  <c:v>1.0136138174311755E-9</c:v>
                </c:pt>
                <c:pt idx="390">
                  <c:v>1.0105164331497972E-9</c:v>
                </c:pt>
                <c:pt idx="391">
                  <c:v>1.0007562516052904E-9</c:v>
                </c:pt>
                <c:pt idx="392">
                  <c:v>9.8844376366939134E-10</c:v>
                </c:pt>
                <c:pt idx="393">
                  <c:v>9.8204201474874434E-10</c:v>
                </c:pt>
                <c:pt idx="394">
                  <c:v>9.6399101126607029E-10</c:v>
                </c:pt>
                <c:pt idx="395">
                  <c:v>9.5784756903673214E-10</c:v>
                </c:pt>
                <c:pt idx="396">
                  <c:v>9.4401063156760388E-10</c:v>
                </c:pt>
                <c:pt idx="397">
                  <c:v>9.4754678041614384E-10</c:v>
                </c:pt>
                <c:pt idx="398">
                  <c:v>9.4180524333065987E-10</c:v>
                </c:pt>
                <c:pt idx="399">
                  <c:v>9.2788960202017013E-10</c:v>
                </c:pt>
                <c:pt idx="400">
                  <c:v>9.1199140996648765E-10</c:v>
                </c:pt>
                <c:pt idx="401">
                  <c:v>9.0344950726064696E-10</c:v>
                </c:pt>
                <c:pt idx="402">
                  <c:v>8.87485641705715E-10</c:v>
                </c:pt>
                <c:pt idx="403">
                  <c:v>8.7990308626678226E-10</c:v>
                </c:pt>
                <c:pt idx="404">
                  <c:v>8.5774147939081328E-10</c:v>
                </c:pt>
                <c:pt idx="405">
                  <c:v>8.6205065553802759E-10</c:v>
                </c:pt>
                <c:pt idx="406">
                  <c:v>8.7810167905654213E-10</c:v>
                </c:pt>
                <c:pt idx="407">
                  <c:v>8.7282054644146276E-10</c:v>
                </c:pt>
                <c:pt idx="408">
                  <c:v>8.7083635698128933E-10</c:v>
                </c:pt>
                <c:pt idx="409">
                  <c:v>8.8061125297111376E-10</c:v>
                </c:pt>
                <c:pt idx="410">
                  <c:v>8.7631328604260419E-10</c:v>
                </c:pt>
                <c:pt idx="411">
                  <c:v>8.5701544744228393E-10</c:v>
                </c:pt>
                <c:pt idx="412">
                  <c:v>8.6132667558650842E-10</c:v>
                </c:pt>
                <c:pt idx="413">
                  <c:v>8.6127745793476638E-10</c:v>
                </c:pt>
                <c:pt idx="414">
                  <c:v>8.5804689158098436E-10</c:v>
                </c:pt>
                <c:pt idx="415">
                  <c:v>8.5321892008896009E-10</c:v>
                </c:pt>
                <c:pt idx="416">
                  <c:v>8.6378086191540536E-10</c:v>
                </c:pt>
                <c:pt idx="417">
                  <c:v>8.5484560295101755E-10</c:v>
                </c:pt>
                <c:pt idx="418">
                  <c:v>8.5255652005340465E-10</c:v>
                </c:pt>
                <c:pt idx="419">
                  <c:v>8.5194583592113323E-10</c:v>
                </c:pt>
                <c:pt idx="420">
                  <c:v>8.4417641715259923E-10</c:v>
                </c:pt>
                <c:pt idx="421">
                  <c:v>8.286832340374941E-10</c:v>
                </c:pt>
                <c:pt idx="422">
                  <c:v>8.2671487721673923E-10</c:v>
                </c:pt>
                <c:pt idx="423">
                  <c:v>8.2311387918588107E-10</c:v>
                </c:pt>
                <c:pt idx="424">
                  <c:v>8.2319071873873344E-10</c:v>
                </c:pt>
                <c:pt idx="425">
                  <c:v>8.3608050873380296E-10</c:v>
                </c:pt>
                <c:pt idx="426">
                  <c:v>8.5288015185467284E-10</c:v>
                </c:pt>
                <c:pt idx="427">
                  <c:v>8.5944734701544007E-10</c:v>
                </c:pt>
                <c:pt idx="428">
                  <c:v>8.5946660306192968E-10</c:v>
                </c:pt>
                <c:pt idx="429">
                  <c:v>8.5944420219826875E-10</c:v>
                </c:pt>
                <c:pt idx="430">
                  <c:v>8.6125956368961119E-10</c:v>
                </c:pt>
                <c:pt idx="431">
                  <c:v>8.5574686186783601E-10</c:v>
                </c:pt>
                <c:pt idx="432">
                  <c:v>8.5657620511068235E-10</c:v>
                </c:pt>
                <c:pt idx="433">
                  <c:v>8.627441673763954E-10</c:v>
                </c:pt>
                <c:pt idx="434">
                  <c:v>8.7971605389681614E-10</c:v>
                </c:pt>
                <c:pt idx="435">
                  <c:v>9.4227922325444412E-10</c:v>
                </c:pt>
                <c:pt idx="436">
                  <c:v>9.8376857287836152E-10</c:v>
                </c:pt>
                <c:pt idx="437">
                  <c:v>1.0292904204877041E-9</c:v>
                </c:pt>
                <c:pt idx="438">
                  <c:v>1.0468944865012368E-9</c:v>
                </c:pt>
                <c:pt idx="439">
                  <c:v>1.0977356256680001E-9</c:v>
                </c:pt>
                <c:pt idx="440">
                  <c:v>1.1344576736714997E-9</c:v>
                </c:pt>
                <c:pt idx="441">
                  <c:v>1.1439890536803435E-9</c:v>
                </c:pt>
                <c:pt idx="442">
                  <c:v>1.1955675269069754E-9</c:v>
                </c:pt>
                <c:pt idx="443">
                  <c:v>1.2164650981478904E-9</c:v>
                </c:pt>
                <c:pt idx="444">
                  <c:v>1.2503956471811678E-9</c:v>
                </c:pt>
                <c:pt idx="445">
                  <c:v>1.2924474209171879E-9</c:v>
                </c:pt>
                <c:pt idx="446">
                  <c:v>1.3720963893558921E-9</c:v>
                </c:pt>
                <c:pt idx="447">
                  <c:v>1.5233536138998223E-9</c:v>
                </c:pt>
                <c:pt idx="448">
                  <c:v>1.6317479545402062E-9</c:v>
                </c:pt>
                <c:pt idx="449">
                  <c:v>1.7712579725850606E-9</c:v>
                </c:pt>
                <c:pt idx="450">
                  <c:v>1.9033837817616846E-9</c:v>
                </c:pt>
                <c:pt idx="451">
                  <c:v>2.0298804677460051E-9</c:v>
                </c:pt>
                <c:pt idx="452">
                  <c:v>2.1766265873901224E-9</c:v>
                </c:pt>
                <c:pt idx="453">
                  <c:v>2.3084273140551167E-9</c:v>
                </c:pt>
                <c:pt idx="454">
                  <c:v>2.5375737634879594E-9</c:v>
                </c:pt>
                <c:pt idx="455">
                  <c:v>2.7159250216633426E-9</c:v>
                </c:pt>
                <c:pt idx="456">
                  <c:v>2.7978018889342464E-9</c:v>
                </c:pt>
                <c:pt idx="457">
                  <c:v>2.9987781905801632E-9</c:v>
                </c:pt>
                <c:pt idx="458">
                  <c:v>3.3135949475731789E-9</c:v>
                </c:pt>
                <c:pt idx="459">
                  <c:v>3.4272028582931354E-9</c:v>
                </c:pt>
                <c:pt idx="460">
                  <c:v>3.72923740333418E-9</c:v>
                </c:pt>
                <c:pt idx="461">
                  <c:v>3.9028231637309262E-9</c:v>
                </c:pt>
                <c:pt idx="462">
                  <c:v>4.3950806206245333E-9</c:v>
                </c:pt>
                <c:pt idx="463">
                  <c:v>4.811124053026389E-9</c:v>
                </c:pt>
                <c:pt idx="464">
                  <c:v>5.2549034895980355E-9</c:v>
                </c:pt>
                <c:pt idx="465">
                  <c:v>5.5772047289979049E-9</c:v>
                </c:pt>
                <c:pt idx="466">
                  <c:v>5.8260758512012877E-9</c:v>
                </c:pt>
                <c:pt idx="467">
                  <c:v>6.0520387533915159E-9</c:v>
                </c:pt>
                <c:pt idx="468">
                  <c:v>6.5979736195983957E-9</c:v>
                </c:pt>
                <c:pt idx="469">
                  <c:v>7.3391167900694507E-9</c:v>
                </c:pt>
                <c:pt idx="470">
                  <c:v>7.5576783074588321E-9</c:v>
                </c:pt>
                <c:pt idx="471">
                  <c:v>8.7321713568927696E-9</c:v>
                </c:pt>
                <c:pt idx="472">
                  <c:v>9.2107610549157951E-9</c:v>
                </c:pt>
                <c:pt idx="473">
                  <c:v>9.6755693423420886E-9</c:v>
                </c:pt>
                <c:pt idx="474">
                  <c:v>1.0185055731128636E-8</c:v>
                </c:pt>
                <c:pt idx="475">
                  <c:v>1.0964767799375832E-8</c:v>
                </c:pt>
                <c:pt idx="476">
                  <c:v>1.1994327029076869E-8</c:v>
                </c:pt>
                <c:pt idx="477">
                  <c:v>1.1692114418370163E-8</c:v>
                </c:pt>
                <c:pt idx="478">
                  <c:v>1.2721460834827632E-8</c:v>
                </c:pt>
                <c:pt idx="479">
                  <c:v>1.3883504726248358E-8</c:v>
                </c:pt>
                <c:pt idx="480">
                  <c:v>1.6436317385114386E-8</c:v>
                </c:pt>
                <c:pt idx="481">
                  <c:v>1.7106823791819666E-8</c:v>
                </c:pt>
                <c:pt idx="482">
                  <c:v>1.8833694695252971E-8</c:v>
                </c:pt>
                <c:pt idx="483">
                  <c:v>2.0046567241514175E-8</c:v>
                </c:pt>
                <c:pt idx="484">
                  <c:v>1.7344980805775565E-8</c:v>
                </c:pt>
                <c:pt idx="485">
                  <c:v>2.2555219566518117E-8</c:v>
                </c:pt>
                <c:pt idx="486">
                  <c:v>2.2894811496868333E-8</c:v>
                </c:pt>
                <c:pt idx="487">
                  <c:v>2.393500206695229E-8</c:v>
                </c:pt>
                <c:pt idx="488">
                  <c:v>2.3013046908790391E-8</c:v>
                </c:pt>
                <c:pt idx="489">
                  <c:v>2.2785487241300124E-8</c:v>
                </c:pt>
                <c:pt idx="490">
                  <c:v>2.3769121331705429E-8</c:v>
                </c:pt>
                <c:pt idx="491">
                  <c:v>4.0515570070010495E-8</c:v>
                </c:pt>
                <c:pt idx="492">
                  <c:v>3.0035958358705342E-8</c:v>
                </c:pt>
                <c:pt idx="493">
                  <c:v>2.6666868663207783E-8</c:v>
                </c:pt>
                <c:pt idx="494">
                  <c:v>4.7382105951519369E-8</c:v>
                </c:pt>
                <c:pt idx="495">
                  <c:v>3.095916561996622E-8</c:v>
                </c:pt>
                <c:pt idx="496">
                  <c:v>2.8822726878119137E-8</c:v>
                </c:pt>
                <c:pt idx="497">
                  <c:v>3.7392379952081603E-8</c:v>
                </c:pt>
                <c:pt idx="498">
                  <c:v>4.2625712122317799E-8</c:v>
                </c:pt>
                <c:pt idx="499">
                  <c:v>4.3942970424455081E-8</c:v>
                </c:pt>
                <c:pt idx="500">
                  <c:v>5.9994663593830047E-8</c:v>
                </c:pt>
                <c:pt idx="501">
                  <c:v>4.1860730882777089E-8</c:v>
                </c:pt>
                <c:pt idx="502">
                  <c:v>5.5817856027548778E-8</c:v>
                </c:pt>
                <c:pt idx="503">
                  <c:v>5.1772508673688057E-8</c:v>
                </c:pt>
                <c:pt idx="504">
                  <c:v>6.4319829421394336E-8</c:v>
                </c:pt>
                <c:pt idx="505">
                  <c:v>5.9109699584533656E-8</c:v>
                </c:pt>
                <c:pt idx="506">
                  <c:v>6.576714695614602E-8</c:v>
                </c:pt>
                <c:pt idx="507">
                  <c:v>7.6291327892579351E-8</c:v>
                </c:pt>
                <c:pt idx="508">
                  <c:v>5.6008321001147168E-8</c:v>
                </c:pt>
                <c:pt idx="509">
                  <c:v>9.5829020864245024E-8</c:v>
                </c:pt>
                <c:pt idx="510">
                  <c:v>7.7442743115549662E-8</c:v>
                </c:pt>
                <c:pt idx="511">
                  <c:v>3.2093411482613744E-7</c:v>
                </c:pt>
                <c:pt idx="512">
                  <c:v>1.1539833354394115E-7</c:v>
                </c:pt>
                <c:pt idx="513">
                  <c:v>0</c:v>
                </c:pt>
                <c:pt idx="514">
                  <c:v>7.6940363268207986E-8</c:v>
                </c:pt>
                <c:pt idx="515">
                  <c:v>6.8143985573820356E-8</c:v>
                </c:pt>
                <c:pt idx="516">
                  <c:v>1.2715824634244142E-7</c:v>
                </c:pt>
                <c:pt idx="517">
                  <c:v>1.5512906374981143E-7</c:v>
                </c:pt>
                <c:pt idx="518">
                  <c:v>7.3942731507750267E-8</c:v>
                </c:pt>
                <c:pt idx="519">
                  <c:v>8.0685002583256212E-8</c:v>
                </c:pt>
                <c:pt idx="520">
                  <c:v>4.4834438683778163E-7</c:v>
                </c:pt>
                <c:pt idx="521">
                  <c:v>1.0221867063848419E-7</c:v>
                </c:pt>
                <c:pt idx="522">
                  <c:v>2.0022033554721722E-7</c:v>
                </c:pt>
                <c:pt idx="523">
                  <c:v>1.4432856953622444E-7</c:v>
                </c:pt>
                <c:pt idx="524">
                  <c:v>1.2827808276930903E-7</c:v>
                </c:pt>
                <c:pt idx="525">
                  <c:v>6.891578339323936E-8</c:v>
                </c:pt>
                <c:pt idx="526">
                  <c:v>1.9835881676732884E-7</c:v>
                </c:pt>
                <c:pt idx="527">
                  <c:v>1.2090897159462355E-7</c:v>
                </c:pt>
                <c:pt idx="528">
                  <c:v>2.1839085314943909E-7</c:v>
                </c:pt>
                <c:pt idx="529">
                  <c:v>1.0702251129817932E-7</c:v>
                </c:pt>
                <c:pt idx="530">
                  <c:v>1.7928483963884827E-7</c:v>
                </c:pt>
                <c:pt idx="531">
                  <c:v>2.5562916385431013E-7</c:v>
                </c:pt>
                <c:pt idx="532">
                  <c:v>3.601927158044949E-7</c:v>
                </c:pt>
                <c:pt idx="533">
                  <c:v>7.2165694806574084E-6</c:v>
                </c:pt>
                <c:pt idx="534">
                  <c:v>0</c:v>
                </c:pt>
                <c:pt idx="535">
                  <c:v>5.7936335596157315E-7</c:v>
                </c:pt>
                <c:pt idx="536">
                  <c:v>1.5241366182478017E-7</c:v>
                </c:pt>
                <c:pt idx="537">
                  <c:v>0</c:v>
                </c:pt>
                <c:pt idx="538">
                  <c:v>4.8192538874139987E-7</c:v>
                </c:pt>
                <c:pt idx="539">
                  <c:v>2.6840443363197862E-7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1.4919635941824421E-6</c:v>
                </c:pt>
                <c:pt idx="7">
                  <c:v>7.9760214653893048E-7</c:v>
                </c:pt>
                <c:pt idx="8">
                  <c:v>1.1841638411024576E-6</c:v>
                </c:pt>
                <c:pt idx="9">
                  <c:v>0</c:v>
                </c:pt>
                <c:pt idx="10">
                  <c:v>9.250253536123973E-7</c:v>
                </c:pt>
                <c:pt idx="11">
                  <c:v>7.4722914785450746E-7</c:v>
                </c:pt>
                <c:pt idx="12">
                  <c:v>5.4250338721175813E-7</c:v>
                </c:pt>
                <c:pt idx="13">
                  <c:v>6.5161430252677893E-7</c:v>
                </c:pt>
                <c:pt idx="14">
                  <c:v>6.1599544003213006E-7</c:v>
                </c:pt>
                <c:pt idx="15">
                  <c:v>4.8888104387018812E-7</c:v>
                </c:pt>
                <c:pt idx="16">
                  <c:v>5.7755517766994908E-7</c:v>
                </c:pt>
                <c:pt idx="17">
                  <c:v>4.6234401168875715E-7</c:v>
                </c:pt>
                <c:pt idx="18">
                  <c:v>4.6076808053954531E-7</c:v>
                </c:pt>
                <c:pt idx="19">
                  <c:v>3.963451737698874E-7</c:v>
                </c:pt>
                <c:pt idx="20">
                  <c:v>3.4649509766926767E-7</c:v>
                </c:pt>
                <c:pt idx="21">
                  <c:v>3.6772950919740568E-7</c:v>
                </c:pt>
                <c:pt idx="22">
                  <c:v>2.8454235631057067E-7</c:v>
                </c:pt>
                <c:pt idx="23">
                  <c:v>3.4185282803992293E-7</c:v>
                </c:pt>
                <c:pt idx="24">
                  <c:v>3.3515273490334947E-7</c:v>
                </c:pt>
                <c:pt idx="25">
                  <c:v>2.4640909101185272E-7</c:v>
                </c:pt>
                <c:pt idx="26">
                  <c:v>2.349941805810946E-7</c:v>
                </c:pt>
                <c:pt idx="27">
                  <c:v>2.5984310937372764E-7</c:v>
                </c:pt>
                <c:pt idx="28">
                  <c:v>2.5144401836300047E-7</c:v>
                </c:pt>
                <c:pt idx="29">
                  <c:v>2.2007075160464498E-7</c:v>
                </c:pt>
                <c:pt idx="30">
                  <c:v>2.023751959773896E-7</c:v>
                </c:pt>
                <c:pt idx="31">
                  <c:v>1.8591063480989309E-7</c:v>
                </c:pt>
                <c:pt idx="32">
                  <c:v>1.7707784331891172E-7</c:v>
                </c:pt>
                <c:pt idx="33">
                  <c:v>1.646422994280954E-7</c:v>
                </c:pt>
                <c:pt idx="34">
                  <c:v>1.495010107931338E-7</c:v>
                </c:pt>
                <c:pt idx="35">
                  <c:v>1.5617272813389815E-7</c:v>
                </c:pt>
                <c:pt idx="36">
                  <c:v>1.367818578398442E-7</c:v>
                </c:pt>
                <c:pt idx="37">
                  <c:v>1.2755284703556324E-7</c:v>
                </c:pt>
                <c:pt idx="38">
                  <c:v>1.2154841273755128E-7</c:v>
                </c:pt>
                <c:pt idx="39">
                  <c:v>1.1147402155758713E-7</c:v>
                </c:pt>
                <c:pt idx="40">
                  <c:v>1.0795495228557384E-7</c:v>
                </c:pt>
                <c:pt idx="41">
                  <c:v>1.0427111282280019E-7</c:v>
                </c:pt>
                <c:pt idx="42">
                  <c:v>9.3102157067695173E-8</c:v>
                </c:pt>
                <c:pt idx="43">
                  <c:v>8.7458278153757196E-8</c:v>
                </c:pt>
                <c:pt idx="44">
                  <c:v>8.4502900211275435E-8</c:v>
                </c:pt>
                <c:pt idx="45">
                  <c:v>8.0049975794135059E-8</c:v>
                </c:pt>
                <c:pt idx="46">
                  <c:v>7.8373765415726913E-8</c:v>
                </c:pt>
                <c:pt idx="47">
                  <c:v>7.1214507258615707E-8</c:v>
                </c:pt>
                <c:pt idx="48">
                  <c:v>6.9770332014115972E-8</c:v>
                </c:pt>
                <c:pt idx="49">
                  <c:v>6.4133644074235757E-8</c:v>
                </c:pt>
                <c:pt idx="50">
                  <c:v>6.1917306677648814E-8</c:v>
                </c:pt>
                <c:pt idx="51">
                  <c:v>5.9736165572815748E-8</c:v>
                </c:pt>
                <c:pt idx="52">
                  <c:v>5.4831479958878837E-8</c:v>
                </c:pt>
                <c:pt idx="53">
                  <c:v>5.5969636489601383E-8</c:v>
                </c:pt>
                <c:pt idx="54">
                  <c:v>5.0366382314370864E-8</c:v>
                </c:pt>
                <c:pt idx="55">
                  <c:v>4.8160226275058083E-8</c:v>
                </c:pt>
                <c:pt idx="56">
                  <c:v>4.5772466019285158E-8</c:v>
                </c:pt>
                <c:pt idx="57">
                  <c:v>4.2382914903002418E-8</c:v>
                </c:pt>
                <c:pt idx="58">
                  <c:v>4.0679626576123049E-8</c:v>
                </c:pt>
                <c:pt idx="59">
                  <c:v>3.9058818301065931E-8</c:v>
                </c:pt>
                <c:pt idx="60">
                  <c:v>3.6754214664202515E-8</c:v>
                </c:pt>
                <c:pt idx="61">
                  <c:v>3.4751167362296064E-8</c:v>
                </c:pt>
                <c:pt idx="62">
                  <c:v>3.395649186878346E-8</c:v>
                </c:pt>
                <c:pt idx="63">
                  <c:v>3.2953177512030117E-8</c:v>
                </c:pt>
                <c:pt idx="64">
                  <c:v>3.1915777835237078E-8</c:v>
                </c:pt>
                <c:pt idx="65">
                  <c:v>3.0510828586770824E-8</c:v>
                </c:pt>
                <c:pt idx="66">
                  <c:v>2.8882867850602138E-8</c:v>
                </c:pt>
                <c:pt idx="67">
                  <c:v>2.8210306776847103E-8</c:v>
                </c:pt>
                <c:pt idx="68">
                  <c:v>2.6668798599454588E-8</c:v>
                </c:pt>
                <c:pt idx="69">
                  <c:v>2.6203147393648977E-8</c:v>
                </c:pt>
                <c:pt idx="70">
                  <c:v>2.4865110637299979E-8</c:v>
                </c:pt>
                <c:pt idx="71">
                  <c:v>2.453109685506776E-8</c:v>
                </c:pt>
                <c:pt idx="72">
                  <c:v>2.3021779632550158E-8</c:v>
                </c:pt>
                <c:pt idx="73">
                  <c:v>2.2557939620665956E-8</c:v>
                </c:pt>
                <c:pt idx="74">
                  <c:v>2.1782885811570127E-8</c:v>
                </c:pt>
                <c:pt idx="75">
                  <c:v>2.0508860530177645E-8</c:v>
                </c:pt>
                <c:pt idx="76">
                  <c:v>2.0069114836180016E-8</c:v>
                </c:pt>
                <c:pt idx="77">
                  <c:v>1.9233235947640198E-8</c:v>
                </c:pt>
                <c:pt idx="78">
                  <c:v>1.8659703477234368E-8</c:v>
                </c:pt>
                <c:pt idx="79">
                  <c:v>1.8083632906219269E-8</c:v>
                </c:pt>
                <c:pt idx="80">
                  <c:v>1.7479604527836017E-8</c:v>
                </c:pt>
                <c:pt idx="81">
                  <c:v>1.6647814825678547E-8</c:v>
                </c:pt>
                <c:pt idx="82">
                  <c:v>1.6148008733127695E-8</c:v>
                </c:pt>
                <c:pt idx="83">
                  <c:v>1.5583728755590687E-8</c:v>
                </c:pt>
                <c:pt idx="84">
                  <c:v>1.5017522820018505E-8</c:v>
                </c:pt>
                <c:pt idx="85">
                  <c:v>1.4301072491394271E-8</c:v>
                </c:pt>
                <c:pt idx="86">
                  <c:v>1.4038698808025739E-8</c:v>
                </c:pt>
                <c:pt idx="87">
                  <c:v>1.3621743713295372E-8</c:v>
                </c:pt>
                <c:pt idx="88">
                  <c:v>1.321771925498023E-8</c:v>
                </c:pt>
                <c:pt idx="89">
                  <c:v>1.2753779628370079E-8</c:v>
                </c:pt>
                <c:pt idx="90">
                  <c:v>1.2346350227028897E-8</c:v>
                </c:pt>
                <c:pt idx="91">
                  <c:v>1.2016454801457037E-8</c:v>
                </c:pt>
                <c:pt idx="92">
                  <c:v>1.1525916008237021E-8</c:v>
                </c:pt>
                <c:pt idx="93">
                  <c:v>1.1199483090035587E-8</c:v>
                </c:pt>
                <c:pt idx="94">
                  <c:v>1.0761550548177887E-8</c:v>
                </c:pt>
                <c:pt idx="95">
                  <c:v>1.0564792420333185E-8</c:v>
                </c:pt>
                <c:pt idx="96">
                  <c:v>1.0274407004545279E-8</c:v>
                </c:pt>
                <c:pt idx="97">
                  <c:v>1.0028983270530716E-8</c:v>
                </c:pt>
                <c:pt idx="98">
                  <c:v>9.6044563186884992E-9</c:v>
                </c:pt>
                <c:pt idx="99">
                  <c:v>9.3707173994608942E-9</c:v>
                </c:pt>
                <c:pt idx="100">
                  <c:v>9.1826022085739363E-9</c:v>
                </c:pt>
                <c:pt idx="101">
                  <c:v>8.9495820548805582E-9</c:v>
                </c:pt>
                <c:pt idx="102">
                  <c:v>8.6683157338505947E-9</c:v>
                </c:pt>
                <c:pt idx="103">
                  <c:v>8.4983496712192796E-9</c:v>
                </c:pt>
                <c:pt idx="104">
                  <c:v>8.2675036544746349E-9</c:v>
                </c:pt>
                <c:pt idx="105">
                  <c:v>8.1184579218374564E-9</c:v>
                </c:pt>
                <c:pt idx="106">
                  <c:v>7.9536746379182787E-9</c:v>
                </c:pt>
                <c:pt idx="107">
                  <c:v>7.7332382378068345E-9</c:v>
                </c:pt>
                <c:pt idx="108">
                  <c:v>7.5887839006887171E-9</c:v>
                </c:pt>
                <c:pt idx="109">
                  <c:v>7.4409898913200046E-9</c:v>
                </c:pt>
                <c:pt idx="110">
                  <c:v>7.3066462975105125E-9</c:v>
                </c:pt>
                <c:pt idx="111">
                  <c:v>7.1930254398378026E-9</c:v>
                </c:pt>
                <c:pt idx="112">
                  <c:v>7.0298016376041844E-9</c:v>
                </c:pt>
                <c:pt idx="113">
                  <c:v>6.9222311197868401E-9</c:v>
                </c:pt>
                <c:pt idx="114">
                  <c:v>6.7778157209827998E-9</c:v>
                </c:pt>
                <c:pt idx="115">
                  <c:v>6.6988110004664449E-9</c:v>
                </c:pt>
                <c:pt idx="116">
                  <c:v>6.5684320336133106E-9</c:v>
                </c:pt>
                <c:pt idx="117">
                  <c:v>6.4623106863964515E-9</c:v>
                </c:pt>
                <c:pt idx="118">
                  <c:v>6.4116290138575564E-9</c:v>
                </c:pt>
                <c:pt idx="119">
                  <c:v>6.2928967798155521E-9</c:v>
                </c:pt>
                <c:pt idx="120">
                  <c:v>6.1454309207920638E-9</c:v>
                </c:pt>
                <c:pt idx="121">
                  <c:v>6.06619929268933E-9</c:v>
                </c:pt>
                <c:pt idx="122">
                  <c:v>6.02060355570188E-9</c:v>
                </c:pt>
                <c:pt idx="123">
                  <c:v>5.9020758600750837E-9</c:v>
                </c:pt>
                <c:pt idx="124">
                  <c:v>5.820856559690527E-9</c:v>
                </c:pt>
                <c:pt idx="125">
                  <c:v>5.7535717129552967E-9</c:v>
                </c:pt>
                <c:pt idx="126">
                  <c:v>5.7129272773133859E-9</c:v>
                </c:pt>
                <c:pt idx="127">
                  <c:v>5.6480237091777323E-9</c:v>
                </c:pt>
                <c:pt idx="128">
                  <c:v>5.547652989501516E-9</c:v>
                </c:pt>
                <c:pt idx="129">
                  <c:v>5.470226894244909E-9</c:v>
                </c:pt>
                <c:pt idx="130">
                  <c:v>5.4246954178556475E-9</c:v>
                </c:pt>
                <c:pt idx="131">
                  <c:v>5.3571965606633038E-9</c:v>
                </c:pt>
                <c:pt idx="132">
                  <c:v>5.3084176970585369E-9</c:v>
                </c:pt>
                <c:pt idx="133">
                  <c:v>5.2362722101275945E-9</c:v>
                </c:pt>
                <c:pt idx="134">
                  <c:v>5.2409930598404217E-9</c:v>
                </c:pt>
                <c:pt idx="135">
                  <c:v>5.1270059159608929E-9</c:v>
                </c:pt>
                <c:pt idx="136">
                  <c:v>5.0843461599044255E-9</c:v>
                </c:pt>
                <c:pt idx="137">
                  <c:v>5.0250993340354462E-9</c:v>
                </c:pt>
                <c:pt idx="138">
                  <c:v>4.9997487565187211E-9</c:v>
                </c:pt>
                <c:pt idx="139">
                  <c:v>4.8887176738724103E-9</c:v>
                </c:pt>
                <c:pt idx="140">
                  <c:v>4.867529742007905E-9</c:v>
                </c:pt>
                <c:pt idx="141">
                  <c:v>4.8673155794122028E-9</c:v>
                </c:pt>
                <c:pt idx="142">
                  <c:v>4.7963897299168229E-9</c:v>
                </c:pt>
                <c:pt idx="143">
                  <c:v>4.7222841100521739E-9</c:v>
                </c:pt>
                <c:pt idx="144">
                  <c:v>4.6966581084107022E-9</c:v>
                </c:pt>
                <c:pt idx="145">
                  <c:v>4.6476282193450077E-9</c:v>
                </c:pt>
                <c:pt idx="146">
                  <c:v>4.6057117798782674E-9</c:v>
                </c:pt>
                <c:pt idx="147">
                  <c:v>4.6319071580427771E-9</c:v>
                </c:pt>
                <c:pt idx="148">
                  <c:v>4.5328930891954477E-9</c:v>
                </c:pt>
                <c:pt idx="149">
                  <c:v>4.4908050547312831E-9</c:v>
                </c:pt>
                <c:pt idx="150">
                  <c:v>4.4817817678664709E-9</c:v>
                </c:pt>
                <c:pt idx="151">
                  <c:v>4.4212451042234294E-9</c:v>
                </c:pt>
                <c:pt idx="152">
                  <c:v>4.4531433980860939E-9</c:v>
                </c:pt>
                <c:pt idx="153">
                  <c:v>4.3437029035262009E-9</c:v>
                </c:pt>
                <c:pt idx="154">
                  <c:v>4.3294945061889818E-9</c:v>
                </c:pt>
                <c:pt idx="155">
                  <c:v>4.3387511026596496E-9</c:v>
                </c:pt>
                <c:pt idx="156">
                  <c:v>4.2345420125211065E-9</c:v>
                </c:pt>
                <c:pt idx="157">
                  <c:v>4.2145239368081977E-9</c:v>
                </c:pt>
                <c:pt idx="158">
                  <c:v>4.202017490997709E-9</c:v>
                </c:pt>
                <c:pt idx="159">
                  <c:v>4.1174056980350788E-9</c:v>
                </c:pt>
                <c:pt idx="160">
                  <c:v>4.1439132760440333E-9</c:v>
                </c:pt>
                <c:pt idx="161">
                  <c:v>4.0736117745070869E-9</c:v>
                </c:pt>
                <c:pt idx="162">
                  <c:v>4.0206447146189153E-9</c:v>
                </c:pt>
                <c:pt idx="163">
                  <c:v>3.9901642400278206E-9</c:v>
                </c:pt>
                <c:pt idx="164">
                  <c:v>3.9934419625730279E-9</c:v>
                </c:pt>
                <c:pt idx="165">
                  <c:v>3.9858596593829198E-9</c:v>
                </c:pt>
                <c:pt idx="166">
                  <c:v>3.9360075071350246E-9</c:v>
                </c:pt>
                <c:pt idx="167">
                  <c:v>3.8810088003670693E-9</c:v>
                </c:pt>
                <c:pt idx="168">
                  <c:v>3.8648475366328519E-9</c:v>
                </c:pt>
                <c:pt idx="169">
                  <c:v>3.8277194190241626E-9</c:v>
                </c:pt>
                <c:pt idx="170">
                  <c:v>3.8029683345390266E-9</c:v>
                </c:pt>
                <c:pt idx="171">
                  <c:v>3.8043073643670139E-9</c:v>
                </c:pt>
                <c:pt idx="172">
                  <c:v>3.7796990866822612E-9</c:v>
                </c:pt>
                <c:pt idx="173">
                  <c:v>3.7313190576149995E-9</c:v>
                </c:pt>
                <c:pt idx="174">
                  <c:v>3.6807010286304571E-9</c:v>
                </c:pt>
                <c:pt idx="175">
                  <c:v>3.6525244417222E-9</c:v>
                </c:pt>
                <c:pt idx="176">
                  <c:v>3.6463429551114242E-9</c:v>
                </c:pt>
                <c:pt idx="177">
                  <c:v>3.5886503668977408E-9</c:v>
                </c:pt>
                <c:pt idx="178">
                  <c:v>3.5445331404616891E-9</c:v>
                </c:pt>
                <c:pt idx="179">
                  <c:v>3.4993094872179666E-9</c:v>
                </c:pt>
                <c:pt idx="180">
                  <c:v>3.4973870914701892E-9</c:v>
                </c:pt>
                <c:pt idx="181">
                  <c:v>3.4423123847610189E-9</c:v>
                </c:pt>
                <c:pt idx="182">
                  <c:v>3.4032026695756693E-9</c:v>
                </c:pt>
                <c:pt idx="183">
                  <c:v>3.3620960171885486E-9</c:v>
                </c:pt>
                <c:pt idx="184">
                  <c:v>3.3181341171668817E-9</c:v>
                </c:pt>
                <c:pt idx="185">
                  <c:v>3.2999006522006403E-9</c:v>
                </c:pt>
                <c:pt idx="186">
                  <c:v>3.2870501510892804E-9</c:v>
                </c:pt>
                <c:pt idx="187">
                  <c:v>3.2247159969802766E-9</c:v>
                </c:pt>
                <c:pt idx="188">
                  <c:v>3.1603293957373201E-9</c:v>
                </c:pt>
                <c:pt idx="189">
                  <c:v>3.1185341265012502E-9</c:v>
                </c:pt>
                <c:pt idx="190">
                  <c:v>3.0913415128014739E-9</c:v>
                </c:pt>
                <c:pt idx="191">
                  <c:v>3.0647684056701054E-9</c:v>
                </c:pt>
                <c:pt idx="192">
                  <c:v>3.0235606174511944E-9</c:v>
                </c:pt>
                <c:pt idx="193">
                  <c:v>2.9965424571982684E-9</c:v>
                </c:pt>
                <c:pt idx="194">
                  <c:v>2.9572289183382159E-9</c:v>
                </c:pt>
                <c:pt idx="195">
                  <c:v>2.8989136492687572E-9</c:v>
                </c:pt>
                <c:pt idx="196">
                  <c:v>2.8818343229840838E-9</c:v>
                </c:pt>
                <c:pt idx="197">
                  <c:v>2.8212878718561661E-9</c:v>
                </c:pt>
                <c:pt idx="198">
                  <c:v>2.8066196728443229E-9</c:v>
                </c:pt>
                <c:pt idx="199">
                  <c:v>2.7354737965961562E-9</c:v>
                </c:pt>
                <c:pt idx="200">
                  <c:v>2.7269133606431554E-9</c:v>
                </c:pt>
                <c:pt idx="201">
                  <c:v>2.693067688624021E-9</c:v>
                </c:pt>
                <c:pt idx="202">
                  <c:v>2.6599808379092855E-9</c:v>
                </c:pt>
                <c:pt idx="203">
                  <c:v>2.6105072523455313E-9</c:v>
                </c:pt>
                <c:pt idx="204">
                  <c:v>2.5848700170586116E-9</c:v>
                </c:pt>
                <c:pt idx="205">
                  <c:v>2.547301911028428E-9</c:v>
                </c:pt>
                <c:pt idx="206">
                  <c:v>2.5204856483037761E-9</c:v>
                </c:pt>
                <c:pt idx="207">
                  <c:v>2.4975061631782081E-9</c:v>
                </c:pt>
                <c:pt idx="208">
                  <c:v>2.4437719545147633E-9</c:v>
                </c:pt>
                <c:pt idx="209">
                  <c:v>2.419537860525151E-9</c:v>
                </c:pt>
                <c:pt idx="210">
                  <c:v>2.3902752492397241E-9</c:v>
                </c:pt>
                <c:pt idx="211">
                  <c:v>2.3494283535122036E-9</c:v>
                </c:pt>
                <c:pt idx="212">
                  <c:v>2.3310797474006301E-9</c:v>
                </c:pt>
                <c:pt idx="213">
                  <c:v>2.2798313527593248E-9</c:v>
                </c:pt>
                <c:pt idx="214">
                  <c:v>2.2797992587817436E-9</c:v>
                </c:pt>
                <c:pt idx="215">
                  <c:v>2.2182234320250994E-9</c:v>
                </c:pt>
                <c:pt idx="216">
                  <c:v>2.199630463839012E-9</c:v>
                </c:pt>
                <c:pt idx="217">
                  <c:v>2.1753775566476143E-9</c:v>
                </c:pt>
                <c:pt idx="218">
                  <c:v>2.1688591543555042E-9</c:v>
                </c:pt>
                <c:pt idx="219">
                  <c:v>2.1271643745854912E-9</c:v>
                </c:pt>
                <c:pt idx="220">
                  <c:v>2.0924494546685801E-9</c:v>
                </c:pt>
                <c:pt idx="221">
                  <c:v>2.0831343555978854E-9</c:v>
                </c:pt>
                <c:pt idx="222">
                  <c:v>2.0516148314567874E-9</c:v>
                </c:pt>
                <c:pt idx="223">
                  <c:v>2.0319680097379194E-9</c:v>
                </c:pt>
                <c:pt idx="224">
                  <c:v>2.0112540018981215E-9</c:v>
                </c:pt>
                <c:pt idx="225">
                  <c:v>1.9696102217369655E-9</c:v>
                </c:pt>
                <c:pt idx="226">
                  <c:v>1.9694291496042892E-9</c:v>
                </c:pt>
                <c:pt idx="227">
                  <c:v>1.9365087090773394E-9</c:v>
                </c:pt>
                <c:pt idx="228">
                  <c:v>1.9203683619435558E-9</c:v>
                </c:pt>
                <c:pt idx="229">
                  <c:v>1.9087296416347466E-9</c:v>
                </c:pt>
                <c:pt idx="230">
                  <c:v>1.8675814742801013E-9</c:v>
                </c:pt>
                <c:pt idx="231">
                  <c:v>1.8695873571273231E-9</c:v>
                </c:pt>
                <c:pt idx="232">
                  <c:v>1.858888074852133E-9</c:v>
                </c:pt>
                <c:pt idx="233">
                  <c:v>1.8328964447542595E-9</c:v>
                </c:pt>
                <c:pt idx="234">
                  <c:v>1.8184602293666126E-9</c:v>
                </c:pt>
                <c:pt idx="235">
                  <c:v>1.7963836361768583E-9</c:v>
                </c:pt>
                <c:pt idx="236">
                  <c:v>1.7800974651835471E-9</c:v>
                </c:pt>
                <c:pt idx="237">
                  <c:v>1.7716232793018925E-9</c:v>
                </c:pt>
                <c:pt idx="238">
                  <c:v>1.7575005132300867E-9</c:v>
                </c:pt>
                <c:pt idx="239">
                  <c:v>1.7398922591452958E-9</c:v>
                </c:pt>
                <c:pt idx="240">
                  <c:v>1.7305445479340584E-9</c:v>
                </c:pt>
                <c:pt idx="241">
                  <c:v>1.7178808821068709E-9</c:v>
                </c:pt>
                <c:pt idx="242">
                  <c:v>1.7045536888154707E-9</c:v>
                </c:pt>
                <c:pt idx="243">
                  <c:v>1.6848842954357642E-9</c:v>
                </c:pt>
                <c:pt idx="244">
                  <c:v>1.6698192114207352E-9</c:v>
                </c:pt>
                <c:pt idx="245">
                  <c:v>1.6605858509273194E-9</c:v>
                </c:pt>
                <c:pt idx="246">
                  <c:v>1.6511961584336776E-9</c:v>
                </c:pt>
                <c:pt idx="247">
                  <c:v>1.6322473425893605E-9</c:v>
                </c:pt>
                <c:pt idx="248">
                  <c:v>1.6212866339359119E-9</c:v>
                </c:pt>
                <c:pt idx="249">
                  <c:v>1.6154431606545372E-9</c:v>
                </c:pt>
                <c:pt idx="250">
                  <c:v>1.6000463459569369E-9</c:v>
                </c:pt>
                <c:pt idx="251">
                  <c:v>1.5988066172054673E-9</c:v>
                </c:pt>
                <c:pt idx="252">
                  <c:v>1.5794147979978144E-9</c:v>
                </c:pt>
                <c:pt idx="253">
                  <c:v>1.5651385146937748E-9</c:v>
                </c:pt>
                <c:pt idx="254">
                  <c:v>1.5520598817425077E-9</c:v>
                </c:pt>
                <c:pt idx="255">
                  <c:v>1.5466953781474117E-9</c:v>
                </c:pt>
                <c:pt idx="256">
                  <c:v>1.5487428749581284E-9</c:v>
                </c:pt>
                <c:pt idx="257">
                  <c:v>1.5262680219225497E-9</c:v>
                </c:pt>
                <c:pt idx="258">
                  <c:v>1.5181819021367829E-9</c:v>
                </c:pt>
                <c:pt idx="259">
                  <c:v>1.5023829887107079E-9</c:v>
                </c:pt>
                <c:pt idx="260">
                  <c:v>1.4957261801374231E-9</c:v>
                </c:pt>
                <c:pt idx="261">
                  <c:v>1.4811108191812872E-9</c:v>
                </c:pt>
                <c:pt idx="262">
                  <c:v>1.4834810777959559E-9</c:v>
                </c:pt>
                <c:pt idx="263">
                  <c:v>1.4820104045563142E-9</c:v>
                </c:pt>
                <c:pt idx="264">
                  <c:v>1.4720613637154606E-9</c:v>
                </c:pt>
                <c:pt idx="265">
                  <c:v>1.4727416796911236E-9</c:v>
                </c:pt>
                <c:pt idx="266">
                  <c:v>1.4724565653943923E-9</c:v>
                </c:pt>
                <c:pt idx="267">
                  <c:v>1.4619243343341999E-9</c:v>
                </c:pt>
                <c:pt idx="268">
                  <c:v>1.4583252893841741E-9</c:v>
                </c:pt>
                <c:pt idx="269">
                  <c:v>1.4500727322544091E-9</c:v>
                </c:pt>
                <c:pt idx="270">
                  <c:v>1.4415351354606874E-9</c:v>
                </c:pt>
                <c:pt idx="271">
                  <c:v>1.4394481904040931E-9</c:v>
                </c:pt>
                <c:pt idx="272">
                  <c:v>1.4331607710124421E-9</c:v>
                </c:pt>
                <c:pt idx="273">
                  <c:v>1.4124210211166557E-9</c:v>
                </c:pt>
                <c:pt idx="274">
                  <c:v>1.4014632576371787E-9</c:v>
                </c:pt>
                <c:pt idx="275">
                  <c:v>1.3817597068669682E-9</c:v>
                </c:pt>
                <c:pt idx="276">
                  <c:v>1.3762393712149396E-9</c:v>
                </c:pt>
                <c:pt idx="277">
                  <c:v>1.3606658351471628E-9</c:v>
                </c:pt>
                <c:pt idx="278">
                  <c:v>1.3568775498923021E-9</c:v>
                </c:pt>
                <c:pt idx="279">
                  <c:v>1.3535482488252548E-9</c:v>
                </c:pt>
                <c:pt idx="280">
                  <c:v>1.3503517811669339E-9</c:v>
                </c:pt>
                <c:pt idx="281">
                  <c:v>1.346455350989446E-9</c:v>
                </c:pt>
                <c:pt idx="282">
                  <c:v>1.3363590240136335E-9</c:v>
                </c:pt>
                <c:pt idx="283">
                  <c:v>1.3563676121352469E-9</c:v>
                </c:pt>
                <c:pt idx="284">
                  <c:v>1.3893180866965344E-9</c:v>
                </c:pt>
                <c:pt idx="285">
                  <c:v>1.4197502368324643E-9</c:v>
                </c:pt>
                <c:pt idx="286">
                  <c:v>1.4575159111666358E-9</c:v>
                </c:pt>
                <c:pt idx="287">
                  <c:v>1.4489454221660613E-9</c:v>
                </c:pt>
                <c:pt idx="288">
                  <c:v>1.4569409124831226E-9</c:v>
                </c:pt>
                <c:pt idx="289">
                  <c:v>1.4357004122678214E-9</c:v>
                </c:pt>
                <c:pt idx="290">
                  <c:v>1.4156259928788143E-9</c:v>
                </c:pt>
                <c:pt idx="291">
                  <c:v>1.3843360717254453E-9</c:v>
                </c:pt>
                <c:pt idx="292">
                  <c:v>1.3533110990189997E-9</c:v>
                </c:pt>
                <c:pt idx="293">
                  <c:v>1.2987706646716958E-9</c:v>
                </c:pt>
                <c:pt idx="294">
                  <c:v>1.26273810386698E-9</c:v>
                </c:pt>
                <c:pt idx="295">
                  <c:v>1.2357014816988683E-9</c:v>
                </c:pt>
                <c:pt idx="296">
                  <c:v>1.2396274821207634E-9</c:v>
                </c:pt>
                <c:pt idx="297">
                  <c:v>1.2478965106855193E-9</c:v>
                </c:pt>
                <c:pt idx="298">
                  <c:v>1.2706426668112917E-9</c:v>
                </c:pt>
                <c:pt idx="299">
                  <c:v>1.2870564318865621E-9</c:v>
                </c:pt>
                <c:pt idx="300">
                  <c:v>1.3186734039472244E-9</c:v>
                </c:pt>
                <c:pt idx="301">
                  <c:v>1.3751002926363468E-9</c:v>
                </c:pt>
                <c:pt idx="302">
                  <c:v>1.4343285656742137E-9</c:v>
                </c:pt>
                <c:pt idx="303">
                  <c:v>1.4803372319524649E-9</c:v>
                </c:pt>
                <c:pt idx="304">
                  <c:v>1.4413113747881786E-9</c:v>
                </c:pt>
                <c:pt idx="305">
                  <c:v>1.3643795111863756E-9</c:v>
                </c:pt>
                <c:pt idx="306">
                  <c:v>1.2919667179654493E-9</c:v>
                </c:pt>
                <c:pt idx="307">
                  <c:v>1.2404394591707115E-9</c:v>
                </c:pt>
                <c:pt idx="308">
                  <c:v>1.194688897049673E-9</c:v>
                </c:pt>
                <c:pt idx="309">
                  <c:v>1.1412629009983503E-9</c:v>
                </c:pt>
                <c:pt idx="310">
                  <c:v>1.1009326666594176E-9</c:v>
                </c:pt>
                <c:pt idx="311">
                  <c:v>1.0640641636979714E-9</c:v>
                </c:pt>
                <c:pt idx="312">
                  <c:v>1.0206047681211129E-9</c:v>
                </c:pt>
                <c:pt idx="313">
                  <c:v>1.0323478275411245E-9</c:v>
                </c:pt>
                <c:pt idx="314">
                  <c:v>1.0868663211436044E-9</c:v>
                </c:pt>
                <c:pt idx="315">
                  <c:v>1.1285236449161269E-9</c:v>
                </c:pt>
                <c:pt idx="316">
                  <c:v>1.127676495375856E-9</c:v>
                </c:pt>
                <c:pt idx="317">
                  <c:v>1.1419830719255961E-9</c:v>
                </c:pt>
                <c:pt idx="318">
                  <c:v>1.1441190675350255E-9</c:v>
                </c:pt>
                <c:pt idx="319">
                  <c:v>1.1450307951412494E-9</c:v>
                </c:pt>
                <c:pt idx="320">
                  <c:v>1.1451878984123486E-9</c:v>
                </c:pt>
                <c:pt idx="321">
                  <c:v>1.1392901393240281E-9</c:v>
                </c:pt>
                <c:pt idx="322">
                  <c:v>1.1281373581617807E-9</c:v>
                </c:pt>
                <c:pt idx="323">
                  <c:v>1.1397140236608308E-9</c:v>
                </c:pt>
                <c:pt idx="324">
                  <c:v>1.1156485449336756E-9</c:v>
                </c:pt>
                <c:pt idx="325">
                  <c:v>1.1376279441627385E-9</c:v>
                </c:pt>
                <c:pt idx="326">
                  <c:v>1.1134109604043512E-9</c:v>
                </c:pt>
                <c:pt idx="327">
                  <c:v>1.1178271483932087E-9</c:v>
                </c:pt>
                <c:pt idx="328">
                  <c:v>1.1258778201793309E-9</c:v>
                </c:pt>
                <c:pt idx="329">
                  <c:v>1.1088878075311068E-9</c:v>
                </c:pt>
                <c:pt idx="330">
                  <c:v>1.1072311455152292E-9</c:v>
                </c:pt>
                <c:pt idx="331">
                  <c:v>1.1305921452283025E-9</c:v>
                </c:pt>
                <c:pt idx="332">
                  <c:v>1.1178544567244465E-9</c:v>
                </c:pt>
                <c:pt idx="333">
                  <c:v>1.1184234788462697E-9</c:v>
                </c:pt>
                <c:pt idx="334">
                  <c:v>1.1227020677992518E-9</c:v>
                </c:pt>
                <c:pt idx="335">
                  <c:v>1.1289121672681086E-9</c:v>
                </c:pt>
                <c:pt idx="336">
                  <c:v>1.1314212907351594E-9</c:v>
                </c:pt>
                <c:pt idx="337">
                  <c:v>1.1095301561249817E-9</c:v>
                </c:pt>
                <c:pt idx="338">
                  <c:v>1.1310511037493966E-9</c:v>
                </c:pt>
                <c:pt idx="339">
                  <c:v>1.1096317084389815E-9</c:v>
                </c:pt>
                <c:pt idx="340">
                  <c:v>1.1083256841180211E-9</c:v>
                </c:pt>
                <c:pt idx="341">
                  <c:v>1.1158695086139438E-9</c:v>
                </c:pt>
                <c:pt idx="342">
                  <c:v>1.1049167452916062E-9</c:v>
                </c:pt>
                <c:pt idx="343">
                  <c:v>1.1003585428871941E-9</c:v>
                </c:pt>
                <c:pt idx="344">
                  <c:v>1.1097266664202048E-9</c:v>
                </c:pt>
                <c:pt idx="345">
                  <c:v>1.1179239691804014E-9</c:v>
                </c:pt>
                <c:pt idx="346">
                  <c:v>1.1211195957814258E-9</c:v>
                </c:pt>
                <c:pt idx="347">
                  <c:v>1.1213293073217028E-9</c:v>
                </c:pt>
                <c:pt idx="348">
                  <c:v>1.1117075387418553E-9</c:v>
                </c:pt>
                <c:pt idx="349">
                  <c:v>1.1108974952821324E-9</c:v>
                </c:pt>
                <c:pt idx="350">
                  <c:v>1.1245304867035888E-9</c:v>
                </c:pt>
                <c:pt idx="351">
                  <c:v>1.1183717905331512E-9</c:v>
                </c:pt>
                <c:pt idx="352">
                  <c:v>1.1142443221380953E-9</c:v>
                </c:pt>
                <c:pt idx="353">
                  <c:v>1.112208657492741E-9</c:v>
                </c:pt>
                <c:pt idx="354">
                  <c:v>1.1139871185492329E-9</c:v>
                </c:pt>
                <c:pt idx="355">
                  <c:v>1.1077019489850686E-9</c:v>
                </c:pt>
                <c:pt idx="356">
                  <c:v>1.1220250990733064E-9</c:v>
                </c:pt>
                <c:pt idx="357">
                  <c:v>1.1101056994260709E-9</c:v>
                </c:pt>
                <c:pt idx="358">
                  <c:v>1.1078215016793806E-9</c:v>
                </c:pt>
                <c:pt idx="359">
                  <c:v>1.0973315619216099E-9</c:v>
                </c:pt>
                <c:pt idx="360">
                  <c:v>1.0904839155231664E-9</c:v>
                </c:pt>
                <c:pt idx="361">
                  <c:v>1.0958107910077963E-9</c:v>
                </c:pt>
                <c:pt idx="362">
                  <c:v>1.0935538973722664E-9</c:v>
                </c:pt>
                <c:pt idx="363">
                  <c:v>1.1043657710151363E-9</c:v>
                </c:pt>
                <c:pt idx="364">
                  <c:v>1.0937207875937622E-9</c:v>
                </c:pt>
                <c:pt idx="365">
                  <c:v>1.0939642317522651E-9</c:v>
                </c:pt>
                <c:pt idx="366">
                  <c:v>1.0884568844591379E-9</c:v>
                </c:pt>
                <c:pt idx="367">
                  <c:v>1.0851555978997972E-9</c:v>
                </c:pt>
                <c:pt idx="368">
                  <c:v>1.0815004370758131E-9</c:v>
                </c:pt>
                <c:pt idx="369">
                  <c:v>1.087682903301187E-9</c:v>
                </c:pt>
                <c:pt idx="370">
                  <c:v>1.0820118280413022E-9</c:v>
                </c:pt>
                <c:pt idx="371">
                  <c:v>1.0880594478660751E-9</c:v>
                </c:pt>
                <c:pt idx="372">
                  <c:v>1.0854113413728688E-9</c:v>
                </c:pt>
                <c:pt idx="373">
                  <c:v>1.062377566135203E-9</c:v>
                </c:pt>
                <c:pt idx="374">
                  <c:v>1.0690335335132253E-9</c:v>
                </c:pt>
                <c:pt idx="375">
                  <c:v>1.0600528488846102E-9</c:v>
                </c:pt>
                <c:pt idx="376">
                  <c:v>1.0598656300240984E-9</c:v>
                </c:pt>
                <c:pt idx="377">
                  <c:v>1.050013971547455E-9</c:v>
                </c:pt>
                <c:pt idx="378">
                  <c:v>1.053730776190454E-9</c:v>
                </c:pt>
                <c:pt idx="379">
                  <c:v>1.0559796673581676E-9</c:v>
                </c:pt>
                <c:pt idx="380">
                  <c:v>1.0444256348895455E-9</c:v>
                </c:pt>
                <c:pt idx="381">
                  <c:v>1.0400098544062153E-9</c:v>
                </c:pt>
                <c:pt idx="382">
                  <c:v>1.03486865669153E-9</c:v>
                </c:pt>
                <c:pt idx="383">
                  <c:v>1.0282358310324744E-9</c:v>
                </c:pt>
                <c:pt idx="384">
                  <c:v>1.027527231806909E-9</c:v>
                </c:pt>
                <c:pt idx="385">
                  <c:v>1.0198179223140482E-9</c:v>
                </c:pt>
                <c:pt idx="386">
                  <c:v>1.0191864059591402E-9</c:v>
                </c:pt>
                <c:pt idx="387">
                  <c:v>1.0077295365840073E-9</c:v>
                </c:pt>
                <c:pt idx="388">
                  <c:v>9.9849313241185416E-10</c:v>
                </c:pt>
                <c:pt idx="389">
                  <c:v>9.9554255429262716E-10</c:v>
                </c:pt>
                <c:pt idx="390">
                  <c:v>9.8498790978086013E-10</c:v>
                </c:pt>
                <c:pt idx="391">
                  <c:v>9.7673882844622522E-10</c:v>
                </c:pt>
                <c:pt idx="392">
                  <c:v>9.8010828441957517E-10</c:v>
                </c:pt>
                <c:pt idx="393">
                  <c:v>9.6240941848592353E-10</c:v>
                </c:pt>
                <c:pt idx="394">
                  <c:v>9.5979599377086749E-10</c:v>
                </c:pt>
                <c:pt idx="395">
                  <c:v>9.6103066542167776E-10</c:v>
                </c:pt>
                <c:pt idx="396">
                  <c:v>9.4619381033171952E-10</c:v>
                </c:pt>
                <c:pt idx="397">
                  <c:v>9.4133941594277286E-10</c:v>
                </c:pt>
                <c:pt idx="398">
                  <c:v>9.3717330701840457E-10</c:v>
                </c:pt>
                <c:pt idx="399">
                  <c:v>9.3186094600230395E-10</c:v>
                </c:pt>
                <c:pt idx="400">
                  <c:v>9.1613430596786735E-10</c:v>
                </c:pt>
                <c:pt idx="401">
                  <c:v>9.172335487640582E-10</c:v>
                </c:pt>
                <c:pt idx="402">
                  <c:v>9.088470047844597E-10</c:v>
                </c:pt>
                <c:pt idx="403">
                  <c:v>8.9556376330719832E-10</c:v>
                </c:pt>
                <c:pt idx="404">
                  <c:v>8.9397857562003454E-10</c:v>
                </c:pt>
                <c:pt idx="405">
                  <c:v>8.8653286634072968E-10</c:v>
                </c:pt>
                <c:pt idx="406">
                  <c:v>8.8557305415914458E-10</c:v>
                </c:pt>
                <c:pt idx="407">
                  <c:v>8.7577823061011966E-10</c:v>
                </c:pt>
                <c:pt idx="408">
                  <c:v>8.6684779521323171E-10</c:v>
                </c:pt>
                <c:pt idx="409">
                  <c:v>8.6423465087953128E-10</c:v>
                </c:pt>
                <c:pt idx="410">
                  <c:v>8.594465473663229E-10</c:v>
                </c:pt>
                <c:pt idx="411">
                  <c:v>8.4300936354184729E-10</c:v>
                </c:pt>
                <c:pt idx="412">
                  <c:v>8.3927860599287576E-10</c:v>
                </c:pt>
                <c:pt idx="413">
                  <c:v>8.3620290227865228E-10</c:v>
                </c:pt>
                <c:pt idx="414">
                  <c:v>8.3048317593839421E-10</c:v>
                </c:pt>
                <c:pt idx="415">
                  <c:v>8.183615408942725E-10</c:v>
                </c:pt>
                <c:pt idx="416">
                  <c:v>8.2471233473205417E-10</c:v>
                </c:pt>
                <c:pt idx="417">
                  <c:v>8.0326981805493947E-10</c:v>
                </c:pt>
                <c:pt idx="418">
                  <c:v>7.9999447707793583E-10</c:v>
                </c:pt>
                <c:pt idx="419">
                  <c:v>7.9170294191197094E-10</c:v>
                </c:pt>
                <c:pt idx="420">
                  <c:v>7.9375689295216434E-10</c:v>
                </c:pt>
                <c:pt idx="421">
                  <c:v>7.7850723068526951E-10</c:v>
                </c:pt>
                <c:pt idx="422">
                  <c:v>7.7486436498068353E-10</c:v>
                </c:pt>
                <c:pt idx="423">
                  <c:v>7.7902502238914669E-10</c:v>
                </c:pt>
                <c:pt idx="424">
                  <c:v>7.7117901841075215E-10</c:v>
                </c:pt>
                <c:pt idx="425">
                  <c:v>7.6872194632451302E-10</c:v>
                </c:pt>
                <c:pt idx="426">
                  <c:v>7.6201307133979722E-10</c:v>
                </c:pt>
                <c:pt idx="427">
                  <c:v>7.5942950030565945E-10</c:v>
                </c:pt>
                <c:pt idx="428">
                  <c:v>7.524680991213426E-10</c:v>
                </c:pt>
                <c:pt idx="429">
                  <c:v>7.4641715807260151E-10</c:v>
                </c:pt>
                <c:pt idx="430">
                  <c:v>7.3933684412796982E-10</c:v>
                </c:pt>
                <c:pt idx="431">
                  <c:v>7.340023556717208E-10</c:v>
                </c:pt>
                <c:pt idx="432">
                  <c:v>7.291061828654825E-10</c:v>
                </c:pt>
                <c:pt idx="433">
                  <c:v>7.2279724342157494E-10</c:v>
                </c:pt>
                <c:pt idx="434">
                  <c:v>7.1476167338585551E-10</c:v>
                </c:pt>
                <c:pt idx="435">
                  <c:v>7.1435916491648082E-10</c:v>
                </c:pt>
                <c:pt idx="436">
                  <c:v>7.0401127279777806E-10</c:v>
                </c:pt>
                <c:pt idx="437">
                  <c:v>7.0084667914025278E-10</c:v>
                </c:pt>
                <c:pt idx="438">
                  <c:v>6.9599638316289886E-10</c:v>
                </c:pt>
                <c:pt idx="439">
                  <c:v>6.9424282826823759E-10</c:v>
                </c:pt>
                <c:pt idx="440">
                  <c:v>6.9660421382375714E-10</c:v>
                </c:pt>
                <c:pt idx="441">
                  <c:v>6.7966955188038073E-10</c:v>
                </c:pt>
                <c:pt idx="442">
                  <c:v>6.7866097730513649E-10</c:v>
                </c:pt>
                <c:pt idx="443">
                  <c:v>6.7351602148875307E-10</c:v>
                </c:pt>
                <c:pt idx="444">
                  <c:v>6.6828749604317648E-10</c:v>
                </c:pt>
                <c:pt idx="445">
                  <c:v>6.6610939924199278E-10</c:v>
                </c:pt>
                <c:pt idx="446">
                  <c:v>6.6251093257382131E-10</c:v>
                </c:pt>
                <c:pt idx="447">
                  <c:v>6.5591778550702687E-10</c:v>
                </c:pt>
                <c:pt idx="448">
                  <c:v>6.5524921425852047E-10</c:v>
                </c:pt>
                <c:pt idx="449">
                  <c:v>6.4783851791369564E-10</c:v>
                </c:pt>
                <c:pt idx="450">
                  <c:v>6.484917867716547E-10</c:v>
                </c:pt>
                <c:pt idx="451">
                  <c:v>6.4230090364942369E-10</c:v>
                </c:pt>
                <c:pt idx="452">
                  <c:v>6.4194710881469122E-10</c:v>
                </c:pt>
                <c:pt idx="453">
                  <c:v>6.3581674205902795E-10</c:v>
                </c:pt>
                <c:pt idx="454">
                  <c:v>6.3207775376445229E-10</c:v>
                </c:pt>
                <c:pt idx="455">
                  <c:v>6.2716322421504554E-10</c:v>
                </c:pt>
                <c:pt idx="456">
                  <c:v>6.2467712454771943E-10</c:v>
                </c:pt>
                <c:pt idx="457">
                  <c:v>6.2047226171542046E-10</c:v>
                </c:pt>
                <c:pt idx="458">
                  <c:v>6.1901259407035776E-10</c:v>
                </c:pt>
                <c:pt idx="459">
                  <c:v>6.1523634410671007E-10</c:v>
                </c:pt>
                <c:pt idx="460">
                  <c:v>6.107031560731448E-10</c:v>
                </c:pt>
                <c:pt idx="461">
                  <c:v>6.0372144573604463E-10</c:v>
                </c:pt>
                <c:pt idx="462">
                  <c:v>6.0554007628660281E-10</c:v>
                </c:pt>
                <c:pt idx="463">
                  <c:v>6.0081758808948732E-10</c:v>
                </c:pt>
                <c:pt idx="464">
                  <c:v>6.0101733277439651E-10</c:v>
                </c:pt>
                <c:pt idx="465">
                  <c:v>5.9461684623165732E-10</c:v>
                </c:pt>
                <c:pt idx="466">
                  <c:v>5.9348754352980434E-10</c:v>
                </c:pt>
                <c:pt idx="467">
                  <c:v>5.8984992954828544E-10</c:v>
                </c:pt>
                <c:pt idx="468">
                  <c:v>5.8577568523949146E-10</c:v>
                </c:pt>
                <c:pt idx="469">
                  <c:v>5.8749375103388649E-10</c:v>
                </c:pt>
                <c:pt idx="470">
                  <c:v>5.7998726181249539E-10</c:v>
                </c:pt>
                <c:pt idx="471">
                  <c:v>5.7846857593928843E-10</c:v>
                </c:pt>
                <c:pt idx="472">
                  <c:v>5.7555579732657059E-10</c:v>
                </c:pt>
                <c:pt idx="473">
                  <c:v>5.7645496884957966E-10</c:v>
                </c:pt>
                <c:pt idx="474">
                  <c:v>5.7259940001329195E-10</c:v>
                </c:pt>
                <c:pt idx="475">
                  <c:v>5.6471753664923971E-10</c:v>
                </c:pt>
                <c:pt idx="476">
                  <c:v>5.6612367017190966E-10</c:v>
                </c:pt>
                <c:pt idx="477">
                  <c:v>5.632403678274885E-10</c:v>
                </c:pt>
                <c:pt idx="478">
                  <c:v>5.4945189406489699E-10</c:v>
                </c:pt>
                <c:pt idx="479">
                  <c:v>5.4608896677962001E-10</c:v>
                </c:pt>
                <c:pt idx="480">
                  <c:v>5.4474928724009126E-10</c:v>
                </c:pt>
                <c:pt idx="481">
                  <c:v>5.4326801820942105E-10</c:v>
                </c:pt>
                <c:pt idx="482">
                  <c:v>5.4339744909241518E-10</c:v>
                </c:pt>
                <c:pt idx="483">
                  <c:v>5.3601706684272362E-10</c:v>
                </c:pt>
                <c:pt idx="484">
                  <c:v>5.3726990190051334E-10</c:v>
                </c:pt>
                <c:pt idx="485">
                  <c:v>5.377177312991463E-10</c:v>
                </c:pt>
                <c:pt idx="486">
                  <c:v>5.309629335605817E-10</c:v>
                </c:pt>
                <c:pt idx="487">
                  <c:v>5.3094136666544918E-10</c:v>
                </c:pt>
                <c:pt idx="488">
                  <c:v>5.308370767888033E-10</c:v>
                </c:pt>
                <c:pt idx="489">
                  <c:v>5.3012594245310669E-10</c:v>
                </c:pt>
                <c:pt idx="490">
                  <c:v>5.2650833705945659E-10</c:v>
                </c:pt>
                <c:pt idx="491">
                  <c:v>5.1993088773362151E-10</c:v>
                </c:pt>
                <c:pt idx="492">
                  <c:v>5.1831877255452008E-10</c:v>
                </c:pt>
                <c:pt idx="493">
                  <c:v>5.1875162786483468E-10</c:v>
                </c:pt>
                <c:pt idx="494">
                  <c:v>5.1575672969544905E-10</c:v>
                </c:pt>
                <c:pt idx="495">
                  <c:v>5.1257715162289623E-10</c:v>
                </c:pt>
                <c:pt idx="496">
                  <c:v>5.0918296698377439E-10</c:v>
                </c:pt>
                <c:pt idx="497">
                  <c:v>5.103374004125426E-10</c:v>
                </c:pt>
                <c:pt idx="498">
                  <c:v>5.1016272969458867E-10</c:v>
                </c:pt>
                <c:pt idx="499">
                  <c:v>5.0710228826517726E-10</c:v>
                </c:pt>
                <c:pt idx="500">
                  <c:v>5.0483042590194961E-10</c:v>
                </c:pt>
                <c:pt idx="501">
                  <c:v>5.0080089970330856E-10</c:v>
                </c:pt>
                <c:pt idx="502">
                  <c:v>5.014571054546629E-10</c:v>
                </c:pt>
                <c:pt idx="503">
                  <c:v>4.9782157509697134E-10</c:v>
                </c:pt>
                <c:pt idx="504">
                  <c:v>4.9596071502837498E-10</c:v>
                </c:pt>
                <c:pt idx="505">
                  <c:v>4.9753614458417818E-10</c:v>
                </c:pt>
                <c:pt idx="506">
                  <c:v>4.9458030432275857E-10</c:v>
                </c:pt>
                <c:pt idx="507">
                  <c:v>4.9067815227917296E-10</c:v>
                </c:pt>
                <c:pt idx="508">
                  <c:v>4.8917053360659428E-10</c:v>
                </c:pt>
                <c:pt idx="509">
                  <c:v>4.8836133161453546E-10</c:v>
                </c:pt>
                <c:pt idx="510">
                  <c:v>4.8781626573897171E-10</c:v>
                </c:pt>
                <c:pt idx="511">
                  <c:v>4.853340240989302E-10</c:v>
                </c:pt>
                <c:pt idx="512">
                  <c:v>4.821752961385128E-10</c:v>
                </c:pt>
                <c:pt idx="513">
                  <c:v>4.8213583600056068E-10</c:v>
                </c:pt>
                <c:pt idx="514">
                  <c:v>4.8204324320636338E-10</c:v>
                </c:pt>
                <c:pt idx="515">
                  <c:v>4.7683456546142468E-10</c:v>
                </c:pt>
                <c:pt idx="516">
                  <c:v>4.7546459710620111E-10</c:v>
                </c:pt>
                <c:pt idx="517">
                  <c:v>4.7518260616168597E-10</c:v>
                </c:pt>
                <c:pt idx="518">
                  <c:v>4.7378420132239595E-10</c:v>
                </c:pt>
                <c:pt idx="519">
                  <c:v>4.7189765704389556E-10</c:v>
                </c:pt>
                <c:pt idx="520">
                  <c:v>4.7106719387460839E-10</c:v>
                </c:pt>
                <c:pt idx="521">
                  <c:v>4.6827658430908534E-10</c:v>
                </c:pt>
                <c:pt idx="522">
                  <c:v>4.6474044849221144E-10</c:v>
                </c:pt>
                <c:pt idx="523">
                  <c:v>4.627942808800677E-10</c:v>
                </c:pt>
                <c:pt idx="524">
                  <c:v>4.6144130728230131E-10</c:v>
                </c:pt>
                <c:pt idx="525">
                  <c:v>4.5979015097892247E-10</c:v>
                </c:pt>
                <c:pt idx="526">
                  <c:v>4.5949871085421335E-10</c:v>
                </c:pt>
                <c:pt idx="527">
                  <c:v>4.5792385227111406E-10</c:v>
                </c:pt>
                <c:pt idx="528">
                  <c:v>4.5731051939192416E-10</c:v>
                </c:pt>
                <c:pt idx="529">
                  <c:v>4.5584140602263724E-10</c:v>
                </c:pt>
                <c:pt idx="530">
                  <c:v>4.5322405138732402E-10</c:v>
                </c:pt>
                <c:pt idx="531">
                  <c:v>4.5187314522088981E-10</c:v>
                </c:pt>
                <c:pt idx="532">
                  <c:v>4.5150415988996509E-10</c:v>
                </c:pt>
                <c:pt idx="533">
                  <c:v>4.4993685006441724E-10</c:v>
                </c:pt>
                <c:pt idx="534">
                  <c:v>4.4773305186022405E-10</c:v>
                </c:pt>
                <c:pt idx="535">
                  <c:v>4.4964959552193287E-10</c:v>
                </c:pt>
                <c:pt idx="536">
                  <c:v>4.4459447054826019E-10</c:v>
                </c:pt>
                <c:pt idx="537">
                  <c:v>4.4466779484052519E-10</c:v>
                </c:pt>
                <c:pt idx="538">
                  <c:v>4.4443249061636724E-10</c:v>
                </c:pt>
                <c:pt idx="539">
                  <c:v>4.4231982742546491E-10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2496"/>
        <c:axId val="116284032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5.1279515077147866E-4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2.0079420010010673E-3</c:v>
                </c:pt>
                <c:pt idx="22">
                  <c:v>1.3636133665560493E-3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1.6091122983916677E-3</c:v>
                </c:pt>
                <c:pt idx="38">
                  <c:v>0</c:v>
                </c:pt>
                <c:pt idx="39">
                  <c:v>7.2954818378226259E-3</c:v>
                </c:pt>
                <c:pt idx="40">
                  <c:v>0</c:v>
                </c:pt>
                <c:pt idx="41">
                  <c:v>0</c:v>
                </c:pt>
                <c:pt idx="42">
                  <c:v>9.0366217037499433E-2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5.8096281643806535E-2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1.5124274555945869E-2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1.778902891742306E-2</c:v>
                </c:pt>
                <c:pt idx="61">
                  <c:v>0</c:v>
                </c:pt>
                <c:pt idx="62">
                  <c:v>9.357442779772783E-2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3.5823327986445017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1.9882372325515751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0.40813774237456929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0.27216546483306625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1.7513162207090271</c:v>
                </c:pt>
                <c:pt idx="100">
                  <c:v>1.4245205145440669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5.1592357747316715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0.9165242550247843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7.7810150531234878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2.10672002883069</c:v>
                </c:pt>
                <c:pt idx="131">
                  <c:v>0</c:v>
                </c:pt>
                <c:pt idx="132">
                  <c:v>1.6658336699515395</c:v>
                </c:pt>
                <c:pt idx="133">
                  <c:v>4.5578587013890504</c:v>
                </c:pt>
                <c:pt idx="134">
                  <c:v>6.9816322225178178</c:v>
                </c:pt>
                <c:pt idx="135">
                  <c:v>19.729994725827378</c:v>
                </c:pt>
                <c:pt idx="136">
                  <c:v>1.7869106475211705</c:v>
                </c:pt>
                <c:pt idx="137">
                  <c:v>0</c:v>
                </c:pt>
                <c:pt idx="138">
                  <c:v>0</c:v>
                </c:pt>
                <c:pt idx="139">
                  <c:v>1.7217945808708235</c:v>
                </c:pt>
                <c:pt idx="140">
                  <c:v>3.7796156116985573</c:v>
                </c:pt>
                <c:pt idx="141">
                  <c:v>0</c:v>
                </c:pt>
                <c:pt idx="142">
                  <c:v>0</c:v>
                </c:pt>
                <c:pt idx="143">
                  <c:v>2.1082084410718047</c:v>
                </c:pt>
                <c:pt idx="144">
                  <c:v>2.0571887986304231</c:v>
                </c:pt>
                <c:pt idx="145">
                  <c:v>14.905349451257965</c:v>
                </c:pt>
                <c:pt idx="146">
                  <c:v>0.76429199617780164</c:v>
                </c:pt>
                <c:pt idx="147">
                  <c:v>0</c:v>
                </c:pt>
                <c:pt idx="148">
                  <c:v>1.8766820046693824</c:v>
                </c:pt>
                <c:pt idx="149">
                  <c:v>0</c:v>
                </c:pt>
                <c:pt idx="150">
                  <c:v>2.6936869377309218</c:v>
                </c:pt>
                <c:pt idx="151">
                  <c:v>3.1755886597261669</c:v>
                </c:pt>
                <c:pt idx="152">
                  <c:v>0</c:v>
                </c:pt>
                <c:pt idx="153">
                  <c:v>2.636477571583669</c:v>
                </c:pt>
                <c:pt idx="154">
                  <c:v>2.5334126029139323</c:v>
                </c:pt>
                <c:pt idx="155">
                  <c:v>3.8894066757197758</c:v>
                </c:pt>
                <c:pt idx="156">
                  <c:v>2.156511425460176</c:v>
                </c:pt>
                <c:pt idx="157">
                  <c:v>1.9177601714156582</c:v>
                </c:pt>
                <c:pt idx="158">
                  <c:v>3.3742444251413146</c:v>
                </c:pt>
                <c:pt idx="159">
                  <c:v>2.1633373286345354</c:v>
                </c:pt>
                <c:pt idx="160">
                  <c:v>2.7214542047322117</c:v>
                </c:pt>
                <c:pt idx="161">
                  <c:v>12.889209836650235</c:v>
                </c:pt>
                <c:pt idx="162">
                  <c:v>0</c:v>
                </c:pt>
                <c:pt idx="163">
                  <c:v>5.3213014069296287</c:v>
                </c:pt>
                <c:pt idx="164">
                  <c:v>1.8228819803801446</c:v>
                </c:pt>
                <c:pt idx="165">
                  <c:v>2.1817351040242832</c:v>
                </c:pt>
                <c:pt idx="166">
                  <c:v>1.8261438001513646</c:v>
                </c:pt>
                <c:pt idx="167">
                  <c:v>1.8911952290246892</c:v>
                </c:pt>
                <c:pt idx="168">
                  <c:v>1.7831450553891386</c:v>
                </c:pt>
                <c:pt idx="169">
                  <c:v>1.4842246128435419</c:v>
                </c:pt>
                <c:pt idx="170">
                  <c:v>2.2283134421585236</c:v>
                </c:pt>
                <c:pt idx="171">
                  <c:v>1.3989352103243058</c:v>
                </c:pt>
                <c:pt idx="172">
                  <c:v>1.5697184404414803</c:v>
                </c:pt>
                <c:pt idx="173">
                  <c:v>4.1602464106422268</c:v>
                </c:pt>
                <c:pt idx="174">
                  <c:v>2.0898537606908612</c:v>
                </c:pt>
                <c:pt idx="175">
                  <c:v>3.1444488396510462</c:v>
                </c:pt>
                <c:pt idx="176">
                  <c:v>2.3827337583635719</c:v>
                </c:pt>
                <c:pt idx="177">
                  <c:v>1.2254614305469482</c:v>
                </c:pt>
                <c:pt idx="178">
                  <c:v>2.8178581334378876</c:v>
                </c:pt>
                <c:pt idx="179">
                  <c:v>1.4071551175915369</c:v>
                </c:pt>
                <c:pt idx="180">
                  <c:v>1.7265832236454342</c:v>
                </c:pt>
                <c:pt idx="181">
                  <c:v>1.5075715354147508</c:v>
                </c:pt>
                <c:pt idx="182">
                  <c:v>1.768489103350072</c:v>
                </c:pt>
                <c:pt idx="183">
                  <c:v>1.9357489840784741</c:v>
                </c:pt>
                <c:pt idx="184">
                  <c:v>1.5108247903957479</c:v>
                </c:pt>
                <c:pt idx="185">
                  <c:v>1.9480355578185617</c:v>
                </c:pt>
                <c:pt idx="186">
                  <c:v>2.1612176168800157</c:v>
                </c:pt>
                <c:pt idx="187">
                  <c:v>1.6884757984557937</c:v>
                </c:pt>
                <c:pt idx="188">
                  <c:v>1.7207966334513694</c:v>
                </c:pt>
                <c:pt idx="189">
                  <c:v>1.9150215349470865</c:v>
                </c:pt>
                <c:pt idx="190">
                  <c:v>1.7738502170556489</c:v>
                </c:pt>
                <c:pt idx="191">
                  <c:v>2.3523223527887431</c:v>
                </c:pt>
                <c:pt idx="192">
                  <c:v>1.7829728341823448</c:v>
                </c:pt>
                <c:pt idx="193">
                  <c:v>2.598941018727571</c:v>
                </c:pt>
                <c:pt idx="194">
                  <c:v>1.8572027132685884</c:v>
                </c:pt>
                <c:pt idx="195">
                  <c:v>2.1070112786716289</c:v>
                </c:pt>
                <c:pt idx="196">
                  <c:v>1.5933949380603596</c:v>
                </c:pt>
                <c:pt idx="197">
                  <c:v>1.8164491598176826</c:v>
                </c:pt>
                <c:pt idx="198">
                  <c:v>2.1667946874883151</c:v>
                </c:pt>
                <c:pt idx="199">
                  <c:v>1.5193528851885174</c:v>
                </c:pt>
                <c:pt idx="200">
                  <c:v>1.812006030453033</c:v>
                </c:pt>
                <c:pt idx="201">
                  <c:v>1.8278516944592107</c:v>
                </c:pt>
                <c:pt idx="202">
                  <c:v>2.3235911465881558</c:v>
                </c:pt>
                <c:pt idx="203">
                  <c:v>1.891642071865028</c:v>
                </c:pt>
                <c:pt idx="204">
                  <c:v>1.8858130459661069</c:v>
                </c:pt>
                <c:pt idx="205">
                  <c:v>1.8853476373083329</c:v>
                </c:pt>
                <c:pt idx="206">
                  <c:v>2.2372032094251213</c:v>
                </c:pt>
                <c:pt idx="207">
                  <c:v>1.9078578802017052</c:v>
                </c:pt>
                <c:pt idx="208">
                  <c:v>2.0962680491423202</c:v>
                </c:pt>
                <c:pt idx="209">
                  <c:v>1.6809025554216579</c:v>
                </c:pt>
                <c:pt idx="210">
                  <c:v>2.0150050081577184</c:v>
                </c:pt>
                <c:pt idx="211">
                  <c:v>1.8156327786621289</c:v>
                </c:pt>
                <c:pt idx="212">
                  <c:v>1.9055576107452732</c:v>
                </c:pt>
                <c:pt idx="213">
                  <c:v>1.7203231495574907</c:v>
                </c:pt>
                <c:pt idx="214">
                  <c:v>1.5925713160412336</c:v>
                </c:pt>
                <c:pt idx="215">
                  <c:v>1.6937573667447949</c:v>
                </c:pt>
                <c:pt idx="216">
                  <c:v>1.7073515895435711</c:v>
                </c:pt>
                <c:pt idx="217">
                  <c:v>1.9439737314986671</c:v>
                </c:pt>
                <c:pt idx="218">
                  <c:v>2.0190915880226386</c:v>
                </c:pt>
                <c:pt idx="219">
                  <c:v>1.8362291390412955</c:v>
                </c:pt>
                <c:pt idx="220">
                  <c:v>1.8159126996413884</c:v>
                </c:pt>
                <c:pt idx="221">
                  <c:v>2.1095455609685501</c:v>
                </c:pt>
                <c:pt idx="222">
                  <c:v>1.973932293712326</c:v>
                </c:pt>
                <c:pt idx="223">
                  <c:v>2.0175665055376255</c:v>
                </c:pt>
                <c:pt idx="224">
                  <c:v>2.0863078155176393</c:v>
                </c:pt>
                <c:pt idx="225">
                  <c:v>1.8543608899115125</c:v>
                </c:pt>
                <c:pt idx="226">
                  <c:v>1.7452333195264551</c:v>
                </c:pt>
                <c:pt idx="227">
                  <c:v>1.8733956024724201</c:v>
                </c:pt>
                <c:pt idx="228">
                  <c:v>1.7947183856665361</c:v>
                </c:pt>
                <c:pt idx="229">
                  <c:v>1.8820342768867939</c:v>
                </c:pt>
                <c:pt idx="230">
                  <c:v>1.8675770002405603</c:v>
                </c:pt>
                <c:pt idx="231">
                  <c:v>1.9615865404317872</c:v>
                </c:pt>
                <c:pt idx="232">
                  <c:v>1.8154006949306991</c:v>
                </c:pt>
                <c:pt idx="233">
                  <c:v>1.7910420151082251</c:v>
                </c:pt>
                <c:pt idx="234">
                  <c:v>1.9864132528432779</c:v>
                </c:pt>
                <c:pt idx="235">
                  <c:v>1.9889486393098101</c:v>
                </c:pt>
                <c:pt idx="236">
                  <c:v>1.9112052250379636</c:v>
                </c:pt>
                <c:pt idx="237">
                  <c:v>1.819542188111247</c:v>
                </c:pt>
                <c:pt idx="238">
                  <c:v>1.8141530548577054</c:v>
                </c:pt>
                <c:pt idx="239">
                  <c:v>1.9177395367313503</c:v>
                </c:pt>
                <c:pt idx="240">
                  <c:v>1.9432011877499933</c:v>
                </c:pt>
                <c:pt idx="241">
                  <c:v>1.7679621424288545</c:v>
                </c:pt>
                <c:pt idx="242">
                  <c:v>1.8490938063465265</c:v>
                </c:pt>
                <c:pt idx="243">
                  <c:v>1.7506404926816788</c:v>
                </c:pt>
                <c:pt idx="244">
                  <c:v>1.7908852454945701</c:v>
                </c:pt>
                <c:pt idx="245">
                  <c:v>1.8348164091403252</c:v>
                </c:pt>
                <c:pt idx="246">
                  <c:v>1.8623080422073166</c:v>
                </c:pt>
                <c:pt idx="247">
                  <c:v>1.8475761133669073</c:v>
                </c:pt>
                <c:pt idx="248">
                  <c:v>1.7435323948101289</c:v>
                </c:pt>
                <c:pt idx="249">
                  <c:v>1.8304507306271254</c:v>
                </c:pt>
                <c:pt idx="250">
                  <c:v>1.9433484469642557</c:v>
                </c:pt>
                <c:pt idx="251">
                  <c:v>1.9154243191879667</c:v>
                </c:pt>
                <c:pt idx="252">
                  <c:v>1.8846180342573857</c:v>
                </c:pt>
                <c:pt idx="253">
                  <c:v>1.8839474158847094</c:v>
                </c:pt>
                <c:pt idx="254">
                  <c:v>1.8070631118645606</c:v>
                </c:pt>
                <c:pt idx="255">
                  <c:v>1.8181083070913713</c:v>
                </c:pt>
                <c:pt idx="256">
                  <c:v>1.8011840409711006</c:v>
                </c:pt>
                <c:pt idx="257">
                  <c:v>1.7977978997774791</c:v>
                </c:pt>
                <c:pt idx="258">
                  <c:v>1.8185876763319719</c:v>
                </c:pt>
                <c:pt idx="259">
                  <c:v>1.8656434978048659</c:v>
                </c:pt>
                <c:pt idx="260">
                  <c:v>1.8270050357177128</c:v>
                </c:pt>
                <c:pt idx="261">
                  <c:v>1.7891958745076966</c:v>
                </c:pt>
                <c:pt idx="262">
                  <c:v>1.8574107543495926</c:v>
                </c:pt>
                <c:pt idx="263">
                  <c:v>1.8590257820709195</c:v>
                </c:pt>
                <c:pt idx="264">
                  <c:v>1.8469835651398478</c:v>
                </c:pt>
                <c:pt idx="265">
                  <c:v>1.8153812163857135</c:v>
                </c:pt>
                <c:pt idx="266">
                  <c:v>1.8052712269730842</c:v>
                </c:pt>
                <c:pt idx="267">
                  <c:v>1.8538074978462282</c:v>
                </c:pt>
                <c:pt idx="268">
                  <c:v>1.7970643608501398</c:v>
                </c:pt>
                <c:pt idx="269">
                  <c:v>1.8244120962913151</c:v>
                </c:pt>
                <c:pt idx="270">
                  <c:v>1.8591218781104124</c:v>
                </c:pt>
                <c:pt idx="271">
                  <c:v>1.8178509535831224</c:v>
                </c:pt>
                <c:pt idx="272">
                  <c:v>1.7522469684656139</c:v>
                </c:pt>
                <c:pt idx="273">
                  <c:v>1.8053539801925489</c:v>
                </c:pt>
                <c:pt idx="274">
                  <c:v>1.7685330032739175</c:v>
                </c:pt>
                <c:pt idx="275">
                  <c:v>1.7903908412286773</c:v>
                </c:pt>
                <c:pt idx="276">
                  <c:v>1.8023280194122633</c:v>
                </c:pt>
                <c:pt idx="277">
                  <c:v>1.7980794354564538</c:v>
                </c:pt>
                <c:pt idx="278">
                  <c:v>1.7983794209402928</c:v>
                </c:pt>
                <c:pt idx="279">
                  <c:v>1.8117441262607699</c:v>
                </c:pt>
                <c:pt idx="280">
                  <c:v>1.7798143240989501</c:v>
                </c:pt>
                <c:pt idx="281">
                  <c:v>1.8210071590358623</c:v>
                </c:pt>
                <c:pt idx="282">
                  <c:v>1.7563756606202243</c:v>
                </c:pt>
                <c:pt idx="283">
                  <c:v>1.8186976008594311</c:v>
                </c:pt>
                <c:pt idx="284">
                  <c:v>1.8688354841845829</c:v>
                </c:pt>
                <c:pt idx="285">
                  <c:v>1.7951654804439163</c:v>
                </c:pt>
                <c:pt idx="286">
                  <c:v>1.84061216363983</c:v>
                </c:pt>
                <c:pt idx="287">
                  <c:v>1.8594460794235474</c:v>
                </c:pt>
                <c:pt idx="288">
                  <c:v>1.7511046631265088</c:v>
                </c:pt>
                <c:pt idx="289">
                  <c:v>1.7914695926918534</c:v>
                </c:pt>
                <c:pt idx="290">
                  <c:v>1.7979318200100678</c:v>
                </c:pt>
                <c:pt idx="291">
                  <c:v>1.8110704639260664</c:v>
                </c:pt>
                <c:pt idx="292">
                  <c:v>1.7958671799166792</c:v>
                </c:pt>
                <c:pt idx="293">
                  <c:v>1.8141811874267253</c:v>
                </c:pt>
                <c:pt idx="294">
                  <c:v>1.8122446915153574</c:v>
                </c:pt>
                <c:pt idx="295">
                  <c:v>1.8278105348539433</c:v>
                </c:pt>
                <c:pt idx="296">
                  <c:v>1.8268931886430499</c:v>
                </c:pt>
                <c:pt idx="297">
                  <c:v>1.8187759402738912</c:v>
                </c:pt>
                <c:pt idx="298">
                  <c:v>1.783100661438797</c:v>
                </c:pt>
                <c:pt idx="299">
                  <c:v>1.8036436553857536</c:v>
                </c:pt>
                <c:pt idx="300">
                  <c:v>1.839951810064439</c:v>
                </c:pt>
                <c:pt idx="301">
                  <c:v>1.8377880583520965</c:v>
                </c:pt>
                <c:pt idx="302">
                  <c:v>1.812851304813953</c:v>
                </c:pt>
                <c:pt idx="303">
                  <c:v>1.8417805516529415</c:v>
                </c:pt>
                <c:pt idx="304">
                  <c:v>1.8085882252541645</c:v>
                </c:pt>
                <c:pt idx="305">
                  <c:v>1.8173739259971973</c:v>
                </c:pt>
                <c:pt idx="306">
                  <c:v>1.854425339136393</c:v>
                </c:pt>
                <c:pt idx="307">
                  <c:v>1.7877594907321122</c:v>
                </c:pt>
                <c:pt idx="308">
                  <c:v>1.8094904322188503</c:v>
                </c:pt>
                <c:pt idx="309">
                  <c:v>1.849811324046484</c:v>
                </c:pt>
                <c:pt idx="310">
                  <c:v>1.8330003161956414</c:v>
                </c:pt>
                <c:pt idx="311">
                  <c:v>1.8349354265117852</c:v>
                </c:pt>
                <c:pt idx="312">
                  <c:v>1.8388834640244347</c:v>
                </c:pt>
                <c:pt idx="313">
                  <c:v>1.8232723458759446</c:v>
                </c:pt>
                <c:pt idx="314">
                  <c:v>1.8451908147160974</c:v>
                </c:pt>
                <c:pt idx="315">
                  <c:v>1.8214206744144128</c:v>
                </c:pt>
                <c:pt idx="316">
                  <c:v>1.8379889753036245</c:v>
                </c:pt>
                <c:pt idx="317">
                  <c:v>1.8234757350747295</c:v>
                </c:pt>
                <c:pt idx="318">
                  <c:v>1.799642468658804</c:v>
                </c:pt>
                <c:pt idx="319">
                  <c:v>1.8281244215007617</c:v>
                </c:pt>
                <c:pt idx="320">
                  <c:v>1.8128318194362978</c:v>
                </c:pt>
                <c:pt idx="321">
                  <c:v>1.8270137562797348</c:v>
                </c:pt>
                <c:pt idx="322">
                  <c:v>1.81985901074576</c:v>
                </c:pt>
                <c:pt idx="323">
                  <c:v>1.8408518615826275</c:v>
                </c:pt>
                <c:pt idx="324">
                  <c:v>1.8126163785788618</c:v>
                </c:pt>
                <c:pt idx="325">
                  <c:v>1.8548551407744682</c:v>
                </c:pt>
                <c:pt idx="326">
                  <c:v>1.8176430031456443</c:v>
                </c:pt>
                <c:pt idx="327">
                  <c:v>1.8282133530736515</c:v>
                </c:pt>
                <c:pt idx="328">
                  <c:v>1.8270539242989994</c:v>
                </c:pt>
                <c:pt idx="329">
                  <c:v>1.8164063218196693</c:v>
                </c:pt>
                <c:pt idx="330">
                  <c:v>1.8092213665589674</c:v>
                </c:pt>
                <c:pt idx="331">
                  <c:v>1.855001918411249</c:v>
                </c:pt>
                <c:pt idx="332">
                  <c:v>1.8354970474584646</c:v>
                </c:pt>
                <c:pt idx="333">
                  <c:v>1.8322978797834115</c:v>
                </c:pt>
                <c:pt idx="334">
                  <c:v>1.8466232213802873</c:v>
                </c:pt>
                <c:pt idx="335">
                  <c:v>1.8619882055397246</c:v>
                </c:pt>
                <c:pt idx="336">
                  <c:v>1.8651092913823046</c:v>
                </c:pt>
                <c:pt idx="337">
                  <c:v>1.839949024243088</c:v>
                </c:pt>
                <c:pt idx="338">
                  <c:v>1.8534708659344201</c:v>
                </c:pt>
                <c:pt idx="339">
                  <c:v>1.8267364541171587</c:v>
                </c:pt>
                <c:pt idx="340">
                  <c:v>1.8291082428295762</c:v>
                </c:pt>
                <c:pt idx="341">
                  <c:v>1.8427765017754743</c:v>
                </c:pt>
                <c:pt idx="342">
                  <c:v>1.8270280394649894</c:v>
                </c:pt>
                <c:pt idx="343">
                  <c:v>1.8116379599145711</c:v>
                </c:pt>
                <c:pt idx="344">
                  <c:v>1.8372796207372688</c:v>
                </c:pt>
                <c:pt idx="345">
                  <c:v>1.8511181820837539</c:v>
                </c:pt>
                <c:pt idx="346">
                  <c:v>1.8616137419860261</c:v>
                </c:pt>
                <c:pt idx="347">
                  <c:v>1.849830700723214</c:v>
                </c:pt>
                <c:pt idx="348">
                  <c:v>1.8378724680855829</c:v>
                </c:pt>
                <c:pt idx="349">
                  <c:v>1.8325991613941359</c:v>
                </c:pt>
                <c:pt idx="350">
                  <c:v>1.8649072305181862</c:v>
                </c:pt>
                <c:pt idx="351">
                  <c:v>1.8517032383011973</c:v>
                </c:pt>
                <c:pt idx="352">
                  <c:v>1.8481134479839176</c:v>
                </c:pt>
                <c:pt idx="353">
                  <c:v>1.841959387725127</c:v>
                </c:pt>
                <c:pt idx="354">
                  <c:v>1.8383356162105433</c:v>
                </c:pt>
                <c:pt idx="355">
                  <c:v>1.8403876606929128</c:v>
                </c:pt>
                <c:pt idx="356">
                  <c:v>1.8619480215569362</c:v>
                </c:pt>
                <c:pt idx="357">
                  <c:v>1.8467781892815374</c:v>
                </c:pt>
                <c:pt idx="358">
                  <c:v>1.8199898486230854</c:v>
                </c:pt>
                <c:pt idx="359">
                  <c:v>1.823501784454084</c:v>
                </c:pt>
                <c:pt idx="360">
                  <c:v>1.8226387040182979</c:v>
                </c:pt>
                <c:pt idx="361">
                  <c:v>1.8326730130485773</c:v>
                </c:pt>
                <c:pt idx="362">
                  <c:v>1.8369652828942495</c:v>
                </c:pt>
                <c:pt idx="363">
                  <c:v>1.8538308195131172</c:v>
                </c:pt>
                <c:pt idx="364">
                  <c:v>1.8335529256708394</c:v>
                </c:pt>
                <c:pt idx="365">
                  <c:v>1.8244017133521955</c:v>
                </c:pt>
                <c:pt idx="366">
                  <c:v>1.8166995641228096</c:v>
                </c:pt>
                <c:pt idx="367">
                  <c:v>1.8392987957181712</c:v>
                </c:pt>
                <c:pt idx="368">
                  <c:v>1.8267550410572855</c:v>
                </c:pt>
                <c:pt idx="369">
                  <c:v>1.8380543204940036</c:v>
                </c:pt>
                <c:pt idx="370">
                  <c:v>1.8287333298206947</c:v>
                </c:pt>
                <c:pt idx="371">
                  <c:v>1.8373464001923845</c:v>
                </c:pt>
                <c:pt idx="372">
                  <c:v>1.8497266914282704</c:v>
                </c:pt>
                <c:pt idx="373">
                  <c:v>1.8186082196544082</c:v>
                </c:pt>
                <c:pt idx="374">
                  <c:v>1.8402003544564838</c:v>
                </c:pt>
                <c:pt idx="375">
                  <c:v>1.8363000455397249</c:v>
                </c:pt>
                <c:pt idx="376">
                  <c:v>1.8532255989938926</c:v>
                </c:pt>
                <c:pt idx="377">
                  <c:v>1.8492897069220595</c:v>
                </c:pt>
                <c:pt idx="378">
                  <c:v>1.8598123152146324</c:v>
                </c:pt>
                <c:pt idx="379">
                  <c:v>1.8777386866816703</c:v>
                </c:pt>
                <c:pt idx="380">
                  <c:v>1.8623632230627636</c:v>
                </c:pt>
                <c:pt idx="381">
                  <c:v>1.8461414758444761</c:v>
                </c:pt>
                <c:pt idx="382">
                  <c:v>1.8365944729202108</c:v>
                </c:pt>
                <c:pt idx="383">
                  <c:v>1.8283544127235545</c:v>
                </c:pt>
                <c:pt idx="384">
                  <c:v>1.8229728175693836</c:v>
                </c:pt>
                <c:pt idx="385">
                  <c:v>1.8213677105608288</c:v>
                </c:pt>
                <c:pt idx="386">
                  <c:v>1.8114081430387043</c:v>
                </c:pt>
                <c:pt idx="387">
                  <c:v>1.7919425306739118</c:v>
                </c:pt>
                <c:pt idx="388">
                  <c:v>1.7984408568023453</c:v>
                </c:pt>
                <c:pt idx="389">
                  <c:v>1.8024377131813052</c:v>
                </c:pt>
                <c:pt idx="390">
                  <c:v>1.7887946142355227</c:v>
                </c:pt>
                <c:pt idx="391">
                  <c:v>1.7911134706711596</c:v>
                </c:pt>
                <c:pt idx="392">
                  <c:v>1.8196801337179358</c:v>
                </c:pt>
                <c:pt idx="393">
                  <c:v>1.7984681669975351</c:v>
                </c:pt>
                <c:pt idx="394">
                  <c:v>1.8271697970883458</c:v>
                </c:pt>
                <c:pt idx="395">
                  <c:v>1.841254425442715</c:v>
                </c:pt>
                <c:pt idx="396">
                  <c:v>1.8393999765269939</c:v>
                </c:pt>
                <c:pt idx="397">
                  <c:v>1.8231338007258515</c:v>
                </c:pt>
                <c:pt idx="398">
                  <c:v>1.826130313077247</c:v>
                </c:pt>
                <c:pt idx="399">
                  <c:v>1.8430102994891098</c:v>
                </c:pt>
                <c:pt idx="400">
                  <c:v>1.8434924266011459</c:v>
                </c:pt>
                <c:pt idx="401">
                  <c:v>1.8631550803343244</c:v>
                </c:pt>
                <c:pt idx="402">
                  <c:v>1.8793272199709721</c:v>
                </c:pt>
                <c:pt idx="403">
                  <c:v>1.8678183208527646</c:v>
                </c:pt>
                <c:pt idx="404">
                  <c:v>1.9126859059748578</c:v>
                </c:pt>
                <c:pt idx="405">
                  <c:v>1.8872742465805807</c:v>
                </c:pt>
                <c:pt idx="406">
                  <c:v>1.8507704007847225</c:v>
                </c:pt>
                <c:pt idx="407">
                  <c:v>1.8413745815353206</c:v>
                </c:pt>
                <c:pt idx="408">
                  <c:v>1.8267505883130133</c:v>
                </c:pt>
                <c:pt idx="409">
                  <c:v>1.8010277462417621</c:v>
                </c:pt>
                <c:pt idx="410">
                  <c:v>1.7998339281897962</c:v>
                </c:pt>
                <c:pt idx="411">
                  <c:v>1.8051641823179538</c:v>
                </c:pt>
                <c:pt idx="412">
                  <c:v>1.7881799222330172</c:v>
                </c:pt>
                <c:pt idx="413">
                  <c:v>1.7817285914976606</c:v>
                </c:pt>
                <c:pt idx="414">
                  <c:v>1.7762037221392408</c:v>
                </c:pt>
                <c:pt idx="415">
                  <c:v>1.7601824777013417</c:v>
                </c:pt>
                <c:pt idx="416">
                  <c:v>1.7521523758635207</c:v>
                </c:pt>
                <c:pt idx="417">
                  <c:v>1.7244345924043774</c:v>
                </c:pt>
                <c:pt idx="418">
                  <c:v>1.7220143569512718</c:v>
                </c:pt>
                <c:pt idx="419">
                  <c:v>1.7053881207942143</c:v>
                </c:pt>
                <c:pt idx="420">
                  <c:v>1.725548829449151</c:v>
                </c:pt>
                <c:pt idx="421">
                  <c:v>1.7240388877498132</c:v>
                </c:pt>
                <c:pt idx="422">
                  <c:v>1.7200572215183947</c:v>
                </c:pt>
                <c:pt idx="423">
                  <c:v>1.7368585146569397</c:v>
                </c:pt>
                <c:pt idx="424">
                  <c:v>1.7192051332142941</c:v>
                </c:pt>
                <c:pt idx="425">
                  <c:v>1.6873071244331208</c:v>
                </c:pt>
                <c:pt idx="426">
                  <c:v>1.6396357267508945</c:v>
                </c:pt>
                <c:pt idx="427">
                  <c:v>1.6215903357962531</c:v>
                </c:pt>
                <c:pt idx="428">
                  <c:v>1.6066898362520119</c:v>
                </c:pt>
                <c:pt idx="429">
                  <c:v>1.5938112470779877</c:v>
                </c:pt>
                <c:pt idx="430">
                  <c:v>1.5753652129302367</c:v>
                </c:pt>
                <c:pt idx="431">
                  <c:v>1.5740738273336081</c:v>
                </c:pt>
                <c:pt idx="432">
                  <c:v>1.5620600826834559</c:v>
                </c:pt>
                <c:pt idx="433">
                  <c:v>1.53747270700641</c:v>
                </c:pt>
                <c:pt idx="434">
                  <c:v>1.4910482547965376</c:v>
                </c:pt>
                <c:pt idx="435">
                  <c:v>1.3912653370066843</c:v>
                </c:pt>
                <c:pt idx="436">
                  <c:v>1.3132869474171125</c:v>
                </c:pt>
                <c:pt idx="437">
                  <c:v>1.2495626868616607</c:v>
                </c:pt>
                <c:pt idx="438">
                  <c:v>1.2200483149713759</c:v>
                </c:pt>
                <c:pt idx="439">
                  <c:v>1.1606107862806891</c:v>
                </c:pt>
                <c:pt idx="440">
                  <c:v>1.1268620662435063</c:v>
                </c:pt>
                <c:pt idx="441">
                  <c:v>1.090307262805625</c:v>
                </c:pt>
                <c:pt idx="442">
                  <c:v>1.0417217381764132</c:v>
                </c:pt>
                <c:pt idx="443">
                  <c:v>1.0160644051406778</c:v>
                </c:pt>
                <c:pt idx="444">
                  <c:v>0.98081893509443419</c:v>
                </c:pt>
                <c:pt idx="445">
                  <c:v>0.94581377948674927</c:v>
                </c:pt>
                <c:pt idx="446">
                  <c:v>0.88609724661942002</c:v>
                </c:pt>
                <c:pt idx="447">
                  <c:v>0.79017200545021693</c:v>
                </c:pt>
                <c:pt idx="448">
                  <c:v>0.73693026199427836</c:v>
                </c:pt>
                <c:pt idx="449">
                  <c:v>0.67120921011261048</c:v>
                </c:pt>
                <c:pt idx="450">
                  <c:v>0.62524622005980246</c:v>
                </c:pt>
                <c:pt idx="451">
                  <c:v>0.58068556155996254</c:v>
                </c:pt>
                <c:pt idx="452">
                  <c:v>0.54123799528443362</c:v>
                </c:pt>
                <c:pt idx="453">
                  <c:v>0.5054622361061285</c:v>
                </c:pt>
                <c:pt idx="454">
                  <c:v>0.45711428073195592</c:v>
                </c:pt>
                <c:pt idx="455">
                  <c:v>0.42377542411016178</c:v>
                </c:pt>
                <c:pt idx="456">
                  <c:v>0.40974305651198467</c:v>
                </c:pt>
                <c:pt idx="457">
                  <c:v>0.37970908362523631</c:v>
                </c:pt>
                <c:pt idx="458">
                  <c:v>0.34282542647903697</c:v>
                </c:pt>
                <c:pt idx="459">
                  <c:v>0.3294390908398489</c:v>
                </c:pt>
                <c:pt idx="460">
                  <c:v>0.30052672058050106</c:v>
                </c:pt>
                <c:pt idx="461">
                  <c:v>0.28387731491825857</c:v>
                </c:pt>
                <c:pt idx="462">
                  <c:v>0.25284187635882194</c:v>
                </c:pt>
                <c:pt idx="463">
                  <c:v>0.22917595072107233</c:v>
                </c:pt>
                <c:pt idx="464">
                  <c:v>0.20989167426298203</c:v>
                </c:pt>
                <c:pt idx="465">
                  <c:v>0.19565618513915989</c:v>
                </c:pt>
                <c:pt idx="466">
                  <c:v>0.18694266644313454</c:v>
                </c:pt>
                <c:pt idx="467">
                  <c:v>0.17885982062388545</c:v>
                </c:pt>
                <c:pt idx="468">
                  <c:v>0.16292724924698207</c:v>
                </c:pt>
                <c:pt idx="469">
                  <c:v>0.14690359096709857</c:v>
                </c:pt>
                <c:pt idx="470">
                  <c:v>0.14083254008226853</c:v>
                </c:pt>
                <c:pt idx="471">
                  <c:v>0.12157113786112403</c:v>
                </c:pt>
                <c:pt idx="472">
                  <c:v>0.11467397740137708</c:v>
                </c:pt>
                <c:pt idx="473">
                  <c:v>0.10933565638746738</c:v>
                </c:pt>
                <c:pt idx="474">
                  <c:v>0.10317166473028443</c:v>
                </c:pt>
                <c:pt idx="475">
                  <c:v>9.4515882709486257E-2</c:v>
                </c:pt>
                <c:pt idx="476">
                  <c:v>8.6618046927062251E-2</c:v>
                </c:pt>
                <c:pt idx="477">
                  <c:v>8.8404358290514878E-2</c:v>
                </c:pt>
                <c:pt idx="478">
                  <c:v>7.9262113574976367E-2</c:v>
                </c:pt>
                <c:pt idx="479">
                  <c:v>7.2183385788558013E-2</c:v>
                </c:pt>
                <c:pt idx="480">
                  <c:v>6.0822618202464006E-2</c:v>
                </c:pt>
                <c:pt idx="481">
                  <c:v>5.8279754882160674E-2</c:v>
                </c:pt>
                <c:pt idx="482">
                  <c:v>5.2948666705144309E-2</c:v>
                </c:pt>
                <c:pt idx="483">
                  <c:v>4.9069492024287842E-2</c:v>
                </c:pt>
                <c:pt idx="484">
                  <c:v>5.6844918425336642E-2</c:v>
                </c:pt>
                <c:pt idx="485">
                  <c:v>4.3750221665401018E-2</c:v>
                </c:pt>
                <c:pt idx="486">
                  <c:v>4.2559850256901177E-2</c:v>
                </c:pt>
                <c:pt idx="487">
                  <c:v>4.0708589354902583E-2</c:v>
                </c:pt>
                <c:pt idx="488">
                  <c:v>4.2331151804151944E-2</c:v>
                </c:pt>
                <c:pt idx="489">
                  <c:v>4.2696639730042937E-2</c:v>
                </c:pt>
                <c:pt idx="490">
                  <c:v>4.0650424410976577E-2</c:v>
                </c:pt>
                <c:pt idx="491">
                  <c:v>2.3550309759013975E-2</c:v>
                </c:pt>
                <c:pt idx="492">
                  <c:v>3.1668566429737754E-2</c:v>
                </c:pt>
                <c:pt idx="493">
                  <c:v>3.5699358314400222E-2</c:v>
                </c:pt>
                <c:pt idx="494">
                  <c:v>1.9975768816972505E-2</c:v>
                </c:pt>
                <c:pt idx="495">
                  <c:v>3.038386062155822E-2</c:v>
                </c:pt>
                <c:pt idx="496">
                  <c:v>3.2419906666493567E-2</c:v>
                </c:pt>
                <c:pt idx="497">
                  <c:v>2.5046511662434247E-2</c:v>
                </c:pt>
                <c:pt idx="498">
                  <c:v>2.196392942068608E-2</c:v>
                </c:pt>
                <c:pt idx="499">
                  <c:v>2.117771594617001E-2</c:v>
                </c:pt>
                <c:pt idx="500">
                  <c:v>1.5442082152179234E-2</c:v>
                </c:pt>
                <c:pt idx="501">
                  <c:v>2.1954889363722394E-2</c:v>
                </c:pt>
                <c:pt idx="502">
                  <c:v>1.6486694770291115E-2</c:v>
                </c:pt>
                <c:pt idx="503">
                  <c:v>1.7646048328617214E-2</c:v>
                </c:pt>
                <c:pt idx="504">
                  <c:v>1.4150616225862349E-2</c:v>
                </c:pt>
                <c:pt idx="505">
                  <c:v>1.5446811387703418E-2</c:v>
                </c:pt>
                <c:pt idx="506">
                  <c:v>1.3800689174470027E-2</c:v>
                </c:pt>
                <c:pt idx="507">
                  <c:v>1.1803057053069848E-2</c:v>
                </c:pt>
                <c:pt idx="508">
                  <c:v>1.6028050197794064E-2</c:v>
                </c:pt>
                <c:pt idx="509">
                  <c:v>9.3522730444807207E-3</c:v>
                </c:pt>
                <c:pt idx="510">
                  <c:v>1.1559751783663462E-2</c:v>
                </c:pt>
                <c:pt idx="511">
                  <c:v>2.7752225344004483E-3</c:v>
                </c:pt>
                <c:pt idx="512">
                  <c:v>7.6679342080812826E-3</c:v>
                </c:pt>
                <c:pt idx="513">
                  <c:v>0</c:v>
                </c:pt>
                <c:pt idx="514">
                  <c:v>1.1497534636516833E-2</c:v>
                </c:pt>
                <c:pt idx="515">
                  <c:v>1.2841423181652236E-2</c:v>
                </c:pt>
                <c:pt idx="516">
                  <c:v>6.8619352315312391E-3</c:v>
                </c:pt>
                <c:pt idx="517">
                  <c:v>5.6213460723499153E-3</c:v>
                </c:pt>
                <c:pt idx="518">
                  <c:v>1.1758665721787355E-2</c:v>
                </c:pt>
                <c:pt idx="519">
                  <c:v>1.0733168888958455E-2</c:v>
                </c:pt>
                <c:pt idx="520">
                  <c:v>1.9281644993085403E-3</c:v>
                </c:pt>
                <c:pt idx="521">
                  <c:v>8.4070798538797061E-3</c:v>
                </c:pt>
                <c:pt idx="522">
                  <c:v>4.2596630549614871E-3</c:v>
                </c:pt>
                <c:pt idx="523">
                  <c:v>5.8844873747237484E-3</c:v>
                </c:pt>
                <c:pt idx="524">
                  <c:v>6.6014139712306874E-3</c:v>
                </c:pt>
                <c:pt idx="525">
                  <c:v>1.2243735136612536E-2</c:v>
                </c:pt>
                <c:pt idx="526">
                  <c:v>4.251143328455693E-3</c:v>
                </c:pt>
                <c:pt idx="527">
                  <c:v>6.950366366287551E-3</c:v>
                </c:pt>
                <c:pt idx="528">
                  <c:v>3.8428170228379192E-3</c:v>
                </c:pt>
                <c:pt idx="529">
                  <c:v>7.8164866992115837E-3</c:v>
                </c:pt>
                <c:pt idx="530">
                  <c:v>4.6391919361832472E-3</c:v>
                </c:pt>
                <c:pt idx="531">
                  <c:v>3.2439869005399654E-3</c:v>
                </c:pt>
                <c:pt idx="532">
                  <c:v>2.3003810931863837E-3</c:v>
                </c:pt>
                <c:pt idx="533">
                  <c:v>1.1441783491629163E-4</c:v>
                </c:pt>
                <c:pt idx="534">
                  <c:v>0</c:v>
                </c:pt>
                <c:pt idx="535">
                  <c:v>1.424282516570096E-3</c:v>
                </c:pt>
                <c:pt idx="536">
                  <c:v>5.3531956817739574E-3</c:v>
                </c:pt>
                <c:pt idx="537">
                  <c:v>0</c:v>
                </c:pt>
                <c:pt idx="538">
                  <c:v>1.6923841676603464E-3</c:v>
                </c:pt>
                <c:pt idx="539">
                  <c:v>3.024263871653163E-3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2.7942866144824022E-4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1.0941533763751728E-3</c:v>
                </c:pt>
                <c:pt idx="22">
                  <c:v>7.4305043091074045E-4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8.7682595083637678E-4</c:v>
                </c:pt>
                <c:pt idx="38">
                  <c:v>0</c:v>
                </c:pt>
                <c:pt idx="39">
                  <c:v>3.9754017203473676E-3</c:v>
                </c:pt>
                <c:pt idx="40">
                  <c:v>0</c:v>
                </c:pt>
                <c:pt idx="41">
                  <c:v>0</c:v>
                </c:pt>
                <c:pt idx="42">
                  <c:v>4.9241711878399583E-2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3.1657409767673922E-2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8.2414113865654903E-3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9.6934702509983896E-3</c:v>
                </c:pt>
                <c:pt idx="61">
                  <c:v>0</c:v>
                </c:pt>
                <c:pt idx="62">
                  <c:v>5.0989907111965597E-2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1.9520591356634114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1.0834159950569107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0.22239949591304861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0.14830645612839069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0.95431469386767964</c:v>
                </c:pt>
                <c:pt idx="100">
                  <c:v>0.77623951783817524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2.8113338132395782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0.49942583384637046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4.2399750031408328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1.1479787919537003</c:v>
                </c:pt>
                <c:pt idx="131">
                  <c:v>0</c:v>
                </c:pt>
                <c:pt idx="132">
                  <c:v>0.90773415444680139</c:v>
                </c:pt>
                <c:pt idx="133">
                  <c:v>2.4836357248762684</c:v>
                </c:pt>
                <c:pt idx="134">
                  <c:v>3.8043810354428222</c:v>
                </c:pt>
                <c:pt idx="135">
                  <c:v>10.75112744011818</c:v>
                </c:pt>
                <c:pt idx="136">
                  <c:v>0.9737105540355675</c:v>
                </c:pt>
                <c:pt idx="137">
                  <c:v>0</c:v>
                </c:pt>
                <c:pt idx="138">
                  <c:v>0</c:v>
                </c:pt>
                <c:pt idx="139">
                  <c:v>0.93822797329059193</c:v>
                </c:pt>
                <c:pt idx="140">
                  <c:v>2.0595610734167282</c:v>
                </c:pt>
                <c:pt idx="141">
                  <c:v>0</c:v>
                </c:pt>
                <c:pt idx="142">
                  <c:v>0</c:v>
                </c:pt>
                <c:pt idx="143">
                  <c:v>1.1487898468936548</c:v>
                </c:pt>
                <c:pt idx="144">
                  <c:v>1.1209885886845725</c:v>
                </c:pt>
                <c:pt idx="145">
                  <c:v>8.1221162862348368</c:v>
                </c:pt>
                <c:pt idx="146">
                  <c:v>0.41647252148595199</c:v>
                </c:pt>
                <c:pt idx="147">
                  <c:v>0</c:v>
                </c:pt>
                <c:pt idx="148">
                  <c:v>1.0226281191228697</c:v>
                </c:pt>
                <c:pt idx="149">
                  <c:v>0</c:v>
                </c:pt>
                <c:pt idx="150">
                  <c:v>1.4678245966998036</c:v>
                </c:pt>
                <c:pt idx="151">
                  <c:v>1.7304190321661828</c:v>
                </c:pt>
                <c:pt idx="152">
                  <c:v>0</c:v>
                </c:pt>
                <c:pt idx="153">
                  <c:v>1.4366504785733374</c:v>
                </c:pt>
                <c:pt idx="154">
                  <c:v>1.3804890538908652</c:v>
                </c:pt>
                <c:pt idx="155">
                  <c:v>2.11938763381277</c:v>
                </c:pt>
                <c:pt idx="156">
                  <c:v>1.1751107632503943</c:v>
                </c:pt>
                <c:pt idx="157">
                  <c:v>1.0450121395867735</c:v>
                </c:pt>
                <c:pt idx="158">
                  <c:v>1.8386691092884369</c:v>
                </c:pt>
                <c:pt idx="159">
                  <c:v>1.1788302855280859</c:v>
                </c:pt>
                <c:pt idx="160">
                  <c:v>1.4829553369936095</c:v>
                </c:pt>
                <c:pt idx="161">
                  <c:v>7.0234959249559754</c:v>
                </c:pt>
                <c:pt idx="162">
                  <c:v>0</c:v>
                </c:pt>
                <c:pt idx="163">
                  <c:v>2.8996454569899281</c:v>
                </c:pt>
                <c:pt idx="164">
                  <c:v>0.9933117951474818</c:v>
                </c:pt>
                <c:pt idx="165">
                  <c:v>1.1888554695475688</c:v>
                </c:pt>
                <c:pt idx="166">
                  <c:v>0.9950892026194248</c:v>
                </c:pt>
                <c:pt idx="167">
                  <c:v>1.0305365614098145</c:v>
                </c:pt>
                <c:pt idx="168">
                  <c:v>0.97165863453626899</c:v>
                </c:pt>
                <c:pt idx="169">
                  <c:v>0.80877304754433099</c:v>
                </c:pt>
                <c:pt idx="170">
                  <c:v>1.2142366040176458</c:v>
                </c:pt>
                <c:pt idx="171">
                  <c:v>0.76229775707831227</c:v>
                </c:pt>
                <c:pt idx="172">
                  <c:v>0.85535973186035441</c:v>
                </c:pt>
                <c:pt idx="173">
                  <c:v>2.2669716826917785</c:v>
                </c:pt>
                <c:pt idx="174">
                  <c:v>1.1387881458977673</c:v>
                </c:pt>
                <c:pt idx="175">
                  <c:v>1.7134505444021331</c:v>
                </c:pt>
                <c:pt idx="176">
                  <c:v>1.2983822169250105</c:v>
                </c:pt>
                <c:pt idx="177">
                  <c:v>0.66776966724238573</c:v>
                </c:pt>
                <c:pt idx="178">
                  <c:v>1.535487075478366</c:v>
                </c:pt>
                <c:pt idx="179">
                  <c:v>0.76677689008387107</c:v>
                </c:pt>
                <c:pt idx="180">
                  <c:v>0.94083736622001057</c:v>
                </c:pt>
                <c:pt idx="181">
                  <c:v>0.82149508540524641</c:v>
                </c:pt>
                <c:pt idx="182">
                  <c:v>0.96367241810195836</c:v>
                </c:pt>
                <c:pt idx="183">
                  <c:v>1.0548144745656662</c:v>
                </c:pt>
                <c:pt idx="184">
                  <c:v>0.82326782581303348</c:v>
                </c:pt>
                <c:pt idx="185">
                  <c:v>1.0615095863443416</c:v>
                </c:pt>
                <c:pt idx="186">
                  <c:v>1.1776752273780029</c:v>
                </c:pt>
                <c:pt idx="187">
                  <c:v>0.92007214097176038</c:v>
                </c:pt>
                <c:pt idx="188">
                  <c:v>0.93768417892905354</c:v>
                </c:pt>
                <c:pt idx="189">
                  <c:v>1.0435198214136101</c:v>
                </c:pt>
                <c:pt idx="190">
                  <c:v>0.96659375779163248</c:v>
                </c:pt>
                <c:pt idx="191">
                  <c:v>1.2818106515743062</c:v>
                </c:pt>
                <c:pt idx="192">
                  <c:v>0.97156478898953358</c:v>
                </c:pt>
                <c:pt idx="193">
                  <c:v>1.416196328989082</c:v>
                </c:pt>
                <c:pt idx="194">
                  <c:v>1.01201360314335</c:v>
                </c:pt>
                <c:pt idx="195">
                  <c:v>1.1481374977313938</c:v>
                </c:pt>
                <c:pt idx="196">
                  <c:v>0.86826135939616977</c:v>
                </c:pt>
                <c:pt idx="197">
                  <c:v>0.98980646863181332</c:v>
                </c:pt>
                <c:pt idx="198">
                  <c:v>1.1807142447566479</c:v>
                </c:pt>
                <c:pt idx="199">
                  <c:v>0.82791489415808728</c:v>
                </c:pt>
                <c:pt idx="200">
                  <c:v>0.98738535039553987</c:v>
                </c:pt>
                <c:pt idx="201">
                  <c:v>0.99601985615547828</c:v>
                </c:pt>
                <c:pt idx="202">
                  <c:v>1.2661546484347574</c:v>
                </c:pt>
                <c:pt idx="203">
                  <c:v>1.0307800518105443</c:v>
                </c:pt>
                <c:pt idx="204">
                  <c:v>1.0276037407591774</c:v>
                </c:pt>
                <c:pt idx="205">
                  <c:v>1.0273501336061603</c:v>
                </c:pt>
                <c:pt idx="206">
                  <c:v>1.2190807523372127</c:v>
                </c:pt>
                <c:pt idx="207">
                  <c:v>1.0396162539684661</c:v>
                </c:pt>
                <c:pt idx="208">
                  <c:v>1.1422833740282161</c:v>
                </c:pt>
                <c:pt idx="209">
                  <c:v>0.9159453836093574</c:v>
                </c:pt>
                <c:pt idx="210">
                  <c:v>1.0980020996570004</c:v>
                </c:pt>
                <c:pt idx="211">
                  <c:v>0.98936161205860917</c:v>
                </c:pt>
                <c:pt idx="212">
                  <c:v>1.0383628076084255</c:v>
                </c:pt>
                <c:pt idx="213">
                  <c:v>0.93742617147620455</c:v>
                </c:pt>
                <c:pt idx="214">
                  <c:v>0.8678125571834393</c:v>
                </c:pt>
                <c:pt idx="215">
                  <c:v>0.92295013534265646</c:v>
                </c:pt>
                <c:pt idx="216">
                  <c:v>0.93035780188235806</c:v>
                </c:pt>
                <c:pt idx="217">
                  <c:v>1.0592962450327168</c:v>
                </c:pt>
                <c:pt idx="218">
                  <c:v>1.1002289294931209</c:v>
                </c:pt>
                <c:pt idx="219">
                  <c:v>1.0005848332665275</c:v>
                </c:pt>
                <c:pt idx="220">
                  <c:v>0.98951414459412179</c:v>
                </c:pt>
                <c:pt idx="221">
                  <c:v>1.1495184606927151</c:v>
                </c:pt>
                <c:pt idx="222">
                  <c:v>1.07562105022185</c:v>
                </c:pt>
                <c:pt idx="223">
                  <c:v>1.099397892466456</c:v>
                </c:pt>
                <c:pt idx="224">
                  <c:v>1.1368559148463788</c:v>
                </c:pt>
                <c:pt idx="225">
                  <c:v>1.010465057109821</c:v>
                </c:pt>
                <c:pt idx="226">
                  <c:v>0.95100004291473894</c:v>
                </c:pt>
                <c:pt idx="227">
                  <c:v>1.020837316371525</c:v>
                </c:pt>
                <c:pt idx="228">
                  <c:v>0.97796509079476945</c:v>
                </c:pt>
                <c:pt idx="229">
                  <c:v>1.0255446409721263</c:v>
                </c:pt>
                <c:pt idx="230">
                  <c:v>1.0176666853101699</c:v>
                </c:pt>
                <c:pt idx="231">
                  <c:v>1.0688936907517748</c:v>
                </c:pt>
                <c:pt idx="232">
                  <c:v>0.98923514665362278</c:v>
                </c:pt>
                <c:pt idx="233">
                  <c:v>0.97596178927651023</c:v>
                </c:pt>
                <c:pt idx="234">
                  <c:v>1.0824220850957273</c:v>
                </c:pt>
                <c:pt idx="235">
                  <c:v>1.0838036497332464</c:v>
                </c:pt>
                <c:pt idx="236">
                  <c:v>1.0414402651464076</c:v>
                </c:pt>
                <c:pt idx="237">
                  <c:v>0.99149189946046279</c:v>
                </c:pt>
                <c:pt idx="238">
                  <c:v>0.98855529155935884</c:v>
                </c:pt>
                <c:pt idx="239">
                  <c:v>1.0450008954823649</c:v>
                </c:pt>
                <c:pt idx="240">
                  <c:v>1.0588752760253513</c:v>
                </c:pt>
                <c:pt idx="241">
                  <c:v>0.96338527033031929</c:v>
                </c:pt>
                <c:pt idx="242">
                  <c:v>1.0075949556510106</c:v>
                </c:pt>
                <c:pt idx="243">
                  <c:v>0.95394648098988422</c:v>
                </c:pt>
                <c:pt idx="244">
                  <c:v>0.97587636350125961</c:v>
                </c:pt>
                <c:pt idx="245">
                  <c:v>0.99981501860540556</c:v>
                </c:pt>
                <c:pt idx="246">
                  <c:v>1.0147955624295397</c:v>
                </c:pt>
                <c:pt idx="247">
                  <c:v>1.006767945260709</c:v>
                </c:pt>
                <c:pt idx="248">
                  <c:v>0.95007318719858747</c:v>
                </c:pt>
                <c:pt idx="249">
                  <c:v>0.99743610433248098</c:v>
                </c:pt>
                <c:pt idx="250">
                  <c:v>1.0589555194618685</c:v>
                </c:pt>
                <c:pt idx="251">
                  <c:v>1.0437393037178251</c:v>
                </c:pt>
                <c:pt idx="252">
                  <c:v>1.026952563536303</c:v>
                </c:pt>
                <c:pt idx="253">
                  <c:v>1.0265871349749416</c:v>
                </c:pt>
                <c:pt idx="254">
                  <c:v>0.9846918905943961</c:v>
                </c:pt>
                <c:pt idx="255">
                  <c:v>0.99071055928308971</c:v>
                </c:pt>
                <c:pt idx="256">
                  <c:v>0.98148830938297593</c:v>
                </c:pt>
                <c:pt idx="257">
                  <c:v>0.97964315757179965</c:v>
                </c:pt>
                <c:pt idx="258">
                  <c:v>0.99097177373692957</c:v>
                </c:pt>
                <c:pt idx="259">
                  <c:v>1.0166130950086623</c:v>
                </c:pt>
                <c:pt idx="260">
                  <c:v>0.99555850093695819</c:v>
                </c:pt>
                <c:pt idx="261">
                  <c:v>0.97495580356062561</c:v>
                </c:pt>
                <c:pt idx="262">
                  <c:v>1.0121269673994351</c:v>
                </c:pt>
                <c:pt idx="263">
                  <c:v>1.0130070167401772</c:v>
                </c:pt>
                <c:pt idx="264">
                  <c:v>1.0064450581240392</c:v>
                </c:pt>
                <c:pt idx="265">
                  <c:v>0.98922453254437448</c:v>
                </c:pt>
                <c:pt idx="266">
                  <c:v>0.98371546951096489</c:v>
                </c:pt>
                <c:pt idx="267">
                  <c:v>1.0101635066684296</c:v>
                </c:pt>
                <c:pt idx="268">
                  <c:v>0.97924344279236342</c:v>
                </c:pt>
                <c:pt idx="269">
                  <c:v>0.99414557495268419</c:v>
                </c:pt>
                <c:pt idx="270">
                  <c:v>1.013059380705877</c:v>
                </c:pt>
                <c:pt idx="271">
                  <c:v>0.9905703240522753</c:v>
                </c:pt>
                <c:pt idx="272">
                  <c:v>0.95482187027014298</c:v>
                </c:pt>
                <c:pt idx="273">
                  <c:v>0.98376056280272228</c:v>
                </c:pt>
                <c:pt idx="274">
                  <c:v>0.96369633973409419</c:v>
                </c:pt>
                <c:pt idx="275">
                  <c:v>0.97560695626910299</c:v>
                </c:pt>
                <c:pt idx="276">
                  <c:v>0.98211167792314014</c:v>
                </c:pt>
                <c:pt idx="277">
                  <c:v>0.9797965699779182</c:v>
                </c:pt>
                <c:pt idx="278">
                  <c:v>0.97996003591958525</c:v>
                </c:pt>
                <c:pt idx="279">
                  <c:v>0.98724263543857971</c:v>
                </c:pt>
                <c:pt idx="280">
                  <c:v>0.96984367629288293</c:v>
                </c:pt>
                <c:pt idx="281">
                  <c:v>0.992290180926093</c:v>
                </c:pt>
                <c:pt idx="282">
                  <c:v>0.95707164763359698</c:v>
                </c:pt>
                <c:pt idx="283">
                  <c:v>0.99103167302326645</c:v>
                </c:pt>
                <c:pt idx="284">
                  <c:v>1.0183524493689824</c:v>
                </c:pt>
                <c:pt idx="285">
                  <c:v>0.97820871847922786</c:v>
                </c:pt>
                <c:pt idx="286">
                  <c:v>1.0029731996440576</c:v>
                </c:pt>
                <c:pt idx="287">
                  <c:v>1.0132360421638347</c:v>
                </c:pt>
                <c:pt idx="288">
                  <c:v>0.9541994134247711</c:v>
                </c:pt>
                <c:pt idx="289">
                  <c:v>0.9761947817915112</c:v>
                </c:pt>
                <c:pt idx="290">
                  <c:v>0.97971613242594335</c:v>
                </c:pt>
                <c:pt idx="291">
                  <c:v>0.98687554818322809</c:v>
                </c:pt>
                <c:pt idx="292">
                  <c:v>0.9785910835310776</c:v>
                </c:pt>
                <c:pt idx="293">
                  <c:v>0.9885706213574128</c:v>
                </c:pt>
                <c:pt idx="294">
                  <c:v>0.98751539987257719</c:v>
                </c:pt>
                <c:pt idx="295">
                  <c:v>0.9959974277581185</c:v>
                </c:pt>
                <c:pt idx="296">
                  <c:v>0.99549755402996642</c:v>
                </c:pt>
                <c:pt idx="297">
                  <c:v>0.99107436117600811</c:v>
                </c:pt>
                <c:pt idx="298">
                  <c:v>0.97163444370275254</c:v>
                </c:pt>
                <c:pt idx="299">
                  <c:v>0.9828285848565862</c:v>
                </c:pt>
                <c:pt idx="300">
                  <c:v>1.002613364502527</c:v>
                </c:pt>
                <c:pt idx="301">
                  <c:v>1.0014343084139963</c:v>
                </c:pt>
                <c:pt idx="302">
                  <c:v>0.98784595124730901</c:v>
                </c:pt>
                <c:pt idx="303">
                  <c:v>1.0036098692733721</c:v>
                </c:pt>
                <c:pt idx="304">
                  <c:v>0.98552294446136945</c:v>
                </c:pt>
                <c:pt idx="305">
                  <c:v>0.99031038559613271</c:v>
                </c:pt>
                <c:pt idx="306">
                  <c:v>1.0105001763199239</c:v>
                </c:pt>
                <c:pt idx="307">
                  <c:v>0.9741730995995338</c:v>
                </c:pt>
                <c:pt idx="308">
                  <c:v>0.98601456861989001</c:v>
                </c:pt>
                <c:pt idx="309">
                  <c:v>1.0079859402579496</c:v>
                </c:pt>
                <c:pt idx="310">
                  <c:v>0.99882540624297378</c:v>
                </c:pt>
                <c:pt idx="311">
                  <c:v>0.99987987269918188</c:v>
                </c:pt>
                <c:pt idx="312">
                  <c:v>1.0020312090288008</c:v>
                </c:pt>
                <c:pt idx="313">
                  <c:v>0.99352451031805789</c:v>
                </c:pt>
                <c:pt idx="314">
                  <c:v>1.0054681654009592</c:v>
                </c:pt>
                <c:pt idx="315">
                  <c:v>0.99251551076500188</c:v>
                </c:pt>
                <c:pt idx="316">
                  <c:v>1.0015437906404629</c:v>
                </c:pt>
                <c:pt idx="317">
                  <c:v>0.99363533970379603</c:v>
                </c:pt>
                <c:pt idx="318">
                  <c:v>0.98064828683771066</c:v>
                </c:pt>
                <c:pt idx="319">
                  <c:v>0.99616846862197039</c:v>
                </c:pt>
                <c:pt idx="320">
                  <c:v>0.9878353334148513</c:v>
                </c:pt>
                <c:pt idx="321">
                  <c:v>0.99556325288316772</c:v>
                </c:pt>
                <c:pt idx="322">
                  <c:v>0.99166454018170458</c:v>
                </c:pt>
                <c:pt idx="323">
                  <c:v>1.0031038141305775</c:v>
                </c:pt>
                <c:pt idx="324">
                  <c:v>0.98771793692558263</c:v>
                </c:pt>
                <c:pt idx="325">
                  <c:v>1.0107343807507476</c:v>
                </c:pt>
                <c:pt idx="326">
                  <c:v>0.99045700918901125</c:v>
                </c:pt>
                <c:pt idx="327">
                  <c:v>0.99621692857783328</c:v>
                </c:pt>
                <c:pt idx="328">
                  <c:v>0.99558514095258333</c:v>
                </c:pt>
                <c:pt idx="329">
                  <c:v>0.98978312565669746</c:v>
                </c:pt>
                <c:pt idx="330">
                  <c:v>0.98586795128727744</c:v>
                </c:pt>
                <c:pt idx="331">
                  <c:v>1.0108143617695122</c:v>
                </c:pt>
                <c:pt idx="332">
                  <c:v>1.0001859071636963</c:v>
                </c:pt>
                <c:pt idx="333">
                  <c:v>0.99844263962334678</c:v>
                </c:pt>
                <c:pt idx="334">
                  <c:v>1.00624870218299</c:v>
                </c:pt>
                <c:pt idx="335">
                  <c:v>1.0146212793229759</c:v>
                </c:pt>
                <c:pt idx="336">
                  <c:v>1.0163219990703158</c:v>
                </c:pt>
                <c:pt idx="337">
                  <c:v>1.0026118464727056</c:v>
                </c:pt>
                <c:pt idx="338">
                  <c:v>1.0099800716176579</c:v>
                </c:pt>
                <c:pt idx="339">
                  <c:v>0.99541214737448869</c:v>
                </c:pt>
                <c:pt idx="340">
                  <c:v>0.99670456549535391</c:v>
                </c:pt>
                <c:pt idx="341">
                  <c:v>1.0041525752821747</c:v>
                </c:pt>
                <c:pt idx="342">
                  <c:v>0.99557103597419494</c:v>
                </c:pt>
                <c:pt idx="343">
                  <c:v>0.98718478403346299</c:v>
                </c:pt>
                <c:pt idx="344">
                  <c:v>1.0011572542298302</c:v>
                </c:pt>
                <c:pt idx="345">
                  <c:v>1.0086980639812488</c:v>
                </c:pt>
                <c:pt idx="346">
                  <c:v>1.0144172293248164</c:v>
                </c:pt>
                <c:pt idx="347">
                  <c:v>1.0079964988578776</c:v>
                </c:pt>
                <c:pt idx="348">
                  <c:v>1.0014803043615121</c:v>
                </c:pt>
                <c:pt idx="349">
                  <c:v>0.99860681184119438</c:v>
                </c:pt>
                <c:pt idx="350">
                  <c:v>1.0162118935111919</c:v>
                </c:pt>
                <c:pt idx="351">
                  <c:v>1.0090168686256886</c:v>
                </c:pt>
                <c:pt idx="352">
                  <c:v>1.0070607457923737</c:v>
                </c:pt>
                <c:pt idx="353">
                  <c:v>1.003707319345188</c:v>
                </c:pt>
                <c:pt idx="354">
                  <c:v>1.0017326797211763</c:v>
                </c:pt>
                <c:pt idx="355">
                  <c:v>1.0028508651058823</c:v>
                </c:pt>
                <c:pt idx="356">
                  <c:v>1.0145993825548312</c:v>
                </c:pt>
                <c:pt idx="357">
                  <c:v>1.0063331461820186</c:v>
                </c:pt>
                <c:pt idx="358">
                  <c:v>0.99173583542089083</c:v>
                </c:pt>
                <c:pt idx="359">
                  <c:v>0.9936495343450551</c:v>
                </c:pt>
                <c:pt idx="360">
                  <c:v>0.99317923073447867</c:v>
                </c:pt>
                <c:pt idx="361">
                  <c:v>0.99864705455588321</c:v>
                </c:pt>
                <c:pt idx="362">
                  <c:v>1.0009859675033757</c:v>
                </c:pt>
                <c:pt idx="363">
                  <c:v>1.0101762149441451</c:v>
                </c:pt>
                <c:pt idx="364">
                  <c:v>0.9991265302409793</c:v>
                </c:pt>
                <c:pt idx="365">
                  <c:v>0.99413991715585126</c:v>
                </c:pt>
                <c:pt idx="366">
                  <c:v>0.98994291715262583</c:v>
                </c:pt>
                <c:pt idx="367">
                  <c:v>1.0022575286011743</c:v>
                </c:pt>
                <c:pt idx="368">
                  <c:v>0.99542227563680208</c:v>
                </c:pt>
                <c:pt idx="369">
                  <c:v>1.0015793980736694</c:v>
                </c:pt>
                <c:pt idx="370">
                  <c:v>0.9965002705832946</c:v>
                </c:pt>
                <c:pt idx="371">
                  <c:v>1.0011936432123063</c:v>
                </c:pt>
                <c:pt idx="372">
                  <c:v>1.0079398228576841</c:v>
                </c:pt>
                <c:pt idx="373">
                  <c:v>0.99098296805708141</c:v>
                </c:pt>
                <c:pt idx="374">
                  <c:v>1.0027487995328215</c:v>
                </c:pt>
                <c:pt idx="375">
                  <c:v>1.0006234711278923</c:v>
                </c:pt>
                <c:pt idx="376">
                  <c:v>1.0098464225127746</c:v>
                </c:pt>
                <c:pt idx="377">
                  <c:v>1.0077017043897922</c:v>
                </c:pt>
                <c:pt idx="378">
                  <c:v>1.0134356087485099</c:v>
                </c:pt>
                <c:pt idx="379">
                  <c:v>1.0232039187181385</c:v>
                </c:pt>
                <c:pt idx="380">
                  <c:v>1.0148256311861414</c:v>
                </c:pt>
                <c:pt idx="381">
                  <c:v>1.0059861928553806</c:v>
                </c:pt>
                <c:pt idx="382">
                  <c:v>1.0007839083876815</c:v>
                </c:pt>
                <c:pt idx="383">
                  <c:v>0.99629379379213456</c:v>
                </c:pt>
                <c:pt idx="384">
                  <c:v>0.99336129349815971</c:v>
                </c:pt>
                <c:pt idx="385">
                  <c:v>0.99248665008117942</c:v>
                </c:pt>
                <c:pt idx="386">
                  <c:v>0.98705955386717725</c:v>
                </c:pt>
                <c:pt idx="387">
                  <c:v>0.97645249177000026</c:v>
                </c:pt>
                <c:pt idx="388">
                  <c:v>0.97999351310959459</c:v>
                </c:pt>
                <c:pt idx="389">
                  <c:v>0.98217145146625284</c:v>
                </c:pt>
                <c:pt idx="390">
                  <c:v>0.97473715168652497</c:v>
                </c:pt>
                <c:pt idx="391">
                  <c:v>0.97600072633017343</c:v>
                </c:pt>
                <c:pt idx="392">
                  <c:v>0.99156706779263548</c:v>
                </c:pt>
                <c:pt idx="393">
                  <c:v>0.98000839478558988</c:v>
                </c:pt>
                <c:pt idx="394">
                  <c:v>0.99564828152319262</c:v>
                </c:pt>
                <c:pt idx="395">
                  <c:v>1.0033231763464689</c:v>
                </c:pt>
                <c:pt idx="396">
                  <c:v>1.0023126633229653</c:v>
                </c:pt>
                <c:pt idx="397">
                  <c:v>0.99344901528698681</c:v>
                </c:pt>
                <c:pt idx="398">
                  <c:v>0.99508185333957733</c:v>
                </c:pt>
                <c:pt idx="399">
                  <c:v>1.0042799746580708</c:v>
                </c:pt>
                <c:pt idx="400">
                  <c:v>1.0045426919114644</c:v>
                </c:pt>
                <c:pt idx="401">
                  <c:v>1.015257124380095</c:v>
                </c:pt>
                <c:pt idx="402">
                  <c:v>1.0240695309027072</c:v>
                </c:pt>
                <c:pt idx="403">
                  <c:v>1.0177981840100829</c:v>
                </c:pt>
                <c:pt idx="404">
                  <c:v>1.0422471071994299</c:v>
                </c:pt>
                <c:pt idx="405">
                  <c:v>1.0283999677344042</c:v>
                </c:pt>
                <c:pt idx="406">
                  <c:v>1.0085085534862317</c:v>
                </c:pt>
                <c:pt idx="407">
                  <c:v>1.0033886509440177</c:v>
                </c:pt>
                <c:pt idx="408">
                  <c:v>0.99541984927927929</c:v>
                </c:pt>
                <c:pt idx="409">
                  <c:v>0.98140314237828652</c:v>
                </c:pt>
                <c:pt idx="410">
                  <c:v>0.98075261559430327</c:v>
                </c:pt>
                <c:pt idx="411">
                  <c:v>0.98365713950403455</c:v>
                </c:pt>
                <c:pt idx="412">
                  <c:v>0.97440219812231021</c:v>
                </c:pt>
                <c:pt idx="413">
                  <c:v>0.97088678517577864</c:v>
                </c:pt>
                <c:pt idx="414">
                  <c:v>0.96787621292840653</c:v>
                </c:pt>
                <c:pt idx="415">
                  <c:v>0.95914603113694052</c:v>
                </c:pt>
                <c:pt idx="416">
                  <c:v>0.95477032554678509</c:v>
                </c:pt>
                <c:pt idx="417">
                  <c:v>0.9396665494704155</c:v>
                </c:pt>
                <c:pt idx="418">
                  <c:v>0.93834773209854017</c:v>
                </c:pt>
                <c:pt idx="419">
                  <c:v>0.9292878825517974</c:v>
                </c:pt>
                <c:pt idx="420">
                  <c:v>0.94027371154183681</c:v>
                </c:pt>
                <c:pt idx="421">
                  <c:v>0.9394509249236791</c:v>
                </c:pt>
                <c:pt idx="422">
                  <c:v>0.9372812638734429</c:v>
                </c:pt>
                <c:pt idx="423">
                  <c:v>0.94643650421696035</c:v>
                </c:pt>
                <c:pt idx="424">
                  <c:v>0.9368169500165503</c:v>
                </c:pt>
                <c:pt idx="425">
                  <c:v>0.91943531549216384</c:v>
                </c:pt>
                <c:pt idx="426">
                  <c:v>0.8934585588405638</c:v>
                </c:pt>
                <c:pt idx="427">
                  <c:v>0.88362539362404502</c:v>
                </c:pt>
                <c:pt idx="428">
                  <c:v>0.87550592011441164</c:v>
                </c:pt>
                <c:pt idx="429">
                  <c:v>0.86848821152487965</c:v>
                </c:pt>
                <c:pt idx="430">
                  <c:v>0.85843673068856508</c:v>
                </c:pt>
                <c:pt idx="431">
                  <c:v>0.85773303809682244</c:v>
                </c:pt>
                <c:pt idx="432">
                  <c:v>0.85118659439211386</c:v>
                </c:pt>
                <c:pt idx="433">
                  <c:v>0.83778861770761204</c:v>
                </c:pt>
                <c:pt idx="434">
                  <c:v>0.81249133765346915</c:v>
                </c:pt>
                <c:pt idx="435">
                  <c:v>0.75811834463379868</c:v>
                </c:pt>
                <c:pt idx="436">
                  <c:v>0.71562691897947606</c:v>
                </c:pt>
                <c:pt idx="437">
                  <c:v>0.68090275124505062</c:v>
                </c:pt>
                <c:pt idx="438">
                  <c:v>0.66481999106609746</c:v>
                </c:pt>
                <c:pt idx="439">
                  <c:v>0.63243171856226599</c:v>
                </c:pt>
                <c:pt idx="440">
                  <c:v>0.61404160771314065</c:v>
                </c:pt>
                <c:pt idx="441">
                  <c:v>0.59412242599158283</c:v>
                </c:pt>
                <c:pt idx="442">
                  <c:v>0.56764754983006627</c:v>
                </c:pt>
                <c:pt idx="443">
                  <c:v>0.55366653964359858</c:v>
                </c:pt>
                <c:pt idx="444">
                  <c:v>0.53446083049771631</c:v>
                </c:pt>
                <c:pt idx="445">
                  <c:v>0.51538607177480911</c:v>
                </c:pt>
                <c:pt idx="446">
                  <c:v>0.48284576631298187</c:v>
                </c:pt>
                <c:pt idx="447">
                  <c:v>0.4305748708127336</c:v>
                </c:pt>
                <c:pt idx="448">
                  <c:v>0.4015627612311955</c:v>
                </c:pt>
                <c:pt idx="449">
                  <c:v>0.3657505162662491</c:v>
                </c:pt>
                <c:pt idx="450">
                  <c:v>0.34070469286621768</c:v>
                </c:pt>
                <c:pt idx="451">
                  <c:v>0.31642301793397698</c:v>
                </c:pt>
                <c:pt idx="452">
                  <c:v>0.29492753260191312</c:v>
                </c:pt>
                <c:pt idx="453">
                  <c:v>0.2754328620995718</c:v>
                </c:pt>
                <c:pt idx="454">
                  <c:v>0.24908744047528511</c:v>
                </c:pt>
                <c:pt idx="455">
                  <c:v>0.23092066946345424</c:v>
                </c:pt>
                <c:pt idx="456">
                  <c:v>0.22327425219720429</c:v>
                </c:pt>
                <c:pt idx="457">
                  <c:v>0.20690835476410471</c:v>
                </c:pt>
                <c:pt idx="458">
                  <c:v>0.1868099764347215</c:v>
                </c:pt>
                <c:pt idx="459">
                  <c:v>0.17951559027734906</c:v>
                </c:pt>
                <c:pt idx="460">
                  <c:v>0.16376086851621099</c:v>
                </c:pt>
                <c:pt idx="461">
                  <c:v>0.15468839360861886</c:v>
                </c:pt>
                <c:pt idx="462">
                  <c:v>0.13777678467262261</c:v>
                </c:pt>
                <c:pt idx="463">
                  <c:v>0.12488091794505882</c:v>
                </c:pt>
                <c:pt idx="464">
                  <c:v>0.11437266811162126</c:v>
                </c:pt>
                <c:pt idx="465">
                  <c:v>0.10661556731816374</c:v>
                </c:pt>
                <c:pt idx="466">
                  <c:v>0.10186745910756247</c:v>
                </c:pt>
                <c:pt idx="467">
                  <c:v>9.7463012644745217E-2</c:v>
                </c:pt>
                <c:pt idx="468">
                  <c:v>8.8781149942691998E-2</c:v>
                </c:pt>
                <c:pt idx="469">
                  <c:v>8.0049652817737349E-2</c:v>
                </c:pt>
                <c:pt idx="470">
                  <c:v>7.6741459244182658E-2</c:v>
                </c:pt>
                <c:pt idx="471">
                  <c:v>6.6245673876139902E-2</c:v>
                </c:pt>
                <c:pt idx="472">
                  <c:v>6.2487322588766506E-2</c:v>
                </c:pt>
                <c:pt idx="473">
                  <c:v>5.9578402929417872E-2</c:v>
                </c:pt>
                <c:pt idx="474">
                  <c:v>5.6219564735738616E-2</c:v>
                </c:pt>
                <c:pt idx="475">
                  <c:v>5.15029179807516E-2</c:v>
                </c:pt>
                <c:pt idx="476">
                  <c:v>4.7199285862349942E-2</c:v>
                </c:pt>
                <c:pt idx="477">
                  <c:v>4.8172669858802336E-2</c:v>
                </c:pt>
                <c:pt idx="478">
                  <c:v>4.3190943335741652E-2</c:v>
                </c:pt>
                <c:pt idx="479">
                  <c:v>3.9333653680916472E-2</c:v>
                </c:pt>
                <c:pt idx="480">
                  <c:v>3.3143025562006094E-2</c:v>
                </c:pt>
                <c:pt idx="481">
                  <c:v>3.1757386690871692E-2</c:v>
                </c:pt>
                <c:pt idx="482">
                  <c:v>2.8852408297208851E-2</c:v>
                </c:pt>
                <c:pt idx="483">
                  <c:v>2.6738596208766001E-2</c:v>
                </c:pt>
                <c:pt idx="484">
                  <c:v>3.0975525883638465E-2</c:v>
                </c:pt>
                <c:pt idx="485">
                  <c:v>2.3840057495931287E-2</c:v>
                </c:pt>
                <c:pt idx="486">
                  <c:v>2.3191408832224255E-2</c:v>
                </c:pt>
                <c:pt idx="487">
                  <c:v>2.2182632998329021E-2</c:v>
                </c:pt>
                <c:pt idx="488">
                  <c:v>2.3066788109054659E-2</c:v>
                </c:pt>
                <c:pt idx="489">
                  <c:v>2.3265947172383488E-2</c:v>
                </c:pt>
                <c:pt idx="490">
                  <c:v>2.2150938173602218E-2</c:v>
                </c:pt>
                <c:pt idx="491">
                  <c:v>1.2832866150844878E-2</c:v>
                </c:pt>
                <c:pt idx="492">
                  <c:v>1.7256608441271706E-2</c:v>
                </c:pt>
                <c:pt idx="493">
                  <c:v>1.9453038690686437E-2</c:v>
                </c:pt>
                <c:pt idx="494">
                  <c:v>1.0885052897884346E-2</c:v>
                </c:pt>
                <c:pt idx="495">
                  <c:v>1.6556555752016922E-2</c:v>
                </c:pt>
                <c:pt idx="496">
                  <c:v>1.7666023382760576E-2</c:v>
                </c:pt>
                <c:pt idx="497">
                  <c:v>1.3648165777801275E-2</c:v>
                </c:pt>
                <c:pt idx="498">
                  <c:v>1.1968427136903589E-2</c:v>
                </c:pt>
                <c:pt idx="499">
                  <c:v>1.1540009320420574E-2</c:v>
                </c:pt>
                <c:pt idx="500">
                  <c:v>8.4145888260946464E-3</c:v>
                </c:pt>
                <c:pt idx="501">
                  <c:v>1.1963501093798505E-2</c:v>
                </c:pt>
                <c:pt idx="502">
                  <c:v>8.9838116535176458E-3</c:v>
                </c:pt>
                <c:pt idx="503">
                  <c:v>9.615558292425868E-3</c:v>
                </c:pt>
                <c:pt idx="504">
                  <c:v>7.710852461673451E-3</c:v>
                </c:pt>
                <c:pt idx="505">
                  <c:v>8.4171658472505743E-3</c:v>
                </c:pt>
                <c:pt idx="506">
                  <c:v>7.5201727186454976E-3</c:v>
                </c:pt>
                <c:pt idx="507">
                  <c:v>6.4316373280337135E-3</c:v>
                </c:pt>
                <c:pt idx="508">
                  <c:v>8.7338903374120976E-3</c:v>
                </c:pt>
                <c:pt idx="509">
                  <c:v>5.0961736560615227E-3</c:v>
                </c:pt>
                <c:pt idx="510">
                  <c:v>6.2990571629302668E-3</c:v>
                </c:pt>
                <c:pt idx="511">
                  <c:v>1.5122543901630856E-3</c:v>
                </c:pt>
                <c:pt idx="512">
                  <c:v>4.1783557988288545E-3</c:v>
                </c:pt>
                <c:pt idx="513">
                  <c:v>0</c:v>
                </c:pt>
                <c:pt idx="514">
                  <c:v>6.2651542406421835E-3</c:v>
                </c:pt>
                <c:pt idx="515">
                  <c:v>6.9974563631132192E-3</c:v>
                </c:pt>
                <c:pt idx="516">
                  <c:v>3.7391566082608518E-3</c:v>
                </c:pt>
                <c:pt idx="517">
                  <c:v>3.0631436474602173E-3</c:v>
                </c:pt>
                <c:pt idx="518">
                  <c:v>6.4074479216762034E-3</c:v>
                </c:pt>
                <c:pt idx="519">
                  <c:v>5.8486415310820602E-3</c:v>
                </c:pt>
                <c:pt idx="520">
                  <c:v>1.0506815914370937E-3</c:v>
                </c:pt>
                <c:pt idx="521">
                  <c:v>4.5811257511383097E-3</c:v>
                </c:pt>
                <c:pt idx="522">
                  <c:v>2.3211450885947268E-3</c:v>
                </c:pt>
                <c:pt idx="523">
                  <c:v>3.2065327216030701E-3</c:v>
                </c:pt>
                <c:pt idx="524">
                  <c:v>3.5971952286825318E-3</c:v>
                </c:pt>
                <c:pt idx="525">
                  <c:v>6.6717684736357198E-3</c:v>
                </c:pt>
                <c:pt idx="526">
                  <c:v>2.3165025802366862E-3</c:v>
                </c:pt>
                <c:pt idx="527">
                  <c:v>3.7873438689596506E-3</c:v>
                </c:pt>
                <c:pt idx="528">
                  <c:v>2.0940003337914462E-3</c:v>
                </c:pt>
                <c:pt idx="529">
                  <c:v>4.2593039585158013E-3</c:v>
                </c:pt>
                <c:pt idx="530">
                  <c:v>2.5279552487555523E-3</c:v>
                </c:pt>
                <c:pt idx="531">
                  <c:v>1.7676901117527589E-3</c:v>
                </c:pt>
                <c:pt idx="532">
                  <c:v>1.2535071923415358E-3</c:v>
                </c:pt>
                <c:pt idx="533">
                  <c:v>6.2347747260022121E-5</c:v>
                </c:pt>
                <c:pt idx="534">
                  <c:v>0</c:v>
                </c:pt>
                <c:pt idx="535">
                  <c:v>7.7610982968649527E-4</c:v>
                </c:pt>
                <c:pt idx="536">
                  <c:v>2.917025056844188E-3</c:v>
                </c:pt>
                <c:pt idx="537">
                  <c:v>0</c:v>
                </c:pt>
                <c:pt idx="538">
                  <c:v>9.2220186153099475E-4</c:v>
                </c:pt>
                <c:pt idx="539">
                  <c:v>1.6479602122815508E-3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7360"/>
        <c:axId val="116285824"/>
      </c:scatterChart>
      <c:valAx>
        <c:axId val="116282496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16284032"/>
        <c:crosses val="autoZero"/>
        <c:crossBetween val="midCat"/>
      </c:valAx>
      <c:valAx>
        <c:axId val="116284032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6282496"/>
        <c:crosses val="autoZero"/>
        <c:crossBetween val="midCat"/>
      </c:valAx>
      <c:valAx>
        <c:axId val="116285824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116287360"/>
        <c:crosses val="max"/>
        <c:crossBetween val="midCat"/>
      </c:valAx>
      <c:valAx>
        <c:axId val="116287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162858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0.1396689954129324</c:v>
                </c:pt>
                <c:pt idx="1">
                  <c:v>0.15962171082322146</c:v>
                </c:pt>
                <c:pt idx="2">
                  <c:v>0</c:v>
                </c:pt>
                <c:pt idx="3">
                  <c:v>0</c:v>
                </c:pt>
                <c:pt idx="4">
                  <c:v>37.791163678490157</c:v>
                </c:pt>
                <c:pt idx="5">
                  <c:v>104.93603885633247</c:v>
                </c:pt>
                <c:pt idx="6">
                  <c:v>175.73457230267383</c:v>
                </c:pt>
                <c:pt idx="7">
                  <c:v>218.75688086945689</c:v>
                </c:pt>
                <c:pt idx="8">
                  <c:v>233.46350747314384</c:v>
                </c:pt>
                <c:pt idx="9">
                  <c:v>240.12838345538768</c:v>
                </c:pt>
                <c:pt idx="10">
                  <c:v>244.57828548623417</c:v>
                </c:pt>
                <c:pt idx="11">
                  <c:v>248.50936460874681</c:v>
                </c:pt>
                <c:pt idx="12">
                  <c:v>250.52479084216208</c:v>
                </c:pt>
                <c:pt idx="13">
                  <c:v>260.64182982367169</c:v>
                </c:pt>
                <c:pt idx="14">
                  <c:v>242.70254205945935</c:v>
                </c:pt>
                <c:pt idx="15">
                  <c:v>242.56285903639514</c:v>
                </c:pt>
                <c:pt idx="16">
                  <c:v>236.4966247080329</c:v>
                </c:pt>
                <c:pt idx="17">
                  <c:v>231.54785448580844</c:v>
                </c:pt>
                <c:pt idx="18">
                  <c:v>233.70296409712211</c:v>
                </c:pt>
                <c:pt idx="19">
                  <c:v>229.93152228993605</c:v>
                </c:pt>
                <c:pt idx="20">
                  <c:v>239.13064754472521</c:v>
                </c:pt>
                <c:pt idx="21">
                  <c:v>236.71612661243398</c:v>
                </c:pt>
                <c:pt idx="22">
                  <c:v>240.70707027950723</c:v>
                </c:pt>
                <c:pt idx="23">
                  <c:v>234.46124340660555</c:v>
                </c:pt>
                <c:pt idx="24">
                  <c:v>247.87081370492061</c:v>
                </c:pt>
                <c:pt idx="25">
                  <c:v>245.33656472895197</c:v>
                </c:pt>
                <c:pt idx="26">
                  <c:v>239.86897211942869</c:v>
                </c:pt>
                <c:pt idx="27">
                  <c:v>231.36826201889789</c:v>
                </c:pt>
                <c:pt idx="28">
                  <c:v>229.6920656697468</c:v>
                </c:pt>
                <c:pt idx="29">
                  <c:v>224.26438244246663</c:v>
                </c:pt>
                <c:pt idx="30">
                  <c:v>225.18229943096381</c:v>
                </c:pt>
                <c:pt idx="31">
                  <c:v>226.99817872827458</c:v>
                </c:pt>
                <c:pt idx="32">
                  <c:v>228.55464673020452</c:v>
                </c:pt>
                <c:pt idx="33">
                  <c:v>227.57686554637277</c:v>
                </c:pt>
                <c:pt idx="34">
                  <c:v>226.43944663195907</c:v>
                </c:pt>
                <c:pt idx="35">
                  <c:v>231.5079450487047</c:v>
                </c:pt>
                <c:pt idx="36">
                  <c:v>227.53695611051629</c:v>
                </c:pt>
                <c:pt idx="37">
                  <c:v>236.79594548671577</c:v>
                </c:pt>
                <c:pt idx="38">
                  <c:v>225.92062397481794</c:v>
                </c:pt>
                <c:pt idx="39">
                  <c:v>225.68116736511178</c:v>
                </c:pt>
                <c:pt idx="40">
                  <c:v>227.31745421363291</c:v>
                </c:pt>
                <c:pt idx="41">
                  <c:v>209.57771363846717</c:v>
                </c:pt>
                <c:pt idx="42">
                  <c:v>220.21357505704759</c:v>
                </c:pt>
                <c:pt idx="43">
                  <c:v>215.98317566774321</c:v>
                </c:pt>
                <c:pt idx="44">
                  <c:v>234.6009264372976</c:v>
                </c:pt>
                <c:pt idx="45">
                  <c:v>230.01134116342539</c:v>
                </c:pt>
                <c:pt idx="46">
                  <c:v>236.85580964240987</c:v>
                </c:pt>
                <c:pt idx="47">
                  <c:v>229.71202038808005</c:v>
                </c:pt>
                <c:pt idx="48">
                  <c:v>231.76735639000358</c:v>
                </c:pt>
                <c:pt idx="49">
                  <c:v>228.45487313957037</c:v>
                </c:pt>
                <c:pt idx="50">
                  <c:v>229.05351468477048</c:v>
                </c:pt>
                <c:pt idx="51">
                  <c:v>224.9627975411579</c:v>
                </c:pt>
                <c:pt idx="52">
                  <c:v>215.90335681663225</c:v>
                </c:pt>
                <c:pt idx="53">
                  <c:v>214.06752330255034</c:v>
                </c:pt>
                <c:pt idx="54">
                  <c:v>215.92331152938962</c:v>
                </c:pt>
                <c:pt idx="55">
                  <c:v>213.3092442786029</c:v>
                </c:pt>
                <c:pt idx="56">
                  <c:v>217.99860172639649</c:v>
                </c:pt>
                <c:pt idx="57">
                  <c:v>218.15823943934603</c:v>
                </c:pt>
                <c:pt idx="58">
                  <c:v>225.32198245214289</c:v>
                </c:pt>
                <c:pt idx="59">
                  <c:v>225.92062397481794</c:v>
                </c:pt>
                <c:pt idx="60">
                  <c:v>221.05167310728297</c:v>
                </c:pt>
                <c:pt idx="61">
                  <c:v>223.76551451996895</c:v>
                </c:pt>
                <c:pt idx="62">
                  <c:v>223.30655603528047</c:v>
                </c:pt>
                <c:pt idx="63">
                  <c:v>223.9051975378201</c:v>
                </c:pt>
                <c:pt idx="64">
                  <c:v>219.23579402077692</c:v>
                </c:pt>
                <c:pt idx="65">
                  <c:v>220.15371091126269</c:v>
                </c:pt>
                <c:pt idx="66">
                  <c:v>209.25843831855209</c:v>
                </c:pt>
                <c:pt idx="67">
                  <c:v>217.93873758423356</c:v>
                </c:pt>
                <c:pt idx="68">
                  <c:v>218.67706201152046</c:v>
                </c:pt>
                <c:pt idx="69">
                  <c:v>216.26254164830968</c:v>
                </c:pt>
                <c:pt idx="70">
                  <c:v>223.56596735222973</c:v>
                </c:pt>
                <c:pt idx="71">
                  <c:v>217.30018674117974</c:v>
                </c:pt>
                <c:pt idx="72">
                  <c:v>232.78504703900464</c:v>
                </c:pt>
                <c:pt idx="73">
                  <c:v>221.33103912774283</c:v>
                </c:pt>
                <c:pt idx="74">
                  <c:v>228.3151901128463</c:v>
                </c:pt>
                <c:pt idx="75">
                  <c:v>230.64989215288051</c:v>
                </c:pt>
                <c:pt idx="76">
                  <c:v>222.56823152496469</c:v>
                </c:pt>
                <c:pt idx="77">
                  <c:v>221.05167310728297</c:v>
                </c:pt>
                <c:pt idx="78">
                  <c:v>216.56186234463007</c:v>
                </c:pt>
                <c:pt idx="79">
                  <c:v>216.10290394481052</c:v>
                </c:pt>
                <c:pt idx="80">
                  <c:v>223.60587678571878</c:v>
                </c:pt>
                <c:pt idx="81">
                  <c:v>227.8562315978657</c:v>
                </c:pt>
                <c:pt idx="82">
                  <c:v>232.62540928993508</c:v>
                </c:pt>
                <c:pt idx="83">
                  <c:v>232.80500175764291</c:v>
                </c:pt>
                <c:pt idx="84">
                  <c:v>233.84264712779992</c:v>
                </c:pt>
                <c:pt idx="85">
                  <c:v>230.51020912371456</c:v>
                </c:pt>
                <c:pt idx="86">
                  <c:v>236.71612661243398</c:v>
                </c:pt>
                <c:pt idx="87">
                  <c:v>234.44128868793445</c:v>
                </c:pt>
                <c:pt idx="88">
                  <c:v>227.49704667467824</c:v>
                </c:pt>
                <c:pt idx="89">
                  <c:v>236.33698695926759</c:v>
                </c:pt>
                <c:pt idx="90">
                  <c:v>220.9718542446287</c:v>
                </c:pt>
                <c:pt idx="91">
                  <c:v>213.44892725503328</c:v>
                </c:pt>
                <c:pt idx="92">
                  <c:v>215.9632209549456</c:v>
                </c:pt>
                <c:pt idx="93">
                  <c:v>215.14507774194837</c:v>
                </c:pt>
                <c:pt idx="94">
                  <c:v>230.25079778415827</c:v>
                </c:pt>
                <c:pt idx="95">
                  <c:v>220.53285050274249</c:v>
                </c:pt>
                <c:pt idx="96">
                  <c:v>225.04261641008969</c:v>
                </c:pt>
                <c:pt idx="97">
                  <c:v>222.14918248349707</c:v>
                </c:pt>
                <c:pt idx="98">
                  <c:v>234.44128868793445</c:v>
                </c:pt>
                <c:pt idx="99">
                  <c:v>229.99138644504879</c:v>
                </c:pt>
                <c:pt idx="100">
                  <c:v>230.15102419213886</c:v>
                </c:pt>
                <c:pt idx="101">
                  <c:v>237.39458704294702</c:v>
                </c:pt>
                <c:pt idx="102">
                  <c:v>234.26169621989104</c:v>
                </c:pt>
                <c:pt idx="103">
                  <c:v>218.617197868186</c:v>
                </c:pt>
                <c:pt idx="104">
                  <c:v>228.0358240599879</c:v>
                </c:pt>
                <c:pt idx="105">
                  <c:v>229.27301658547879</c:v>
                </c:pt>
                <c:pt idx="106">
                  <c:v>227.09795231731687</c:v>
                </c:pt>
                <c:pt idx="107">
                  <c:v>227.39727308516251</c:v>
                </c:pt>
                <c:pt idx="108">
                  <c:v>222.30882021314605</c:v>
                </c:pt>
                <c:pt idx="109">
                  <c:v>229.17324299419684</c:v>
                </c:pt>
                <c:pt idx="110">
                  <c:v>225.46166547362176</c:v>
                </c:pt>
                <c:pt idx="111">
                  <c:v>226.21994473810037</c:v>
                </c:pt>
                <c:pt idx="112">
                  <c:v>242.00412694171067</c:v>
                </c:pt>
                <c:pt idx="113">
                  <c:v>236.47666998944197</c:v>
                </c:pt>
                <c:pt idx="114">
                  <c:v>233.46350747314384</c:v>
                </c:pt>
                <c:pt idx="115">
                  <c:v>229.51247320489003</c:v>
                </c:pt>
                <c:pt idx="116">
                  <c:v>238.65173430481738</c:v>
                </c:pt>
                <c:pt idx="117">
                  <c:v>229.77188454309626</c:v>
                </c:pt>
                <c:pt idx="118">
                  <c:v>218.89656387127269</c:v>
                </c:pt>
                <c:pt idx="119">
                  <c:v>224.88297867232816</c:v>
                </c:pt>
                <c:pt idx="120">
                  <c:v>230.21088834734257</c:v>
                </c:pt>
                <c:pt idx="121">
                  <c:v>231.0888959595664</c:v>
                </c:pt>
                <c:pt idx="122">
                  <c:v>237.99322859738939</c:v>
                </c:pt>
                <c:pt idx="123">
                  <c:v>236.45671527084968</c:v>
                </c:pt>
                <c:pt idx="124">
                  <c:v>243.18145527946874</c:v>
                </c:pt>
                <c:pt idx="125">
                  <c:v>239.70933437392972</c:v>
                </c:pt>
                <c:pt idx="126">
                  <c:v>239.66942493752114</c:v>
                </c:pt>
                <c:pt idx="127">
                  <c:v>240.90661745947875</c:v>
                </c:pt>
                <c:pt idx="128">
                  <c:v>237.39458704294702</c:v>
                </c:pt>
                <c:pt idx="129">
                  <c:v>232.68527344582867</c:v>
                </c:pt>
                <c:pt idx="130">
                  <c:v>231.62767336003733</c:v>
                </c:pt>
                <c:pt idx="131">
                  <c:v>230.3904808130965</c:v>
                </c:pt>
                <c:pt idx="132">
                  <c:v>225.60134849539605</c:v>
                </c:pt>
                <c:pt idx="133">
                  <c:v>236.29707752206224</c:v>
                </c:pt>
                <c:pt idx="134">
                  <c:v>227.45713723885802</c:v>
                </c:pt>
                <c:pt idx="135">
                  <c:v>231.42812617451818</c:v>
                </c:pt>
                <c:pt idx="136">
                  <c:v>234.86033777997807</c:v>
                </c:pt>
                <c:pt idx="137">
                  <c:v>242.44313073071507</c:v>
                </c:pt>
                <c:pt idx="138">
                  <c:v>245.79552321339952</c:v>
                </c:pt>
                <c:pt idx="139">
                  <c:v>240.68711556148804</c:v>
                </c:pt>
                <c:pt idx="140">
                  <c:v>234.00228487716154</c:v>
                </c:pt>
                <c:pt idx="141">
                  <c:v>244.59824020326397</c:v>
                </c:pt>
                <c:pt idx="142">
                  <c:v>238.05309275272273</c:v>
                </c:pt>
                <c:pt idx="143">
                  <c:v>238.53200599458603</c:v>
                </c:pt>
                <c:pt idx="144">
                  <c:v>234.98006609196318</c:v>
                </c:pt>
                <c:pt idx="145">
                  <c:v>234.96011137330007</c:v>
                </c:pt>
                <c:pt idx="146">
                  <c:v>221.53058628630993</c:v>
                </c:pt>
                <c:pt idx="147">
                  <c:v>230.21088834734257</c:v>
                </c:pt>
                <c:pt idx="148">
                  <c:v>229.51247320489003</c:v>
                </c:pt>
                <c:pt idx="149">
                  <c:v>245.13701756071035</c:v>
                </c:pt>
                <c:pt idx="150">
                  <c:v>236.51657942662229</c:v>
                </c:pt>
                <c:pt idx="151">
                  <c:v>243.20140999690267</c:v>
                </c:pt>
                <c:pt idx="152">
                  <c:v>239.86897211942906</c:v>
                </c:pt>
                <c:pt idx="153">
                  <c:v>246.49393829147354</c:v>
                </c:pt>
                <c:pt idx="154">
                  <c:v>253.53795265610273</c:v>
                </c:pt>
                <c:pt idx="155">
                  <c:v>248.96832306568933</c:v>
                </c:pt>
                <c:pt idx="156">
                  <c:v>265.21145778227532</c:v>
                </c:pt>
                <c:pt idx="157">
                  <c:v>254.03682048350069</c:v>
                </c:pt>
                <c:pt idx="158">
                  <c:v>249.20777965015247</c:v>
                </c:pt>
                <c:pt idx="159">
                  <c:v>251.64225485245464</c:v>
                </c:pt>
                <c:pt idx="160">
                  <c:v>246.25448169424487</c:v>
                </c:pt>
                <c:pt idx="161">
                  <c:v>237.89345500512053</c:v>
                </c:pt>
                <c:pt idx="162">
                  <c:v>248.24995330506437</c:v>
                </c:pt>
                <c:pt idx="163">
                  <c:v>231.70749223429394</c:v>
                </c:pt>
                <c:pt idx="164">
                  <c:v>235.01997552928765</c:v>
                </c:pt>
                <c:pt idx="165">
                  <c:v>240.60729668937233</c:v>
                </c:pt>
                <c:pt idx="166">
                  <c:v>245.01728925945483</c:v>
                </c:pt>
                <c:pt idx="167">
                  <c:v>259.76382261984048</c:v>
                </c:pt>
                <c:pt idx="168">
                  <c:v>267.825524073324</c:v>
                </c:pt>
                <c:pt idx="169">
                  <c:v>266.96747180943248</c:v>
                </c:pt>
                <c:pt idx="170">
                  <c:v>270.55931829194833</c:v>
                </c:pt>
                <c:pt idx="171">
                  <c:v>261.00101458126721</c:v>
                </c:pt>
                <c:pt idx="172">
                  <c:v>264.55295249106211</c:v>
                </c:pt>
                <c:pt idx="173">
                  <c:v>252.63999055009134</c:v>
                </c:pt>
                <c:pt idx="174">
                  <c:v>247.75108540954321</c:v>
                </c:pt>
                <c:pt idx="175">
                  <c:v>249.16787021949384</c:v>
                </c:pt>
                <c:pt idx="176">
                  <c:v>247.71117597768767</c:v>
                </c:pt>
                <c:pt idx="177">
                  <c:v>243.04177225727923</c:v>
                </c:pt>
                <c:pt idx="178">
                  <c:v>245.89529679650255</c:v>
                </c:pt>
                <c:pt idx="179">
                  <c:v>264.35340542984312</c:v>
                </c:pt>
                <c:pt idx="180">
                  <c:v>255.75292575689181</c:v>
                </c:pt>
                <c:pt idx="181">
                  <c:v>249.38737208769018</c:v>
                </c:pt>
                <c:pt idx="182">
                  <c:v>260.84137691177574</c:v>
                </c:pt>
                <c:pt idx="183">
                  <c:v>262.77698359369026</c:v>
                </c:pt>
                <c:pt idx="184">
                  <c:v>264.373360136033</c:v>
                </c:pt>
                <c:pt idx="185">
                  <c:v>277.32396096398736</c:v>
                </c:pt>
                <c:pt idx="186">
                  <c:v>262.99648537386099</c:v>
                </c:pt>
                <c:pt idx="187">
                  <c:v>253.51799794286728</c:v>
                </c:pt>
                <c:pt idx="188">
                  <c:v>247.21230807688465</c:v>
                </c:pt>
                <c:pt idx="189">
                  <c:v>250.92388513496351</c:v>
                </c:pt>
                <c:pt idx="190">
                  <c:v>240.44765894495285</c:v>
                </c:pt>
                <c:pt idx="191">
                  <c:v>239.66942493752089</c:v>
                </c:pt>
                <c:pt idx="192">
                  <c:v>252.87944711375752</c:v>
                </c:pt>
                <c:pt idx="193">
                  <c:v>257.3892121001337</c:v>
                </c:pt>
                <c:pt idx="194">
                  <c:v>246.87307790163135</c:v>
                </c:pt>
                <c:pt idx="195">
                  <c:v>266.6481965408596</c:v>
                </c:pt>
                <c:pt idx="196">
                  <c:v>256.47129538093645</c:v>
                </c:pt>
                <c:pt idx="197">
                  <c:v>271.35750632489754</c:v>
                </c:pt>
                <c:pt idx="198">
                  <c:v>274.29084710382517</c:v>
                </c:pt>
                <c:pt idx="199">
                  <c:v>266.5883324275477</c:v>
                </c:pt>
                <c:pt idx="200">
                  <c:v>260.10305267896814</c:v>
                </c:pt>
                <c:pt idx="201">
                  <c:v>250.12569654566892</c:v>
                </c:pt>
                <c:pt idx="202">
                  <c:v>258.14749110933064</c:v>
                </c:pt>
                <c:pt idx="203">
                  <c:v>256.51120480404336</c:v>
                </c:pt>
                <c:pt idx="204">
                  <c:v>246.31434584364789</c:v>
                </c:pt>
                <c:pt idx="205">
                  <c:v>245.93520622969609</c:v>
                </c:pt>
                <c:pt idx="206">
                  <c:v>252.67989997747173</c:v>
                </c:pt>
                <c:pt idx="207">
                  <c:v>257.88807987138068</c:v>
                </c:pt>
                <c:pt idx="208">
                  <c:v>264.49308837285531</c:v>
                </c:pt>
                <c:pt idx="209">
                  <c:v>261.16065224987261</c:v>
                </c:pt>
                <c:pt idx="210">
                  <c:v>271.01827641427622</c:v>
                </c:pt>
                <c:pt idx="211">
                  <c:v>274.25093770807797</c:v>
                </c:pt>
                <c:pt idx="212">
                  <c:v>277.84278302811168</c:v>
                </c:pt>
                <c:pt idx="213">
                  <c:v>277.38382504896765</c:v>
                </c:pt>
                <c:pt idx="214">
                  <c:v>269.48176440395673</c:v>
                </c:pt>
                <c:pt idx="215">
                  <c:v>267.26679236999547</c:v>
                </c:pt>
                <c:pt idx="216">
                  <c:v>270.47949948713591</c:v>
                </c:pt>
                <c:pt idx="217">
                  <c:v>264.21372248609055</c:v>
                </c:pt>
                <c:pt idx="218">
                  <c:v>264.47313366675598</c:v>
                </c:pt>
                <c:pt idx="219">
                  <c:v>241.58507786825666</c:v>
                </c:pt>
                <c:pt idx="220">
                  <c:v>250.48488141267737</c:v>
                </c:pt>
                <c:pt idx="221">
                  <c:v>247.39190052172617</c:v>
                </c:pt>
                <c:pt idx="222">
                  <c:v>271.67678153029783</c:v>
                </c:pt>
                <c:pt idx="223">
                  <c:v>273.31306688711925</c:v>
                </c:pt>
                <c:pt idx="224">
                  <c:v>286.7625295032181</c:v>
                </c:pt>
                <c:pt idx="225">
                  <c:v>285.60515770656292</c:v>
                </c:pt>
                <c:pt idx="226">
                  <c:v>287.70039970064869</c:v>
                </c:pt>
                <c:pt idx="227">
                  <c:v>293.68680410793087</c:v>
                </c:pt>
                <c:pt idx="228">
                  <c:v>291.79110958840636</c:v>
                </c:pt>
                <c:pt idx="229">
                  <c:v>291.41197066104672</c:v>
                </c:pt>
                <c:pt idx="230">
                  <c:v>277.28405157390591</c:v>
                </c:pt>
                <c:pt idx="231">
                  <c:v>278.56115201858898</c:v>
                </c:pt>
                <c:pt idx="232">
                  <c:v>263.65499070372681</c:v>
                </c:pt>
                <c:pt idx="233">
                  <c:v>274.82962393925004</c:v>
                </c:pt>
                <c:pt idx="234">
                  <c:v>262.35793473576473</c:v>
                </c:pt>
                <c:pt idx="235">
                  <c:v>264.05408483518403</c:v>
                </c:pt>
                <c:pt idx="236">
                  <c:v>268.18470873300816</c:v>
                </c:pt>
                <c:pt idx="237">
                  <c:v>272.87406351043882</c:v>
                </c:pt>
                <c:pt idx="238">
                  <c:v>266.5484230185935</c:v>
                </c:pt>
                <c:pt idx="239">
                  <c:v>276.14663392475552</c:v>
                </c:pt>
                <c:pt idx="240">
                  <c:v>281.9135403064285</c:v>
                </c:pt>
                <c:pt idx="241">
                  <c:v>288.73804326911363</c:v>
                </c:pt>
                <c:pt idx="242">
                  <c:v>303.62423107734651</c:v>
                </c:pt>
                <c:pt idx="243">
                  <c:v>298.61560893425377</c:v>
                </c:pt>
                <c:pt idx="244">
                  <c:v>306.39792958760705</c:v>
                </c:pt>
                <c:pt idx="245">
                  <c:v>309.4509929167686</c:v>
                </c:pt>
                <c:pt idx="246">
                  <c:v>295.60245310674321</c:v>
                </c:pt>
                <c:pt idx="247">
                  <c:v>292.30993126583763</c:v>
                </c:pt>
                <c:pt idx="248">
                  <c:v>277.42373443885884</c:v>
                </c:pt>
                <c:pt idx="249">
                  <c:v>279.31943037026275</c:v>
                </c:pt>
                <c:pt idx="250">
                  <c:v>275.08903500338403</c:v>
                </c:pt>
                <c:pt idx="251">
                  <c:v>276.12667922861044</c:v>
                </c:pt>
                <c:pt idx="252">
                  <c:v>271.83641913131908</c:v>
                </c:pt>
                <c:pt idx="253">
                  <c:v>275.52803833557499</c:v>
                </c:pt>
                <c:pt idx="254">
                  <c:v>273.15342929660255</c:v>
                </c:pt>
                <c:pt idx="255">
                  <c:v>280.81603229732423</c:v>
                </c:pt>
                <c:pt idx="256">
                  <c:v>286.98203104294021</c:v>
                </c:pt>
                <c:pt idx="257">
                  <c:v>298.61560893425377</c:v>
                </c:pt>
                <c:pt idx="258">
                  <c:v>304.62196440412725</c:v>
                </c:pt>
                <c:pt idx="259">
                  <c:v>309.83013146372315</c:v>
                </c:pt>
                <c:pt idx="260">
                  <c:v>307.19611612930117</c:v>
                </c:pt>
                <c:pt idx="261">
                  <c:v>293.62694007347164</c:v>
                </c:pt>
                <c:pt idx="262">
                  <c:v>297.65778461986014</c:v>
                </c:pt>
                <c:pt idx="263">
                  <c:v>289.37659312891509</c:v>
                </c:pt>
                <c:pt idx="264">
                  <c:v>289.19700098304691</c:v>
                </c:pt>
                <c:pt idx="265">
                  <c:v>282.7516372907703</c:v>
                </c:pt>
                <c:pt idx="266">
                  <c:v>275.96704165877668</c:v>
                </c:pt>
                <c:pt idx="267">
                  <c:v>281.41467303703848</c:v>
                </c:pt>
                <c:pt idx="268">
                  <c:v>278.86047242391157</c:v>
                </c:pt>
                <c:pt idx="269">
                  <c:v>279.06001935837099</c:v>
                </c:pt>
                <c:pt idx="270">
                  <c:v>276.22645270914825</c:v>
                </c:pt>
                <c:pt idx="271">
                  <c:v>279.4591132214556</c:v>
                </c:pt>
                <c:pt idx="272">
                  <c:v>275.56794772896541</c:v>
                </c:pt>
                <c:pt idx="273">
                  <c:v>288.47863238235942</c:v>
                </c:pt>
                <c:pt idx="274">
                  <c:v>281.17521674330004</c:v>
                </c:pt>
                <c:pt idx="275">
                  <c:v>297.27864581465957</c:v>
                </c:pt>
                <c:pt idx="276">
                  <c:v>305.06096705021616</c:v>
                </c:pt>
                <c:pt idx="277">
                  <c:v>307.7348920247569</c:v>
                </c:pt>
                <c:pt idx="278">
                  <c:v>304.94123905690066</c:v>
                </c:pt>
                <c:pt idx="279">
                  <c:v>305.51992435047492</c:v>
                </c:pt>
                <c:pt idx="280">
                  <c:v>309.63058486106382</c:v>
                </c:pt>
                <c:pt idx="281">
                  <c:v>319.62786694481377</c:v>
                </c:pt>
                <c:pt idx="282">
                  <c:v>317.91176701626512</c:v>
                </c:pt>
                <c:pt idx="283">
                  <c:v>316.49498672234461</c:v>
                </c:pt>
                <c:pt idx="284">
                  <c:v>307.79475601213665</c:v>
                </c:pt>
                <c:pt idx="285">
                  <c:v>300.67094010297848</c:v>
                </c:pt>
                <c:pt idx="286">
                  <c:v>290.41423660453319</c:v>
                </c:pt>
                <c:pt idx="287">
                  <c:v>302.22740432605224</c:v>
                </c:pt>
                <c:pt idx="288">
                  <c:v>306.55756689880394</c:v>
                </c:pt>
                <c:pt idx="289">
                  <c:v>329.08636841223444</c:v>
                </c:pt>
                <c:pt idx="290">
                  <c:v>342.43601810580532</c:v>
                </c:pt>
                <c:pt idx="291">
                  <c:v>354.14938182057944</c:v>
                </c:pt>
                <c:pt idx="292">
                  <c:v>365.66319527101672</c:v>
                </c:pt>
                <c:pt idx="293">
                  <c:v>363.94709848076934</c:v>
                </c:pt>
                <c:pt idx="294">
                  <c:v>371.9688528618538</c:v>
                </c:pt>
                <c:pt idx="295">
                  <c:v>358.04053231317226</c:v>
                </c:pt>
                <c:pt idx="296">
                  <c:v>352.11401061474027</c:v>
                </c:pt>
                <c:pt idx="297">
                  <c:v>345.94803228609675</c:v>
                </c:pt>
                <c:pt idx="298">
                  <c:v>337.7865894585218</c:v>
                </c:pt>
                <c:pt idx="299">
                  <c:v>340.73987471470184</c:v>
                </c:pt>
                <c:pt idx="300">
                  <c:v>335.95076329403378</c:v>
                </c:pt>
                <c:pt idx="301">
                  <c:v>327.90904464072537</c:v>
                </c:pt>
                <c:pt idx="302">
                  <c:v>313.02287680456851</c:v>
                </c:pt>
                <c:pt idx="303">
                  <c:v>319.08909140297095</c:v>
                </c:pt>
                <c:pt idx="304">
                  <c:v>344.81061865595046</c:v>
                </c:pt>
                <c:pt idx="305">
                  <c:v>355.70584206923979</c:v>
                </c:pt>
                <c:pt idx="306">
                  <c:v>379.35205912102947</c:v>
                </c:pt>
                <c:pt idx="307">
                  <c:v>391.22505348118284</c:v>
                </c:pt>
                <c:pt idx="308">
                  <c:v>390.00782203511767</c:v>
                </c:pt>
                <c:pt idx="309">
                  <c:v>390.98559811232309</c:v>
                </c:pt>
                <c:pt idx="310">
                  <c:v>379.37201373241794</c:v>
                </c:pt>
                <c:pt idx="311">
                  <c:v>373.58517641519313</c:v>
                </c:pt>
                <c:pt idx="312">
                  <c:v>375.99968440958452</c:v>
                </c:pt>
                <c:pt idx="313">
                  <c:v>377.1570518704857</c:v>
                </c:pt>
                <c:pt idx="314">
                  <c:v>375.8999113524535</c:v>
                </c:pt>
                <c:pt idx="315">
                  <c:v>370.37248389785174</c:v>
                </c:pt>
                <c:pt idx="316">
                  <c:v>356.84325528369118</c:v>
                </c:pt>
                <c:pt idx="317">
                  <c:v>350.85686950935678</c:v>
                </c:pt>
                <c:pt idx="318">
                  <c:v>337.94622650915414</c:v>
                </c:pt>
                <c:pt idx="319">
                  <c:v>325.3748050979695</c:v>
                </c:pt>
                <c:pt idx="320">
                  <c:v>318.19113213176365</c:v>
                </c:pt>
                <c:pt idx="321">
                  <c:v>320.18659711987658</c:v>
                </c:pt>
                <c:pt idx="322">
                  <c:v>311.78568805227002</c:v>
                </c:pt>
                <c:pt idx="323">
                  <c:v>317.91176701626529</c:v>
                </c:pt>
                <c:pt idx="324">
                  <c:v>307.59520938675593</c:v>
                </c:pt>
                <c:pt idx="325">
                  <c:v>319.10904605294769</c:v>
                </c:pt>
                <c:pt idx="326">
                  <c:v>305.99883630336234</c:v>
                </c:pt>
                <c:pt idx="327">
                  <c:v>305.87910831634701</c:v>
                </c:pt>
                <c:pt idx="328">
                  <c:v>300.95030548633576</c:v>
                </c:pt>
                <c:pt idx="329">
                  <c:v>284.60742334311442</c:v>
                </c:pt>
                <c:pt idx="330">
                  <c:v>279.15979282487228</c:v>
                </c:pt>
                <c:pt idx="331">
                  <c:v>268.74344041525859</c:v>
                </c:pt>
                <c:pt idx="332">
                  <c:v>260.46223744320616</c:v>
                </c:pt>
                <c:pt idx="333">
                  <c:v>244.119326992867</c:v>
                </c:pt>
                <c:pt idx="334">
                  <c:v>245.11706284385045</c:v>
                </c:pt>
                <c:pt idx="335">
                  <c:v>238.05309275272273</c:v>
                </c:pt>
                <c:pt idx="336">
                  <c:v>224.76325036927759</c:v>
                </c:pt>
                <c:pt idx="337">
                  <c:v>228.91383165726444</c:v>
                </c:pt>
                <c:pt idx="338">
                  <c:v>216.60177177102665</c:v>
                </c:pt>
                <c:pt idx="339">
                  <c:v>220.67253351102144</c:v>
                </c:pt>
                <c:pt idx="340">
                  <c:v>225.30202773481304</c:v>
                </c:pt>
                <c:pt idx="341">
                  <c:v>227.97595990590892</c:v>
                </c:pt>
                <c:pt idx="342">
                  <c:v>220.79226180420756</c:v>
                </c:pt>
                <c:pt idx="343">
                  <c:v>216.14281337060606</c:v>
                </c:pt>
                <c:pt idx="344">
                  <c:v>226.91835985712922</c:v>
                </c:pt>
                <c:pt idx="345">
                  <c:v>212.25164462514007</c:v>
                </c:pt>
                <c:pt idx="346">
                  <c:v>199.36090619912966</c:v>
                </c:pt>
                <c:pt idx="347">
                  <c:v>203.65116637676121</c:v>
                </c:pt>
                <c:pt idx="348">
                  <c:v>209.61762305379727</c:v>
                </c:pt>
                <c:pt idx="349">
                  <c:v>200.338686317119</c:v>
                </c:pt>
                <c:pt idx="350">
                  <c:v>210.29608312579879</c:v>
                </c:pt>
                <c:pt idx="351">
                  <c:v>203.2321176557796</c:v>
                </c:pt>
                <c:pt idx="352">
                  <c:v>200.9772366339632</c:v>
                </c:pt>
                <c:pt idx="353">
                  <c:v>207.04346592538812</c:v>
                </c:pt>
                <c:pt idx="354">
                  <c:v>197.24570862929309</c:v>
                </c:pt>
                <c:pt idx="355">
                  <c:v>211.85255042819767</c:v>
                </c:pt>
                <c:pt idx="356">
                  <c:v>211.31377327304236</c:v>
                </c:pt>
                <c:pt idx="357">
                  <c:v>219.33556759475525</c:v>
                </c:pt>
                <c:pt idx="358">
                  <c:v>208.06115591305752</c:v>
                </c:pt>
                <c:pt idx="359">
                  <c:v>219.69475246327227</c:v>
                </c:pt>
                <c:pt idx="360">
                  <c:v>217.36005088218926</c:v>
                </c:pt>
                <c:pt idx="361">
                  <c:v>224.9827522583814</c:v>
                </c:pt>
                <c:pt idx="362">
                  <c:v>231.82722054572773</c:v>
                </c:pt>
                <c:pt idx="363">
                  <c:v>236.99549267230421</c:v>
                </c:pt>
                <c:pt idx="364">
                  <c:v>229.63220151476722</c:v>
                </c:pt>
                <c:pt idx="365">
                  <c:v>237.19503985771914</c:v>
                </c:pt>
                <c:pt idx="366">
                  <c:v>235.19956799722257</c:v>
                </c:pt>
                <c:pt idx="367">
                  <c:v>235.3991151837572</c:v>
                </c:pt>
                <c:pt idx="368">
                  <c:v>222.48841265964137</c:v>
                </c:pt>
                <c:pt idx="369">
                  <c:v>233.46350747314384</c:v>
                </c:pt>
                <c:pt idx="370">
                  <c:v>227.83627687987337</c:v>
                </c:pt>
                <c:pt idx="371">
                  <c:v>225.54148434317139</c:v>
                </c:pt>
                <c:pt idx="372">
                  <c:v>228.33514483093802</c:v>
                </c:pt>
                <c:pt idx="373">
                  <c:v>236.25716808485225</c:v>
                </c:pt>
                <c:pt idx="374">
                  <c:v>228.85396750267191</c:v>
                </c:pt>
                <c:pt idx="375">
                  <c:v>248.48940989312771</c:v>
                </c:pt>
                <c:pt idx="376">
                  <c:v>259.50441139554812</c:v>
                </c:pt>
                <c:pt idx="377">
                  <c:v>257.48898565500554</c:v>
                </c:pt>
                <c:pt idx="378">
                  <c:v>259.96336971391463</c:v>
                </c:pt>
                <c:pt idx="379">
                  <c:v>274.09130012436083</c:v>
                </c:pt>
                <c:pt idx="380">
                  <c:v>271.8763285313986</c:v>
                </c:pt>
                <c:pt idx="381">
                  <c:v>262.85680242304704</c:v>
                </c:pt>
                <c:pt idx="382">
                  <c:v>261.91893116352315</c:v>
                </c:pt>
                <c:pt idx="383">
                  <c:v>263.01644008106177</c:v>
                </c:pt>
                <c:pt idx="384">
                  <c:v>254.29623175106653</c:v>
                </c:pt>
                <c:pt idx="385">
                  <c:v>252.46039812637227</c:v>
                </c:pt>
                <c:pt idx="386">
                  <c:v>254.37605060225175</c:v>
                </c:pt>
                <c:pt idx="387">
                  <c:v>253.79736392719019</c:v>
                </c:pt>
                <c:pt idx="388">
                  <c:v>248.09031557904035</c:v>
                </c:pt>
                <c:pt idx="389">
                  <c:v>253.79736392719019</c:v>
                </c:pt>
                <c:pt idx="390">
                  <c:v>251.64225485245478</c:v>
                </c:pt>
                <c:pt idx="391">
                  <c:v>242.94199866984175</c:v>
                </c:pt>
                <c:pt idx="392">
                  <c:v>254.37605060225175</c:v>
                </c:pt>
                <c:pt idx="393">
                  <c:v>247.63135711388318</c:v>
                </c:pt>
                <c:pt idx="394">
                  <c:v>267.22688296212959</c:v>
                </c:pt>
                <c:pt idx="395">
                  <c:v>270.25999777248808</c:v>
                </c:pt>
                <c:pt idx="396">
                  <c:v>275.72758530178407</c:v>
                </c:pt>
                <c:pt idx="397">
                  <c:v>265.73028012111791</c:v>
                </c:pt>
                <c:pt idx="398">
                  <c:v>278.16205813806732</c:v>
                </c:pt>
                <c:pt idx="399">
                  <c:v>281.41467303703888</c:v>
                </c:pt>
                <c:pt idx="400">
                  <c:v>272.25546782864598</c:v>
                </c:pt>
                <c:pt idx="401">
                  <c:v>269.58153791418204</c:v>
                </c:pt>
                <c:pt idx="402">
                  <c:v>252.87944711375792</c:v>
                </c:pt>
                <c:pt idx="403">
                  <c:v>264.43322425451237</c:v>
                </c:pt>
                <c:pt idx="404">
                  <c:v>259.8635961670447</c:v>
                </c:pt>
                <c:pt idx="405">
                  <c:v>257.60871392044254</c:v>
                </c:pt>
                <c:pt idx="406">
                  <c:v>250.86402099128142</c:v>
                </c:pt>
                <c:pt idx="407">
                  <c:v>261.95884057946654</c:v>
                </c:pt>
                <c:pt idx="408">
                  <c:v>263.31576068731465</c:v>
                </c:pt>
                <c:pt idx="409">
                  <c:v>253.97695634456937</c:v>
                </c:pt>
                <c:pt idx="410">
                  <c:v>251.0037039930738</c:v>
                </c:pt>
                <c:pt idx="411">
                  <c:v>267.98516170050499</c:v>
                </c:pt>
                <c:pt idx="412">
                  <c:v>262.85680242304704</c:v>
                </c:pt>
                <c:pt idx="413">
                  <c:v>264.77245425664938</c:v>
                </c:pt>
                <c:pt idx="414">
                  <c:v>262.13843295050816</c:v>
                </c:pt>
                <c:pt idx="415">
                  <c:v>267.9652069971645</c:v>
                </c:pt>
                <c:pt idx="416">
                  <c:v>267.86543348021723</c:v>
                </c:pt>
                <c:pt idx="417">
                  <c:v>278.56115201858898</c:v>
                </c:pt>
                <c:pt idx="418">
                  <c:v>295.76209051419085</c:v>
                </c:pt>
                <c:pt idx="419">
                  <c:v>306.67729488126338</c:v>
                </c:pt>
                <c:pt idx="420">
                  <c:v>289.4564118598588</c:v>
                </c:pt>
                <c:pt idx="421">
                  <c:v>316.774351859381</c:v>
                </c:pt>
                <c:pt idx="422">
                  <c:v>320.5657354434278</c:v>
                </c:pt>
                <c:pt idx="423">
                  <c:v>327.4500878973638</c:v>
                </c:pt>
                <c:pt idx="424">
                  <c:v>347.80381231422706</c:v>
                </c:pt>
                <c:pt idx="425">
                  <c:v>359.53712854752416</c:v>
                </c:pt>
                <c:pt idx="426">
                  <c:v>389.5089566968536</c:v>
                </c:pt>
                <c:pt idx="427">
                  <c:v>415.05087306936548</c:v>
                </c:pt>
                <c:pt idx="428">
                  <c:v>459.60967702196791</c:v>
                </c:pt>
                <c:pt idx="429">
                  <c:v>498.64133028247801</c:v>
                </c:pt>
                <c:pt idx="430">
                  <c:v>555.27406232553085</c:v>
                </c:pt>
                <c:pt idx="431">
                  <c:v>615.87983656847257</c:v>
                </c:pt>
                <c:pt idx="432">
                  <c:v>673.89424340562118</c:v>
                </c:pt>
                <c:pt idx="433">
                  <c:v>748.35899092025511</c:v>
                </c:pt>
                <c:pt idx="434">
                  <c:v>818.44118227984586</c:v>
                </c:pt>
                <c:pt idx="435">
                  <c:v>877.43324157971892</c:v>
                </c:pt>
                <c:pt idx="436">
                  <c:v>982.68411603493075</c:v>
                </c:pt>
                <c:pt idx="437">
                  <c:v>1066.2765171758765</c:v>
                </c:pt>
                <c:pt idx="438">
                  <c:v>1157.4524735389384</c:v>
                </c:pt>
                <c:pt idx="439">
                  <c:v>1260.6874787344514</c:v>
                </c:pt>
                <c:pt idx="440">
                  <c:v>1348.6982893778179</c:v>
                </c:pt>
                <c:pt idx="441">
                  <c:v>1475.5264289538543</c:v>
                </c:pt>
                <c:pt idx="442">
                  <c:v>1580.0891744186958</c:v>
                </c:pt>
                <c:pt idx="443">
                  <c:v>1673.0311638526123</c:v>
                </c:pt>
                <c:pt idx="444">
                  <c:v>1794.8130450841204</c:v>
                </c:pt>
                <c:pt idx="445">
                  <c:v>1910.8174639535505</c:v>
                </c:pt>
                <c:pt idx="446">
                  <c:v>2029.612587345038</c:v>
                </c:pt>
                <c:pt idx="447">
                  <c:v>2139.4835748885876</c:v>
                </c:pt>
                <c:pt idx="448">
                  <c:v>2244.7232057999709</c:v>
                </c:pt>
                <c:pt idx="449">
                  <c:v>2376.2446138464725</c:v>
                </c:pt>
                <c:pt idx="450">
                  <c:v>2471.1093171893576</c:v>
                </c:pt>
                <c:pt idx="451">
                  <c:v>2577.3231123610499</c:v>
                </c:pt>
                <c:pt idx="452">
                  <c:v>2688.4392104803583</c:v>
                </c:pt>
                <c:pt idx="453">
                  <c:v>2810.5531359282586</c:v>
                </c:pt>
                <c:pt idx="454">
                  <c:v>2912.7450955351474</c:v>
                </c:pt>
                <c:pt idx="455">
                  <c:v>3035.4473617857548</c:v>
                </c:pt>
                <c:pt idx="456">
                  <c:v>3127.7673211752249</c:v>
                </c:pt>
                <c:pt idx="457">
                  <c:v>3235.1825381612161</c:v>
                </c:pt>
                <c:pt idx="458">
                  <c:v>3324.3860426369961</c:v>
                </c:pt>
                <c:pt idx="459">
                  <c:v>3424.6506653720044</c:v>
                </c:pt>
                <c:pt idx="460">
                  <c:v>3522.2314179480627</c:v>
                </c:pt>
                <c:pt idx="461">
                  <c:v>3628.4978253968643</c:v>
                </c:pt>
                <c:pt idx="462">
                  <c:v>3716.6183629873731</c:v>
                </c:pt>
                <c:pt idx="463">
                  <c:v>3807.3183432644187</c:v>
                </c:pt>
                <c:pt idx="464">
                  <c:v>3877.4174340313562</c:v>
                </c:pt>
                <c:pt idx="465">
                  <c:v>3976.0071311137276</c:v>
                </c:pt>
                <c:pt idx="466">
                  <c:v>4072.3112069398371</c:v>
                </c:pt>
                <c:pt idx="467">
                  <c:v>4138.0089078935443</c:v>
                </c:pt>
                <c:pt idx="468">
                  <c:v>4247.4830517173041</c:v>
                </c:pt>
                <c:pt idx="469">
                  <c:v>4298.9511477752148</c:v>
                </c:pt>
                <c:pt idx="470">
                  <c:v>4389.9641611827046</c:v>
                </c:pt>
                <c:pt idx="471">
                  <c:v>4471.152732453138</c:v>
                </c:pt>
                <c:pt idx="472">
                  <c:v>4552.7021572662779</c:v>
                </c:pt>
                <c:pt idx="473">
                  <c:v>4607.1037629815046</c:v>
                </c:pt>
                <c:pt idx="474">
                  <c:v>4672.7217961269735</c:v>
                </c:pt>
                <c:pt idx="475">
                  <c:v>4788.274711621475</c:v>
                </c:pt>
                <c:pt idx="476">
                  <c:v>4850.2271768890041</c:v>
                </c:pt>
                <c:pt idx="477">
                  <c:v>4913.5296801341374</c:v>
                </c:pt>
                <c:pt idx="478">
                  <c:v>4978.5840479611315</c:v>
                </c:pt>
                <c:pt idx="479">
                  <c:v>5050.5466084819845</c:v>
                </c:pt>
                <c:pt idx="480">
                  <c:v>5113.6889540791353</c:v>
                </c:pt>
                <c:pt idx="481">
                  <c:v>5195.7546717128944</c:v>
                </c:pt>
                <c:pt idx="482">
                  <c:v>5246.9465018087512</c:v>
                </c:pt>
                <c:pt idx="483">
                  <c:v>5318.7593477943055</c:v>
                </c:pt>
                <c:pt idx="484">
                  <c:v>5385.7751481536352</c:v>
                </c:pt>
                <c:pt idx="485">
                  <c:v>5431.6921799389065</c:v>
                </c:pt>
                <c:pt idx="486">
                  <c:v>5518.7974418829244</c:v>
                </c:pt>
                <c:pt idx="487">
                  <c:v>5590.2615866789783</c:v>
                </c:pt>
                <c:pt idx="488">
                  <c:v>5643.3993702812559</c:v>
                </c:pt>
                <c:pt idx="489">
                  <c:v>5723.3976876009201</c:v>
                </c:pt>
                <c:pt idx="490">
                  <c:v>5792.0538363485775</c:v>
                </c:pt>
                <c:pt idx="491">
                  <c:v>5863.6694444699824</c:v>
                </c:pt>
                <c:pt idx="492">
                  <c:v>5913.4192293687856</c:v>
                </c:pt>
                <c:pt idx="493">
                  <c:v>6008.9377850581686</c:v>
                </c:pt>
                <c:pt idx="494">
                  <c:v>6057.2974048017159</c:v>
                </c:pt>
                <c:pt idx="495">
                  <c:v>6136.5896176355427</c:v>
                </c:pt>
                <c:pt idx="496">
                  <c:v>6197.689718045006</c:v>
                </c:pt>
                <c:pt idx="497">
                  <c:v>6293.6469562095735</c:v>
                </c:pt>
                <c:pt idx="498">
                  <c:v>6348.5324819923435</c:v>
                </c:pt>
                <c:pt idx="499">
                  <c:v>6395.8281793061733</c:v>
                </c:pt>
                <c:pt idx="500">
                  <c:v>6470.5546978624043</c:v>
                </c:pt>
                <c:pt idx="501">
                  <c:v>6549.7233599094825</c:v>
                </c:pt>
                <c:pt idx="502">
                  <c:v>6610.6194774808619</c:v>
                </c:pt>
                <c:pt idx="503">
                  <c:v>6695.8368116199299</c:v>
                </c:pt>
                <c:pt idx="504">
                  <c:v>6751.2337163513766</c:v>
                </c:pt>
                <c:pt idx="505">
                  <c:v>6830.6580136970197</c:v>
                </c:pt>
                <c:pt idx="506">
                  <c:v>6871.8218673229367</c:v>
                </c:pt>
                <c:pt idx="507">
                  <c:v>6955.2984041562695</c:v>
                </c:pt>
                <c:pt idx="508">
                  <c:v>7021.3332415509967</c:v>
                </c:pt>
                <c:pt idx="509">
                  <c:v>7104.9848131557737</c:v>
                </c:pt>
                <c:pt idx="510">
                  <c:v>7159.8252641543795</c:v>
                </c:pt>
                <c:pt idx="511">
                  <c:v>7229.1259898649814</c:v>
                </c:pt>
                <c:pt idx="512">
                  <c:v>7305.4178160328329</c:v>
                </c:pt>
                <c:pt idx="513">
                  <c:v>7400.8425805542838</c:v>
                </c:pt>
                <c:pt idx="514">
                  <c:v>7429.4349162087992</c:v>
                </c:pt>
                <c:pt idx="515">
                  <c:v>7553.421017493898</c:v>
                </c:pt>
                <c:pt idx="516">
                  <c:v>7625.6936681360157</c:v>
                </c:pt>
                <c:pt idx="517">
                  <c:v>7659.6114942992581</c:v>
                </c:pt>
                <c:pt idx="518">
                  <c:v>7740.4100253758488</c:v>
                </c:pt>
                <c:pt idx="519">
                  <c:v>7830.401915594417</c:v>
                </c:pt>
                <c:pt idx="520">
                  <c:v>7925.6641749127348</c:v>
                </c:pt>
                <c:pt idx="521">
                  <c:v>7983.5010198243917</c:v>
                </c:pt>
                <c:pt idx="522">
                  <c:v>8091.0853107499879</c:v>
                </c:pt>
                <c:pt idx="523">
                  <c:v>8137.974949880806</c:v>
                </c:pt>
                <c:pt idx="524">
                  <c:v>8259.3357590648047</c:v>
                </c:pt>
                <c:pt idx="525">
                  <c:v>8299.7934805547156</c:v>
                </c:pt>
                <c:pt idx="526">
                  <c:v>8396.0170356782419</c:v>
                </c:pt>
                <c:pt idx="527">
                  <c:v>8461.9184320473723</c:v>
                </c:pt>
                <c:pt idx="528">
                  <c:v>8502.6318558912935</c:v>
                </c:pt>
                <c:pt idx="529">
                  <c:v>8615.4296281252336</c:v>
                </c:pt>
                <c:pt idx="530">
                  <c:v>8692.5749952916976</c:v>
                </c:pt>
                <c:pt idx="531">
                  <c:v>8774.938429784308</c:v>
                </c:pt>
                <c:pt idx="532">
                  <c:v>8848.5616889772809</c:v>
                </c:pt>
                <c:pt idx="533">
                  <c:v>8874.4199733728092</c:v>
                </c:pt>
                <c:pt idx="534">
                  <c:v>8992.6400228515631</c:v>
                </c:pt>
                <c:pt idx="535">
                  <c:v>9062.0798927385385</c:v>
                </c:pt>
                <c:pt idx="536">
                  <c:v>9120.2798724390905</c:v>
                </c:pt>
                <c:pt idx="537">
                  <c:v>9222.1114115829132</c:v>
                </c:pt>
                <c:pt idx="538">
                  <c:v>9297.0368627425141</c:v>
                </c:pt>
                <c:pt idx="539">
                  <c:v>9330.6798433079039</c:v>
                </c:pt>
                <c:pt idx="540">
                  <c:v>9476.1756568707497</c:v>
                </c:pt>
                <c:pt idx="541">
                  <c:v>9512.3900884198974</c:v>
                </c:pt>
                <c:pt idx="542">
                  <c:v>9601.8173445524189</c:v>
                </c:pt>
                <c:pt idx="543">
                  <c:v>9713.5195861396242</c:v>
                </c:pt>
                <c:pt idx="544">
                  <c:v>9743.174736330915</c:v>
                </c:pt>
                <c:pt idx="545">
                  <c:v>9868.1691877326411</c:v>
                </c:pt>
                <c:pt idx="546">
                  <c:v>9945.9906460870461</c:v>
                </c:pt>
                <c:pt idx="547">
                  <c:v>10013.845040455824</c:v>
                </c:pt>
                <c:pt idx="548">
                  <c:v>10088.737066345797</c:v>
                </c:pt>
                <c:pt idx="549">
                  <c:v>10182.107435949456</c:v>
                </c:pt>
                <c:pt idx="550">
                  <c:v>10263.186874050989</c:v>
                </c:pt>
                <c:pt idx="551">
                  <c:v>10358.868129745193</c:v>
                </c:pt>
                <c:pt idx="552">
                  <c:v>10426.604702602433</c:v>
                </c:pt>
                <c:pt idx="553">
                  <c:v>10498.531870276065</c:v>
                </c:pt>
                <c:pt idx="554">
                  <c:v>10592.733575013641</c:v>
                </c:pt>
                <c:pt idx="555">
                  <c:v>10697.485056781221</c:v>
                </c:pt>
                <c:pt idx="556">
                  <c:v>10815.958396425553</c:v>
                </c:pt>
                <c:pt idx="557">
                  <c:v>10880.53071262005</c:v>
                </c:pt>
                <c:pt idx="558">
                  <c:v>10956.910016030644</c:v>
                </c:pt>
                <c:pt idx="559">
                  <c:v>11065.670938799542</c:v>
                </c:pt>
                <c:pt idx="560">
                  <c:v>11132.932430723511</c:v>
                </c:pt>
                <c:pt idx="561">
                  <c:v>11263.902759502862</c:v>
                </c:pt>
                <c:pt idx="562">
                  <c:v>11306.55904202191</c:v>
                </c:pt>
                <c:pt idx="563">
                  <c:v>11423.969309147353</c:v>
                </c:pt>
                <c:pt idx="564">
                  <c:v>11537.614443688248</c:v>
                </c:pt>
                <c:pt idx="565">
                  <c:v>11634.996059599458</c:v>
                </c:pt>
                <c:pt idx="566">
                  <c:v>11619.311046421009</c:v>
                </c:pt>
                <c:pt idx="567">
                  <c:v>11706.412019426863</c:v>
                </c:pt>
                <c:pt idx="568">
                  <c:v>11660.706407423848</c:v>
                </c:pt>
                <c:pt idx="569">
                  <c:v>11597.165195140684</c:v>
                </c:pt>
                <c:pt idx="570">
                  <c:v>11734.456668036277</c:v>
                </c:pt>
                <c:pt idx="571">
                  <c:v>11545.850155736791</c:v>
                </c:pt>
                <c:pt idx="572">
                  <c:v>11698.051608607753</c:v>
                </c:pt>
                <c:pt idx="573">
                  <c:v>11697.584695025113</c:v>
                </c:pt>
                <c:pt idx="574">
                  <c:v>11784.833087522558</c:v>
                </c:pt>
                <c:pt idx="575">
                  <c:v>11669.485564153531</c:v>
                </c:pt>
                <c:pt idx="576">
                  <c:v>11689.33630711357</c:v>
                </c:pt>
                <c:pt idx="577">
                  <c:v>11673.953260688837</c:v>
                </c:pt>
                <c:pt idx="578">
                  <c:v>11715.551611457675</c:v>
                </c:pt>
                <c:pt idx="579">
                  <c:v>11761.977118115745</c:v>
                </c:pt>
                <c:pt idx="580">
                  <c:v>11531.709957514982</c:v>
                </c:pt>
                <c:pt idx="581">
                  <c:v>11592.323515247486</c:v>
                </c:pt>
                <c:pt idx="582">
                  <c:v>11745.890826996882</c:v>
                </c:pt>
                <c:pt idx="583">
                  <c:v>11777.176557184819</c:v>
                </c:pt>
                <c:pt idx="584">
                  <c:v>11558.748800187137</c:v>
                </c:pt>
                <c:pt idx="585">
                  <c:v>11698.785335112241</c:v>
                </c:pt>
                <c:pt idx="586">
                  <c:v>11656.883849105727</c:v>
                </c:pt>
                <c:pt idx="587">
                  <c:v>11662.88444813079</c:v>
                </c:pt>
                <c:pt idx="588">
                  <c:v>11764.202320165001</c:v>
                </c:pt>
                <c:pt idx="589">
                  <c:v>11731.631749724744</c:v>
                </c:pt>
                <c:pt idx="590">
                  <c:v>11579.065570498267</c:v>
                </c:pt>
                <c:pt idx="591">
                  <c:v>11679.621556184296</c:v>
                </c:pt>
                <c:pt idx="592">
                  <c:v>11628.041909846219</c:v>
                </c:pt>
                <c:pt idx="593">
                  <c:v>11627.308753876778</c:v>
                </c:pt>
                <c:pt idx="594">
                  <c:v>11709.614098355969</c:v>
                </c:pt>
                <c:pt idx="595">
                  <c:v>11648.172563464363</c:v>
                </c:pt>
                <c:pt idx="596">
                  <c:v>11638.973259881557</c:v>
                </c:pt>
                <c:pt idx="597">
                  <c:v>11688.535966398273</c:v>
                </c:pt>
                <c:pt idx="598">
                  <c:v>11751.274800784116</c:v>
                </c:pt>
                <c:pt idx="599">
                  <c:v>11648.861436436138</c:v>
                </c:pt>
                <c:pt idx="600">
                  <c:v>11659.772977308867</c:v>
                </c:pt>
                <c:pt idx="601">
                  <c:v>11718.375971129848</c:v>
                </c:pt>
                <c:pt idx="602">
                  <c:v>11706.034004281049</c:v>
                </c:pt>
                <c:pt idx="603">
                  <c:v>11750.763084781074</c:v>
                </c:pt>
                <c:pt idx="604">
                  <c:v>11701.164431192419</c:v>
                </c:pt>
                <c:pt idx="605">
                  <c:v>11698.607461440726</c:v>
                </c:pt>
                <c:pt idx="606">
                  <c:v>11539.612270721091</c:v>
                </c:pt>
                <c:pt idx="607">
                  <c:v>11695.739299624833</c:v>
                </c:pt>
                <c:pt idx="608">
                  <c:v>11729.385232072311</c:v>
                </c:pt>
                <c:pt idx="609">
                  <c:v>11693.515984420528</c:v>
                </c:pt>
                <c:pt idx="610">
                  <c:v>11767.47348584923</c:v>
                </c:pt>
                <c:pt idx="611">
                  <c:v>11647.772575035655</c:v>
                </c:pt>
                <c:pt idx="612">
                  <c:v>11681.488838915346</c:v>
                </c:pt>
                <c:pt idx="613">
                  <c:v>11637.262376878301</c:v>
                </c:pt>
                <c:pt idx="614">
                  <c:v>11696.361838204799</c:v>
                </c:pt>
                <c:pt idx="615">
                  <c:v>11667.729664682853</c:v>
                </c:pt>
                <c:pt idx="616">
                  <c:v>11526.538229505119</c:v>
                </c:pt>
                <c:pt idx="617">
                  <c:v>11648.572553603946</c:v>
                </c:pt>
                <c:pt idx="618">
                  <c:v>11576.556297640314</c:v>
                </c:pt>
                <c:pt idx="619">
                  <c:v>11761.954866424281</c:v>
                </c:pt>
                <c:pt idx="620">
                  <c:v>11503.190573542834</c:v>
                </c:pt>
                <c:pt idx="621">
                  <c:v>11629.797063317821</c:v>
                </c:pt>
                <c:pt idx="622">
                  <c:v>11653.905919569059</c:v>
                </c:pt>
                <c:pt idx="623">
                  <c:v>11734.8125703269</c:v>
                </c:pt>
                <c:pt idx="624">
                  <c:v>11690.04772728241</c:v>
                </c:pt>
                <c:pt idx="625">
                  <c:v>11660.595284291509</c:v>
                </c:pt>
                <c:pt idx="626">
                  <c:v>11783.096943842811</c:v>
                </c:pt>
                <c:pt idx="627">
                  <c:v>11715.373702271594</c:v>
                </c:pt>
                <c:pt idx="628">
                  <c:v>11798.857309700958</c:v>
                </c:pt>
                <c:pt idx="629">
                  <c:v>11704.899969028273</c:v>
                </c:pt>
                <c:pt idx="630">
                  <c:v>11528.757827195301</c:v>
                </c:pt>
                <c:pt idx="631">
                  <c:v>11642.261796839635</c:v>
                </c:pt>
                <c:pt idx="632">
                  <c:v>11667.374043638643</c:v>
                </c:pt>
                <c:pt idx="633">
                  <c:v>11817.137471702885</c:v>
                </c:pt>
                <c:pt idx="634">
                  <c:v>11694.449769798299</c:v>
                </c:pt>
                <c:pt idx="635">
                  <c:v>11816.313536791748</c:v>
                </c:pt>
                <c:pt idx="636">
                  <c:v>11644.217197325941</c:v>
                </c:pt>
                <c:pt idx="637">
                  <c:v>11783.87597757981</c:v>
                </c:pt>
                <c:pt idx="638">
                  <c:v>11791.421906577361</c:v>
                </c:pt>
                <c:pt idx="639">
                  <c:v>11738.972296178043</c:v>
                </c:pt>
                <c:pt idx="640">
                  <c:v>11657.88392165697</c:v>
                </c:pt>
                <c:pt idx="641">
                  <c:v>11681.222081816246</c:v>
                </c:pt>
                <c:pt idx="642">
                  <c:v>11579.57631469845</c:v>
                </c:pt>
                <c:pt idx="643">
                  <c:v>11782.874364296347</c:v>
                </c:pt>
                <c:pt idx="644">
                  <c:v>11650.039198773546</c:v>
                </c:pt>
                <c:pt idx="645">
                  <c:v>11773.771436675515</c:v>
                </c:pt>
                <c:pt idx="646">
                  <c:v>11741.930950477559</c:v>
                </c:pt>
                <c:pt idx="647">
                  <c:v>11817.182009005101</c:v>
                </c:pt>
                <c:pt idx="648">
                  <c:v>11582.729659470582</c:v>
                </c:pt>
                <c:pt idx="649">
                  <c:v>11659.484060393403</c:v>
                </c:pt>
                <c:pt idx="650">
                  <c:v>11683.200549563788</c:v>
                </c:pt>
                <c:pt idx="651">
                  <c:v>11753.165954459249</c:v>
                </c:pt>
                <c:pt idx="652">
                  <c:v>11705.744935021352</c:v>
                </c:pt>
                <c:pt idx="653">
                  <c:v>11734.389936533229</c:v>
                </c:pt>
                <c:pt idx="654">
                  <c:v>11757.994168745045</c:v>
                </c:pt>
                <c:pt idx="655">
                  <c:v>11681.244311543614</c:v>
                </c:pt>
                <c:pt idx="656">
                  <c:v>11729.007111496749</c:v>
                </c:pt>
                <c:pt idx="657">
                  <c:v>11701.542424550993</c:v>
                </c:pt>
                <c:pt idx="658">
                  <c:v>11512.156246728384</c:v>
                </c:pt>
                <c:pt idx="659">
                  <c:v>11577.688794002652</c:v>
                </c:pt>
                <c:pt idx="660">
                  <c:v>11752.053505527982</c:v>
                </c:pt>
                <c:pt idx="661">
                  <c:v>11658.195057559156</c:v>
                </c:pt>
                <c:pt idx="662">
                  <c:v>11714.083872105901</c:v>
                </c:pt>
                <c:pt idx="663">
                  <c:v>11437.409891676814</c:v>
                </c:pt>
                <c:pt idx="664">
                  <c:v>11678.643471476897</c:v>
                </c:pt>
                <c:pt idx="665">
                  <c:v>11742.754054463599</c:v>
                </c:pt>
                <c:pt idx="666">
                  <c:v>11698.562993080821</c:v>
                </c:pt>
                <c:pt idx="667">
                  <c:v>11729.229535150151</c:v>
                </c:pt>
                <c:pt idx="668">
                  <c:v>11623.754136548861</c:v>
                </c:pt>
                <c:pt idx="669">
                  <c:v>11691.226029793575</c:v>
                </c:pt>
                <c:pt idx="670">
                  <c:v>11702.009359848838</c:v>
                </c:pt>
                <c:pt idx="671">
                  <c:v>11688.402576996339</c:v>
                </c:pt>
                <c:pt idx="672">
                  <c:v>11640.484195133802</c:v>
                </c:pt>
                <c:pt idx="673">
                  <c:v>11737.526377505346</c:v>
                </c:pt>
                <c:pt idx="674">
                  <c:v>11650.950308149231</c:v>
                </c:pt>
                <c:pt idx="675">
                  <c:v>11660.817530691318</c:v>
                </c:pt>
                <c:pt idx="676">
                  <c:v>11756.547897652183</c:v>
                </c:pt>
                <c:pt idx="677">
                  <c:v>11687.86902143593</c:v>
                </c:pt>
                <c:pt idx="678">
                  <c:v>11603.006608172996</c:v>
                </c:pt>
                <c:pt idx="679">
                  <c:v>11690.781385451315</c:v>
                </c:pt>
                <c:pt idx="680">
                  <c:v>11628.419598415752</c:v>
                </c:pt>
                <c:pt idx="681">
                  <c:v>11653.217009240419</c:v>
                </c:pt>
                <c:pt idx="682">
                  <c:v>11740.084559249121</c:v>
                </c:pt>
                <c:pt idx="683">
                  <c:v>11763.334483609657</c:v>
                </c:pt>
                <c:pt idx="684">
                  <c:v>11801.46210986452</c:v>
                </c:pt>
                <c:pt idx="685">
                  <c:v>11724.291873865555</c:v>
                </c:pt>
                <c:pt idx="686">
                  <c:v>11689.269611772039</c:v>
                </c:pt>
                <c:pt idx="687">
                  <c:v>11737.10372932493</c:v>
                </c:pt>
                <c:pt idx="688">
                  <c:v>11555.50734815346</c:v>
                </c:pt>
                <c:pt idx="689">
                  <c:v>11560.991230196259</c:v>
                </c:pt>
                <c:pt idx="690">
                  <c:v>11761.999369813724</c:v>
                </c:pt>
                <c:pt idx="691">
                  <c:v>11806.961446970083</c:v>
                </c:pt>
                <c:pt idx="692">
                  <c:v>11763.957544746605</c:v>
                </c:pt>
                <c:pt idx="693">
                  <c:v>11648.772549315703</c:v>
                </c:pt>
                <c:pt idx="694">
                  <c:v>11848.164791096631</c:v>
                </c:pt>
                <c:pt idx="695">
                  <c:v>11591.679455645066</c:v>
                </c:pt>
                <c:pt idx="696">
                  <c:v>11504.433300712588</c:v>
                </c:pt>
                <c:pt idx="697">
                  <c:v>11811.637335044414</c:v>
                </c:pt>
                <c:pt idx="698">
                  <c:v>11667.151781197426</c:v>
                </c:pt>
                <c:pt idx="699">
                  <c:v>11581.041942137392</c:v>
                </c:pt>
                <c:pt idx="700">
                  <c:v>11595.654921983547</c:v>
                </c:pt>
                <c:pt idx="701">
                  <c:v>11436.500504634983</c:v>
                </c:pt>
                <c:pt idx="702">
                  <c:v>11649.150320161847</c:v>
                </c:pt>
                <c:pt idx="703">
                  <c:v>11682.177965165789</c:v>
                </c:pt>
                <c:pt idx="704">
                  <c:v>11329.697395639529</c:v>
                </c:pt>
                <c:pt idx="705">
                  <c:v>11700.07493033673</c:v>
                </c:pt>
                <c:pt idx="706">
                  <c:v>11743.087747718684</c:v>
                </c:pt>
                <c:pt idx="707">
                  <c:v>11791.778076018858</c:v>
                </c:pt>
                <c:pt idx="708">
                  <c:v>11760.107998686977</c:v>
                </c:pt>
                <c:pt idx="709">
                  <c:v>11671.863862426477</c:v>
                </c:pt>
                <c:pt idx="710">
                  <c:v>11632.418744298733</c:v>
                </c:pt>
                <c:pt idx="711">
                  <c:v>11610.403251978236</c:v>
                </c:pt>
                <c:pt idx="712">
                  <c:v>11683.422852096763</c:v>
                </c:pt>
                <c:pt idx="713">
                  <c:v>11787.927086926902</c:v>
                </c:pt>
                <c:pt idx="714">
                  <c:v>11505.232203418784</c:v>
                </c:pt>
                <c:pt idx="715">
                  <c:v>11595.077470452388</c:v>
                </c:pt>
                <c:pt idx="716">
                  <c:v>11719.821547019264</c:v>
                </c:pt>
                <c:pt idx="717">
                  <c:v>11531.9541220232</c:v>
                </c:pt>
                <c:pt idx="718">
                  <c:v>11625.064886610329</c:v>
                </c:pt>
                <c:pt idx="719">
                  <c:v>11628.819505563199</c:v>
                </c:pt>
                <c:pt idx="720">
                  <c:v>11555.17432762775</c:v>
                </c:pt>
                <c:pt idx="721">
                  <c:v>11661.595397349331</c:v>
                </c:pt>
                <c:pt idx="722">
                  <c:v>11681.15539266781</c:v>
                </c:pt>
                <c:pt idx="723">
                  <c:v>11712.682872413114</c:v>
                </c:pt>
                <c:pt idx="724">
                  <c:v>11712.304828924318</c:v>
                </c:pt>
                <c:pt idx="725">
                  <c:v>11614.29059535331</c:v>
                </c:pt>
                <c:pt idx="726">
                  <c:v>11617.289506763011</c:v>
                </c:pt>
                <c:pt idx="727">
                  <c:v>11700.119399486039</c:v>
                </c:pt>
                <c:pt idx="728">
                  <c:v>11768.029820649175</c:v>
                </c:pt>
                <c:pt idx="729">
                  <c:v>11625.798025675476</c:v>
                </c:pt>
                <c:pt idx="730">
                  <c:v>11628.686202997435</c:v>
                </c:pt>
                <c:pt idx="731">
                  <c:v>11820.78962610889</c:v>
                </c:pt>
                <c:pt idx="732">
                  <c:v>11574.890883623519</c:v>
                </c:pt>
                <c:pt idx="733">
                  <c:v>11691.426120493708</c:v>
                </c:pt>
                <c:pt idx="734">
                  <c:v>11694.271905135027</c:v>
                </c:pt>
                <c:pt idx="735">
                  <c:v>11684.845601665393</c:v>
                </c:pt>
                <c:pt idx="736">
                  <c:v>11636.129211524056</c:v>
                </c:pt>
                <c:pt idx="737">
                  <c:v>11714.617592497236</c:v>
                </c:pt>
                <c:pt idx="738">
                  <c:v>11777.46588835171</c:v>
                </c:pt>
                <c:pt idx="739">
                  <c:v>11702.009359848838</c:v>
                </c:pt>
                <c:pt idx="740">
                  <c:v>11738.015762416271</c:v>
                </c:pt>
                <c:pt idx="741">
                  <c:v>11654.061480675424</c:v>
                </c:pt>
                <c:pt idx="742">
                  <c:v>11733.144292026069</c:v>
                </c:pt>
                <c:pt idx="743">
                  <c:v>11635.884805072032</c:v>
                </c:pt>
                <c:pt idx="744">
                  <c:v>11770.299709282117</c:v>
                </c:pt>
                <c:pt idx="745">
                  <c:v>11631.352289203331</c:v>
                </c:pt>
                <c:pt idx="746">
                  <c:v>11688.758282523442</c:v>
                </c:pt>
                <c:pt idx="747">
                  <c:v>11681.533298510472</c:v>
                </c:pt>
                <c:pt idx="748">
                  <c:v>11518.370470375497</c:v>
                </c:pt>
                <c:pt idx="749">
                  <c:v>11624.398401330822</c:v>
                </c:pt>
                <c:pt idx="750">
                  <c:v>11117.720633263887</c:v>
                </c:pt>
                <c:pt idx="751">
                  <c:v>11810.857998653037</c:v>
                </c:pt>
                <c:pt idx="752">
                  <c:v>11511.557035020682</c:v>
                </c:pt>
                <c:pt idx="753">
                  <c:v>11673.664298442651</c:v>
                </c:pt>
                <c:pt idx="754">
                  <c:v>11771.835261129423</c:v>
                </c:pt>
                <c:pt idx="755">
                  <c:v>11634.796093004727</c:v>
                </c:pt>
                <c:pt idx="756">
                  <c:v>11636.262524397578</c:v>
                </c:pt>
                <c:pt idx="757">
                  <c:v>11721.244908156645</c:v>
                </c:pt>
                <c:pt idx="758">
                  <c:v>11403.056856003897</c:v>
                </c:pt>
                <c:pt idx="759">
                  <c:v>11783.475330623129</c:v>
                </c:pt>
                <c:pt idx="760">
                  <c:v>11485.438689919234</c:v>
                </c:pt>
                <c:pt idx="761">
                  <c:v>11613.135483234213</c:v>
                </c:pt>
                <c:pt idx="762">
                  <c:v>11722.067800099865</c:v>
                </c:pt>
                <c:pt idx="763">
                  <c:v>11721.222667948708</c:v>
                </c:pt>
                <c:pt idx="764">
                  <c:v>11597.787078770734</c:v>
                </c:pt>
                <c:pt idx="765">
                  <c:v>11693.515984420528</c:v>
                </c:pt>
                <c:pt idx="766">
                  <c:v>11639.573187178383</c:v>
                </c:pt>
                <c:pt idx="767">
                  <c:v>11627.064369783096</c:v>
                </c:pt>
                <c:pt idx="768">
                  <c:v>11653.5503523078</c:v>
                </c:pt>
                <c:pt idx="769">
                  <c:v>11699.94152302827</c:v>
                </c:pt>
                <c:pt idx="770">
                  <c:v>11707.034636313339</c:v>
                </c:pt>
                <c:pt idx="771">
                  <c:v>11780.181205250072</c:v>
                </c:pt>
                <c:pt idx="772">
                  <c:v>11443.642680901377</c:v>
                </c:pt>
                <c:pt idx="773">
                  <c:v>11701.964889709683</c:v>
                </c:pt>
                <c:pt idx="774">
                  <c:v>11774.683904649612</c:v>
                </c:pt>
                <c:pt idx="775">
                  <c:v>11651.572534312676</c:v>
                </c:pt>
                <c:pt idx="776">
                  <c:v>11668.285325371009</c:v>
                </c:pt>
                <c:pt idx="777">
                  <c:v>11495.290672853962</c:v>
                </c:pt>
                <c:pt idx="778">
                  <c:v>11654.017034618324</c:v>
                </c:pt>
                <c:pt idx="779">
                  <c:v>11754.100423931801</c:v>
                </c:pt>
                <c:pt idx="780">
                  <c:v>11635.640399244503</c:v>
                </c:pt>
                <c:pt idx="781">
                  <c:v>11699.541302357837</c:v>
                </c:pt>
                <c:pt idx="782">
                  <c:v>11766.961661460764</c:v>
                </c:pt>
                <c:pt idx="783">
                  <c:v>11648.150341840113</c:v>
                </c:pt>
                <c:pt idx="784">
                  <c:v>11661.884320939438</c:v>
                </c:pt>
                <c:pt idx="785">
                  <c:v>11492.783225364108</c:v>
                </c:pt>
                <c:pt idx="786">
                  <c:v>11656.394928703743</c:v>
                </c:pt>
                <c:pt idx="787">
                  <c:v>11544.851183147677</c:v>
                </c:pt>
                <c:pt idx="788">
                  <c:v>11818.184105905619</c:v>
                </c:pt>
                <c:pt idx="789">
                  <c:v>11659.172920118977</c:v>
                </c:pt>
                <c:pt idx="790">
                  <c:v>11445.883005147776</c:v>
                </c:pt>
                <c:pt idx="791">
                  <c:v>11733.722624564967</c:v>
                </c:pt>
                <c:pt idx="792">
                  <c:v>11703.343474881471</c:v>
                </c:pt>
                <c:pt idx="793">
                  <c:v>11764.55835854836</c:v>
                </c:pt>
                <c:pt idx="794">
                  <c:v>11748.782998082921</c:v>
                </c:pt>
                <c:pt idx="795">
                  <c:v>11755.457649750218</c:v>
                </c:pt>
                <c:pt idx="796">
                  <c:v>11676.509505998498</c:v>
                </c:pt>
                <c:pt idx="797">
                  <c:v>11703.921597929862</c:v>
                </c:pt>
                <c:pt idx="798">
                  <c:v>11695.894933845801</c:v>
                </c:pt>
                <c:pt idx="799">
                  <c:v>11729.496444343526</c:v>
                </c:pt>
                <c:pt idx="800">
                  <c:v>11744.044342893372</c:v>
                </c:pt>
                <c:pt idx="801">
                  <c:v>11661.97322068975</c:v>
                </c:pt>
                <c:pt idx="802">
                  <c:v>11560.835812782092</c:v>
                </c:pt>
                <c:pt idx="803">
                  <c:v>11763.534752702873</c:v>
                </c:pt>
                <c:pt idx="804">
                  <c:v>11676.420591884667</c:v>
                </c:pt>
                <c:pt idx="805">
                  <c:v>11718.998677626345</c:v>
                </c:pt>
                <c:pt idx="806">
                  <c:v>11704.566432152133</c:v>
                </c:pt>
                <c:pt idx="807">
                  <c:v>11664.551351213029</c:v>
                </c:pt>
                <c:pt idx="808">
                  <c:v>11566.963866456017</c:v>
                </c:pt>
                <c:pt idx="809">
                  <c:v>11703.810420113365</c:v>
                </c:pt>
                <c:pt idx="810">
                  <c:v>11731.965396311311</c:v>
                </c:pt>
                <c:pt idx="811">
                  <c:v>11674.175539976713</c:v>
                </c:pt>
                <c:pt idx="812">
                  <c:v>11594.744326808719</c:v>
                </c:pt>
                <c:pt idx="813">
                  <c:v>11741.57501627979</c:v>
                </c:pt>
                <c:pt idx="814">
                  <c:v>11689.647552718961</c:v>
                </c:pt>
                <c:pt idx="815">
                  <c:v>11616.201002516094</c:v>
                </c:pt>
                <c:pt idx="816">
                  <c:v>11678.17666213556</c:v>
                </c:pt>
                <c:pt idx="817">
                  <c:v>11694.027341823912</c:v>
                </c:pt>
                <c:pt idx="818">
                  <c:v>11607.626670468153</c:v>
                </c:pt>
                <c:pt idx="819">
                  <c:v>11617.400579297459</c:v>
                </c:pt>
                <c:pt idx="820">
                  <c:v>11694.961132756422</c:v>
                </c:pt>
                <c:pt idx="821">
                  <c:v>11669.307749990616</c:v>
                </c:pt>
                <c:pt idx="822">
                  <c:v>11650.261419750594</c:v>
                </c:pt>
                <c:pt idx="823">
                  <c:v>11733.099805080637</c:v>
                </c:pt>
                <c:pt idx="824">
                  <c:v>11723.780331528165</c:v>
                </c:pt>
                <c:pt idx="825">
                  <c:v>11676.576191642283</c:v>
                </c:pt>
                <c:pt idx="826">
                  <c:v>11561.368673402614</c:v>
                </c:pt>
                <c:pt idx="827">
                  <c:v>11603.850642286503</c:v>
                </c:pt>
                <c:pt idx="828">
                  <c:v>11784.58824425178</c:v>
                </c:pt>
                <c:pt idx="829">
                  <c:v>11654.394826784292</c:v>
                </c:pt>
                <c:pt idx="830">
                  <c:v>11847.496426623038</c:v>
                </c:pt>
                <c:pt idx="831">
                  <c:v>11563.322517809511</c:v>
                </c:pt>
                <c:pt idx="832">
                  <c:v>11721.689713584465</c:v>
                </c:pt>
                <c:pt idx="833">
                  <c:v>11704.499724935171</c:v>
                </c:pt>
                <c:pt idx="834">
                  <c:v>11790.5760111906</c:v>
                </c:pt>
                <c:pt idx="835">
                  <c:v>11550.62314684828</c:v>
                </c:pt>
                <c:pt idx="836">
                  <c:v>11711.32637139803</c:v>
                </c:pt>
                <c:pt idx="837">
                  <c:v>11731.587263617886</c:v>
                </c:pt>
                <c:pt idx="838">
                  <c:v>11668.618723428035</c:v>
                </c:pt>
                <c:pt idx="839">
                  <c:v>11659.306265821495</c:v>
                </c:pt>
                <c:pt idx="840">
                  <c:v>11695.628132497104</c:v>
                </c:pt>
                <c:pt idx="841">
                  <c:v>11677.576482313862</c:v>
                </c:pt>
                <c:pt idx="842">
                  <c:v>11658.328401839992</c:v>
                </c:pt>
                <c:pt idx="843">
                  <c:v>11692.937931883265</c:v>
                </c:pt>
                <c:pt idx="844">
                  <c:v>11788.572614177458</c:v>
                </c:pt>
                <c:pt idx="845">
                  <c:v>11703.721477965531</c:v>
                </c:pt>
                <c:pt idx="846">
                  <c:v>11663.084474887071</c:v>
                </c:pt>
                <c:pt idx="847">
                  <c:v>11702.58747378181</c:v>
                </c:pt>
                <c:pt idx="848">
                  <c:v>11619.799776507887</c:v>
                </c:pt>
                <c:pt idx="849">
                  <c:v>11735.079498085363</c:v>
                </c:pt>
                <c:pt idx="850">
                  <c:v>11415.697108527864</c:v>
                </c:pt>
                <c:pt idx="851">
                  <c:v>11708.302120670598</c:v>
                </c:pt>
                <c:pt idx="852">
                  <c:v>11721.93435760069</c:v>
                </c:pt>
                <c:pt idx="853">
                  <c:v>11704.58866790285</c:v>
                </c:pt>
                <c:pt idx="854">
                  <c:v>11700.319510945714</c:v>
                </c:pt>
                <c:pt idx="855">
                  <c:v>11590.036011305272</c:v>
                </c:pt>
                <c:pt idx="856">
                  <c:v>11786.94767721783</c:v>
                </c:pt>
                <c:pt idx="857">
                  <c:v>11641.173011835283</c:v>
                </c:pt>
                <c:pt idx="858">
                  <c:v>11694.716567483556</c:v>
                </c:pt>
                <c:pt idx="859">
                  <c:v>11753.121456194842</c:v>
                </c:pt>
                <c:pt idx="860">
                  <c:v>11645.839321707497</c:v>
                </c:pt>
                <c:pt idx="861">
                  <c:v>11628.064126780198</c:v>
                </c:pt>
                <c:pt idx="862">
                  <c:v>11731.60950666823</c:v>
                </c:pt>
                <c:pt idx="863">
                  <c:v>11790.375668995708</c:v>
                </c:pt>
                <c:pt idx="864">
                  <c:v>11545.006578304923</c:v>
                </c:pt>
                <c:pt idx="865">
                  <c:v>11719.954986076296</c:v>
                </c:pt>
                <c:pt idx="866">
                  <c:v>11670.841408714932</c:v>
                </c:pt>
                <c:pt idx="867">
                  <c:v>11703.721477965531</c:v>
                </c:pt>
                <c:pt idx="868">
                  <c:v>11592.812114855469</c:v>
                </c:pt>
                <c:pt idx="869">
                  <c:v>11684.467681555929</c:v>
                </c:pt>
                <c:pt idx="870">
                  <c:v>11699.474599095709</c:v>
                </c:pt>
                <c:pt idx="871">
                  <c:v>11546.516142363682</c:v>
                </c:pt>
                <c:pt idx="872">
                  <c:v>11700.097164908488</c:v>
                </c:pt>
                <c:pt idx="873">
                  <c:v>11766.427587540793</c:v>
                </c:pt>
                <c:pt idx="874">
                  <c:v>11535.372479166545</c:v>
                </c:pt>
                <c:pt idx="875">
                  <c:v>11609.359248332143</c:v>
                </c:pt>
                <c:pt idx="876">
                  <c:v>11565.387414010187</c:v>
                </c:pt>
                <c:pt idx="877">
                  <c:v>11663.373403200269</c:v>
                </c:pt>
                <c:pt idx="878">
                  <c:v>11794.160004387748</c:v>
                </c:pt>
                <c:pt idx="879">
                  <c:v>11668.463137514562</c:v>
                </c:pt>
                <c:pt idx="880">
                  <c:v>11550.267940532716</c:v>
                </c:pt>
                <c:pt idx="881">
                  <c:v>11746.180039290164</c:v>
                </c:pt>
                <c:pt idx="882">
                  <c:v>11624.531698022856</c:v>
                </c:pt>
                <c:pt idx="883">
                  <c:v>11567.629979989335</c:v>
                </c:pt>
                <c:pt idx="884">
                  <c:v>11629.352717660351</c:v>
                </c:pt>
                <c:pt idx="885">
                  <c:v>11612.557932191787</c:v>
                </c:pt>
                <c:pt idx="886">
                  <c:v>11809.455215066988</c:v>
                </c:pt>
                <c:pt idx="887">
                  <c:v>11381.748264396098</c:v>
                </c:pt>
                <c:pt idx="888">
                  <c:v>11731.765208193048</c:v>
                </c:pt>
                <c:pt idx="889">
                  <c:v>11675.064662671764</c:v>
                </c:pt>
                <c:pt idx="890">
                  <c:v>11800.660622727908</c:v>
                </c:pt>
                <c:pt idx="891">
                  <c:v>11825.533263444277</c:v>
                </c:pt>
                <c:pt idx="892">
                  <c:v>11633.107502825202</c:v>
                </c:pt>
                <c:pt idx="893">
                  <c:v>11721.845396055554</c:v>
                </c:pt>
                <c:pt idx="894">
                  <c:v>11625.287049381397</c:v>
                </c:pt>
                <c:pt idx="895">
                  <c:v>11657.750578021529</c:v>
                </c:pt>
                <c:pt idx="896">
                  <c:v>11813.730453082289</c:v>
                </c:pt>
                <c:pt idx="897">
                  <c:v>11679.710473512914</c:v>
                </c:pt>
                <c:pt idx="898">
                  <c:v>11726.627216715993</c:v>
                </c:pt>
                <c:pt idx="899">
                  <c:v>11683.64515519339</c:v>
                </c:pt>
                <c:pt idx="900">
                  <c:v>11611.003003668176</c:v>
                </c:pt>
                <c:pt idx="901">
                  <c:v>11684.489912105386</c:v>
                </c:pt>
                <c:pt idx="902">
                  <c:v>11424.701189083167</c:v>
                </c:pt>
                <c:pt idx="903">
                  <c:v>11598.675490493328</c:v>
                </c:pt>
                <c:pt idx="904">
                  <c:v>11698.785335112241</c:v>
                </c:pt>
                <c:pt idx="905">
                  <c:v>11733.388970667469</c:v>
                </c:pt>
                <c:pt idx="906">
                  <c:v>11672.708506906445</c:v>
                </c:pt>
                <c:pt idx="907">
                  <c:v>11784.655019607935</c:v>
                </c:pt>
                <c:pt idx="908">
                  <c:v>11506.430567283427</c:v>
                </c:pt>
                <c:pt idx="909">
                  <c:v>11629.685976712175</c:v>
                </c:pt>
                <c:pt idx="910">
                  <c:v>11674.108856132187</c:v>
                </c:pt>
                <c:pt idx="911">
                  <c:v>11364.344374956047</c:v>
                </c:pt>
                <c:pt idx="912">
                  <c:v>11777.77747702677</c:v>
                </c:pt>
                <c:pt idx="913">
                  <c:v>11787.815789704753</c:v>
                </c:pt>
                <c:pt idx="914">
                  <c:v>11792.557202800564</c:v>
                </c:pt>
                <c:pt idx="915">
                  <c:v>11784.810829009501</c:v>
                </c:pt>
                <c:pt idx="916">
                  <c:v>11701.431249858975</c:v>
                </c:pt>
                <c:pt idx="917">
                  <c:v>11686.646302284809</c:v>
                </c:pt>
                <c:pt idx="918">
                  <c:v>11774.305562913078</c:v>
                </c:pt>
                <c:pt idx="919">
                  <c:v>11709.947655285605</c:v>
                </c:pt>
                <c:pt idx="920">
                  <c:v>11698.251715210497</c:v>
                </c:pt>
                <c:pt idx="921">
                  <c:v>11603.917276857403</c:v>
                </c:pt>
                <c:pt idx="922">
                  <c:v>11748.827493859852</c:v>
                </c:pt>
                <c:pt idx="923">
                  <c:v>11711.926787153394</c:v>
                </c:pt>
                <c:pt idx="924">
                  <c:v>11713.238821843337</c:v>
                </c:pt>
                <c:pt idx="925">
                  <c:v>11601.340771924082</c:v>
                </c:pt>
                <c:pt idx="926">
                  <c:v>11719.287792960178</c:v>
                </c:pt>
                <c:pt idx="927">
                  <c:v>11613.40204638129</c:v>
                </c:pt>
                <c:pt idx="928">
                  <c:v>11575.978951177316</c:v>
                </c:pt>
                <c:pt idx="929">
                  <c:v>11705.277979082928</c:v>
                </c:pt>
                <c:pt idx="930">
                  <c:v>11600.096965274804</c:v>
                </c:pt>
                <c:pt idx="931">
                  <c:v>11547.692728336739</c:v>
                </c:pt>
                <c:pt idx="932">
                  <c:v>11593.300716767742</c:v>
                </c:pt>
                <c:pt idx="933">
                  <c:v>11729.741111880025</c:v>
                </c:pt>
                <c:pt idx="934">
                  <c:v>11758.528183428401</c:v>
                </c:pt>
                <c:pt idx="935">
                  <c:v>11592.989788011391</c:v>
                </c:pt>
                <c:pt idx="936">
                  <c:v>11806.671997483212</c:v>
                </c:pt>
                <c:pt idx="937">
                  <c:v>11689.936567496055</c:v>
                </c:pt>
                <c:pt idx="938">
                  <c:v>11663.551205695388</c:v>
                </c:pt>
                <c:pt idx="939">
                  <c:v>11752.431736370454</c:v>
                </c:pt>
                <c:pt idx="940">
                  <c:v>11691.403888170797</c:v>
                </c:pt>
                <c:pt idx="941">
                  <c:v>11659.83965057268</c:v>
                </c:pt>
                <c:pt idx="942">
                  <c:v>11773.57114032364</c:v>
                </c:pt>
                <c:pt idx="943">
                  <c:v>11620.666167620473</c:v>
                </c:pt>
                <c:pt idx="944">
                  <c:v>11614.557161590845</c:v>
                </c:pt>
                <c:pt idx="945">
                  <c:v>11829.965411225538</c:v>
                </c:pt>
                <c:pt idx="946">
                  <c:v>11693.249190459659</c:v>
                </c:pt>
                <c:pt idx="947">
                  <c:v>11690.959242913836</c:v>
                </c:pt>
                <c:pt idx="948">
                  <c:v>11759.907738607515</c:v>
                </c:pt>
                <c:pt idx="949">
                  <c:v>11629.908150051042</c:v>
                </c:pt>
                <c:pt idx="950">
                  <c:v>11712.304828924318</c:v>
                </c:pt>
                <c:pt idx="951">
                  <c:v>11613.957388560124</c:v>
                </c:pt>
                <c:pt idx="952">
                  <c:v>11644.817157878737</c:v>
                </c:pt>
                <c:pt idx="953">
                  <c:v>11581.286215347802</c:v>
                </c:pt>
                <c:pt idx="954">
                  <c:v>11750.184627273602</c:v>
                </c:pt>
                <c:pt idx="955">
                  <c:v>11728.406570693029</c:v>
                </c:pt>
                <c:pt idx="956">
                  <c:v>11756.080646658917</c:v>
                </c:pt>
                <c:pt idx="957">
                  <c:v>11726.071176612821</c:v>
                </c:pt>
                <c:pt idx="958">
                  <c:v>11772.658685972156</c:v>
                </c:pt>
                <c:pt idx="959">
                  <c:v>11732.9218575459</c:v>
                </c:pt>
                <c:pt idx="960">
                  <c:v>11751.831017659981</c:v>
                </c:pt>
                <c:pt idx="961">
                  <c:v>11808.987626790866</c:v>
                </c:pt>
                <c:pt idx="962">
                  <c:v>11690.736921142823</c:v>
                </c:pt>
                <c:pt idx="963">
                  <c:v>11704.277367926123</c:v>
                </c:pt>
                <c:pt idx="964">
                  <c:v>11760.864541506631</c:v>
                </c:pt>
                <c:pt idx="965">
                  <c:v>11616.356502390994</c:v>
                </c:pt>
                <c:pt idx="966">
                  <c:v>11590.835521523368</c:v>
                </c:pt>
                <c:pt idx="967">
                  <c:v>11730.519604437834</c:v>
                </c:pt>
                <c:pt idx="968">
                  <c:v>11705.856115388362</c:v>
                </c:pt>
                <c:pt idx="969">
                  <c:v>11779.936377497892</c:v>
                </c:pt>
                <c:pt idx="970">
                  <c:v>11827.248180729954</c:v>
                </c:pt>
                <c:pt idx="971">
                  <c:v>11669.307749990616</c:v>
                </c:pt>
                <c:pt idx="972">
                  <c:v>11598.142442536377</c:v>
                </c:pt>
                <c:pt idx="973">
                  <c:v>11806.671997483212</c:v>
                </c:pt>
                <c:pt idx="974">
                  <c:v>11719.799307197502</c:v>
                </c:pt>
                <c:pt idx="975">
                  <c:v>11723.202070143809</c:v>
                </c:pt>
                <c:pt idx="976">
                  <c:v>11819.230756004477</c:v>
                </c:pt>
                <c:pt idx="977">
                  <c:v>11727.561372676608</c:v>
                </c:pt>
                <c:pt idx="978">
                  <c:v>11621.488135472293</c:v>
                </c:pt>
                <c:pt idx="979">
                  <c:v>11752.275994035099</c:v>
                </c:pt>
                <c:pt idx="980">
                  <c:v>11784.899863102421</c:v>
                </c:pt>
                <c:pt idx="981">
                  <c:v>11734.434424195737</c:v>
                </c:pt>
                <c:pt idx="982">
                  <c:v>11774.350073605801</c:v>
                </c:pt>
                <c:pt idx="983">
                  <c:v>11682.311345064118</c:v>
                </c:pt>
                <c:pt idx="984">
                  <c:v>11689.491929776608</c:v>
                </c:pt>
                <c:pt idx="985">
                  <c:v>11653.483683598351</c:v>
                </c:pt>
                <c:pt idx="986">
                  <c:v>11615.867789319218</c:v>
                </c:pt>
                <c:pt idx="987">
                  <c:v>11685.023446987878</c:v>
                </c:pt>
                <c:pt idx="988">
                  <c:v>11659.550733446822</c:v>
                </c:pt>
                <c:pt idx="989">
                  <c:v>11794.761064191509</c:v>
                </c:pt>
                <c:pt idx="990">
                  <c:v>11570.760768417091</c:v>
                </c:pt>
                <c:pt idx="991">
                  <c:v>11652.083651777553</c:v>
                </c:pt>
                <c:pt idx="992">
                  <c:v>11229.784609220498</c:v>
                </c:pt>
                <c:pt idx="993">
                  <c:v>11777.399119520558</c:v>
                </c:pt>
                <c:pt idx="994">
                  <c:v>11760.530771690906</c:v>
                </c:pt>
                <c:pt idx="995">
                  <c:v>11735.813554023356</c:v>
                </c:pt>
                <c:pt idx="996">
                  <c:v>11691.492817496724</c:v>
                </c:pt>
                <c:pt idx="997">
                  <c:v>11779.335440098544</c:v>
                </c:pt>
                <c:pt idx="998">
                  <c:v>11702.209475763817</c:v>
                </c:pt>
                <c:pt idx="999">
                  <c:v>11751.430541107145</c:v>
                </c:pt>
                <c:pt idx="1000">
                  <c:v>11769.476310379758</c:v>
                </c:pt>
                <c:pt idx="1001">
                  <c:v>11698.829803588096</c:v>
                </c:pt>
                <c:pt idx="1002">
                  <c:v>11656.217140110206</c:v>
                </c:pt>
                <c:pt idx="1003">
                  <c:v>11716.285490896877</c:v>
                </c:pt>
                <c:pt idx="1004">
                  <c:v>11786.94767721783</c:v>
                </c:pt>
                <c:pt idx="1005">
                  <c:v>11633.44077485086</c:v>
                </c:pt>
                <c:pt idx="1006">
                  <c:v>11768.675174167902</c:v>
                </c:pt>
                <c:pt idx="1007">
                  <c:v>11698.096076701153</c:v>
                </c:pt>
                <c:pt idx="1008">
                  <c:v>11646.505956283721</c:v>
                </c:pt>
                <c:pt idx="1009">
                  <c:v>11635.662617930295</c:v>
                </c:pt>
                <c:pt idx="1010">
                  <c:v>11770.633522223092</c:v>
                </c:pt>
                <c:pt idx="1011">
                  <c:v>11677.865457275864</c:v>
                </c:pt>
                <c:pt idx="1012">
                  <c:v>11787.526417724639</c:v>
                </c:pt>
                <c:pt idx="1013">
                  <c:v>11224.335105615399</c:v>
                </c:pt>
                <c:pt idx="1014">
                  <c:v>11758.105421497126</c:v>
                </c:pt>
                <c:pt idx="1015">
                  <c:v>11582.663038538587</c:v>
                </c:pt>
                <c:pt idx="1016">
                  <c:v>11716.841464509562</c:v>
                </c:pt>
                <c:pt idx="1017">
                  <c:v>11776.775946665513</c:v>
                </c:pt>
                <c:pt idx="1018">
                  <c:v>11719.398991436385</c:v>
                </c:pt>
                <c:pt idx="1019">
                  <c:v>11778.801277630006</c:v>
                </c:pt>
                <c:pt idx="1020">
                  <c:v>11839.231547233261</c:v>
                </c:pt>
                <c:pt idx="1021">
                  <c:v>11652.016984122634</c:v>
                </c:pt>
                <c:pt idx="1022">
                  <c:v>11742.220148195898</c:v>
                </c:pt>
                <c:pt idx="1023">
                  <c:v>11736.636594474459</c:v>
                </c:pt>
                <c:pt idx="1024">
                  <c:v>11708.19093706578</c:v>
                </c:pt>
                <c:pt idx="1025">
                  <c:v>11802.330397811564</c:v>
                </c:pt>
                <c:pt idx="1026">
                  <c:v>11680.110602600442</c:v>
                </c:pt>
                <c:pt idx="1027">
                  <c:v>11797.432502044765</c:v>
                </c:pt>
                <c:pt idx="1028">
                  <c:v>11684.934524281412</c:v>
                </c:pt>
                <c:pt idx="1029">
                  <c:v>11688.491503241516</c:v>
                </c:pt>
                <c:pt idx="1030">
                  <c:v>11434.72610801788</c:v>
                </c:pt>
                <c:pt idx="1031">
                  <c:v>11563.43353274214</c:v>
                </c:pt>
                <c:pt idx="1032">
                  <c:v>11772.747705417754</c:v>
                </c:pt>
                <c:pt idx="1033">
                  <c:v>11656.794954294053</c:v>
                </c:pt>
                <c:pt idx="1034">
                  <c:v>11776.531130191865</c:v>
                </c:pt>
                <c:pt idx="1035">
                  <c:v>11465.515158812681</c:v>
                </c:pt>
                <c:pt idx="1036">
                  <c:v>11855.918320150095</c:v>
                </c:pt>
                <c:pt idx="1037">
                  <c:v>11776.10826727721</c:v>
                </c:pt>
                <c:pt idx="1038">
                  <c:v>11581.996831529706</c:v>
                </c:pt>
                <c:pt idx="1039">
                  <c:v>11693.382587336746</c:v>
                </c:pt>
                <c:pt idx="1040">
                  <c:v>11533.796470794099</c:v>
                </c:pt>
                <c:pt idx="1041">
                  <c:v>11443.132513175524</c:v>
                </c:pt>
                <c:pt idx="1042">
                  <c:v>11690.536832037396</c:v>
                </c:pt>
                <c:pt idx="1043">
                  <c:v>11691.981930425874</c:v>
                </c:pt>
                <c:pt idx="1044">
                  <c:v>11569.273077520191</c:v>
                </c:pt>
                <c:pt idx="1045">
                  <c:v>11337.233548960097</c:v>
                </c:pt>
                <c:pt idx="1046">
                  <c:v>11676.754020270662</c:v>
                </c:pt>
                <c:pt idx="1047">
                  <c:v>11672.730734500476</c:v>
                </c:pt>
                <c:pt idx="1048">
                  <c:v>11820.121534589332</c:v>
                </c:pt>
                <c:pt idx="1049">
                  <c:v>11800.21535600318</c:v>
                </c:pt>
                <c:pt idx="1050">
                  <c:v>11688.602661176068</c:v>
                </c:pt>
                <c:pt idx="1051">
                  <c:v>11723.468959503896</c:v>
                </c:pt>
                <c:pt idx="1052">
                  <c:v>11735.368670830623</c:v>
                </c:pt>
                <c:pt idx="1053">
                  <c:v>11732.410260583458</c:v>
                </c:pt>
                <c:pt idx="1054">
                  <c:v>11421.574092010616</c:v>
                </c:pt>
                <c:pt idx="1055">
                  <c:v>11771.879770348452</c:v>
                </c:pt>
                <c:pt idx="1056">
                  <c:v>11726.782908628131</c:v>
                </c:pt>
                <c:pt idx="1057">
                  <c:v>11695.694832756451</c:v>
                </c:pt>
                <c:pt idx="1058">
                  <c:v>11751.208055027113</c:v>
                </c:pt>
                <c:pt idx="1059">
                  <c:v>11697.317888409341</c:v>
                </c:pt>
                <c:pt idx="1060">
                  <c:v>11686.023833671992</c:v>
                </c:pt>
                <c:pt idx="1061">
                  <c:v>11872.876858430491</c:v>
                </c:pt>
                <c:pt idx="1062">
                  <c:v>11857.38892174463</c:v>
                </c:pt>
                <c:pt idx="1063">
                  <c:v>11736.45863906193</c:v>
                </c:pt>
                <c:pt idx="1064">
                  <c:v>11701.94265464885</c:v>
                </c:pt>
                <c:pt idx="1065">
                  <c:v>11646.550398757196</c:v>
                </c:pt>
                <c:pt idx="1066">
                  <c:v>11655.750446683913</c:v>
                </c:pt>
                <c:pt idx="1067">
                  <c:v>11679.42149252228</c:v>
                </c:pt>
                <c:pt idx="1068">
                  <c:v>11553.287230144721</c:v>
                </c:pt>
                <c:pt idx="1069">
                  <c:v>11654.483719282953</c:v>
                </c:pt>
                <c:pt idx="1070">
                  <c:v>11690.336743394577</c:v>
                </c:pt>
                <c:pt idx="1071">
                  <c:v>11664.840284191627</c:v>
                </c:pt>
                <c:pt idx="1072">
                  <c:v>11718.620605262613</c:v>
                </c:pt>
                <c:pt idx="1073">
                  <c:v>11785.456328641723</c:v>
                </c:pt>
                <c:pt idx="1074">
                  <c:v>11694.80550022946</c:v>
                </c:pt>
                <c:pt idx="1075">
                  <c:v>11754.100423931801</c:v>
                </c:pt>
                <c:pt idx="1076">
                  <c:v>11679.999455449661</c:v>
                </c:pt>
                <c:pt idx="1077">
                  <c:v>11713.016441624892</c:v>
                </c:pt>
                <c:pt idx="1078">
                  <c:v>11404.076906174809</c:v>
                </c:pt>
                <c:pt idx="1079">
                  <c:v>11633.15193902851</c:v>
                </c:pt>
                <c:pt idx="1080">
                  <c:v>11837.895006031717</c:v>
                </c:pt>
                <c:pt idx="1081">
                  <c:v>11712.060213464685</c:v>
                </c:pt>
                <c:pt idx="1082">
                  <c:v>11711.860074077927</c:v>
                </c:pt>
                <c:pt idx="1083">
                  <c:v>11823.84066019953</c:v>
                </c:pt>
                <c:pt idx="1084">
                  <c:v>11696.473006284445</c:v>
                </c:pt>
                <c:pt idx="1085">
                  <c:v>11826.580025989879</c:v>
                </c:pt>
                <c:pt idx="1086">
                  <c:v>11693.338121688093</c:v>
                </c:pt>
                <c:pt idx="1087">
                  <c:v>11723.00190369679</c:v>
                </c:pt>
                <c:pt idx="1088">
                  <c:v>11629.352717660351</c:v>
                </c:pt>
                <c:pt idx="1089">
                  <c:v>11662.928898483076</c:v>
                </c:pt>
                <c:pt idx="1090">
                  <c:v>11703.877126785716</c:v>
                </c:pt>
                <c:pt idx="1091">
                  <c:v>11696.02833483159</c:v>
                </c:pt>
                <c:pt idx="1092">
                  <c:v>11214.32257202186</c:v>
                </c:pt>
                <c:pt idx="1093">
                  <c:v>11687.824558620357</c:v>
                </c:pt>
                <c:pt idx="1094">
                  <c:v>11674.264451846995</c:v>
                </c:pt>
                <c:pt idx="1095">
                  <c:v>11500.261337879481</c:v>
                </c:pt>
                <c:pt idx="1096">
                  <c:v>11713.19434575203</c:v>
                </c:pt>
                <c:pt idx="1097">
                  <c:v>11745.646109736776</c:v>
                </c:pt>
                <c:pt idx="1098">
                  <c:v>11648.039233798094</c:v>
                </c:pt>
                <c:pt idx="1099">
                  <c:v>11772.792215180363</c:v>
                </c:pt>
                <c:pt idx="1100">
                  <c:v>11607.226849040268</c:v>
                </c:pt>
                <c:pt idx="1101">
                  <c:v>11627.86417455745</c:v>
                </c:pt>
                <c:pt idx="1102">
                  <c:v>11767.406725949317</c:v>
                </c:pt>
                <c:pt idx="1103">
                  <c:v>11730.030265380539</c:v>
                </c:pt>
                <c:pt idx="1104">
                  <c:v>11632.907540164355</c:v>
                </c:pt>
                <c:pt idx="1105">
                  <c:v>11619.510981163723</c:v>
                </c:pt>
                <c:pt idx="1106">
                  <c:v>11260.756551478245</c:v>
                </c:pt>
                <c:pt idx="1107">
                  <c:v>11808.653637076617</c:v>
                </c:pt>
                <c:pt idx="1108">
                  <c:v>11545.628161066175</c:v>
                </c:pt>
                <c:pt idx="1109">
                  <c:v>11761.020301253919</c:v>
                </c:pt>
                <c:pt idx="1110">
                  <c:v>11738.5051503424</c:v>
                </c:pt>
                <c:pt idx="1111">
                  <c:v>11674.064400263542</c:v>
                </c:pt>
                <c:pt idx="1112">
                  <c:v>11714.662069351671</c:v>
                </c:pt>
                <c:pt idx="1113">
                  <c:v>11743.109993985952</c:v>
                </c:pt>
                <c:pt idx="1114">
                  <c:v>11572.870216041656</c:v>
                </c:pt>
                <c:pt idx="1115">
                  <c:v>11600.652234227979</c:v>
                </c:pt>
                <c:pt idx="1116">
                  <c:v>11611.602758949406</c:v>
                </c:pt>
                <c:pt idx="1117">
                  <c:v>11809.833741197936</c:v>
                </c:pt>
                <c:pt idx="1118">
                  <c:v>11643.728343404686</c:v>
                </c:pt>
                <c:pt idx="1119">
                  <c:v>11687.379931714653</c:v>
                </c:pt>
                <c:pt idx="1120">
                  <c:v>11721.845396055554</c:v>
                </c:pt>
                <c:pt idx="1121">
                  <c:v>11660.306364779522</c:v>
                </c:pt>
                <c:pt idx="1122">
                  <c:v>11611.669398646955</c:v>
                </c:pt>
                <c:pt idx="1123">
                  <c:v>11683.422852096763</c:v>
                </c:pt>
                <c:pt idx="1124">
                  <c:v>11740.373750207054</c:v>
                </c:pt>
                <c:pt idx="1125">
                  <c:v>11703.432416631536</c:v>
                </c:pt>
                <c:pt idx="1126">
                  <c:v>11701.675834373735</c:v>
                </c:pt>
                <c:pt idx="1127">
                  <c:v>11756.503397435206</c:v>
                </c:pt>
                <c:pt idx="1128">
                  <c:v>11637.440129526814</c:v>
                </c:pt>
                <c:pt idx="1129">
                  <c:v>11678.109975287824</c:v>
                </c:pt>
                <c:pt idx="1130">
                  <c:v>11670.752500247569</c:v>
                </c:pt>
                <c:pt idx="1131">
                  <c:v>11782.228887431129</c:v>
                </c:pt>
                <c:pt idx="1132">
                  <c:v>11478.005832147088</c:v>
                </c:pt>
                <c:pt idx="1133">
                  <c:v>11702.898767534251</c:v>
                </c:pt>
                <c:pt idx="1134">
                  <c:v>11692.582209172671</c:v>
                </c:pt>
                <c:pt idx="1135">
                  <c:v>11553.598044001486</c:v>
                </c:pt>
                <c:pt idx="1136">
                  <c:v>11599.674962888086</c:v>
                </c:pt>
                <c:pt idx="1137">
                  <c:v>11716.329968648119</c:v>
                </c:pt>
                <c:pt idx="1138">
                  <c:v>11689.580857138026</c:v>
                </c:pt>
                <c:pt idx="1139">
                  <c:v>11735.791309804781</c:v>
                </c:pt>
                <c:pt idx="1140">
                  <c:v>11740.151295530213</c:v>
                </c:pt>
                <c:pt idx="1141">
                  <c:v>11788.550354521596</c:v>
                </c:pt>
                <c:pt idx="1142">
                  <c:v>11815.66775683398</c:v>
                </c:pt>
                <c:pt idx="1143">
                  <c:v>11649.350317111013</c:v>
                </c:pt>
                <c:pt idx="1144">
                  <c:v>11507.895250243289</c:v>
                </c:pt>
                <c:pt idx="1145">
                  <c:v>11773.393099573739</c:v>
                </c:pt>
                <c:pt idx="1146">
                  <c:v>11804.000212245839</c:v>
                </c:pt>
                <c:pt idx="1147">
                  <c:v>11694.472002907092</c:v>
                </c:pt>
                <c:pt idx="1148">
                  <c:v>11720.355304549614</c:v>
                </c:pt>
                <c:pt idx="1149">
                  <c:v>11756.258646702432</c:v>
                </c:pt>
                <c:pt idx="1150">
                  <c:v>11678.621242404761</c:v>
                </c:pt>
                <c:pt idx="1151">
                  <c:v>11753.343947773037</c:v>
                </c:pt>
                <c:pt idx="1152">
                  <c:v>11648.017012205537</c:v>
                </c:pt>
                <c:pt idx="1153">
                  <c:v>11718.420450008958</c:v>
                </c:pt>
                <c:pt idx="1154">
                  <c:v>11807.161835774681</c:v>
                </c:pt>
                <c:pt idx="1155">
                  <c:v>11835.712046399116</c:v>
                </c:pt>
                <c:pt idx="1156">
                  <c:v>11698.140544817712</c:v>
                </c:pt>
                <c:pt idx="1157">
                  <c:v>11827.894069901331</c:v>
                </c:pt>
                <c:pt idx="1158">
                  <c:v>11660.839755361039</c:v>
                </c:pt>
                <c:pt idx="1159">
                  <c:v>11834.397849997755</c:v>
                </c:pt>
                <c:pt idx="1160">
                  <c:v>11717.997901627779</c:v>
                </c:pt>
                <c:pt idx="1161">
                  <c:v>11711.548747099099</c:v>
                </c:pt>
                <c:pt idx="1162">
                  <c:v>11688.313650842123</c:v>
                </c:pt>
                <c:pt idx="1163">
                  <c:v>11502.302918995943</c:v>
                </c:pt>
                <c:pt idx="1164">
                  <c:v>11781.716961539332</c:v>
                </c:pt>
                <c:pt idx="1165">
                  <c:v>11571.227063811166</c:v>
                </c:pt>
                <c:pt idx="1166">
                  <c:v>11652.905890126263</c:v>
                </c:pt>
                <c:pt idx="1167">
                  <c:v>11733.500188478811</c:v>
                </c:pt>
                <c:pt idx="1168">
                  <c:v>11569.672753660701</c:v>
                </c:pt>
                <c:pt idx="1169">
                  <c:v>11760.6865307565</c:v>
                </c:pt>
                <c:pt idx="1170">
                  <c:v>11614.579375476194</c:v>
                </c:pt>
                <c:pt idx="1171">
                  <c:v>11797.900013922399</c:v>
                </c:pt>
                <c:pt idx="1172">
                  <c:v>11695.272398656793</c:v>
                </c:pt>
                <c:pt idx="1173">
                  <c:v>11667.796343784657</c:v>
                </c:pt>
                <c:pt idx="1174">
                  <c:v>11676.887391975768</c:v>
                </c:pt>
                <c:pt idx="1175">
                  <c:v>11679.799390931117</c:v>
                </c:pt>
                <c:pt idx="1176">
                  <c:v>11779.55800893481</c:v>
                </c:pt>
                <c:pt idx="1177">
                  <c:v>11630.574673130668</c:v>
                </c:pt>
                <c:pt idx="1178">
                  <c:v>11674.997978161766</c:v>
                </c:pt>
                <c:pt idx="1179">
                  <c:v>11765.893517398759</c:v>
                </c:pt>
                <c:pt idx="1180">
                  <c:v>11629.863715342437</c:v>
                </c:pt>
                <c:pt idx="1181">
                  <c:v>11635.618180563859</c:v>
                </c:pt>
                <c:pt idx="1182">
                  <c:v>11699.36342710827</c:v>
                </c:pt>
                <c:pt idx="1183">
                  <c:v>11391.703725549485</c:v>
                </c:pt>
                <c:pt idx="1184">
                  <c:v>11773.904967875851</c:v>
                </c:pt>
                <c:pt idx="1185">
                  <c:v>11690.981475122373</c:v>
                </c:pt>
                <c:pt idx="1186">
                  <c:v>11623.154307635199</c:v>
                </c:pt>
                <c:pt idx="1187">
                  <c:v>11643.928328793259</c:v>
                </c:pt>
                <c:pt idx="1188">
                  <c:v>11695.250165340762</c:v>
                </c:pt>
                <c:pt idx="1189">
                  <c:v>11721.311628816684</c:v>
                </c:pt>
                <c:pt idx="1190">
                  <c:v>11690.981475122373</c:v>
                </c:pt>
                <c:pt idx="1191">
                  <c:v>11811.236532384239</c:v>
                </c:pt>
                <c:pt idx="1192">
                  <c:v>11579.753965430755</c:v>
                </c:pt>
                <c:pt idx="1193">
                  <c:v>11679.154741677927</c:v>
                </c:pt>
                <c:pt idx="1194">
                  <c:v>11777.911015432017</c:v>
                </c:pt>
                <c:pt idx="1195">
                  <c:v>11661.928770803759</c:v>
                </c:pt>
                <c:pt idx="1196">
                  <c:v>11642.150695754928</c:v>
                </c:pt>
                <c:pt idx="1197">
                  <c:v>11708.591198733529</c:v>
                </c:pt>
                <c:pt idx="1198">
                  <c:v>11704.922204866909</c:v>
                </c:pt>
                <c:pt idx="1199">
                  <c:v>11794.160004387748</c:v>
                </c:pt>
                <c:pt idx="1200">
                  <c:v>11776.976251654436</c:v>
                </c:pt>
                <c:pt idx="1201">
                  <c:v>11709.458438910944</c:v>
                </c:pt>
                <c:pt idx="1202">
                  <c:v>11599.386225416176</c:v>
                </c:pt>
                <c:pt idx="1203">
                  <c:v>11604.050546130464</c:v>
                </c:pt>
                <c:pt idx="1204">
                  <c:v>11695.583665686383</c:v>
                </c:pt>
                <c:pt idx="1205">
                  <c:v>11613.313191919764</c:v>
                </c:pt>
                <c:pt idx="1206">
                  <c:v>11543.985414028004</c:v>
                </c:pt>
                <c:pt idx="1207">
                  <c:v>11882.461232978376</c:v>
                </c:pt>
                <c:pt idx="1208">
                  <c:v>11777.577169870805</c:v>
                </c:pt>
                <c:pt idx="1209">
                  <c:v>11815.155590807035</c:v>
                </c:pt>
                <c:pt idx="1210">
                  <c:v>11657.90614561503</c:v>
                </c:pt>
                <c:pt idx="1211">
                  <c:v>11715.329225034844</c:v>
                </c:pt>
                <c:pt idx="1212">
                  <c:v>11731.120160982633</c:v>
                </c:pt>
                <c:pt idx="1213">
                  <c:v>11668.952122719103</c:v>
                </c:pt>
                <c:pt idx="1214">
                  <c:v>11396.914528102778</c:v>
                </c:pt>
                <c:pt idx="1215">
                  <c:v>11698.318417515677</c:v>
                </c:pt>
                <c:pt idx="1216">
                  <c:v>11715.24027063309</c:v>
                </c:pt>
                <c:pt idx="1217">
                  <c:v>11810.457200469167</c:v>
                </c:pt>
                <c:pt idx="1218">
                  <c:v>11743.443688750074</c:v>
                </c:pt>
                <c:pt idx="1219">
                  <c:v>11739.884350743514</c:v>
                </c:pt>
                <c:pt idx="1220">
                  <c:v>11723.780331528165</c:v>
                </c:pt>
                <c:pt idx="1221">
                  <c:v>11488.789165015263</c:v>
                </c:pt>
                <c:pt idx="1222">
                  <c:v>11751.541784386507</c:v>
                </c:pt>
                <c:pt idx="1223">
                  <c:v>11739.061276649163</c:v>
                </c:pt>
                <c:pt idx="1224">
                  <c:v>11817.20427766699</c:v>
                </c:pt>
                <c:pt idx="1225">
                  <c:v>11729.563171779862</c:v>
                </c:pt>
                <c:pt idx="1226">
                  <c:v>11795.673794256942</c:v>
                </c:pt>
                <c:pt idx="1227">
                  <c:v>11720.04394556819</c:v>
                </c:pt>
                <c:pt idx="1228">
                  <c:v>11693.427053008383</c:v>
                </c:pt>
                <c:pt idx="1229">
                  <c:v>11590.591226082726</c:v>
                </c:pt>
                <c:pt idx="1230">
                  <c:v>11739.328218661813</c:v>
                </c:pt>
                <c:pt idx="1231">
                  <c:v>11573.136675524154</c:v>
                </c:pt>
                <c:pt idx="1232">
                  <c:v>11703.187827044008</c:v>
                </c:pt>
                <c:pt idx="1233">
                  <c:v>11712.349304539703</c:v>
                </c:pt>
                <c:pt idx="1234">
                  <c:v>11710.681485219455</c:v>
                </c:pt>
                <c:pt idx="1235">
                  <c:v>11731.120160982633</c:v>
                </c:pt>
                <c:pt idx="1236">
                  <c:v>11783.697911995112</c:v>
                </c:pt>
                <c:pt idx="1237">
                  <c:v>11729.362989636469</c:v>
                </c:pt>
                <c:pt idx="1238">
                  <c:v>11658.17283353118</c:v>
                </c:pt>
                <c:pt idx="1239">
                  <c:v>11707.234764149627</c:v>
                </c:pt>
                <c:pt idx="1240">
                  <c:v>11650.150309195826</c:v>
                </c:pt>
                <c:pt idx="1241">
                  <c:v>11565.187583639034</c:v>
                </c:pt>
                <c:pt idx="1242">
                  <c:v>11736.903528339006</c:v>
                </c:pt>
                <c:pt idx="1243">
                  <c:v>11812.34987879823</c:v>
                </c:pt>
                <c:pt idx="1244">
                  <c:v>11752.342740711874</c:v>
                </c:pt>
                <c:pt idx="1245">
                  <c:v>11625.287049381397</c:v>
                </c:pt>
                <c:pt idx="1246">
                  <c:v>11701.609129436145</c:v>
                </c:pt>
                <c:pt idx="1247">
                  <c:v>11800.705149553769</c:v>
                </c:pt>
                <c:pt idx="1248">
                  <c:v>11758.172173225885</c:v>
                </c:pt>
                <c:pt idx="1249">
                  <c:v>11661.350924256945</c:v>
                </c:pt>
                <c:pt idx="1250">
                  <c:v>11783.208233869493</c:v>
                </c:pt>
                <c:pt idx="1251">
                  <c:v>11813.151499238773</c:v>
                </c:pt>
                <c:pt idx="1252">
                  <c:v>11761.376324728662</c:v>
                </c:pt>
                <c:pt idx="1253">
                  <c:v>11703.032179492939</c:v>
                </c:pt>
                <c:pt idx="1254">
                  <c:v>11697.851502474059</c:v>
                </c:pt>
                <c:pt idx="1255">
                  <c:v>11660.817530691318</c:v>
                </c:pt>
                <c:pt idx="1256">
                  <c:v>11630.530238115673</c:v>
                </c:pt>
                <c:pt idx="1257">
                  <c:v>11728.895899899888</c:v>
                </c:pt>
                <c:pt idx="1258">
                  <c:v>11498.352933946926</c:v>
                </c:pt>
                <c:pt idx="1259">
                  <c:v>11790.731833281321</c:v>
                </c:pt>
                <c:pt idx="1260">
                  <c:v>11734.768082453898</c:v>
                </c:pt>
                <c:pt idx="1261">
                  <c:v>11775.818941408195</c:v>
                </c:pt>
                <c:pt idx="1262">
                  <c:v>11810.524000006722</c:v>
                </c:pt>
                <c:pt idx="1263">
                  <c:v>11654.594835026473</c:v>
                </c:pt>
                <c:pt idx="1264">
                  <c:v>11703.387945744798</c:v>
                </c:pt>
                <c:pt idx="1265">
                  <c:v>11674.064400263542</c:v>
                </c:pt>
                <c:pt idx="1266">
                  <c:v>11810.613066156209</c:v>
                </c:pt>
                <c:pt idx="1267">
                  <c:v>11741.841966777572</c:v>
                </c:pt>
                <c:pt idx="1268">
                  <c:v>11750.34036540958</c:v>
                </c:pt>
                <c:pt idx="1269">
                  <c:v>11858.814991735835</c:v>
                </c:pt>
                <c:pt idx="1270">
                  <c:v>11726.938600839334</c:v>
                </c:pt>
                <c:pt idx="1271">
                  <c:v>11787.815789704753</c:v>
                </c:pt>
                <c:pt idx="1272">
                  <c:v>11695.516965513525</c:v>
                </c:pt>
                <c:pt idx="1273">
                  <c:v>11706.812272610032</c:v>
                </c:pt>
                <c:pt idx="1274">
                  <c:v>11799.792355196814</c:v>
                </c:pt>
                <c:pt idx="1275">
                  <c:v>11735.301938565664</c:v>
                </c:pt>
                <c:pt idx="1276">
                  <c:v>11743.621659869705</c:v>
                </c:pt>
                <c:pt idx="1277">
                  <c:v>11652.461436059923</c:v>
                </c:pt>
                <c:pt idx="1278">
                  <c:v>11653.572575221628</c:v>
                </c:pt>
                <c:pt idx="1279">
                  <c:v>11743.043255202925</c:v>
                </c:pt>
                <c:pt idx="1280">
                  <c:v>11689.580857138026</c:v>
                </c:pt>
                <c:pt idx="1281">
                  <c:v>11390.572894299667</c:v>
                </c:pt>
                <c:pt idx="1282">
                  <c:v>11555.596153795566</c:v>
                </c:pt>
                <c:pt idx="1283">
                  <c:v>11705.78940715054</c:v>
                </c:pt>
                <c:pt idx="1284">
                  <c:v>11606.271726486726</c:v>
                </c:pt>
                <c:pt idx="1285">
                  <c:v>11657.217205414338</c:v>
                </c:pt>
                <c:pt idx="1286">
                  <c:v>11785.100190208141</c:v>
                </c:pt>
                <c:pt idx="1287">
                  <c:v>11688.647124389719</c:v>
                </c:pt>
                <c:pt idx="1288">
                  <c:v>11800.504779057006</c:v>
                </c:pt>
                <c:pt idx="1289">
                  <c:v>11736.035996550334</c:v>
                </c:pt>
                <c:pt idx="1290">
                  <c:v>11653.26145491344</c:v>
                </c:pt>
                <c:pt idx="1291">
                  <c:v>11606.338362650775</c:v>
                </c:pt>
                <c:pt idx="1292">
                  <c:v>11728.028454699035</c:v>
                </c:pt>
                <c:pt idx="1293">
                  <c:v>11738.927805979905</c:v>
                </c:pt>
                <c:pt idx="1294">
                  <c:v>11732.899614131826</c:v>
                </c:pt>
                <c:pt idx="1295">
                  <c:v>11769.810119656628</c:v>
                </c:pt>
                <c:pt idx="1296">
                  <c:v>11635.640399244503</c:v>
                </c:pt>
                <c:pt idx="1297">
                  <c:v>11592.878742253228</c:v>
                </c:pt>
                <c:pt idx="1298">
                  <c:v>11589.147673817042</c:v>
                </c:pt>
                <c:pt idx="1299">
                  <c:v>11798.946361124237</c:v>
                </c:pt>
                <c:pt idx="1300">
                  <c:v>11766.11604616572</c:v>
                </c:pt>
                <c:pt idx="1301">
                  <c:v>11686.490684715025</c:v>
                </c:pt>
                <c:pt idx="1302">
                  <c:v>11769.921389745487</c:v>
                </c:pt>
                <c:pt idx="1303">
                  <c:v>11729.91905237297</c:v>
                </c:pt>
                <c:pt idx="1304">
                  <c:v>11758.083170933793</c:v>
                </c:pt>
                <c:pt idx="1305">
                  <c:v>11697.295654562287</c:v>
                </c:pt>
                <c:pt idx="1306">
                  <c:v>11793.291815764795</c:v>
                </c:pt>
                <c:pt idx="1307">
                  <c:v>11766.093793259543</c:v>
                </c:pt>
                <c:pt idx="1308">
                  <c:v>11589.280923957691</c:v>
                </c:pt>
                <c:pt idx="1309">
                  <c:v>11741.708491415806</c:v>
                </c:pt>
                <c:pt idx="1310">
                  <c:v>11702.276181173838</c:v>
                </c:pt>
                <c:pt idx="1311">
                  <c:v>11762.666923780145</c:v>
                </c:pt>
                <c:pt idx="1312">
                  <c:v>11234.857652147653</c:v>
                </c:pt>
                <c:pt idx="1313">
                  <c:v>11606.049606257173</c:v>
                </c:pt>
                <c:pt idx="1314">
                  <c:v>11695.539198898716</c:v>
                </c:pt>
                <c:pt idx="1315">
                  <c:v>11676.4872774617</c:v>
                </c:pt>
                <c:pt idx="1316">
                  <c:v>11705.58928275423</c:v>
                </c:pt>
                <c:pt idx="1317">
                  <c:v>11788.461315966297</c:v>
                </c:pt>
                <c:pt idx="1318">
                  <c:v>11659.03957461049</c:v>
                </c:pt>
                <c:pt idx="1319">
                  <c:v>11724.024981810453</c:v>
                </c:pt>
                <c:pt idx="1320">
                  <c:v>11708.769093421974</c:v>
                </c:pt>
                <c:pt idx="1321">
                  <c:v>11753.788932851339</c:v>
                </c:pt>
                <c:pt idx="1322">
                  <c:v>11792.913377847699</c:v>
                </c:pt>
                <c:pt idx="1323">
                  <c:v>11709.769758090795</c:v>
                </c:pt>
                <c:pt idx="1324">
                  <c:v>11605.9829702835</c:v>
                </c:pt>
                <c:pt idx="1325">
                  <c:v>11676.331677859882</c:v>
                </c:pt>
                <c:pt idx="1326">
                  <c:v>11789.596565730906</c:v>
                </c:pt>
                <c:pt idx="1327">
                  <c:v>11527.980963214421</c:v>
                </c:pt>
                <c:pt idx="1328">
                  <c:v>11663.351177912848</c:v>
                </c:pt>
                <c:pt idx="1329">
                  <c:v>11784.944380189536</c:v>
                </c:pt>
                <c:pt idx="1330">
                  <c:v>11670.530229464597</c:v>
                </c:pt>
                <c:pt idx="1331">
                  <c:v>11692.626674431212</c:v>
                </c:pt>
                <c:pt idx="1332">
                  <c:v>11776.442106220036</c:v>
                </c:pt>
                <c:pt idx="1333">
                  <c:v>11603.006608172996</c:v>
                </c:pt>
                <c:pt idx="1334">
                  <c:v>11515.507448714374</c:v>
                </c:pt>
                <c:pt idx="1335">
                  <c:v>11636.729120919264</c:v>
                </c:pt>
                <c:pt idx="1336">
                  <c:v>11688.069104387268</c:v>
                </c:pt>
                <c:pt idx="1337">
                  <c:v>11727.494646893514</c:v>
                </c:pt>
                <c:pt idx="1338">
                  <c:v>11747.181167021878</c:v>
                </c:pt>
                <c:pt idx="1339">
                  <c:v>11521.988185369719</c:v>
                </c:pt>
                <c:pt idx="1340">
                  <c:v>11453.558058924295</c:v>
                </c:pt>
                <c:pt idx="1341">
                  <c:v>11497.043697124484</c:v>
                </c:pt>
                <c:pt idx="1342">
                  <c:v>11623.332034337527</c:v>
                </c:pt>
                <c:pt idx="1343">
                  <c:v>11467.999886551133</c:v>
                </c:pt>
                <c:pt idx="1344">
                  <c:v>11730.808760733211</c:v>
                </c:pt>
                <c:pt idx="1345">
                  <c:v>11703.721477965531</c:v>
                </c:pt>
                <c:pt idx="1346">
                  <c:v>11807.117304879821</c:v>
                </c:pt>
                <c:pt idx="1347">
                  <c:v>11658.150609508581</c:v>
                </c:pt>
                <c:pt idx="1348">
                  <c:v>11703.654771416084</c:v>
                </c:pt>
                <c:pt idx="1349">
                  <c:v>11764.447096373833</c:v>
                </c:pt>
                <c:pt idx="1350">
                  <c:v>11781.405356221161</c:v>
                </c:pt>
                <c:pt idx="1351">
                  <c:v>11653.083672349332</c:v>
                </c:pt>
                <c:pt idx="1352">
                  <c:v>11543.430437297275</c:v>
                </c:pt>
                <c:pt idx="1353">
                  <c:v>11327.702587700791</c:v>
                </c:pt>
                <c:pt idx="1354">
                  <c:v>11741.196837953446</c:v>
                </c:pt>
                <c:pt idx="1355">
                  <c:v>11762.956198985996</c:v>
                </c:pt>
                <c:pt idx="1356">
                  <c:v>11643.039508089938</c:v>
                </c:pt>
                <c:pt idx="1357">
                  <c:v>11510.513969886879</c:v>
                </c:pt>
                <c:pt idx="1358">
                  <c:v>11604.472566650265</c:v>
                </c:pt>
                <c:pt idx="1359">
                  <c:v>11684.089763078617</c:v>
                </c:pt>
                <c:pt idx="1360">
                  <c:v>11618.622385408535</c:v>
                </c:pt>
                <c:pt idx="1361">
                  <c:v>11639.528747989512</c:v>
                </c:pt>
                <c:pt idx="1362">
                  <c:v>11671.774952944919</c:v>
                </c:pt>
                <c:pt idx="1363">
                  <c:v>11741.219083687229</c:v>
                </c:pt>
                <c:pt idx="1364">
                  <c:v>11771.212134843852</c:v>
                </c:pt>
                <c:pt idx="1365">
                  <c:v>11748.760750203992</c:v>
                </c:pt>
                <c:pt idx="1366">
                  <c:v>11630.796848512282</c:v>
                </c:pt>
                <c:pt idx="1367">
                  <c:v>11707.323710007789</c:v>
                </c:pt>
                <c:pt idx="1368">
                  <c:v>11599.275172759289</c:v>
                </c:pt>
                <c:pt idx="1369">
                  <c:v>11751.386043840084</c:v>
                </c:pt>
                <c:pt idx="1370">
                  <c:v>11638.573310452806</c:v>
                </c:pt>
                <c:pt idx="1371">
                  <c:v>11580.575603936508</c:v>
                </c:pt>
                <c:pt idx="1372">
                  <c:v>11743.154486539423</c:v>
                </c:pt>
                <c:pt idx="1373">
                  <c:v>11654.017034618324</c:v>
                </c:pt>
                <c:pt idx="1374">
                  <c:v>11744.489274848385</c:v>
                </c:pt>
                <c:pt idx="1375">
                  <c:v>11701.875949501369</c:v>
                </c:pt>
                <c:pt idx="1376">
                  <c:v>11770.833810701377</c:v>
                </c:pt>
                <c:pt idx="1377">
                  <c:v>11538.4357683659</c:v>
                </c:pt>
                <c:pt idx="1378">
                  <c:v>11787.65997388006</c:v>
                </c:pt>
                <c:pt idx="1379">
                  <c:v>11685.090139077107</c:v>
                </c:pt>
                <c:pt idx="1380">
                  <c:v>11684.356528893217</c:v>
                </c:pt>
                <c:pt idx="1381">
                  <c:v>11791.844857984754</c:v>
                </c:pt>
                <c:pt idx="1382">
                  <c:v>11687.513319547805</c:v>
                </c:pt>
                <c:pt idx="1383">
                  <c:v>11710.637010494373</c:v>
                </c:pt>
                <c:pt idx="1384">
                  <c:v>11671.952771996304</c:v>
                </c:pt>
                <c:pt idx="1385">
                  <c:v>11669.485564153531</c:v>
                </c:pt>
                <c:pt idx="1386">
                  <c:v>11784.744053511002</c:v>
                </c:pt>
                <c:pt idx="1387">
                  <c:v>11738.727600397242</c:v>
                </c:pt>
                <c:pt idx="1388">
                  <c:v>11867.238366138245</c:v>
                </c:pt>
                <c:pt idx="1389">
                  <c:v>11704.477489207906</c:v>
                </c:pt>
                <c:pt idx="1390">
                  <c:v>11630.419150667607</c:v>
                </c:pt>
                <c:pt idx="1391">
                  <c:v>11575.446018748245</c:v>
                </c:pt>
                <c:pt idx="1392">
                  <c:v>11758.59493552562</c:v>
                </c:pt>
                <c:pt idx="1393">
                  <c:v>11612.469078481796</c:v>
                </c:pt>
                <c:pt idx="1394">
                  <c:v>11656.661612237525</c:v>
                </c:pt>
                <c:pt idx="1395">
                  <c:v>11755.47989955298</c:v>
                </c:pt>
                <c:pt idx="1396">
                  <c:v>11528.891004396368</c:v>
                </c:pt>
                <c:pt idx="1397">
                  <c:v>11743.198979118031</c:v>
                </c:pt>
                <c:pt idx="1398">
                  <c:v>11448.522642283142</c:v>
                </c:pt>
                <c:pt idx="1399">
                  <c:v>11599.874858538369</c:v>
                </c:pt>
                <c:pt idx="1400">
                  <c:v>11634.173977377186</c:v>
                </c:pt>
                <c:pt idx="1401">
                  <c:v>11814.331679489562</c:v>
                </c:pt>
                <c:pt idx="1402">
                  <c:v>11718.464928912152</c:v>
                </c:pt>
                <c:pt idx="1403">
                  <c:v>11707.234764149627</c:v>
                </c:pt>
                <c:pt idx="1404">
                  <c:v>11553.598044001486</c:v>
                </c:pt>
                <c:pt idx="1405">
                  <c:v>11630.574673130668</c:v>
                </c:pt>
                <c:pt idx="1406">
                  <c:v>11711.926787153394</c:v>
                </c:pt>
                <c:pt idx="1407">
                  <c:v>11766.383081551368</c:v>
                </c:pt>
                <c:pt idx="1408">
                  <c:v>11604.67247172008</c:v>
                </c:pt>
                <c:pt idx="1409">
                  <c:v>11716.88594256035</c:v>
                </c:pt>
                <c:pt idx="1410">
                  <c:v>11669.774512918126</c:v>
                </c:pt>
                <c:pt idx="1411">
                  <c:v>11735.657844623676</c:v>
                </c:pt>
                <c:pt idx="1412">
                  <c:v>11598.631069724383</c:v>
                </c:pt>
                <c:pt idx="1413">
                  <c:v>11753.277200232322</c:v>
                </c:pt>
                <c:pt idx="1414">
                  <c:v>11760.419515410194</c:v>
                </c:pt>
                <c:pt idx="1415">
                  <c:v>11679.24365853655</c:v>
                </c:pt>
                <c:pt idx="1416">
                  <c:v>11703.054414839848</c:v>
                </c:pt>
                <c:pt idx="1417">
                  <c:v>11540.566800386265</c:v>
                </c:pt>
                <c:pt idx="1418">
                  <c:v>11465.737007592614</c:v>
                </c:pt>
                <c:pt idx="1419">
                  <c:v>11685.156831217171</c:v>
                </c:pt>
                <c:pt idx="1420">
                  <c:v>11563.255908903993</c:v>
                </c:pt>
                <c:pt idx="1421">
                  <c:v>11841.548282385325</c:v>
                </c:pt>
                <c:pt idx="1422">
                  <c:v>11758.172173225885</c:v>
                </c:pt>
                <c:pt idx="1423">
                  <c:v>11808.764966804447</c:v>
                </c:pt>
                <c:pt idx="1424">
                  <c:v>11736.525372295022</c:v>
                </c:pt>
                <c:pt idx="1425">
                  <c:v>11625.88689139133</c:v>
                </c:pt>
                <c:pt idx="1426">
                  <c:v>11694.872199849337</c:v>
                </c:pt>
                <c:pt idx="1427">
                  <c:v>11634.573908388735</c:v>
                </c:pt>
                <c:pt idx="1428">
                  <c:v>11707.879623756873</c:v>
                </c:pt>
                <c:pt idx="1429">
                  <c:v>11772.614176289144</c:v>
                </c:pt>
                <c:pt idx="1430">
                  <c:v>11646.12819610923</c:v>
                </c:pt>
                <c:pt idx="1431">
                  <c:v>11729.362989636469</c:v>
                </c:pt>
                <c:pt idx="1432">
                  <c:v>11633.329684047238</c:v>
                </c:pt>
                <c:pt idx="1433">
                  <c:v>11753.566439991771</c:v>
                </c:pt>
                <c:pt idx="1434">
                  <c:v>11772.169080918</c:v>
                </c:pt>
                <c:pt idx="1435">
                  <c:v>11689.225148239499</c:v>
                </c:pt>
                <c:pt idx="1436">
                  <c:v>11765.804506075483</c:v>
                </c:pt>
                <c:pt idx="1437">
                  <c:v>11738.19372131312</c:v>
                </c:pt>
                <c:pt idx="1438">
                  <c:v>11747.47038408699</c:v>
                </c:pt>
                <c:pt idx="1439">
                  <c:v>11644.194976638133</c:v>
                </c:pt>
                <c:pt idx="1440">
                  <c:v>11567.319126498922</c:v>
                </c:pt>
                <c:pt idx="1441">
                  <c:v>11631.218983145893</c:v>
                </c:pt>
                <c:pt idx="1442">
                  <c:v>11723.179829403214</c:v>
                </c:pt>
                <c:pt idx="1443">
                  <c:v>11611.29177428096</c:v>
                </c:pt>
                <c:pt idx="1444">
                  <c:v>11777.065276267751</c:v>
                </c:pt>
                <c:pt idx="1445">
                  <c:v>11678.198891095955</c:v>
                </c:pt>
                <c:pt idx="1446">
                  <c:v>11590.502391519289</c:v>
                </c:pt>
                <c:pt idx="1447">
                  <c:v>11744.244561961214</c:v>
                </c:pt>
                <c:pt idx="1448">
                  <c:v>11749.383693216274</c:v>
                </c:pt>
                <c:pt idx="1449">
                  <c:v>11623.087660204981</c:v>
                </c:pt>
                <c:pt idx="1450">
                  <c:v>11802.842470049252</c:v>
                </c:pt>
                <c:pt idx="1451">
                  <c:v>11616.512002509688</c:v>
                </c:pt>
                <c:pt idx="1452">
                  <c:v>11816.647563274215</c:v>
                </c:pt>
                <c:pt idx="1453">
                  <c:v>11754.634411566491</c:v>
                </c:pt>
                <c:pt idx="1454">
                  <c:v>11591.301905322194</c:v>
                </c:pt>
                <c:pt idx="1455">
                  <c:v>11537.21488245555</c:v>
                </c:pt>
                <c:pt idx="1456">
                  <c:v>11707.790677309469</c:v>
                </c:pt>
                <c:pt idx="1457">
                  <c:v>11658.528418624432</c:v>
                </c:pt>
                <c:pt idx="1458">
                  <c:v>11690.625760471581</c:v>
                </c:pt>
                <c:pt idx="1459">
                  <c:v>11794.493925880111</c:v>
                </c:pt>
                <c:pt idx="1460">
                  <c:v>11570.272270640715</c:v>
                </c:pt>
                <c:pt idx="1461">
                  <c:v>11847.585541491899</c:v>
                </c:pt>
                <c:pt idx="1462">
                  <c:v>11775.062248310087</c:v>
                </c:pt>
                <c:pt idx="1463">
                  <c:v>11744.9119625411</c:v>
                </c:pt>
                <c:pt idx="1464">
                  <c:v>11724.514284579804</c:v>
                </c:pt>
                <c:pt idx="1465">
                  <c:v>11690.3145113517</c:v>
                </c:pt>
                <c:pt idx="1466">
                  <c:v>11624.309536970513</c:v>
                </c:pt>
                <c:pt idx="1467">
                  <c:v>11762.333146064499</c:v>
                </c:pt>
                <c:pt idx="1468">
                  <c:v>11716.307729769524</c:v>
                </c:pt>
                <c:pt idx="1469">
                  <c:v>11676.442820404784</c:v>
                </c:pt>
                <c:pt idx="1470">
                  <c:v>11750.963321076104</c:v>
                </c:pt>
                <c:pt idx="1471">
                  <c:v>11749.784159213903</c:v>
                </c:pt>
                <c:pt idx="1472">
                  <c:v>11632.018822254766</c:v>
                </c:pt>
                <c:pt idx="1473">
                  <c:v>11774.305562913078</c:v>
                </c:pt>
                <c:pt idx="1474">
                  <c:v>11709.102646981702</c:v>
                </c:pt>
                <c:pt idx="1475">
                  <c:v>11722.0233192426</c:v>
                </c:pt>
                <c:pt idx="1476">
                  <c:v>11824.531059077563</c:v>
                </c:pt>
                <c:pt idx="1477">
                  <c:v>11715.373702271594</c:v>
                </c:pt>
                <c:pt idx="1478">
                  <c:v>11838.117761033971</c:v>
                </c:pt>
                <c:pt idx="1479">
                  <c:v>11633.662956843429</c:v>
                </c:pt>
                <c:pt idx="1480">
                  <c:v>11783.230491895107</c:v>
                </c:pt>
                <c:pt idx="1481">
                  <c:v>11675.064662671764</c:v>
                </c:pt>
                <c:pt idx="1482">
                  <c:v>11724.18066873628</c:v>
                </c:pt>
                <c:pt idx="1483">
                  <c:v>11758.950947693887</c:v>
                </c:pt>
                <c:pt idx="1484">
                  <c:v>11664.19574265606</c:v>
                </c:pt>
                <c:pt idx="1485">
                  <c:v>11699.452364686613</c:v>
                </c:pt>
                <c:pt idx="1486">
                  <c:v>11552.465797691249</c:v>
                </c:pt>
                <c:pt idx="1487">
                  <c:v>11428.782043427242</c:v>
                </c:pt>
                <c:pt idx="1488">
                  <c:v>11808.586839324827</c:v>
                </c:pt>
                <c:pt idx="1489">
                  <c:v>11719.243313611836</c:v>
                </c:pt>
                <c:pt idx="1490">
                  <c:v>11710.081078430287</c:v>
                </c:pt>
                <c:pt idx="1491">
                  <c:v>11763.089710990951</c:v>
                </c:pt>
                <c:pt idx="1492">
                  <c:v>11673.37533713208</c:v>
                </c:pt>
                <c:pt idx="1493">
                  <c:v>11647.63924593937</c:v>
                </c:pt>
                <c:pt idx="1494">
                  <c:v>11706.612145780206</c:v>
                </c:pt>
                <c:pt idx="1495">
                  <c:v>11593.789320986425</c:v>
                </c:pt>
                <c:pt idx="1496">
                  <c:v>11621.776936620068</c:v>
                </c:pt>
                <c:pt idx="1497">
                  <c:v>11740.329259221638</c:v>
                </c:pt>
                <c:pt idx="1498">
                  <c:v>11787.058973111667</c:v>
                </c:pt>
                <c:pt idx="1499">
                  <c:v>11590.946565095197</c:v>
                </c:pt>
                <c:pt idx="1500">
                  <c:v>11853.289146203535</c:v>
                </c:pt>
                <c:pt idx="1501">
                  <c:v>11672.37509365913</c:v>
                </c:pt>
                <c:pt idx="1502">
                  <c:v>11717.975662299397</c:v>
                </c:pt>
                <c:pt idx="1503">
                  <c:v>11711.637697545724</c:v>
                </c:pt>
                <c:pt idx="1504">
                  <c:v>11705.700462915671</c:v>
                </c:pt>
                <c:pt idx="1505">
                  <c:v>11708.168700362508</c:v>
                </c:pt>
                <c:pt idx="1506">
                  <c:v>11686.023833671992</c:v>
                </c:pt>
                <c:pt idx="1507">
                  <c:v>11744.889715763647</c:v>
                </c:pt>
                <c:pt idx="1508">
                  <c:v>11533.374725718704</c:v>
                </c:pt>
                <c:pt idx="1509">
                  <c:v>11781.917279941621</c:v>
                </c:pt>
                <c:pt idx="1510">
                  <c:v>11794.672017977306</c:v>
                </c:pt>
                <c:pt idx="1511">
                  <c:v>11748.849741757829</c:v>
                </c:pt>
                <c:pt idx="1512">
                  <c:v>11697.562461108651</c:v>
                </c:pt>
                <c:pt idx="1513">
                  <c:v>11631.77442626742</c:v>
                </c:pt>
                <c:pt idx="1514">
                  <c:v>11724.425320221149</c:v>
                </c:pt>
                <c:pt idx="1515">
                  <c:v>11725.71531294644</c:v>
                </c:pt>
                <c:pt idx="1516">
                  <c:v>11720.622184617569</c:v>
                </c:pt>
                <c:pt idx="1517">
                  <c:v>11730.786517904353</c:v>
                </c:pt>
                <c:pt idx="1518">
                  <c:v>11785.411811242533</c:v>
                </c:pt>
                <c:pt idx="1519">
                  <c:v>11650.439196913916</c:v>
                </c:pt>
                <c:pt idx="1520">
                  <c:v>11695.250165340762</c:v>
                </c:pt>
                <c:pt idx="1521">
                  <c:v>11651.928093990515</c:v>
                </c:pt>
                <c:pt idx="1522">
                  <c:v>11611.069642966451</c:v>
                </c:pt>
                <c:pt idx="1523">
                  <c:v>11734.145254831812</c:v>
                </c:pt>
                <c:pt idx="1524">
                  <c:v>11775.974732120594</c:v>
                </c:pt>
                <c:pt idx="1525">
                  <c:v>11524.762581606081</c:v>
                </c:pt>
                <c:pt idx="1526">
                  <c:v>11800.92778410177</c:v>
                </c:pt>
                <c:pt idx="1527">
                  <c:v>11777.554913553598</c:v>
                </c:pt>
                <c:pt idx="1528">
                  <c:v>11720.711144833336</c:v>
                </c:pt>
                <c:pt idx="1529">
                  <c:v>11737.459643432781</c:v>
                </c:pt>
                <c:pt idx="1530">
                  <c:v>11385.82792946462</c:v>
                </c:pt>
                <c:pt idx="1531">
                  <c:v>11826.624569434627</c:v>
                </c:pt>
                <c:pt idx="1532">
                  <c:v>11627.33097064303</c:v>
                </c:pt>
                <c:pt idx="1533">
                  <c:v>11759.885487520003</c:v>
                </c:pt>
                <c:pt idx="1534">
                  <c:v>11653.661466930227</c:v>
                </c:pt>
                <c:pt idx="1535">
                  <c:v>11662.239920460866</c:v>
                </c:pt>
                <c:pt idx="1536">
                  <c:v>11821.724965168898</c:v>
                </c:pt>
                <c:pt idx="1537">
                  <c:v>11761.265067214139</c:v>
                </c:pt>
                <c:pt idx="1538">
                  <c:v>11734.768082453898</c:v>
                </c:pt>
                <c:pt idx="1539">
                  <c:v>11780.670863195368</c:v>
                </c:pt>
                <c:pt idx="1540">
                  <c:v>11749.072221087217</c:v>
                </c:pt>
                <c:pt idx="1541">
                  <c:v>11671.374861369983</c:v>
                </c:pt>
                <c:pt idx="1542">
                  <c:v>11743.554920652645</c:v>
                </c:pt>
                <c:pt idx="1543">
                  <c:v>11627.953042161153</c:v>
                </c:pt>
                <c:pt idx="1544">
                  <c:v>11745.178924362361</c:v>
                </c:pt>
                <c:pt idx="1545">
                  <c:v>11784.766312003725</c:v>
                </c:pt>
                <c:pt idx="1546">
                  <c:v>11682.600335538564</c:v>
                </c:pt>
                <c:pt idx="1547">
                  <c:v>11663.262276817379</c:v>
                </c:pt>
                <c:pt idx="1548">
                  <c:v>11778.400658314005</c:v>
                </c:pt>
                <c:pt idx="1549">
                  <c:v>11815.088786821876</c:v>
                </c:pt>
                <c:pt idx="1550">
                  <c:v>11789.040068528133</c:v>
                </c:pt>
                <c:pt idx="1551">
                  <c:v>11690.003263350753</c:v>
                </c:pt>
                <c:pt idx="1552">
                  <c:v>11598.631069724383</c:v>
                </c:pt>
                <c:pt idx="1553">
                  <c:v>11776.775946665513</c:v>
                </c:pt>
                <c:pt idx="1554">
                  <c:v>11770.054914069953</c:v>
                </c:pt>
                <c:pt idx="1555">
                  <c:v>11767.47348584923</c:v>
                </c:pt>
                <c:pt idx="1556">
                  <c:v>11645.59489021544</c:v>
                </c:pt>
                <c:pt idx="1557">
                  <c:v>11656.439375905729</c:v>
                </c:pt>
                <c:pt idx="1558">
                  <c:v>11746.736219781129</c:v>
                </c:pt>
                <c:pt idx="1559">
                  <c:v>11510.536162668281</c:v>
                </c:pt>
                <c:pt idx="1560">
                  <c:v>11474.921877403001</c:v>
                </c:pt>
                <c:pt idx="1561">
                  <c:v>11784.187593395476</c:v>
                </c:pt>
                <c:pt idx="1562">
                  <c:v>11756.125146631182</c:v>
                </c:pt>
                <c:pt idx="1563">
                  <c:v>11521.411119138907</c:v>
                </c:pt>
                <c:pt idx="1564">
                  <c:v>11776.152779049471</c:v>
                </c:pt>
                <c:pt idx="1565">
                  <c:v>11669.352203498398</c:v>
                </c:pt>
                <c:pt idx="1566">
                  <c:v>11757.34890596665</c:v>
                </c:pt>
                <c:pt idx="1567">
                  <c:v>11727.872760391927</c:v>
                </c:pt>
                <c:pt idx="1568">
                  <c:v>11813.730453082289</c:v>
                </c:pt>
                <c:pt idx="1569">
                  <c:v>11596.809834756283</c:v>
                </c:pt>
                <c:pt idx="1570">
                  <c:v>11701.297840420837</c:v>
                </c:pt>
                <c:pt idx="1571">
                  <c:v>11622.421188396243</c:v>
                </c:pt>
                <c:pt idx="1572">
                  <c:v>11687.824558620357</c:v>
                </c:pt>
                <c:pt idx="1573">
                  <c:v>11736.035996550334</c:v>
                </c:pt>
                <c:pt idx="1574">
                  <c:v>11643.661681702764</c:v>
                </c:pt>
                <c:pt idx="1575">
                  <c:v>11540.21162562636</c:v>
                </c:pt>
                <c:pt idx="1576">
                  <c:v>11742.576085305707</c:v>
                </c:pt>
                <c:pt idx="1577">
                  <c:v>11813.351905792597</c:v>
                </c:pt>
                <c:pt idx="1578">
                  <c:v>11675.331401211342</c:v>
                </c:pt>
                <c:pt idx="1579">
                  <c:v>11682.35580507522</c:v>
                </c:pt>
                <c:pt idx="1580">
                  <c:v>11733.833842839844</c:v>
                </c:pt>
                <c:pt idx="1581">
                  <c:v>11766.449840545338</c:v>
                </c:pt>
                <c:pt idx="1582">
                  <c:v>11731.965396311311</c:v>
                </c:pt>
                <c:pt idx="1583">
                  <c:v>11690.403439557464</c:v>
                </c:pt>
                <c:pt idx="1584">
                  <c:v>11740.974380960402</c:v>
                </c:pt>
                <c:pt idx="1585">
                  <c:v>11659.506284739144</c:v>
                </c:pt>
                <c:pt idx="1586">
                  <c:v>11665.840443920431</c:v>
                </c:pt>
                <c:pt idx="1587">
                  <c:v>11736.058240837157</c:v>
                </c:pt>
                <c:pt idx="1588">
                  <c:v>11808.163788374979</c:v>
                </c:pt>
                <c:pt idx="1589">
                  <c:v>11795.206296919252</c:v>
                </c:pt>
                <c:pt idx="1590">
                  <c:v>11739.506180503118</c:v>
                </c:pt>
                <c:pt idx="1591">
                  <c:v>11755.724647807761</c:v>
                </c:pt>
                <c:pt idx="1592">
                  <c:v>11624.931589190435</c:v>
                </c:pt>
                <c:pt idx="1593">
                  <c:v>11745.712850731908</c:v>
                </c:pt>
                <c:pt idx="1594">
                  <c:v>11598.164652812593</c:v>
                </c:pt>
                <c:pt idx="1595">
                  <c:v>11764.447096373833</c:v>
                </c:pt>
                <c:pt idx="1596">
                  <c:v>11624.953805414463</c:v>
                </c:pt>
                <c:pt idx="1597">
                  <c:v>11774.839692982605</c:v>
                </c:pt>
                <c:pt idx="1598">
                  <c:v>11725.426174865828</c:v>
                </c:pt>
                <c:pt idx="1599">
                  <c:v>11725.804278716811</c:v>
                </c:pt>
                <c:pt idx="1600">
                  <c:v>11664.529125637417</c:v>
                </c:pt>
                <c:pt idx="1601">
                  <c:v>11633.063066642402</c:v>
                </c:pt>
                <c:pt idx="1602">
                  <c:v>11717.886705045823</c:v>
                </c:pt>
                <c:pt idx="1603">
                  <c:v>11535.505663958504</c:v>
                </c:pt>
                <c:pt idx="1604">
                  <c:v>11657.283876821019</c:v>
                </c:pt>
                <c:pt idx="1605">
                  <c:v>11743.577167052043</c:v>
                </c:pt>
                <c:pt idx="1606">
                  <c:v>11803.822096827822</c:v>
                </c:pt>
                <c:pt idx="1607">
                  <c:v>11803.488131628868</c:v>
                </c:pt>
                <c:pt idx="1608">
                  <c:v>11684.823371025515</c:v>
                </c:pt>
                <c:pt idx="1609">
                  <c:v>11556.92824695558</c:v>
                </c:pt>
                <c:pt idx="1610">
                  <c:v>11651.016975039071</c:v>
                </c:pt>
                <c:pt idx="1611">
                  <c:v>11834.999258707268</c:v>
                </c:pt>
                <c:pt idx="1612">
                  <c:v>11650.794752258771</c:v>
                </c:pt>
                <c:pt idx="1613">
                  <c:v>11791.466427661482</c:v>
                </c:pt>
                <c:pt idx="1614">
                  <c:v>11637.484567740697</c:v>
                </c:pt>
                <c:pt idx="1615">
                  <c:v>11473.945676865043</c:v>
                </c:pt>
                <c:pt idx="1616">
                  <c:v>11731.920910019684</c:v>
                </c:pt>
                <c:pt idx="1617">
                  <c:v>11646.728168861671</c:v>
                </c:pt>
                <c:pt idx="1618">
                  <c:v>11811.036131917797</c:v>
                </c:pt>
                <c:pt idx="1619">
                  <c:v>11471.039305143957</c:v>
                </c:pt>
                <c:pt idx="1620">
                  <c:v>11710.970571510372</c:v>
                </c:pt>
                <c:pt idx="1621">
                  <c:v>11810.056404584957</c:v>
                </c:pt>
                <c:pt idx="1622">
                  <c:v>11617.311721259921</c:v>
                </c:pt>
                <c:pt idx="1623">
                  <c:v>11742.843039193345</c:v>
                </c:pt>
                <c:pt idx="1624">
                  <c:v>11675.153575429469</c:v>
                </c:pt>
                <c:pt idx="1625">
                  <c:v>11619.19997173909</c:v>
                </c:pt>
                <c:pt idx="1626">
                  <c:v>11775.062248310087</c:v>
                </c:pt>
                <c:pt idx="1627">
                  <c:v>11664.706930394852</c:v>
                </c:pt>
                <c:pt idx="1628">
                  <c:v>11855.762349220568</c:v>
                </c:pt>
                <c:pt idx="1629">
                  <c:v>11526.848970648902</c:v>
                </c:pt>
                <c:pt idx="1630">
                  <c:v>11606.538271406702</c:v>
                </c:pt>
                <c:pt idx="1631">
                  <c:v>11422.59427217023</c:v>
                </c:pt>
                <c:pt idx="1632">
                  <c:v>11730.052508000488</c:v>
                </c:pt>
                <c:pt idx="1633">
                  <c:v>11602.051525390227</c:v>
                </c:pt>
                <c:pt idx="1634">
                  <c:v>11611.313987439527</c:v>
                </c:pt>
                <c:pt idx="1635">
                  <c:v>11640.062019628434</c:v>
                </c:pt>
                <c:pt idx="1636">
                  <c:v>11678.487868089454</c:v>
                </c:pt>
                <c:pt idx="1637">
                  <c:v>11804.000212245839</c:v>
                </c:pt>
                <c:pt idx="1638">
                  <c:v>11725.915486066826</c:v>
                </c:pt>
                <c:pt idx="1639">
                  <c:v>11781.271811489123</c:v>
                </c:pt>
                <c:pt idx="1640">
                  <c:v>11674.175539976713</c:v>
                </c:pt>
                <c:pt idx="1641">
                  <c:v>11792.601724585193</c:v>
                </c:pt>
                <c:pt idx="1642">
                  <c:v>11634.640563719469</c:v>
                </c:pt>
                <c:pt idx="1643">
                  <c:v>11756.636898163455</c:v>
                </c:pt>
                <c:pt idx="1644">
                  <c:v>11737.415154082188</c:v>
                </c:pt>
                <c:pt idx="1645">
                  <c:v>11641.284111772176</c:v>
                </c:pt>
                <c:pt idx="1646">
                  <c:v>11793.046943944311</c:v>
                </c:pt>
                <c:pt idx="1647">
                  <c:v>11707.612784697654</c:v>
                </c:pt>
                <c:pt idx="1648">
                  <c:v>11611.536119296235</c:v>
                </c:pt>
                <c:pt idx="1649">
                  <c:v>11481.31173633978</c:v>
                </c:pt>
                <c:pt idx="1650">
                  <c:v>11754.189421614235</c:v>
                </c:pt>
                <c:pt idx="1651">
                  <c:v>11601.65172595556</c:v>
                </c:pt>
                <c:pt idx="1652">
                  <c:v>11782.139856584927</c:v>
                </c:pt>
                <c:pt idx="1653">
                  <c:v>11742.576085305707</c:v>
                </c:pt>
                <c:pt idx="1654">
                  <c:v>11639.128796224619</c:v>
                </c:pt>
                <c:pt idx="1655">
                  <c:v>11806.516140560767</c:v>
                </c:pt>
                <c:pt idx="1656">
                  <c:v>11815.20012683295</c:v>
                </c:pt>
                <c:pt idx="1657">
                  <c:v>11650.683641067613</c:v>
                </c:pt>
                <c:pt idx="1658">
                  <c:v>11760.219254513613</c:v>
                </c:pt>
                <c:pt idx="1659">
                  <c:v>11657.461667475163</c:v>
                </c:pt>
                <c:pt idx="1660">
                  <c:v>11712.282591125531</c:v>
                </c:pt>
                <c:pt idx="1661">
                  <c:v>11684.467681555929</c:v>
                </c:pt>
                <c:pt idx="1662">
                  <c:v>11682.177965165789</c:v>
                </c:pt>
                <c:pt idx="1663">
                  <c:v>11575.068526550276</c:v>
                </c:pt>
                <c:pt idx="1664">
                  <c:v>11734.901546147268</c:v>
                </c:pt>
                <c:pt idx="1665">
                  <c:v>11707.145818385745</c:v>
                </c:pt>
                <c:pt idx="1666">
                  <c:v>11662.106570477777</c:v>
                </c:pt>
                <c:pt idx="1667">
                  <c:v>11817.916878641727</c:v>
                </c:pt>
                <c:pt idx="1668">
                  <c:v>11815.489611699308</c:v>
                </c:pt>
                <c:pt idx="1669">
                  <c:v>11808.520041636699</c:v>
                </c:pt>
                <c:pt idx="1670">
                  <c:v>11426.785958669232</c:v>
                </c:pt>
                <c:pt idx="1671">
                  <c:v>11576.66732616405</c:v>
                </c:pt>
                <c:pt idx="1672">
                  <c:v>11748.649510904628</c:v>
                </c:pt>
                <c:pt idx="1673">
                  <c:v>11752.387238528374</c:v>
                </c:pt>
                <c:pt idx="1674">
                  <c:v>11666.151606977526</c:v>
                </c:pt>
                <c:pt idx="1675">
                  <c:v>11823.194809508554</c:v>
                </c:pt>
                <c:pt idx="1676">
                  <c:v>11622.687776575895</c:v>
                </c:pt>
                <c:pt idx="1677">
                  <c:v>11738.549640303479</c:v>
                </c:pt>
                <c:pt idx="1678">
                  <c:v>11504.566450800892</c:v>
                </c:pt>
                <c:pt idx="1679">
                  <c:v>11813.351905792597</c:v>
                </c:pt>
                <c:pt idx="1680">
                  <c:v>11763.646013538575</c:v>
                </c:pt>
                <c:pt idx="1681">
                  <c:v>11758.305676857924</c:v>
                </c:pt>
                <c:pt idx="1682">
                  <c:v>11782.0730835211</c:v>
                </c:pt>
                <c:pt idx="1683">
                  <c:v>11745.668356728835</c:v>
                </c:pt>
                <c:pt idx="1684">
                  <c:v>11659.03957461049</c:v>
                </c:pt>
                <c:pt idx="1685">
                  <c:v>11799.903670954687</c:v>
                </c:pt>
                <c:pt idx="1686">
                  <c:v>11664.217968150062</c:v>
                </c:pt>
                <c:pt idx="1687">
                  <c:v>11394.963227707116</c:v>
                </c:pt>
                <c:pt idx="1688">
                  <c:v>11802.174550473952</c:v>
                </c:pt>
                <c:pt idx="1689">
                  <c:v>11650.150309195826</c:v>
                </c:pt>
                <c:pt idx="1690">
                  <c:v>11696.38407180918</c:v>
                </c:pt>
                <c:pt idx="1691">
                  <c:v>11759.596223971954</c:v>
                </c:pt>
                <c:pt idx="1692">
                  <c:v>11767.184193376659</c:v>
                </c:pt>
                <c:pt idx="1693">
                  <c:v>11767.785032830945</c:v>
                </c:pt>
                <c:pt idx="1694">
                  <c:v>11854.224941633769</c:v>
                </c:pt>
                <c:pt idx="1695">
                  <c:v>11748.671758751796</c:v>
                </c:pt>
                <c:pt idx="1696">
                  <c:v>11658.884005095722</c:v>
                </c:pt>
                <c:pt idx="1697">
                  <c:v>11657.417219779409</c:v>
                </c:pt>
                <c:pt idx="1698">
                  <c:v>11612.979988394027</c:v>
                </c:pt>
                <c:pt idx="1699">
                  <c:v>11634.285069157591</c:v>
                </c:pt>
                <c:pt idx="1700">
                  <c:v>11776.152779049471</c:v>
                </c:pt>
                <c:pt idx="1701">
                  <c:v>11702.454062523984</c:v>
                </c:pt>
                <c:pt idx="1702">
                  <c:v>11750.607345797582</c:v>
                </c:pt>
                <c:pt idx="1703">
                  <c:v>11712.01573800382</c:v>
                </c:pt>
                <c:pt idx="1704">
                  <c:v>11735.947019465057</c:v>
                </c:pt>
                <c:pt idx="1705">
                  <c:v>11768.964472370319</c:v>
                </c:pt>
                <c:pt idx="1706">
                  <c:v>11624.998237877619</c:v>
                </c:pt>
                <c:pt idx="1707">
                  <c:v>11754.745659455775</c:v>
                </c:pt>
                <c:pt idx="1708">
                  <c:v>11719.221073946681</c:v>
                </c:pt>
                <c:pt idx="1709">
                  <c:v>11658.106161479529</c:v>
                </c:pt>
                <c:pt idx="1710">
                  <c:v>11775.663151022625</c:v>
                </c:pt>
                <c:pt idx="1711">
                  <c:v>11770.566759515959</c:v>
                </c:pt>
                <c:pt idx="1712">
                  <c:v>11596.609945079745</c:v>
                </c:pt>
                <c:pt idx="1713">
                  <c:v>11257.012187732562</c:v>
                </c:pt>
                <c:pt idx="1714">
                  <c:v>11641.306331775198</c:v>
                </c:pt>
                <c:pt idx="1715">
                  <c:v>11726.315833788642</c:v>
                </c:pt>
                <c:pt idx="1716">
                  <c:v>11666.084929089497</c:v>
                </c:pt>
                <c:pt idx="1717">
                  <c:v>11791.444167115995</c:v>
                </c:pt>
                <c:pt idx="1718">
                  <c:v>11758.572684820088</c:v>
                </c:pt>
                <c:pt idx="1719">
                  <c:v>11668.707629784953</c:v>
                </c:pt>
                <c:pt idx="1720">
                  <c:v>11750.874327103433</c:v>
                </c:pt>
                <c:pt idx="1721">
                  <c:v>11710.192264546989</c:v>
                </c:pt>
                <c:pt idx="1722">
                  <c:v>11817.360158501333</c:v>
                </c:pt>
                <c:pt idx="1723">
                  <c:v>11777.132044797947</c:v>
                </c:pt>
                <c:pt idx="1724">
                  <c:v>11753.900179521515</c:v>
                </c:pt>
                <c:pt idx="1725">
                  <c:v>11660.728632066541</c:v>
                </c:pt>
                <c:pt idx="1726">
                  <c:v>11733.74486820757</c:v>
                </c:pt>
                <c:pt idx="1727">
                  <c:v>11641.195231812244</c:v>
                </c:pt>
                <c:pt idx="1728">
                  <c:v>11694.11627385654</c:v>
                </c:pt>
                <c:pt idx="1729">
                  <c:v>11773.126039245883</c:v>
                </c:pt>
                <c:pt idx="1730">
                  <c:v>11759.573972975146</c:v>
                </c:pt>
                <c:pt idx="1731">
                  <c:v>11778.445171464055</c:v>
                </c:pt>
                <c:pt idx="1732">
                  <c:v>11697.295654562287</c:v>
                </c:pt>
                <c:pt idx="1733">
                  <c:v>11797.031780012392</c:v>
                </c:pt>
                <c:pt idx="1734">
                  <c:v>11637.795635817716</c:v>
                </c:pt>
                <c:pt idx="1735">
                  <c:v>11702.58747378181</c:v>
                </c:pt>
                <c:pt idx="1736">
                  <c:v>11741.597262120134</c:v>
                </c:pt>
                <c:pt idx="1737">
                  <c:v>11733.878330193042</c:v>
                </c:pt>
                <c:pt idx="1738">
                  <c:v>11748.249050741395</c:v>
                </c:pt>
                <c:pt idx="1739">
                  <c:v>11625.331481996327</c:v>
                </c:pt>
                <c:pt idx="1740">
                  <c:v>11648.461445060146</c:v>
                </c:pt>
                <c:pt idx="1741">
                  <c:v>11762.110628401275</c:v>
                </c:pt>
                <c:pt idx="1742">
                  <c:v>11680.488503960898</c:v>
                </c:pt>
                <c:pt idx="1743">
                  <c:v>11617.578295611838</c:v>
                </c:pt>
                <c:pt idx="1744">
                  <c:v>11715.484895468055</c:v>
                </c:pt>
                <c:pt idx="1745">
                  <c:v>11719.043156842261</c:v>
                </c:pt>
                <c:pt idx="1746">
                  <c:v>11757.727162798919</c:v>
                </c:pt>
                <c:pt idx="1747">
                  <c:v>11742.487100877543</c:v>
                </c:pt>
                <c:pt idx="1748">
                  <c:v>11777.977784725008</c:v>
                </c:pt>
                <c:pt idx="1749">
                  <c:v>11611.624972177002</c:v>
                </c:pt>
                <c:pt idx="1750">
                  <c:v>11661.039777631744</c:v>
                </c:pt>
                <c:pt idx="1751">
                  <c:v>11811.837737238615</c:v>
                </c:pt>
                <c:pt idx="1752">
                  <c:v>11869.266382346235</c:v>
                </c:pt>
                <c:pt idx="1753">
                  <c:v>11733.767111856363</c:v>
                </c:pt>
                <c:pt idx="1754">
                  <c:v>11654.88373658499</c:v>
                </c:pt>
                <c:pt idx="1755">
                  <c:v>11753.076957956066</c:v>
                </c:pt>
                <c:pt idx="1756">
                  <c:v>11778.712250927605</c:v>
                </c:pt>
                <c:pt idx="1757">
                  <c:v>11666.307188907307</c:v>
                </c:pt>
                <c:pt idx="1758">
                  <c:v>11709.502913008535</c:v>
                </c:pt>
                <c:pt idx="1759">
                  <c:v>11703.432416631536</c:v>
                </c:pt>
                <c:pt idx="1760">
                  <c:v>11714.951169487676</c:v>
                </c:pt>
                <c:pt idx="1761">
                  <c:v>11686.179450408705</c:v>
                </c:pt>
                <c:pt idx="1762">
                  <c:v>11721.089226827973</c:v>
                </c:pt>
                <c:pt idx="1763">
                  <c:v>11749.250205008379</c:v>
                </c:pt>
                <c:pt idx="1764">
                  <c:v>11686.157219429315</c:v>
                </c:pt>
                <c:pt idx="1765">
                  <c:v>11717.753269345641</c:v>
                </c:pt>
                <c:pt idx="1766">
                  <c:v>11684.823371025515</c:v>
                </c:pt>
                <c:pt idx="1767">
                  <c:v>11531.377006740026</c:v>
                </c:pt>
                <c:pt idx="1768">
                  <c:v>11736.881283816116</c:v>
                </c:pt>
                <c:pt idx="1769">
                  <c:v>11780.337005152272</c:v>
                </c:pt>
                <c:pt idx="1770">
                  <c:v>11712.994203635806</c:v>
                </c:pt>
                <c:pt idx="1771">
                  <c:v>11779.335440098544</c:v>
                </c:pt>
                <c:pt idx="1772">
                  <c:v>11745.935321126326</c:v>
                </c:pt>
                <c:pt idx="1773">
                  <c:v>11661.150901304747</c:v>
                </c:pt>
                <c:pt idx="1774">
                  <c:v>11647.994790618251</c:v>
                </c:pt>
                <c:pt idx="1775">
                  <c:v>11702.165005519655</c:v>
                </c:pt>
                <c:pt idx="1776">
                  <c:v>11697.228953055803</c:v>
                </c:pt>
                <c:pt idx="1777">
                  <c:v>11830.789510916786</c:v>
                </c:pt>
                <c:pt idx="1778">
                  <c:v>11824.508788036896</c:v>
                </c:pt>
                <c:pt idx="1779">
                  <c:v>11867.126938561518</c:v>
                </c:pt>
                <c:pt idx="1780">
                  <c:v>11597.453926357788</c:v>
                </c:pt>
                <c:pt idx="1781">
                  <c:v>11637.240157820541</c:v>
                </c:pt>
                <c:pt idx="1782">
                  <c:v>11767.584752480525</c:v>
                </c:pt>
                <c:pt idx="1783">
                  <c:v>11690.069959256798</c:v>
                </c:pt>
                <c:pt idx="1784">
                  <c:v>11782.228887431129</c:v>
                </c:pt>
                <c:pt idx="1785">
                  <c:v>11558.948618831724</c:v>
                </c:pt>
                <c:pt idx="1786">
                  <c:v>11709.302779755692</c:v>
                </c:pt>
                <c:pt idx="1787">
                  <c:v>11703.032179492939</c:v>
                </c:pt>
                <c:pt idx="1788">
                  <c:v>11576.17880152304</c:v>
                </c:pt>
                <c:pt idx="1789">
                  <c:v>11791.132520199402</c:v>
                </c:pt>
                <c:pt idx="1790">
                  <c:v>11687.646707585405</c:v>
                </c:pt>
                <c:pt idx="1791">
                  <c:v>11647.017046000306</c:v>
                </c:pt>
                <c:pt idx="1792">
                  <c:v>11712.79406200162</c:v>
                </c:pt>
                <c:pt idx="1793">
                  <c:v>11695.005599244507</c:v>
                </c:pt>
                <c:pt idx="1794">
                  <c:v>11719.977225940218</c:v>
                </c:pt>
                <c:pt idx="1795">
                  <c:v>11652.772553682697</c:v>
                </c:pt>
                <c:pt idx="1796">
                  <c:v>11801.99643965056</c:v>
                </c:pt>
                <c:pt idx="1797">
                  <c:v>11677.131907289237</c:v>
                </c:pt>
                <c:pt idx="1798">
                  <c:v>11693.160259323058</c:v>
                </c:pt>
                <c:pt idx="1799">
                  <c:v>11578.688065492997</c:v>
                </c:pt>
                <c:pt idx="1800">
                  <c:v>11721.356109286919</c:v>
                </c:pt>
                <c:pt idx="1801">
                  <c:v>11821.791775590324</c:v>
                </c:pt>
                <c:pt idx="1802">
                  <c:v>11671.46377045446</c:v>
                </c:pt>
                <c:pt idx="1803">
                  <c:v>11725.515140319483</c:v>
                </c:pt>
                <c:pt idx="1804">
                  <c:v>11787.971605863488</c:v>
                </c:pt>
                <c:pt idx="1805">
                  <c:v>11817.315621084159</c:v>
                </c:pt>
                <c:pt idx="1806">
                  <c:v>11731.120160982633</c:v>
                </c:pt>
                <c:pt idx="1807">
                  <c:v>11762.110628401275</c:v>
                </c:pt>
                <c:pt idx="1808">
                  <c:v>11308.354149345914</c:v>
                </c:pt>
                <c:pt idx="1809">
                  <c:v>11612.402438251169</c:v>
                </c:pt>
                <c:pt idx="1810">
                  <c:v>11616.37871667873</c:v>
                </c:pt>
                <c:pt idx="1811">
                  <c:v>11685.423600286564</c:v>
                </c:pt>
                <c:pt idx="1812">
                  <c:v>11663.884586311106</c:v>
                </c:pt>
                <c:pt idx="1813">
                  <c:v>11610.669807841768</c:v>
                </c:pt>
                <c:pt idx="1814">
                  <c:v>11739.928841478788</c:v>
                </c:pt>
                <c:pt idx="1815">
                  <c:v>11652.39476813363</c:v>
                </c:pt>
                <c:pt idx="1816">
                  <c:v>11705.122327678644</c:v>
                </c:pt>
                <c:pt idx="1817">
                  <c:v>11672.57514145835</c:v>
                </c:pt>
                <c:pt idx="1818">
                  <c:v>11662.084345499545</c:v>
                </c:pt>
                <c:pt idx="1819">
                  <c:v>11797.855488849835</c:v>
                </c:pt>
                <c:pt idx="1820">
                  <c:v>11576.778354803208</c:v>
                </c:pt>
                <c:pt idx="1821">
                  <c:v>11837.828179676362</c:v>
                </c:pt>
                <c:pt idx="1822">
                  <c:v>11637.240157820541</c:v>
                </c:pt>
                <c:pt idx="1823">
                  <c:v>11773.370844509907</c:v>
                </c:pt>
                <c:pt idx="1824">
                  <c:v>11696.917680046878</c:v>
                </c:pt>
                <c:pt idx="1825">
                  <c:v>11789.796905769908</c:v>
                </c:pt>
                <c:pt idx="1826">
                  <c:v>11688.113567327895</c:v>
                </c:pt>
                <c:pt idx="1827">
                  <c:v>11745.379146324731</c:v>
                </c:pt>
                <c:pt idx="1828">
                  <c:v>11731.209132703932</c:v>
                </c:pt>
                <c:pt idx="1829">
                  <c:v>11718.131337724359</c:v>
                </c:pt>
                <c:pt idx="1830">
                  <c:v>11848.654929383847</c:v>
                </c:pt>
                <c:pt idx="1831">
                  <c:v>11404.498233299895</c:v>
                </c:pt>
                <c:pt idx="1832">
                  <c:v>11583.840014531199</c:v>
                </c:pt>
                <c:pt idx="1833">
                  <c:v>11632.418744298733</c:v>
                </c:pt>
                <c:pt idx="1834">
                  <c:v>11744.200068790931</c:v>
                </c:pt>
                <c:pt idx="1835">
                  <c:v>11718.754042368944</c:v>
                </c:pt>
                <c:pt idx="1836">
                  <c:v>11679.399263254489</c:v>
                </c:pt>
                <c:pt idx="1837">
                  <c:v>11680.221749891267</c:v>
                </c:pt>
                <c:pt idx="1838">
                  <c:v>11657.772801947342</c:v>
                </c:pt>
                <c:pt idx="1839">
                  <c:v>11721.823155684395</c:v>
                </c:pt>
                <c:pt idx="1840">
                  <c:v>11315.800715937288</c:v>
                </c:pt>
                <c:pt idx="1841">
                  <c:v>11598.408966168439</c:v>
                </c:pt>
                <c:pt idx="1842">
                  <c:v>11612.557932191787</c:v>
                </c:pt>
                <c:pt idx="1843">
                  <c:v>11642.750643163832</c:v>
                </c:pt>
                <c:pt idx="1844">
                  <c:v>11684.845601665393</c:v>
                </c:pt>
                <c:pt idx="1845">
                  <c:v>11688.469271671707</c:v>
                </c:pt>
                <c:pt idx="1846">
                  <c:v>11646.817054040277</c:v>
                </c:pt>
                <c:pt idx="1847">
                  <c:v>11790.286628198255</c:v>
                </c:pt>
                <c:pt idx="1848">
                  <c:v>11786.235387524581</c:v>
                </c:pt>
                <c:pt idx="1849">
                  <c:v>11467.556181718006</c:v>
                </c:pt>
                <c:pt idx="1850">
                  <c:v>11644.639391390383</c:v>
                </c:pt>
                <c:pt idx="1851">
                  <c:v>11666.440545060106</c:v>
                </c:pt>
                <c:pt idx="1852">
                  <c:v>11702.053830011344</c:v>
                </c:pt>
                <c:pt idx="1853">
                  <c:v>11684.578834359818</c:v>
                </c:pt>
                <c:pt idx="1854">
                  <c:v>11765.292693000278</c:v>
                </c:pt>
                <c:pt idx="1855">
                  <c:v>11462.941740261198</c:v>
                </c:pt>
                <c:pt idx="1856">
                  <c:v>11701.008787357561</c:v>
                </c:pt>
                <c:pt idx="1857">
                  <c:v>11715.151316326941</c:v>
                </c:pt>
                <c:pt idx="1858">
                  <c:v>11678.843533377318</c:v>
                </c:pt>
                <c:pt idx="1859">
                  <c:v>11567.385737886252</c:v>
                </c:pt>
                <c:pt idx="1860">
                  <c:v>11813.463243016642</c:v>
                </c:pt>
                <c:pt idx="1861">
                  <c:v>11692.159790359896</c:v>
                </c:pt>
                <c:pt idx="1862">
                  <c:v>11634.485034686508</c:v>
                </c:pt>
                <c:pt idx="1863">
                  <c:v>11745.379146324731</c:v>
                </c:pt>
                <c:pt idx="1864">
                  <c:v>11609.403673798048</c:v>
                </c:pt>
                <c:pt idx="1865">
                  <c:v>11780.893436065227</c:v>
                </c:pt>
                <c:pt idx="1866">
                  <c:v>11777.799733410922</c:v>
                </c:pt>
                <c:pt idx="1867">
                  <c:v>11672.841872553485</c:v>
                </c:pt>
                <c:pt idx="1868">
                  <c:v>11626.931069627293</c:v>
                </c:pt>
                <c:pt idx="1869">
                  <c:v>11747.982078441739</c:v>
                </c:pt>
                <c:pt idx="1870">
                  <c:v>11532.642224764513</c:v>
                </c:pt>
                <c:pt idx="1871">
                  <c:v>11758.59493552562</c:v>
                </c:pt>
                <c:pt idx="1872">
                  <c:v>11762.221887151505</c:v>
                </c:pt>
                <c:pt idx="1873">
                  <c:v>11692.448813534607</c:v>
                </c:pt>
                <c:pt idx="1874">
                  <c:v>11822.571235324896</c:v>
                </c:pt>
                <c:pt idx="1875">
                  <c:v>11631.663337387154</c:v>
                </c:pt>
                <c:pt idx="1876">
                  <c:v>11610.003419511439</c:v>
                </c:pt>
                <c:pt idx="1877">
                  <c:v>11631.974386574584</c:v>
                </c:pt>
                <c:pt idx="1878">
                  <c:v>11597.231825349558</c:v>
                </c:pt>
                <c:pt idx="1879">
                  <c:v>11536.149392622032</c:v>
                </c:pt>
                <c:pt idx="1880">
                  <c:v>11722.912940989077</c:v>
                </c:pt>
                <c:pt idx="1881">
                  <c:v>11726.560491702317</c:v>
                </c:pt>
                <c:pt idx="1882">
                  <c:v>11675.753738867901</c:v>
                </c:pt>
                <c:pt idx="1883">
                  <c:v>11734.501155735941</c:v>
                </c:pt>
                <c:pt idx="1884">
                  <c:v>11568.162873757887</c:v>
                </c:pt>
                <c:pt idx="1885">
                  <c:v>11571.582337845359</c:v>
                </c:pt>
                <c:pt idx="1886">
                  <c:v>11639.084357243482</c:v>
                </c:pt>
                <c:pt idx="1887">
                  <c:v>11601.007607942569</c:v>
                </c:pt>
                <c:pt idx="1888">
                  <c:v>11689.047294337232</c:v>
                </c:pt>
                <c:pt idx="1889">
                  <c:v>11619.910851865585</c:v>
                </c:pt>
                <c:pt idx="1890">
                  <c:v>11768.897711147867</c:v>
                </c:pt>
                <c:pt idx="1891">
                  <c:v>11718.487168372731</c:v>
                </c:pt>
                <c:pt idx="1892">
                  <c:v>11734.656862879723</c:v>
                </c:pt>
                <c:pt idx="1893">
                  <c:v>11809.744676041661</c:v>
                </c:pt>
                <c:pt idx="1894">
                  <c:v>11698.985443436317</c:v>
                </c:pt>
                <c:pt idx="1895">
                  <c:v>11646.97260330565</c:v>
                </c:pt>
                <c:pt idx="1896">
                  <c:v>11768.230102183357</c:v>
                </c:pt>
                <c:pt idx="1897">
                  <c:v>11662.062120526749</c:v>
                </c:pt>
                <c:pt idx="1898">
                  <c:v>11616.023288671862</c:v>
                </c:pt>
                <c:pt idx="1899">
                  <c:v>11776.575642217857</c:v>
                </c:pt>
                <c:pt idx="1900">
                  <c:v>11600.896553523837</c:v>
                </c:pt>
                <c:pt idx="1901">
                  <c:v>11632.796449976837</c:v>
                </c:pt>
                <c:pt idx="1902">
                  <c:v>11613.868533603538</c:v>
                </c:pt>
                <c:pt idx="1903">
                  <c:v>11728.295359922964</c:v>
                </c:pt>
                <c:pt idx="1904">
                  <c:v>11714.506400465609</c:v>
                </c:pt>
                <c:pt idx="1905">
                  <c:v>11649.305873307487</c:v>
                </c:pt>
                <c:pt idx="1906">
                  <c:v>11608.581805857155</c:v>
                </c:pt>
                <c:pt idx="1907">
                  <c:v>11569.894796599019</c:v>
                </c:pt>
                <c:pt idx="1908">
                  <c:v>11583.15159301655</c:v>
                </c:pt>
                <c:pt idx="1909">
                  <c:v>11687.268775343166</c:v>
                </c:pt>
                <c:pt idx="1910">
                  <c:v>11644.594949820783</c:v>
                </c:pt>
                <c:pt idx="1911">
                  <c:v>11877.31223419022</c:v>
                </c:pt>
                <c:pt idx="1912">
                  <c:v>11704.232896594613</c:v>
                </c:pt>
                <c:pt idx="1913">
                  <c:v>11847.295918611424</c:v>
                </c:pt>
                <c:pt idx="1914">
                  <c:v>11717.486398593626</c:v>
                </c:pt>
                <c:pt idx="1915">
                  <c:v>11754.723409865075</c:v>
                </c:pt>
                <c:pt idx="1916">
                  <c:v>11670.28573223901</c:v>
                </c:pt>
                <c:pt idx="1917">
                  <c:v>11645.417122256962</c:v>
                </c:pt>
                <c:pt idx="1918">
                  <c:v>11492.9163629021</c:v>
                </c:pt>
                <c:pt idx="1919">
                  <c:v>11584.99479620923</c:v>
                </c:pt>
                <c:pt idx="1920">
                  <c:v>11598.053601479578</c:v>
                </c:pt>
                <c:pt idx="1921">
                  <c:v>11690.270047283067</c:v>
                </c:pt>
                <c:pt idx="1922">
                  <c:v>11276.931272758417</c:v>
                </c:pt>
                <c:pt idx="1923">
                  <c:v>11781.694703972782</c:v>
                </c:pt>
                <c:pt idx="1924">
                  <c:v>11650.061420847402</c:v>
                </c:pt>
                <c:pt idx="1925">
                  <c:v>11636.084773940856</c:v>
                </c:pt>
                <c:pt idx="1926">
                  <c:v>11732.365774045282</c:v>
                </c:pt>
                <c:pt idx="1927">
                  <c:v>11723.35775549772</c:v>
                </c:pt>
                <c:pt idx="1928">
                  <c:v>11737.437398754388</c:v>
                </c:pt>
                <c:pt idx="1929">
                  <c:v>11619.333261372418</c:v>
                </c:pt>
                <c:pt idx="1930">
                  <c:v>11691.804070858369</c:v>
                </c:pt>
                <c:pt idx="1931">
                  <c:v>11721.089226827973</c:v>
                </c:pt>
                <c:pt idx="1932">
                  <c:v>11623.465329575993</c:v>
                </c:pt>
                <c:pt idx="1933">
                  <c:v>11552.199388463392</c:v>
                </c:pt>
                <c:pt idx="1934">
                  <c:v>11677.33196577441</c:v>
                </c:pt>
                <c:pt idx="1935">
                  <c:v>11716.374446423328</c:v>
                </c:pt>
                <c:pt idx="1936">
                  <c:v>11759.217957907171</c:v>
                </c:pt>
                <c:pt idx="1937">
                  <c:v>11617.467222877951</c:v>
                </c:pt>
                <c:pt idx="1938">
                  <c:v>11606.07181825817</c:v>
                </c:pt>
                <c:pt idx="1939">
                  <c:v>11733.789355511342</c:v>
                </c:pt>
                <c:pt idx="1940">
                  <c:v>11758.372428761199</c:v>
                </c:pt>
                <c:pt idx="1941">
                  <c:v>11816.068585063624</c:v>
                </c:pt>
                <c:pt idx="1942">
                  <c:v>11609.736865418739</c:v>
                </c:pt>
                <c:pt idx="1943">
                  <c:v>11695.894933845801</c:v>
                </c:pt>
                <c:pt idx="1944">
                  <c:v>11704.077247118772</c:v>
                </c:pt>
                <c:pt idx="1945">
                  <c:v>11673.241970688752</c:v>
                </c:pt>
                <c:pt idx="1946">
                  <c:v>11729.807839518857</c:v>
                </c:pt>
                <c:pt idx="1947">
                  <c:v>11513.110553008604</c:v>
                </c:pt>
                <c:pt idx="1948">
                  <c:v>11701.031022173647</c:v>
                </c:pt>
                <c:pt idx="1949">
                  <c:v>11749.13896500997</c:v>
                </c:pt>
                <c:pt idx="1950">
                  <c:v>11745.112183821853</c:v>
                </c:pt>
                <c:pt idx="1951">
                  <c:v>11533.707682229453</c:v>
                </c:pt>
                <c:pt idx="1952">
                  <c:v>11369.487743943038</c:v>
                </c:pt>
                <c:pt idx="1953">
                  <c:v>11199.304667227854</c:v>
                </c:pt>
                <c:pt idx="1954">
                  <c:v>11063.235861654042</c:v>
                </c:pt>
                <c:pt idx="1955">
                  <c:v>10919.448249262832</c:v>
                </c:pt>
                <c:pt idx="1956">
                  <c:v>10840.047154128644</c:v>
                </c:pt>
                <c:pt idx="1957">
                  <c:v>10744.033754910206</c:v>
                </c:pt>
                <c:pt idx="1958">
                  <c:v>10634.139748930291</c:v>
                </c:pt>
                <c:pt idx="1959">
                  <c:v>10554.515003294042</c:v>
                </c:pt>
                <c:pt idx="1960">
                  <c:v>10499.261162885528</c:v>
                </c:pt>
                <c:pt idx="1961">
                  <c:v>10428.129267591368</c:v>
                </c:pt>
                <c:pt idx="1962">
                  <c:v>10396.357899060955</c:v>
                </c:pt>
                <c:pt idx="1963">
                  <c:v>10366.84290003091</c:v>
                </c:pt>
                <c:pt idx="1964">
                  <c:v>10317.18612203874</c:v>
                </c:pt>
                <c:pt idx="1965">
                  <c:v>10292.603666195024</c:v>
                </c:pt>
                <c:pt idx="1966">
                  <c:v>10231.785716897171</c:v>
                </c:pt>
                <c:pt idx="1967">
                  <c:v>10185.948905696037</c:v>
                </c:pt>
                <c:pt idx="1968">
                  <c:v>10081.608758606239</c:v>
                </c:pt>
                <c:pt idx="1969">
                  <c:v>10023.971972616164</c:v>
                </c:pt>
                <c:pt idx="1970">
                  <c:v>9870.5944725164882</c:v>
                </c:pt>
                <c:pt idx="1971">
                  <c:v>9739.8256246611818</c:v>
                </c:pt>
                <c:pt idx="1972">
                  <c:v>9621.1926809205197</c:v>
                </c:pt>
                <c:pt idx="1973">
                  <c:v>9404.8499928205438</c:v>
                </c:pt>
                <c:pt idx="1974">
                  <c:v>9238.5822232710725</c:v>
                </c:pt>
                <c:pt idx="1975">
                  <c:v>9039.9521934252007</c:v>
                </c:pt>
                <c:pt idx="1976">
                  <c:v>8854.9983439753414</c:v>
                </c:pt>
                <c:pt idx="1977">
                  <c:v>8711.0499859494812</c:v>
                </c:pt>
                <c:pt idx="1978">
                  <c:v>8604.4851770193036</c:v>
                </c:pt>
                <c:pt idx="1979">
                  <c:v>8435.6138312621624</c:v>
                </c:pt>
                <c:pt idx="1980">
                  <c:v>8333.9710502883845</c:v>
                </c:pt>
                <c:pt idx="1981">
                  <c:v>8227.9912830677204</c:v>
                </c:pt>
                <c:pt idx="1982">
                  <c:v>8138.5185411707344</c:v>
                </c:pt>
                <c:pt idx="1983">
                  <c:v>8027.167567400953</c:v>
                </c:pt>
                <c:pt idx="1984">
                  <c:v>7934.0174350471225</c:v>
                </c:pt>
                <c:pt idx="1985">
                  <c:v>7878.2488465235947</c:v>
                </c:pt>
                <c:pt idx="1986">
                  <c:v>7829.6866704144995</c:v>
                </c:pt>
                <c:pt idx="1987">
                  <c:v>7748.9852542122571</c:v>
                </c:pt>
                <c:pt idx="1988">
                  <c:v>7723.7814909818617</c:v>
                </c:pt>
                <c:pt idx="1989">
                  <c:v>7686.5943795701533</c:v>
                </c:pt>
                <c:pt idx="1990">
                  <c:v>7613.6479849839207</c:v>
                </c:pt>
                <c:pt idx="1991">
                  <c:v>7643.9489433947056</c:v>
                </c:pt>
                <c:pt idx="1992">
                  <c:v>7567.7933069712835</c:v>
                </c:pt>
                <c:pt idx="1993">
                  <c:v>7237.9348548078733</c:v>
                </c:pt>
                <c:pt idx="1994">
                  <c:v>7552.8375272109251</c:v>
                </c:pt>
                <c:pt idx="1995">
                  <c:v>7444.0473325586663</c:v>
                </c:pt>
                <c:pt idx="1996">
                  <c:v>7363.2649541924629</c:v>
                </c:pt>
                <c:pt idx="1997">
                  <c:v>7281.7544954976411</c:v>
                </c:pt>
                <c:pt idx="1998">
                  <c:v>7145.5365702987519</c:v>
                </c:pt>
                <c:pt idx="1999">
                  <c:v>7066.7723799109444</c:v>
                </c:pt>
                <c:pt idx="2000">
                  <c:v>6926.6131636854498</c:v>
                </c:pt>
                <c:pt idx="2001">
                  <c:v>6751.0194356342627</c:v>
                </c:pt>
                <c:pt idx="2002">
                  <c:v>6618.2583073849837</c:v>
                </c:pt>
                <c:pt idx="2003">
                  <c:v>6489.6782364621549</c:v>
                </c:pt>
                <c:pt idx="2004">
                  <c:v>6347.9990457975828</c:v>
                </c:pt>
                <c:pt idx="2005">
                  <c:v>6225.7719671570621</c:v>
                </c:pt>
                <c:pt idx="2006">
                  <c:v>6096.3392928271369</c:v>
                </c:pt>
                <c:pt idx="2007">
                  <c:v>5985.8513707373322</c:v>
                </c:pt>
                <c:pt idx="2008">
                  <c:v>5882.3092153812477</c:v>
                </c:pt>
                <c:pt idx="2009">
                  <c:v>5807.5393121688749</c:v>
                </c:pt>
                <c:pt idx="2010">
                  <c:v>5726.7466074110098</c:v>
                </c:pt>
                <c:pt idx="2011">
                  <c:v>5651.4892165151741</c:v>
                </c:pt>
                <c:pt idx="2012">
                  <c:v>5591.679598652835</c:v>
                </c:pt>
                <c:pt idx="2013">
                  <c:v>5533.1153138627315</c:v>
                </c:pt>
                <c:pt idx="2014">
                  <c:v>5503.9955621145073</c:v>
                </c:pt>
                <c:pt idx="2015">
                  <c:v>5447.5173586066812</c:v>
                </c:pt>
                <c:pt idx="2016">
                  <c:v>5414.1166783662438</c:v>
                </c:pt>
                <c:pt idx="2017">
                  <c:v>5357.6116708772324</c:v>
                </c:pt>
                <c:pt idx="2018">
                  <c:v>5314.8560845033699</c:v>
                </c:pt>
                <c:pt idx="2019">
                  <c:v>5273.4712535579883</c:v>
                </c:pt>
                <c:pt idx="2020">
                  <c:v>5226.6262608733778</c:v>
                </c:pt>
                <c:pt idx="2021">
                  <c:v>5180.7127911530797</c:v>
                </c:pt>
                <c:pt idx="2022">
                  <c:v>5083.8897245159651</c:v>
                </c:pt>
                <c:pt idx="2023">
                  <c:v>4975.5580856474098</c:v>
                </c:pt>
                <c:pt idx="2024">
                  <c:v>4849.8495271814718</c:v>
                </c:pt>
                <c:pt idx="2025">
                  <c:v>4686.6644878827992</c:v>
                </c:pt>
                <c:pt idx="2026">
                  <c:v>4560.9581404502551</c:v>
                </c:pt>
                <c:pt idx="2027">
                  <c:v>4427.8242988768234</c:v>
                </c:pt>
                <c:pt idx="2028">
                  <c:v>4322.4488980276492</c:v>
                </c:pt>
                <c:pt idx="2029">
                  <c:v>4231.5837737708798</c:v>
                </c:pt>
                <c:pt idx="2030">
                  <c:v>4148.3583789921922</c:v>
                </c:pt>
                <c:pt idx="2031">
                  <c:v>4088.4650232048316</c:v>
                </c:pt>
                <c:pt idx="2032">
                  <c:v>4036.1761016514579</c:v>
                </c:pt>
                <c:pt idx="2033">
                  <c:v>4033.5201646469504</c:v>
                </c:pt>
                <c:pt idx="2034">
                  <c:v>3998.048401913275</c:v>
                </c:pt>
                <c:pt idx="2035">
                  <c:v>3971.7158247332795</c:v>
                </c:pt>
                <c:pt idx="2036">
                  <c:v>3957.0610924326188</c:v>
                </c:pt>
                <c:pt idx="2037">
                  <c:v>3920.2620834254167</c:v>
                </c:pt>
                <c:pt idx="2038">
                  <c:v>3879.9637405112462</c:v>
                </c:pt>
                <c:pt idx="2039">
                  <c:v>3814.6806534225011</c:v>
                </c:pt>
                <c:pt idx="2040">
                  <c:v>3696.527970213961</c:v>
                </c:pt>
                <c:pt idx="2041">
                  <c:v>3607.5686809631475</c:v>
                </c:pt>
                <c:pt idx="2042">
                  <c:v>3473.7619405699475</c:v>
                </c:pt>
                <c:pt idx="2043">
                  <c:v>3353.6623717796242</c:v>
                </c:pt>
                <c:pt idx="2044">
                  <c:v>3252.6072729902107</c:v>
                </c:pt>
                <c:pt idx="2045">
                  <c:v>3167.2717202760182</c:v>
                </c:pt>
                <c:pt idx="2046">
                  <c:v>3095.0566221503741</c:v>
                </c:pt>
                <c:pt idx="2047">
                  <c:v>3053.1648621223408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3.7713943549757202E-3</c:v>
                </c:pt>
                <c:pt idx="1">
                  <c:v>3.877794911683892E-3</c:v>
                </c:pt>
                <c:pt idx="2">
                  <c:v>3.981817743766272E-3</c:v>
                </c:pt>
                <c:pt idx="3">
                  <c:v>4.091712496878919E-3</c:v>
                </c:pt>
                <c:pt idx="4">
                  <c:v>4.2104467033004089E-3</c:v>
                </c:pt>
                <c:pt idx="5">
                  <c:v>4.5625911845462198E-3</c:v>
                </c:pt>
                <c:pt idx="6">
                  <c:v>5.2324701834234799E-3</c:v>
                </c:pt>
                <c:pt idx="7">
                  <c:v>6.0308530486416333E-3</c:v>
                </c:pt>
                <c:pt idx="8">
                  <c:v>6.8341996223500777E-3</c:v>
                </c:pt>
                <c:pt idx="9">
                  <c:v>7.6596208467914701E-3</c:v>
                </c:pt>
                <c:pt idx="10">
                  <c:v>8.5097154253331638E-3</c:v>
                </c:pt>
                <c:pt idx="11">
                  <c:v>9.4008384668439349E-3</c:v>
                </c:pt>
                <c:pt idx="12">
                  <c:v>1.0267451955816961E-2</c:v>
                </c:pt>
                <c:pt idx="13">
                  <c:v>1.1019995594442927E-2</c:v>
                </c:pt>
                <c:pt idx="14">
                  <c:v>1.1935741372554022E-2</c:v>
                </c:pt>
                <c:pt idx="15">
                  <c:v>1.2873064398335368E-2</c:v>
                </c:pt>
                <c:pt idx="16">
                  <c:v>1.3745554489542519E-2</c:v>
                </c:pt>
                <c:pt idx="17">
                  <c:v>1.4675890555702486E-2</c:v>
                </c:pt>
                <c:pt idx="18">
                  <c:v>1.5551454391486003E-2</c:v>
                </c:pt>
                <c:pt idx="19">
                  <c:v>1.6424819582941036E-2</c:v>
                </c:pt>
                <c:pt idx="20">
                  <c:v>1.733227668427046E-2</c:v>
                </c:pt>
                <c:pt idx="21">
                  <c:v>1.8351866599209773E-2</c:v>
                </c:pt>
                <c:pt idx="22">
                  <c:v>1.9300162169568473E-2</c:v>
                </c:pt>
                <c:pt idx="23">
                  <c:v>2.0134847947443028E-2</c:v>
                </c:pt>
                <c:pt idx="24">
                  <c:v>2.1015962025599806E-2</c:v>
                </c:pt>
                <c:pt idx="25">
                  <c:v>2.202825791709866E-2</c:v>
                </c:pt>
                <c:pt idx="26">
                  <c:v>2.3060400415039033E-2</c:v>
                </c:pt>
                <c:pt idx="27">
                  <c:v>2.4054778979551536E-2</c:v>
                </c:pt>
                <c:pt idx="28">
                  <c:v>2.5004128479217645E-2</c:v>
                </c:pt>
                <c:pt idx="29">
                  <c:v>2.6084267082570365E-2</c:v>
                </c:pt>
                <c:pt idx="30">
                  <c:v>2.721280716474073E-2</c:v>
                </c:pt>
                <c:pt idx="31">
                  <c:v>2.8391670704039321E-2</c:v>
                </c:pt>
                <c:pt idx="32">
                  <c:v>2.9620616707873935E-2</c:v>
                </c:pt>
                <c:pt idx="33">
                  <c:v>3.0969155617504476E-2</c:v>
                </c:pt>
                <c:pt idx="34">
                  <c:v>3.2325461371397961E-2</c:v>
                </c:pt>
                <c:pt idx="35">
                  <c:v>3.3805328407250375E-2</c:v>
                </c:pt>
                <c:pt idx="36">
                  <c:v>3.5460729477519451E-2</c:v>
                </c:pt>
                <c:pt idx="37">
                  <c:v>3.7104424323537291E-2</c:v>
                </c:pt>
                <c:pt idx="38">
                  <c:v>3.8539479244017807E-2</c:v>
                </c:pt>
                <c:pt idx="39">
                  <c:v>4.0049291561580956E-2</c:v>
                </c:pt>
                <c:pt idx="40">
                  <c:v>4.1493153866966184E-2</c:v>
                </c:pt>
                <c:pt idx="41">
                  <c:v>4.302190006248216E-2</c:v>
                </c:pt>
                <c:pt idx="42">
                  <c:v>4.4540227436597662E-2</c:v>
                </c:pt>
                <c:pt idx="43">
                  <c:v>4.596652998912721E-2</c:v>
                </c:pt>
                <c:pt idx="44">
                  <c:v>4.74429682469946E-2</c:v>
                </c:pt>
                <c:pt idx="45">
                  <c:v>4.8865879548996585E-2</c:v>
                </c:pt>
                <c:pt idx="46">
                  <c:v>5.0467484625367584E-2</c:v>
                </c:pt>
                <c:pt idx="47">
                  <c:v>5.2094496565154406E-2</c:v>
                </c:pt>
                <c:pt idx="48">
                  <c:v>5.3777467860761721E-2</c:v>
                </c:pt>
                <c:pt idx="49">
                  <c:v>5.5568137754796555E-2</c:v>
                </c:pt>
                <c:pt idx="50">
                  <c:v>5.7333183240239012E-2</c:v>
                </c:pt>
                <c:pt idx="51">
                  <c:v>5.907537813046617E-2</c:v>
                </c:pt>
                <c:pt idx="52">
                  <c:v>6.0935748444994074E-2</c:v>
                </c:pt>
                <c:pt idx="53">
                  <c:v>6.2961877220724771E-2</c:v>
                </c:pt>
                <c:pt idx="54">
                  <c:v>6.5017010297382438E-2</c:v>
                </c:pt>
                <c:pt idx="55">
                  <c:v>6.6995885139581768E-2</c:v>
                </c:pt>
                <c:pt idx="56">
                  <c:v>6.8976385269758078E-2</c:v>
                </c:pt>
                <c:pt idx="57">
                  <c:v>7.0933797857459971E-2</c:v>
                </c:pt>
                <c:pt idx="58">
                  <c:v>7.2951141876186273E-2</c:v>
                </c:pt>
                <c:pt idx="59">
                  <c:v>7.501799191211124E-2</c:v>
                </c:pt>
                <c:pt idx="60">
                  <c:v>7.7085644435616232E-2</c:v>
                </c:pt>
                <c:pt idx="61">
                  <c:v>7.8959702214583136E-2</c:v>
                </c:pt>
                <c:pt idx="62">
                  <c:v>8.0945792270640721E-2</c:v>
                </c:pt>
                <c:pt idx="63">
                  <c:v>8.2874831503858729E-2</c:v>
                </c:pt>
                <c:pt idx="64">
                  <c:v>8.4908004569632392E-2</c:v>
                </c:pt>
                <c:pt idx="65">
                  <c:v>8.7035974255518303E-2</c:v>
                </c:pt>
                <c:pt idx="66">
                  <c:v>8.922221152913494E-2</c:v>
                </c:pt>
                <c:pt idx="67">
                  <c:v>9.1337408004766599E-2</c:v>
                </c:pt>
                <c:pt idx="68">
                  <c:v>9.3652409939332257E-2</c:v>
                </c:pt>
                <c:pt idx="69">
                  <c:v>9.6059204422368386E-2</c:v>
                </c:pt>
                <c:pt idx="70">
                  <c:v>9.8538096892258578E-2</c:v>
                </c:pt>
                <c:pt idx="71">
                  <c:v>0.10094507890809759</c:v>
                </c:pt>
                <c:pt idx="72">
                  <c:v>0.10349445655597175</c:v>
                </c:pt>
                <c:pt idx="73">
                  <c:v>0.10611952319848789</c:v>
                </c:pt>
                <c:pt idx="74">
                  <c:v>0.10870895306357128</c:v>
                </c:pt>
                <c:pt idx="75">
                  <c:v>0.11136274653276039</c:v>
                </c:pt>
                <c:pt idx="76">
                  <c:v>0.11418263343733046</c:v>
                </c:pt>
                <c:pt idx="77">
                  <c:v>0.11699210711203643</c:v>
                </c:pt>
                <c:pt idx="78">
                  <c:v>0.11995651835304921</c:v>
                </c:pt>
                <c:pt idx="79">
                  <c:v>0.12292446333637752</c:v>
                </c:pt>
                <c:pt idx="80">
                  <c:v>0.12580876804845376</c:v>
                </c:pt>
                <c:pt idx="81">
                  <c:v>0.12886134893362311</c:v>
                </c:pt>
                <c:pt idx="82">
                  <c:v>0.13198889969091257</c:v>
                </c:pt>
                <c:pt idx="83">
                  <c:v>0.13536573038514957</c:v>
                </c:pt>
                <c:pt idx="84">
                  <c:v>0.1390123497071945</c:v>
                </c:pt>
                <c:pt idx="85">
                  <c:v>0.14270562536358858</c:v>
                </c:pt>
                <c:pt idx="86">
                  <c:v>0.14644391735531273</c:v>
                </c:pt>
                <c:pt idx="87">
                  <c:v>0.15033866508417093</c:v>
                </c:pt>
                <c:pt idx="88">
                  <c:v>0.15427563949373724</c:v>
                </c:pt>
                <c:pt idx="89">
                  <c:v>0.15844257218274682</c:v>
                </c:pt>
                <c:pt idx="90">
                  <c:v>0.16271001211618338</c:v>
                </c:pt>
                <c:pt idx="91">
                  <c:v>0.16715111601958821</c:v>
                </c:pt>
                <c:pt idx="92">
                  <c:v>0.17186280063438739</c:v>
                </c:pt>
                <c:pt idx="93">
                  <c:v>0.17673429722538181</c:v>
                </c:pt>
                <c:pt idx="94">
                  <c:v>0.18166711206628638</c:v>
                </c:pt>
                <c:pt idx="95">
                  <c:v>0.18694596139626232</c:v>
                </c:pt>
                <c:pt idx="96">
                  <c:v>0.19222658315376137</c:v>
                </c:pt>
                <c:pt idx="97">
                  <c:v>0.19786801359087058</c:v>
                </c:pt>
                <c:pt idx="98">
                  <c:v>0.20377213484321405</c:v>
                </c:pt>
                <c:pt idx="99">
                  <c:v>0.20974079783937724</c:v>
                </c:pt>
                <c:pt idx="100">
                  <c:v>0.215881738768679</c:v>
                </c:pt>
                <c:pt idx="101">
                  <c:v>0.22193566396701109</c:v>
                </c:pt>
                <c:pt idx="102">
                  <c:v>0.22827578072896362</c:v>
                </c:pt>
                <c:pt idx="103">
                  <c:v>0.23470991485929063</c:v>
                </c:pt>
                <c:pt idx="104">
                  <c:v>0.24112894801918661</c:v>
                </c:pt>
                <c:pt idx="105">
                  <c:v>0.2478195762859664</c:v>
                </c:pt>
                <c:pt idx="106">
                  <c:v>0.25444931814427413</c:v>
                </c:pt>
                <c:pt idx="107">
                  <c:v>0.26144494706279603</c:v>
                </c:pt>
                <c:pt idx="108">
                  <c:v>0.26868352535941281</c:v>
                </c:pt>
                <c:pt idx="109">
                  <c:v>0.27591729383619323</c:v>
                </c:pt>
                <c:pt idx="110">
                  <c:v>0.28335630474109186</c:v>
                </c:pt>
                <c:pt idx="111">
                  <c:v>0.29090277788743879</c:v>
                </c:pt>
                <c:pt idx="112">
                  <c:v>0.29880745692829813</c:v>
                </c:pt>
                <c:pt idx="113">
                  <c:v>0.30669330147208729</c:v>
                </c:pt>
                <c:pt idx="114">
                  <c:v>0.31489433113395993</c:v>
                </c:pt>
                <c:pt idx="115">
                  <c:v>0.32332276407515465</c:v>
                </c:pt>
                <c:pt idx="116">
                  <c:v>0.33170658381775631</c:v>
                </c:pt>
                <c:pt idx="117">
                  <c:v>0.3405533413341626</c:v>
                </c:pt>
                <c:pt idx="118">
                  <c:v>0.34942147124204442</c:v>
                </c:pt>
                <c:pt idx="119">
                  <c:v>0.358709385913282</c:v>
                </c:pt>
                <c:pt idx="120">
                  <c:v>0.36801754548300736</c:v>
                </c:pt>
                <c:pt idx="121">
                  <c:v>0.37784621484236347</c:v>
                </c:pt>
                <c:pt idx="122">
                  <c:v>0.3876845158476438</c:v>
                </c:pt>
                <c:pt idx="123">
                  <c:v>0.39808577214433083</c:v>
                </c:pt>
                <c:pt idx="124">
                  <c:v>0.40869562194242937</c:v>
                </c:pt>
                <c:pt idx="125">
                  <c:v>0.41933032592760083</c:v>
                </c:pt>
                <c:pt idx="126">
                  <c:v>0.43050055522528508</c:v>
                </c:pt>
                <c:pt idx="127">
                  <c:v>0.44180752785358096</c:v>
                </c:pt>
                <c:pt idx="128">
                  <c:v>0.45361769569267224</c:v>
                </c:pt>
                <c:pt idx="129">
                  <c:v>0.46544653913987527</c:v>
                </c:pt>
                <c:pt idx="130">
                  <c:v>0.47787911748798839</c:v>
                </c:pt>
                <c:pt idx="131">
                  <c:v>0.49023705347083274</c:v>
                </c:pt>
                <c:pt idx="132">
                  <c:v>0.50315484644144703</c:v>
                </c:pt>
                <c:pt idx="133">
                  <c:v>0.51598214113664131</c:v>
                </c:pt>
                <c:pt idx="134">
                  <c:v>0.52933284662764823</c:v>
                </c:pt>
                <c:pt idx="135">
                  <c:v>0.54266834137584408</c:v>
                </c:pt>
                <c:pt idx="136">
                  <c:v>0.5565825324438527</c:v>
                </c:pt>
                <c:pt idx="137">
                  <c:v>0.57041591099038713</c:v>
                </c:pt>
                <c:pt idx="138">
                  <c:v>0.58489936180448709</c:v>
                </c:pt>
                <c:pt idx="139">
                  <c:v>0.59941390371914782</c:v>
                </c:pt>
                <c:pt idx="140">
                  <c:v>0.61446998740000613</c:v>
                </c:pt>
                <c:pt idx="141">
                  <c:v>0.62950549160280445</c:v>
                </c:pt>
                <c:pt idx="142">
                  <c:v>0.64526771940737349</c:v>
                </c:pt>
                <c:pt idx="143">
                  <c:v>0.66108901918636753</c:v>
                </c:pt>
                <c:pt idx="144">
                  <c:v>0.67753119765133485</c:v>
                </c:pt>
                <c:pt idx="145">
                  <c:v>0.69391040705406404</c:v>
                </c:pt>
                <c:pt idx="146">
                  <c:v>0.71103456256916997</c:v>
                </c:pt>
                <c:pt idx="147">
                  <c:v>0.72789726461475446</c:v>
                </c:pt>
                <c:pt idx="148">
                  <c:v>0.74560899341201059</c:v>
                </c:pt>
                <c:pt idx="149">
                  <c:v>0.76325120816745939</c:v>
                </c:pt>
                <c:pt idx="150">
                  <c:v>0.78173848098612808</c:v>
                </c:pt>
                <c:pt idx="151">
                  <c:v>0.80020149550367559</c:v>
                </c:pt>
                <c:pt idx="152">
                  <c:v>0.81945593177617737</c:v>
                </c:pt>
                <c:pt idx="153">
                  <c:v>0.83885914571879494</c:v>
                </c:pt>
                <c:pt idx="154">
                  <c:v>0.85907578066649315</c:v>
                </c:pt>
                <c:pt idx="155">
                  <c:v>0.87926488479688447</c:v>
                </c:pt>
                <c:pt idx="156">
                  <c:v>0.90034664388809094</c:v>
                </c:pt>
                <c:pt idx="157">
                  <c:v>0.92137970354629861</c:v>
                </c:pt>
                <c:pt idx="158">
                  <c:v>0.94325550617081333</c:v>
                </c:pt>
                <c:pt idx="159">
                  <c:v>0.96514706563748676</c:v>
                </c:pt>
                <c:pt idx="160">
                  <c:v>0.98794000671012405</c:v>
                </c:pt>
                <c:pt idx="161">
                  <c:v>1.010727586136472</c:v>
                </c:pt>
                <c:pt idx="162">
                  <c:v>1.0346097819364517</c:v>
                </c:pt>
                <c:pt idx="163">
                  <c:v>1.0586535009003573</c:v>
                </c:pt>
                <c:pt idx="164">
                  <c:v>1.0832723605132795</c:v>
                </c:pt>
                <c:pt idx="165">
                  <c:v>1.1088715691982849</c:v>
                </c:pt>
                <c:pt idx="166">
                  <c:v>1.1344289795425744</c:v>
                </c:pt>
                <c:pt idx="167">
                  <c:v>1.1610094179937673</c:v>
                </c:pt>
                <c:pt idx="168">
                  <c:v>1.187515908160377</c:v>
                </c:pt>
                <c:pt idx="169">
                  <c:v>1.2150810859607362</c:v>
                </c:pt>
                <c:pt idx="170">
                  <c:v>1.2425019003883173</c:v>
                </c:pt>
                <c:pt idx="171">
                  <c:v>1.2704762981332767</c:v>
                </c:pt>
                <c:pt idx="172">
                  <c:v>1.2994955681176577</c:v>
                </c:pt>
                <c:pt idx="173">
                  <c:v>1.3283918370141259</c:v>
                </c:pt>
                <c:pt idx="174">
                  <c:v>1.3586366590584176</c:v>
                </c:pt>
                <c:pt idx="175">
                  <c:v>1.3888418689747177</c:v>
                </c:pt>
                <c:pt idx="176">
                  <c:v>1.4204112919804097</c:v>
                </c:pt>
                <c:pt idx="177">
                  <c:v>1.4519780715814727</c:v>
                </c:pt>
                <c:pt idx="178">
                  <c:v>1.4839616980923112</c:v>
                </c:pt>
                <c:pt idx="179">
                  <c:v>1.5173726202650497</c:v>
                </c:pt>
                <c:pt idx="180">
                  <c:v>1.5505833995410474</c:v>
                </c:pt>
                <c:pt idx="181">
                  <c:v>1.5851254776091872</c:v>
                </c:pt>
                <c:pt idx="182">
                  <c:v>1.6194964593935322</c:v>
                </c:pt>
                <c:pt idx="183">
                  <c:v>1.6544967641555666</c:v>
                </c:pt>
                <c:pt idx="184">
                  <c:v>1.690946062292632</c:v>
                </c:pt>
                <c:pt idx="185">
                  <c:v>1.7272099860513044</c:v>
                </c:pt>
                <c:pt idx="186">
                  <c:v>1.7649799799119121</c:v>
                </c:pt>
                <c:pt idx="187">
                  <c:v>1.8027293293589308</c:v>
                </c:pt>
                <c:pt idx="188">
                  <c:v>1.8411420955299593</c:v>
                </c:pt>
                <c:pt idx="189">
                  <c:v>1.8810802725830398</c:v>
                </c:pt>
                <c:pt idx="190">
                  <c:v>1.9209312818792659</c:v>
                </c:pt>
                <c:pt idx="191">
                  <c:v>1.9623782816464443</c:v>
                </c:pt>
                <c:pt idx="192">
                  <c:v>2.0038316322899767</c:v>
                </c:pt>
                <c:pt idx="193">
                  <c:v>2.0460288156566153</c:v>
                </c:pt>
                <c:pt idx="194">
                  <c:v>2.0901000732277972</c:v>
                </c:pt>
                <c:pt idx="195">
                  <c:v>2.1340456204517984</c:v>
                </c:pt>
                <c:pt idx="196">
                  <c:v>2.178861658536571</c:v>
                </c:pt>
                <c:pt idx="197">
                  <c:v>2.2253756497094002</c:v>
                </c:pt>
                <c:pt idx="198">
                  <c:v>2.2717271826784509</c:v>
                </c:pt>
                <c:pt idx="199">
                  <c:v>2.3190104814048063</c:v>
                </c:pt>
                <c:pt idx="200">
                  <c:v>2.3680187228799769</c:v>
                </c:pt>
                <c:pt idx="201">
                  <c:v>2.4168460298391428</c:v>
                </c:pt>
                <c:pt idx="202">
                  <c:v>2.4676071612132335</c:v>
                </c:pt>
                <c:pt idx="203">
                  <c:v>2.5183462109873025</c:v>
                </c:pt>
                <c:pt idx="204">
                  <c:v>2.5699870696547462</c:v>
                </c:pt>
                <c:pt idx="205">
                  <c:v>2.6236792677518528</c:v>
                </c:pt>
                <c:pt idx="206">
                  <c:v>2.6771751531229357</c:v>
                </c:pt>
                <c:pt idx="207">
                  <c:v>2.7317397448431864</c:v>
                </c:pt>
                <c:pt idx="208">
                  <c:v>2.7884674223918524</c:v>
                </c:pt>
                <c:pt idx="209">
                  <c:v>2.8450584913343189</c:v>
                </c:pt>
                <c:pt idx="210">
                  <c:v>2.9025029782809497</c:v>
                </c:pt>
                <c:pt idx="211">
                  <c:v>2.9622543031406185</c:v>
                </c:pt>
                <c:pt idx="212">
                  <c:v>3.0217042427122669</c:v>
                </c:pt>
                <c:pt idx="213">
                  <c:v>3.0821645174371572</c:v>
                </c:pt>
                <c:pt idx="214">
                  <c:v>3.14485198384304</c:v>
                </c:pt>
                <c:pt idx="215">
                  <c:v>3.2070508847378685</c:v>
                </c:pt>
                <c:pt idx="216">
                  <c:v>3.2701379020765096</c:v>
                </c:pt>
                <c:pt idx="217">
                  <c:v>3.3341336330244773</c:v>
                </c:pt>
                <c:pt idx="218">
                  <c:v>3.4006168024941479</c:v>
                </c:pt>
                <c:pt idx="219">
                  <c:v>3.4668553800759438</c:v>
                </c:pt>
                <c:pt idx="220">
                  <c:v>3.5341211164134081</c:v>
                </c:pt>
                <c:pt idx="221">
                  <c:v>3.6038811278667322</c:v>
                </c:pt>
                <c:pt idx="222">
                  <c:v>3.6734118862995935</c:v>
                </c:pt>
                <c:pt idx="223">
                  <c:v>3.7440916092050069</c:v>
                </c:pt>
                <c:pt idx="224">
                  <c:v>3.8175213282413312</c:v>
                </c:pt>
                <c:pt idx="225">
                  <c:v>3.8906684264222786</c:v>
                </c:pt>
                <c:pt idx="226">
                  <c:v>3.9648925153485215</c:v>
                </c:pt>
                <c:pt idx="227">
                  <c:v>4.0401196995189732</c:v>
                </c:pt>
                <c:pt idx="228">
                  <c:v>4.1181192357079253</c:v>
                </c:pt>
                <c:pt idx="229">
                  <c:v>4.1955403476710647</c:v>
                </c:pt>
                <c:pt idx="230">
                  <c:v>4.2741130520535071</c:v>
                </c:pt>
                <c:pt idx="231">
                  <c:v>4.355541269145613</c:v>
                </c:pt>
                <c:pt idx="232">
                  <c:v>4.4365063011681602</c:v>
                </c:pt>
                <c:pt idx="233">
                  <c:v>4.5185883124644857</c:v>
                </c:pt>
                <c:pt idx="234">
                  <c:v>4.6017589310020348</c:v>
                </c:pt>
                <c:pt idx="235">
                  <c:v>4.6880596542670174</c:v>
                </c:pt>
                <c:pt idx="236">
                  <c:v>4.773859508058476</c:v>
                </c:pt>
                <c:pt idx="237">
                  <c:v>4.8608975189723678</c:v>
                </c:pt>
                <c:pt idx="238">
                  <c:v>4.9490882847988038</c:v>
                </c:pt>
                <c:pt idx="239">
                  <c:v>5.0403735990356902</c:v>
                </c:pt>
                <c:pt idx="240">
                  <c:v>5.1310267886179473</c:v>
                </c:pt>
                <c:pt idx="241">
                  <c:v>5.2230062431390616</c:v>
                </c:pt>
                <c:pt idx="242">
                  <c:v>5.3161048414949281</c:v>
                </c:pt>
                <c:pt idx="243">
                  <c:v>5.4124870244358299</c:v>
                </c:pt>
                <c:pt idx="244">
                  <c:v>5.5079391819665382</c:v>
                </c:pt>
                <c:pt idx="245">
                  <c:v>5.6045484585143139</c:v>
                </c:pt>
                <c:pt idx="246">
                  <c:v>5.7023895192321827</c:v>
                </c:pt>
                <c:pt idx="247">
                  <c:v>5.8036672231234174</c:v>
                </c:pt>
                <c:pt idx="248">
                  <c:v>5.9040761583308363</c:v>
                </c:pt>
                <c:pt idx="249">
                  <c:v>6.0055879754648362</c:v>
                </c:pt>
                <c:pt idx="250">
                  <c:v>6.1083583609212608</c:v>
                </c:pt>
                <c:pt idx="251">
                  <c:v>6.2148209519975222</c:v>
                </c:pt>
                <c:pt idx="252">
                  <c:v>6.3204627158574018</c:v>
                </c:pt>
                <c:pt idx="253">
                  <c:v>6.4274660041460212</c:v>
                </c:pt>
                <c:pt idx="254">
                  <c:v>6.5358311049563413</c:v>
                </c:pt>
                <c:pt idx="255">
                  <c:v>6.6478118147140499</c:v>
                </c:pt>
                <c:pt idx="256">
                  <c:v>6.7587038140356839</c:v>
                </c:pt>
                <c:pt idx="257">
                  <c:v>6.8708644472973965</c:v>
                </c:pt>
                <c:pt idx="258">
                  <c:v>6.984264047809349</c:v>
                </c:pt>
                <c:pt idx="259">
                  <c:v>7.0989508095979632</c:v>
                </c:pt>
                <c:pt idx="260">
                  <c:v>7.2175299863590734</c:v>
                </c:pt>
                <c:pt idx="261">
                  <c:v>7.3349162197869031</c:v>
                </c:pt>
                <c:pt idx="262">
                  <c:v>7.453519542105</c:v>
                </c:pt>
                <c:pt idx="263">
                  <c:v>7.5735138076878492</c:v>
                </c:pt>
                <c:pt idx="264">
                  <c:v>7.6949269239732709</c:v>
                </c:pt>
                <c:pt idx="265">
                  <c:v>7.8204099513028194</c:v>
                </c:pt>
                <c:pt idx="266">
                  <c:v>7.9446063607339079</c:v>
                </c:pt>
                <c:pt idx="267">
                  <c:v>8.0701657405938771</c:v>
                </c:pt>
                <c:pt idx="268">
                  <c:v>8.1971953710541783</c:v>
                </c:pt>
                <c:pt idx="269">
                  <c:v>8.3255835819050574</c:v>
                </c:pt>
                <c:pt idx="270">
                  <c:v>8.455398593695346</c:v>
                </c:pt>
                <c:pt idx="271">
                  <c:v>8.5895854049843212</c:v>
                </c:pt>
                <c:pt idx="272">
                  <c:v>8.722377378628007</c:v>
                </c:pt>
                <c:pt idx="273">
                  <c:v>8.856443774724573</c:v>
                </c:pt>
                <c:pt idx="274">
                  <c:v>8.9918832928976258</c:v>
                </c:pt>
                <c:pt idx="275">
                  <c:v>9.1285855203450303</c:v>
                </c:pt>
                <c:pt idx="276">
                  <c:v>9.2665667022012528</c:v>
                </c:pt>
                <c:pt idx="277">
                  <c:v>9.4089023769663225</c:v>
                </c:pt>
                <c:pt idx="278">
                  <c:v>9.5495012422457624</c:v>
                </c:pt>
                <c:pt idx="279">
                  <c:v>9.6913851914035849</c:v>
                </c:pt>
                <c:pt idx="280">
                  <c:v>9.834605907602807</c:v>
                </c:pt>
                <c:pt idx="281">
                  <c:v>9.9790791001750012</c:v>
                </c:pt>
                <c:pt idx="282">
                  <c:v>10.124939930888306</c:v>
                </c:pt>
                <c:pt idx="283">
                  <c:v>10.2751739748674</c:v>
                </c:pt>
                <c:pt idx="284">
                  <c:v>10.423705339950963</c:v>
                </c:pt>
                <c:pt idx="285">
                  <c:v>10.574021928167804</c:v>
                </c:pt>
                <c:pt idx="286">
                  <c:v>10.726052641956743</c:v>
                </c:pt>
                <c:pt idx="287">
                  <c:v>10.880110153613776</c:v>
                </c:pt>
                <c:pt idx="288">
                  <c:v>11.036252644235391</c:v>
                </c:pt>
                <c:pt idx="289">
                  <c:v>11.194208511158287</c:v>
                </c:pt>
                <c:pt idx="290">
                  <c:v>11.357546417734468</c:v>
                </c:pt>
                <c:pt idx="291">
                  <c:v>11.519299420628847</c:v>
                </c:pt>
                <c:pt idx="292">
                  <c:v>11.682859487413758</c:v>
                </c:pt>
                <c:pt idx="293">
                  <c:v>11.848062859824632</c:v>
                </c:pt>
                <c:pt idx="294">
                  <c:v>12.014735410015801</c:v>
                </c:pt>
                <c:pt idx="295">
                  <c:v>12.182703851671752</c:v>
                </c:pt>
                <c:pt idx="296">
                  <c:v>12.351900317064606</c:v>
                </c:pt>
                <c:pt idx="297">
                  <c:v>12.522368532018184</c:v>
                </c:pt>
                <c:pt idx="298">
                  <c:v>12.694149224271662</c:v>
                </c:pt>
                <c:pt idx="299">
                  <c:v>12.871036840054229</c:v>
                </c:pt>
                <c:pt idx="300">
                  <c:v>13.045703760610385</c:v>
                </c:pt>
                <c:pt idx="301">
                  <c:v>13.222250890276683</c:v>
                </c:pt>
                <c:pt idx="302">
                  <c:v>13.400998321128499</c:v>
                </c:pt>
                <c:pt idx="303">
                  <c:v>13.5821797034478</c:v>
                </c:pt>
                <c:pt idx="304">
                  <c:v>13.766154734404546</c:v>
                </c:pt>
                <c:pt idx="305">
                  <c:v>13.952661801169256</c:v>
                </c:pt>
                <c:pt idx="306">
                  <c:v>14.141380504477292</c:v>
                </c:pt>
                <c:pt idx="307">
                  <c:v>14.332086186218321</c:v>
                </c:pt>
                <c:pt idx="308">
                  <c:v>14.524180647719948</c:v>
                </c:pt>
                <c:pt idx="309">
                  <c:v>14.717468987467893</c:v>
                </c:pt>
                <c:pt idx="310">
                  <c:v>14.916010433756568</c:v>
                </c:pt>
                <c:pt idx="311">
                  <c:v>15.110911917357912</c:v>
                </c:pt>
                <c:pt idx="312">
                  <c:v>15.306097592792181</c:v>
                </c:pt>
                <c:pt idx="313">
                  <c:v>15.501163669886759</c:v>
                </c:pt>
                <c:pt idx="314">
                  <c:v>15.6961468898053</c:v>
                </c:pt>
                <c:pt idx="315">
                  <c:v>15.891723728519384</c:v>
                </c:pt>
                <c:pt idx="316">
                  <c:v>16.088159017487719</c:v>
                </c:pt>
                <c:pt idx="317">
                  <c:v>16.285552113042019</c:v>
                </c:pt>
                <c:pt idx="318">
                  <c:v>16.483966273546759</c:v>
                </c:pt>
                <c:pt idx="319">
                  <c:v>16.683299227057326</c:v>
                </c:pt>
                <c:pt idx="320">
                  <c:v>16.883738368644352</c:v>
                </c:pt>
                <c:pt idx="321">
                  <c:v>17.085211543121524</c:v>
                </c:pt>
                <c:pt idx="322">
                  <c:v>17.287808941166332</c:v>
                </c:pt>
                <c:pt idx="323">
                  <c:v>17.491438345156091</c:v>
                </c:pt>
                <c:pt idx="324">
                  <c:v>17.696225446144251</c:v>
                </c:pt>
                <c:pt idx="325">
                  <c:v>17.901945590233471</c:v>
                </c:pt>
                <c:pt idx="326">
                  <c:v>18.10883127730899</c:v>
                </c:pt>
                <c:pt idx="327">
                  <c:v>18.316648938393314</c:v>
                </c:pt>
                <c:pt idx="328">
                  <c:v>18.530041289193054</c:v>
                </c:pt>
                <c:pt idx="329">
                  <c:v>18.739953178935586</c:v>
                </c:pt>
                <c:pt idx="330">
                  <c:v>18.950778237840961</c:v>
                </c:pt>
                <c:pt idx="331">
                  <c:v>19.162506861186465</c:v>
                </c:pt>
                <c:pt idx="332">
                  <c:v>19.375402546526399</c:v>
                </c:pt>
                <c:pt idx="333">
                  <c:v>19.589336403231798</c:v>
                </c:pt>
                <c:pt idx="334">
                  <c:v>19.804323552782382</c:v>
                </c:pt>
                <c:pt idx="335">
                  <c:v>20.020420735423109</c:v>
                </c:pt>
                <c:pt idx="336">
                  <c:v>20.237706851346577</c:v>
                </c:pt>
                <c:pt idx="337">
                  <c:v>20.456219626198923</c:v>
                </c:pt>
                <c:pt idx="338">
                  <c:v>20.67571309292374</c:v>
                </c:pt>
                <c:pt idx="339">
                  <c:v>20.896447321269854</c:v>
                </c:pt>
                <c:pt idx="340">
                  <c:v>21.118175569028232</c:v>
                </c:pt>
                <c:pt idx="341">
                  <c:v>21.340887309547103</c:v>
                </c:pt>
                <c:pt idx="342">
                  <c:v>21.56468084225742</c:v>
                </c:pt>
                <c:pt idx="343">
                  <c:v>21.789424376501998</c:v>
                </c:pt>
                <c:pt idx="344">
                  <c:v>22.015062981583853</c:v>
                </c:pt>
                <c:pt idx="345">
                  <c:v>22.241720525842485</c:v>
                </c:pt>
                <c:pt idx="346">
                  <c:v>22.469506095138041</c:v>
                </c:pt>
                <c:pt idx="347">
                  <c:v>22.698465185842203</c:v>
                </c:pt>
                <c:pt idx="348">
                  <c:v>22.928604988996295</c:v>
                </c:pt>
                <c:pt idx="349">
                  <c:v>23.159802344160536</c:v>
                </c:pt>
                <c:pt idx="350">
                  <c:v>23.39204879878621</c:v>
                </c:pt>
                <c:pt idx="351">
                  <c:v>23.625530300901957</c:v>
                </c:pt>
                <c:pt idx="352">
                  <c:v>23.854997887115175</c:v>
                </c:pt>
                <c:pt idx="353">
                  <c:v>24.090713678992479</c:v>
                </c:pt>
                <c:pt idx="354">
                  <c:v>24.32750307082808</c:v>
                </c:pt>
                <c:pt idx="355">
                  <c:v>24.565392169156642</c:v>
                </c:pt>
                <c:pt idx="356">
                  <c:v>24.804291291963459</c:v>
                </c:pt>
                <c:pt idx="357">
                  <c:v>25.044406661147889</c:v>
                </c:pt>
                <c:pt idx="358">
                  <c:v>25.285566035953355</c:v>
                </c:pt>
                <c:pt idx="359">
                  <c:v>25.527734469759409</c:v>
                </c:pt>
                <c:pt idx="360">
                  <c:v>25.770750543695975</c:v>
                </c:pt>
                <c:pt idx="361">
                  <c:v>26.014503354372721</c:v>
                </c:pt>
                <c:pt idx="362">
                  <c:v>26.2590714728675</c:v>
                </c:pt>
                <c:pt idx="363">
                  <c:v>26.504413583345073</c:v>
                </c:pt>
                <c:pt idx="364">
                  <c:v>26.750695903107243</c:v>
                </c:pt>
                <c:pt idx="365">
                  <c:v>26.997741696006049</c:v>
                </c:pt>
                <c:pt idx="366">
                  <c:v>27.245547482608202</c:v>
                </c:pt>
                <c:pt idx="367">
                  <c:v>27.494013294054383</c:v>
                </c:pt>
                <c:pt idx="368">
                  <c:v>27.743073332831997</c:v>
                </c:pt>
                <c:pt idx="369">
                  <c:v>27.992653440979662</c:v>
                </c:pt>
                <c:pt idx="370">
                  <c:v>28.237315886101559</c:v>
                </c:pt>
                <c:pt idx="371">
                  <c:v>28.488005859164655</c:v>
                </c:pt>
                <c:pt idx="372">
                  <c:v>28.739292574869527</c:v>
                </c:pt>
                <c:pt idx="373">
                  <c:v>28.991115070563001</c:v>
                </c:pt>
                <c:pt idx="374">
                  <c:v>29.243033220747339</c:v>
                </c:pt>
                <c:pt idx="375">
                  <c:v>29.495152714427135</c:v>
                </c:pt>
                <c:pt idx="376">
                  <c:v>29.747281456069437</c:v>
                </c:pt>
                <c:pt idx="377">
                  <c:v>29.999392799239427</c:v>
                </c:pt>
                <c:pt idx="378">
                  <c:v>30.251266624356109</c:v>
                </c:pt>
                <c:pt idx="379">
                  <c:v>30.50295041784231</c:v>
                </c:pt>
                <c:pt idx="380">
                  <c:v>30.754461556137716</c:v>
                </c:pt>
                <c:pt idx="381">
                  <c:v>30.999960392474811</c:v>
                </c:pt>
                <c:pt idx="382">
                  <c:v>31.250479085953863</c:v>
                </c:pt>
                <c:pt idx="383">
                  <c:v>31.500285406630411</c:v>
                </c:pt>
                <c:pt idx="384">
                  <c:v>31.749195128890442</c:v>
                </c:pt>
                <c:pt idx="385">
                  <c:v>31.997150880224133</c:v>
                </c:pt>
                <c:pt idx="386">
                  <c:v>32.243933497395687</c:v>
                </c:pt>
                <c:pt idx="387">
                  <c:v>32.489480996454851</c:v>
                </c:pt>
                <c:pt idx="388">
                  <c:v>32.733472549157838</c:v>
                </c:pt>
                <c:pt idx="389">
                  <c:v>32.975628376914216</c:v>
                </c:pt>
                <c:pt idx="390">
                  <c:v>33.210458841374518</c:v>
                </c:pt>
                <c:pt idx="391">
                  <c:v>33.44839813808106</c:v>
                </c:pt>
                <c:pt idx="392">
                  <c:v>33.683754426592529</c:v>
                </c:pt>
                <c:pt idx="393">
                  <c:v>33.916544232948191</c:v>
                </c:pt>
                <c:pt idx="394">
                  <c:v>34.146210248974647</c:v>
                </c:pt>
                <c:pt idx="395">
                  <c:v>34.372595842502015</c:v>
                </c:pt>
                <c:pt idx="396">
                  <c:v>34.595648392929689</c:v>
                </c:pt>
                <c:pt idx="397">
                  <c:v>34.809923990846116</c:v>
                </c:pt>
                <c:pt idx="398">
                  <c:v>35.025113915355853</c:v>
                </c:pt>
                <c:pt idx="399">
                  <c:v>35.235975724957939</c:v>
                </c:pt>
                <c:pt idx="400">
                  <c:v>35.442234534550977</c:v>
                </c:pt>
                <c:pt idx="401">
                  <c:v>35.643270461015661</c:v>
                </c:pt>
                <c:pt idx="402">
                  <c:v>35.838993939326876</c:v>
                </c:pt>
                <c:pt idx="403">
                  <c:v>36.024684273716403</c:v>
                </c:pt>
                <c:pt idx="404">
                  <c:v>36.208503833109546</c:v>
                </c:pt>
                <c:pt idx="405">
                  <c:v>36.385802304385024</c:v>
                </c:pt>
                <c:pt idx="406">
                  <c:v>36.556156537794131</c:v>
                </c:pt>
                <c:pt idx="407">
                  <c:v>36.71936790002043</c:v>
                </c:pt>
                <c:pt idx="408">
                  <c:v>36.874899014483944</c:v>
                </c:pt>
                <c:pt idx="409">
                  <c:v>37.018814960331952</c:v>
                </c:pt>
                <c:pt idx="410">
                  <c:v>37.157827268977982</c:v>
                </c:pt>
                <c:pt idx="411">
                  <c:v>37.287953373642907</c:v>
                </c:pt>
                <c:pt idx="412">
                  <c:v>37.408302602459457</c:v>
                </c:pt>
                <c:pt idx="413">
                  <c:v>37.518492656197331</c:v>
                </c:pt>
                <c:pt idx="414">
                  <c:v>37.618157087057163</c:v>
                </c:pt>
                <c:pt idx="415">
                  <c:v>37.704632930344161</c:v>
                </c:pt>
                <c:pt idx="416">
                  <c:v>37.781701517577687</c:v>
                </c:pt>
                <c:pt idx="417">
                  <c:v>37.846971336271352</c:v>
                </c:pt>
                <c:pt idx="418">
                  <c:v>37.899142363819905</c:v>
                </c:pt>
                <c:pt idx="419">
                  <c:v>37.937757019749633</c:v>
                </c:pt>
                <c:pt idx="420">
                  <c:v>37.961286523133097</c:v>
                </c:pt>
                <c:pt idx="421">
                  <c:v>37.971429851057245</c:v>
                </c:pt>
                <c:pt idx="422">
                  <c:v>37.965937696316814</c:v>
                </c:pt>
                <c:pt idx="423">
                  <c:v>37.944258376314949</c:v>
                </c:pt>
                <c:pt idx="424">
                  <c:v>37.90678049886219</c:v>
                </c:pt>
                <c:pt idx="425">
                  <c:v>37.852007114788996</c:v>
                </c:pt>
                <c:pt idx="426">
                  <c:v>37.779564948395809</c:v>
                </c:pt>
                <c:pt idx="427">
                  <c:v>37.688653163377488</c:v>
                </c:pt>
                <c:pt idx="428">
                  <c:v>37.578690071434963</c:v>
                </c:pt>
                <c:pt idx="429">
                  <c:v>37.451293563026731</c:v>
                </c:pt>
                <c:pt idx="430">
                  <c:v>37.301105195859286</c:v>
                </c:pt>
                <c:pt idx="431">
                  <c:v>37.129234733500738</c:v>
                </c:pt>
                <c:pt idx="432">
                  <c:v>36.934830306097268</c:v>
                </c:pt>
                <c:pt idx="433">
                  <c:v>36.721401345152117</c:v>
                </c:pt>
                <c:pt idx="434">
                  <c:v>36.479779995137903</c:v>
                </c:pt>
                <c:pt idx="435">
                  <c:v>36.212678708815986</c:v>
                </c:pt>
                <c:pt idx="436">
                  <c:v>35.919478531213969</c:v>
                </c:pt>
                <c:pt idx="437">
                  <c:v>35.605366667134469</c:v>
                </c:pt>
                <c:pt idx="438">
                  <c:v>35.256966939650191</c:v>
                </c:pt>
                <c:pt idx="439">
                  <c:v>34.879202721392851</c:v>
                </c:pt>
                <c:pt idx="440">
                  <c:v>34.471251163925402</c:v>
                </c:pt>
                <c:pt idx="441">
                  <c:v>34.041667343688971</c:v>
                </c:pt>
                <c:pt idx="442">
                  <c:v>33.570899539606046</c:v>
                </c:pt>
                <c:pt idx="443">
                  <c:v>33.066480918642526</c:v>
                </c:pt>
                <c:pt idx="444">
                  <c:v>32.527180290212591</c:v>
                </c:pt>
                <c:pt idx="445">
                  <c:v>31.963723921962892</c:v>
                </c:pt>
                <c:pt idx="446">
                  <c:v>31.351861036635846</c:v>
                </c:pt>
                <c:pt idx="447">
                  <c:v>30.701602454936403</c:v>
                </c:pt>
                <c:pt idx="448">
                  <c:v>30.011425748145403</c:v>
                </c:pt>
                <c:pt idx="449">
                  <c:v>29.295656220028047</c:v>
                </c:pt>
                <c:pt idx="450">
                  <c:v>28.522853785816388</c:v>
                </c:pt>
                <c:pt idx="451">
                  <c:v>27.770437431979268</c:v>
                </c:pt>
                <c:pt idx="452">
                  <c:v>27.053252900293362</c:v>
                </c:pt>
                <c:pt idx="453">
                  <c:v>26.339603766180545</c:v>
                </c:pt>
                <c:pt idx="454">
                  <c:v>25.644780282664961</c:v>
                </c:pt>
                <c:pt idx="455">
                  <c:v>24.982491840782828</c:v>
                </c:pt>
                <c:pt idx="456">
                  <c:v>24.323468183411112</c:v>
                </c:pt>
                <c:pt idx="457">
                  <c:v>23.681829188215676</c:v>
                </c:pt>
                <c:pt idx="458">
                  <c:v>23.057116257882893</c:v>
                </c:pt>
                <c:pt idx="459">
                  <c:v>22.46165544939031</c:v>
                </c:pt>
                <c:pt idx="460">
                  <c:v>21.869129995195401</c:v>
                </c:pt>
                <c:pt idx="461">
                  <c:v>21.292235019112766</c:v>
                </c:pt>
                <c:pt idx="462">
                  <c:v>20.74235309384127</c:v>
                </c:pt>
                <c:pt idx="463">
                  <c:v>20.195181839447617</c:v>
                </c:pt>
                <c:pt idx="464">
                  <c:v>19.662444645658432</c:v>
                </c:pt>
                <c:pt idx="465">
                  <c:v>19.154652818844816</c:v>
                </c:pt>
                <c:pt idx="466">
                  <c:v>18.649364177631153</c:v>
                </c:pt>
                <c:pt idx="467">
                  <c:v>18.157404757957185</c:v>
                </c:pt>
                <c:pt idx="468">
                  <c:v>17.688481289975691</c:v>
                </c:pt>
                <c:pt idx="469">
                  <c:v>17.22186940404514</c:v>
                </c:pt>
                <c:pt idx="470">
                  <c:v>16.767566469263258</c:v>
                </c:pt>
                <c:pt idx="471">
                  <c:v>16.334536224953084</c:v>
                </c:pt>
                <c:pt idx="472">
                  <c:v>15.903640625224813</c:v>
                </c:pt>
                <c:pt idx="473">
                  <c:v>15.484111801712842</c:v>
                </c:pt>
                <c:pt idx="474">
                  <c:v>15.084227374314633</c:v>
                </c:pt>
                <c:pt idx="475">
                  <c:v>14.68631419751058</c:v>
                </c:pt>
                <c:pt idx="476">
                  <c:v>14.298897739719321</c:v>
                </c:pt>
                <c:pt idx="477">
                  <c:v>13.929622019658979</c:v>
                </c:pt>
                <c:pt idx="478">
                  <c:v>13.562166663015308</c:v>
                </c:pt>
                <c:pt idx="479">
                  <c:v>13.204404565739063</c:v>
                </c:pt>
                <c:pt idx="480">
                  <c:v>12.863394643663922</c:v>
                </c:pt>
                <c:pt idx="481">
                  <c:v>12.524065747318826</c:v>
                </c:pt>
                <c:pt idx="482">
                  <c:v>12.2006258933448</c:v>
                </c:pt>
                <c:pt idx="483">
                  <c:v>11.87878045255769</c:v>
                </c:pt>
                <c:pt idx="484">
                  <c:v>11.565425107988673</c:v>
                </c:pt>
                <c:pt idx="485">
                  <c:v>11.266742596770127</c:v>
                </c:pt>
                <c:pt idx="486">
                  <c:v>10.969532456160046</c:v>
                </c:pt>
                <c:pt idx="487">
                  <c:v>10.680162546825548</c:v>
                </c:pt>
                <c:pt idx="488">
                  <c:v>10.404342355183418</c:v>
                </c:pt>
                <c:pt idx="489">
                  <c:v>10.129881833184244</c:v>
                </c:pt>
                <c:pt idx="490">
                  <c:v>9.8682728982742169</c:v>
                </c:pt>
                <c:pt idx="491">
                  <c:v>9.6079535778953318</c:v>
                </c:pt>
                <c:pt idx="492">
                  <c:v>9.3545013303326705</c:v>
                </c:pt>
                <c:pt idx="493">
                  <c:v>9.1129169594640729</c:v>
                </c:pt>
                <c:pt idx="494">
                  <c:v>8.8725234910212301</c:v>
                </c:pt>
                <c:pt idx="495">
                  <c:v>8.6433864232178816</c:v>
                </c:pt>
                <c:pt idx="496">
                  <c:v>8.4153788982276012</c:v>
                </c:pt>
                <c:pt idx="497">
                  <c:v>8.1933860796159177</c:v>
                </c:pt>
                <c:pt idx="498">
                  <c:v>7.9817880530156922</c:v>
                </c:pt>
                <c:pt idx="499">
                  <c:v>7.7712331096342178</c:v>
                </c:pt>
                <c:pt idx="500">
                  <c:v>7.5705373808756349</c:v>
                </c:pt>
                <c:pt idx="501">
                  <c:v>7.3708309919048851</c:v>
                </c:pt>
                <c:pt idx="502">
                  <c:v>7.1763927417450342</c:v>
                </c:pt>
                <c:pt idx="503">
                  <c:v>6.9910590436248992</c:v>
                </c:pt>
                <c:pt idx="504">
                  <c:v>6.8066389573823161</c:v>
                </c:pt>
                <c:pt idx="505">
                  <c:v>6.6308543236342095</c:v>
                </c:pt>
                <c:pt idx="506">
                  <c:v>6.4559362291658537</c:v>
                </c:pt>
                <c:pt idx="507">
                  <c:v>6.2892086573568324</c:v>
                </c:pt>
                <c:pt idx="508">
                  <c:v>6.1233029775807619</c:v>
                </c:pt>
                <c:pt idx="509">
                  <c:v>5.961773793494598</c:v>
                </c:pt>
                <c:pt idx="510">
                  <c:v>5.8078081976491065</c:v>
                </c:pt>
                <c:pt idx="511">
                  <c:v>5.654601583027886</c:v>
                </c:pt>
                <c:pt idx="512">
                  <c:v>5.5085688531464285</c:v>
                </c:pt>
                <c:pt idx="513">
                  <c:v>5.3632559990235809</c:v>
                </c:pt>
                <c:pt idx="514">
                  <c:v>5.224747405077494</c:v>
                </c:pt>
                <c:pt idx="515">
                  <c:v>5.0869215962797867</c:v>
                </c:pt>
                <c:pt idx="516">
                  <c:v>4.955549467494027</c:v>
                </c:pt>
                <c:pt idx="517">
                  <c:v>4.8248249442892179</c:v>
                </c:pt>
                <c:pt idx="518">
                  <c:v>4.700221584093236</c:v>
                </c:pt>
                <c:pt idx="519">
                  <c:v>4.5762324624896813</c:v>
                </c:pt>
                <c:pt idx="520">
                  <c:v>4.4580491193739782</c:v>
                </c:pt>
                <c:pt idx="521">
                  <c:v>4.3404483670504437</c:v>
                </c:pt>
                <c:pt idx="522">
                  <c:v>4.2259498544233933</c:v>
                </c:pt>
                <c:pt idx="523">
                  <c:v>4.1168127234474676</c:v>
                </c:pt>
                <c:pt idx="524">
                  <c:v>4.0082135895015041</c:v>
                </c:pt>
                <c:pt idx="525">
                  <c:v>3.9046995993771243</c:v>
                </c:pt>
                <c:pt idx="526">
                  <c:v>3.8016958867243051</c:v>
                </c:pt>
                <c:pt idx="527">
                  <c:v>3.7035153128384533</c:v>
                </c:pt>
                <c:pt idx="528">
                  <c:v>3.6058187250779534</c:v>
                </c:pt>
                <c:pt idx="529">
                  <c:v>3.5126967704805958</c:v>
                </c:pt>
                <c:pt idx="530">
                  <c:v>3.4200338652878917</c:v>
                </c:pt>
                <c:pt idx="531">
                  <c:v>3.3317098915645906</c:v>
                </c:pt>
                <c:pt idx="532">
                  <c:v>3.243821315355548</c:v>
                </c:pt>
                <c:pt idx="533">
                  <c:v>3.160048113128386</c:v>
                </c:pt>
                <c:pt idx="534">
                  <c:v>3.076687875156245</c:v>
                </c:pt>
                <c:pt idx="535">
                  <c:v>2.997230972171109</c:v>
                </c:pt>
                <c:pt idx="536">
                  <c:v>2.9181657560246665</c:v>
                </c:pt>
                <c:pt idx="537">
                  <c:v>2.8428027608884672</c:v>
                </c:pt>
                <c:pt idx="538">
                  <c:v>2.7678112714643022</c:v>
                </c:pt>
                <c:pt idx="539">
                  <c:v>2.6963312511951871</c:v>
                </c:pt>
                <c:pt idx="540">
                  <c:v>2.6252035953162918</c:v>
                </c:pt>
                <c:pt idx="541">
                  <c:v>2.55740648496473</c:v>
                </c:pt>
                <c:pt idx="542">
                  <c:v>2.4899435839119031</c:v>
                </c:pt>
                <c:pt idx="543">
                  <c:v>2.4256396266002413</c:v>
                </c:pt>
                <c:pt idx="544">
                  <c:v>2.3629963490536401</c:v>
                </c:pt>
                <c:pt idx="545">
                  <c:v>2.3006618747252072</c:v>
                </c:pt>
                <c:pt idx="546">
                  <c:v>2.2412462060583431</c:v>
                </c:pt>
                <c:pt idx="547">
                  <c:v>2.1821234299477532</c:v>
                </c:pt>
                <c:pt idx="548">
                  <c:v>2.1257690720439157</c:v>
                </c:pt>
                <c:pt idx="549">
                  <c:v>2.069692515809471</c:v>
                </c:pt>
                <c:pt idx="550">
                  <c:v>2.0162417388341205</c:v>
                </c:pt>
                <c:pt idx="551">
                  <c:v>1.9630544501785177</c:v>
                </c:pt>
                <c:pt idx="552">
                  <c:v>1.9123576511103075</c:v>
                </c:pt>
                <c:pt idx="553">
                  <c:v>1.8619107644878869</c:v>
                </c:pt>
                <c:pt idx="554">
                  <c:v>1.8138260483957813</c:v>
                </c:pt>
                <c:pt idx="555">
                  <c:v>1.766983142580391</c:v>
                </c:pt>
                <c:pt idx="556">
                  <c:v>1.7203711512482576</c:v>
                </c:pt>
                <c:pt idx="557">
                  <c:v>1.675941761849693</c:v>
                </c:pt>
                <c:pt idx="558">
                  <c:v>1.6317313893826382</c:v>
                </c:pt>
                <c:pt idx="559">
                  <c:v>1.5895911632807578</c:v>
                </c:pt>
                <c:pt idx="560">
                  <c:v>1.5476586695636616</c:v>
                </c:pt>
                <c:pt idx="561">
                  <c:v>1.5076896607621442</c:v>
                </c:pt>
                <c:pt idx="562">
                  <c:v>1.4687528703017898</c:v>
                </c:pt>
                <c:pt idx="563">
                  <c:v>1.4300080207275176</c:v>
                </c:pt>
                <c:pt idx="564">
                  <c:v>1.3930773949437301</c:v>
                </c:pt>
                <c:pt idx="565">
                  <c:v>1.356328820555367</c:v>
                </c:pt>
                <c:pt idx="566">
                  <c:v>1.3213009945672161</c:v>
                </c:pt>
                <c:pt idx="567">
                  <c:v>1.2871777785636558</c:v>
                </c:pt>
                <c:pt idx="568">
                  <c:v>1.2532227746864222</c:v>
                </c:pt>
                <c:pt idx="569">
                  <c:v>1.2208577105435521</c:v>
                </c:pt>
                <c:pt idx="570">
                  <c:v>1.1886521916281192</c:v>
                </c:pt>
                <c:pt idx="571">
                  <c:v>1.1579546929848843</c:v>
                </c:pt>
                <c:pt idx="572">
                  <c:v>1.1280499715977621</c:v>
                </c:pt>
                <c:pt idx="573">
                  <c:v>1.0982926670535089</c:v>
                </c:pt>
                <c:pt idx="574">
                  <c:v>1.0699287453830579</c:v>
                </c:pt>
                <c:pt idx="575">
                  <c:v>1.0417046451050185</c:v>
                </c:pt>
                <c:pt idx="576">
                  <c:v>1.0148021355610266</c:v>
                </c:pt>
                <c:pt idx="577">
                  <c:v>0.98859439590518405</c:v>
                </c:pt>
                <c:pt idx="578">
                  <c:v>0.96251584863300443</c:v>
                </c:pt>
                <c:pt idx="579">
                  <c:v>0.93765842678529543</c:v>
                </c:pt>
                <c:pt idx="580">
                  <c:v>0.91292354086103489</c:v>
                </c:pt>
                <c:pt idx="581">
                  <c:v>0.88934686355009407</c:v>
                </c:pt>
                <c:pt idx="582">
                  <c:v>0.86637906495477945</c:v>
                </c:pt>
                <c:pt idx="583">
                  <c:v>0.84352448728912055</c:v>
                </c:pt>
                <c:pt idx="584">
                  <c:v>0.82174007298654406</c:v>
                </c:pt>
                <c:pt idx="585">
                  <c:v>0.80051825136936627</c:v>
                </c:pt>
                <c:pt idx="586">
                  <c:v>0.77940104379966191</c:v>
                </c:pt>
                <c:pt idx="587">
                  <c:v>0.75927264740827738</c:v>
                </c:pt>
                <c:pt idx="588">
                  <c:v>0.73966407626541364</c:v>
                </c:pt>
                <c:pt idx="589">
                  <c:v>0.72015216656987413</c:v>
                </c:pt>
                <c:pt idx="590">
                  <c:v>0.70155390013676056</c:v>
                </c:pt>
                <c:pt idx="591">
                  <c:v>0.68343594263053176</c:v>
                </c:pt>
                <c:pt idx="592">
                  <c:v>0.66540729851599789</c:v>
                </c:pt>
                <c:pt idx="593">
                  <c:v>0.64822284389818841</c:v>
                </c:pt>
                <c:pt idx="594">
                  <c:v>0.63148218585605498</c:v>
                </c:pt>
                <c:pt idx="595">
                  <c:v>0.6148240517379594</c:v>
                </c:pt>
                <c:pt idx="596">
                  <c:v>0.59894593312009636</c:v>
                </c:pt>
                <c:pt idx="597">
                  <c:v>0.58347787433988785</c:v>
                </c:pt>
                <c:pt idx="598">
                  <c:v>0.56808606614102664</c:v>
                </c:pt>
                <c:pt idx="599">
                  <c:v>0.55341497785512472</c:v>
                </c:pt>
                <c:pt idx="600">
                  <c:v>0.53912277728417046</c:v>
                </c:pt>
                <c:pt idx="601">
                  <c:v>0.52490103084179962</c:v>
                </c:pt>
                <c:pt idx="602">
                  <c:v>0.51134521628512064</c:v>
                </c:pt>
                <c:pt idx="603">
                  <c:v>0.49813948697784827</c:v>
                </c:pt>
                <c:pt idx="604">
                  <c:v>0.48499885598388409</c:v>
                </c:pt>
                <c:pt idx="605">
                  <c:v>0.47247353375052081</c:v>
                </c:pt>
                <c:pt idx="606">
                  <c:v>0.46027168382047112</c:v>
                </c:pt>
                <c:pt idx="607">
                  <c:v>0.44812998352935479</c:v>
                </c:pt>
                <c:pt idx="608">
                  <c:v>0.43655681716641498</c:v>
                </c:pt>
                <c:pt idx="609">
                  <c:v>0.42528253323622123</c:v>
                </c:pt>
                <c:pt idx="610">
                  <c:v>0.41429941296019795</c:v>
                </c:pt>
                <c:pt idx="611">
                  <c:v>0.40337043453338212</c:v>
                </c:pt>
                <c:pt idx="612">
                  <c:v>0.39295320445210069</c:v>
                </c:pt>
                <c:pt idx="613">
                  <c:v>0.38280500420859576</c:v>
                </c:pt>
                <c:pt idx="614">
                  <c:v>0.37270683003359445</c:v>
                </c:pt>
                <c:pt idx="615">
                  <c:v>0.36308150187632299</c:v>
                </c:pt>
                <c:pt idx="616">
                  <c:v>0.35370475231935999</c:v>
                </c:pt>
                <c:pt idx="617">
                  <c:v>0.34457016170412008</c:v>
                </c:pt>
                <c:pt idx="618">
                  <c:v>0.3354806005172446</c:v>
                </c:pt>
                <c:pt idx="619">
                  <c:v>0.32681665714361141</c:v>
                </c:pt>
                <c:pt idx="620">
                  <c:v>0.31837646415872256</c:v>
                </c:pt>
                <c:pt idx="621">
                  <c:v>0.30997787753380995</c:v>
                </c:pt>
                <c:pt idx="622">
                  <c:v>0.30197255390588373</c:v>
                </c:pt>
                <c:pt idx="623">
                  <c:v>0.29417397150380797</c:v>
                </c:pt>
                <c:pt idx="624">
                  <c:v>0.28657679113875506</c:v>
                </c:pt>
                <c:pt idx="625">
                  <c:v>0.27901706146015648</c:v>
                </c:pt>
                <c:pt idx="626">
                  <c:v>0.27181131538410558</c:v>
                </c:pt>
                <c:pt idx="627">
                  <c:v>0.26479166106975949</c:v>
                </c:pt>
                <c:pt idx="628">
                  <c:v>0.25795329261035732</c:v>
                </c:pt>
                <c:pt idx="629">
                  <c:v>0.25114863423558059</c:v>
                </c:pt>
                <c:pt idx="630">
                  <c:v>0.24466260332342879</c:v>
                </c:pt>
                <c:pt idx="631">
                  <c:v>0.23834407719234502</c:v>
                </c:pt>
                <c:pt idx="632">
                  <c:v>0.23218872995303749</c:v>
                </c:pt>
                <c:pt idx="633">
                  <c:v>0.22619234743432529</c:v>
                </c:pt>
                <c:pt idx="634">
                  <c:v>0.22022552438778129</c:v>
                </c:pt>
                <c:pt idx="635">
                  <c:v>0.21453809724659229</c:v>
                </c:pt>
                <c:pt idx="636">
                  <c:v>0.20899755057067287</c:v>
                </c:pt>
                <c:pt idx="637">
                  <c:v>0.20360009110332813</c:v>
                </c:pt>
                <c:pt idx="638">
                  <c:v>0.19822923868655312</c:v>
                </c:pt>
                <c:pt idx="639">
                  <c:v>0.19310987590870318</c:v>
                </c:pt>
                <c:pt idx="640">
                  <c:v>0.18812272306832273</c:v>
                </c:pt>
                <c:pt idx="641">
                  <c:v>0.18326436578195662</c:v>
                </c:pt>
                <c:pt idx="642">
                  <c:v>0.17853147784419937</c:v>
                </c:pt>
                <c:pt idx="643">
                  <c:v>0.17382192091790449</c:v>
                </c:pt>
                <c:pt idx="644">
                  <c:v>0.16933288853389503</c:v>
                </c:pt>
                <c:pt idx="645">
                  <c:v>0.16495978751020163</c:v>
                </c:pt>
                <c:pt idx="646">
                  <c:v>0.16069962386523617</c:v>
                </c:pt>
                <c:pt idx="647">
                  <c:v>0.15654948093838461</c:v>
                </c:pt>
                <c:pt idx="648">
                  <c:v>0.152419796351868</c:v>
                </c:pt>
                <c:pt idx="649">
                  <c:v>0.14848348384206198</c:v>
                </c:pt>
                <c:pt idx="650">
                  <c:v>0.14464882844337776</c:v>
                </c:pt>
                <c:pt idx="651">
                  <c:v>0.14091320481338726</c:v>
                </c:pt>
                <c:pt idx="652">
                  <c:v>0.13727405541035756</c:v>
                </c:pt>
                <c:pt idx="653">
                  <c:v>0.13365284537913488</c:v>
                </c:pt>
                <c:pt idx="654">
                  <c:v>0.13020119815332087</c:v>
                </c:pt>
                <c:pt idx="655">
                  <c:v>0.12683869133104803</c:v>
                </c:pt>
                <c:pt idx="656">
                  <c:v>0.12356302281971396</c:v>
                </c:pt>
                <c:pt idx="657">
                  <c:v>0.12037194997933391</c:v>
                </c:pt>
                <c:pt idx="658">
                  <c:v>0.11726328808715102</c:v>
                </c:pt>
                <c:pt idx="659">
                  <c:v>0.11416995050164712</c:v>
                </c:pt>
                <c:pt idx="660">
                  <c:v>0.11122145814592951</c:v>
                </c:pt>
                <c:pt idx="661">
                  <c:v>0.10834911198396543</c:v>
                </c:pt>
                <c:pt idx="662">
                  <c:v>0.10555094550469603</c:v>
                </c:pt>
                <c:pt idx="663">
                  <c:v>0.10282504298313136</c:v>
                </c:pt>
                <c:pt idx="664">
                  <c:v>0.10016953816877368</c:v>
                </c:pt>
                <c:pt idx="665">
                  <c:v>9.758261300791736E-2</c:v>
                </c:pt>
                <c:pt idx="666">
                  <c:v>9.5008440226026017E-2</c:v>
                </c:pt>
                <c:pt idx="667">
                  <c:v>9.2554802832786651E-2</c:v>
                </c:pt>
                <c:pt idx="668">
                  <c:v>9.0164531772509007E-2</c:v>
                </c:pt>
                <c:pt idx="669">
                  <c:v>8.7835990580014844E-2</c:v>
                </c:pt>
                <c:pt idx="670">
                  <c:v>8.5567585052604658E-2</c:v>
                </c:pt>
                <c:pt idx="671">
                  <c:v>8.3357762158609586E-2</c:v>
                </c:pt>
                <c:pt idx="672">
                  <c:v>8.1205008974129217E-2</c:v>
                </c:pt>
                <c:pt idx="673">
                  <c:v>7.9062867895804995E-2</c:v>
                </c:pt>
                <c:pt idx="674">
                  <c:v>7.7021032363884287E-2</c:v>
                </c:pt>
                <c:pt idx="675">
                  <c:v>7.503192818930432E-2</c:v>
                </c:pt>
                <c:pt idx="676">
                  <c:v>7.3094193560105866E-2</c:v>
                </c:pt>
                <c:pt idx="677">
                  <c:v>7.1206501833759622E-2</c:v>
                </c:pt>
                <c:pt idx="678">
                  <c:v>6.9367560628900052E-2</c:v>
                </c:pt>
                <c:pt idx="679">
                  <c:v>6.7576110940515188E-2</c:v>
                </c:pt>
                <c:pt idx="680">
                  <c:v>6.5830926277985646E-2</c:v>
                </c:pt>
                <c:pt idx="681">
                  <c:v>6.4130811825385686E-2</c:v>
                </c:pt>
                <c:pt idx="682">
                  <c:v>6.2474603623470161E-2</c:v>
                </c:pt>
                <c:pt idx="683">
                  <c:v>6.0826559784000929E-2</c:v>
                </c:pt>
                <c:pt idx="684">
                  <c:v>5.9255685436068704E-2</c:v>
                </c:pt>
                <c:pt idx="685">
                  <c:v>5.7725379652687189E-2</c:v>
                </c:pt>
                <c:pt idx="686">
                  <c:v>5.6234594731707388E-2</c:v>
                </c:pt>
                <c:pt idx="687">
                  <c:v>5.4782310028378869E-2</c:v>
                </c:pt>
                <c:pt idx="688">
                  <c:v>5.3367531256578532E-2</c:v>
                </c:pt>
                <c:pt idx="689">
                  <c:v>5.1989289808087299E-2</c:v>
                </c:pt>
                <c:pt idx="690">
                  <c:v>5.0646642089446678E-2</c:v>
                </c:pt>
                <c:pt idx="691">
                  <c:v>4.9338668875940475E-2</c:v>
                </c:pt>
                <c:pt idx="692">
                  <c:v>4.8064474682259779E-2</c:v>
                </c:pt>
                <c:pt idx="693">
                  <c:v>4.6823187149423393E-2</c:v>
                </c:pt>
                <c:pt idx="694">
                  <c:v>4.5613956447528664E-2</c:v>
                </c:pt>
                <c:pt idx="695">
                  <c:v>4.4410686709792764E-2</c:v>
                </c:pt>
                <c:pt idx="696">
                  <c:v>4.3263759959797192E-2</c:v>
                </c:pt>
                <c:pt idx="697">
                  <c:v>4.2146453129404841E-2</c:v>
                </c:pt>
                <c:pt idx="698">
                  <c:v>4.10580012703416E-2</c:v>
                </c:pt>
                <c:pt idx="699">
                  <c:v>3.9997659189481054E-2</c:v>
                </c:pt>
                <c:pt idx="700">
                  <c:v>3.8964700938657712E-2</c:v>
                </c:pt>
                <c:pt idx="701">
                  <c:v>3.7958419317656131E-2</c:v>
                </c:pt>
                <c:pt idx="702">
                  <c:v>3.6978125390037836E-2</c:v>
                </c:pt>
                <c:pt idx="703">
                  <c:v>3.6023148011469781E-2</c:v>
                </c:pt>
                <c:pt idx="704">
                  <c:v>3.5092833370235374E-2</c:v>
                </c:pt>
                <c:pt idx="705">
                  <c:v>3.4186544539610626E-2</c:v>
                </c:pt>
                <c:pt idx="706">
                  <c:v>3.3303661041802698E-2</c:v>
                </c:pt>
                <c:pt idx="707">
                  <c:v>3.2443578423147823E-2</c:v>
                </c:pt>
                <c:pt idx="708">
                  <c:v>3.1605707840280169E-2</c:v>
                </c:pt>
                <c:pt idx="709">
                  <c:v>3.0789475656989713E-2</c:v>
                </c:pt>
                <c:pt idx="710">
                  <c:v>2.9994323051489833E-2</c:v>
                </c:pt>
                <c:pt idx="711">
                  <c:v>2.9219705633827239E-2</c:v>
                </c:pt>
                <c:pt idx="712">
                  <c:v>2.8465093073174286E-2</c:v>
                </c:pt>
                <c:pt idx="713">
                  <c:v>2.7729968734744939E-2</c:v>
                </c:pt>
                <c:pt idx="714">
                  <c:v>2.7013829326087556E-2</c:v>
                </c:pt>
                <c:pt idx="715">
                  <c:v>2.6316184552513867E-2</c:v>
                </c:pt>
                <c:pt idx="716">
                  <c:v>2.5636556781425273E-2</c:v>
                </c:pt>
                <c:pt idx="717">
                  <c:v>2.4974480715307747E-2</c:v>
                </c:pt>
                <c:pt idx="718">
                  <c:v>2.4329503073173723E-2</c:v>
                </c:pt>
                <c:pt idx="719">
                  <c:v>2.3701182280229032E-2</c:v>
                </c:pt>
                <c:pt idx="720">
                  <c:v>2.308908816555456E-2</c:v>
                </c:pt>
                <c:pt idx="721">
                  <c:v>2.2492801667596825E-2</c:v>
                </c:pt>
                <c:pt idx="722">
                  <c:v>2.1911914547262854E-2</c:v>
                </c:pt>
                <c:pt idx="723">
                  <c:v>2.134602910842474E-2</c:v>
                </c:pt>
                <c:pt idx="724">
                  <c:v>2.0794757925643469E-2</c:v>
                </c:pt>
                <c:pt idx="725">
                  <c:v>2.0257723578923081E-2</c:v>
                </c:pt>
                <c:pt idx="726">
                  <c:v>1.9734558395315148E-2</c:v>
                </c:pt>
                <c:pt idx="727">
                  <c:v>1.9224904197197436E-2</c:v>
                </c:pt>
                <c:pt idx="728">
                  <c:v>1.872841205705212E-2</c:v>
                </c:pt>
                <c:pt idx="729">
                  <c:v>1.8244742058577849E-2</c:v>
                </c:pt>
                <c:pt idx="730">
                  <c:v>1.7773563063970259E-2</c:v>
                </c:pt>
                <c:pt idx="731">
                  <c:v>1.7314552487214068E-2</c:v>
                </c:pt>
                <c:pt idx="732">
                  <c:v>1.6867396073228593E-2</c:v>
                </c:pt>
                <c:pt idx="733">
                  <c:v>1.6431787682717254E-2</c:v>
                </c:pt>
                <c:pt idx="734">
                  <c:v>1.6007429082574281E-2</c:v>
                </c:pt>
                <c:pt idx="735">
                  <c:v>1.5594029741703264E-2</c:v>
                </c:pt>
                <c:pt idx="736">
                  <c:v>1.5191306632108964E-2</c:v>
                </c:pt>
                <c:pt idx="737">
                  <c:v>1.4798984035126724E-2</c:v>
                </c:pt>
                <c:pt idx="738">
                  <c:v>1.4416793352655301E-2</c:v>
                </c:pt>
                <c:pt idx="739">
                  <c:v>1.4044472923264766E-2</c:v>
                </c:pt>
                <c:pt idx="740">
                  <c:v>1.3681767843054218E-2</c:v>
                </c:pt>
                <c:pt idx="741">
                  <c:v>1.3328429791135193E-2</c:v>
                </c:pt>
                <c:pt idx="742">
                  <c:v>1.2991604382984238E-2</c:v>
                </c:pt>
                <c:pt idx="743">
                  <c:v>1.2656090125130645E-2</c:v>
                </c:pt>
                <c:pt idx="744">
                  <c:v>1.232924067986722E-2</c:v>
                </c:pt>
                <c:pt idx="745">
                  <c:v>1.201083227435713E-2</c:v>
                </c:pt>
                <c:pt idx="746">
                  <c:v>1.1700646914801934E-2</c:v>
                </c:pt>
                <c:pt idx="747">
                  <c:v>1.1398472237194947E-2</c:v>
                </c:pt>
                <c:pt idx="748">
                  <c:v>1.1104101361929065E-2</c:v>
                </c:pt>
                <c:pt idx="749">
                  <c:v>1.0817332752159955E-2</c:v>
                </c:pt>
                <c:pt idx="750">
                  <c:v>1.0537970075826547E-2</c:v>
                </c:pt>
                <c:pt idx="751">
                  <c:v>1.0265822071234823E-2</c:v>
                </c:pt>
                <c:pt idx="752">
                  <c:v>1.0000702416113661E-2</c:v>
                </c:pt>
                <c:pt idx="753">
                  <c:v>9.7424296000517066E-3</c:v>
                </c:pt>
                <c:pt idx="754">
                  <c:v>9.4962267181036841E-3</c:v>
                </c:pt>
                <c:pt idx="755">
                  <c:v>9.2509822228274124E-3</c:v>
                </c:pt>
                <c:pt idx="756">
                  <c:v>9.0120712813140467E-3</c:v>
                </c:pt>
                <c:pt idx="757">
                  <c:v>8.7793303265760788E-3</c:v>
                </c:pt>
                <c:pt idx="758">
                  <c:v>8.5526000158201096E-3</c:v>
                </c:pt>
                <c:pt idx="759">
                  <c:v>8.331725121354867E-3</c:v>
                </c:pt>
                <c:pt idx="760">
                  <c:v>8.1165544243166493E-3</c:v>
                </c:pt>
                <c:pt idx="761">
                  <c:v>7.9069406111397633E-3</c:v>
                </c:pt>
                <c:pt idx="762">
                  <c:v>7.7027401727002374E-3</c:v>
                </c:pt>
                <c:pt idx="763">
                  <c:v>7.5080826891700918E-3</c:v>
                </c:pt>
                <c:pt idx="764">
                  <c:v>7.3141829430648578E-3</c:v>
                </c:pt>
                <c:pt idx="765">
                  <c:v>7.1252907485672128E-3</c:v>
                </c:pt>
                <c:pt idx="766">
                  <c:v>6.9412767833153368E-3</c:v>
                </c:pt>
                <c:pt idx="767">
                  <c:v>6.7620150647580328E-3</c:v>
                </c:pt>
                <c:pt idx="768">
                  <c:v>6.5873828639023751E-3</c:v>
                </c:pt>
                <c:pt idx="769">
                  <c:v>6.4172606212889527E-3</c:v>
                </c:pt>
                <c:pt idx="770">
                  <c:v>6.251531865137416E-3</c:v>
                </c:pt>
                <c:pt idx="771">
                  <c:v>6.0935481562504482E-3</c:v>
                </c:pt>
                <c:pt idx="772">
                  <c:v>5.9361794258712183E-3</c:v>
                </c:pt>
                <c:pt idx="773">
                  <c:v>5.7828748165370944E-3</c:v>
                </c:pt>
                <c:pt idx="774">
                  <c:v>5.6335293704218008E-3</c:v>
                </c:pt>
                <c:pt idx="775">
                  <c:v>5.4880408402838976E-3</c:v>
                </c:pt>
                <c:pt idx="776">
                  <c:v>5.3463096194648826E-3</c:v>
                </c:pt>
                <c:pt idx="777">
                  <c:v>5.208238673694735E-3</c:v>
                </c:pt>
                <c:pt idx="778">
                  <c:v>5.0766202351761056E-3</c:v>
                </c:pt>
                <c:pt idx="779">
                  <c:v>4.9455141438575845E-3</c:v>
                </c:pt>
                <c:pt idx="780">
                  <c:v>4.8177939286504759E-3</c:v>
                </c:pt>
                <c:pt idx="781">
                  <c:v>4.6933721477209539E-3</c:v>
                </c:pt>
                <c:pt idx="782">
                  <c:v>4.5721636174615374E-3</c:v>
                </c:pt>
                <c:pt idx="783">
                  <c:v>4.4566195585800982E-3</c:v>
                </c:pt>
                <c:pt idx="784">
                  <c:v>4.3415252746369076E-3</c:v>
                </c:pt>
                <c:pt idx="785">
                  <c:v>4.2294033543927665E-3</c:v>
                </c:pt>
                <c:pt idx="786">
                  <c:v>4.120177035165342E-3</c:v>
                </c:pt>
                <c:pt idx="787">
                  <c:v>4.013771536704392E-3</c:v>
                </c:pt>
                <c:pt idx="788">
                  <c:v>3.910114009994678E-3</c:v>
                </c:pt>
                <c:pt idx="789">
                  <c:v>3.8113007388163372E-3</c:v>
                </c:pt>
                <c:pt idx="790">
                  <c:v>3.7128721151341369E-3</c:v>
                </c:pt>
                <c:pt idx="791">
                  <c:v>3.6169854566821527E-3</c:v>
                </c:pt>
                <c:pt idx="792">
                  <c:v>3.5235751160197586E-3</c:v>
                </c:pt>
                <c:pt idx="793">
                  <c:v>3.4325771410821E-3</c:v>
                </c:pt>
                <c:pt idx="794">
                  <c:v>3.3458317993822393E-3</c:v>
                </c:pt>
                <c:pt idx="795">
                  <c:v>3.2594241287066564E-3</c:v>
                </c:pt>
                <c:pt idx="796">
                  <c:v>3.1752479765290676E-3</c:v>
                </c:pt>
                <c:pt idx="797">
                  <c:v>3.0932457128408663E-3</c:v>
                </c:pt>
                <c:pt idx="798">
                  <c:v>3.0133611959553587E-3</c:v>
                </c:pt>
                <c:pt idx="799">
                  <c:v>2.9372099440345225E-3</c:v>
                </c:pt>
                <c:pt idx="800">
                  <c:v>2.8613551238382082E-3</c:v>
                </c:pt>
                <c:pt idx="801">
                  <c:v>2.7874592898419611E-3</c:v>
                </c:pt>
                <c:pt idx="802">
                  <c:v>2.7154718503111411E-3</c:v>
                </c:pt>
                <c:pt idx="803">
                  <c:v>2.6468486194702653E-3</c:v>
                </c:pt>
                <c:pt idx="804">
                  <c:v>2.5784925162490738E-3</c:v>
                </c:pt>
                <c:pt idx="805">
                  <c:v>2.5119017413557576E-3</c:v>
                </c:pt>
                <c:pt idx="806">
                  <c:v>2.4470307043608238E-3</c:v>
                </c:pt>
                <c:pt idx="807">
                  <c:v>2.385191303270813E-3</c:v>
                </c:pt>
                <c:pt idx="808">
                  <c:v>2.3235926225871634E-3</c:v>
                </c:pt>
                <c:pt idx="809">
                  <c:v>2.2635847566347123E-3</c:v>
                </c:pt>
                <c:pt idx="810">
                  <c:v>2.2051266218791991E-3</c:v>
                </c:pt>
                <c:pt idx="811">
                  <c:v>2.1494004271152061E-3</c:v>
                </c:pt>
                <c:pt idx="812">
                  <c:v>2.0938911560602568E-3</c:v>
                </c:pt>
                <c:pt idx="813">
                  <c:v>2.0398154378855481E-3</c:v>
                </c:pt>
                <c:pt idx="814">
                  <c:v>1.9871362504176129E-3</c:v>
                </c:pt>
                <c:pt idx="815">
                  <c:v>1.9369189338179003E-3</c:v>
                </c:pt>
                <c:pt idx="816">
                  <c:v>1.8868970966802586E-3</c:v>
                </c:pt>
                <c:pt idx="817">
                  <c:v>1.8381670968760811E-3</c:v>
                </c:pt>
                <c:pt idx="818">
                  <c:v>1.790695572102203E-3</c:v>
                </c:pt>
                <c:pt idx="819">
                  <c:v>1.7454425470723196E-3</c:v>
                </c:pt>
                <c:pt idx="820">
                  <c:v>1.7003656771536154E-3</c:v>
                </c:pt>
                <c:pt idx="821">
                  <c:v>1.6564529384777732E-3</c:v>
                </c:pt>
                <c:pt idx="822">
                  <c:v>1.6145923858223834E-3</c:v>
                </c:pt>
                <c:pt idx="823">
                  <c:v>1.5728947825013671E-3</c:v>
                </c:pt>
                <c:pt idx="824">
                  <c:v>1.5322740392832378E-3</c:v>
                </c:pt>
                <c:pt idx="825">
                  <c:v>1.492702345752325E-3</c:v>
                </c:pt>
                <c:pt idx="826">
                  <c:v>1.4549799669924266E-3</c:v>
                </c:pt>
                <c:pt idx="827">
                  <c:v>1.4174044290198673E-3</c:v>
                </c:pt>
                <c:pt idx="828">
                  <c:v>1.3807992968851669E-3</c:v>
                </c:pt>
                <c:pt idx="829">
                  <c:v>1.3459048423968205E-3</c:v>
                </c:pt>
                <c:pt idx="830">
                  <c:v>1.3111462205186968E-3</c:v>
                </c:pt>
                <c:pt idx="831">
                  <c:v>1.2772852563031501E-3</c:v>
                </c:pt>
                <c:pt idx="832">
                  <c:v>1.2442987673212992E-3</c:v>
                </c:pt>
                <c:pt idx="833">
                  <c:v>1.212853844946168E-3</c:v>
                </c:pt>
                <c:pt idx="834">
                  <c:v>1.1815313272896912E-3</c:v>
                </c:pt>
                <c:pt idx="835">
                  <c:v>1.1510177282975939E-3</c:v>
                </c:pt>
                <c:pt idx="836">
                  <c:v>1.1219301296683398E-3</c:v>
                </c:pt>
                <c:pt idx="837">
                  <c:v>1.0929557594733642E-3</c:v>
                </c:pt>
                <c:pt idx="838">
                  <c:v>1.0647296659366183E-3</c:v>
                </c:pt>
                <c:pt idx="839">
                  <c:v>1.0378226701449635E-3</c:v>
                </c:pt>
                <c:pt idx="840">
                  <c:v>1.0110204144194597E-3</c:v>
                </c:pt>
                <c:pt idx="841">
                  <c:v>9.8491033948036664E-4</c:v>
                </c:pt>
                <c:pt idx="842">
                  <c:v>9.6002047381080853E-4</c:v>
                </c:pt>
                <c:pt idx="843">
                  <c:v>9.3522749618467674E-4</c:v>
                </c:pt>
                <c:pt idx="844">
                  <c:v>9.1107480879853325E-4</c:v>
                </c:pt>
                <c:pt idx="845">
                  <c:v>8.8805085555434496E-4</c:v>
                </c:pt>
                <c:pt idx="846">
                  <c:v>8.6511652697151002E-4</c:v>
                </c:pt>
                <c:pt idx="847">
                  <c:v>8.4277448814804555E-4</c:v>
                </c:pt>
                <c:pt idx="848">
                  <c:v>8.2147656593230148E-4</c:v>
                </c:pt>
                <c:pt idx="849">
                  <c:v>8.0026154950801139E-4</c:v>
                </c:pt>
                <c:pt idx="850">
                  <c:v>7.8003798024557365E-4</c:v>
                </c:pt>
                <c:pt idx="851">
                  <c:v>7.5989313467265767E-4</c:v>
                </c:pt>
                <c:pt idx="852">
                  <c:v>7.4026853915605919E-4</c:v>
                </c:pt>
                <c:pt idx="853">
                  <c:v>7.2156106522628001E-4</c:v>
                </c:pt>
                <c:pt idx="854">
                  <c:v>7.0292641332659158E-4</c:v>
                </c:pt>
                <c:pt idx="855">
                  <c:v>6.8477301002546804E-4</c:v>
                </c:pt>
                <c:pt idx="856">
                  <c:v>6.6746797468319986E-4</c:v>
                </c:pt>
                <c:pt idx="857">
                  <c:v>6.5023030213983183E-4</c:v>
                </c:pt>
                <c:pt idx="858">
                  <c:v>6.3379820245948991E-4</c:v>
                </c:pt>
                <c:pt idx="859">
                  <c:v>6.1743006752724104E-4</c:v>
                </c:pt>
                <c:pt idx="860">
                  <c:v>6.0148464733308742E-4</c:v>
                </c:pt>
                <c:pt idx="861">
                  <c:v>5.8628440881967675E-4</c:v>
                </c:pt>
                <c:pt idx="862">
                  <c:v>5.7114333982485324E-4</c:v>
                </c:pt>
                <c:pt idx="863">
                  <c:v>5.5639329601653515E-4</c:v>
                </c:pt>
                <c:pt idx="864">
                  <c:v>5.4233257003755532E-4</c:v>
                </c:pt>
                <c:pt idx="865">
                  <c:v>5.2832657783044481E-4</c:v>
                </c:pt>
                <c:pt idx="866">
                  <c:v>5.1497513148579814E-4</c:v>
                </c:pt>
                <c:pt idx="867">
                  <c:v>5.016756579211771E-4</c:v>
                </c:pt>
                <c:pt idx="868">
                  <c:v>4.889977122901737E-4</c:v>
                </c:pt>
                <c:pt idx="869">
                  <c:v>4.7636911772289884E-4</c:v>
                </c:pt>
                <c:pt idx="870">
                  <c:v>4.6406666251524922E-4</c:v>
                </c:pt>
                <c:pt idx="871">
                  <c:v>4.5233914130979748E-4</c:v>
                </c:pt>
                <c:pt idx="872">
                  <c:v>4.4065727147904254E-4</c:v>
                </c:pt>
                <c:pt idx="873">
                  <c:v>4.295213336644249E-4</c:v>
                </c:pt>
                <c:pt idx="874">
                  <c:v>4.1842874438534773E-4</c:v>
                </c:pt>
                <c:pt idx="875">
                  <c:v>4.0762262641111721E-4</c:v>
                </c:pt>
                <c:pt idx="876">
                  <c:v>3.9732151370211878E-4</c:v>
                </c:pt>
                <c:pt idx="877">
                  <c:v>3.8706049982968041E-4</c:v>
                </c:pt>
                <c:pt idx="878">
                  <c:v>3.7727901672347433E-4</c:v>
                </c:pt>
                <c:pt idx="879">
                  <c:v>3.6753560970705757E-4</c:v>
                </c:pt>
                <c:pt idx="880">
                  <c:v>3.5824754399417616E-4</c:v>
                </c:pt>
                <c:pt idx="881">
                  <c:v>3.4899563365979873E-4</c:v>
                </c:pt>
                <c:pt idx="882">
                  <c:v>3.4017609538016425E-4</c:v>
                </c:pt>
                <c:pt idx="883">
                  <c:v>3.3139088865615922E-4</c:v>
                </c:pt>
                <c:pt idx="884">
                  <c:v>3.2283256400362153E-4</c:v>
                </c:pt>
                <c:pt idx="885">
                  <c:v>3.1467419787656E-4</c:v>
                </c:pt>
                <c:pt idx="886">
                  <c:v>3.065475895798583E-4</c:v>
                </c:pt>
                <c:pt idx="887">
                  <c:v>2.9880076429016062E-4</c:v>
                </c:pt>
                <c:pt idx="888">
                  <c:v>2.910840948379888E-4</c:v>
                </c:pt>
                <c:pt idx="889">
                  <c:v>2.8372805060873787E-4</c:v>
                </c:pt>
                <c:pt idx="890">
                  <c:v>2.7640064103514483E-4</c:v>
                </c:pt>
                <c:pt idx="891">
                  <c:v>2.6941566529615943E-4</c:v>
                </c:pt>
                <c:pt idx="892">
                  <c:v>2.6245787976550059E-4</c:v>
                </c:pt>
                <c:pt idx="893">
                  <c:v>2.558252543280147E-4</c:v>
                </c:pt>
                <c:pt idx="894">
                  <c:v>2.492184475152634E-4</c:v>
                </c:pt>
                <c:pt idx="895">
                  <c:v>2.4292039841131673E-4</c:v>
                </c:pt>
                <c:pt idx="896">
                  <c:v>2.3664686553671646E-4</c:v>
                </c:pt>
                <c:pt idx="897">
                  <c:v>2.3066651538886465E-4</c:v>
                </c:pt>
                <c:pt idx="898">
                  <c:v>2.2470944477303434E-4</c:v>
                </c:pt>
                <c:pt idx="899">
                  <c:v>2.1903076756670843E-4</c:v>
                </c:pt>
                <c:pt idx="900">
                  <c:v>2.1337419557907183E-4</c:v>
                </c:pt>
                <c:pt idx="901">
                  <c:v>2.0798197371640453E-4</c:v>
                </c:pt>
                <c:pt idx="902">
                  <c:v>2.0261074199618841E-4</c:v>
                </c:pt>
                <c:pt idx="903">
                  <c:v>1.9749052551622289E-4</c:v>
                </c:pt>
                <c:pt idx="904">
                  <c:v>1.9239024035140826E-4</c:v>
                </c:pt>
                <c:pt idx="905">
                  <c:v>1.8752830820740397E-4</c:v>
                </c:pt>
                <c:pt idx="906">
                  <c:v>1.8268530196275941E-4</c:v>
                </c:pt>
                <c:pt idx="907">
                  <c:v>1.7806862525282174E-4</c:v>
                </c:pt>
                <c:pt idx="908">
                  <c:v>1.7346991974367306E-4</c:v>
                </c:pt>
                <c:pt idx="909">
                  <c:v>1.6908612679617698E-4</c:v>
                </c:pt>
                <c:pt idx="910">
                  <c:v>1.6471939850974242E-4</c:v>
                </c:pt>
                <c:pt idx="911">
                  <c:v>1.6055674172999748E-4</c:v>
                </c:pt>
                <c:pt idx="912">
                  <c:v>1.5641028880109789E-4</c:v>
                </c:pt>
                <c:pt idx="913">
                  <c:v>1.5245761319039193E-4</c:v>
                </c:pt>
                <c:pt idx="914">
                  <c:v>1.4852032404304849E-4</c:v>
                </c:pt>
                <c:pt idx="915">
                  <c:v>1.4476703730571859E-4</c:v>
                </c:pt>
                <c:pt idx="916">
                  <c:v>1.4102836087658504E-4</c:v>
                </c:pt>
                <c:pt idx="917">
                  <c:v>1.3746440503501178E-4</c:v>
                </c:pt>
                <c:pt idx="918">
                  <c:v>1.3399051463248811E-4</c:v>
                </c:pt>
                <c:pt idx="919">
                  <c:v>1.3053014694031765E-4</c:v>
                </c:pt>
                <c:pt idx="920">
                  <c:v>1.2723149355742489E-4</c:v>
                </c:pt>
                <c:pt idx="921">
                  <c:v>1.2394568074492699E-4</c:v>
                </c:pt>
                <c:pt idx="922">
                  <c:v>1.2081342472079846E-4</c:v>
                </c:pt>
                <c:pt idx="923">
                  <c:v>1.1769336153699038E-4</c:v>
                </c:pt>
                <c:pt idx="924">
                  <c:v>1.1471910911884642E-4</c:v>
                </c:pt>
                <c:pt idx="925">
                  <c:v>1.1182001962689673E-4</c:v>
                </c:pt>
                <c:pt idx="926">
                  <c:v>1.0893221533480934E-4</c:v>
                </c:pt>
                <c:pt idx="927">
                  <c:v>1.0617936759010816E-4</c:v>
                </c:pt>
                <c:pt idx="928">
                  <c:v>1.0343723577434733E-4</c:v>
                </c:pt>
                <c:pt idx="929">
                  <c:v>1.0082325275431706E-4</c:v>
                </c:pt>
                <c:pt idx="930">
                  <c:v>9.8219445108622841E-5</c:v>
                </c:pt>
                <c:pt idx="931">
                  <c:v>9.5737321917406694E-5</c:v>
                </c:pt>
                <c:pt idx="932">
                  <c:v>9.3317924956517209E-5</c:v>
                </c:pt>
                <c:pt idx="933">
                  <c:v>9.090794591057036E-5</c:v>
                </c:pt>
                <c:pt idx="934">
                  <c:v>8.8610593074165659E-5</c:v>
                </c:pt>
                <c:pt idx="935">
                  <c:v>8.6322183075152427E-5</c:v>
                </c:pt>
                <c:pt idx="936">
                  <c:v>8.4140717966178525E-5</c:v>
                </c:pt>
                <c:pt idx="937">
                  <c:v>8.2014381097156292E-5</c:v>
                </c:pt>
                <c:pt idx="938">
                  <c:v>7.9896321356730826E-5</c:v>
                </c:pt>
                <c:pt idx="939">
                  <c:v>7.7877245481143442E-5</c:v>
                </c:pt>
                <c:pt idx="940">
                  <c:v>7.5866029202459415E-5</c:v>
                </c:pt>
                <c:pt idx="941">
                  <c:v>7.394880364390883E-5</c:v>
                </c:pt>
                <c:pt idx="942">
                  <c:v>7.2080028674917287E-5</c:v>
                </c:pt>
                <c:pt idx="943">
                  <c:v>7.0218528230938344E-5</c:v>
                </c:pt>
                <c:pt idx="944">
                  <c:v>6.8444021796063595E-5</c:v>
                </c:pt>
                <c:pt idx="945">
                  <c:v>6.6676422929868749E-5</c:v>
                </c:pt>
                <c:pt idx="946">
                  <c:v>6.4991429744674757E-5</c:v>
                </c:pt>
                <c:pt idx="947">
                  <c:v>6.3349018358404484E-5</c:v>
                </c:pt>
                <c:pt idx="948">
                  <c:v>6.1713000338327914E-5</c:v>
                </c:pt>
                <c:pt idx="949">
                  <c:v>6.015343879560195E-5</c:v>
                </c:pt>
                <c:pt idx="950">
                  <c:v>5.8633289243740402E-5</c:v>
                </c:pt>
                <c:pt idx="951">
                  <c:v>5.7119057133048231E-5</c:v>
                </c:pt>
                <c:pt idx="952">
                  <c:v>5.5675590045512333E-5</c:v>
                </c:pt>
                <c:pt idx="953">
                  <c:v>5.426860110270429E-5</c:v>
                </c:pt>
                <c:pt idx="954">
                  <c:v>5.2867089104111263E-5</c:v>
                </c:pt>
                <c:pt idx="955">
                  <c:v>5.1531074348863171E-5</c:v>
                </c:pt>
                <c:pt idx="956">
                  <c:v>5.0228822289017883E-5</c:v>
                </c:pt>
                <c:pt idx="957">
                  <c:v>4.8931639467223182E-5</c:v>
                </c:pt>
                <c:pt idx="958">
                  <c:v>4.7695078244834904E-5</c:v>
                </c:pt>
                <c:pt idx="959">
                  <c:v>4.6489766407780442E-5</c:v>
                </c:pt>
                <c:pt idx="960">
                  <c:v>4.5289146452440479E-5</c:v>
                </c:pt>
                <c:pt idx="961">
                  <c:v>4.4144635397672875E-5</c:v>
                </c:pt>
                <c:pt idx="962">
                  <c:v>4.3029047510089468E-5</c:v>
                </c:pt>
                <c:pt idx="963">
                  <c:v>4.1917802238458259E-5</c:v>
                </c:pt>
                <c:pt idx="964">
                  <c:v>4.0858489095874357E-5</c:v>
                </c:pt>
                <c:pt idx="965">
                  <c:v>3.982594606703967E-5</c:v>
                </c:pt>
                <c:pt idx="966">
                  <c:v>3.8797422387893394E-5</c:v>
                </c:pt>
                <c:pt idx="967">
                  <c:v>3.7816964987000184E-5</c:v>
                </c:pt>
                <c:pt idx="968">
                  <c:v>3.6861284920676934E-5</c:v>
                </c:pt>
                <c:pt idx="969">
                  <c:v>3.5909325001862822E-5</c:v>
                </c:pt>
                <c:pt idx="970">
                  <c:v>3.5001853286160865E-5</c:v>
                </c:pt>
                <c:pt idx="971">
                  <c:v>3.4117314469218405E-5</c:v>
                </c:pt>
                <c:pt idx="972">
                  <c:v>3.3236218870349435E-5</c:v>
                </c:pt>
                <c:pt idx="973">
                  <c:v>3.239629975295679E-5</c:v>
                </c:pt>
                <c:pt idx="974">
                  <c:v>3.1577606399135922E-5</c:v>
                </c:pt>
                <c:pt idx="975">
                  <c:v>3.077960240838145E-5</c:v>
                </c:pt>
                <c:pt idx="976">
                  <c:v>2.9984704784143257E-5</c:v>
                </c:pt>
                <c:pt idx="977">
                  <c:v>2.9226955327870509E-5</c:v>
                </c:pt>
                <c:pt idx="978">
                  <c:v>2.8488355109271048E-5</c:v>
                </c:pt>
                <c:pt idx="979">
                  <c:v>2.7752630017882385E-5</c:v>
                </c:pt>
                <c:pt idx="980">
                  <c:v>2.7051287768306159E-5</c:v>
                </c:pt>
                <c:pt idx="981">
                  <c:v>2.636766927863014E-5</c:v>
                </c:pt>
                <c:pt idx="982">
                  <c:v>2.5701326648182332E-5</c:v>
                </c:pt>
                <c:pt idx="983">
                  <c:v>2.5037577869970639E-5</c:v>
                </c:pt>
                <c:pt idx="984">
                  <c:v>2.4404848244852077E-5</c:v>
                </c:pt>
                <c:pt idx="985">
                  <c:v>2.3788108456313744E-5</c:v>
                </c:pt>
                <c:pt idx="986">
                  <c:v>2.3186954422005364E-5</c:v>
                </c:pt>
                <c:pt idx="987">
                  <c:v>2.2588140482214103E-5</c:v>
                </c:pt>
                <c:pt idx="988">
                  <c:v>2.2017311077961912E-5</c:v>
                </c:pt>
                <c:pt idx="989">
                  <c:v>2.1460907217459628E-5</c:v>
                </c:pt>
                <c:pt idx="990">
                  <c:v>2.0918564349913557E-5</c:v>
                </c:pt>
                <c:pt idx="991">
                  <c:v>2.0378332644396542E-5</c:v>
                </c:pt>
                <c:pt idx="992">
                  <c:v>1.9863347734850022E-5</c:v>
                </c:pt>
                <c:pt idx="993">
                  <c:v>1.9361377111687546E-5</c:v>
                </c:pt>
                <c:pt idx="994">
                  <c:v>1.8872091888281379E-5</c:v>
                </c:pt>
                <c:pt idx="995">
                  <c:v>1.838471129098313E-5</c:v>
                </c:pt>
                <c:pt idx="996">
                  <c:v>1.7920107584367973E-5</c:v>
                </c:pt>
                <c:pt idx="997">
                  <c:v>1.7467244970706728E-5</c:v>
                </c:pt>
                <c:pt idx="998">
                  <c:v>1.7025826738497357E-5</c:v>
                </c:pt>
                <c:pt idx="999">
                  <c:v>1.6586126801975851E-5</c:v>
                </c:pt>
                <c:pt idx="1000">
                  <c:v>1.616697548278335E-5</c:v>
                </c:pt>
                <c:pt idx="1001">
                  <c:v>1.5758416620195083E-5</c:v>
                </c:pt>
                <c:pt idx="1002">
                  <c:v>1.5360182530126934E-5</c:v>
                </c:pt>
                <c:pt idx="1003">
                  <c:v>1.4972012293192921E-5</c:v>
                </c:pt>
                <c:pt idx="1004">
                  <c:v>1.4585353075051746E-5</c:v>
                </c:pt>
                <c:pt idx="1005">
                  <c:v>1.4216763707848296E-5</c:v>
                </c:pt>
                <c:pt idx="1006">
                  <c:v>1.3857489036073728E-5</c:v>
                </c:pt>
                <c:pt idx="1007">
                  <c:v>1.3507293666201468E-5</c:v>
                </c:pt>
                <c:pt idx="1008">
                  <c:v>1.316594815338201E-5</c:v>
                </c:pt>
                <c:pt idx="1009">
                  <c:v>1.2825931386137674E-5</c:v>
                </c:pt>
                <c:pt idx="1010">
                  <c:v>1.250180471542322E-5</c:v>
                </c:pt>
                <c:pt idx="1011">
                  <c:v>1.2185869114464676E-5</c:v>
                </c:pt>
                <c:pt idx="1012">
                  <c:v>1.1877917585104287E-5</c:v>
                </c:pt>
                <c:pt idx="1013">
                  <c:v>1.1577748360275781E-5</c:v>
                </c:pt>
                <c:pt idx="1014">
                  <c:v>1.1278747595304809E-5</c:v>
                </c:pt>
                <c:pt idx="1015">
                  <c:v>1.0993720114817429E-5</c:v>
                </c:pt>
                <c:pt idx="1016">
                  <c:v>1.0715895620649816E-5</c:v>
                </c:pt>
                <c:pt idx="1017">
                  <c:v>1.04450920846978E-5</c:v>
                </c:pt>
                <c:pt idx="1018">
                  <c:v>1.0181132078925582E-5</c:v>
                </c:pt>
                <c:pt idx="1019">
                  <c:v>9.9238426591168884E-6</c:v>
                </c:pt>
                <c:pt idx="1020">
                  <c:v>9.6675547822176909E-6</c:v>
                </c:pt>
                <c:pt idx="1021">
                  <c:v>9.4232440767279851E-6</c:v>
                </c:pt>
                <c:pt idx="1022">
                  <c:v>9.1851073958145122E-6</c:v>
                </c:pt>
                <c:pt idx="1023">
                  <c:v>8.9529887144704184E-6</c:v>
                </c:pt>
                <c:pt idx="1024">
                  <c:v>8.7267359506281749E-6</c:v>
                </c:pt>
                <c:pt idx="1025">
                  <c:v>8.5062008655162751E-6</c:v>
                </c:pt>
                <c:pt idx="1026">
                  <c:v>8.286524250803071E-6</c:v>
                </c:pt>
                <c:pt idx="1027">
                  <c:v>8.0771138433756875E-6</c:v>
                </c:pt>
                <c:pt idx="1028">
                  <c:v>7.8729954881298023E-6</c:v>
                </c:pt>
                <c:pt idx="1029">
                  <c:v>7.6740354485590726E-6</c:v>
                </c:pt>
                <c:pt idx="1030">
                  <c:v>7.4801033678390799E-6</c:v>
                </c:pt>
                <c:pt idx="1031">
                  <c:v>7.2910721834185842E-6</c:v>
                </c:pt>
                <c:pt idx="1032">
                  <c:v>7.1068180437696012E-6</c:v>
                </c:pt>
                <c:pt idx="1033">
                  <c:v>6.9272202272406524E-6</c:v>
                </c:pt>
                <c:pt idx="1034">
                  <c:v>6.7483215258165926E-6</c:v>
                </c:pt>
                <c:pt idx="1035">
                  <c:v>6.5777833463096349E-6</c:v>
                </c:pt>
                <c:pt idx="1036">
                  <c:v>6.4115548711577557E-6</c:v>
                </c:pt>
                <c:pt idx="1037">
                  <c:v>6.2495271889625293E-6</c:v>
                </c:pt>
                <c:pt idx="1038">
                  <c:v>6.0915941406470491E-6</c:v>
                </c:pt>
                <c:pt idx="1039">
                  <c:v>5.9376522499017418E-6</c:v>
                </c:pt>
                <c:pt idx="1040">
                  <c:v>5.7876006553874869E-6</c:v>
                </c:pt>
                <c:pt idx="1041">
                  <c:v>5.6413410446520789E-6</c:v>
                </c:pt>
                <c:pt idx="1042">
                  <c:v>5.4956507743745742E-6</c:v>
                </c:pt>
                <c:pt idx="1043">
                  <c:v>5.3567690873235948E-6</c:v>
                </c:pt>
                <c:pt idx="1044">
                  <c:v>5.2213971070916679E-6</c:v>
                </c:pt>
                <c:pt idx="1045">
                  <c:v>5.0894461391776767E-6</c:v>
                </c:pt>
                <c:pt idx="1046">
                  <c:v>4.9608297304968154E-6</c:v>
                </c:pt>
                <c:pt idx="1047">
                  <c:v>4.8354636127375152E-6</c:v>
                </c:pt>
                <c:pt idx="1048">
                  <c:v>4.7132656471495316E-6</c:v>
                </c:pt>
                <c:pt idx="1049">
                  <c:v>4.5941557707272611E-6</c:v>
                </c:pt>
                <c:pt idx="1050">
                  <c:v>4.4780559437534124E-6</c:v>
                </c:pt>
                <c:pt idx="1051">
                  <c:v>4.3648900986678361E-6</c:v>
                </c:pt>
                <c:pt idx="1052">
                  <c:v>4.2545840902289661E-6</c:v>
                </c:pt>
                <c:pt idx="1053">
                  <c:v>4.1470656469344126E-6</c:v>
                </c:pt>
                <c:pt idx="1054">
                  <c:v>4.0399657375018501E-6</c:v>
                </c:pt>
                <c:pt idx="1055">
                  <c:v>3.9378709574134516E-6</c:v>
                </c:pt>
                <c:pt idx="1056">
                  <c:v>3.8383562348796088E-6</c:v>
                </c:pt>
                <c:pt idx="1057">
                  <c:v>3.741356368751195E-6</c:v>
                </c:pt>
                <c:pt idx="1058">
                  <c:v>3.646807805590317E-6</c:v>
                </c:pt>
                <c:pt idx="1059">
                  <c:v>3.5546485980306221E-6</c:v>
                </c:pt>
                <c:pt idx="1060">
                  <c:v>3.4648183641901017E-6</c:v>
                </c:pt>
                <c:pt idx="1061">
                  <c:v>3.3772582481092533E-6</c:v>
                </c:pt>
                <c:pt idx="1062">
                  <c:v>3.2919108811893197E-6</c:v>
                </c:pt>
                <c:pt idx="1063">
                  <c:v>3.2087203446048556E-6</c:v>
                </c:pt>
                <c:pt idx="1064">
                  <c:v>3.1276321326661427E-6</c:v>
                </c:pt>
                <c:pt idx="1065">
                  <c:v>3.0485931171077081E-6</c:v>
                </c:pt>
                <c:pt idx="1066">
                  <c:v>2.9715515122789855E-6</c:v>
                </c:pt>
                <c:pt idx="1067">
                  <c:v>2.8964568412149814E-6</c:v>
                </c:pt>
                <c:pt idx="1068">
                  <c:v>2.8232599025641499E-6</c:v>
                </c:pt>
                <c:pt idx="1069">
                  <c:v>2.7519127383520639E-6</c:v>
                </c:pt>
                <c:pt idx="1070">
                  <c:v>2.6823686025598991E-6</c:v>
                </c:pt>
                <c:pt idx="1071">
                  <c:v>2.6145819304967397E-6</c:v>
                </c:pt>
                <c:pt idx="1072">
                  <c:v>2.5485083089461031E-6</c:v>
                </c:pt>
                <c:pt idx="1073">
                  <c:v>2.484104447066771E-6</c:v>
                </c:pt>
                <c:pt idx="1074">
                  <c:v>2.4213281480289525E-6</c:v>
                </c:pt>
                <c:pt idx="1075">
                  <c:v>2.3601382813674276E-6</c:v>
                </c:pt>
                <c:pt idx="1076">
                  <c:v>2.3004947560331053E-6</c:v>
                </c:pt>
                <c:pt idx="1077">
                  <c:v>2.2423584941258449E-6</c:v>
                </c:pt>
                <c:pt idx="1078">
                  <c:v>2.1856914052909051E-6</c:v>
                </c:pt>
                <c:pt idx="1079">
                  <c:v>2.1304563617624624E-6</c:v>
                </c:pt>
                <c:pt idx="1080">
                  <c:v>2.0766171740379225E-6</c:v>
                </c:pt>
                <c:pt idx="1081">
                  <c:v>2.0241385671667804E-6</c:v>
                </c:pt>
                <c:pt idx="1082">
                  <c:v>1.9729861576388785E-6</c:v>
                </c:pt>
                <c:pt idx="1083">
                  <c:v>1.9231264308566029E-6</c:v>
                </c:pt>
                <c:pt idx="1084">
                  <c:v>1.8745267191763858E-6</c:v>
                </c:pt>
                <c:pt idx="1085">
                  <c:v>1.8271551805052502E-6</c:v>
                </c:pt>
                <c:pt idx="1086">
                  <c:v>1.7809807774380442E-6</c:v>
                </c:pt>
                <c:pt idx="1087">
                  <c:v>1.7359732569221196E-6</c:v>
                </c:pt>
                <c:pt idx="1088">
                  <c:v>1.6921031304357499E-6</c:v>
                </c:pt>
                <c:pt idx="1089">
                  <c:v>1.6493416546674937E-6</c:v>
                </c:pt>
                <c:pt idx="1090">
                  <c:v>1.6076608126839084E-6</c:v>
                </c:pt>
                <c:pt idx="1091">
                  <c:v>1.5670332955730249E-6</c:v>
                </c:pt>
                <c:pt idx="1092">
                  <c:v>1.5274324845518658E-6</c:v>
                </c:pt>
                <c:pt idx="1093">
                  <c:v>1.4888324335260315E-6</c:v>
                </c:pt>
                <c:pt idx="1094">
                  <c:v>1.4512078520900153E-6</c:v>
                </c:pt>
                <c:pt idx="1095">
                  <c:v>1.4145340889572355E-6</c:v>
                </c:pt>
                <c:pt idx="1096">
                  <c:v>1.3787871158086532E-6</c:v>
                </c:pt>
                <c:pt idx="1097">
                  <c:v>1.3439435115497027E-6</c:v>
                </c:pt>
                <c:pt idx="1098">
                  <c:v>1.3099804469649666E-6</c:v>
                </c:pt>
                <c:pt idx="1099">
                  <c:v>1.2768756697606622E-6</c:v>
                </c:pt>
                <c:pt idx="1100">
                  <c:v>1.2446074899851934E-6</c:v>
                </c:pt>
                <c:pt idx="1101">
                  <c:v>1.2138450045341063E-6</c:v>
                </c:pt>
                <c:pt idx="1102">
                  <c:v>1.183169685273609E-6</c:v>
                </c:pt>
                <c:pt idx="1103">
                  <c:v>1.1532695681255948E-6</c:v>
                </c:pt>
                <c:pt idx="1104">
                  <c:v>1.1241250628028189E-6</c:v>
                </c:pt>
                <c:pt idx="1105">
                  <c:v>1.0957170740881226E-6</c:v>
                </c:pt>
                <c:pt idx="1106">
                  <c:v>1.0680269893233613E-6</c:v>
                </c:pt>
                <c:pt idx="1107">
                  <c:v>1.0410366662146082E-6</c:v>
                </c:pt>
                <c:pt idx="1108">
                  <c:v>1.0147284209454632E-6</c:v>
                </c:pt>
                <c:pt idx="1109">
                  <c:v>9.890850165907617E-7</c:v>
                </c:pt>
                <c:pt idx="1110">
                  <c:v>9.6408965182313736E-7</c:v>
                </c:pt>
                <c:pt idx="1111">
                  <c:v>9.3972594990489428E-7</c:v>
                </c:pt>
                <c:pt idx="1112">
                  <c:v>9.1597794795816191E-7</c:v>
                </c:pt>
                <c:pt idx="1113">
                  <c:v>8.9333807271692606E-7</c:v>
                </c:pt>
                <c:pt idx="1114">
                  <c:v>8.7076234806856646E-7</c:v>
                </c:pt>
                <c:pt idx="1115">
                  <c:v>8.4875713906144947E-7</c:v>
                </c:pt>
                <c:pt idx="1116">
                  <c:v>8.2730802808098356E-7</c:v>
                </c:pt>
                <c:pt idx="1117">
                  <c:v>8.0640096186301012E-7</c:v>
                </c:pt>
                <c:pt idx="1118">
                  <c:v>7.8602224228619377E-7</c:v>
                </c:pt>
                <c:pt idx="1119">
                  <c:v>7.6615851739716967E-7</c:v>
                </c:pt>
                <c:pt idx="1120">
                  <c:v>7.4679677266245169E-7</c:v>
                </c:pt>
                <c:pt idx="1121">
                  <c:v>7.2833848357227348E-7</c:v>
                </c:pt>
                <c:pt idx="1122">
                  <c:v>7.0993249645709318E-7</c:v>
                </c:pt>
                <c:pt idx="1123">
                  <c:v>6.919916507141213E-7</c:v>
                </c:pt>
                <c:pt idx="1124">
                  <c:v>6.7450419166295397E-7</c:v>
                </c:pt>
                <c:pt idx="1125">
                  <c:v>6.5745866167806017E-7</c:v>
                </c:pt>
                <c:pt idx="1126">
                  <c:v>6.4084389268183616E-7</c:v>
                </c:pt>
                <c:pt idx="1127">
                  <c:v>6.2464899882741438E-7</c:v>
                </c:pt>
                <c:pt idx="1128">
                  <c:v>6.088633693663155E-7</c:v>
                </c:pt>
                <c:pt idx="1129">
                  <c:v>5.9381432724457062E-7</c:v>
                </c:pt>
                <c:pt idx="1130">
                  <c:v>5.7880792692027485E-7</c:v>
                </c:pt>
                <c:pt idx="1131">
                  <c:v>5.6418075633221405E-7</c:v>
                </c:pt>
                <c:pt idx="1132">
                  <c:v>5.4992323189007324E-7</c:v>
                </c:pt>
                <c:pt idx="1133">
                  <c:v>5.3602601219235139E-7</c:v>
                </c:pt>
                <c:pt idx="1134">
                  <c:v>5.2247999190598138E-7</c:v>
                </c:pt>
                <c:pt idx="1135">
                  <c:v>5.0956605455720057E-7</c:v>
                </c:pt>
                <c:pt idx="1136">
                  <c:v>4.9668870913874374E-7</c:v>
                </c:pt>
                <c:pt idx="1137">
                  <c:v>4.8413678968527146E-7</c:v>
                </c:pt>
                <c:pt idx="1138">
                  <c:v>4.719020722922975E-7</c:v>
                </c:pt>
                <c:pt idx="1139">
                  <c:v>4.5997654088327756E-7</c:v>
                </c:pt>
                <c:pt idx="1140">
                  <c:v>4.483523819575263E-7</c:v>
                </c:pt>
                <c:pt idx="1141">
                  <c:v>4.3727062828184105E-7</c:v>
                </c:pt>
                <c:pt idx="1142">
                  <c:v>4.2622027500306409E-7</c:v>
                </c:pt>
                <c:pt idx="1143">
                  <c:v>4.1544917740643606E-7</c:v>
                </c:pt>
                <c:pt idx="1144">
                  <c:v>4.0495027836591007E-7</c:v>
                </c:pt>
                <c:pt idx="1145">
                  <c:v>3.9471669909746847E-7</c:v>
                </c:pt>
                <c:pt idx="1146">
                  <c:v>3.8496063800110751E-7</c:v>
                </c:pt>
                <c:pt idx="1147">
                  <c:v>3.7523222092207447E-7</c:v>
                </c:pt>
                <c:pt idx="1148">
                  <c:v>3.657496526117748E-7</c:v>
                </c:pt>
                <c:pt idx="1149">
                  <c:v>3.5650672017693282E-7</c:v>
                </c:pt>
                <c:pt idx="1150">
                  <c:v>3.4749736773152909E-7</c:v>
                </c:pt>
                <c:pt idx="1151">
                  <c:v>3.3890840871822878E-7</c:v>
                </c:pt>
                <c:pt idx="1152">
                  <c:v>3.3034378671239928E-7</c:v>
                </c:pt>
                <c:pt idx="1153">
                  <c:v>3.2199560297784266E-7</c:v>
                </c:pt>
                <c:pt idx="1154">
                  <c:v>3.1385838785982971E-7</c:v>
                </c:pt>
                <c:pt idx="1155">
                  <c:v>3.0592680992836172E-7</c:v>
                </c:pt>
                <c:pt idx="1156">
                  <c:v>2.9836533443087105E-7</c:v>
                </c:pt>
                <c:pt idx="1157">
                  <c:v>2.9082528454332771E-7</c:v>
                </c:pt>
                <c:pt idx="1158">
                  <c:v>2.8347578076066532E-7</c:v>
                </c:pt>
                <c:pt idx="1159">
                  <c:v>2.7631200775425096E-7</c:v>
                </c:pt>
                <c:pt idx="1160">
                  <c:v>2.6948250995121122E-7</c:v>
                </c:pt>
                <c:pt idx="1161">
                  <c:v>2.6267236368295319E-7</c:v>
                </c:pt>
                <c:pt idx="1162">
                  <c:v>2.560343179796E-7</c:v>
                </c:pt>
                <c:pt idx="1163">
                  <c:v>2.4956402365344733E-7</c:v>
                </c:pt>
                <c:pt idx="1164">
                  <c:v>2.4339564550328411E-7</c:v>
                </c:pt>
                <c:pt idx="1165">
                  <c:v>2.3724474559057763E-7</c:v>
                </c:pt>
                <c:pt idx="1166">
                  <c:v>2.3124928629661438E-7</c:v>
                </c:pt>
                <c:pt idx="1167">
                  <c:v>2.2540533945050666E-7</c:v>
                </c:pt>
                <c:pt idx="1168">
                  <c:v>2.198340822218327E-7</c:v>
                </c:pt>
                <c:pt idx="1169">
                  <c:v>2.1427861127512676E-7</c:v>
                </c:pt>
                <c:pt idx="1170">
                  <c:v>2.0886353374298192E-7</c:v>
                </c:pt>
                <c:pt idx="1171">
                  <c:v>2.0358530171540854E-7</c:v>
                </c:pt>
                <c:pt idx="1172">
                  <c:v>1.9855336198142084E-7</c:v>
                </c:pt>
                <c:pt idx="1173">
                  <c:v>1.9353568036121963E-7</c:v>
                </c:pt>
                <c:pt idx="1174">
                  <c:v>1.8864480157422269E-7</c:v>
                </c:pt>
                <c:pt idx="1175">
                  <c:v>1.8398214044567863E-7</c:v>
                </c:pt>
                <c:pt idx="1176">
                  <c:v>1.7933269107173053E-7</c:v>
                </c:pt>
                <c:pt idx="1177">
                  <c:v>1.7480073886043537E-7</c:v>
                </c:pt>
                <c:pt idx="1178">
                  <c:v>1.7038331451755322E-7</c:v>
                </c:pt>
                <c:pt idx="1179">
                  <c:v>1.661720155529162E-7</c:v>
                </c:pt>
                <c:pt idx="1180">
                  <c:v>1.6197264939809041E-7</c:v>
                </c:pt>
                <c:pt idx="1181">
                  <c:v>1.5787940626309706E-7</c:v>
                </c:pt>
                <c:pt idx="1182">
                  <c:v>1.5397716159779197E-7</c:v>
                </c:pt>
                <c:pt idx="1183">
                  <c:v>1.5008597403002626E-7</c:v>
                </c:pt>
                <c:pt idx="1184">
                  <c:v>1.4629312143954193E-7</c:v>
                </c:pt>
                <c:pt idx="1185">
                  <c:v>1.4259611878351164E-7</c:v>
                </c:pt>
                <c:pt idx="1186">
                  <c:v>1.3907162526667488E-7</c:v>
                </c:pt>
                <c:pt idx="1187">
                  <c:v>1.355571184810513E-7</c:v>
                </c:pt>
                <c:pt idx="1188">
                  <c:v>1.3213142749751798E-7</c:v>
                </c:pt>
                <c:pt idx="1189">
                  <c:v>1.2886558573718031E-7</c:v>
                </c:pt>
                <c:pt idx="1190">
                  <c:v>1.2560899781251663E-7</c:v>
                </c:pt>
                <c:pt idx="1191">
                  <c:v>1.224347077709566E-7</c:v>
                </c:pt>
                <c:pt idx="1192">
                  <c:v>1.1940853610895249E-7</c:v>
                </c:pt>
                <c:pt idx="1193">
                  <c:v>1.1639093917203824E-7</c:v>
                </c:pt>
                <c:pt idx="1194">
                  <c:v>1.1344960052930032E-7</c:v>
                </c:pt>
                <c:pt idx="1195">
                  <c:v>1.1064551031307009E-7</c:v>
                </c:pt>
                <c:pt idx="1196">
                  <c:v>1.0784936554918735E-7</c:v>
                </c:pt>
                <c:pt idx="1197">
                  <c:v>1.0512388271743714E-7</c:v>
                </c:pt>
                <c:pt idx="1198">
                  <c:v>1.0252557607162438E-7</c:v>
                </c:pt>
                <c:pt idx="1199">
                  <c:v>9.9934631785809365E-8</c:v>
                </c:pt>
                <c:pt idx="1200">
                  <c:v>9.7409163769910059E-8</c:v>
                </c:pt>
                <c:pt idx="1201">
                  <c:v>9.5001538870184155E-8</c:v>
                </c:pt>
                <c:pt idx="1202">
                  <c:v>9.2600736029462365E-8</c:v>
                </c:pt>
                <c:pt idx="1203">
                  <c:v>9.0311959191955578E-8</c:v>
                </c:pt>
                <c:pt idx="1204">
                  <c:v>8.8029667654810332E-8</c:v>
                </c:pt>
                <c:pt idx="1205">
                  <c:v>8.5805052362396359E-8</c:v>
                </c:pt>
                <c:pt idx="1206">
                  <c:v>8.3684241828821035E-8</c:v>
                </c:pt>
                <c:pt idx="1207">
                  <c:v>8.1569440659328211E-8</c:v>
                </c:pt>
                <c:pt idx="1208">
                  <c:v>7.9508083052073531E-8</c:v>
                </c:pt>
                <c:pt idx="1209">
                  <c:v>7.7542912291159721E-8</c:v>
                </c:pt>
                <c:pt idx="1210">
                  <c:v>7.5583309885552331E-8</c:v>
                </c:pt>
                <c:pt idx="1211">
                  <c:v>7.3715146236041423E-8</c:v>
                </c:pt>
                <c:pt idx="1212">
                  <c:v>7.1852276070016613E-8</c:v>
                </c:pt>
                <c:pt idx="1213">
                  <c:v>7.0036482867583364E-8</c:v>
                </c:pt>
                <c:pt idx="1214">
                  <c:v>6.830541801171867E-8</c:v>
                </c:pt>
                <c:pt idx="1215">
                  <c:v>6.6579258166842157E-8</c:v>
                </c:pt>
                <c:pt idx="1216">
                  <c:v>6.4896720451758146E-8</c:v>
                </c:pt>
                <c:pt idx="1217">
                  <c:v>6.3292693130065159E-8</c:v>
                </c:pt>
                <c:pt idx="1218">
                  <c:v>6.169321085566501E-8</c:v>
                </c:pt>
                <c:pt idx="1219">
                  <c:v>6.0168363450640659E-8</c:v>
                </c:pt>
                <c:pt idx="1220">
                  <c:v>5.8647836734844304E-8</c:v>
                </c:pt>
                <c:pt idx="1221">
                  <c:v>5.7198260672663563E-8</c:v>
                </c:pt>
                <c:pt idx="1222">
                  <c:v>5.5752792016678029E-8</c:v>
                </c:pt>
                <c:pt idx="1223">
                  <c:v>5.4343852087455251E-8</c:v>
                </c:pt>
                <c:pt idx="1224">
                  <c:v>5.3000655961248543E-8</c:v>
                </c:pt>
                <c:pt idx="1225">
                  <c:v>5.1661265811308324E-8</c:v>
                </c:pt>
                <c:pt idx="1226">
                  <c:v>5.0384374140084641E-8</c:v>
                </c:pt>
                <c:pt idx="1227">
                  <c:v>4.9111100569971237E-8</c:v>
                </c:pt>
                <c:pt idx="1228">
                  <c:v>4.7897240353857152E-8</c:v>
                </c:pt>
                <c:pt idx="1229">
                  <c:v>4.6686819637816138E-8</c:v>
                </c:pt>
                <c:pt idx="1230">
                  <c:v>4.5506987705157679E-8</c:v>
                </c:pt>
                <c:pt idx="1231">
                  <c:v>4.4382208962890107E-8</c:v>
                </c:pt>
                <c:pt idx="1232">
                  <c:v>4.326061730634634E-8</c:v>
                </c:pt>
                <c:pt idx="1233">
                  <c:v>4.2191361238710914E-8</c:v>
                </c:pt>
                <c:pt idx="1234">
                  <c:v>4.1125134932058845E-8</c:v>
                </c:pt>
                <c:pt idx="1235">
                  <c:v>4.0108660762329635E-8</c:v>
                </c:pt>
                <c:pt idx="1236">
                  <c:v>3.9095066794896046E-8</c:v>
                </c:pt>
                <c:pt idx="1237">
                  <c:v>3.8128769039849121E-8</c:v>
                </c:pt>
                <c:pt idx="1238">
                  <c:v>3.7165209311104547E-8</c:v>
                </c:pt>
                <c:pt idx="1239">
                  <c:v>3.6225999892486118E-8</c:v>
                </c:pt>
                <c:pt idx="1240">
                  <c:v>3.5330615762460791E-8</c:v>
                </c:pt>
                <c:pt idx="1241">
                  <c:v>3.4437768723394684E-8</c:v>
                </c:pt>
                <c:pt idx="1242">
                  <c:v>3.3586583616567403E-8</c:v>
                </c:pt>
                <c:pt idx="1243">
                  <c:v>3.2737810361778562E-8</c:v>
                </c:pt>
                <c:pt idx="1244">
                  <c:v>3.1928642473059959E-8</c:v>
                </c:pt>
                <c:pt idx="1245">
                  <c:v>3.11217673796529E-8</c:v>
                </c:pt>
                <c:pt idx="1246">
                  <c:v>3.0352542604828455E-8</c:v>
                </c:pt>
                <c:pt idx="1247">
                  <c:v>2.9585497445608869E-8</c:v>
                </c:pt>
                <c:pt idx="1248">
                  <c:v>2.885424406487873E-8</c:v>
                </c:pt>
                <c:pt idx="1249">
                  <c:v>2.8125062706959018E-8</c:v>
                </c:pt>
                <c:pt idx="1250">
                  <c:v>2.7429906330916279E-8</c:v>
                </c:pt>
                <c:pt idx="1251">
                  <c:v>2.6736719696013636E-8</c:v>
                </c:pt>
                <c:pt idx="1252">
                  <c:v>2.6075878461105118E-8</c:v>
                </c:pt>
                <c:pt idx="1253">
                  <c:v>2.541690973461654E-8</c:v>
                </c:pt>
                <c:pt idx="1254">
                  <c:v>2.47886897357703E-8</c:v>
                </c:pt>
                <c:pt idx="1255">
                  <c:v>2.416224981234199E-8</c:v>
                </c:pt>
                <c:pt idx="1256">
                  <c:v>2.3565040761055979E-8</c:v>
                </c:pt>
                <c:pt idx="1257">
                  <c:v>2.2969523914974406E-8</c:v>
                </c:pt>
                <c:pt idx="1258">
                  <c:v>2.2401795011735177E-8</c:v>
                </c:pt>
                <c:pt idx="1259">
                  <c:v>2.18356747810415E-8</c:v>
                </c:pt>
                <c:pt idx="1260">
                  <c:v>2.1295970791493408E-8</c:v>
                </c:pt>
                <c:pt idx="1261">
                  <c:v>2.075779606527136E-8</c:v>
                </c:pt>
                <c:pt idx="1262">
                  <c:v>2.0244733590079181E-8</c:v>
                </c:pt>
                <c:pt idx="1263">
                  <c:v>1.9744352283091227E-8</c:v>
                </c:pt>
                <c:pt idx="1264">
                  <c:v>1.9245388817728498E-8</c:v>
                </c:pt>
                <c:pt idx="1265">
                  <c:v>1.8769707931770799E-8</c:v>
                </c:pt>
                <c:pt idx="1266">
                  <c:v>1.8295374898242901E-8</c:v>
                </c:pt>
                <c:pt idx="1267">
                  <c:v>1.784317514156625E-8</c:v>
                </c:pt>
                <c:pt idx="1268">
                  <c:v>1.739225670301437E-8</c:v>
                </c:pt>
                <c:pt idx="1269">
                  <c:v>1.6962378972008246E-8</c:v>
                </c:pt>
                <c:pt idx="1270">
                  <c:v>1.6533719309168105E-8</c:v>
                </c:pt>
                <c:pt idx="1271">
                  <c:v>1.6125061717282104E-8</c:v>
                </c:pt>
                <c:pt idx="1272">
                  <c:v>1.5726504758186874E-8</c:v>
                </c:pt>
                <c:pt idx="1273">
                  <c:v>1.5329077119149639E-8</c:v>
                </c:pt>
                <c:pt idx="1274">
                  <c:v>1.4950194205740598E-8</c:v>
                </c:pt>
                <c:pt idx="1275">
                  <c:v>1.4572384865541054E-8</c:v>
                </c:pt>
                <c:pt idx="1276">
                  <c:v>1.421220482402526E-8</c:v>
                </c:pt>
                <c:pt idx="1277">
                  <c:v>1.3853045360713149E-8</c:v>
                </c:pt>
                <c:pt idx="1278">
                  <c:v>1.3510644957540844E-8</c:v>
                </c:pt>
                <c:pt idx="1279">
                  <c:v>1.3176707533665955E-8</c:v>
                </c:pt>
                <c:pt idx="1280">
                  <c:v>1.2843716328950707E-8</c:v>
                </c:pt>
                <c:pt idx="1281">
                  <c:v>1.2526263123915084E-8</c:v>
                </c:pt>
                <c:pt idx="1282">
                  <c:v>1.2209709429636313E-8</c:v>
                </c:pt>
                <c:pt idx="1283">
                  <c:v>1.1907926729698068E-8</c:v>
                </c:pt>
                <c:pt idx="1284">
                  <c:v>1.1606999137789987E-8</c:v>
                </c:pt>
                <c:pt idx="1285">
                  <c:v>1.1320113396718961E-8</c:v>
                </c:pt>
                <c:pt idx="1286">
                  <c:v>1.1040318500357409E-8</c:v>
                </c:pt>
                <c:pt idx="1287">
                  <c:v>1.0761316409092858E-8</c:v>
                </c:pt>
                <c:pt idx="1288">
                  <c:v>1.0495333083319103E-8</c:v>
                </c:pt>
                <c:pt idx="1289">
                  <c:v>1.0235923965281609E-8</c:v>
                </c:pt>
                <c:pt idx="1290">
                  <c:v>9.9772498887823415E-9</c:v>
                </c:pt>
                <c:pt idx="1291">
                  <c:v>9.7306460341412437E-9</c:v>
                </c:pt>
                <c:pt idx="1292">
                  <c:v>9.4847409370381207E-9</c:v>
                </c:pt>
                <c:pt idx="1293">
                  <c:v>9.2503102370537918E-9</c:v>
                </c:pt>
                <c:pt idx="1294">
                  <c:v>9.0216738706691382E-9</c:v>
                </c:pt>
                <c:pt idx="1295">
                  <c:v>8.7936853505424822E-9</c:v>
                </c:pt>
                <c:pt idx="1296">
                  <c:v>8.5763352061522612E-9</c:v>
                </c:pt>
                <c:pt idx="1297">
                  <c:v>8.3643572218272228E-9</c:v>
                </c:pt>
                <c:pt idx="1298">
                  <c:v>8.152979881862077E-9</c:v>
                </c:pt>
                <c:pt idx="1299">
                  <c:v>7.9514658085362714E-9</c:v>
                </c:pt>
                <c:pt idx="1300">
                  <c:v>7.7505227298444361E-9</c:v>
                </c:pt>
                <c:pt idx="1301">
                  <c:v>7.5589560354177969E-9</c:v>
                </c:pt>
                <c:pt idx="1302">
                  <c:v>7.3721242214234026E-9</c:v>
                </c:pt>
                <c:pt idx="1303">
                  <c:v>7.1858217995528668E-9</c:v>
                </c:pt>
                <c:pt idx="1304">
                  <c:v>7.008212601197907E-9</c:v>
                </c:pt>
                <c:pt idx="1305">
                  <c:v>6.8349933012039895E-9</c:v>
                </c:pt>
                <c:pt idx="1306">
                  <c:v>6.6622648219709506E-9</c:v>
                </c:pt>
                <c:pt idx="1307">
                  <c:v>6.4975961804062039E-9</c:v>
                </c:pt>
                <c:pt idx="1308">
                  <c:v>6.3369975904289644E-9</c:v>
                </c:pt>
                <c:pt idx="1309">
                  <c:v>6.1768540601484865E-9</c:v>
                </c:pt>
                <c:pt idx="1310">
                  <c:v>6.024183130005666E-9</c:v>
                </c:pt>
                <c:pt idx="1311">
                  <c:v>5.8752857086236968E-9</c:v>
                </c:pt>
                <c:pt idx="1312">
                  <c:v>5.7268101914156351E-9</c:v>
                </c:pt>
                <c:pt idx="1313">
                  <c:v>5.585262822777622E-9</c:v>
                </c:pt>
                <c:pt idx="1314">
                  <c:v>5.4472140261018136E-9</c:v>
                </c:pt>
                <c:pt idx="1315">
                  <c:v>5.3095563937790924E-9</c:v>
                </c:pt>
                <c:pt idx="1316">
                  <c:v>5.1783221270487351E-9</c:v>
                </c:pt>
                <c:pt idx="1317">
                  <c:v>5.0503315273004777E-9</c:v>
                </c:pt>
                <c:pt idx="1318">
                  <c:v>4.925504422063021E-9</c:v>
                </c:pt>
                <c:pt idx="1319">
                  <c:v>4.8010310172202264E-9</c:v>
                </c:pt>
                <c:pt idx="1320">
                  <c:v>4.6823657769690891E-9</c:v>
                </c:pt>
                <c:pt idx="1321">
                  <c:v>4.5666335398986237E-9</c:v>
                </c:pt>
                <c:pt idx="1322">
                  <c:v>4.4512292327104486E-9</c:v>
                </c:pt>
                <c:pt idx="1323">
                  <c:v>4.3412099088573488E-9</c:v>
                </c:pt>
                <c:pt idx="1324">
                  <c:v>4.233909890388935E-9</c:v>
                </c:pt>
                <c:pt idx="1325">
                  <c:v>4.1292619652781674E-9</c:v>
                </c:pt>
                <c:pt idx="1326">
                  <c:v>4.0249105624038306E-9</c:v>
                </c:pt>
                <c:pt idx="1327">
                  <c:v>3.9254283934355911E-9</c:v>
                </c:pt>
                <c:pt idx="1328">
                  <c:v>3.8284050870405916E-9</c:v>
                </c:pt>
                <c:pt idx="1329">
                  <c:v>3.7316566983543785E-9</c:v>
                </c:pt>
                <c:pt idx="1330">
                  <c:v>3.639422772546236E-9</c:v>
                </c:pt>
                <c:pt idx="1331">
                  <c:v>3.5494685572681818E-9</c:v>
                </c:pt>
                <c:pt idx="1332">
                  <c:v>3.4617377057904001E-9</c:v>
                </c:pt>
                <c:pt idx="1333">
                  <c:v>3.3742554416425291E-9</c:v>
                </c:pt>
                <c:pt idx="1334">
                  <c:v>3.2908552654689248E-9</c:v>
                </c:pt>
                <c:pt idx="1335">
                  <c:v>3.2095164594274932E-9</c:v>
                </c:pt>
                <c:pt idx="1336">
                  <c:v>3.1301880734241967E-9</c:v>
                </c:pt>
                <c:pt idx="1337">
                  <c:v>3.0510844661769574E-9</c:v>
                </c:pt>
                <c:pt idx="1338">
                  <c:v>2.9756719829193653E-9</c:v>
                </c:pt>
                <c:pt idx="1339">
                  <c:v>2.9021234410550907E-9</c:v>
                </c:pt>
                <c:pt idx="1340">
                  <c:v>2.8303927702604324E-9</c:v>
                </c:pt>
                <c:pt idx="1341">
                  <c:v>2.7588653499258513E-9</c:v>
                </c:pt>
                <c:pt idx="1342">
                  <c:v>2.6906755343643102E-9</c:v>
                </c:pt>
                <c:pt idx="1343">
                  <c:v>2.6241711402918932E-9</c:v>
                </c:pt>
                <c:pt idx="1344">
                  <c:v>2.5593105097927527E-9</c:v>
                </c:pt>
                <c:pt idx="1345">
                  <c:v>2.4960530145938202E-9</c:v>
                </c:pt>
                <c:pt idx="1346">
                  <c:v>2.4329747609223955E-9</c:v>
                </c:pt>
                <c:pt idx="1347">
                  <c:v>2.3728398579204787E-9</c:v>
                </c:pt>
                <c:pt idx="1348">
                  <c:v>2.3141912862266775E-9</c:v>
                </c:pt>
                <c:pt idx="1349">
                  <c:v>2.2569923087607704E-9</c:v>
                </c:pt>
                <c:pt idx="1350">
                  <c:v>2.1999554058768652E-9</c:v>
                </c:pt>
                <c:pt idx="1351">
                  <c:v>2.1455799528036112E-9</c:v>
                </c:pt>
                <c:pt idx="1352">
                  <c:v>2.0925484769259839E-9</c:v>
                </c:pt>
                <c:pt idx="1353">
                  <c:v>2.0408277596756958E-9</c:v>
                </c:pt>
                <c:pt idx="1354">
                  <c:v>1.9903854035350097E-9</c:v>
                </c:pt>
                <c:pt idx="1355">
                  <c:v>1.9400859769386914E-9</c:v>
                </c:pt>
                <c:pt idx="1356">
                  <c:v>1.8921336167611637E-9</c:v>
                </c:pt>
                <c:pt idx="1357">
                  <c:v>1.8453664766583655E-9</c:v>
                </c:pt>
                <c:pt idx="1358">
                  <c:v>1.7997552620008128E-9</c:v>
                </c:pt>
                <c:pt idx="1359">
                  <c:v>1.7552714022230807E-9</c:v>
                </c:pt>
                <c:pt idx="1360">
                  <c:v>1.711887032927484E-9</c:v>
                </c:pt>
                <c:pt idx="1361">
                  <c:v>1.6686255942126514E-9</c:v>
                </c:pt>
                <c:pt idx="1362">
                  <c:v>1.6273828160851667E-9</c:v>
                </c:pt>
                <c:pt idx="1363">
                  <c:v>1.5871594198690925E-9</c:v>
                </c:pt>
                <c:pt idx="1364">
                  <c:v>1.5479302098931446E-9</c:v>
                </c:pt>
                <c:pt idx="1365">
                  <c:v>1.5096706132377337E-9</c:v>
                </c:pt>
                <c:pt idx="1366">
                  <c:v>1.4723566643427285E-9</c:v>
                </c:pt>
                <c:pt idx="1367">
                  <c:v>1.4351484453565082E-9</c:v>
                </c:pt>
                <c:pt idx="1368">
                  <c:v>1.3996764322715293E-9</c:v>
                </c:pt>
                <c:pt idx="1369">
                  <c:v>1.3650811673141446E-9</c:v>
                </c:pt>
                <c:pt idx="1370">
                  <c:v>1.3313409802375393E-9</c:v>
                </c:pt>
                <c:pt idx="1371">
                  <c:v>1.2984347364100331E-9</c:v>
                </c:pt>
                <c:pt idx="1372">
                  <c:v>1.2663418235765462E-9</c:v>
                </c:pt>
                <c:pt idx="1373">
                  <c:v>1.2343398467294022E-9</c:v>
                </c:pt>
                <c:pt idx="1374">
                  <c:v>1.2038311426743097E-9</c:v>
                </c:pt>
                <c:pt idx="1375">
                  <c:v>1.1740765105432468E-9</c:v>
                </c:pt>
                <c:pt idx="1376">
                  <c:v>1.1450573122299863E-9</c:v>
                </c:pt>
                <c:pt idx="1377">
                  <c:v>1.1167553702992446E-9</c:v>
                </c:pt>
                <c:pt idx="1378">
                  <c:v>1.0891529566003982E-9</c:v>
                </c:pt>
                <c:pt idx="1379">
                  <c:v>1.0622327811627439E-9</c:v>
                </c:pt>
                <c:pt idx="1380">
                  <c:v>1.0359779813651186E-9</c:v>
                </c:pt>
                <c:pt idx="1381">
                  <c:v>1.0097975751299658E-9</c:v>
                </c:pt>
                <c:pt idx="1382">
                  <c:v>9.8483879618685673E-10</c:v>
                </c:pt>
                <c:pt idx="1383">
                  <c:v>9.6049691379973007E-10</c:v>
                </c:pt>
                <c:pt idx="1384">
                  <c:v>9.3675668037326223E-10</c:v>
                </c:pt>
                <c:pt idx="1385">
                  <c:v>9.1360322518111442E-10</c:v>
                </c:pt>
                <c:pt idx="1386">
                  <c:v>8.9102204505095526E-10</c:v>
                </c:pt>
                <c:pt idx="1387">
                  <c:v>8.6899899527982059E-10</c:v>
                </c:pt>
                <c:pt idx="1388">
                  <c:v>8.4752028077391452E-10</c:v>
                </c:pt>
                <c:pt idx="1389">
                  <c:v>8.2657244740749356E-10</c:v>
                </c:pt>
                <c:pt idx="1390">
                  <c:v>8.0614237359527641E-10</c:v>
                </c:pt>
                <c:pt idx="1391">
                  <c:v>7.8577018885415983E-10</c:v>
                </c:pt>
                <c:pt idx="1392">
                  <c:v>7.6634860880018988E-10</c:v>
                </c:pt>
                <c:pt idx="1393">
                  <c:v>7.4740706448330852E-10</c:v>
                </c:pt>
                <c:pt idx="1394">
                  <c:v>7.2893369104452613E-10</c:v>
                </c:pt>
                <c:pt idx="1395">
                  <c:v>7.1091691688399884E-10</c:v>
                </c:pt>
                <c:pt idx="1396">
                  <c:v>6.9334545641268956E-10</c:v>
                </c:pt>
                <c:pt idx="1397">
                  <c:v>6.7620830298311569E-10</c:v>
                </c:pt>
                <c:pt idx="1398">
                  <c:v>6.5949472199489225E-10</c:v>
                </c:pt>
                <c:pt idx="1399">
                  <c:v>6.4319424417061228E-10</c:v>
                </c:pt>
                <c:pt idx="1400">
                  <c:v>6.2729665899799529E-10</c:v>
                </c:pt>
                <c:pt idx="1401">
                  <c:v>6.1179200833405718E-10</c:v>
                </c:pt>
                <c:pt idx="1402">
                  <c:v>5.9667058016742504E-10</c:v>
                </c:pt>
                <c:pt idx="1403">
                  <c:v>5.819229025347681E-10</c:v>
                </c:pt>
                <c:pt idx="1404">
                  <c:v>5.6753973758765003E-10</c:v>
                </c:pt>
                <c:pt idx="1405">
                  <c:v>5.5351207580597317E-10</c:v>
                </c:pt>
                <c:pt idx="1406">
                  <c:v>5.3983113035450361E-10</c:v>
                </c:pt>
                <c:pt idx="1407">
                  <c:v>5.2648833157882538E-10</c:v>
                </c:pt>
                <c:pt idx="1408">
                  <c:v>5.1318333992191619E-10</c:v>
                </c:pt>
                <c:pt idx="1409">
                  <c:v>5.00499184350691E-10</c:v>
                </c:pt>
                <c:pt idx="1410">
                  <c:v>4.8812853818251417E-10</c:v>
                </c:pt>
                <c:pt idx="1411">
                  <c:v>4.760636525258528E-10</c:v>
                </c:pt>
                <c:pt idx="1412">
                  <c:v>4.6429697001553614E-10</c:v>
                </c:pt>
                <c:pt idx="1413">
                  <c:v>4.5282112007890023E-10</c:v>
                </c:pt>
                <c:pt idx="1414">
                  <c:v>4.4162891431888328E-10</c:v>
                </c:pt>
                <c:pt idx="1415">
                  <c:v>4.3071334201128614E-10</c:v>
                </c:pt>
                <c:pt idx="1416">
                  <c:v>4.2006756571327514E-10</c:v>
                </c:pt>
                <c:pt idx="1417">
                  <c:v>4.096849169804778E-10</c:v>
                </c:pt>
                <c:pt idx="1418">
                  <c:v>3.9955889218988936E-10</c:v>
                </c:pt>
                <c:pt idx="1419">
                  <c:v>3.8968314846606915E-10</c:v>
                </c:pt>
                <c:pt idx="1420">
                  <c:v>3.800514997079825E-10</c:v>
                </c:pt>
                <c:pt idx="1421">
                  <c:v>3.7065791271408871E-10</c:v>
                </c:pt>
                <c:pt idx="1422">
                  <c:v>3.6149650340316354E-10</c:v>
                </c:pt>
                <c:pt idx="1423">
                  <c:v>3.5256153312856868E-10</c:v>
                </c:pt>
                <c:pt idx="1424">
                  <c:v>3.4384740508358203E-10</c:v>
                </c:pt>
                <c:pt idx="1425">
                  <c:v>3.3534866079561303E-10</c:v>
                </c:pt>
                <c:pt idx="1426">
                  <c:v>3.2705997670703386E-10</c:v>
                </c:pt>
                <c:pt idx="1427">
                  <c:v>3.1897616084055527E-10</c:v>
                </c:pt>
                <c:pt idx="1428">
                  <c:v>3.110921495469881E-10</c:v>
                </c:pt>
                <c:pt idx="1429">
                  <c:v>3.034030043334253E-10</c:v>
                </c:pt>
                <c:pt idx="1430">
                  <c:v>2.9590390876978378E-10</c:v>
                </c:pt>
                <c:pt idx="1431">
                  <c:v>2.8859016547183953E-10</c:v>
                </c:pt>
                <c:pt idx="1432">
                  <c:v>2.8161733154932056E-10</c:v>
                </c:pt>
                <c:pt idx="1433">
                  <c:v>2.7465670409506923E-10</c:v>
                </c:pt>
                <c:pt idx="1434">
                  <c:v>2.6786811979700375E-10</c:v>
                </c:pt>
                <c:pt idx="1435">
                  <c:v>2.6124732633049213E-10</c:v>
                </c:pt>
                <c:pt idx="1436">
                  <c:v>2.5479017647397744E-10</c:v>
                </c:pt>
                <c:pt idx="1437">
                  <c:v>2.484926255111803E-10</c:v>
                </c:pt>
                <c:pt idx="1438">
                  <c:v>2.4235072869752765E-10</c:v>
                </c:pt>
                <c:pt idx="1439">
                  <c:v>2.3636063878917695E-10</c:v>
                </c:pt>
                <c:pt idx="1440">
                  <c:v>2.305186036331405E-10</c:v>
                </c:pt>
                <c:pt idx="1441">
                  <c:v>2.2482096381694924E-10</c:v>
                </c:pt>
                <c:pt idx="1442">
                  <c:v>2.1926415037643333E-10</c:v>
                </c:pt>
                <c:pt idx="1443">
                  <c:v>2.1384468256013379E-10</c:v>
                </c:pt>
                <c:pt idx="1444">
                  <c:v>2.08559165648995E-10</c:v>
                </c:pt>
                <c:pt idx="1445">
                  <c:v>2.0340428882992301E-10</c:v>
                </c:pt>
                <c:pt idx="1446">
                  <c:v>1.9837682312192534E-10</c:v>
                </c:pt>
                <c:pt idx="1447">
                  <c:v>1.9347361935348752E-10</c:v>
                </c:pt>
                <c:pt idx="1448">
                  <c:v>1.8879896450537507E-10</c:v>
                </c:pt>
                <c:pt idx="1449">
                  <c:v>1.8413249299085278E-10</c:v>
                </c:pt>
                <c:pt idx="1450">
                  <c:v>1.7958136086102018E-10</c:v>
                </c:pt>
                <c:pt idx="1451">
                  <c:v>1.7514271731658897E-10</c:v>
                </c:pt>
                <c:pt idx="1452">
                  <c:v>1.7081378202038711E-10</c:v>
                </c:pt>
                <c:pt idx="1453">
                  <c:v>1.6659184335576441E-10</c:v>
                </c:pt>
                <c:pt idx="1454">
                  <c:v>1.6247425672806293E-10</c:v>
                </c:pt>
                <c:pt idx="1455">
                  <c:v>1.5845844290805081E-10</c:v>
                </c:pt>
                <c:pt idx="1456">
                  <c:v>1.5454188641631892E-10</c:v>
                </c:pt>
                <c:pt idx="1457">
                  <c:v>1.5072213394759307E-10</c:v>
                </c:pt>
                <c:pt idx="1458">
                  <c:v>1.4708042839346954E-10</c:v>
                </c:pt>
                <c:pt idx="1459">
                  <c:v>1.4344509791779666E-10</c:v>
                </c:pt>
                <c:pt idx="1460">
                  <c:v>1.3989962050967231E-10</c:v>
                </c:pt>
                <c:pt idx="1461">
                  <c:v>1.3644177530532407E-10</c:v>
                </c:pt>
                <c:pt idx="1462">
                  <c:v>1.3306939633321978E-10</c:v>
                </c:pt>
                <c:pt idx="1463">
                  <c:v>1.2978037115731122E-10</c:v>
                </c:pt>
                <c:pt idx="1464">
                  <c:v>1.265726395538239E-10</c:v>
                </c:pt>
                <c:pt idx="1465">
                  <c:v>1.2344419222074029E-10</c:v>
                </c:pt>
                <c:pt idx="1466">
                  <c:v>1.2046156857641959E-10</c:v>
                </c:pt>
                <c:pt idx="1467">
                  <c:v>1.1748416623828057E-10</c:v>
                </c:pt>
                <c:pt idx="1468">
                  <c:v>1.1458035521053211E-10</c:v>
                </c:pt>
                <c:pt idx="1469">
                  <c:v>1.1174831656500989E-10</c:v>
                </c:pt>
                <c:pt idx="1470">
                  <c:v>1.0898627633130167E-10</c:v>
                </c:pt>
                <c:pt idx="1471">
                  <c:v>1.0629250438553776E-10</c:v>
                </c:pt>
                <c:pt idx="1472">
                  <c:v>1.0366531336665787E-10</c:v>
                </c:pt>
                <c:pt idx="1473">
                  <c:v>1.0116058139684262E-10</c:v>
                </c:pt>
                <c:pt idx="1474">
                  <c:v>9.8660234148024363E-11</c:v>
                </c:pt>
                <c:pt idx="1475">
                  <c:v>9.6221687022122315E-11</c:v>
                </c:pt>
                <c:pt idx="1476">
                  <c:v>9.3843412529227947E-11</c:v>
                </c:pt>
                <c:pt idx="1477">
                  <c:v>9.152392093381395E-11</c:v>
                </c:pt>
                <c:pt idx="1478">
                  <c:v>8.9261759321572277E-11</c:v>
                </c:pt>
                <c:pt idx="1479">
                  <c:v>8.7105041949157503E-11</c:v>
                </c:pt>
                <c:pt idx="1480">
                  <c:v>8.4952100072109003E-11</c:v>
                </c:pt>
                <c:pt idx="1481">
                  <c:v>8.2852371632793552E-11</c:v>
                </c:pt>
                <c:pt idx="1482">
                  <c:v>8.0804541375101514E-11</c:v>
                </c:pt>
                <c:pt idx="1483">
                  <c:v>7.8807326551605422E-11</c:v>
                </c:pt>
                <c:pt idx="1484">
                  <c:v>7.6903206225731647E-11</c:v>
                </c:pt>
                <c:pt idx="1485">
                  <c:v>7.5002419205167785E-11</c:v>
                </c:pt>
                <c:pt idx="1486">
                  <c:v>7.3148613207565434E-11</c:v>
                </c:pt>
                <c:pt idx="1487">
                  <c:v>7.1340627021019864E-11</c:v>
                </c:pt>
                <c:pt idx="1488">
                  <c:v>6.9577328134853254E-11</c:v>
                </c:pt>
                <c:pt idx="1489">
                  <c:v>6.7896220419128676E-11</c:v>
                </c:pt>
                <c:pt idx="1490">
                  <c:v>6.6218055608428305E-11</c:v>
                </c:pt>
                <c:pt idx="1491">
                  <c:v>6.458136935300714E-11</c:v>
                </c:pt>
                <c:pt idx="1492">
                  <c:v>6.2985136443339486E-11</c:v>
                </c:pt>
                <c:pt idx="1493">
                  <c:v>6.1428357009611687E-11</c:v>
                </c:pt>
                <c:pt idx="1494">
                  <c:v>5.9944142428491023E-11</c:v>
                </c:pt>
                <c:pt idx="1495">
                  <c:v>5.8462526076209683E-11</c:v>
                </c:pt>
                <c:pt idx="1496">
                  <c:v>5.7017530266426678E-11</c:v>
                </c:pt>
                <c:pt idx="1497">
                  <c:v>5.5608249863254515E-11</c:v>
                </c:pt>
                <c:pt idx="1498">
                  <c:v>5.426465906422449E-11</c:v>
                </c:pt>
                <c:pt idx="1499">
                  <c:v>5.2923420321566062E-11</c:v>
                </c:pt>
                <c:pt idx="1500">
                  <c:v>5.1615332461928245E-11</c:v>
                </c:pt>
                <c:pt idx="1501">
                  <c:v>5.0339576107664631E-11</c:v>
                </c:pt>
                <c:pt idx="1502">
                  <c:v>4.9123285513163772E-11</c:v>
                </c:pt>
                <c:pt idx="1503">
                  <c:v>4.7909124126487668E-11</c:v>
                </c:pt>
                <c:pt idx="1504">
                  <c:v>4.6724972700616876E-11</c:v>
                </c:pt>
                <c:pt idx="1505">
                  <c:v>4.5570089490873452E-11</c:v>
                </c:pt>
                <c:pt idx="1506">
                  <c:v>4.4469037882497407E-11</c:v>
                </c:pt>
                <c:pt idx="1507">
                  <c:v>4.3369913747465821E-11</c:v>
                </c:pt>
                <c:pt idx="1508">
                  <c:v>4.2297956241660391E-11</c:v>
                </c:pt>
                <c:pt idx="1509">
                  <c:v>4.1252493897937905E-11</c:v>
                </c:pt>
                <c:pt idx="1510">
                  <c:v>4.025576281262935E-11</c:v>
                </c:pt>
                <c:pt idx="1511">
                  <c:v>3.9260776579772647E-11</c:v>
                </c:pt>
                <c:pt idx="1512">
                  <c:v>3.8290383039598764E-11</c:v>
                </c:pt>
                <c:pt idx="1513">
                  <c:v>3.7343974343965807E-11</c:v>
                </c:pt>
                <c:pt idx="1514">
                  <c:v>3.6441679802217961E-11</c:v>
                </c:pt>
                <c:pt idx="1515">
                  <c:v>3.5540964794676132E-11</c:v>
                </c:pt>
                <c:pt idx="1516">
                  <c:v>3.4662512414137392E-11</c:v>
                </c:pt>
                <c:pt idx="1517">
                  <c:v>3.3825006596827698E-11</c:v>
                </c:pt>
                <c:pt idx="1518">
                  <c:v>3.2988966896206733E-11</c:v>
                </c:pt>
                <c:pt idx="1519">
                  <c:v>3.2173591267860814E-11</c:v>
                </c:pt>
                <c:pt idx="1520">
                  <c:v>3.1396222059055416E-11</c:v>
                </c:pt>
                <c:pt idx="1521">
                  <c:v>3.0620213693299847E-11</c:v>
                </c:pt>
                <c:pt idx="1522">
                  <c:v>2.9863385628364705E-11</c:v>
                </c:pt>
                <c:pt idx="1523">
                  <c:v>2.9125263792119392E-11</c:v>
                </c:pt>
                <c:pt idx="1524">
                  <c:v>2.8421547409268926E-11</c:v>
                </c:pt>
                <c:pt idx="1525">
                  <c:v>2.7719062934677509E-11</c:v>
                </c:pt>
                <c:pt idx="1526">
                  <c:v>2.7033941499118781E-11</c:v>
                </c:pt>
                <c:pt idx="1527">
                  <c:v>2.6380755053779419E-11</c:v>
                </c:pt>
                <c:pt idx="1528">
                  <c:v>2.5728712060256842E-11</c:v>
                </c:pt>
                <c:pt idx="1529">
                  <c:v>2.5092785363047198E-11</c:v>
                </c:pt>
                <c:pt idx="1530">
                  <c:v>2.4486500583024034E-11</c:v>
                </c:pt>
                <c:pt idx="1531">
                  <c:v>2.3881277149938089E-11</c:v>
                </c:pt>
                <c:pt idx="1532">
                  <c:v>2.3291012792066441E-11</c:v>
                </c:pt>
                <c:pt idx="1533">
                  <c:v>2.2728261931097872E-11</c:v>
                </c:pt>
                <c:pt idx="1534">
                  <c:v>2.216649620767927E-11</c:v>
                </c:pt>
                <c:pt idx="1535">
                  <c:v>2.1618615431950996E-11</c:v>
                </c:pt>
                <c:pt idx="1536">
                  <c:v>2.1096272562798334E-11</c:v>
                </c:pt>
                <c:pt idx="1537">
                  <c:v>2.0574844093978033E-11</c:v>
                </c:pt>
                <c:pt idx="1538">
                  <c:v>2.0066303572414286E-11</c:v>
                </c:pt>
                <c:pt idx="1539">
                  <c:v>1.9581467223190243E-11</c:v>
                </c:pt>
                <c:pt idx="1540">
                  <c:v>1.9097479616325256E-11</c:v>
                </c:pt>
                <c:pt idx="1541">
                  <c:v>1.863605171740277E-11</c:v>
                </c:pt>
                <c:pt idx="1542">
                  <c:v>1.8175431582593052E-11</c:v>
                </c:pt>
                <c:pt idx="1543">
                  <c:v>1.7726196418795823E-11</c:v>
                </c:pt>
                <c:pt idx="1544">
                  <c:v>1.7297901076492223E-11</c:v>
                </c:pt>
                <c:pt idx="1545">
                  <c:v>1.6870355497278121E-11</c:v>
                </c:pt>
                <c:pt idx="1546">
                  <c:v>1.6453377397985363E-11</c:v>
                </c:pt>
                <c:pt idx="1547">
                  <c:v>1.6055835548722648E-11</c:v>
                </c:pt>
                <c:pt idx="1548">
                  <c:v>1.5658989626255649E-11</c:v>
                </c:pt>
                <c:pt idx="1549">
                  <c:v>1.5280641549564129E-11</c:v>
                </c:pt>
                <c:pt idx="1550">
                  <c:v>1.4902955799531233E-11</c:v>
                </c:pt>
                <c:pt idx="1551">
                  <c:v>1.4534605163165758E-11</c:v>
                </c:pt>
                <c:pt idx="1552">
                  <c:v>1.4183424145730742E-11</c:v>
                </c:pt>
                <c:pt idx="1553">
                  <c:v>1.3832857896981234E-11</c:v>
                </c:pt>
                <c:pt idx="1554">
                  <c:v>1.3498632298434746E-11</c:v>
                </c:pt>
                <c:pt idx="1555">
                  <c:v>1.3164991786842528E-11</c:v>
                </c:pt>
                <c:pt idx="1556">
                  <c:v>1.2839597739670968E-11</c:v>
                </c:pt>
                <c:pt idx="1557">
                  <c:v>1.252937101200573E-11</c:v>
                </c:pt>
                <c:pt idx="1558">
                  <c:v>1.2219687359473161E-11</c:v>
                </c:pt>
                <c:pt idx="1559">
                  <c:v>1.1924438731012721E-11</c:v>
                </c:pt>
                <c:pt idx="1560">
                  <c:v>1.1629706957399951E-11</c:v>
                </c:pt>
                <c:pt idx="1561">
                  <c:v>1.134225995587044E-11</c:v>
                </c:pt>
                <c:pt idx="1562">
                  <c:v>1.1068211480070797E-11</c:v>
                </c:pt>
                <c:pt idx="1563">
                  <c:v>1.0794642746662905E-11</c:v>
                </c:pt>
                <c:pt idx="1564">
                  <c:v>1.0533825642925701E-11</c:v>
                </c:pt>
                <c:pt idx="1565">
                  <c:v>1.0273465119071999E-11</c:v>
                </c:pt>
                <c:pt idx="1566">
                  <c:v>1.0025240561707199E-11</c:v>
                </c:pt>
                <c:pt idx="1567">
                  <c:v>9.777450540029896E-12</c:v>
                </c:pt>
                <c:pt idx="1568">
                  <c:v>9.5412105465782666E-12</c:v>
                </c:pt>
                <c:pt idx="1569">
                  <c:v>9.3053841089369797E-12</c:v>
                </c:pt>
                <c:pt idx="1570">
                  <c:v>9.0753865028071232E-12</c:v>
                </c:pt>
                <c:pt idx="1571">
                  <c:v>8.8561095819761631E-12</c:v>
                </c:pt>
                <c:pt idx="1572">
                  <c:v>8.6372165218259741E-12</c:v>
                </c:pt>
                <c:pt idx="1573">
                  <c:v>8.4285265400968332E-12</c:v>
                </c:pt>
                <c:pt idx="1574">
                  <c:v>8.2202018858181438E-12</c:v>
                </c:pt>
                <c:pt idx="1575">
                  <c:v>8.0215876937313319E-12</c:v>
                </c:pt>
                <c:pt idx="1576">
                  <c:v>7.823321190670228E-12</c:v>
                </c:pt>
                <c:pt idx="1577">
                  <c:v>7.634296317643532E-12</c:v>
                </c:pt>
                <c:pt idx="1578">
                  <c:v>7.4456023468209787E-12</c:v>
                </c:pt>
                <c:pt idx="1579">
                  <c:v>7.2657038096251013E-12</c:v>
                </c:pt>
                <c:pt idx="1580">
                  <c:v>7.0861201982986448E-12</c:v>
                </c:pt>
                <c:pt idx="1581">
                  <c:v>6.9149073670611027E-12</c:v>
                </c:pt>
                <c:pt idx="1582">
                  <c:v>6.7439942567138682E-12</c:v>
                </c:pt>
                <c:pt idx="1583">
                  <c:v>6.5810477756735234E-12</c:v>
                </c:pt>
                <c:pt idx="1584">
                  <c:v>6.4183865446580503E-12</c:v>
                </c:pt>
                <c:pt idx="1585">
                  <c:v>6.2633073050267967E-12</c:v>
                </c:pt>
                <c:pt idx="1586">
                  <c:v>6.1084995432248264E-12</c:v>
                </c:pt>
                <c:pt idx="1587">
                  <c:v>5.9609077056407185E-12</c:v>
                </c:pt>
                <c:pt idx="1588">
                  <c:v>5.8135742386275775E-12</c:v>
                </c:pt>
                <c:pt idx="1589">
                  <c:v>5.6731083028050325E-12</c:v>
                </c:pt>
                <c:pt idx="1590">
                  <c:v>5.5328882631284631E-12</c:v>
                </c:pt>
                <c:pt idx="1591">
                  <c:v>5.3992041824267772E-12</c:v>
                </c:pt>
                <c:pt idx="1592">
                  <c:v>5.2657541257255051E-12</c:v>
                </c:pt>
                <c:pt idx="1593">
                  <c:v>5.1385244644670552E-12</c:v>
                </c:pt>
                <c:pt idx="1594">
                  <c:v>5.0115175282641341E-12</c:v>
                </c:pt>
                <c:pt idx="1595">
                  <c:v>4.8904306597381592E-12</c:v>
                </c:pt>
                <c:pt idx="1596">
                  <c:v>4.7695557628487488E-12</c:v>
                </c:pt>
                <c:pt idx="1597">
                  <c:v>4.6543151060364752E-12</c:v>
                </c:pt>
                <c:pt idx="1598">
                  <c:v>4.5392761866291022E-12</c:v>
                </c:pt>
                <c:pt idx="1599">
                  <c:v>4.4295994797806178E-12</c:v>
                </c:pt>
                <c:pt idx="1600">
                  <c:v>4.3201147702257334E-12</c:v>
                </c:pt>
                <c:pt idx="1601">
                  <c:v>4.2157333795093842E-12</c:v>
                </c:pt>
                <c:pt idx="1602">
                  <c:v>4.1138740224211825E-12</c:v>
                </c:pt>
                <c:pt idx="1603">
                  <c:v>4.0121929777700358E-12</c:v>
                </c:pt>
                <c:pt idx="1604">
                  <c:v>3.9152515062775948E-12</c:v>
                </c:pt>
                <c:pt idx="1605">
                  <c:v>3.8184797380949654E-12</c:v>
                </c:pt>
                <c:pt idx="1606">
                  <c:v>3.7262187110890455E-12</c:v>
                </c:pt>
                <c:pt idx="1607">
                  <c:v>3.6341191939241518E-12</c:v>
                </c:pt>
                <c:pt idx="1608">
                  <c:v>3.5463126342222976E-12</c:v>
                </c:pt>
                <c:pt idx="1609">
                  <c:v>3.4586597864826721E-12</c:v>
                </c:pt>
                <c:pt idx="1610">
                  <c:v>3.3750926273377685E-12</c:v>
                </c:pt>
                <c:pt idx="1611">
                  <c:v>3.2935445942470594E-12</c:v>
                </c:pt>
                <c:pt idx="1612">
                  <c:v>3.2121393170988315E-12</c:v>
                </c:pt>
                <c:pt idx="1613">
                  <c:v>3.1345285157830293E-12</c:v>
                </c:pt>
                <c:pt idx="1614">
                  <c:v>3.0570535779904597E-12</c:v>
                </c:pt>
                <c:pt idx="1615">
                  <c:v>2.9831899144220078E-12</c:v>
                </c:pt>
                <c:pt idx="1616">
                  <c:v>2.9111109237932443E-12</c:v>
                </c:pt>
                <c:pt idx="1617">
                  <c:v>2.8391581128385595E-12</c:v>
                </c:pt>
                <c:pt idx="1618">
                  <c:v>2.7705591778463416E-12</c:v>
                </c:pt>
                <c:pt idx="1619">
                  <c:v>2.7020803304300662E-12</c:v>
                </c:pt>
                <c:pt idx="1620">
                  <c:v>2.6367934300306912E-12</c:v>
                </c:pt>
                <c:pt idx="1621">
                  <c:v>2.5730839732460738E-12</c:v>
                </c:pt>
                <c:pt idx="1622">
                  <c:v>2.5094860446394021E-12</c:v>
                </c:pt>
                <c:pt idx="1623">
                  <c:v>2.4488525528794176E-12</c:v>
                </c:pt>
                <c:pt idx="1624">
                  <c:v>2.3883252045901135E-12</c:v>
                </c:pt>
                <c:pt idx="1625">
                  <c:v>2.3306191667653491E-12</c:v>
                </c:pt>
                <c:pt idx="1626">
                  <c:v>2.2743074058987626E-12</c:v>
                </c:pt>
                <c:pt idx="1627">
                  <c:v>2.2180942229891255E-12</c:v>
                </c:pt>
                <c:pt idx="1628">
                  <c:v>2.1645012579755089E-12</c:v>
                </c:pt>
                <c:pt idx="1629">
                  <c:v>2.112203191018618E-12</c:v>
                </c:pt>
                <c:pt idx="1630">
                  <c:v>2.0599966757467028E-12</c:v>
                </c:pt>
                <c:pt idx="1631">
                  <c:v>2.010223618936407E-12</c:v>
                </c:pt>
                <c:pt idx="1632">
                  <c:v>1.9605376935916225E-12</c:v>
                </c:pt>
                <c:pt idx="1633">
                  <c:v>1.9131677365665735E-12</c:v>
                </c:pt>
                <c:pt idx="1634">
                  <c:v>1.8669423190399955E-12</c:v>
                </c:pt>
                <c:pt idx="1635">
                  <c:v>1.8207978225705334E-12</c:v>
                </c:pt>
                <c:pt idx="1636">
                  <c:v>1.7768042207701714E-12</c:v>
                </c:pt>
                <c:pt idx="1637">
                  <c:v>1.733873579928659E-12</c:v>
                </c:pt>
                <c:pt idx="1638">
                  <c:v>1.6910180923908155E-12</c:v>
                </c:pt>
                <c:pt idx="1639">
                  <c:v>1.6501601917103114E-12</c:v>
                </c:pt>
                <c:pt idx="1640">
                  <c:v>1.6102894880654534E-12</c:v>
                </c:pt>
                <c:pt idx="1641">
                  <c:v>1.5704885810748959E-12</c:v>
                </c:pt>
                <c:pt idx="1642">
                  <c:v>1.5325428803433992E-12</c:v>
                </c:pt>
                <c:pt idx="1643">
                  <c:v>1.4955140128963583E-12</c:v>
                </c:pt>
                <c:pt idx="1644">
                  <c:v>1.4585499672564299E-12</c:v>
                </c:pt>
                <c:pt idx="1645">
                  <c:v>1.4233088956393523E-12</c:v>
                </c:pt>
                <c:pt idx="1646">
                  <c:v>1.3889193088233537E-12</c:v>
                </c:pt>
                <c:pt idx="1647">
                  <c:v>1.355360633473579E-12</c:v>
                </c:pt>
                <c:pt idx="1648">
                  <c:v>1.3218607050996196E-12</c:v>
                </c:pt>
                <c:pt idx="1649">
                  <c:v>1.2899222807590198E-12</c:v>
                </c:pt>
                <c:pt idx="1650">
                  <c:v>1.2587555435904608E-12</c:v>
                </c:pt>
                <c:pt idx="1651">
                  <c:v>1.2276433661306992E-12</c:v>
                </c:pt>
                <c:pt idx="1652">
                  <c:v>1.1979813944757814E-12</c:v>
                </c:pt>
                <c:pt idx="1653">
                  <c:v>1.1690361069872431E-12</c:v>
                </c:pt>
                <c:pt idx="1654">
                  <c:v>1.1401414903933652E-12</c:v>
                </c:pt>
                <c:pt idx="1655">
                  <c:v>1.1125937143016607E-12</c:v>
                </c:pt>
                <c:pt idx="1656">
                  <c:v>1.0857115397813265E-12</c:v>
                </c:pt>
                <c:pt idx="1657">
                  <c:v>1.0594788847555399E-12</c:v>
                </c:pt>
                <c:pt idx="1658">
                  <c:v>1.0332921519580259E-12</c:v>
                </c:pt>
                <c:pt idx="1659">
                  <c:v>1.0083260393489368E-12</c:v>
                </c:pt>
                <c:pt idx="1660">
                  <c:v>9.8396315088862501E-13</c:v>
                </c:pt>
                <c:pt idx="1661">
                  <c:v>9.5964291149012254E-13</c:v>
                </c:pt>
                <c:pt idx="1662">
                  <c:v>9.3645629099040967E-13</c:v>
                </c:pt>
                <c:pt idx="1663">
                  <c:v>9.138298990546405E-13</c:v>
                </c:pt>
                <c:pt idx="1664">
                  <c:v>8.9175019959876321E-13</c:v>
                </c:pt>
                <c:pt idx="1665">
                  <c:v>8.6970915231124648E-13</c:v>
                </c:pt>
                <c:pt idx="1666">
                  <c:v>8.486954858543659E-13</c:v>
                </c:pt>
                <c:pt idx="1667">
                  <c:v>8.2818954566066521E-13</c:v>
                </c:pt>
                <c:pt idx="1668">
                  <c:v>8.0817906419184462E-13</c:v>
                </c:pt>
                <c:pt idx="1669">
                  <c:v>7.8820361257024874E-13</c:v>
                </c:pt>
                <c:pt idx="1670">
                  <c:v>7.6915925990287351E-13</c:v>
                </c:pt>
                <c:pt idx="1671">
                  <c:v>7.5057505149610809E-13</c:v>
                </c:pt>
                <c:pt idx="1672">
                  <c:v>7.3243986947453204E-13</c:v>
                </c:pt>
                <c:pt idx="1673">
                  <c:v>7.1433643444798054E-13</c:v>
                </c:pt>
                <c:pt idx="1674">
                  <c:v>6.9707683963792734E-13</c:v>
                </c:pt>
                <c:pt idx="1675">
                  <c:v>6.8023426627413065E-13</c:v>
                </c:pt>
                <c:pt idx="1676">
                  <c:v>6.6379863840239647E-13</c:v>
                </c:pt>
                <c:pt idx="1677">
                  <c:v>6.477601235208982E-13</c:v>
                </c:pt>
                <c:pt idx="1678">
                  <c:v>6.3174968526148874E-13</c:v>
                </c:pt>
                <c:pt idx="1679">
                  <c:v>6.1648552811763875E-13</c:v>
                </c:pt>
                <c:pt idx="1680">
                  <c:v>6.01590179219752E-13</c:v>
                </c:pt>
                <c:pt idx="1681">
                  <c:v>5.8705472752735172E-13</c:v>
                </c:pt>
                <c:pt idx="1682">
                  <c:v>5.7287047730598228E-13</c:v>
                </c:pt>
                <c:pt idx="1683">
                  <c:v>5.5871105767747953E-13</c:v>
                </c:pt>
                <c:pt idx="1684">
                  <c:v>5.4521163918727769E-13</c:v>
                </c:pt>
                <c:pt idx="1685">
                  <c:v>5.3203838982702426E-13</c:v>
                </c:pt>
                <c:pt idx="1686">
                  <c:v>5.1918342879048768E-13</c:v>
                </c:pt>
                <c:pt idx="1687">
                  <c:v>5.0663906568524405E-13</c:v>
                </c:pt>
                <c:pt idx="1688">
                  <c:v>4.941166624275903E-13</c:v>
                </c:pt>
                <c:pt idx="1689">
                  <c:v>4.8217795543865124E-13</c:v>
                </c:pt>
                <c:pt idx="1690">
                  <c:v>4.7052770810996458E-13</c:v>
                </c:pt>
                <c:pt idx="1691">
                  <c:v>4.5915895076083293E-13</c:v>
                </c:pt>
                <c:pt idx="1692">
                  <c:v>4.4806488211002217E-13</c:v>
                </c:pt>
                <c:pt idx="1693">
                  <c:v>4.3723886520692045E-13</c:v>
                </c:pt>
                <c:pt idx="1694">
                  <c:v>4.264318000576224E-13</c:v>
                </c:pt>
                <c:pt idx="1695">
                  <c:v>4.1612847556206341E-13</c:v>
                </c:pt>
                <c:pt idx="1696">
                  <c:v>4.0607409707767808E-13</c:v>
                </c:pt>
                <c:pt idx="1697">
                  <c:v>3.9626264964138013E-13</c:v>
                </c:pt>
                <c:pt idx="1698">
                  <c:v>3.8668826362191964E-13</c:v>
                </c:pt>
                <c:pt idx="1699">
                  <c:v>3.7734521120842348E-13</c:v>
                </c:pt>
                <c:pt idx="1700">
                  <c:v>3.6801851450826556E-13</c:v>
                </c:pt>
                <c:pt idx="1701">
                  <c:v>3.5912655529031149E-13</c:v>
                </c:pt>
                <c:pt idx="1702">
                  <c:v>3.5044944107502918E-13</c:v>
                </c:pt>
                <c:pt idx="1703">
                  <c:v>3.4198198083825904E-13</c:v>
                </c:pt>
                <c:pt idx="1704">
                  <c:v>3.3371910897988798E-13</c:v>
                </c:pt>
                <c:pt idx="1705">
                  <c:v>3.2565588229340978E-13</c:v>
                </c:pt>
                <c:pt idx="1706">
                  <c:v>3.1778747700866515E-13</c:v>
                </c:pt>
                <c:pt idx="1707">
                  <c:v>3.0993284595696644E-13</c:v>
                </c:pt>
                <c:pt idx="1708">
                  <c:v>3.0244433622740535E-13</c:v>
                </c:pt>
                <c:pt idx="1709">
                  <c:v>2.9513676175107903E-13</c:v>
                </c:pt>
                <c:pt idx="1710">
                  <c:v>2.8800575082159843E-13</c:v>
                </c:pt>
                <c:pt idx="1711">
                  <c:v>2.810470373604986E-13</c:v>
                </c:pt>
                <c:pt idx="1712">
                  <c:v>2.7425645836510336E-13</c:v>
                </c:pt>
                <c:pt idx="1713">
                  <c:v>2.6762995141802154E-13</c:v>
                </c:pt>
                <c:pt idx="1714">
                  <c:v>2.6116355225684916E-13</c:v>
                </c:pt>
                <c:pt idx="1715">
                  <c:v>2.5485339240256162E-13</c:v>
                </c:pt>
                <c:pt idx="1716">
                  <c:v>2.4855427895593179E-13</c:v>
                </c:pt>
                <c:pt idx="1717">
                  <c:v>2.425487807953899E-13</c:v>
                </c:pt>
                <c:pt idx="1718">
                  <c:v>2.3668838578216917E-13</c:v>
                </c:pt>
                <c:pt idx="1719">
                  <c:v>2.3096958797507904E-13</c:v>
                </c:pt>
                <c:pt idx="1720">
                  <c:v>2.253889661424876E-13</c:v>
                </c:pt>
                <c:pt idx="1721">
                  <c:v>2.1994318171559867E-13</c:v>
                </c:pt>
                <c:pt idx="1722">
                  <c:v>2.1462897679116478E-13</c:v>
                </c:pt>
                <c:pt idx="1723">
                  <c:v>2.0944317218248009E-13</c:v>
                </c:pt>
                <c:pt idx="1724">
                  <c:v>2.0438266551744295E-13</c:v>
                </c:pt>
                <c:pt idx="1725">
                  <c:v>1.994444293825947E-13</c:v>
                </c:pt>
                <c:pt idx="1726">
                  <c:v>1.9462550951197943E-13</c:v>
                </c:pt>
                <c:pt idx="1727">
                  <c:v>1.8992302301977971E-13</c:v>
                </c:pt>
                <c:pt idx="1728">
                  <c:v>1.8533415667565289E-13</c:v>
                </c:pt>
                <c:pt idx="1729">
                  <c:v>1.8075332348591212E-13</c:v>
                </c:pt>
                <c:pt idx="1730">
                  <c:v>1.7638601282738724E-13</c:v>
                </c:pt>
                <c:pt idx="1731">
                  <c:v>1.7212422389327684E-13</c:v>
                </c:pt>
                <c:pt idx="1732">
                  <c:v>1.6796540709753458E-13</c:v>
                </c:pt>
                <c:pt idx="1733">
                  <c:v>1.6390707445648701E-13</c:v>
                </c:pt>
                <c:pt idx="1734">
                  <c:v>1.5994679810042197E-13</c:v>
                </c:pt>
                <c:pt idx="1735">
                  <c:v>1.5608220882112424E-13</c:v>
                </c:pt>
                <c:pt idx="1736">
                  <c:v>1.5231099465452155E-13</c:v>
                </c:pt>
                <c:pt idx="1737">
                  <c:v>1.4863089949756001E-13</c:v>
                </c:pt>
                <c:pt idx="1738">
                  <c:v>1.4503972175850953E-13</c:v>
                </c:pt>
                <c:pt idx="1739">
                  <c:v>1.4153531303987935E-13</c:v>
                </c:pt>
                <c:pt idx="1740">
                  <c:v>1.3811557685314712E-13</c:v>
                </c:pt>
                <c:pt idx="1741">
                  <c:v>1.347784673645569E-13</c:v>
                </c:pt>
                <c:pt idx="1742">
                  <c:v>1.3152198817120533E-13</c:v>
                </c:pt>
                <c:pt idx="1743">
                  <c:v>1.2834419110671452E-13</c:v>
                </c:pt>
                <c:pt idx="1744">
                  <c:v>1.2524317507574899E-13</c:v>
                </c:pt>
                <c:pt idx="1745">
                  <c:v>1.2221708491670088E-13</c:v>
                </c:pt>
                <c:pt idx="1746">
                  <c:v>1.192641102918545E-13</c:v>
                </c:pt>
                <c:pt idx="1747">
                  <c:v>1.1638248460435877E-13</c:v>
                </c:pt>
                <c:pt idx="1748">
                  <c:v>1.1357048394137882E-13</c:v>
                </c:pt>
                <c:pt idx="1749">
                  <c:v>1.1082642604277095E-13</c:v>
                </c:pt>
                <c:pt idx="1750">
                  <c:v>1.0814866929468805E-13</c:v>
                </c:pt>
                <c:pt idx="1751">
                  <c:v>1.0553561174748944E-13</c:v>
                </c:pt>
                <c:pt idx="1752">
                  <c:v>1.0298569015739118E-13</c:v>
                </c:pt>
                <c:pt idx="1753">
                  <c:v>1.0049737905126114E-13</c:v>
                </c:pt>
                <c:pt idx="1754">
                  <c:v>9.8069189814017559E-14</c:v>
                </c:pt>
                <c:pt idx="1755">
                  <c:v>9.5699669798076986E-14</c:v>
                </c:pt>
                <c:pt idx="1756">
                  <c:v>9.3387401454313276E-14</c:v>
                </c:pt>
                <c:pt idx="1757">
                  <c:v>9.1131001484023584E-14</c:v>
                </c:pt>
                <c:pt idx="1758">
                  <c:v>8.8929120011374819E-14</c:v>
                </c:pt>
                <c:pt idx="1759">
                  <c:v>8.6780439775853877E-14</c:v>
                </c:pt>
                <c:pt idx="1760">
                  <c:v>8.4683675344221147E-14</c:v>
                </c:pt>
                <c:pt idx="1761">
                  <c:v>8.2637572341513685E-14</c:v>
                </c:pt>
                <c:pt idx="1762">
                  <c:v>8.0640906700619731E-14</c:v>
                </c:pt>
                <c:pt idx="1763">
                  <c:v>7.8692483929990801E-14</c:v>
                </c:pt>
                <c:pt idx="1764">
                  <c:v>7.6791138399046618E-14</c:v>
                </c:pt>
                <c:pt idx="1765">
                  <c:v>7.493573264084131E-14</c:v>
                </c:pt>
                <c:pt idx="1766">
                  <c:v>7.3166762092160191E-14</c:v>
                </c:pt>
                <c:pt idx="1767">
                  <c:v>7.139892748877688E-14</c:v>
                </c:pt>
                <c:pt idx="1768">
                  <c:v>6.9673806804878193E-14</c:v>
                </c:pt>
                <c:pt idx="1769">
                  <c:v>6.7990367998826786E-14</c:v>
                </c:pt>
                <c:pt idx="1770">
                  <c:v>6.6347603964883502E-14</c:v>
                </c:pt>
                <c:pt idx="1771">
                  <c:v>6.4744531930714197E-14</c:v>
                </c:pt>
                <c:pt idx="1772">
                  <c:v>6.3180192869450246E-14</c:v>
                </c:pt>
                <c:pt idx="1773">
                  <c:v>6.1653650925960583E-14</c:v>
                </c:pt>
                <c:pt idx="1774">
                  <c:v>6.016399285697924E-14</c:v>
                </c:pt>
                <c:pt idx="1775">
                  <c:v>5.8710327484767239E-14</c:v>
                </c:pt>
                <c:pt idx="1776">
                  <c:v>5.7291785163968969E-14</c:v>
                </c:pt>
                <c:pt idx="1777">
                  <c:v>5.5907517261353673E-14</c:v>
                </c:pt>
                <c:pt idx="1778">
                  <c:v>5.4556695648127828E-14</c:v>
                </c:pt>
                <c:pt idx="1779">
                  <c:v>5.326880288410451E-14</c:v>
                </c:pt>
                <c:pt idx="1780">
                  <c:v>5.1981737141046487E-14</c:v>
                </c:pt>
                <c:pt idx="1781">
                  <c:v>5.0725769116300962E-14</c:v>
                </c:pt>
                <c:pt idx="1782">
                  <c:v>4.9500147435597755E-14</c:v>
                </c:pt>
                <c:pt idx="1783">
                  <c:v>4.8304138879158209E-14</c:v>
                </c:pt>
                <c:pt idx="1784">
                  <c:v>4.7137027943052466E-14</c:v>
                </c:pt>
                <c:pt idx="1785">
                  <c:v>4.5998116411155135E-14</c:v>
                </c:pt>
                <c:pt idx="1786">
                  <c:v>4.488672293744E-14</c:v>
                </c:pt>
                <c:pt idx="1787">
                  <c:v>4.380218263837208E-14</c:v>
                </c:pt>
                <c:pt idx="1788">
                  <c:v>4.2768166310986178E-14</c:v>
                </c:pt>
                <c:pt idx="1789">
                  <c:v>4.1734813977688193E-14</c:v>
                </c:pt>
                <c:pt idx="1790">
                  <c:v>4.0726429211083817E-14</c:v>
                </c:pt>
                <c:pt idx="1791">
                  <c:v>3.9742408751890805E-14</c:v>
                </c:pt>
                <c:pt idx="1792">
                  <c:v>3.8782163916607805E-14</c:v>
                </c:pt>
                <c:pt idx="1793">
                  <c:v>3.7845120245336637E-14</c:v>
                </c:pt>
                <c:pt idx="1794">
                  <c:v>3.6930717158117636E-14</c:v>
                </c:pt>
                <c:pt idx="1795">
                  <c:v>3.6058912096738997E-14</c:v>
                </c:pt>
                <c:pt idx="1796">
                  <c:v>3.5187666865404839E-14</c:v>
                </c:pt>
                <c:pt idx="1797">
                  <c:v>3.4337472414834311E-14</c:v>
                </c:pt>
                <c:pt idx="1798">
                  <c:v>3.3507820122018583E-14</c:v>
                </c:pt>
                <c:pt idx="1799">
                  <c:v>3.2698213653154794E-14</c:v>
                </c:pt>
                <c:pt idx="1800">
                  <c:v>3.1908168666716057E-14</c:v>
                </c:pt>
                <c:pt idx="1801">
                  <c:v>3.1154928408102675E-14</c:v>
                </c:pt>
                <c:pt idx="1802">
                  <c:v>3.0402171843087566E-14</c:v>
                </c:pt>
                <c:pt idx="1803">
                  <c:v>2.9667603169206597E-14</c:v>
                </c:pt>
                <c:pt idx="1804">
                  <c:v>2.8950782935780263E-14</c:v>
                </c:pt>
                <c:pt idx="1805">
                  <c:v>2.8251282310011903E-14</c:v>
                </c:pt>
                <c:pt idx="1806">
                  <c:v>2.7568682820442194E-14</c:v>
                </c:pt>
                <c:pt idx="1807">
                  <c:v>2.6917882644656248E-14</c:v>
                </c:pt>
                <c:pt idx="1808">
                  <c:v>2.6267500380519957E-14</c:v>
                </c:pt>
                <c:pt idx="1809">
                  <c:v>2.5632832468626082E-14</c:v>
                </c:pt>
                <c:pt idx="1810">
                  <c:v>2.5013499223242433E-14</c:v>
                </c:pt>
                <c:pt idx="1811">
                  <c:v>2.4409130132495499E-14</c:v>
                </c:pt>
                <c:pt idx="1812">
                  <c:v>2.3832915944662382E-14</c:v>
                </c:pt>
                <c:pt idx="1813">
                  <c:v>2.3257071773050426E-14</c:v>
                </c:pt>
                <c:pt idx="1814">
                  <c:v>2.2695140985379657E-14</c:v>
                </c:pt>
                <c:pt idx="1815">
                  <c:v>2.2146787410404327E-14</c:v>
                </c:pt>
                <c:pt idx="1816">
                  <c:v>2.1611682999352615E-14</c:v>
                </c:pt>
                <c:pt idx="1817">
                  <c:v>2.1101506753842044E-14</c:v>
                </c:pt>
                <c:pt idx="1818">
                  <c:v>2.059165811825572E-14</c:v>
                </c:pt>
                <c:pt idx="1819">
                  <c:v>2.0094128301142341E-14</c:v>
                </c:pt>
                <c:pt idx="1820">
                  <c:v>1.9608619658695799E-14</c:v>
                </c:pt>
                <c:pt idx="1821">
                  <c:v>1.9145728732643416E-14</c:v>
                </c:pt>
                <c:pt idx="1822">
                  <c:v>1.8683135052224497E-14</c:v>
                </c:pt>
                <c:pt idx="1823">
                  <c:v>1.823171842942244E-14</c:v>
                </c:pt>
                <c:pt idx="1824">
                  <c:v>1.7791208807333812E-14</c:v>
                </c:pt>
                <c:pt idx="1825">
                  <c:v>1.7361342654093394E-14</c:v>
                </c:pt>
                <c:pt idx="1826">
                  <c:v>1.6951502077931162E-14</c:v>
                </c:pt>
                <c:pt idx="1827">
                  <c:v>1.6541924681094389E-14</c:v>
                </c:pt>
                <c:pt idx="1828">
                  <c:v>1.6142243377431341E-14</c:v>
                </c:pt>
                <c:pt idx="1829">
                  <c:v>1.5752219060339037E-14</c:v>
                </c:pt>
                <c:pt idx="1830">
                  <c:v>1.538036426407423E-14</c:v>
                </c:pt>
                <c:pt idx="1831">
                  <c:v>1.5008748254547632E-14</c:v>
                </c:pt>
                <c:pt idx="1832">
                  <c:v>1.4646111125895832E-14</c:v>
                </c:pt>
                <c:pt idx="1833">
                  <c:v>1.4300367669184666E-14</c:v>
                </c:pt>
                <c:pt idx="1834">
                  <c:v>1.3954846231802511E-14</c:v>
                </c:pt>
                <c:pt idx="1835">
                  <c:v>1.3617673185626167E-14</c:v>
                </c:pt>
                <c:pt idx="1836">
                  <c:v>1.3288646819189662E-14</c:v>
                </c:pt>
                <c:pt idx="1837">
                  <c:v>1.2974948346824817E-14</c:v>
                </c:pt>
                <c:pt idx="1838">
                  <c:v>1.2661451316086517E-14</c:v>
                </c:pt>
                <c:pt idx="1839">
                  <c:v>1.2355528911902082E-14</c:v>
                </c:pt>
                <c:pt idx="1840">
                  <c:v>1.205699811828776E-14</c:v>
                </c:pt>
                <c:pt idx="1841">
                  <c:v>1.1772374563875065E-14</c:v>
                </c:pt>
                <c:pt idx="1842">
                  <c:v>1.1487933780616302E-14</c:v>
                </c:pt>
                <c:pt idx="1843">
                  <c:v>1.1210365575080997E-14</c:v>
                </c:pt>
                <c:pt idx="1844">
                  <c:v>1.0945728053788996E-14</c:v>
                </c:pt>
                <c:pt idx="1845">
                  <c:v>1.0681260469610156E-14</c:v>
                </c:pt>
                <c:pt idx="1846">
                  <c:v>1.0423182876369901E-14</c:v>
                </c:pt>
                <c:pt idx="1847">
                  <c:v>1.0177127985304864E-14</c:v>
                </c:pt>
                <c:pt idx="1848">
                  <c:v>9.9312310985079493E-15</c:v>
                </c:pt>
                <c:pt idx="1849">
                  <c:v>9.6912755027140018E-15</c:v>
                </c:pt>
                <c:pt idx="1850">
                  <c:v>9.4624983847851148E-15</c:v>
                </c:pt>
                <c:pt idx="1851">
                  <c:v>9.2338681761938075E-15</c:v>
                </c:pt>
                <c:pt idx="1852">
                  <c:v>9.0107620660124495E-15</c:v>
                </c:pt>
                <c:pt idx="1853">
                  <c:v>8.7980494901262402E-15</c:v>
                </c:pt>
                <c:pt idx="1854">
                  <c:v>8.5854735077241162E-15</c:v>
                </c:pt>
                <c:pt idx="1855">
                  <c:v>8.3780337260612367E-15</c:v>
                </c:pt>
                <c:pt idx="1856">
                  <c:v>8.1802576532189696E-15</c:v>
                </c:pt>
                <c:pt idx="1857">
                  <c:v>7.9826085823780891E-15</c:v>
                </c:pt>
                <c:pt idx="1858">
                  <c:v>7.7897350524627255E-15</c:v>
                </c:pt>
                <c:pt idx="1859">
                  <c:v>7.6058466536413316E-15</c:v>
                </c:pt>
                <c:pt idx="1860">
                  <c:v>7.4220763388445964E-15</c:v>
                </c:pt>
                <c:pt idx="1861">
                  <c:v>7.2427462303967926E-15</c:v>
                </c:pt>
                <c:pt idx="1862">
                  <c:v>7.0717703244888979E-15</c:v>
                </c:pt>
                <c:pt idx="1863">
                  <c:v>6.9009042108420552E-15</c:v>
                </c:pt>
                <c:pt idx="1864">
                  <c:v>6.7341665158871618E-15</c:v>
                </c:pt>
                <c:pt idx="1865">
                  <c:v>6.5751963982049643E-15</c:v>
                </c:pt>
                <c:pt idx="1866">
                  <c:v>6.4163283632610833E-15</c:v>
                </c:pt>
                <c:pt idx="1867">
                  <c:v>6.2612988528263494E-15</c:v>
                </c:pt>
                <c:pt idx="1868">
                  <c:v>6.1134914867433301E-15</c:v>
                </c:pt>
                <c:pt idx="1869">
                  <c:v>5.9657790352324212E-15</c:v>
                </c:pt>
                <c:pt idx="1870">
                  <c:v>5.8249478584178926E-15</c:v>
                </c:pt>
                <c:pt idx="1871">
                  <c:v>5.6842071164120688E-15</c:v>
                </c:pt>
                <c:pt idx="1872">
                  <c:v>5.5468669123925401E-15</c:v>
                </c:pt>
                <c:pt idx="1873">
                  <c:v>5.4159247855902555E-15</c:v>
                </c:pt>
                <c:pt idx="1874">
                  <c:v>5.2850667433383965E-15</c:v>
                </c:pt>
                <c:pt idx="1875">
                  <c:v>5.1603048028421079E-15</c:v>
                </c:pt>
                <c:pt idx="1876">
                  <c:v>5.0356229782866705E-15</c:v>
                </c:pt>
                <c:pt idx="1877">
                  <c:v>4.9139536806977706E-15</c:v>
                </c:pt>
                <c:pt idx="1878">
                  <c:v>4.7979524215868081E-15</c:v>
                </c:pt>
                <c:pt idx="1879">
                  <c:v>4.6820256527408736E-15</c:v>
                </c:pt>
                <c:pt idx="1880">
                  <c:v>4.5714994031668951E-15</c:v>
                </c:pt>
                <c:pt idx="1881">
                  <c:v>4.4610441280778486E-15</c:v>
                </c:pt>
                <c:pt idx="1882">
                  <c:v>4.3557344793851786E-15</c:v>
                </c:pt>
                <c:pt idx="1883">
                  <c:v>4.2504924553345903E-15</c:v>
                </c:pt>
                <c:pt idx="1884">
                  <c:v>4.1477932592912397E-15</c:v>
                </c:pt>
                <c:pt idx="1885">
                  <c:v>4.0498783679686522E-15</c:v>
                </c:pt>
                <c:pt idx="1886">
                  <c:v>3.9520263527412115E-15</c:v>
                </c:pt>
                <c:pt idx="1887">
                  <c:v>3.8587328333581412E-15</c:v>
                </c:pt>
                <c:pt idx="1888">
                  <c:v>3.7654992224539273E-15</c:v>
                </c:pt>
                <c:pt idx="1889">
                  <c:v>3.6766089562103609E-15</c:v>
                </c:pt>
                <c:pt idx="1890">
                  <c:v>3.5877757708944555E-15</c:v>
                </c:pt>
                <c:pt idx="1891">
                  <c:v>3.5010889478671055E-15</c:v>
                </c:pt>
                <c:pt idx="1892">
                  <c:v>3.4184404833919227E-15</c:v>
                </c:pt>
                <c:pt idx="1893">
                  <c:v>3.335845091668362E-15</c:v>
                </c:pt>
                <c:pt idx="1894">
                  <c:v>3.2570974566728061E-15</c:v>
                </c:pt>
                <c:pt idx="1895">
                  <c:v>3.1784003895093728E-15</c:v>
                </c:pt>
                <c:pt idx="1896">
                  <c:v>3.1033694732453602E-15</c:v>
                </c:pt>
                <c:pt idx="1897">
                  <c:v>3.0283867381206853E-15</c:v>
                </c:pt>
                <c:pt idx="1898">
                  <c:v>2.9568971194706673E-15</c:v>
                </c:pt>
                <c:pt idx="1899">
                  <c:v>2.8854534079140776E-15</c:v>
                </c:pt>
                <c:pt idx="1900">
                  <c:v>2.8173379452594667E-15</c:v>
                </c:pt>
                <c:pt idx="1901">
                  <c:v>2.7492662229823373E-15</c:v>
                </c:pt>
                <c:pt idx="1902">
                  <c:v>2.6843656634288856E-15</c:v>
                </c:pt>
                <c:pt idx="1903">
                  <c:v>2.6195067798012891E-15</c:v>
                </c:pt>
                <c:pt idx="1904">
                  <c:v>2.5576693868481849E-15</c:v>
                </c:pt>
                <c:pt idx="1905">
                  <c:v>2.4958717028070501E-15</c:v>
                </c:pt>
                <c:pt idx="1906">
                  <c:v>2.4369529015895801E-15</c:v>
                </c:pt>
                <c:pt idx="1907">
                  <c:v>2.3780719351089425E-15</c:v>
                </c:pt>
                <c:pt idx="1908">
                  <c:v>2.3219339743844305E-15</c:v>
                </c:pt>
                <c:pt idx="1909">
                  <c:v>2.265832062678735E-15</c:v>
                </c:pt>
                <c:pt idx="1910">
                  <c:v>2.2123436927665053E-15</c:v>
                </c:pt>
                <c:pt idx="1911">
                  <c:v>2.1588896704370364E-15</c:v>
                </c:pt>
                <c:pt idx="1912">
                  <c:v>2.1079258363585966E-15</c:v>
                </c:pt>
                <c:pt idx="1913">
                  <c:v>2.0569947287309755E-15</c:v>
                </c:pt>
                <c:pt idx="1914">
                  <c:v>2.0084362778333421E-15</c:v>
                </c:pt>
                <c:pt idx="1915">
                  <c:v>1.9599090087685752E-15</c:v>
                </c:pt>
                <c:pt idx="1916">
                  <c:v>1.9136424121474064E-15</c:v>
                </c:pt>
                <c:pt idx="1917">
                  <c:v>1.8674055256437386E-15</c:v>
                </c:pt>
                <c:pt idx="1918">
                  <c:v>1.8233226127143104E-15</c:v>
                </c:pt>
                <c:pt idx="1919">
                  <c:v>1.7792680076488866E-15</c:v>
                </c:pt>
                <c:pt idx="1920">
                  <c:v>1.7372657132451232E-15</c:v>
                </c:pt>
                <c:pt idx="1921">
                  <c:v>1.6952903906351442E-15</c:v>
                </c:pt>
                <c:pt idx="1922">
                  <c:v>1.65527051404478E-15</c:v>
                </c:pt>
                <c:pt idx="1923">
                  <c:v>1.6161953667651701E-15</c:v>
                </c:pt>
                <c:pt idx="1924">
                  <c:v>1.5771453116103945E-15</c:v>
                </c:pt>
                <c:pt idx="1925">
                  <c:v>1.5399144271056423E-15</c:v>
                </c:pt>
                <c:pt idx="1926">
                  <c:v>1.5027074504315069E-15</c:v>
                </c:pt>
                <c:pt idx="1927">
                  <c:v>1.4672337834716004E-15</c:v>
                </c:pt>
                <c:pt idx="1928">
                  <c:v>1.431782895944188E-15</c:v>
                </c:pt>
                <c:pt idx="1929">
                  <c:v>1.3979835096464736E-15</c:v>
                </c:pt>
                <c:pt idx="1930">
                  <c:v>1.3649820086408064E-15</c:v>
                </c:pt>
                <c:pt idx="1931">
                  <c:v>1.3320016995650618E-15</c:v>
                </c:pt>
                <c:pt idx="1932">
                  <c:v>1.3005577983141518E-15</c:v>
                </c:pt>
                <c:pt idx="1933">
                  <c:v>1.2691340887797097E-15</c:v>
                </c:pt>
                <c:pt idx="1934">
                  <c:v>1.2391742719305233E-15</c:v>
                </c:pt>
                <c:pt idx="1935">
                  <c:v>1.2092336937923006E-15</c:v>
                </c:pt>
                <c:pt idx="1936">
                  <c:v>1.1806879157581634E-15</c:v>
                </c:pt>
                <c:pt idx="1937">
                  <c:v>1.1528160037002544E-15</c:v>
                </c:pt>
                <c:pt idx="1938">
                  <c:v>1.1249619896042319E-15</c:v>
                </c:pt>
                <c:pt idx="1939">
                  <c:v>1.0984055717530434E-15</c:v>
                </c:pt>
                <c:pt idx="1940">
                  <c:v>1.0718662071184819E-15</c:v>
                </c:pt>
                <c:pt idx="1941">
                  <c:v>1.0465631949813022E-15</c:v>
                </c:pt>
                <c:pt idx="1942">
                  <c:v>1.0218574984596121E-15</c:v>
                </c:pt>
                <c:pt idx="1943">
                  <c:v>9.9716766671294895E-16</c:v>
                </c:pt>
                <c:pt idx="1944">
                  <c:v>9.7362802584539025E-16</c:v>
                </c:pt>
                <c:pt idx="1945">
                  <c:v>9.5064407356530169E-16</c:v>
                </c:pt>
                <c:pt idx="1946">
                  <c:v>9.2767488044133696E-16</c:v>
                </c:pt>
                <c:pt idx="1947">
                  <c:v>9.057757211962041E-16</c:v>
                </c:pt>
                <c:pt idx="1948">
                  <c:v>8.8389062450683378E-16</c:v>
                </c:pt>
                <c:pt idx="1949">
                  <c:v>8.6302505840232124E-16</c:v>
                </c:pt>
                <c:pt idx="1950">
                  <c:v>8.4265205533307642E-16</c:v>
                </c:pt>
                <c:pt idx="1951">
                  <c:v>8.22292134797663E-16</c:v>
                </c:pt>
                <c:pt idx="1952">
                  <c:v>8.0288069358522295E-16</c:v>
                </c:pt>
                <c:pt idx="1953">
                  <c:v>7.8392748860536951E-16</c:v>
                </c:pt>
                <c:pt idx="1954">
                  <c:v>7.6498645443531402E-16</c:v>
                </c:pt>
                <c:pt idx="1955">
                  <c:v>7.4692779990101185E-16</c:v>
                </c:pt>
                <c:pt idx="1956">
                  <c:v>7.2929544703740207E-16</c:v>
                </c:pt>
                <c:pt idx="1957">
                  <c:v>7.1167441679776083E-16</c:v>
                </c:pt>
                <c:pt idx="1958">
                  <c:v>6.9487427300522164E-16</c:v>
                </c:pt>
                <c:pt idx="1959">
                  <c:v>6.7847072184660892E-16</c:v>
                </c:pt>
                <c:pt idx="1960">
                  <c:v>6.6207770423634342E-16</c:v>
                </c:pt>
                <c:pt idx="1961">
                  <c:v>6.4644836535543526E-16</c:v>
                </c:pt>
                <c:pt idx="1962">
                  <c:v>6.311879804995562E-16</c:v>
                </c:pt>
                <c:pt idx="1963">
                  <c:v>6.1593739510722679E-16</c:v>
                </c:pt>
                <c:pt idx="1964">
                  <c:v>6.0139726754220265E-16</c:v>
                </c:pt>
                <c:pt idx="1965">
                  <c:v>5.8720038153271856E-16</c:v>
                </c:pt>
                <c:pt idx="1966">
                  <c:v>5.7301261206048451E-16</c:v>
                </c:pt>
                <c:pt idx="1967">
                  <c:v>5.5948578848732422E-16</c:v>
                </c:pt>
                <c:pt idx="1968">
                  <c:v>5.4627828590663861E-16</c:v>
                </c:pt>
                <c:pt idx="1969">
                  <c:v>5.3307926453015298E-16</c:v>
                </c:pt>
                <c:pt idx="1970">
                  <c:v>5.2049512761930966E-16</c:v>
                </c:pt>
                <c:pt idx="1971">
                  <c:v>5.082080581660242E-16</c:v>
                </c:pt>
                <c:pt idx="1972">
                  <c:v>4.9621104344666803E-16</c:v>
                </c:pt>
                <c:pt idx="1973">
                  <c:v>4.8422173261614329E-16</c:v>
                </c:pt>
                <c:pt idx="1974">
                  <c:v>4.7279095114724107E-16</c:v>
                </c:pt>
                <c:pt idx="1975">
                  <c:v>4.6163001044795207E-16</c:v>
                </c:pt>
                <c:pt idx="1976">
                  <c:v>4.5047623675215647E-16</c:v>
                </c:pt>
                <c:pt idx="1977">
                  <c:v>4.3984206841066762E-16</c:v>
                </c:pt>
                <c:pt idx="1978">
                  <c:v>4.2945893558912766E-16</c:v>
                </c:pt>
                <c:pt idx="1979">
                  <c:v>4.1932091221693374E-16</c:v>
                </c:pt>
                <c:pt idx="1980">
                  <c:v>4.0918939898138006E-16</c:v>
                </c:pt>
                <c:pt idx="1981">
                  <c:v>3.9952986847275447E-16</c:v>
                </c:pt>
                <c:pt idx="1982">
                  <c:v>3.9009836569377488E-16</c:v>
                </c:pt>
                <c:pt idx="1983">
                  <c:v>3.8088950770731112E-16</c:v>
                </c:pt>
                <c:pt idx="1984">
                  <c:v>3.71686563193483E-16</c:v>
                </c:pt>
                <c:pt idx="1985">
                  <c:v>3.629123434660141E-16</c:v>
                </c:pt>
                <c:pt idx="1986">
                  <c:v>3.5434525237715586E-16</c:v>
                </c:pt>
                <c:pt idx="1987">
                  <c:v>3.4598040034421904E-16</c:v>
                </c:pt>
                <c:pt idx="1988">
                  <c:v>3.3762091980508868E-16</c:v>
                </c:pt>
                <c:pt idx="1989">
                  <c:v>3.2965087076831584E-16</c:v>
                </c:pt>
                <c:pt idx="1990">
                  <c:v>3.2186896671285869E-16</c:v>
                </c:pt>
                <c:pt idx="1991">
                  <c:v>3.1427076619377802E-16</c:v>
                </c:pt>
                <c:pt idx="1992">
                  <c:v>3.0667744486285264E-16</c:v>
                </c:pt>
                <c:pt idx="1993">
                  <c:v>2.9943786304001955E-16</c:v>
                </c:pt>
                <c:pt idx="1994">
                  <c:v>2.9236918242250339E-16</c:v>
                </c:pt>
                <c:pt idx="1995">
                  <c:v>2.8546736863059201E-16</c:v>
                </c:pt>
                <c:pt idx="1996">
                  <c:v>2.7856998684176476E-16</c:v>
                </c:pt>
                <c:pt idx="1997">
                  <c:v>2.7199392379276104E-16</c:v>
                </c:pt>
                <c:pt idx="1998">
                  <c:v>2.6557309859157363E-16</c:v>
                </c:pt>
                <c:pt idx="1999">
                  <c:v>2.5930384661558673E-16</c:v>
                </c:pt>
                <c:pt idx="2000">
                  <c:v>2.5318258975110357E-16</c:v>
                </c:pt>
                <c:pt idx="2001">
                  <c:v>2.4706526365469683E-16</c:v>
                </c:pt>
                <c:pt idx="2002">
                  <c:v>2.4123291692763999E-16</c:v>
                </c:pt>
                <c:pt idx="2003">
                  <c:v>2.3553825150730108E-16</c:v>
                </c:pt>
                <c:pt idx="2004">
                  <c:v>2.2997801721959244E-16</c:v>
                </c:pt>
                <c:pt idx="2005">
                  <c:v>2.2454904061565993E-16</c:v>
                </c:pt>
                <c:pt idx="2006">
                  <c:v>2.1924822316068618E-16</c:v>
                </c:pt>
                <c:pt idx="2007">
                  <c:v>2.1395080962822271E-16</c:v>
                </c:pt>
                <c:pt idx="2008">
                  <c:v>2.0890017933795923E-16</c:v>
                </c:pt>
                <c:pt idx="2009">
                  <c:v>2.0396877676351168E-16</c:v>
                </c:pt>
                <c:pt idx="2010">
                  <c:v>1.9915378735552883E-16</c:v>
                </c:pt>
                <c:pt idx="2011">
                  <c:v>1.9445246300631808E-16</c:v>
                </c:pt>
                <c:pt idx="2012">
                  <c:v>1.8986212048140479E-16</c:v>
                </c:pt>
                <c:pt idx="2013">
                  <c:v>1.8527472564717938E-16</c:v>
                </c:pt>
                <c:pt idx="2014">
                  <c:v>1.8090103740080193E-16</c:v>
                </c:pt>
                <c:pt idx="2015">
                  <c:v>1.7663059663629056E-16</c:v>
                </c:pt>
                <c:pt idx="2016">
                  <c:v>1.7246096604172198E-16</c:v>
                </c:pt>
                <c:pt idx="2017">
                  <c:v>1.683897658415847E-16</c:v>
                </c:pt>
                <c:pt idx="2018">
                  <c:v>1.644146724385369E-16</c:v>
                </c:pt>
                <c:pt idx="2019">
                  <c:v>1.6044213164365156E-16</c:v>
                </c:pt>
                <c:pt idx="2020">
                  <c:v>1.5665465408597595E-16</c:v>
                </c:pt>
                <c:pt idx="2021">
                  <c:v>1.5295658562616394E-16</c:v>
                </c:pt>
                <c:pt idx="2022">
                  <c:v>1.4934581562813877E-16</c:v>
                </c:pt>
                <c:pt idx="2023">
                  <c:v>1.4582028328055895E-16</c:v>
                </c:pt>
                <c:pt idx="2024">
                  <c:v>1.4237797642062534E-16</c:v>
                </c:pt>
                <c:pt idx="2025">
                  <c:v>1.3901693038566995E-16</c:v>
                </c:pt>
                <c:pt idx="2026">
                  <c:v>1.3573522689183881E-16</c:v>
                </c:pt>
                <c:pt idx="2027">
                  <c:v>1.3245563074550088E-16</c:v>
                </c:pt>
                <c:pt idx="2028">
                  <c:v>1.2932881658704241E-16</c:v>
                </c:pt>
                <c:pt idx="2029">
                  <c:v>1.2627581557436503E-16</c:v>
                </c:pt>
                <c:pt idx="2030">
                  <c:v>1.2329488523726635E-16</c:v>
                </c:pt>
                <c:pt idx="2031">
                  <c:v>1.2038432423917532E-16</c:v>
                </c:pt>
                <c:pt idx="2032">
                  <c:v>1.1754247140612694E-16</c:v>
                </c:pt>
                <c:pt idx="2033">
                  <c:v>1.1476770477865868E-16</c:v>
                </c:pt>
                <c:pt idx="2034">
                  <c:v>1.1205844068610226E-16</c:v>
                </c:pt>
                <c:pt idx="2035">
                  <c:v>1.0941313284271347E-16</c:v>
                </c:pt>
                <c:pt idx="2036">
                  <c:v>1.0683027146514739E-16</c:v>
                </c:pt>
                <c:pt idx="2037">
                  <c:v>1.042490686732699E-16</c:v>
                </c:pt>
                <c:pt idx="2038">
                  <c:v>1.0178811278865375E-16</c:v>
                </c:pt>
                <c:pt idx="2039">
                  <c:v>9.9385251464912128E-17</c:v>
                </c:pt>
                <c:pt idx="2040">
                  <c:v>9.703911329265484E-17</c:v>
                </c:pt>
                <c:pt idx="2041">
                  <c:v>9.4748359236674188E-17</c:v>
                </c:pt>
                <c:pt idx="2042">
                  <c:v>9.2511681871700408E-17</c:v>
                </c:pt>
                <c:pt idx="2043">
                  <c:v>9.032780463619783E-17</c:v>
                </c:pt>
                <c:pt idx="2044">
                  <c:v>8.8195481103787117E-17</c:v>
                </c:pt>
                <c:pt idx="2045">
                  <c:v>8.6113494271856247E-17</c:v>
                </c:pt>
                <c:pt idx="2046">
                  <c:v>8.4080655866964811E-17</c:v>
                </c:pt>
                <c:pt idx="2047">
                  <c:v>8.2095805666655525E-17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-0.1144838841538945</c:v>
                </c:pt>
                <c:pt idx="1">
                  <c:v>0.28575031712648108</c:v>
                </c:pt>
                <c:pt idx="2">
                  <c:v>-0.16360350006751836</c:v>
                </c:pt>
                <c:pt idx="3">
                  <c:v>-0.46300397224576284</c:v>
                </c:pt>
                <c:pt idx="4">
                  <c:v>-12.792371568769447</c:v>
                </c:pt>
                <c:pt idx="5">
                  <c:v>-17.284594599440929</c:v>
                </c:pt>
                <c:pt idx="6">
                  <c:v>-6.8551211812107136</c:v>
                </c:pt>
                <c:pt idx="7">
                  <c:v>-3.1753246758525908E-2</c:v>
                </c:pt>
                <c:pt idx="8">
                  <c:v>-0.94028479553279343</c:v>
                </c:pt>
                <c:pt idx="9">
                  <c:v>-2.0479716711002394</c:v>
                </c:pt>
                <c:pt idx="10">
                  <c:v>-0.94381449937273476</c:v>
                </c:pt>
                <c:pt idx="11">
                  <c:v>1.723233624816048</c:v>
                </c:pt>
                <c:pt idx="12">
                  <c:v>6.6813341056382383</c:v>
                </c:pt>
                <c:pt idx="13">
                  <c:v>-8.531219111697629</c:v>
                </c:pt>
                <c:pt idx="14">
                  <c:v>-0.70897587646675242</c:v>
                </c:pt>
                <c:pt idx="15">
                  <c:v>3.0525238096164022</c:v>
                </c:pt>
                <c:pt idx="16">
                  <c:v>-1.6496283592590937</c:v>
                </c:pt>
                <c:pt idx="17">
                  <c:v>3.5977841063801801</c:v>
                </c:pt>
                <c:pt idx="18">
                  <c:v>0.74263052577266697</c:v>
                </c:pt>
                <c:pt idx="19">
                  <c:v>-1.2174740075194601</c:v>
                </c:pt>
                <c:pt idx="20">
                  <c:v>-6.6716384664142927</c:v>
                </c:pt>
                <c:pt idx="21">
                  <c:v>5.9626625816959171</c:v>
                </c:pt>
                <c:pt idx="22">
                  <c:v>7.0171801001034195</c:v>
                </c:pt>
                <c:pt idx="23">
                  <c:v>-1.7473191085074089</c:v>
                </c:pt>
                <c:pt idx="24">
                  <c:v>-6.3712973624584057</c:v>
                </c:pt>
                <c:pt idx="25">
                  <c:v>-1.4272730257336537</c:v>
                </c:pt>
                <c:pt idx="26">
                  <c:v>4.2854593926975841</c:v>
                </c:pt>
                <c:pt idx="27">
                  <c:v>3.4371447726444684</c:v>
                </c:pt>
                <c:pt idx="28">
                  <c:v>-6.1902577054434502</c:v>
                </c:pt>
                <c:pt idx="29">
                  <c:v>-2.9493843834376214</c:v>
                </c:pt>
                <c:pt idx="30">
                  <c:v>-0.37704663720196752</c:v>
                </c:pt>
                <c:pt idx="31">
                  <c:v>-1.6180854328340077</c:v>
                </c:pt>
                <c:pt idx="32">
                  <c:v>-5.3901904098299696</c:v>
                </c:pt>
                <c:pt idx="33">
                  <c:v>0.81120723136890494</c:v>
                </c:pt>
                <c:pt idx="34">
                  <c:v>-7.2453552813957582</c:v>
                </c:pt>
                <c:pt idx="35">
                  <c:v>-6.7205494743639598</c:v>
                </c:pt>
                <c:pt idx="36">
                  <c:v>2.0612897336776981</c:v>
                </c:pt>
                <c:pt idx="37">
                  <c:v>12.953161733102256</c:v>
                </c:pt>
                <c:pt idx="38">
                  <c:v>-4.3516735034746246</c:v>
                </c:pt>
                <c:pt idx="39">
                  <c:v>7.1252931829119808</c:v>
                </c:pt>
                <c:pt idx="40">
                  <c:v>-3.0074344809436724</c:v>
                </c:pt>
                <c:pt idx="41">
                  <c:v>2.2928199260246651</c:v>
                </c:pt>
                <c:pt idx="42">
                  <c:v>5.1520022710545144</c:v>
                </c:pt>
                <c:pt idx="43">
                  <c:v>0.74724032517358108</c:v>
                </c:pt>
                <c:pt idx="44">
                  <c:v>4.8393883049324726</c:v>
                </c:pt>
                <c:pt idx="45">
                  <c:v>-7.8697328009091034</c:v>
                </c:pt>
                <c:pt idx="46">
                  <c:v>-1.3040105403130537</c:v>
                </c:pt>
                <c:pt idx="47">
                  <c:v>0.90776975738516019</c:v>
                </c:pt>
                <c:pt idx="48">
                  <c:v>-3.7705017368990141</c:v>
                </c:pt>
                <c:pt idx="49">
                  <c:v>1.5416238449487243</c:v>
                </c:pt>
                <c:pt idx="50">
                  <c:v>5.7090759991978999</c:v>
                </c:pt>
                <c:pt idx="51">
                  <c:v>-4.1346347229997429</c:v>
                </c:pt>
                <c:pt idx="52">
                  <c:v>-6.6760662543629827</c:v>
                </c:pt>
                <c:pt idx="53">
                  <c:v>-1.5084445367840071</c:v>
                </c:pt>
                <c:pt idx="54">
                  <c:v>9.3647180105298133</c:v>
                </c:pt>
                <c:pt idx="55">
                  <c:v>2.5892163728123396</c:v>
                </c:pt>
                <c:pt idx="56">
                  <c:v>4.0269521678291706</c:v>
                </c:pt>
                <c:pt idx="57">
                  <c:v>-2.8490865824120948</c:v>
                </c:pt>
                <c:pt idx="58">
                  <c:v>2.5794261253136339</c:v>
                </c:pt>
                <c:pt idx="59">
                  <c:v>2.9551807460411306</c:v>
                </c:pt>
                <c:pt idx="60">
                  <c:v>11.499128552522702</c:v>
                </c:pt>
                <c:pt idx="61">
                  <c:v>-0.8593562410961586</c:v>
                </c:pt>
                <c:pt idx="62">
                  <c:v>6.3725852951201452</c:v>
                </c:pt>
                <c:pt idx="63">
                  <c:v>-4.825252984941387</c:v>
                </c:pt>
                <c:pt idx="64">
                  <c:v>0.5388383627715656</c:v>
                </c:pt>
                <c:pt idx="65">
                  <c:v>0.27660834242945048</c:v>
                </c:pt>
                <c:pt idx="66">
                  <c:v>4.9598309875191955</c:v>
                </c:pt>
                <c:pt idx="67">
                  <c:v>-4.9988380871597018</c:v>
                </c:pt>
                <c:pt idx="68">
                  <c:v>-1.3018476918546837</c:v>
                </c:pt>
                <c:pt idx="69">
                  <c:v>-0.12294053650097071</c:v>
                </c:pt>
                <c:pt idx="70">
                  <c:v>5.0347502346934165</c:v>
                </c:pt>
                <c:pt idx="71">
                  <c:v>-1.0387153799003959</c:v>
                </c:pt>
                <c:pt idx="72">
                  <c:v>-2.3082159731125346E-2</c:v>
                </c:pt>
                <c:pt idx="73">
                  <c:v>3.1270798768098578</c:v>
                </c:pt>
                <c:pt idx="74">
                  <c:v>3.8740439394387334</c:v>
                </c:pt>
                <c:pt idx="75">
                  <c:v>-4.6783578063355247</c:v>
                </c:pt>
                <c:pt idx="76">
                  <c:v>1.801942590608242</c:v>
                </c:pt>
                <c:pt idx="77">
                  <c:v>-0.61337735509676972</c:v>
                </c:pt>
                <c:pt idx="78">
                  <c:v>4.6017222800137887</c:v>
                </c:pt>
                <c:pt idx="79">
                  <c:v>6.0857252932496779</c:v>
                </c:pt>
                <c:pt idx="80">
                  <c:v>-0.91649630792182835</c:v>
                </c:pt>
                <c:pt idx="81">
                  <c:v>1.0306450133671943</c:v>
                </c:pt>
                <c:pt idx="82">
                  <c:v>-12.433787299579864</c:v>
                </c:pt>
                <c:pt idx="83">
                  <c:v>-5.6409864497385236</c:v>
                </c:pt>
                <c:pt idx="84">
                  <c:v>-1.3872518493003771</c:v>
                </c:pt>
                <c:pt idx="85">
                  <c:v>7.6532169707669206</c:v>
                </c:pt>
                <c:pt idx="86">
                  <c:v>-2.7459575478879823</c:v>
                </c:pt>
                <c:pt idx="87">
                  <c:v>-0.98084717176205816</c:v>
                </c:pt>
                <c:pt idx="88">
                  <c:v>-1.9712212070332145</c:v>
                </c:pt>
                <c:pt idx="89">
                  <c:v>0.80945130386969633</c:v>
                </c:pt>
                <c:pt idx="90">
                  <c:v>-8.3068906967440395</c:v>
                </c:pt>
                <c:pt idx="91">
                  <c:v>-3.1291584550215736</c:v>
                </c:pt>
                <c:pt idx="92">
                  <c:v>-1.9141890406569371</c:v>
                </c:pt>
                <c:pt idx="93">
                  <c:v>-2.1513939219470632</c:v>
                </c:pt>
                <c:pt idx="94">
                  <c:v>-6.1911739684699043</c:v>
                </c:pt>
                <c:pt idx="95">
                  <c:v>1.1190559102997351</c:v>
                </c:pt>
                <c:pt idx="96">
                  <c:v>-6.1782919663886773</c:v>
                </c:pt>
                <c:pt idx="97">
                  <c:v>-6.5300945123631848</c:v>
                </c:pt>
                <c:pt idx="98">
                  <c:v>-2.4710200450888435</c:v>
                </c:pt>
                <c:pt idx="99">
                  <c:v>5.9364038158488448</c:v>
                </c:pt>
                <c:pt idx="100">
                  <c:v>6.2398746770704685</c:v>
                </c:pt>
                <c:pt idx="101">
                  <c:v>0.13567616470185434</c:v>
                </c:pt>
                <c:pt idx="102">
                  <c:v>3.9582265983955982</c:v>
                </c:pt>
                <c:pt idx="103">
                  <c:v>2.6040404393104848</c:v>
                </c:pt>
                <c:pt idx="104">
                  <c:v>2.1671469832371404</c:v>
                </c:pt>
                <c:pt idx="105">
                  <c:v>5.3930568058911454</c:v>
                </c:pt>
                <c:pt idx="106">
                  <c:v>-2.3365789136900541</c:v>
                </c:pt>
                <c:pt idx="107">
                  <c:v>-2.9029654451971796</c:v>
                </c:pt>
                <c:pt idx="108">
                  <c:v>2.428907128856403</c:v>
                </c:pt>
                <c:pt idx="109">
                  <c:v>8.2719156935372613</c:v>
                </c:pt>
                <c:pt idx="110">
                  <c:v>-3.5285681169302179</c:v>
                </c:pt>
                <c:pt idx="111">
                  <c:v>0.66334698752426402</c:v>
                </c:pt>
                <c:pt idx="112">
                  <c:v>3.6285329339286569</c:v>
                </c:pt>
                <c:pt idx="113">
                  <c:v>4.1223712712766698</c:v>
                </c:pt>
                <c:pt idx="114">
                  <c:v>8.8620921442352452E-2</c:v>
                </c:pt>
                <c:pt idx="115">
                  <c:v>5.4327637841794036</c:v>
                </c:pt>
                <c:pt idx="116">
                  <c:v>-2.5669845704102636</c:v>
                </c:pt>
                <c:pt idx="117">
                  <c:v>1.9202264093823036</c:v>
                </c:pt>
                <c:pt idx="118">
                  <c:v>1.1504182090716539</c:v>
                </c:pt>
                <c:pt idx="119">
                  <c:v>2.1855487033089576</c:v>
                </c:pt>
                <c:pt idx="120">
                  <c:v>-3.2272531496401138</c:v>
                </c:pt>
                <c:pt idx="121">
                  <c:v>2.9057062697768723</c:v>
                </c:pt>
                <c:pt idx="122">
                  <c:v>-4.181971463574973</c:v>
                </c:pt>
                <c:pt idx="123">
                  <c:v>4.4487414836107142</c:v>
                </c:pt>
                <c:pt idx="124">
                  <c:v>2.3573490129754746</c:v>
                </c:pt>
                <c:pt idx="125">
                  <c:v>-0.41136590356739772</c:v>
                </c:pt>
                <c:pt idx="126">
                  <c:v>-3.7176370963922296</c:v>
                </c:pt>
                <c:pt idx="127">
                  <c:v>3.1154608663519125</c:v>
                </c:pt>
                <c:pt idx="128">
                  <c:v>3.0767941187634009</c:v>
                </c:pt>
                <c:pt idx="129">
                  <c:v>-0.95019813145144316</c:v>
                </c:pt>
                <c:pt idx="130">
                  <c:v>8.54745457464068</c:v>
                </c:pt>
                <c:pt idx="131">
                  <c:v>3.1473863652831424</c:v>
                </c:pt>
                <c:pt idx="132">
                  <c:v>9.8697512244191898</c:v>
                </c:pt>
                <c:pt idx="133">
                  <c:v>6.7949390494989412</c:v>
                </c:pt>
                <c:pt idx="134">
                  <c:v>6.1718109278167272</c:v>
                </c:pt>
                <c:pt idx="135">
                  <c:v>5.3768203926405818</c:v>
                </c:pt>
                <c:pt idx="136">
                  <c:v>10.273522941938639</c:v>
                </c:pt>
                <c:pt idx="137">
                  <c:v>3.0859041982335254</c:v>
                </c:pt>
                <c:pt idx="138">
                  <c:v>4.4449074080516642</c:v>
                </c:pt>
                <c:pt idx="139">
                  <c:v>11.165048290247944</c:v>
                </c:pt>
                <c:pt idx="140">
                  <c:v>7.8455736223828376</c:v>
                </c:pt>
                <c:pt idx="141">
                  <c:v>2.6070122456590301</c:v>
                </c:pt>
                <c:pt idx="142">
                  <c:v>3.7656929268320578</c:v>
                </c:pt>
                <c:pt idx="143">
                  <c:v>10.76489631892758</c:v>
                </c:pt>
                <c:pt idx="144">
                  <c:v>11.098164358276803</c:v>
                </c:pt>
                <c:pt idx="145">
                  <c:v>5.792498449134909</c:v>
                </c:pt>
                <c:pt idx="146">
                  <c:v>22.769109432439858</c:v>
                </c:pt>
                <c:pt idx="147">
                  <c:v>1.9004130009232787</c:v>
                </c:pt>
                <c:pt idx="148">
                  <c:v>12.673088848561614</c:v>
                </c:pt>
                <c:pt idx="149">
                  <c:v>4.4835161254872995</c:v>
                </c:pt>
                <c:pt idx="150">
                  <c:v>10.654004942247603</c:v>
                </c:pt>
                <c:pt idx="151">
                  <c:v>9.9689716786109237</c:v>
                </c:pt>
                <c:pt idx="152">
                  <c:v>1.5335015009973871</c:v>
                </c:pt>
                <c:pt idx="153">
                  <c:v>11.419669739569946</c:v>
                </c:pt>
                <c:pt idx="154">
                  <c:v>11.873502312431619</c:v>
                </c:pt>
                <c:pt idx="155">
                  <c:v>9.5433042183214081</c:v>
                </c:pt>
                <c:pt idx="156">
                  <c:v>13.682276834281035</c:v>
                </c:pt>
                <c:pt idx="157">
                  <c:v>15.056067015321938</c:v>
                </c:pt>
                <c:pt idx="158">
                  <c:v>10.831716291366847</c:v>
                </c:pt>
                <c:pt idx="159">
                  <c:v>14.558612697693016</c:v>
                </c:pt>
                <c:pt idx="160">
                  <c:v>12.711846610925216</c:v>
                </c:pt>
                <c:pt idx="161">
                  <c:v>6.622606318067124</c:v>
                </c:pt>
                <c:pt idx="162">
                  <c:v>3.9139660519475838</c:v>
                </c:pt>
                <c:pt idx="163">
                  <c:v>9.3487012473521869</c:v>
                </c:pt>
                <c:pt idx="164">
                  <c:v>18.158060713928602</c:v>
                </c:pt>
                <c:pt idx="165">
                  <c:v>16.257720886970318</c:v>
                </c:pt>
                <c:pt idx="166">
                  <c:v>18.950929851419549</c:v>
                </c:pt>
                <c:pt idx="167">
                  <c:v>18.977024459038631</c:v>
                </c:pt>
                <c:pt idx="168">
                  <c:v>20.228494919717065</c:v>
                </c:pt>
                <c:pt idx="169">
                  <c:v>23.917053472873715</c:v>
                </c:pt>
                <c:pt idx="170">
                  <c:v>17.935224567006561</c:v>
                </c:pt>
                <c:pt idx="171">
                  <c:v>26.111051774296072</c:v>
                </c:pt>
                <c:pt idx="172">
                  <c:v>24.355447041513578</c:v>
                </c:pt>
                <c:pt idx="173">
                  <c:v>12.503672326532664</c:v>
                </c:pt>
                <c:pt idx="174">
                  <c:v>20.579152655866579</c:v>
                </c:pt>
                <c:pt idx="175">
                  <c:v>15.63164745953434</c:v>
                </c:pt>
                <c:pt idx="176">
                  <c:v>19.39734130473234</c:v>
                </c:pt>
                <c:pt idx="177">
                  <c:v>34.150523052042949</c:v>
                </c:pt>
                <c:pt idx="178">
                  <c:v>18.059356562942074</c:v>
                </c:pt>
                <c:pt idx="179">
                  <c:v>32.166448428750456</c:v>
                </c:pt>
                <c:pt idx="180">
                  <c:v>27.607826107512516</c:v>
                </c:pt>
                <c:pt idx="181">
                  <c:v>31.892195145882621</c:v>
                </c:pt>
                <c:pt idx="182">
                  <c:v>28.665126677000444</c:v>
                </c:pt>
                <c:pt idx="183">
                  <c:v>27.338121149607815</c:v>
                </c:pt>
                <c:pt idx="184">
                  <c:v>34.648135138667037</c:v>
                </c:pt>
                <c:pt idx="185">
                  <c:v>28.582312896119976</c:v>
                </c:pt>
                <c:pt idx="186">
                  <c:v>26.782830015840148</c:v>
                </c:pt>
                <c:pt idx="187">
                  <c:v>34.0361140997775</c:v>
                </c:pt>
                <c:pt idx="188">
                  <c:v>34.668761741301722</c:v>
                </c:pt>
                <c:pt idx="189">
                  <c:v>32.573298065815372</c:v>
                </c:pt>
                <c:pt idx="190">
                  <c:v>35.649494783813708</c:v>
                </c:pt>
                <c:pt idx="191">
                  <c:v>28.77327763185334</c:v>
                </c:pt>
                <c:pt idx="192">
                  <c:v>37.46551234249182</c:v>
                </c:pt>
                <c:pt idx="193">
                  <c:v>27.896323348585224</c:v>
                </c:pt>
                <c:pt idx="194">
                  <c:v>38.169374143795785</c:v>
                </c:pt>
                <c:pt idx="195">
                  <c:v>35.409279751686412</c:v>
                </c:pt>
                <c:pt idx="196">
                  <c:v>46.282136561864768</c:v>
                </c:pt>
                <c:pt idx="197">
                  <c:v>42.725396588474645</c:v>
                </c:pt>
                <c:pt idx="198">
                  <c:v>37.400559170763678</c:v>
                </c:pt>
                <c:pt idx="199">
                  <c:v>53.379210503365016</c:v>
                </c:pt>
                <c:pt idx="200">
                  <c:v>46.486733794037924</c:v>
                </c:pt>
                <c:pt idx="201">
                  <c:v>47.450966798223313</c:v>
                </c:pt>
                <c:pt idx="202">
                  <c:v>39.456534747754382</c:v>
                </c:pt>
                <c:pt idx="203">
                  <c:v>48.978336411750959</c:v>
                </c:pt>
                <c:pt idx="204">
                  <c:v>50.404519035157463</c:v>
                </c:pt>
                <c:pt idx="205">
                  <c:v>51.98262518511045</c:v>
                </c:pt>
                <c:pt idx="206">
                  <c:v>45.758916570411223</c:v>
                </c:pt>
                <c:pt idx="207">
                  <c:v>54.161645126512049</c:v>
                </c:pt>
                <c:pt idx="208">
                  <c:v>51.597361803401434</c:v>
                </c:pt>
                <c:pt idx="209">
                  <c:v>64.815304293005553</c:v>
                </c:pt>
                <c:pt idx="210">
                  <c:v>56.433669185517431</c:v>
                </c:pt>
                <c:pt idx="211">
                  <c:v>64.185026226933715</c:v>
                </c:pt>
                <c:pt idx="212">
                  <c:v>62.880472348861453</c:v>
                </c:pt>
                <c:pt idx="213">
                  <c:v>71.770013924696613</c:v>
                </c:pt>
                <c:pt idx="214">
                  <c:v>78.481385300652533</c:v>
                </c:pt>
                <c:pt idx="215">
                  <c:v>77.298627900836749</c:v>
                </c:pt>
                <c:pt idx="216">
                  <c:v>78.639916223372083</c:v>
                </c:pt>
                <c:pt idx="217">
                  <c:v>71.567029807128833</c:v>
                </c:pt>
                <c:pt idx="218">
                  <c:v>70.459672568575542</c:v>
                </c:pt>
                <c:pt idx="219">
                  <c:v>79.713485660676298</c:v>
                </c:pt>
                <c:pt idx="220">
                  <c:v>83.173208896162592</c:v>
                </c:pt>
                <c:pt idx="221">
                  <c:v>73.804746154687493</c:v>
                </c:pt>
                <c:pt idx="222">
                  <c:v>80.987741902172019</c:v>
                </c:pt>
                <c:pt idx="223">
                  <c:v>81.38172328979492</c:v>
                </c:pt>
                <c:pt idx="224">
                  <c:v>80.958038123596708</c:v>
                </c:pt>
                <c:pt idx="225">
                  <c:v>93.800740170650784</c:v>
                </c:pt>
                <c:pt idx="226">
                  <c:v>101.00532992681009</c:v>
                </c:pt>
                <c:pt idx="227">
                  <c:v>97.524620510179275</c:v>
                </c:pt>
                <c:pt idx="228">
                  <c:v>104.10898891138288</c:v>
                </c:pt>
                <c:pt idx="229">
                  <c:v>101.71234751966152</c:v>
                </c:pt>
                <c:pt idx="230">
                  <c:v>106.31036061950823</c:v>
                </c:pt>
                <c:pt idx="231">
                  <c:v>103.01874465903407</c:v>
                </c:pt>
                <c:pt idx="232">
                  <c:v>113.33109070822935</c:v>
                </c:pt>
                <c:pt idx="233">
                  <c:v>118.2396205146274</c:v>
                </c:pt>
                <c:pt idx="234">
                  <c:v>109.63008068208744</c:v>
                </c:pt>
                <c:pt idx="235">
                  <c:v>112.58644323295925</c:v>
                </c:pt>
                <c:pt idx="236">
                  <c:v>119.8707478955271</c:v>
                </c:pt>
                <c:pt idx="237">
                  <c:v>128.24742543056593</c:v>
                </c:pt>
                <c:pt idx="238">
                  <c:v>131.6625831803529</c:v>
                </c:pt>
                <c:pt idx="239">
                  <c:v>128.05940180820383</c:v>
                </c:pt>
                <c:pt idx="240">
                  <c:v>129.09876655749636</c:v>
                </c:pt>
                <c:pt idx="241">
                  <c:v>144.65213710383088</c:v>
                </c:pt>
                <c:pt idx="242">
                  <c:v>141.74723349000575</c:v>
                </c:pt>
                <c:pt idx="243">
                  <c:v>153.54022779281505</c:v>
                </c:pt>
                <c:pt idx="244">
                  <c:v>153.86665431479514</c:v>
                </c:pt>
                <c:pt idx="245">
                  <c:v>153.44804556127517</c:v>
                </c:pt>
                <c:pt idx="246">
                  <c:v>154.43295378340659</c:v>
                </c:pt>
                <c:pt idx="247">
                  <c:v>159.84641555678402</c:v>
                </c:pt>
                <c:pt idx="248">
                  <c:v>172.8145101420659</c:v>
                </c:pt>
                <c:pt idx="249">
                  <c:v>167.94630747151058</c:v>
                </c:pt>
                <c:pt idx="250">
                  <c:v>162.38261854450184</c:v>
                </c:pt>
                <c:pt idx="251">
                  <c:v>167.35166523441535</c:v>
                </c:pt>
                <c:pt idx="252">
                  <c:v>174.63204996128383</c:v>
                </c:pt>
                <c:pt idx="253">
                  <c:v>178.89364388056862</c:v>
                </c:pt>
                <c:pt idx="254">
                  <c:v>190.64493123769557</c:v>
                </c:pt>
                <c:pt idx="255">
                  <c:v>193.06232163276914</c:v>
                </c:pt>
                <c:pt idx="256">
                  <c:v>197.4795881434751</c:v>
                </c:pt>
                <c:pt idx="257">
                  <c:v>203.66492848534668</c:v>
                </c:pt>
                <c:pt idx="258">
                  <c:v>205.43541964518693</c:v>
                </c:pt>
                <c:pt idx="259">
                  <c:v>205.41709290982425</c:v>
                </c:pt>
                <c:pt idx="260">
                  <c:v>213.72926608652904</c:v>
                </c:pt>
                <c:pt idx="261">
                  <c:v>223.47270706236489</c:v>
                </c:pt>
                <c:pt idx="262">
                  <c:v>218.24612499045602</c:v>
                </c:pt>
                <c:pt idx="263">
                  <c:v>221.44347250126532</c:v>
                </c:pt>
                <c:pt idx="264">
                  <c:v>227.57633815779306</c:v>
                </c:pt>
                <c:pt idx="265">
                  <c:v>234.75783627598682</c:v>
                </c:pt>
                <c:pt idx="266">
                  <c:v>239.48424091090962</c:v>
                </c:pt>
                <c:pt idx="267">
                  <c:v>238.35300731287273</c:v>
                </c:pt>
                <c:pt idx="268">
                  <c:v>249.83475192864393</c:v>
                </c:pt>
                <c:pt idx="269">
                  <c:v>251.05622222316345</c:v>
                </c:pt>
                <c:pt idx="270">
                  <c:v>251.40220327359299</c:v>
                </c:pt>
                <c:pt idx="271">
                  <c:v>261.07489653864224</c:v>
                </c:pt>
                <c:pt idx="272">
                  <c:v>275.65757834137628</c:v>
                </c:pt>
                <c:pt idx="273">
                  <c:v>275.35845708309432</c:v>
                </c:pt>
                <c:pt idx="274">
                  <c:v>287.10434118121867</c:v>
                </c:pt>
                <c:pt idx="275">
                  <c:v>291.63838608806424</c:v>
                </c:pt>
                <c:pt idx="276">
                  <c:v>294.91606567341063</c:v>
                </c:pt>
                <c:pt idx="277">
                  <c:v>303.14815781744983</c:v>
                </c:pt>
                <c:pt idx="278">
                  <c:v>308.11562116499357</c:v>
                </c:pt>
                <c:pt idx="279">
                  <c:v>310.82488842173098</c:v>
                </c:pt>
                <c:pt idx="280">
                  <c:v>321.38408045989786</c:v>
                </c:pt>
                <c:pt idx="281">
                  <c:v>319.41036510734824</c:v>
                </c:pt>
                <c:pt idx="282">
                  <c:v>337.97280517100262</c:v>
                </c:pt>
                <c:pt idx="283">
                  <c:v>326.25601133330025</c:v>
                </c:pt>
                <c:pt idx="284">
                  <c:v>314.39026286916697</c:v>
                </c:pt>
                <c:pt idx="285">
                  <c:v>324.47668837840581</c:v>
                </c:pt>
                <c:pt idx="286">
                  <c:v>312.62701725754812</c:v>
                </c:pt>
                <c:pt idx="287">
                  <c:v>315.45041824845526</c:v>
                </c:pt>
                <c:pt idx="288">
                  <c:v>337.26634885450596</c:v>
                </c:pt>
                <c:pt idx="289">
                  <c:v>339.00221205272072</c:v>
                </c:pt>
                <c:pt idx="290">
                  <c:v>347.12534544174645</c:v>
                </c:pt>
                <c:pt idx="291">
                  <c:v>356.94104744839603</c:v>
                </c:pt>
                <c:pt idx="292">
                  <c:v>372.86994966645477</c:v>
                </c:pt>
                <c:pt idx="293">
                  <c:v>389.45912504551802</c:v>
                </c:pt>
                <c:pt idx="294">
                  <c:v>406.05878808424342</c:v>
                </c:pt>
                <c:pt idx="295">
                  <c:v>416.66576222358111</c:v>
                </c:pt>
                <c:pt idx="296">
                  <c:v>420.92327340274892</c:v>
                </c:pt>
                <c:pt idx="297">
                  <c:v>425.40353501091079</c:v>
                </c:pt>
                <c:pt idx="298">
                  <c:v>431.58963360386571</c:v>
                </c:pt>
                <c:pt idx="299">
                  <c:v>426.83349789373119</c:v>
                </c:pt>
                <c:pt idx="300">
                  <c:v>413.77441426604156</c:v>
                </c:pt>
                <c:pt idx="301">
                  <c:v>402.47950125491718</c:v>
                </c:pt>
                <c:pt idx="302">
                  <c:v>396.22896581079453</c:v>
                </c:pt>
                <c:pt idx="303">
                  <c:v>382.84845512687633</c:v>
                </c:pt>
                <c:pt idx="304">
                  <c:v>405.2043642443237</c:v>
                </c:pt>
                <c:pt idx="305">
                  <c:v>431.03220873839882</c:v>
                </c:pt>
                <c:pt idx="306">
                  <c:v>451.45886236213425</c:v>
                </c:pt>
                <c:pt idx="307">
                  <c:v>493.38305874461906</c:v>
                </c:pt>
                <c:pt idx="308">
                  <c:v>512.23849272123027</c:v>
                </c:pt>
                <c:pt idx="309">
                  <c:v>530.85706088788936</c:v>
                </c:pt>
                <c:pt idx="310">
                  <c:v>562.06982668951423</c:v>
                </c:pt>
                <c:pt idx="311">
                  <c:v>587.85635157560614</c:v>
                </c:pt>
                <c:pt idx="312">
                  <c:v>618.81265177791829</c:v>
                </c:pt>
                <c:pt idx="313">
                  <c:v>624.50494637211284</c:v>
                </c:pt>
                <c:pt idx="314">
                  <c:v>593.51275840978792</c:v>
                </c:pt>
                <c:pt idx="315">
                  <c:v>586.14721273411863</c:v>
                </c:pt>
                <c:pt idx="316">
                  <c:v>588.30401604484803</c:v>
                </c:pt>
                <c:pt idx="317">
                  <c:v>592.56890191325965</c:v>
                </c:pt>
                <c:pt idx="318">
                  <c:v>606.36580232823007</c:v>
                </c:pt>
                <c:pt idx="319">
                  <c:v>603.59048470035157</c:v>
                </c:pt>
                <c:pt idx="320">
                  <c:v>615.74150885066729</c:v>
                </c:pt>
                <c:pt idx="321">
                  <c:v>618.62527359863145</c:v>
                </c:pt>
                <c:pt idx="322">
                  <c:v>632.01292900331168</c:v>
                </c:pt>
                <c:pt idx="323">
                  <c:v>632.94737861328542</c:v>
                </c:pt>
                <c:pt idx="324">
                  <c:v>654.01622341153336</c:v>
                </c:pt>
                <c:pt idx="325">
                  <c:v>648.91004912830203</c:v>
                </c:pt>
                <c:pt idx="326">
                  <c:v>670.57397140671628</c:v>
                </c:pt>
                <c:pt idx="327">
                  <c:v>675.63064822037245</c:v>
                </c:pt>
                <c:pt idx="328">
                  <c:v>678.69026526780988</c:v>
                </c:pt>
                <c:pt idx="329">
                  <c:v>696.88517350059124</c:v>
                </c:pt>
                <c:pt idx="330">
                  <c:v>705.8649144767503</c:v>
                </c:pt>
                <c:pt idx="331">
                  <c:v>699.22161897331705</c:v>
                </c:pt>
                <c:pt idx="332">
                  <c:v>715.12377156432262</c:v>
                </c:pt>
                <c:pt idx="333">
                  <c:v>722.81005267112585</c:v>
                </c:pt>
                <c:pt idx="334">
                  <c:v>728.15210523620283</c:v>
                </c:pt>
                <c:pt idx="335">
                  <c:v>732.26792919937702</c:v>
                </c:pt>
                <c:pt idx="336">
                  <c:v>738.7921577621297</c:v>
                </c:pt>
                <c:pt idx="337">
                  <c:v>761.63182629662845</c:v>
                </c:pt>
                <c:pt idx="338">
                  <c:v>755.49552182505374</c:v>
                </c:pt>
                <c:pt idx="339">
                  <c:v>778.46845235803232</c:v>
                </c:pt>
                <c:pt idx="340">
                  <c:v>787.93697681553056</c:v>
                </c:pt>
                <c:pt idx="341">
                  <c:v>791.20494308259924</c:v>
                </c:pt>
                <c:pt idx="342">
                  <c:v>807.70908602034012</c:v>
                </c:pt>
                <c:pt idx="343">
                  <c:v>819.84420804326828</c:v>
                </c:pt>
                <c:pt idx="344">
                  <c:v>821.76312137343552</c:v>
                </c:pt>
                <c:pt idx="345">
                  <c:v>824.57037211692227</c:v>
                </c:pt>
                <c:pt idx="346">
                  <c:v>831.06882218682949</c:v>
                </c:pt>
                <c:pt idx="347">
                  <c:v>839.81054531361679</c:v>
                </c:pt>
                <c:pt idx="348">
                  <c:v>856.07357918370326</c:v>
                </c:pt>
                <c:pt idx="349">
                  <c:v>865.80176418168026</c:v>
                </c:pt>
                <c:pt idx="350">
                  <c:v>864.42533622138535</c:v>
                </c:pt>
                <c:pt idx="351">
                  <c:v>878.33268442502015</c:v>
                </c:pt>
                <c:pt idx="352">
                  <c:v>890.64240882634863</c:v>
                </c:pt>
                <c:pt idx="353">
                  <c:v>901.61584174091615</c:v>
                </c:pt>
                <c:pt idx="354">
                  <c:v>909.58605098805413</c:v>
                </c:pt>
                <c:pt idx="355">
                  <c:v>924.23932160683228</c:v>
                </c:pt>
                <c:pt idx="356">
                  <c:v>921.966409901416</c:v>
                </c:pt>
                <c:pt idx="357">
                  <c:v>941.44244964374911</c:v>
                </c:pt>
                <c:pt idx="358">
                  <c:v>953.08804685288544</c:v>
                </c:pt>
                <c:pt idx="359">
                  <c:v>972.02566417951959</c:v>
                </c:pt>
                <c:pt idx="360">
                  <c:v>988.10071017347411</c:v>
                </c:pt>
                <c:pt idx="361">
                  <c:v>993.34110825596213</c:v>
                </c:pt>
                <c:pt idx="362">
                  <c:v>1005.4881894853314</c:v>
                </c:pt>
                <c:pt idx="363">
                  <c:v>1005.7666627918906</c:v>
                </c:pt>
                <c:pt idx="364">
                  <c:v>1025.7470213519046</c:v>
                </c:pt>
                <c:pt idx="365">
                  <c:v>1035.8236959082897</c:v>
                </c:pt>
                <c:pt idx="366">
                  <c:v>1051.463274949421</c:v>
                </c:pt>
                <c:pt idx="367">
                  <c:v>1065.1699228875229</c:v>
                </c:pt>
                <c:pt idx="368">
                  <c:v>1079.379700848627</c:v>
                </c:pt>
                <c:pt idx="369">
                  <c:v>1083.9060763412435</c:v>
                </c:pt>
                <c:pt idx="370">
                  <c:v>1100.0894608700946</c:v>
                </c:pt>
                <c:pt idx="371">
                  <c:v>1104.7666479895317</c:v>
                </c:pt>
                <c:pt idx="372">
                  <c:v>1118.3088572876686</c:v>
                </c:pt>
                <c:pt idx="373">
                  <c:v>1153.6129597056934</c:v>
                </c:pt>
                <c:pt idx="374">
                  <c:v>1157.6249272781479</c:v>
                </c:pt>
                <c:pt idx="375">
                  <c:v>1178.7193404035006</c:v>
                </c:pt>
                <c:pt idx="376">
                  <c:v>1190.3275885523442</c:v>
                </c:pt>
                <c:pt idx="377">
                  <c:v>1213.0285211017192</c:v>
                </c:pt>
                <c:pt idx="378">
                  <c:v>1220.3759411872793</c:v>
                </c:pt>
                <c:pt idx="379">
                  <c:v>1229.4422124105909</c:v>
                </c:pt>
                <c:pt idx="380">
                  <c:v>1254.8440777718854</c:v>
                </c:pt>
                <c:pt idx="381">
                  <c:v>1271.8732874163247</c:v>
                </c:pt>
                <c:pt idx="382">
                  <c:v>1290.275630116231</c:v>
                </c:pt>
                <c:pt idx="383">
                  <c:v>1310.8263138686141</c:v>
                </c:pt>
                <c:pt idx="384">
                  <c:v>1324.0676363299867</c:v>
                </c:pt>
                <c:pt idx="385">
                  <c:v>1346.5475886104209</c:v>
                </c:pt>
                <c:pt idx="386">
                  <c:v>1359.9682781724955</c:v>
                </c:pt>
                <c:pt idx="387">
                  <c:v>1388.1812228349365</c:v>
                </c:pt>
                <c:pt idx="388">
                  <c:v>1413.9782504278148</c:v>
                </c:pt>
                <c:pt idx="389">
                  <c:v>1431.2700654086843</c:v>
                </c:pt>
                <c:pt idx="390">
                  <c:v>1459.6026564512074</c:v>
                </c:pt>
                <c:pt idx="391">
                  <c:v>1485.4095765720506</c:v>
                </c:pt>
                <c:pt idx="392">
                  <c:v>1493.8718159939303</c:v>
                </c:pt>
                <c:pt idx="393">
                  <c:v>1535.134000350718</c:v>
                </c:pt>
                <c:pt idx="394">
                  <c:v>1553.2972966376271</c:v>
                </c:pt>
                <c:pt idx="395">
                  <c:v>1565.3656135374968</c:v>
                </c:pt>
                <c:pt idx="396">
                  <c:v>1604.1927217415023</c:v>
                </c:pt>
                <c:pt idx="397">
                  <c:v>1626.6434202052433</c:v>
                </c:pt>
                <c:pt idx="398">
                  <c:v>1648.5095384272563</c:v>
                </c:pt>
                <c:pt idx="399">
                  <c:v>1672.7014180766537</c:v>
                </c:pt>
                <c:pt idx="400">
                  <c:v>1716.4907908173841</c:v>
                </c:pt>
                <c:pt idx="401">
                  <c:v>1729.6639219418159</c:v>
                </c:pt>
                <c:pt idx="402">
                  <c:v>1761.0280591928661</c:v>
                </c:pt>
                <c:pt idx="403">
                  <c:v>1802.5019258477271</c:v>
                </c:pt>
                <c:pt idx="404">
                  <c:v>1821.5636951151455</c:v>
                </c:pt>
                <c:pt idx="405">
                  <c:v>1852.9148856833028</c:v>
                </c:pt>
                <c:pt idx="406">
                  <c:v>1871.1150951277009</c:v>
                </c:pt>
                <c:pt idx="407">
                  <c:v>1908.452615077274</c:v>
                </c:pt>
                <c:pt idx="408">
                  <c:v>1944.7866331355099</c:v>
                </c:pt>
                <c:pt idx="409">
                  <c:v>1967.1547363914169</c:v>
                </c:pt>
                <c:pt idx="410">
                  <c:v>1995.1299392114681</c:v>
                </c:pt>
                <c:pt idx="411">
                  <c:v>2051.4019488899994</c:v>
                </c:pt>
                <c:pt idx="412">
                  <c:v>2078.1339537182275</c:v>
                </c:pt>
                <c:pt idx="413">
                  <c:v>2103.5508924822948</c:v>
                </c:pt>
                <c:pt idx="414">
                  <c:v>2136.0105862274813</c:v>
                </c:pt>
                <c:pt idx="415">
                  <c:v>2185.550939793141</c:v>
                </c:pt>
                <c:pt idx="416">
                  <c:v>2187.074017034889</c:v>
                </c:pt>
                <c:pt idx="417">
                  <c:v>2264.2243870513494</c:v>
                </c:pt>
                <c:pt idx="418">
                  <c:v>2292.5470326463519</c:v>
                </c:pt>
                <c:pt idx="419">
                  <c:v>2335.8744953027081</c:v>
                </c:pt>
                <c:pt idx="420">
                  <c:v>2348.8439107328913</c:v>
                </c:pt>
                <c:pt idx="421">
                  <c:v>2414.6494174960349</c:v>
                </c:pt>
                <c:pt idx="422">
                  <c:v>2446.0622594631714</c:v>
                </c:pt>
                <c:pt idx="423">
                  <c:v>2453.0992763696372</c:v>
                </c:pt>
                <c:pt idx="424">
                  <c:v>2497.9509462940587</c:v>
                </c:pt>
                <c:pt idx="425">
                  <c:v>2526.4602730792099</c:v>
                </c:pt>
                <c:pt idx="426">
                  <c:v>2569.4823746889292</c:v>
                </c:pt>
                <c:pt idx="427">
                  <c:v>2599.2005126781555</c:v>
                </c:pt>
                <c:pt idx="428">
                  <c:v>2644.4906916358505</c:v>
                </c:pt>
                <c:pt idx="429">
                  <c:v>2686.9932142616735</c:v>
                </c:pt>
                <c:pt idx="430">
                  <c:v>2734.5502717021163</c:v>
                </c:pt>
                <c:pt idx="431">
                  <c:v>2776.5232835027491</c:v>
                </c:pt>
                <c:pt idx="432">
                  <c:v>2817.523746841317</c:v>
                </c:pt>
                <c:pt idx="433">
                  <c:v>2864.2790369212944</c:v>
                </c:pt>
                <c:pt idx="434">
                  <c:v>2919.4737032138546</c:v>
                </c:pt>
                <c:pt idx="435">
                  <c:v>2944.2843851932062</c:v>
                </c:pt>
                <c:pt idx="436">
                  <c:v>3011.1060008822783</c:v>
                </c:pt>
                <c:pt idx="437">
                  <c:v>3048.0045333269304</c:v>
                </c:pt>
                <c:pt idx="438">
                  <c:v>3093.3171732163873</c:v>
                </c:pt>
                <c:pt idx="439">
                  <c:v>3125.3942870190281</c:v>
                </c:pt>
                <c:pt idx="440">
                  <c:v>3139.1194303146499</c:v>
                </c:pt>
                <c:pt idx="441">
                  <c:v>3241.6985168447145</c:v>
                </c:pt>
                <c:pt idx="442">
                  <c:v>3271.6760272388178</c:v>
                </c:pt>
                <c:pt idx="443">
                  <c:v>3322.102912118366</c:v>
                </c:pt>
                <c:pt idx="444">
                  <c:v>3373.8408806135399</c:v>
                </c:pt>
                <c:pt idx="445">
                  <c:v>3410.2859923235787</c:v>
                </c:pt>
                <c:pt idx="446">
                  <c:v>3455.0186667922458</c:v>
                </c:pt>
                <c:pt idx="447">
                  <c:v>3516.3137422352497</c:v>
                </c:pt>
                <c:pt idx="448">
                  <c:v>3546.6544105497032</c:v>
                </c:pt>
                <c:pt idx="449">
                  <c:v>3613.769930292231</c:v>
                </c:pt>
                <c:pt idx="450">
                  <c:v>3637.4016714665449</c:v>
                </c:pt>
                <c:pt idx="451">
                  <c:v>3700.0613019676807</c:v>
                </c:pt>
                <c:pt idx="452">
                  <c:v>3729.2856293671052</c:v>
                </c:pt>
                <c:pt idx="453">
                  <c:v>3793.3589179287146</c:v>
                </c:pt>
                <c:pt idx="454">
                  <c:v>3844.2185986220888</c:v>
                </c:pt>
                <c:pt idx="455">
                  <c:v>3902.4823446220812</c:v>
                </c:pt>
                <c:pt idx="456">
                  <c:v>3947.0184665717638</c:v>
                </c:pt>
                <c:pt idx="457">
                  <c:v>4003.0757275495457</c:v>
                </c:pt>
                <c:pt idx="458">
                  <c:v>4042.0359324626243</c:v>
                </c:pt>
                <c:pt idx="459">
                  <c:v>4096.0145050924566</c:v>
                </c:pt>
                <c:pt idx="460">
                  <c:v>4156.5588452973943</c:v>
                </c:pt>
                <c:pt idx="461">
                  <c:v>4235.2195544272108</c:v>
                </c:pt>
                <c:pt idx="462">
                  <c:v>4252.5407495412919</c:v>
                </c:pt>
                <c:pt idx="463">
                  <c:v>4316.9703023528446</c:v>
                </c:pt>
                <c:pt idx="464">
                  <c:v>4346.6933949991917</c:v>
                </c:pt>
                <c:pt idx="465">
                  <c:v>4424.3711157084654</c:v>
                </c:pt>
                <c:pt idx="466">
                  <c:v>4464.5796127424037</c:v>
                </c:pt>
                <c:pt idx="467">
                  <c:v>4524.2032541162607</c:v>
                </c:pt>
                <c:pt idx="468">
                  <c:v>4587.414641023016</c:v>
                </c:pt>
                <c:pt idx="469">
                  <c:v>4606.5122362324773</c:v>
                </c:pt>
                <c:pt idx="470">
                  <c:v>4699.1150635312006</c:v>
                </c:pt>
                <c:pt idx="471">
                  <c:v>4743.9907001144393</c:v>
                </c:pt>
                <c:pt idx="472">
                  <c:v>4801.5284193143325</c:v>
                </c:pt>
                <c:pt idx="473">
                  <c:v>4827.6757396803614</c:v>
                </c:pt>
                <c:pt idx="474">
                  <c:v>4893.4089966572228</c:v>
                </c:pt>
                <c:pt idx="475">
                  <c:v>4996.2237251825027</c:v>
                </c:pt>
                <c:pt idx="476">
                  <c:v>5018.4546414740489</c:v>
                </c:pt>
                <c:pt idx="477">
                  <c:v>5078.3102011248448</c:v>
                </c:pt>
                <c:pt idx="478">
                  <c:v>5241.5687685857474</c:v>
                </c:pt>
                <c:pt idx="479">
                  <c:v>5310.1135046434092</c:v>
                </c:pt>
                <c:pt idx="480">
                  <c:v>5358.9009087441582</c:v>
                </c:pt>
                <c:pt idx="481">
                  <c:v>5410.2481751426712</c:v>
                </c:pt>
                <c:pt idx="482">
                  <c:v>5445.0483357427338</c:v>
                </c:pt>
                <c:pt idx="483">
                  <c:v>5557.4664851493817</c:v>
                </c:pt>
                <c:pt idx="484">
                  <c:v>5582.0787162419365</c:v>
                </c:pt>
                <c:pt idx="485">
                  <c:v>5614.2937240606007</c:v>
                </c:pt>
                <c:pt idx="486">
                  <c:v>5723.9293170750807</c:v>
                </c:pt>
                <c:pt idx="487">
                  <c:v>5762.5724246846457</c:v>
                </c:pt>
                <c:pt idx="488">
                  <c:v>5801.4350932192519</c:v>
                </c:pt>
                <c:pt idx="489">
                  <c:v>5847.9475944537135</c:v>
                </c:pt>
                <c:pt idx="490">
                  <c:v>5926.3989604233129</c:v>
                </c:pt>
                <c:pt idx="491">
                  <c:v>6041.0769124289463</c:v>
                </c:pt>
                <c:pt idx="492">
                  <c:v>6099.8791424830461</c:v>
                </c:pt>
                <c:pt idx="493">
                  <c:v>6134.069363140421</c:v>
                </c:pt>
                <c:pt idx="494">
                  <c:v>6210.1586485176522</c:v>
                </c:pt>
                <c:pt idx="495">
                  <c:v>6288.6664932051981</c:v>
                </c:pt>
                <c:pt idx="496">
                  <c:v>6371.848826247784</c:v>
                </c:pt>
                <c:pt idx="497">
                  <c:v>6398.7855476094583</c:v>
                </c:pt>
                <c:pt idx="498">
                  <c:v>6441.581373756776</c:v>
                </c:pt>
                <c:pt idx="499">
                  <c:v>6522.3039428296033</c:v>
                </c:pt>
                <c:pt idx="500">
                  <c:v>6592.9373478114621</c:v>
                </c:pt>
                <c:pt idx="501">
                  <c:v>6688.6241690838115</c:v>
                </c:pt>
                <c:pt idx="502">
                  <c:v>6722.6389290958614</c:v>
                </c:pt>
                <c:pt idx="503">
                  <c:v>6813.9893091654085</c:v>
                </c:pt>
                <c:pt idx="504">
                  <c:v>6883.0481427116611</c:v>
                </c:pt>
                <c:pt idx="505">
                  <c:v>6903.8532444328757</c:v>
                </c:pt>
                <c:pt idx="506">
                  <c:v>6988.9923229707711</c:v>
                </c:pt>
                <c:pt idx="507">
                  <c:v>7087.9844097414943</c:v>
                </c:pt>
                <c:pt idx="508">
                  <c:v>7154.4847985679007</c:v>
                </c:pt>
                <c:pt idx="509">
                  <c:v>7211.215595352508</c:v>
                </c:pt>
                <c:pt idx="510">
                  <c:v>7263.3809317402392</c:v>
                </c:pt>
                <c:pt idx="511">
                  <c:v>7345.9455557000474</c:v>
                </c:pt>
                <c:pt idx="512">
                  <c:v>7438.938245167591</c:v>
                </c:pt>
                <c:pt idx="513">
                  <c:v>7485.566645181595</c:v>
                </c:pt>
                <c:pt idx="514">
                  <c:v>7532.1882409354221</c:v>
                </c:pt>
                <c:pt idx="515">
                  <c:v>7661.2226323301975</c:v>
                </c:pt>
                <c:pt idx="516">
                  <c:v>7729.3658510017103</c:v>
                </c:pt>
                <c:pt idx="517">
                  <c:v>7781.2014169294262</c:v>
                </c:pt>
                <c:pt idx="518">
                  <c:v>7850.6724003094932</c:v>
                </c:pt>
                <c:pt idx="519">
                  <c:v>7929.8972200077906</c:v>
                </c:pt>
                <c:pt idx="520">
                  <c:v>7990.9279517882178</c:v>
                </c:pt>
                <c:pt idx="521">
                  <c:v>8087.0275792904376</c:v>
                </c:pt>
                <c:pt idx="522">
                  <c:v>8197.5421181704241</c:v>
                </c:pt>
                <c:pt idx="523">
                  <c:v>8280.3091747539438</c:v>
                </c:pt>
                <c:pt idx="524">
                  <c:v>8354.2232903395015</c:v>
                </c:pt>
                <c:pt idx="525">
                  <c:v>8433.1120619720677</c:v>
                </c:pt>
                <c:pt idx="526">
                  <c:v>8488.5978743853593</c:v>
                </c:pt>
                <c:pt idx="527">
                  <c:v>8567.1533912545765</c:v>
                </c:pt>
                <c:pt idx="528">
                  <c:v>8629.296603528097</c:v>
                </c:pt>
                <c:pt idx="529">
                  <c:v>8706.9701213942772</c:v>
                </c:pt>
                <c:pt idx="530">
                  <c:v>8808.6211342719344</c:v>
                </c:pt>
                <c:pt idx="531">
                  <c:v>8885.5310763810794</c:v>
                </c:pt>
                <c:pt idx="532">
                  <c:v>8944.6608432417252</c:v>
                </c:pt>
                <c:pt idx="533">
                  <c:v>9026.8835414279274</c:v>
                </c:pt>
                <c:pt idx="534">
                  <c:v>9123.8799285561272</c:v>
                </c:pt>
                <c:pt idx="535">
                  <c:v>9136.3986000885106</c:v>
                </c:pt>
                <c:pt idx="536">
                  <c:v>9293.4657582085001</c:v>
                </c:pt>
                <c:pt idx="537">
                  <c:v>9344.1693530185075</c:v>
                </c:pt>
                <c:pt idx="538">
                  <c:v>9402.6518757942049</c:v>
                </c:pt>
                <c:pt idx="539">
                  <c:v>9500.3235990404773</c:v>
                </c:pt>
                <c:pt idx="540">
                  <c:v>9561.4561057960091</c:v>
                </c:pt>
                <c:pt idx="541">
                  <c:v>9633.3647375206219</c:v>
                </c:pt>
                <c:pt idx="542">
                  <c:v>9683.9708989426799</c:v>
                </c:pt>
                <c:pt idx="543">
                  <c:v>9796.5287613232904</c:v>
                </c:pt>
                <c:pt idx="544">
                  <c:v>9896.764683476129</c:v>
                </c:pt>
                <c:pt idx="545">
                  <c:v>10005.02091790632</c:v>
                </c:pt>
                <c:pt idx="546">
                  <c:v>10071.493351106374</c:v>
                </c:pt>
                <c:pt idx="547">
                  <c:v>10163.312689582699</c:v>
                </c:pt>
                <c:pt idx="548">
                  <c:v>10278.681613747536</c:v>
                </c:pt>
                <c:pt idx="549">
                  <c:v>10332.514547751009</c:v>
                </c:pt>
                <c:pt idx="550">
                  <c:v>10433.228117454166</c:v>
                </c:pt>
                <c:pt idx="551">
                  <c:v>10503.831105200972</c:v>
                </c:pt>
                <c:pt idx="552">
                  <c:v>10554.883940442529</c:v>
                </c:pt>
                <c:pt idx="553">
                  <c:v>10666.512503144619</c:v>
                </c:pt>
                <c:pt idx="554">
                  <c:v>10714.78511436318</c:v>
                </c:pt>
                <c:pt idx="555">
                  <c:v>10808.06887504063</c:v>
                </c:pt>
                <c:pt idx="556">
                  <c:v>10946.824806402457</c:v>
                </c:pt>
                <c:pt idx="557">
                  <c:v>10987.001079041584</c:v>
                </c:pt>
                <c:pt idx="558">
                  <c:v>11068.296635251152</c:v>
                </c:pt>
                <c:pt idx="559">
                  <c:v>11192.835646570285</c:v>
                </c:pt>
                <c:pt idx="560">
                  <c:v>11305.295948790308</c:v>
                </c:pt>
                <c:pt idx="561">
                  <c:v>11381.838508843111</c:v>
                </c:pt>
                <c:pt idx="562">
                  <c:v>11455.132468783817</c:v>
                </c:pt>
                <c:pt idx="563">
                  <c:v>11639.229938445907</c:v>
                </c:pt>
                <c:pt idx="564">
                  <c:v>11677.420156191934</c:v>
                </c:pt>
                <c:pt idx="565">
                  <c:v>11806.25678869992</c:v>
                </c:pt>
                <c:pt idx="566">
                  <c:v>11863.021903691348</c:v>
                </c:pt>
                <c:pt idx="567">
                  <c:v>11996.867285045724</c:v>
                </c:pt>
                <c:pt idx="568">
                  <c:v>12067.442926045242</c:v>
                </c:pt>
                <c:pt idx="569">
                  <c:v>12159.485232292074</c:v>
                </c:pt>
                <c:pt idx="570">
                  <c:v>12232.857439420337</c:v>
                </c:pt>
                <c:pt idx="571">
                  <c:v>12350.186142040489</c:v>
                </c:pt>
                <c:pt idx="572">
                  <c:v>12440.581534597246</c:v>
                </c:pt>
                <c:pt idx="573">
                  <c:v>12518.29565019149</c:v>
                </c:pt>
                <c:pt idx="574">
                  <c:v>12635.771886362842</c:v>
                </c:pt>
                <c:pt idx="575">
                  <c:v>12698.019388509962</c:v>
                </c:pt>
                <c:pt idx="576">
                  <c:v>12842.905952629424</c:v>
                </c:pt>
                <c:pt idx="577">
                  <c:v>12940.023992760349</c:v>
                </c:pt>
                <c:pt idx="578">
                  <c:v>13038.154089256543</c:v>
                </c:pt>
                <c:pt idx="579">
                  <c:v>13121.039932850805</c:v>
                </c:pt>
                <c:pt idx="580">
                  <c:v>13238.352268005128</c:v>
                </c:pt>
                <c:pt idx="581">
                  <c:v>13276.589418776732</c:v>
                </c:pt>
                <c:pt idx="582">
                  <c:v>13378.762571833413</c:v>
                </c:pt>
                <c:pt idx="583">
                  <c:v>13515.376847647853</c:v>
                </c:pt>
                <c:pt idx="584">
                  <c:v>13606.560295664547</c:v>
                </c:pt>
                <c:pt idx="585">
                  <c:v>13679.012747236236</c:v>
                </c:pt>
                <c:pt idx="586">
                  <c:v>13804.636729238586</c:v>
                </c:pt>
                <c:pt idx="587">
                  <c:v>13884.478355478497</c:v>
                </c:pt>
                <c:pt idx="588">
                  <c:v>13975.581093719946</c:v>
                </c:pt>
                <c:pt idx="589">
                  <c:v>14094.339324568879</c:v>
                </c:pt>
                <c:pt idx="590">
                  <c:v>14203.17740017894</c:v>
                </c:pt>
                <c:pt idx="591">
                  <c:v>14313.819222013577</c:v>
                </c:pt>
                <c:pt idx="592">
                  <c:v>14357.117173694603</c:v>
                </c:pt>
                <c:pt idx="593">
                  <c:v>14455.513909321686</c:v>
                </c:pt>
                <c:pt idx="594">
                  <c:v>14576.463428310433</c:v>
                </c:pt>
                <c:pt idx="595">
                  <c:v>14615.405984257794</c:v>
                </c:pt>
                <c:pt idx="596">
                  <c:v>14807.686016836808</c:v>
                </c:pt>
                <c:pt idx="597">
                  <c:v>14868.63586943544</c:v>
                </c:pt>
                <c:pt idx="598">
                  <c:v>15002.271497845075</c:v>
                </c:pt>
                <c:pt idx="599">
                  <c:v>15084.334774464776</c:v>
                </c:pt>
                <c:pt idx="600">
                  <c:v>15154.23121638177</c:v>
                </c:pt>
                <c:pt idx="601">
                  <c:v>15246.912327616277</c:v>
                </c:pt>
                <c:pt idx="602">
                  <c:v>15383.727742712237</c:v>
                </c:pt>
                <c:pt idx="603">
                  <c:v>15473.537466697968</c:v>
                </c:pt>
                <c:pt idx="604">
                  <c:v>15579.561241288364</c:v>
                </c:pt>
                <c:pt idx="605">
                  <c:v>15719.654382217266</c:v>
                </c:pt>
                <c:pt idx="606">
                  <c:v>15866.395310677655</c:v>
                </c:pt>
                <c:pt idx="607">
                  <c:v>15933.227943494259</c:v>
                </c:pt>
                <c:pt idx="608">
                  <c:v>16011.148683953954</c:v>
                </c:pt>
                <c:pt idx="609">
                  <c:v>16139.031816178293</c:v>
                </c:pt>
                <c:pt idx="610">
                  <c:v>16200.438159606532</c:v>
                </c:pt>
                <c:pt idx="611">
                  <c:v>16281.389753587919</c:v>
                </c:pt>
                <c:pt idx="612">
                  <c:v>16440.876835428189</c:v>
                </c:pt>
                <c:pt idx="613">
                  <c:v>16535.278360666551</c:v>
                </c:pt>
                <c:pt idx="614">
                  <c:v>16636.539434278238</c:v>
                </c:pt>
                <c:pt idx="615">
                  <c:v>16678.503606286922</c:v>
                </c:pt>
                <c:pt idx="616">
                  <c:v>16860.340142704474</c:v>
                </c:pt>
                <c:pt idx="617">
                  <c:v>16996.571094912666</c:v>
                </c:pt>
                <c:pt idx="618">
                  <c:v>17047.170916461309</c:v>
                </c:pt>
                <c:pt idx="619">
                  <c:v>17132.149703185631</c:v>
                </c:pt>
                <c:pt idx="620">
                  <c:v>17344.580495473838</c:v>
                </c:pt>
                <c:pt idx="621">
                  <c:v>17380.64044542933</c:v>
                </c:pt>
                <c:pt idx="622">
                  <c:v>17491.436190804783</c:v>
                </c:pt>
                <c:pt idx="623">
                  <c:v>17646.60191674719</c:v>
                </c:pt>
                <c:pt idx="624">
                  <c:v>17747.340020382795</c:v>
                </c:pt>
                <c:pt idx="625">
                  <c:v>17856.735232514184</c:v>
                </c:pt>
                <c:pt idx="626">
                  <c:v>18023.759802076387</c:v>
                </c:pt>
                <c:pt idx="627">
                  <c:v>18140.837942126327</c:v>
                </c:pt>
                <c:pt idx="628">
                  <c:v>18190.397565445634</c:v>
                </c:pt>
                <c:pt idx="629">
                  <c:v>18307.052147221351</c:v>
                </c:pt>
                <c:pt idx="630">
                  <c:v>18412.941923492577</c:v>
                </c:pt>
                <c:pt idx="631">
                  <c:v>18553.738783247452</c:v>
                </c:pt>
                <c:pt idx="632">
                  <c:v>18652.717978607176</c:v>
                </c:pt>
                <c:pt idx="633">
                  <c:v>18692.132453366961</c:v>
                </c:pt>
                <c:pt idx="634">
                  <c:v>18876.993032445978</c:v>
                </c:pt>
                <c:pt idx="635">
                  <c:v>18967.72065862313</c:v>
                </c:pt>
                <c:pt idx="636">
                  <c:v>19096.1780644227</c:v>
                </c:pt>
                <c:pt idx="637">
                  <c:v>19202.893686630458</c:v>
                </c:pt>
                <c:pt idx="638">
                  <c:v>19310.403364226684</c:v>
                </c:pt>
                <c:pt idx="639">
                  <c:v>19458.14882361026</c:v>
                </c:pt>
                <c:pt idx="640">
                  <c:v>19603.823253213595</c:v>
                </c:pt>
                <c:pt idx="641">
                  <c:v>19681.170000156082</c:v>
                </c:pt>
                <c:pt idx="642">
                  <c:v>19793.470841966329</c:v>
                </c:pt>
                <c:pt idx="643">
                  <c:v>19953.617615800824</c:v>
                </c:pt>
                <c:pt idx="644">
                  <c:v>20039.884850093604</c:v>
                </c:pt>
                <c:pt idx="645">
                  <c:v>20155.089184909048</c:v>
                </c:pt>
                <c:pt idx="646">
                  <c:v>20314.305068284044</c:v>
                </c:pt>
                <c:pt idx="647">
                  <c:v>20416.394449290714</c:v>
                </c:pt>
                <c:pt idx="648">
                  <c:v>20544.389395999864</c:v>
                </c:pt>
                <c:pt idx="649">
                  <c:v>20650.792627078354</c:v>
                </c:pt>
                <c:pt idx="650">
                  <c:v>20764.631824082346</c:v>
                </c:pt>
                <c:pt idx="651">
                  <c:v>20900.933410598835</c:v>
                </c:pt>
                <c:pt idx="652">
                  <c:v>21003.126957900928</c:v>
                </c:pt>
                <c:pt idx="653">
                  <c:v>21122.462775280597</c:v>
                </c:pt>
                <c:pt idx="654">
                  <c:v>21236.531477588207</c:v>
                </c:pt>
                <c:pt idx="655">
                  <c:v>21336.181210106173</c:v>
                </c:pt>
                <c:pt idx="656">
                  <c:v>21457.955282521769</c:v>
                </c:pt>
                <c:pt idx="657">
                  <c:v>21575.593909551801</c:v>
                </c:pt>
                <c:pt idx="658">
                  <c:v>21702.378045510086</c:v>
                </c:pt>
                <c:pt idx="659">
                  <c:v>21767.584861270276</c:v>
                </c:pt>
                <c:pt idx="660">
                  <c:v>22020.60608688361</c:v>
                </c:pt>
                <c:pt idx="661">
                  <c:v>22067.325118456807</c:v>
                </c:pt>
                <c:pt idx="662">
                  <c:v>22226.199222795</c:v>
                </c:pt>
                <c:pt idx="663">
                  <c:v>22295.990422161183</c:v>
                </c:pt>
                <c:pt idx="664">
                  <c:v>22448.813363504651</c:v>
                </c:pt>
                <c:pt idx="665">
                  <c:v>22606.424734087301</c:v>
                </c:pt>
                <c:pt idx="666">
                  <c:v>22666.194947860669</c:v>
                </c:pt>
                <c:pt idx="667">
                  <c:v>22857.223157570381</c:v>
                </c:pt>
                <c:pt idx="668">
                  <c:v>22962.931423113605</c:v>
                </c:pt>
                <c:pt idx="669">
                  <c:v>23107.00024860114</c:v>
                </c:pt>
                <c:pt idx="670">
                  <c:v>23204.40861553319</c:v>
                </c:pt>
                <c:pt idx="671">
                  <c:v>23305.89062290479</c:v>
                </c:pt>
                <c:pt idx="672">
                  <c:v>23488.655399786556</c:v>
                </c:pt>
                <c:pt idx="673">
                  <c:v>23596.184922575601</c:v>
                </c:pt>
                <c:pt idx="674">
                  <c:v>23724.694483879757</c:v>
                </c:pt>
                <c:pt idx="675">
                  <c:v>23877.902916857882</c:v>
                </c:pt>
                <c:pt idx="676">
                  <c:v>24045.107615145782</c:v>
                </c:pt>
                <c:pt idx="677">
                  <c:v>24113.891884900098</c:v>
                </c:pt>
                <c:pt idx="678">
                  <c:v>24204.087333832264</c:v>
                </c:pt>
                <c:pt idx="679">
                  <c:v>24330.242917574997</c:v>
                </c:pt>
                <c:pt idx="680">
                  <c:v>24452.703550313392</c:v>
                </c:pt>
                <c:pt idx="681">
                  <c:v>24569.952686386343</c:v>
                </c:pt>
                <c:pt idx="682">
                  <c:v>24701.29938102825</c:v>
                </c:pt>
                <c:pt idx="683">
                  <c:v>24842.550116221595</c:v>
                </c:pt>
                <c:pt idx="684">
                  <c:v>24939.456637702846</c:v>
                </c:pt>
                <c:pt idx="685">
                  <c:v>25083.61420346384</c:v>
                </c:pt>
                <c:pt idx="686">
                  <c:v>25173.871464454762</c:v>
                </c:pt>
                <c:pt idx="687">
                  <c:v>25312.76054397655</c:v>
                </c:pt>
                <c:pt idx="688">
                  <c:v>25445.074573877566</c:v>
                </c:pt>
                <c:pt idx="689">
                  <c:v>25538.460896378754</c:v>
                </c:pt>
                <c:pt idx="690">
                  <c:v>25696.981658813838</c:v>
                </c:pt>
                <c:pt idx="691">
                  <c:v>25827.140712947225</c:v>
                </c:pt>
                <c:pt idx="692">
                  <c:v>25961.970995940912</c:v>
                </c:pt>
                <c:pt idx="693">
                  <c:v>26117.428054696622</c:v>
                </c:pt>
                <c:pt idx="694">
                  <c:v>26255.182199977138</c:v>
                </c:pt>
                <c:pt idx="695">
                  <c:v>26376.482768993672</c:v>
                </c:pt>
                <c:pt idx="696">
                  <c:v>26485.75736800742</c:v>
                </c:pt>
                <c:pt idx="697">
                  <c:v>26667.430084243431</c:v>
                </c:pt>
                <c:pt idx="698">
                  <c:v>26801.005298187647</c:v>
                </c:pt>
                <c:pt idx="699">
                  <c:v>26908.317102973411</c:v>
                </c:pt>
                <c:pt idx="700">
                  <c:v>26976.549763763087</c:v>
                </c:pt>
                <c:pt idx="701">
                  <c:v>27227.116397928927</c:v>
                </c:pt>
                <c:pt idx="702">
                  <c:v>27344.090857035524</c:v>
                </c:pt>
                <c:pt idx="703">
                  <c:v>27557.774831914157</c:v>
                </c:pt>
                <c:pt idx="704">
                  <c:v>27644.450281654528</c:v>
                </c:pt>
                <c:pt idx="705">
                  <c:v>27818.219258986843</c:v>
                </c:pt>
                <c:pt idx="706">
                  <c:v>27998.876676490177</c:v>
                </c:pt>
                <c:pt idx="707">
                  <c:v>28146.368779791985</c:v>
                </c:pt>
                <c:pt idx="708">
                  <c:v>28390.891334390853</c:v>
                </c:pt>
                <c:pt idx="709">
                  <c:v>28509.133313886963</c:v>
                </c:pt>
                <c:pt idx="710">
                  <c:v>28603.865906677565</c:v>
                </c:pt>
                <c:pt idx="711">
                  <c:v>28862.746558257437</c:v>
                </c:pt>
                <c:pt idx="712">
                  <c:v>28976.530195771094</c:v>
                </c:pt>
                <c:pt idx="713">
                  <c:v>29127.964495878816</c:v>
                </c:pt>
                <c:pt idx="714">
                  <c:v>29296.827954479777</c:v>
                </c:pt>
                <c:pt idx="715">
                  <c:v>29404.849718142286</c:v>
                </c:pt>
                <c:pt idx="716">
                  <c:v>29664.37499781969</c:v>
                </c:pt>
                <c:pt idx="717">
                  <c:v>29820.796416711204</c:v>
                </c:pt>
                <c:pt idx="718">
                  <c:v>29877.151247653041</c:v>
                </c:pt>
                <c:pt idx="719">
                  <c:v>30017.375592078806</c:v>
                </c:pt>
                <c:pt idx="720">
                  <c:v>30235.80918019027</c:v>
                </c:pt>
                <c:pt idx="721">
                  <c:v>30326.375156254879</c:v>
                </c:pt>
                <c:pt idx="722">
                  <c:v>30536.658405339767</c:v>
                </c:pt>
                <c:pt idx="723">
                  <c:v>30625.777553028503</c:v>
                </c:pt>
                <c:pt idx="724">
                  <c:v>30826.898935932793</c:v>
                </c:pt>
                <c:pt idx="725">
                  <c:v>30981.244956983355</c:v>
                </c:pt>
                <c:pt idx="726">
                  <c:v>31088.345411215425</c:v>
                </c:pt>
                <c:pt idx="727">
                  <c:v>31254.150954524372</c:v>
                </c:pt>
                <c:pt idx="728">
                  <c:v>31415.750496006858</c:v>
                </c:pt>
                <c:pt idx="729">
                  <c:v>31606.353972279558</c:v>
                </c:pt>
                <c:pt idx="730">
                  <c:v>31644.051987688457</c:v>
                </c:pt>
                <c:pt idx="731">
                  <c:v>31852.426341875544</c:v>
                </c:pt>
                <c:pt idx="732">
                  <c:v>31944.983955950745</c:v>
                </c:pt>
                <c:pt idx="733">
                  <c:v>32081.597724199906</c:v>
                </c:pt>
                <c:pt idx="734">
                  <c:v>32222.386302535731</c:v>
                </c:pt>
                <c:pt idx="735">
                  <c:v>32375.188897460641</c:v>
                </c:pt>
                <c:pt idx="736">
                  <c:v>32544.469728017597</c:v>
                </c:pt>
                <c:pt idx="737">
                  <c:v>32670.764512567894</c:v>
                </c:pt>
                <c:pt idx="738">
                  <c:v>32803.737872698963</c:v>
                </c:pt>
                <c:pt idx="739">
                  <c:v>32959.58395048949</c:v>
                </c:pt>
                <c:pt idx="740">
                  <c:v>33121.089938935867</c:v>
                </c:pt>
                <c:pt idx="741">
                  <c:v>33230.676233520389</c:v>
                </c:pt>
                <c:pt idx="742">
                  <c:v>33426.168728975572</c:v>
                </c:pt>
                <c:pt idx="743">
                  <c:v>33579.625514415988</c:v>
                </c:pt>
                <c:pt idx="744">
                  <c:v>33774.527905882962</c:v>
                </c:pt>
                <c:pt idx="745">
                  <c:v>33893.134932681562</c:v>
                </c:pt>
                <c:pt idx="746">
                  <c:v>34094.168236591337</c:v>
                </c:pt>
                <c:pt idx="747">
                  <c:v>34169.171367234427</c:v>
                </c:pt>
                <c:pt idx="748">
                  <c:v>34385.196591634238</c:v>
                </c:pt>
                <c:pt idx="749">
                  <c:v>34454.607201302046</c:v>
                </c:pt>
                <c:pt idx="750">
                  <c:v>34530.713696683342</c:v>
                </c:pt>
                <c:pt idx="751">
                  <c:v>34766.735699270721</c:v>
                </c:pt>
                <c:pt idx="752">
                  <c:v>34901.598661339594</c:v>
                </c:pt>
                <c:pt idx="753">
                  <c:v>35133.485885468312</c:v>
                </c:pt>
                <c:pt idx="754">
                  <c:v>35216.289040415009</c:v>
                </c:pt>
                <c:pt idx="755">
                  <c:v>35300.699805851669</c:v>
                </c:pt>
                <c:pt idx="756">
                  <c:v>35547.564675017442</c:v>
                </c:pt>
                <c:pt idx="757">
                  <c:v>35644.64175633133</c:v>
                </c:pt>
                <c:pt idx="758">
                  <c:v>35717.203900233093</c:v>
                </c:pt>
                <c:pt idx="759">
                  <c:v>35849.035848501931</c:v>
                </c:pt>
                <c:pt idx="760">
                  <c:v>35991.109194371609</c:v>
                </c:pt>
                <c:pt idx="761">
                  <c:v>36188.566946371488</c:v>
                </c:pt>
                <c:pt idx="762">
                  <c:v>36275.790711307665</c:v>
                </c:pt>
                <c:pt idx="763">
                  <c:v>36455.246765535616</c:v>
                </c:pt>
                <c:pt idx="764">
                  <c:v>36545.394576872604</c:v>
                </c:pt>
                <c:pt idx="765">
                  <c:v>36694.708227659918</c:v>
                </c:pt>
                <c:pt idx="766">
                  <c:v>36911.980346030039</c:v>
                </c:pt>
                <c:pt idx="767">
                  <c:v>37000.45566719443</c:v>
                </c:pt>
                <c:pt idx="768">
                  <c:v>37103.455090011455</c:v>
                </c:pt>
                <c:pt idx="769">
                  <c:v>37248.709884985357</c:v>
                </c:pt>
                <c:pt idx="770">
                  <c:v>37412.904227524996</c:v>
                </c:pt>
                <c:pt idx="771">
                  <c:v>37524.451640072053</c:v>
                </c:pt>
                <c:pt idx="772">
                  <c:v>37842.698080745373</c:v>
                </c:pt>
                <c:pt idx="773">
                  <c:v>37992.306909335734</c:v>
                </c:pt>
                <c:pt idx="774">
                  <c:v>38128.356836666149</c:v>
                </c:pt>
                <c:pt idx="775">
                  <c:v>38237.922105798447</c:v>
                </c:pt>
                <c:pt idx="776">
                  <c:v>38338.335795747138</c:v>
                </c:pt>
                <c:pt idx="777">
                  <c:v>38582.131311743891</c:v>
                </c:pt>
                <c:pt idx="778">
                  <c:v>38651.654851357933</c:v>
                </c:pt>
                <c:pt idx="779">
                  <c:v>38827.380833654708</c:v>
                </c:pt>
                <c:pt idx="780">
                  <c:v>38939.648745168772</c:v>
                </c:pt>
                <c:pt idx="781">
                  <c:v>39043.994816673621</c:v>
                </c:pt>
                <c:pt idx="782">
                  <c:v>39247.429783171152</c:v>
                </c:pt>
                <c:pt idx="783">
                  <c:v>39327.047646320192</c:v>
                </c:pt>
                <c:pt idx="784">
                  <c:v>39528.003627623621</c:v>
                </c:pt>
                <c:pt idx="785">
                  <c:v>39767.792545873184</c:v>
                </c:pt>
                <c:pt idx="786">
                  <c:v>39950.706596191732</c:v>
                </c:pt>
                <c:pt idx="787">
                  <c:v>40057.451772146444</c:v>
                </c:pt>
                <c:pt idx="788">
                  <c:v>40160.123069736372</c:v>
                </c:pt>
                <c:pt idx="789">
                  <c:v>40369.605555543385</c:v>
                </c:pt>
                <c:pt idx="790">
                  <c:v>40512.906457055644</c:v>
                </c:pt>
                <c:pt idx="791">
                  <c:v>40671.529969703093</c:v>
                </c:pt>
                <c:pt idx="792">
                  <c:v>40819.690584837561</c:v>
                </c:pt>
                <c:pt idx="793">
                  <c:v>41023.427405511815</c:v>
                </c:pt>
                <c:pt idx="794">
                  <c:v>41141.777008307115</c:v>
                </c:pt>
                <c:pt idx="795">
                  <c:v>41368.729731098261</c:v>
                </c:pt>
                <c:pt idx="796">
                  <c:v>41412.517964081198</c:v>
                </c:pt>
                <c:pt idx="797">
                  <c:v>41571.807978052842</c:v>
                </c:pt>
                <c:pt idx="798">
                  <c:v>41718.868375680169</c:v>
                </c:pt>
                <c:pt idx="799">
                  <c:v>41862.577471644421</c:v>
                </c:pt>
                <c:pt idx="800">
                  <c:v>42013.556865943443</c:v>
                </c:pt>
                <c:pt idx="801">
                  <c:v>42127.290873896825</c:v>
                </c:pt>
                <c:pt idx="802">
                  <c:v>42338.678360658647</c:v>
                </c:pt>
                <c:pt idx="803">
                  <c:v>42399.349748391629</c:v>
                </c:pt>
                <c:pt idx="804">
                  <c:v>42707.909681163757</c:v>
                </c:pt>
                <c:pt idx="805">
                  <c:v>42792.74497864984</c:v>
                </c:pt>
                <c:pt idx="806">
                  <c:v>42872.535304792014</c:v>
                </c:pt>
                <c:pt idx="807">
                  <c:v>43036.51464171728</c:v>
                </c:pt>
                <c:pt idx="808">
                  <c:v>43123.935554222917</c:v>
                </c:pt>
                <c:pt idx="809">
                  <c:v>43422.74736052817</c:v>
                </c:pt>
                <c:pt idx="810">
                  <c:v>43514.326903644644</c:v>
                </c:pt>
                <c:pt idx="811">
                  <c:v>43671.987852966253</c:v>
                </c:pt>
                <c:pt idx="812">
                  <c:v>43788.925050775448</c:v>
                </c:pt>
                <c:pt idx="813">
                  <c:v>43989.769666406748</c:v>
                </c:pt>
                <c:pt idx="814">
                  <c:v>44097.72090893799</c:v>
                </c:pt>
                <c:pt idx="815">
                  <c:v>44264.655137407317</c:v>
                </c:pt>
                <c:pt idx="816">
                  <c:v>44381.213662565315</c:v>
                </c:pt>
                <c:pt idx="817">
                  <c:v>44523.019240351918</c:v>
                </c:pt>
                <c:pt idx="818">
                  <c:v>44643.719150262012</c:v>
                </c:pt>
                <c:pt idx="819">
                  <c:v>44925.171739685458</c:v>
                </c:pt>
                <c:pt idx="820">
                  <c:v>44995.481429831561</c:v>
                </c:pt>
                <c:pt idx="821">
                  <c:v>45214.163939798316</c:v>
                </c:pt>
                <c:pt idx="822">
                  <c:v>45260.549929154913</c:v>
                </c:pt>
                <c:pt idx="823">
                  <c:v>45484.701789653584</c:v>
                </c:pt>
                <c:pt idx="824">
                  <c:v>45545.65696196277</c:v>
                </c:pt>
                <c:pt idx="825">
                  <c:v>45720.922151600076</c:v>
                </c:pt>
                <c:pt idx="826">
                  <c:v>45801.864371255098</c:v>
                </c:pt>
                <c:pt idx="827">
                  <c:v>46001.287993965641</c:v>
                </c:pt>
                <c:pt idx="828">
                  <c:v>46202.158021545809</c:v>
                </c:pt>
                <c:pt idx="829">
                  <c:v>46292.922527320465</c:v>
                </c:pt>
                <c:pt idx="830">
                  <c:v>46528.675873780696</c:v>
                </c:pt>
                <c:pt idx="831">
                  <c:v>46520.455220764801</c:v>
                </c:pt>
                <c:pt idx="832">
                  <c:v>46710.506641193591</c:v>
                </c:pt>
                <c:pt idx="833">
                  <c:v>46942.648940967149</c:v>
                </c:pt>
                <c:pt idx="834">
                  <c:v>47085.880722621965</c:v>
                </c:pt>
                <c:pt idx="835">
                  <c:v>47245.243351087229</c:v>
                </c:pt>
                <c:pt idx="836">
                  <c:v>47393.936656275437</c:v>
                </c:pt>
                <c:pt idx="837">
                  <c:v>47643.001235309486</c:v>
                </c:pt>
                <c:pt idx="838">
                  <c:v>47739.363387237012</c:v>
                </c:pt>
                <c:pt idx="839">
                  <c:v>47921.484631467436</c:v>
                </c:pt>
                <c:pt idx="840">
                  <c:v>48050.158423309273</c:v>
                </c:pt>
                <c:pt idx="841">
                  <c:v>48180.85160200559</c:v>
                </c:pt>
                <c:pt idx="842">
                  <c:v>48309.44514676051</c:v>
                </c:pt>
                <c:pt idx="843">
                  <c:v>48499.749302047851</c:v>
                </c:pt>
                <c:pt idx="844">
                  <c:v>48612.475554304321</c:v>
                </c:pt>
                <c:pt idx="845">
                  <c:v>48847.196392072801</c:v>
                </c:pt>
                <c:pt idx="846">
                  <c:v>48944.647646608646</c:v>
                </c:pt>
                <c:pt idx="847">
                  <c:v>49123.744319854566</c:v>
                </c:pt>
                <c:pt idx="848">
                  <c:v>49177.327402799863</c:v>
                </c:pt>
                <c:pt idx="849">
                  <c:v>49353.768783376079</c:v>
                </c:pt>
                <c:pt idx="850">
                  <c:v>49458.969314588838</c:v>
                </c:pt>
                <c:pt idx="851">
                  <c:v>49639.973740461282</c:v>
                </c:pt>
                <c:pt idx="852">
                  <c:v>49748.738338887575</c:v>
                </c:pt>
                <c:pt idx="853">
                  <c:v>49827.752770552404</c:v>
                </c:pt>
                <c:pt idx="854">
                  <c:v>50085.508807551909</c:v>
                </c:pt>
                <c:pt idx="855">
                  <c:v>50161.490970719773</c:v>
                </c:pt>
                <c:pt idx="856">
                  <c:v>50253.434476259928</c:v>
                </c:pt>
                <c:pt idx="857">
                  <c:v>50404.233162402052</c:v>
                </c:pt>
                <c:pt idx="858">
                  <c:v>50528.602777664637</c:v>
                </c:pt>
                <c:pt idx="859">
                  <c:v>50816.391768367386</c:v>
                </c:pt>
                <c:pt idx="860">
                  <c:v>50866.667251770443</c:v>
                </c:pt>
                <c:pt idx="861">
                  <c:v>51101.464737453178</c:v>
                </c:pt>
                <c:pt idx="862">
                  <c:v>51156.834161438368</c:v>
                </c:pt>
                <c:pt idx="863">
                  <c:v>51297.404803268597</c:v>
                </c:pt>
                <c:pt idx="864">
                  <c:v>51329.125426070328</c:v>
                </c:pt>
                <c:pt idx="865">
                  <c:v>51540.622920258174</c:v>
                </c:pt>
                <c:pt idx="866">
                  <c:v>51688.490082387703</c:v>
                </c:pt>
                <c:pt idx="867">
                  <c:v>51801.073828340486</c:v>
                </c:pt>
                <c:pt idx="868">
                  <c:v>51944.619652771391</c:v>
                </c:pt>
                <c:pt idx="869">
                  <c:v>52105.355885248442</c:v>
                </c:pt>
                <c:pt idx="870">
                  <c:v>52171.564503026522</c:v>
                </c:pt>
                <c:pt idx="871">
                  <c:v>52330.32074605357</c:v>
                </c:pt>
                <c:pt idx="872">
                  <c:v>52493.393223128776</c:v>
                </c:pt>
                <c:pt idx="873">
                  <c:v>52654.223384176017</c:v>
                </c:pt>
                <c:pt idx="874">
                  <c:v>52787.947472604385</c:v>
                </c:pt>
                <c:pt idx="875">
                  <c:v>52850.549500852503</c:v>
                </c:pt>
                <c:pt idx="876">
                  <c:v>52856.365347773921</c:v>
                </c:pt>
                <c:pt idx="877">
                  <c:v>53043.135132244293</c:v>
                </c:pt>
                <c:pt idx="878">
                  <c:v>53224.610849045275</c:v>
                </c:pt>
                <c:pt idx="879">
                  <c:v>53476.842204717344</c:v>
                </c:pt>
                <c:pt idx="880">
                  <c:v>53605.008577904118</c:v>
                </c:pt>
                <c:pt idx="881">
                  <c:v>53870.200780468462</c:v>
                </c:pt>
                <c:pt idx="882">
                  <c:v>54030.259999673748</c:v>
                </c:pt>
                <c:pt idx="883">
                  <c:v>54135.69554654714</c:v>
                </c:pt>
                <c:pt idx="884">
                  <c:v>54324.068016417776</c:v>
                </c:pt>
                <c:pt idx="885">
                  <c:v>54441.571829129032</c:v>
                </c:pt>
                <c:pt idx="886">
                  <c:v>54638.698020381205</c:v>
                </c:pt>
                <c:pt idx="887">
                  <c:v>54722.019077481782</c:v>
                </c:pt>
                <c:pt idx="888">
                  <c:v>54808.896935358709</c:v>
                </c:pt>
                <c:pt idx="889">
                  <c:v>55051.645586771614</c:v>
                </c:pt>
                <c:pt idx="890">
                  <c:v>55106.935560865939</c:v>
                </c:pt>
                <c:pt idx="891">
                  <c:v>55234.063616749416</c:v>
                </c:pt>
                <c:pt idx="892">
                  <c:v>55276.039801693172</c:v>
                </c:pt>
                <c:pt idx="893">
                  <c:v>55375.717611719912</c:v>
                </c:pt>
                <c:pt idx="894">
                  <c:v>55579.019279812113</c:v>
                </c:pt>
                <c:pt idx="895">
                  <c:v>55594.135607415257</c:v>
                </c:pt>
                <c:pt idx="896">
                  <c:v>55790.834711780262</c:v>
                </c:pt>
                <c:pt idx="897">
                  <c:v>55861.993992500466</c:v>
                </c:pt>
                <c:pt idx="898">
                  <c:v>55931.26707159591</c:v>
                </c:pt>
                <c:pt idx="899">
                  <c:v>56108.423035948428</c:v>
                </c:pt>
                <c:pt idx="900">
                  <c:v>56155.196258289317</c:v>
                </c:pt>
                <c:pt idx="901">
                  <c:v>56386.924292155803</c:v>
                </c:pt>
                <c:pt idx="902">
                  <c:v>56449.829277100776</c:v>
                </c:pt>
                <c:pt idx="903">
                  <c:v>56572.884525768277</c:v>
                </c:pt>
                <c:pt idx="904">
                  <c:v>56834.514242850622</c:v>
                </c:pt>
                <c:pt idx="905">
                  <c:v>57022.939829941184</c:v>
                </c:pt>
                <c:pt idx="906">
                  <c:v>57205.81280700639</c:v>
                </c:pt>
                <c:pt idx="907">
                  <c:v>57342.686780066811</c:v>
                </c:pt>
                <c:pt idx="908">
                  <c:v>57559.859454809615</c:v>
                </c:pt>
                <c:pt idx="909">
                  <c:v>57772.331455442989</c:v>
                </c:pt>
                <c:pt idx="910">
                  <c:v>58064.918528414935</c:v>
                </c:pt>
                <c:pt idx="911">
                  <c:v>58134.743060812216</c:v>
                </c:pt>
                <c:pt idx="912">
                  <c:v>58365.404896698979</c:v>
                </c:pt>
                <c:pt idx="913">
                  <c:v>58583.199730354274</c:v>
                </c:pt>
                <c:pt idx="914">
                  <c:v>58787.453883094146</c:v>
                </c:pt>
                <c:pt idx="915">
                  <c:v>58938.241768748849</c:v>
                </c:pt>
                <c:pt idx="916">
                  <c:v>59114.01223555558</c:v>
                </c:pt>
                <c:pt idx="917">
                  <c:v>59339.455973879951</c:v>
                </c:pt>
                <c:pt idx="918">
                  <c:v>59533.987632457691</c:v>
                </c:pt>
                <c:pt idx="919">
                  <c:v>59718.861511605195</c:v>
                </c:pt>
                <c:pt idx="920">
                  <c:v>59762.637747951347</c:v>
                </c:pt>
                <c:pt idx="921">
                  <c:v>59977.481632735406</c:v>
                </c:pt>
                <c:pt idx="922">
                  <c:v>60144.527315184954</c:v>
                </c:pt>
                <c:pt idx="923">
                  <c:v>60265.521654489858</c:v>
                </c:pt>
                <c:pt idx="924">
                  <c:v>60455.12890206548</c:v>
                </c:pt>
                <c:pt idx="925">
                  <c:v>60696.746961439574</c:v>
                </c:pt>
                <c:pt idx="926">
                  <c:v>60972.723961001757</c:v>
                </c:pt>
                <c:pt idx="927">
                  <c:v>61200.355373729428</c:v>
                </c:pt>
                <c:pt idx="928">
                  <c:v>61402.180505751727</c:v>
                </c:pt>
                <c:pt idx="929">
                  <c:v>61517.740533740856</c:v>
                </c:pt>
                <c:pt idx="930">
                  <c:v>61710.276476166153</c:v>
                </c:pt>
                <c:pt idx="931">
                  <c:v>61908.742592541865</c:v>
                </c:pt>
                <c:pt idx="932">
                  <c:v>62047.049160817522</c:v>
                </c:pt>
                <c:pt idx="933">
                  <c:v>62319.163381956379</c:v>
                </c:pt>
                <c:pt idx="934">
                  <c:v>62400.888051852773</c:v>
                </c:pt>
                <c:pt idx="935">
                  <c:v>62486.474059055625</c:v>
                </c:pt>
                <c:pt idx="936">
                  <c:v>62635.308623213874</c:v>
                </c:pt>
                <c:pt idx="937">
                  <c:v>62969.487855288491</c:v>
                </c:pt>
                <c:pt idx="938">
                  <c:v>63123.819490585884</c:v>
                </c:pt>
                <c:pt idx="939">
                  <c:v>63303.917366419781</c:v>
                </c:pt>
                <c:pt idx="940">
                  <c:v>63412.781785628809</c:v>
                </c:pt>
                <c:pt idx="941">
                  <c:v>63698.820898467871</c:v>
                </c:pt>
                <c:pt idx="942">
                  <c:v>63777.803740184827</c:v>
                </c:pt>
                <c:pt idx="943">
                  <c:v>63917.882510341333</c:v>
                </c:pt>
                <c:pt idx="944">
                  <c:v>63918.351467021421</c:v>
                </c:pt>
                <c:pt idx="945">
                  <c:v>64201.470768027022</c:v>
                </c:pt>
                <c:pt idx="946">
                  <c:v>64370.373267214556</c:v>
                </c:pt>
                <c:pt idx="947">
                  <c:v>64477.327438279004</c:v>
                </c:pt>
                <c:pt idx="948">
                  <c:v>64573.483039731829</c:v>
                </c:pt>
                <c:pt idx="949">
                  <c:v>64753.533217009128</c:v>
                </c:pt>
                <c:pt idx="950">
                  <c:v>64836.359584995924</c:v>
                </c:pt>
                <c:pt idx="951">
                  <c:v>64799.649120478993</c:v>
                </c:pt>
                <c:pt idx="952">
                  <c:v>64944.460395396491</c:v>
                </c:pt>
                <c:pt idx="953">
                  <c:v>65141.123932302195</c:v>
                </c:pt>
                <c:pt idx="954">
                  <c:v>65240.594137544693</c:v>
                </c:pt>
                <c:pt idx="955">
                  <c:v>65312.630198573817</c:v>
                </c:pt>
                <c:pt idx="956">
                  <c:v>65484.76989350799</c:v>
                </c:pt>
                <c:pt idx="957">
                  <c:v>65641.184407958586</c:v>
                </c:pt>
                <c:pt idx="958">
                  <c:v>65762.049852285432</c:v>
                </c:pt>
                <c:pt idx="959">
                  <c:v>65884.994920575467</c:v>
                </c:pt>
                <c:pt idx="960">
                  <c:v>65940.452963693402</c:v>
                </c:pt>
                <c:pt idx="961">
                  <c:v>66048.595471715642</c:v>
                </c:pt>
                <c:pt idx="962">
                  <c:v>66138.4299843138</c:v>
                </c:pt>
                <c:pt idx="963">
                  <c:v>66316.790519121103</c:v>
                </c:pt>
                <c:pt idx="964">
                  <c:v>66479.755591387628</c:v>
                </c:pt>
                <c:pt idx="965">
                  <c:v>66537.770246236876</c:v>
                </c:pt>
                <c:pt idx="966">
                  <c:v>66548.754778827861</c:v>
                </c:pt>
                <c:pt idx="967">
                  <c:v>66698.481499193513</c:v>
                </c:pt>
                <c:pt idx="968">
                  <c:v>66838.460378017815</c:v>
                </c:pt>
                <c:pt idx="969">
                  <c:v>66872.621597582998</c:v>
                </c:pt>
                <c:pt idx="970">
                  <c:v>67069.253247940578</c:v>
                </c:pt>
                <c:pt idx="971">
                  <c:v>67192.271956507859</c:v>
                </c:pt>
                <c:pt idx="972">
                  <c:v>67386.318416445007</c:v>
                </c:pt>
                <c:pt idx="973">
                  <c:v>67438.383589832913</c:v>
                </c:pt>
                <c:pt idx="974">
                  <c:v>67536.091794479988</c:v>
                </c:pt>
                <c:pt idx="975">
                  <c:v>67590.576513433785</c:v>
                </c:pt>
                <c:pt idx="976">
                  <c:v>67783.032614642623</c:v>
                </c:pt>
                <c:pt idx="977">
                  <c:v>67995.838263372483</c:v>
                </c:pt>
                <c:pt idx="978">
                  <c:v>67968.536587424096</c:v>
                </c:pt>
                <c:pt idx="979">
                  <c:v>68138.343865715084</c:v>
                </c:pt>
                <c:pt idx="980">
                  <c:v>68336.96835121297</c:v>
                </c:pt>
                <c:pt idx="981">
                  <c:v>68409.753127696546</c:v>
                </c:pt>
                <c:pt idx="982">
                  <c:v>68423.900928584335</c:v>
                </c:pt>
                <c:pt idx="983">
                  <c:v>68517.028536229147</c:v>
                </c:pt>
                <c:pt idx="984">
                  <c:v>68724.453883431503</c:v>
                </c:pt>
                <c:pt idx="985">
                  <c:v>68776.604148035665</c:v>
                </c:pt>
                <c:pt idx="986">
                  <c:v>68983.368472277609</c:v>
                </c:pt>
                <c:pt idx="987">
                  <c:v>68952.385936390128</c:v>
                </c:pt>
                <c:pt idx="988">
                  <c:v>69144.325597367555</c:v>
                </c:pt>
                <c:pt idx="989">
                  <c:v>69235.210111378809</c:v>
                </c:pt>
                <c:pt idx="990">
                  <c:v>69351.290133873845</c:v>
                </c:pt>
                <c:pt idx="991">
                  <c:v>69446.573833330564</c:v>
                </c:pt>
                <c:pt idx="992">
                  <c:v>69610.163026924856</c:v>
                </c:pt>
                <c:pt idx="993">
                  <c:v>69769.042216622547</c:v>
                </c:pt>
                <c:pt idx="994">
                  <c:v>69691.905960531018</c:v>
                </c:pt>
                <c:pt idx="995">
                  <c:v>69836.392319871084</c:v>
                </c:pt>
                <c:pt idx="996">
                  <c:v>69824.637006795383</c:v>
                </c:pt>
                <c:pt idx="997">
                  <c:v>70104.99200362603</c:v>
                </c:pt>
                <c:pt idx="998">
                  <c:v>70084.382000336482</c:v>
                </c:pt>
                <c:pt idx="999">
                  <c:v>70394.966051468582</c:v>
                </c:pt>
                <c:pt idx="1000">
                  <c:v>70548.936474330578</c:v>
                </c:pt>
                <c:pt idx="1001">
                  <c:v>70468.184022804518</c:v>
                </c:pt>
                <c:pt idx="1002">
                  <c:v>70632.824486377853</c:v>
                </c:pt>
                <c:pt idx="1003">
                  <c:v>70654.884405470424</c:v>
                </c:pt>
                <c:pt idx="1004">
                  <c:v>70734.672176532331</c:v>
                </c:pt>
                <c:pt idx="1005">
                  <c:v>70706.171802125682</c:v>
                </c:pt>
                <c:pt idx="1006">
                  <c:v>71042.088297107592</c:v>
                </c:pt>
                <c:pt idx="1007">
                  <c:v>71108.937787708317</c:v>
                </c:pt>
                <c:pt idx="1008">
                  <c:v>71267.384557511934</c:v>
                </c:pt>
                <c:pt idx="1009">
                  <c:v>71455.457755659969</c:v>
                </c:pt>
                <c:pt idx="1010">
                  <c:v>71442.478997775746</c:v>
                </c:pt>
                <c:pt idx="1011">
                  <c:v>71447.685040885277</c:v>
                </c:pt>
                <c:pt idx="1012">
                  <c:v>71358.622255187511</c:v>
                </c:pt>
                <c:pt idx="1013">
                  <c:v>71519.662636683555</c:v>
                </c:pt>
                <c:pt idx="1014">
                  <c:v>71676.835870431576</c:v>
                </c:pt>
                <c:pt idx="1015">
                  <c:v>71905.317271828564</c:v>
                </c:pt>
                <c:pt idx="1016">
                  <c:v>72049.935155477811</c:v>
                </c:pt>
                <c:pt idx="1017">
                  <c:v>72187.289025241509</c:v>
                </c:pt>
                <c:pt idx="1018">
                  <c:v>72158.013045433094</c:v>
                </c:pt>
                <c:pt idx="1019">
                  <c:v>72169.672314240786</c:v>
                </c:pt>
                <c:pt idx="1020">
                  <c:v>72154.114511606895</c:v>
                </c:pt>
                <c:pt idx="1021">
                  <c:v>72258.214791679755</c:v>
                </c:pt>
                <c:pt idx="1022">
                  <c:v>72484.78440620075</c:v>
                </c:pt>
                <c:pt idx="1023">
                  <c:v>72630.69776477397</c:v>
                </c:pt>
                <c:pt idx="1024">
                  <c:v>72767.045476904343</c:v>
                </c:pt>
                <c:pt idx="1025">
                  <c:v>72835.463901732262</c:v>
                </c:pt>
                <c:pt idx="1026">
                  <c:v>72851.525555973509</c:v>
                </c:pt>
                <c:pt idx="1027">
                  <c:v>72849.939432648258</c:v>
                </c:pt>
                <c:pt idx="1028">
                  <c:v>72933.934792031461</c:v>
                </c:pt>
                <c:pt idx="1029">
                  <c:v>72890.6507975274</c:v>
                </c:pt>
                <c:pt idx="1030">
                  <c:v>73156.147954107058</c:v>
                </c:pt>
                <c:pt idx="1031">
                  <c:v>73266.307661893457</c:v>
                </c:pt>
                <c:pt idx="1032">
                  <c:v>73520.234748184565</c:v>
                </c:pt>
                <c:pt idx="1033">
                  <c:v>73681.418866645952</c:v>
                </c:pt>
                <c:pt idx="1034">
                  <c:v>73681.035671003876</c:v>
                </c:pt>
                <c:pt idx="1035">
                  <c:v>73620.328446561427</c:v>
                </c:pt>
                <c:pt idx="1036">
                  <c:v>73678.736499641382</c:v>
                </c:pt>
                <c:pt idx="1037">
                  <c:v>73832.628956088258</c:v>
                </c:pt>
                <c:pt idx="1038">
                  <c:v>73962.342581466044</c:v>
                </c:pt>
                <c:pt idx="1039">
                  <c:v>74275.738191054086</c:v>
                </c:pt>
                <c:pt idx="1040">
                  <c:v>74290.217392868231</c:v>
                </c:pt>
                <c:pt idx="1041">
                  <c:v>74506.791779096675</c:v>
                </c:pt>
                <c:pt idx="1042">
                  <c:v>74532.232341423602</c:v>
                </c:pt>
                <c:pt idx="1043">
                  <c:v>74468.440407649905</c:v>
                </c:pt>
                <c:pt idx="1044">
                  <c:v>74478.904706121844</c:v>
                </c:pt>
                <c:pt idx="1045">
                  <c:v>74365.92171408076</c:v>
                </c:pt>
                <c:pt idx="1046">
                  <c:v>74586.165567897813</c:v>
                </c:pt>
                <c:pt idx="1047">
                  <c:v>74712.928367442029</c:v>
                </c:pt>
                <c:pt idx="1048">
                  <c:v>74876.008382496497</c:v>
                </c:pt>
                <c:pt idx="1049">
                  <c:v>75251.702075954454</c:v>
                </c:pt>
                <c:pt idx="1050">
                  <c:v>75193.584765346823</c:v>
                </c:pt>
                <c:pt idx="1051">
                  <c:v>75269.868979432023</c:v>
                </c:pt>
                <c:pt idx="1052">
                  <c:v>75202.850418077782</c:v>
                </c:pt>
                <c:pt idx="1053">
                  <c:v>75143.63940834043</c:v>
                </c:pt>
                <c:pt idx="1054">
                  <c:v>75170.30221396382</c:v>
                </c:pt>
                <c:pt idx="1055">
                  <c:v>75323.713616812398</c:v>
                </c:pt>
                <c:pt idx="1056">
                  <c:v>75570.126038978182</c:v>
                </c:pt>
                <c:pt idx="1057">
                  <c:v>75806.594020013799</c:v>
                </c:pt>
                <c:pt idx="1058">
                  <c:v>76036.65842559356</c:v>
                </c:pt>
                <c:pt idx="1059">
                  <c:v>75947.772330527048</c:v>
                </c:pt>
                <c:pt idx="1060">
                  <c:v>75931.806537885932</c:v>
                </c:pt>
                <c:pt idx="1061">
                  <c:v>75953.880726990654</c:v>
                </c:pt>
                <c:pt idx="1062">
                  <c:v>75815.609120674053</c:v>
                </c:pt>
                <c:pt idx="1063">
                  <c:v>75779.037182369619</c:v>
                </c:pt>
                <c:pt idx="1064">
                  <c:v>76086.29885001923</c:v>
                </c:pt>
                <c:pt idx="1065">
                  <c:v>76401.918230266456</c:v>
                </c:pt>
                <c:pt idx="1066">
                  <c:v>76662.853649250115</c:v>
                </c:pt>
                <c:pt idx="1067">
                  <c:v>76742.152861545779</c:v>
                </c:pt>
                <c:pt idx="1068">
                  <c:v>76526.595941411011</c:v>
                </c:pt>
                <c:pt idx="1069">
                  <c:v>76388.873083884784</c:v>
                </c:pt>
                <c:pt idx="1070">
                  <c:v>76484.254434803544</c:v>
                </c:pt>
                <c:pt idx="1071">
                  <c:v>76431.558552492497</c:v>
                </c:pt>
                <c:pt idx="1072">
                  <c:v>76617.725349190907</c:v>
                </c:pt>
                <c:pt idx="1073">
                  <c:v>76795.979975223396</c:v>
                </c:pt>
                <c:pt idx="1074">
                  <c:v>77032.952377412512</c:v>
                </c:pt>
                <c:pt idx="1075">
                  <c:v>77087.141192049385</c:v>
                </c:pt>
                <c:pt idx="1076">
                  <c:v>77112.881780387674</c:v>
                </c:pt>
                <c:pt idx="1077">
                  <c:v>77140.600245099369</c:v>
                </c:pt>
                <c:pt idx="1078">
                  <c:v>76987.296642426038</c:v>
                </c:pt>
                <c:pt idx="1079">
                  <c:v>77015.506324914153</c:v>
                </c:pt>
                <c:pt idx="1080">
                  <c:v>77125.825524375003</c:v>
                </c:pt>
                <c:pt idx="1081">
                  <c:v>77181.611620717333</c:v>
                </c:pt>
                <c:pt idx="1082">
                  <c:v>77247.031454680182</c:v>
                </c:pt>
                <c:pt idx="1083">
                  <c:v>77317.728593377105</c:v>
                </c:pt>
                <c:pt idx="1084">
                  <c:v>77134.979604279186</c:v>
                </c:pt>
                <c:pt idx="1085">
                  <c:v>77053.712247820047</c:v>
                </c:pt>
                <c:pt idx="1086">
                  <c:v>77166.360344552493</c:v>
                </c:pt>
                <c:pt idx="1087">
                  <c:v>77326.737707712935</c:v>
                </c:pt>
                <c:pt idx="1088">
                  <c:v>77594.479321964289</c:v>
                </c:pt>
                <c:pt idx="1089">
                  <c:v>77932.887412706506</c:v>
                </c:pt>
                <c:pt idx="1090">
                  <c:v>78120.63371692902</c:v>
                </c:pt>
                <c:pt idx="1091">
                  <c:v>78376.694381196794</c:v>
                </c:pt>
                <c:pt idx="1092">
                  <c:v>78414.6874131816</c:v>
                </c:pt>
                <c:pt idx="1093">
                  <c:v>78566.212792893319</c:v>
                </c:pt>
                <c:pt idx="1094">
                  <c:v>78571.345216028727</c:v>
                </c:pt>
                <c:pt idx="1095">
                  <c:v>78523.064602547849</c:v>
                </c:pt>
                <c:pt idx="1096">
                  <c:v>78457.098749535769</c:v>
                </c:pt>
                <c:pt idx="1097">
                  <c:v>78290.064336080322</c:v>
                </c:pt>
                <c:pt idx="1098">
                  <c:v>78223.359474966754</c:v>
                </c:pt>
                <c:pt idx="1099">
                  <c:v>78437.304170404896</c:v>
                </c:pt>
                <c:pt idx="1100">
                  <c:v>78653.705116849698</c:v>
                </c:pt>
                <c:pt idx="1101">
                  <c:v>78850.61683933303</c:v>
                </c:pt>
                <c:pt idx="1102">
                  <c:v>79237.267308697032</c:v>
                </c:pt>
                <c:pt idx="1103">
                  <c:v>79365.778491257122</c:v>
                </c:pt>
                <c:pt idx="1104">
                  <c:v>79303.529635478902</c:v>
                </c:pt>
                <c:pt idx="1105">
                  <c:v>79264.776871377675</c:v>
                </c:pt>
                <c:pt idx="1106">
                  <c:v>78947.534621990766</c:v>
                </c:pt>
                <c:pt idx="1107">
                  <c:v>78724.832575083754</c:v>
                </c:pt>
                <c:pt idx="1108">
                  <c:v>78853.660307108687</c:v>
                </c:pt>
                <c:pt idx="1109">
                  <c:v>79073.065405926085</c:v>
                </c:pt>
                <c:pt idx="1110">
                  <c:v>79297.660711466713</c:v>
                </c:pt>
                <c:pt idx="1111">
                  <c:v>79640.191731975152</c:v>
                </c:pt>
                <c:pt idx="1112">
                  <c:v>79695.594655441004</c:v>
                </c:pt>
                <c:pt idx="1113">
                  <c:v>79861.578160300051</c:v>
                </c:pt>
                <c:pt idx="1114">
                  <c:v>79696.200063929355</c:v>
                </c:pt>
                <c:pt idx="1115">
                  <c:v>79527.06295359075</c:v>
                </c:pt>
                <c:pt idx="1116">
                  <c:v>79211.59222923551</c:v>
                </c:pt>
                <c:pt idx="1117">
                  <c:v>79170.87990424328</c:v>
                </c:pt>
                <c:pt idx="1118">
                  <c:v>79435.238696350498</c:v>
                </c:pt>
                <c:pt idx="1119">
                  <c:v>79756.246886663954</c:v>
                </c:pt>
                <c:pt idx="1120">
                  <c:v>80142.677381393791</c:v>
                </c:pt>
                <c:pt idx="1121">
                  <c:v>80251.340805125103</c:v>
                </c:pt>
                <c:pt idx="1122">
                  <c:v>80286.560439569992</c:v>
                </c:pt>
                <c:pt idx="1123">
                  <c:v>80077.219009741966</c:v>
                </c:pt>
                <c:pt idx="1124">
                  <c:v>79869.394383281731</c:v>
                </c:pt>
                <c:pt idx="1125">
                  <c:v>79597.265169665116</c:v>
                </c:pt>
                <c:pt idx="1126">
                  <c:v>79626.72658947228</c:v>
                </c:pt>
                <c:pt idx="1127">
                  <c:v>79812.039733087338</c:v>
                </c:pt>
                <c:pt idx="1128">
                  <c:v>79996.001207651716</c:v>
                </c:pt>
                <c:pt idx="1129">
                  <c:v>80335.876698362743</c:v>
                </c:pt>
                <c:pt idx="1130">
                  <c:v>80594.194585241567</c:v>
                </c:pt>
                <c:pt idx="1131">
                  <c:v>80442.957603494651</c:v>
                </c:pt>
                <c:pt idx="1132">
                  <c:v>80329.526242037406</c:v>
                </c:pt>
                <c:pt idx="1133">
                  <c:v>80170.204920894656</c:v>
                </c:pt>
                <c:pt idx="1134">
                  <c:v>79944.256179118762</c:v>
                </c:pt>
                <c:pt idx="1135">
                  <c:v>79839.047132919572</c:v>
                </c:pt>
                <c:pt idx="1136">
                  <c:v>79950.017766154386</c:v>
                </c:pt>
                <c:pt idx="1137">
                  <c:v>80059.125353340511</c:v>
                </c:pt>
                <c:pt idx="1138">
                  <c:v>80289.51533061346</c:v>
                </c:pt>
                <c:pt idx="1139">
                  <c:v>80481.00862083504</c:v>
                </c:pt>
                <c:pt idx="1140">
                  <c:v>80682.072882701279</c:v>
                </c:pt>
                <c:pt idx="1141">
                  <c:v>80369.281286275407</c:v>
                </c:pt>
                <c:pt idx="1142">
                  <c:v>80052.02374752269</c:v>
                </c:pt>
                <c:pt idx="1143">
                  <c:v>79745.477528637028</c:v>
                </c:pt>
                <c:pt idx="1144">
                  <c:v>79454.424794843464</c:v>
                </c:pt>
                <c:pt idx="1145">
                  <c:v>79440.007682396172</c:v>
                </c:pt>
                <c:pt idx="1146">
                  <c:v>79384.486724907183</c:v>
                </c:pt>
                <c:pt idx="1147">
                  <c:v>79512.388266287977</c:v>
                </c:pt>
                <c:pt idx="1148">
                  <c:v>79622.562328364569</c:v>
                </c:pt>
                <c:pt idx="1149">
                  <c:v>79680.055929894457</c:v>
                </c:pt>
                <c:pt idx="1150">
                  <c:v>79681.890481162962</c:v>
                </c:pt>
                <c:pt idx="1151">
                  <c:v>79345.364804871526</c:v>
                </c:pt>
                <c:pt idx="1152">
                  <c:v>79173.814084609345</c:v>
                </c:pt>
                <c:pt idx="1153">
                  <c:v>78909.269019324929</c:v>
                </c:pt>
                <c:pt idx="1154">
                  <c:v>78619.371040351631</c:v>
                </c:pt>
                <c:pt idx="1155">
                  <c:v>78581.610125775449</c:v>
                </c:pt>
                <c:pt idx="1156">
                  <c:v>78557.781001323136</c:v>
                </c:pt>
                <c:pt idx="1157">
                  <c:v>78895.829570572852</c:v>
                </c:pt>
                <c:pt idx="1158">
                  <c:v>78973.571277188836</c:v>
                </c:pt>
                <c:pt idx="1159">
                  <c:v>79257.184176297742</c:v>
                </c:pt>
                <c:pt idx="1160">
                  <c:v>79391.566574928293</c:v>
                </c:pt>
                <c:pt idx="1161">
                  <c:v>79565.346287723441</c:v>
                </c:pt>
                <c:pt idx="1162">
                  <c:v>79473.134253160097</c:v>
                </c:pt>
                <c:pt idx="1163">
                  <c:v>79157.071007864055</c:v>
                </c:pt>
                <c:pt idx="1164">
                  <c:v>79057.295469144156</c:v>
                </c:pt>
                <c:pt idx="1165">
                  <c:v>78936.405028477253</c:v>
                </c:pt>
                <c:pt idx="1166">
                  <c:v>79109.758748002452</c:v>
                </c:pt>
                <c:pt idx="1167">
                  <c:v>79352.206015179589</c:v>
                </c:pt>
                <c:pt idx="1168">
                  <c:v>79540.765586302776</c:v>
                </c:pt>
                <c:pt idx="1169">
                  <c:v>80002.496993859706</c:v>
                </c:pt>
                <c:pt idx="1170">
                  <c:v>80307.244801395966</c:v>
                </c:pt>
                <c:pt idx="1171">
                  <c:v>80702.028413505876</c:v>
                </c:pt>
                <c:pt idx="1172">
                  <c:v>81008.517164608173</c:v>
                </c:pt>
                <c:pt idx="1173">
                  <c:v>81024.06997428085</c:v>
                </c:pt>
                <c:pt idx="1174">
                  <c:v>80819.031478820383</c:v>
                </c:pt>
                <c:pt idx="1175">
                  <c:v>80803.131900070992</c:v>
                </c:pt>
                <c:pt idx="1176">
                  <c:v>80857.844769688905</c:v>
                </c:pt>
                <c:pt idx="1177">
                  <c:v>81098.126974699742</c:v>
                </c:pt>
                <c:pt idx="1178">
                  <c:v>81472.174077683201</c:v>
                </c:pt>
                <c:pt idx="1179">
                  <c:v>82090.538595532329</c:v>
                </c:pt>
                <c:pt idx="1180">
                  <c:v>82425.349336174564</c:v>
                </c:pt>
                <c:pt idx="1181">
                  <c:v>82837.663750004038</c:v>
                </c:pt>
                <c:pt idx="1182">
                  <c:v>83096.994520208857</c:v>
                </c:pt>
                <c:pt idx="1183">
                  <c:v>83183.403013200339</c:v>
                </c:pt>
                <c:pt idx="1184">
                  <c:v>83155.2003283105</c:v>
                </c:pt>
                <c:pt idx="1185">
                  <c:v>82961.561610484321</c:v>
                </c:pt>
                <c:pt idx="1186">
                  <c:v>82764.634017924662</c:v>
                </c:pt>
                <c:pt idx="1187">
                  <c:v>82681.534707876388</c:v>
                </c:pt>
                <c:pt idx="1188">
                  <c:v>82990.974756283409</c:v>
                </c:pt>
                <c:pt idx="1189">
                  <c:v>83170.64372958208</c:v>
                </c:pt>
                <c:pt idx="1190">
                  <c:v>83604.101071308352</c:v>
                </c:pt>
                <c:pt idx="1191">
                  <c:v>84067.318641805381</c:v>
                </c:pt>
                <c:pt idx="1192">
                  <c:v>84274.913810099533</c:v>
                </c:pt>
                <c:pt idx="1193">
                  <c:v>84214.468936835678</c:v>
                </c:pt>
                <c:pt idx="1194">
                  <c:v>84191.034582666616</c:v>
                </c:pt>
                <c:pt idx="1195">
                  <c:v>84070.004044689733</c:v>
                </c:pt>
                <c:pt idx="1196">
                  <c:v>83841.572998392498</c:v>
                </c:pt>
                <c:pt idx="1197">
                  <c:v>83720.452096491048</c:v>
                </c:pt>
                <c:pt idx="1198">
                  <c:v>83556.768127339659</c:v>
                </c:pt>
                <c:pt idx="1199">
                  <c:v>83547.941593251962</c:v>
                </c:pt>
                <c:pt idx="1200">
                  <c:v>83640.511776982559</c:v>
                </c:pt>
                <c:pt idx="1201">
                  <c:v>83915.506915571808</c:v>
                </c:pt>
                <c:pt idx="1202">
                  <c:v>84083.375929616668</c:v>
                </c:pt>
                <c:pt idx="1203">
                  <c:v>84283.743389669209</c:v>
                </c:pt>
                <c:pt idx="1204">
                  <c:v>84593.407930314628</c:v>
                </c:pt>
                <c:pt idx="1205">
                  <c:v>84528.888653649861</c:v>
                </c:pt>
                <c:pt idx="1206">
                  <c:v>84221.569191305389</c:v>
                </c:pt>
                <c:pt idx="1207">
                  <c:v>84012.250233186831</c:v>
                </c:pt>
                <c:pt idx="1208">
                  <c:v>83404.754868395001</c:v>
                </c:pt>
                <c:pt idx="1209">
                  <c:v>83220.780473692532</c:v>
                </c:pt>
                <c:pt idx="1210">
                  <c:v>83322.27132336481</c:v>
                </c:pt>
                <c:pt idx="1211">
                  <c:v>83657.043922646713</c:v>
                </c:pt>
                <c:pt idx="1212">
                  <c:v>83839.733879499283</c:v>
                </c:pt>
                <c:pt idx="1213">
                  <c:v>83990.179125846189</c:v>
                </c:pt>
                <c:pt idx="1214">
                  <c:v>84040.336047863981</c:v>
                </c:pt>
                <c:pt idx="1215">
                  <c:v>84135.00653259558</c:v>
                </c:pt>
                <c:pt idx="1216">
                  <c:v>84149.224938543208</c:v>
                </c:pt>
                <c:pt idx="1217">
                  <c:v>83963.197508568017</c:v>
                </c:pt>
                <c:pt idx="1218">
                  <c:v>83653.126950611651</c:v>
                </c:pt>
                <c:pt idx="1219">
                  <c:v>83289.801035864293</c:v>
                </c:pt>
                <c:pt idx="1220">
                  <c:v>83035.095325743489</c:v>
                </c:pt>
                <c:pt idx="1221">
                  <c:v>82931.413608734743</c:v>
                </c:pt>
                <c:pt idx="1222">
                  <c:v>82909.22572122018</c:v>
                </c:pt>
                <c:pt idx="1223">
                  <c:v>83242.604240616158</c:v>
                </c:pt>
                <c:pt idx="1224">
                  <c:v>83611.070545054885</c:v>
                </c:pt>
                <c:pt idx="1225">
                  <c:v>84028.932463623365</c:v>
                </c:pt>
                <c:pt idx="1226">
                  <c:v>83943.33396077709</c:v>
                </c:pt>
                <c:pt idx="1227">
                  <c:v>83596.506395033313</c:v>
                </c:pt>
                <c:pt idx="1228">
                  <c:v>83323.852562816115</c:v>
                </c:pt>
                <c:pt idx="1229">
                  <c:v>82750.039443520393</c:v>
                </c:pt>
                <c:pt idx="1230">
                  <c:v>82397.397018815929</c:v>
                </c:pt>
                <c:pt idx="1231">
                  <c:v>82328.188888687393</c:v>
                </c:pt>
                <c:pt idx="1232">
                  <c:v>82275.87109472559</c:v>
                </c:pt>
                <c:pt idx="1233">
                  <c:v>82630.438117577956</c:v>
                </c:pt>
                <c:pt idx="1234">
                  <c:v>82780.313203590471</c:v>
                </c:pt>
                <c:pt idx="1235">
                  <c:v>82883.38001020794</c:v>
                </c:pt>
                <c:pt idx="1236">
                  <c:v>83157.663910381059</c:v>
                </c:pt>
                <c:pt idx="1237">
                  <c:v>83083.518820583733</c:v>
                </c:pt>
                <c:pt idx="1238">
                  <c:v>82780.313203594429</c:v>
                </c:pt>
                <c:pt idx="1239">
                  <c:v>82169.421027994875</c:v>
                </c:pt>
                <c:pt idx="1240">
                  <c:v>81793.618075951235</c:v>
                </c:pt>
                <c:pt idx="1241">
                  <c:v>81509.148244560158</c:v>
                </c:pt>
                <c:pt idx="1242">
                  <c:v>81440.563942758017</c:v>
                </c:pt>
                <c:pt idx="1243">
                  <c:v>81660.139329508034</c:v>
                </c:pt>
                <c:pt idx="1244">
                  <c:v>82230.666239561629</c:v>
                </c:pt>
                <c:pt idx="1245">
                  <c:v>82782.280004073385</c:v>
                </c:pt>
                <c:pt idx="1246">
                  <c:v>83226.535158639701</c:v>
                </c:pt>
                <c:pt idx="1247">
                  <c:v>83636.079934238369</c:v>
                </c:pt>
                <c:pt idx="1248">
                  <c:v>83688.435137898952</c:v>
                </c:pt>
                <c:pt idx="1249">
                  <c:v>83435.038918617691</c:v>
                </c:pt>
                <c:pt idx="1250">
                  <c:v>83156.174729876759</c:v>
                </c:pt>
                <c:pt idx="1251">
                  <c:v>82640.491902798938</c:v>
                </c:pt>
                <c:pt idx="1252">
                  <c:v>82062.609965332027</c:v>
                </c:pt>
                <c:pt idx="1253">
                  <c:v>81860.140968784282</c:v>
                </c:pt>
                <c:pt idx="1254">
                  <c:v>82078.907736321053</c:v>
                </c:pt>
                <c:pt idx="1255">
                  <c:v>82552.28882280465</c:v>
                </c:pt>
                <c:pt idx="1256">
                  <c:v>83164.7605147258</c:v>
                </c:pt>
                <c:pt idx="1257">
                  <c:v>83945.541012463233</c:v>
                </c:pt>
                <c:pt idx="1258">
                  <c:v>84599.663104809617</c:v>
                </c:pt>
                <c:pt idx="1259">
                  <c:v>84838.347563576201</c:v>
                </c:pt>
                <c:pt idx="1260">
                  <c:v>85023.950713832179</c:v>
                </c:pt>
                <c:pt idx="1261">
                  <c:v>84826.093525203163</c:v>
                </c:pt>
                <c:pt idx="1262">
                  <c:v>84458.392371121401</c:v>
                </c:pt>
                <c:pt idx="1263">
                  <c:v>83964.540144028986</c:v>
                </c:pt>
                <c:pt idx="1264">
                  <c:v>83685.621494470528</c:v>
                </c:pt>
                <c:pt idx="1265">
                  <c:v>83407.476185075197</c:v>
                </c:pt>
                <c:pt idx="1266">
                  <c:v>83324.974140413266</c:v>
                </c:pt>
                <c:pt idx="1267">
                  <c:v>83214.786794401705</c:v>
                </c:pt>
                <c:pt idx="1268">
                  <c:v>83168.069820955367</c:v>
                </c:pt>
                <c:pt idx="1269">
                  <c:v>83429.283626634948</c:v>
                </c:pt>
                <c:pt idx="1270">
                  <c:v>83876.019994591828</c:v>
                </c:pt>
                <c:pt idx="1271">
                  <c:v>84177.422907497996</c:v>
                </c:pt>
                <c:pt idx="1272">
                  <c:v>84765.37627022792</c:v>
                </c:pt>
                <c:pt idx="1273">
                  <c:v>85065.923663955196</c:v>
                </c:pt>
                <c:pt idx="1274">
                  <c:v>84948.765600022627</c:v>
                </c:pt>
                <c:pt idx="1275">
                  <c:v>84595.137300418821</c:v>
                </c:pt>
                <c:pt idx="1276">
                  <c:v>84124.448553094451</c:v>
                </c:pt>
                <c:pt idx="1277">
                  <c:v>83628.007017063574</c:v>
                </c:pt>
                <c:pt idx="1278">
                  <c:v>83230.837394217306</c:v>
                </c:pt>
                <c:pt idx="1279">
                  <c:v>82921.358253853163</c:v>
                </c:pt>
                <c:pt idx="1280">
                  <c:v>82917.203771806628</c:v>
                </c:pt>
                <c:pt idx="1281">
                  <c:v>82998.585481858318</c:v>
                </c:pt>
                <c:pt idx="1282">
                  <c:v>83478.323657442874</c:v>
                </c:pt>
                <c:pt idx="1283">
                  <c:v>83827.099176276184</c:v>
                </c:pt>
                <c:pt idx="1284">
                  <c:v>84336.960752457584</c:v>
                </c:pt>
                <c:pt idx="1285">
                  <c:v>84376.824028445801</c:v>
                </c:pt>
                <c:pt idx="1286">
                  <c:v>84485.729654278519</c:v>
                </c:pt>
                <c:pt idx="1287">
                  <c:v>84200.489229030747</c:v>
                </c:pt>
                <c:pt idx="1288">
                  <c:v>83685.989290788377</c:v>
                </c:pt>
                <c:pt idx="1289">
                  <c:v>83071.127878451967</c:v>
                </c:pt>
                <c:pt idx="1290">
                  <c:v>82377.678125167266</c:v>
                </c:pt>
                <c:pt idx="1291">
                  <c:v>81734.243884868425</c:v>
                </c:pt>
                <c:pt idx="1292">
                  <c:v>81517.597500996941</c:v>
                </c:pt>
                <c:pt idx="1293">
                  <c:v>81599.520808761721</c:v>
                </c:pt>
                <c:pt idx="1294">
                  <c:v>81943.312037197975</c:v>
                </c:pt>
                <c:pt idx="1295">
                  <c:v>82457.804709926553</c:v>
                </c:pt>
                <c:pt idx="1296">
                  <c:v>82730.188065383336</c:v>
                </c:pt>
                <c:pt idx="1297">
                  <c:v>83421.928645026652</c:v>
                </c:pt>
                <c:pt idx="1298">
                  <c:v>83607.392719610099</c:v>
                </c:pt>
                <c:pt idx="1299">
                  <c:v>83454.051726169215</c:v>
                </c:pt>
                <c:pt idx="1300">
                  <c:v>82801.635637158906</c:v>
                </c:pt>
                <c:pt idx="1301">
                  <c:v>82141.233883227294</c:v>
                </c:pt>
                <c:pt idx="1302">
                  <c:v>81692.580333023565</c:v>
                </c:pt>
                <c:pt idx="1303">
                  <c:v>81198.154450604983</c:v>
                </c:pt>
                <c:pt idx="1304">
                  <c:v>80806.436648964838</c:v>
                </c:pt>
                <c:pt idx="1305">
                  <c:v>80455.292414247568</c:v>
                </c:pt>
                <c:pt idx="1306">
                  <c:v>80557.352217596592</c:v>
                </c:pt>
                <c:pt idx="1307">
                  <c:v>80949.998127626677</c:v>
                </c:pt>
                <c:pt idx="1308">
                  <c:v>81785.05718739536</c:v>
                </c:pt>
                <c:pt idx="1309">
                  <c:v>82294.376017739036</c:v>
                </c:pt>
                <c:pt idx="1310">
                  <c:v>82732.283478608544</c:v>
                </c:pt>
                <c:pt idx="1311">
                  <c:v>82891.835893791227</c:v>
                </c:pt>
                <c:pt idx="1312">
                  <c:v>82554.972162667458</c:v>
                </c:pt>
                <c:pt idx="1313">
                  <c:v>81844.084112394354</c:v>
                </c:pt>
                <c:pt idx="1314">
                  <c:v>80759.179422791261</c:v>
                </c:pt>
                <c:pt idx="1315">
                  <c:v>79764.576226852514</c:v>
                </c:pt>
                <c:pt idx="1316">
                  <c:v>79171.118306918259</c:v>
                </c:pt>
                <c:pt idx="1317">
                  <c:v>79065.015380294164</c:v>
                </c:pt>
                <c:pt idx="1318">
                  <c:v>79069.893067079262</c:v>
                </c:pt>
                <c:pt idx="1319">
                  <c:v>79578.425602245537</c:v>
                </c:pt>
                <c:pt idx="1320">
                  <c:v>80150.146469140862</c:v>
                </c:pt>
                <c:pt idx="1321">
                  <c:v>81067.020037341514</c:v>
                </c:pt>
                <c:pt idx="1322">
                  <c:v>81379.953552596518</c:v>
                </c:pt>
                <c:pt idx="1323">
                  <c:v>81547.243715047589</c:v>
                </c:pt>
                <c:pt idx="1324">
                  <c:v>81250.438628261851</c:v>
                </c:pt>
                <c:pt idx="1325">
                  <c:v>80891.499661432521</c:v>
                </c:pt>
                <c:pt idx="1326">
                  <c:v>79997.469179855398</c:v>
                </c:pt>
                <c:pt idx="1327">
                  <c:v>79226.997218576187</c:v>
                </c:pt>
                <c:pt idx="1328">
                  <c:v>78429.734660547983</c:v>
                </c:pt>
                <c:pt idx="1329">
                  <c:v>78054.047984222067</c:v>
                </c:pt>
                <c:pt idx="1330">
                  <c:v>77966.854392075184</c:v>
                </c:pt>
                <c:pt idx="1331">
                  <c:v>78180.479682723351</c:v>
                </c:pt>
                <c:pt idx="1332">
                  <c:v>78822.125931363757</c:v>
                </c:pt>
                <c:pt idx="1333">
                  <c:v>79459.927550308479</c:v>
                </c:pt>
                <c:pt idx="1334">
                  <c:v>80191.144554732426</c:v>
                </c:pt>
                <c:pt idx="1335">
                  <c:v>80784.148093356751</c:v>
                </c:pt>
                <c:pt idx="1336">
                  <c:v>81023.317119427142</c:v>
                </c:pt>
                <c:pt idx="1337">
                  <c:v>80758.573570432825</c:v>
                </c:pt>
                <c:pt idx="1338">
                  <c:v>80067.566585008375</c:v>
                </c:pt>
                <c:pt idx="1339">
                  <c:v>78933.70973763174</c:v>
                </c:pt>
                <c:pt idx="1340">
                  <c:v>77769.588138886378</c:v>
                </c:pt>
                <c:pt idx="1341">
                  <c:v>76823.178203479358</c:v>
                </c:pt>
                <c:pt idx="1342">
                  <c:v>76393.630064605299</c:v>
                </c:pt>
                <c:pt idx="1343">
                  <c:v>76267.52227029526</c:v>
                </c:pt>
                <c:pt idx="1344">
                  <c:v>76626.015206149779</c:v>
                </c:pt>
                <c:pt idx="1345">
                  <c:v>77126.795855430071</c:v>
                </c:pt>
                <c:pt idx="1346">
                  <c:v>77829.435094177126</c:v>
                </c:pt>
                <c:pt idx="1347">
                  <c:v>78416.648494963156</c:v>
                </c:pt>
                <c:pt idx="1348">
                  <c:v>79109.740410474493</c:v>
                </c:pt>
                <c:pt idx="1349">
                  <c:v>79685.55959132532</c:v>
                </c:pt>
                <c:pt idx="1350">
                  <c:v>79742.303611396666</c:v>
                </c:pt>
                <c:pt idx="1351">
                  <c:v>79550.799595654025</c:v>
                </c:pt>
                <c:pt idx="1352">
                  <c:v>79073.065406913069</c:v>
                </c:pt>
                <c:pt idx="1353">
                  <c:v>78324.389419495114</c:v>
                </c:pt>
                <c:pt idx="1354">
                  <c:v>77327.470160828219</c:v>
                </c:pt>
                <c:pt idx="1355">
                  <c:v>76402.522009644526</c:v>
                </c:pt>
                <c:pt idx="1356">
                  <c:v>75917.541774204685</c:v>
                </c:pt>
                <c:pt idx="1357">
                  <c:v>75399.861240037804</c:v>
                </c:pt>
                <c:pt idx="1358">
                  <c:v>75180.298664808128</c:v>
                </c:pt>
                <c:pt idx="1359">
                  <c:v>75323.092179835367</c:v>
                </c:pt>
                <c:pt idx="1360">
                  <c:v>75974.364230554726</c:v>
                </c:pt>
                <c:pt idx="1361">
                  <c:v>76946.548529995038</c:v>
                </c:pt>
                <c:pt idx="1362">
                  <c:v>77952.783813147369</c:v>
                </c:pt>
                <c:pt idx="1363">
                  <c:v>78635.39227276585</c:v>
                </c:pt>
                <c:pt idx="1364">
                  <c:v>78801.335664763974</c:v>
                </c:pt>
                <c:pt idx="1365">
                  <c:v>78866.989313690981</c:v>
                </c:pt>
                <c:pt idx="1366">
                  <c:v>78542.750553949998</c:v>
                </c:pt>
                <c:pt idx="1367">
                  <c:v>77870.470544958895</c:v>
                </c:pt>
                <c:pt idx="1368">
                  <c:v>77156.345512735279</c:v>
                </c:pt>
                <c:pt idx="1369">
                  <c:v>75864.617501274304</c:v>
                </c:pt>
                <c:pt idx="1370">
                  <c:v>75007.558482752167</c:v>
                </c:pt>
                <c:pt idx="1371">
                  <c:v>74503.139209159577</c:v>
                </c:pt>
                <c:pt idx="1372">
                  <c:v>74268.653873553951</c:v>
                </c:pt>
                <c:pt idx="1373">
                  <c:v>74361.429693812752</c:v>
                </c:pt>
                <c:pt idx="1374">
                  <c:v>75004.507057821582</c:v>
                </c:pt>
                <c:pt idx="1375">
                  <c:v>75741.259702143376</c:v>
                </c:pt>
                <c:pt idx="1376">
                  <c:v>76379.96295663256</c:v>
                </c:pt>
                <c:pt idx="1377">
                  <c:v>77370.70392222458</c:v>
                </c:pt>
                <c:pt idx="1378">
                  <c:v>77839.69382546928</c:v>
                </c:pt>
                <c:pt idx="1379">
                  <c:v>78247.182227950107</c:v>
                </c:pt>
                <c:pt idx="1380">
                  <c:v>78121.604863662986</c:v>
                </c:pt>
                <c:pt idx="1381">
                  <c:v>77520.615351806016</c:v>
                </c:pt>
                <c:pt idx="1382">
                  <c:v>76766.567834083195</c:v>
                </c:pt>
                <c:pt idx="1383">
                  <c:v>76053.485434380811</c:v>
                </c:pt>
                <c:pt idx="1384">
                  <c:v>75163.010538677918</c:v>
                </c:pt>
                <c:pt idx="1385">
                  <c:v>74461.135558301365</c:v>
                </c:pt>
                <c:pt idx="1386">
                  <c:v>74068.451672396026</c:v>
                </c:pt>
                <c:pt idx="1387">
                  <c:v>73911.838530029971</c:v>
                </c:pt>
                <c:pt idx="1388">
                  <c:v>74426.07300710144</c:v>
                </c:pt>
                <c:pt idx="1389">
                  <c:v>74910.721333864276</c:v>
                </c:pt>
                <c:pt idx="1390">
                  <c:v>75827.934151883266</c:v>
                </c:pt>
                <c:pt idx="1391">
                  <c:v>76693.83695630962</c:v>
                </c:pt>
                <c:pt idx="1392">
                  <c:v>77163.668965644174</c:v>
                </c:pt>
                <c:pt idx="1393">
                  <c:v>77353.838718428917</c:v>
                </c:pt>
                <c:pt idx="1394">
                  <c:v>77478.511484537463</c:v>
                </c:pt>
                <c:pt idx="1395">
                  <c:v>77036.119425452052</c:v>
                </c:pt>
                <c:pt idx="1396">
                  <c:v>76425.703613198246</c:v>
                </c:pt>
                <c:pt idx="1397">
                  <c:v>75486.397759319632</c:v>
                </c:pt>
                <c:pt idx="1398">
                  <c:v>74332.94415665268</c:v>
                </c:pt>
                <c:pt idx="1399">
                  <c:v>73498.341804201104</c:v>
                </c:pt>
                <c:pt idx="1400">
                  <c:v>73242.469033203</c:v>
                </c:pt>
                <c:pt idx="1401">
                  <c:v>73597.593889459851</c:v>
                </c:pt>
                <c:pt idx="1402">
                  <c:v>74239.20335628686</c:v>
                </c:pt>
                <c:pt idx="1403">
                  <c:v>75244.994663219943</c:v>
                </c:pt>
                <c:pt idx="1404">
                  <c:v>76030.330080419022</c:v>
                </c:pt>
                <c:pt idx="1405">
                  <c:v>77000.367104711448</c:v>
                </c:pt>
                <c:pt idx="1406">
                  <c:v>77862.428219008609</c:v>
                </c:pt>
                <c:pt idx="1407">
                  <c:v>77863.637312414663</c:v>
                </c:pt>
                <c:pt idx="1408">
                  <c:v>77295.499088874101</c:v>
                </c:pt>
                <c:pt idx="1409">
                  <c:v>76392.276153387211</c:v>
                </c:pt>
                <c:pt idx="1410">
                  <c:v>75156.778843898675</c:v>
                </c:pt>
                <c:pt idx="1411">
                  <c:v>74116.152515940732</c:v>
                </c:pt>
                <c:pt idx="1412">
                  <c:v>73280.899328502404</c:v>
                </c:pt>
                <c:pt idx="1413">
                  <c:v>72927.3527311293</c:v>
                </c:pt>
                <c:pt idx="1414">
                  <c:v>72754.777010518403</c:v>
                </c:pt>
                <c:pt idx="1415">
                  <c:v>73211.226197982454</c:v>
                </c:pt>
                <c:pt idx="1416">
                  <c:v>73761.820400443292</c:v>
                </c:pt>
                <c:pt idx="1417">
                  <c:v>74552.084839616378</c:v>
                </c:pt>
                <c:pt idx="1418">
                  <c:v>75763.69563409104</c:v>
                </c:pt>
                <c:pt idx="1419">
                  <c:v>77047.469603504927</c:v>
                </c:pt>
                <c:pt idx="1420">
                  <c:v>77829.801475929737</c:v>
                </c:pt>
                <c:pt idx="1421">
                  <c:v>78440.841513378633</c:v>
                </c:pt>
                <c:pt idx="1422">
                  <c:v>78065.902691115334</c:v>
                </c:pt>
                <c:pt idx="1423">
                  <c:v>77439.192710267627</c:v>
                </c:pt>
                <c:pt idx="1424">
                  <c:v>76318.252695822826</c:v>
                </c:pt>
                <c:pt idx="1425">
                  <c:v>74789.413932245516</c:v>
                </c:pt>
                <c:pt idx="1426">
                  <c:v>73442.881923746711</c:v>
                </c:pt>
                <c:pt idx="1427">
                  <c:v>72388.056303363992</c:v>
                </c:pt>
                <c:pt idx="1428">
                  <c:v>71806.229259745873</c:v>
                </c:pt>
                <c:pt idx="1429">
                  <c:v>71928.501931123727</c:v>
                </c:pt>
                <c:pt idx="1430">
                  <c:v>72337.181586013699</c:v>
                </c:pt>
                <c:pt idx="1431">
                  <c:v>73407.363766157272</c:v>
                </c:pt>
                <c:pt idx="1432">
                  <c:v>74409.016986922346</c:v>
                </c:pt>
                <c:pt idx="1433">
                  <c:v>75589.633138154357</c:v>
                </c:pt>
                <c:pt idx="1434">
                  <c:v>76821.842070672734</c:v>
                </c:pt>
                <c:pt idx="1435">
                  <c:v>77892.839119045297</c:v>
                </c:pt>
                <c:pt idx="1436">
                  <c:v>78509.152651344761</c:v>
                </c:pt>
                <c:pt idx="1437">
                  <c:v>78810.649076084403</c:v>
                </c:pt>
                <c:pt idx="1438">
                  <c:v>78490.695264843933</c:v>
                </c:pt>
                <c:pt idx="1439">
                  <c:v>78201.864418866564</c:v>
                </c:pt>
                <c:pt idx="1440">
                  <c:v>77268.289582276193</c:v>
                </c:pt>
                <c:pt idx="1441">
                  <c:v>76306.544057356019</c:v>
                </c:pt>
                <c:pt idx="1442">
                  <c:v>75026.196127482661</c:v>
                </c:pt>
                <c:pt idx="1443">
                  <c:v>73993.975131552885</c:v>
                </c:pt>
                <c:pt idx="1444">
                  <c:v>73393.262679702762</c:v>
                </c:pt>
                <c:pt idx="1445">
                  <c:v>72825.254604353628</c:v>
                </c:pt>
                <c:pt idx="1446">
                  <c:v>72433.977186786535</c:v>
                </c:pt>
                <c:pt idx="1447">
                  <c:v>72711.027463156075</c:v>
                </c:pt>
                <c:pt idx="1448">
                  <c:v>73455.889163476037</c:v>
                </c:pt>
                <c:pt idx="1449">
                  <c:v>74465.025386717185</c:v>
                </c:pt>
                <c:pt idx="1450">
                  <c:v>76188.110954439006</c:v>
                </c:pt>
                <c:pt idx="1451">
                  <c:v>77955.476997244026</c:v>
                </c:pt>
                <c:pt idx="1452">
                  <c:v>78917.336422660999</c:v>
                </c:pt>
                <c:pt idx="1453">
                  <c:v>79390.227637006101</c:v>
                </c:pt>
                <c:pt idx="1454">
                  <c:v>78731.193910062575</c:v>
                </c:pt>
                <c:pt idx="1455">
                  <c:v>78056.246684681231</c:v>
                </c:pt>
                <c:pt idx="1456">
                  <c:v>76842.945833424819</c:v>
                </c:pt>
                <c:pt idx="1457">
                  <c:v>75081.124349991296</c:v>
                </c:pt>
                <c:pt idx="1458">
                  <c:v>73247.831305623244</c:v>
                </c:pt>
                <c:pt idx="1459">
                  <c:v>72116.714951718022</c:v>
                </c:pt>
                <c:pt idx="1460">
                  <c:v>71576.080137370009</c:v>
                </c:pt>
                <c:pt idx="1461">
                  <c:v>71442.715647920311</c:v>
                </c:pt>
                <c:pt idx="1462">
                  <c:v>72308.246950137502</c:v>
                </c:pt>
                <c:pt idx="1463">
                  <c:v>73585.186812298547</c:v>
                </c:pt>
                <c:pt idx="1464">
                  <c:v>75203.819025950565</c:v>
                </c:pt>
                <c:pt idx="1465">
                  <c:v>76435.821704348244</c:v>
                </c:pt>
                <c:pt idx="1466">
                  <c:v>77909.913527085155</c:v>
                </c:pt>
                <c:pt idx="1467">
                  <c:v>78584.286348063746</c:v>
                </c:pt>
                <c:pt idx="1468">
                  <c:v>78855.750404461156</c:v>
                </c:pt>
                <c:pt idx="1469">
                  <c:v>78603.734952839848</c:v>
                </c:pt>
                <c:pt idx="1470">
                  <c:v>78315.739336088518</c:v>
                </c:pt>
                <c:pt idx="1471">
                  <c:v>76783.643987734991</c:v>
                </c:pt>
                <c:pt idx="1472">
                  <c:v>75779.165185157093</c:v>
                </c:pt>
                <c:pt idx="1473">
                  <c:v>74175.302616212299</c:v>
                </c:pt>
                <c:pt idx="1474">
                  <c:v>73371.974633639766</c:v>
                </c:pt>
                <c:pt idx="1475">
                  <c:v>72700.92890458327</c:v>
                </c:pt>
                <c:pt idx="1476">
                  <c:v>72698.741505776416</c:v>
                </c:pt>
                <c:pt idx="1477">
                  <c:v>73087.085893625364</c:v>
                </c:pt>
                <c:pt idx="1478">
                  <c:v>73444.104195327993</c:v>
                </c:pt>
                <c:pt idx="1479">
                  <c:v>74227.536595306272</c:v>
                </c:pt>
                <c:pt idx="1480">
                  <c:v>75419.621055649914</c:v>
                </c:pt>
                <c:pt idx="1481">
                  <c:v>76846.002525752789</c:v>
                </c:pt>
                <c:pt idx="1482">
                  <c:v>77827.969568296103</c:v>
                </c:pt>
                <c:pt idx="1483">
                  <c:v>78419.452661791729</c:v>
                </c:pt>
                <c:pt idx="1484">
                  <c:v>78505.358509095604</c:v>
                </c:pt>
                <c:pt idx="1485">
                  <c:v>77988.34531821018</c:v>
                </c:pt>
                <c:pt idx="1486">
                  <c:v>76394.105763542379</c:v>
                </c:pt>
                <c:pt idx="1487">
                  <c:v>74293.741372880875</c:v>
                </c:pt>
                <c:pt idx="1488">
                  <c:v>72544.925749648086</c:v>
                </c:pt>
                <c:pt idx="1489">
                  <c:v>70939.003844486811</c:v>
                </c:pt>
                <c:pt idx="1490">
                  <c:v>70138.54341074267</c:v>
                </c:pt>
                <c:pt idx="1491">
                  <c:v>69886.177081733986</c:v>
                </c:pt>
                <c:pt idx="1492">
                  <c:v>70351.332800448276</c:v>
                </c:pt>
                <c:pt idx="1493">
                  <c:v>71228.675567286278</c:v>
                </c:pt>
                <c:pt idx="1494">
                  <c:v>72428.637854029381</c:v>
                </c:pt>
                <c:pt idx="1495">
                  <c:v>74165.57181304587</c:v>
                </c:pt>
                <c:pt idx="1496">
                  <c:v>75497.00053237105</c:v>
                </c:pt>
                <c:pt idx="1497">
                  <c:v>76733.239886198062</c:v>
                </c:pt>
                <c:pt idx="1498">
                  <c:v>77438.093927924492</c:v>
                </c:pt>
                <c:pt idx="1499">
                  <c:v>77626.714988636697</c:v>
                </c:pt>
                <c:pt idx="1500">
                  <c:v>77449.319869502346</c:v>
                </c:pt>
                <c:pt idx="1501">
                  <c:v>77049.190446827386</c:v>
                </c:pt>
                <c:pt idx="1502">
                  <c:v>75710.175662704714</c:v>
                </c:pt>
                <c:pt idx="1503">
                  <c:v>74168.365073070483</c:v>
                </c:pt>
                <c:pt idx="1504">
                  <c:v>72757.930703987222</c:v>
                </c:pt>
                <c:pt idx="1505">
                  <c:v>71640.78534996706</c:v>
                </c:pt>
                <c:pt idx="1506">
                  <c:v>70503.458890473295</c:v>
                </c:pt>
                <c:pt idx="1507">
                  <c:v>69723.515369497676</c:v>
                </c:pt>
                <c:pt idx="1508">
                  <c:v>69384.357656556313</c:v>
                </c:pt>
                <c:pt idx="1509">
                  <c:v>69654.121594857585</c:v>
                </c:pt>
                <c:pt idx="1510">
                  <c:v>70116.242312823058</c:v>
                </c:pt>
                <c:pt idx="1511">
                  <c:v>71449.741994522221</c:v>
                </c:pt>
                <c:pt idx="1512">
                  <c:v>73327.101662575078</c:v>
                </c:pt>
                <c:pt idx="1513">
                  <c:v>75461.298866997138</c:v>
                </c:pt>
                <c:pt idx="1514">
                  <c:v>76895.661211003826</c:v>
                </c:pt>
                <c:pt idx="1515">
                  <c:v>78392.822494488457</c:v>
                </c:pt>
                <c:pt idx="1516">
                  <c:v>79059.862655634686</c:v>
                </c:pt>
                <c:pt idx="1517">
                  <c:v>78854.026991447259</c:v>
                </c:pt>
                <c:pt idx="1518">
                  <c:v>78075.19231781784</c:v>
                </c:pt>
                <c:pt idx="1519">
                  <c:v>76502.424124135112</c:v>
                </c:pt>
                <c:pt idx="1520">
                  <c:v>74949.692604955329</c:v>
                </c:pt>
                <c:pt idx="1521">
                  <c:v>73364.313243538898</c:v>
                </c:pt>
                <c:pt idx="1522">
                  <c:v>71912.711535969618</c:v>
                </c:pt>
                <c:pt idx="1523">
                  <c:v>70510.13218237432</c:v>
                </c:pt>
                <c:pt idx="1524">
                  <c:v>69558.578253686588</c:v>
                </c:pt>
                <c:pt idx="1525">
                  <c:v>69276.262090919059</c:v>
                </c:pt>
                <c:pt idx="1526">
                  <c:v>69364.872913668121</c:v>
                </c:pt>
                <c:pt idx="1527">
                  <c:v>70221.664210445146</c:v>
                </c:pt>
                <c:pt idx="1528">
                  <c:v>71334.851869988081</c:v>
                </c:pt>
                <c:pt idx="1529">
                  <c:v>72495.226854014487</c:v>
                </c:pt>
                <c:pt idx="1530">
                  <c:v>73878.748579986073</c:v>
                </c:pt>
                <c:pt idx="1531">
                  <c:v>75176.406069714474</c:v>
                </c:pt>
                <c:pt idx="1532">
                  <c:v>76190.543879957477</c:v>
                </c:pt>
                <c:pt idx="1533">
                  <c:v>77554.570591974494</c:v>
                </c:pt>
                <c:pt idx="1534">
                  <c:v>78707.251993355589</c:v>
                </c:pt>
                <c:pt idx="1535">
                  <c:v>79434.871852781216</c:v>
                </c:pt>
                <c:pt idx="1536">
                  <c:v>79455.28689206834</c:v>
                </c:pt>
                <c:pt idx="1537">
                  <c:v>78022.790221974443</c:v>
                </c:pt>
                <c:pt idx="1538">
                  <c:v>76095.078533098116</c:v>
                </c:pt>
                <c:pt idx="1539">
                  <c:v>74127.343293541635</c:v>
                </c:pt>
                <c:pt idx="1540">
                  <c:v>72491.089957414224</c:v>
                </c:pt>
                <c:pt idx="1541">
                  <c:v>71163.527457736433</c:v>
                </c:pt>
                <c:pt idx="1542">
                  <c:v>70309.90143245834</c:v>
                </c:pt>
                <c:pt idx="1543">
                  <c:v>70114.806483802065</c:v>
                </c:pt>
                <c:pt idx="1544">
                  <c:v>70025.862503771044</c:v>
                </c:pt>
                <c:pt idx="1545">
                  <c:v>70722.177016548143</c:v>
                </c:pt>
                <c:pt idx="1546">
                  <c:v>72084.289887604245</c:v>
                </c:pt>
                <c:pt idx="1547">
                  <c:v>73951.153712578307</c:v>
                </c:pt>
                <c:pt idx="1548">
                  <c:v>75685.802760661682</c:v>
                </c:pt>
                <c:pt idx="1549">
                  <c:v>77249.723032309863</c:v>
                </c:pt>
                <c:pt idx="1550">
                  <c:v>79005.237682708728</c:v>
                </c:pt>
                <c:pt idx="1551">
                  <c:v>80196.264809229164</c:v>
                </c:pt>
                <c:pt idx="1552">
                  <c:v>80606.200216974961</c:v>
                </c:pt>
                <c:pt idx="1553">
                  <c:v>79974.844236110643</c:v>
                </c:pt>
                <c:pt idx="1554">
                  <c:v>78747.326541125585</c:v>
                </c:pt>
                <c:pt idx="1555">
                  <c:v>77278.049042296538</c:v>
                </c:pt>
                <c:pt idx="1556">
                  <c:v>75555.628503047308</c:v>
                </c:pt>
                <c:pt idx="1557">
                  <c:v>73679.703617284176</c:v>
                </c:pt>
                <c:pt idx="1558">
                  <c:v>71861.481179164519</c:v>
                </c:pt>
                <c:pt idx="1559">
                  <c:v>70263.836613264808</c:v>
                </c:pt>
                <c:pt idx="1560">
                  <c:v>69509.176063090839</c:v>
                </c:pt>
                <c:pt idx="1561">
                  <c:v>69164.658491240029</c:v>
                </c:pt>
                <c:pt idx="1562">
                  <c:v>69116.49580398167</c:v>
                </c:pt>
                <c:pt idx="1563">
                  <c:v>69949.175324378433</c:v>
                </c:pt>
                <c:pt idx="1564">
                  <c:v>70800.7522909736</c:v>
                </c:pt>
                <c:pt idx="1565">
                  <c:v>71405.218474484253</c:v>
                </c:pt>
                <c:pt idx="1566">
                  <c:v>72354.418904173843</c:v>
                </c:pt>
                <c:pt idx="1567">
                  <c:v>73322.231432025757</c:v>
                </c:pt>
                <c:pt idx="1568">
                  <c:v>74620.631038801599</c:v>
                </c:pt>
                <c:pt idx="1569">
                  <c:v>75322.854570175114</c:v>
                </c:pt>
                <c:pt idx="1570">
                  <c:v>76202.507367757455</c:v>
                </c:pt>
                <c:pt idx="1571">
                  <c:v>77192.102714329973</c:v>
                </c:pt>
                <c:pt idx="1572">
                  <c:v>77757.388300500534</c:v>
                </c:pt>
                <c:pt idx="1573">
                  <c:v>77453.953119882164</c:v>
                </c:pt>
                <c:pt idx="1574">
                  <c:v>76541.106610028888</c:v>
                </c:pt>
                <c:pt idx="1575">
                  <c:v>74842.520660854381</c:v>
                </c:pt>
                <c:pt idx="1576">
                  <c:v>73402.146522063325</c:v>
                </c:pt>
                <c:pt idx="1577">
                  <c:v>71649.779638636697</c:v>
                </c:pt>
                <c:pt idx="1578">
                  <c:v>69807.213297631373</c:v>
                </c:pt>
                <c:pt idx="1579">
                  <c:v>68870.842247220571</c:v>
                </c:pt>
                <c:pt idx="1580">
                  <c:v>68592.006281044756</c:v>
                </c:pt>
                <c:pt idx="1581">
                  <c:v>68895.288186663049</c:v>
                </c:pt>
                <c:pt idx="1582">
                  <c:v>69626.14770816754</c:v>
                </c:pt>
                <c:pt idx="1583">
                  <c:v>71005.481559248175</c:v>
                </c:pt>
                <c:pt idx="1584">
                  <c:v>72747.485275023908</c:v>
                </c:pt>
                <c:pt idx="1585">
                  <c:v>74557.801408358428</c:v>
                </c:pt>
                <c:pt idx="1586">
                  <c:v>76369.97345162736</c:v>
                </c:pt>
                <c:pt idx="1587">
                  <c:v>77982.977131324136</c:v>
                </c:pt>
                <c:pt idx="1588">
                  <c:v>79156.33747179553</c:v>
                </c:pt>
                <c:pt idx="1589">
                  <c:v>78976.633368851646</c:v>
                </c:pt>
                <c:pt idx="1590">
                  <c:v>77740.169521536431</c:v>
                </c:pt>
                <c:pt idx="1591">
                  <c:v>75463.126879478863</c:v>
                </c:pt>
                <c:pt idx="1592">
                  <c:v>72855.645851895475</c:v>
                </c:pt>
                <c:pt idx="1593">
                  <c:v>70422.728889614053</c:v>
                </c:pt>
                <c:pt idx="1594">
                  <c:v>69089.629022116758</c:v>
                </c:pt>
                <c:pt idx="1595">
                  <c:v>68371.555307477174</c:v>
                </c:pt>
                <c:pt idx="1596">
                  <c:v>68263.464648421563</c:v>
                </c:pt>
                <c:pt idx="1597">
                  <c:v>68835.998499649038</c:v>
                </c:pt>
                <c:pt idx="1598">
                  <c:v>69018.690357249099</c:v>
                </c:pt>
                <c:pt idx="1599">
                  <c:v>69721.335373579452</c:v>
                </c:pt>
                <c:pt idx="1600">
                  <c:v>70895.470423496692</c:v>
                </c:pt>
                <c:pt idx="1601">
                  <c:v>71499.510515437651</c:v>
                </c:pt>
                <c:pt idx="1602">
                  <c:v>72419.526436926579</c:v>
                </c:pt>
                <c:pt idx="1603">
                  <c:v>73592.849987927431</c:v>
                </c:pt>
                <c:pt idx="1604">
                  <c:v>74883.31627676588</c:v>
                </c:pt>
                <c:pt idx="1605">
                  <c:v>76064.58774422796</c:v>
                </c:pt>
                <c:pt idx="1606">
                  <c:v>76545.608065928638</c:v>
                </c:pt>
                <c:pt idx="1607">
                  <c:v>76740.688715291588</c:v>
                </c:pt>
                <c:pt idx="1608">
                  <c:v>76356.910390560472</c:v>
                </c:pt>
                <c:pt idx="1609">
                  <c:v>75485.538573822516</c:v>
                </c:pt>
                <c:pt idx="1610">
                  <c:v>74404.396937981626</c:v>
                </c:pt>
                <c:pt idx="1611">
                  <c:v>72805.091556557905</c:v>
                </c:pt>
                <c:pt idx="1612">
                  <c:v>71123.239961980027</c:v>
                </c:pt>
                <c:pt idx="1613">
                  <c:v>69328.047441682764</c:v>
                </c:pt>
                <c:pt idx="1614">
                  <c:v>67453.366112295073</c:v>
                </c:pt>
                <c:pt idx="1615">
                  <c:v>65552.490364532699</c:v>
                </c:pt>
                <c:pt idx="1616">
                  <c:v>64572.526361503958</c:v>
                </c:pt>
                <c:pt idx="1617">
                  <c:v>64569.872768103924</c:v>
                </c:pt>
                <c:pt idx="1618">
                  <c:v>64921.108994106129</c:v>
                </c:pt>
                <c:pt idx="1619">
                  <c:v>65571.522521145293</c:v>
                </c:pt>
                <c:pt idx="1620">
                  <c:v>66556.228728126516</c:v>
                </c:pt>
                <c:pt idx="1621">
                  <c:v>67714.036796890563</c:v>
                </c:pt>
                <c:pt idx="1622">
                  <c:v>68950.099068804688</c:v>
                </c:pt>
                <c:pt idx="1623">
                  <c:v>70442.728858885559</c:v>
                </c:pt>
                <c:pt idx="1624">
                  <c:v>71246.874227948632</c:v>
                </c:pt>
                <c:pt idx="1625">
                  <c:v>71062.484687149277</c:v>
                </c:pt>
                <c:pt idx="1626">
                  <c:v>70462.365645312748</c:v>
                </c:pt>
                <c:pt idx="1627">
                  <c:v>69254.219789561306</c:v>
                </c:pt>
                <c:pt idx="1628">
                  <c:v>67406.73470056949</c:v>
                </c:pt>
                <c:pt idx="1629">
                  <c:v>65422.476585918179</c:v>
                </c:pt>
                <c:pt idx="1630">
                  <c:v>63424.552377133507</c:v>
                </c:pt>
                <c:pt idx="1631">
                  <c:v>61197.479572714627</c:v>
                </c:pt>
                <c:pt idx="1632">
                  <c:v>59023.917492970388</c:v>
                </c:pt>
                <c:pt idx="1633">
                  <c:v>57205.455320592111</c:v>
                </c:pt>
                <c:pt idx="1634">
                  <c:v>55881.525759691591</c:v>
                </c:pt>
                <c:pt idx="1635">
                  <c:v>55031.314401215051</c:v>
                </c:pt>
                <c:pt idx="1636">
                  <c:v>54332.870720060106</c:v>
                </c:pt>
                <c:pt idx="1637">
                  <c:v>53756.592423983013</c:v>
                </c:pt>
                <c:pt idx="1638">
                  <c:v>53579.605427090391</c:v>
                </c:pt>
                <c:pt idx="1639">
                  <c:v>53296.857250265668</c:v>
                </c:pt>
                <c:pt idx="1640">
                  <c:v>53332.804772187279</c:v>
                </c:pt>
                <c:pt idx="1641">
                  <c:v>53201.123791227081</c:v>
                </c:pt>
                <c:pt idx="1642">
                  <c:v>52486.282760928902</c:v>
                </c:pt>
                <c:pt idx="1643">
                  <c:v>51708.150298760018</c:v>
                </c:pt>
                <c:pt idx="1644">
                  <c:v>50404.003319883435</c:v>
                </c:pt>
                <c:pt idx="1645">
                  <c:v>48545.861107072298</c:v>
                </c:pt>
                <c:pt idx="1646">
                  <c:v>46565.830166241016</c:v>
                </c:pt>
                <c:pt idx="1647">
                  <c:v>44597.145313454879</c:v>
                </c:pt>
                <c:pt idx="1648">
                  <c:v>42561.57191195363</c:v>
                </c:pt>
                <c:pt idx="1649">
                  <c:v>40782.821538559983</c:v>
                </c:pt>
                <c:pt idx="1650">
                  <c:v>39379.08826381572</c:v>
                </c:pt>
                <c:pt idx="1651">
                  <c:v>38273.262287341095</c:v>
                </c:pt>
                <c:pt idx="1652">
                  <c:v>37540.354885484565</c:v>
                </c:pt>
                <c:pt idx="1653">
                  <c:v>37241.754718718803</c:v>
                </c:pt>
                <c:pt idx="1654">
                  <c:v>37187.109004431528</c:v>
                </c:pt>
                <c:pt idx="1655">
                  <c:v>37610.948003443547</c:v>
                </c:pt>
                <c:pt idx="1656">
                  <c:v>37927.722404918204</c:v>
                </c:pt>
                <c:pt idx="1657">
                  <c:v>38457.376136437262</c:v>
                </c:pt>
                <c:pt idx="1658">
                  <c:v>39190.049279820581</c:v>
                </c:pt>
                <c:pt idx="1659">
                  <c:v>39849.697216821041</c:v>
                </c:pt>
                <c:pt idx="1660">
                  <c:v>40468.375710811815</c:v>
                </c:pt>
                <c:pt idx="1661">
                  <c:v>41412.048212309426</c:v>
                </c:pt>
                <c:pt idx="1662">
                  <c:v>42262.213628837635</c:v>
                </c:pt>
                <c:pt idx="1663">
                  <c:v>43123.007251506693</c:v>
                </c:pt>
                <c:pt idx="1664">
                  <c:v>43828.648639304418</c:v>
                </c:pt>
                <c:pt idx="1665">
                  <c:v>44218.826786312515</c:v>
                </c:pt>
                <c:pt idx="1666">
                  <c:v>44232.895637176931</c:v>
                </c:pt>
                <c:pt idx="1667">
                  <c:v>44164.66426705195</c:v>
                </c:pt>
                <c:pt idx="1668">
                  <c:v>43402.724219512471</c:v>
                </c:pt>
                <c:pt idx="1669">
                  <c:v>42761.156840237556</c:v>
                </c:pt>
                <c:pt idx="1670">
                  <c:v>42254.47966024057</c:v>
                </c:pt>
                <c:pt idx="1671">
                  <c:v>41985.405269025287</c:v>
                </c:pt>
                <c:pt idx="1672">
                  <c:v>41781.38112447755</c:v>
                </c:pt>
                <c:pt idx="1673">
                  <c:v>41704.274335785856</c:v>
                </c:pt>
                <c:pt idx="1674">
                  <c:v>42184.10625572165</c:v>
                </c:pt>
                <c:pt idx="1675">
                  <c:v>43222.749255378614</c:v>
                </c:pt>
                <c:pt idx="1676">
                  <c:v>44702.600172975028</c:v>
                </c:pt>
                <c:pt idx="1677">
                  <c:v>46524.214011147436</c:v>
                </c:pt>
                <c:pt idx="1678">
                  <c:v>48244.50130100012</c:v>
                </c:pt>
                <c:pt idx="1679">
                  <c:v>50189.14269521711</c:v>
                </c:pt>
                <c:pt idx="1680">
                  <c:v>51577.91169448552</c:v>
                </c:pt>
                <c:pt idx="1681">
                  <c:v>52584.525546562712</c:v>
                </c:pt>
                <c:pt idx="1682">
                  <c:v>53236.23064690004</c:v>
                </c:pt>
                <c:pt idx="1683">
                  <c:v>53253.081778786822</c:v>
                </c:pt>
                <c:pt idx="1684">
                  <c:v>53005.528993972948</c:v>
                </c:pt>
                <c:pt idx="1685">
                  <c:v>52193.244783029244</c:v>
                </c:pt>
                <c:pt idx="1686">
                  <c:v>51293.021022448549</c:v>
                </c:pt>
                <c:pt idx="1687">
                  <c:v>50244.447709385022</c:v>
                </c:pt>
                <c:pt idx="1688">
                  <c:v>49507.369592327166</c:v>
                </c:pt>
                <c:pt idx="1689">
                  <c:v>48832.563845240351</c:v>
                </c:pt>
                <c:pt idx="1690">
                  <c:v>48564.362830323349</c:v>
                </c:pt>
                <c:pt idx="1691">
                  <c:v>48455.640619754478</c:v>
                </c:pt>
                <c:pt idx="1692">
                  <c:v>48440.554790918788</c:v>
                </c:pt>
                <c:pt idx="1693">
                  <c:v>48601.049205119838</c:v>
                </c:pt>
                <c:pt idx="1694">
                  <c:v>49299.837934814423</c:v>
                </c:pt>
                <c:pt idx="1695">
                  <c:v>50144.600187637196</c:v>
                </c:pt>
                <c:pt idx="1696">
                  <c:v>51144.411769473598</c:v>
                </c:pt>
                <c:pt idx="1697">
                  <c:v>52302.594761231587</c:v>
                </c:pt>
                <c:pt idx="1698">
                  <c:v>53600.861005512539</c:v>
                </c:pt>
                <c:pt idx="1699">
                  <c:v>54952.365474333543</c:v>
                </c:pt>
                <c:pt idx="1700">
                  <c:v>56078.171260238487</c:v>
                </c:pt>
                <c:pt idx="1701">
                  <c:v>57201.878638502021</c:v>
                </c:pt>
                <c:pt idx="1702">
                  <c:v>57798.227987129809</c:v>
                </c:pt>
                <c:pt idx="1703">
                  <c:v>57939.268017860399</c:v>
                </c:pt>
                <c:pt idx="1704">
                  <c:v>57455.755983646945</c:v>
                </c:pt>
                <c:pt idx="1705">
                  <c:v>56575.493623017355</c:v>
                </c:pt>
                <c:pt idx="1706">
                  <c:v>55370.829134420688</c:v>
                </c:pt>
                <c:pt idx="1707">
                  <c:v>53944.269243300492</c:v>
                </c:pt>
                <c:pt idx="1708">
                  <c:v>52548.843122968909</c:v>
                </c:pt>
                <c:pt idx="1709">
                  <c:v>51351.013401445962</c:v>
                </c:pt>
                <c:pt idx="1710">
                  <c:v>50365.955216536015</c:v>
                </c:pt>
                <c:pt idx="1711">
                  <c:v>50050.897281875878</c:v>
                </c:pt>
                <c:pt idx="1712">
                  <c:v>49891.289724390423</c:v>
                </c:pt>
                <c:pt idx="1713">
                  <c:v>50008.967676676039</c:v>
                </c:pt>
                <c:pt idx="1714">
                  <c:v>50238.544776172581</c:v>
                </c:pt>
                <c:pt idx="1715">
                  <c:v>50319.612076149802</c:v>
                </c:pt>
                <c:pt idx="1716">
                  <c:v>50427.762160297389</c:v>
                </c:pt>
                <c:pt idx="1717">
                  <c:v>51035.346582136372</c:v>
                </c:pt>
                <c:pt idx="1718">
                  <c:v>51633.545486854018</c:v>
                </c:pt>
                <c:pt idx="1719">
                  <c:v>52243.128390126672</c:v>
                </c:pt>
                <c:pt idx="1720">
                  <c:v>53041.587817206717</c:v>
                </c:pt>
                <c:pt idx="1721">
                  <c:v>54036.067034382933</c:v>
                </c:pt>
                <c:pt idx="1722">
                  <c:v>55070.069485708635</c:v>
                </c:pt>
                <c:pt idx="1723">
                  <c:v>56053.170484196533</c:v>
                </c:pt>
                <c:pt idx="1724">
                  <c:v>56305.71461764889</c:v>
                </c:pt>
                <c:pt idx="1725">
                  <c:v>56039.598964978904</c:v>
                </c:pt>
                <c:pt idx="1726">
                  <c:v>55416.381163488833</c:v>
                </c:pt>
                <c:pt idx="1727">
                  <c:v>54101.742642740006</c:v>
                </c:pt>
                <c:pt idx="1728">
                  <c:v>52776.210564264082</c:v>
                </c:pt>
                <c:pt idx="1729">
                  <c:v>51456.9443970875</c:v>
                </c:pt>
                <c:pt idx="1730">
                  <c:v>50263.362212967135</c:v>
                </c:pt>
                <c:pt idx="1731">
                  <c:v>49414.451593537779</c:v>
                </c:pt>
                <c:pt idx="1732">
                  <c:v>48609.186246145102</c:v>
                </c:pt>
                <c:pt idx="1733">
                  <c:v>48316.306918691902</c:v>
                </c:pt>
                <c:pt idx="1734">
                  <c:v>48106.142804035633</c:v>
                </c:pt>
                <c:pt idx="1735">
                  <c:v>48227.05042017356</c:v>
                </c:pt>
                <c:pt idx="1736">
                  <c:v>48607.169667103473</c:v>
                </c:pt>
                <c:pt idx="1737">
                  <c:v>49319.791854046809</c:v>
                </c:pt>
                <c:pt idx="1738">
                  <c:v>50089.532639125769</c:v>
                </c:pt>
                <c:pt idx="1739">
                  <c:v>50907.703110816408</c:v>
                </c:pt>
                <c:pt idx="1740">
                  <c:v>51581.214452781191</c:v>
                </c:pt>
                <c:pt idx="1741">
                  <c:v>52495.758053157486</c:v>
                </c:pt>
                <c:pt idx="1742">
                  <c:v>53098.516782511659</c:v>
                </c:pt>
                <c:pt idx="1743">
                  <c:v>53758.141524055856</c:v>
                </c:pt>
                <c:pt idx="1744">
                  <c:v>53955.329298467957</c:v>
                </c:pt>
                <c:pt idx="1745">
                  <c:v>53968.384280422477</c:v>
                </c:pt>
                <c:pt idx="1746">
                  <c:v>54028.586024789191</c:v>
                </c:pt>
                <c:pt idx="1747">
                  <c:v>53992.838461110397</c:v>
                </c:pt>
                <c:pt idx="1748">
                  <c:v>53417.750623265812</c:v>
                </c:pt>
                <c:pt idx="1749">
                  <c:v>52969.258357110717</c:v>
                </c:pt>
                <c:pt idx="1750">
                  <c:v>52323.460591931827</c:v>
                </c:pt>
                <c:pt idx="1751">
                  <c:v>51349.593273778963</c:v>
                </c:pt>
                <c:pt idx="1752">
                  <c:v>50291.708234661084</c:v>
                </c:pt>
                <c:pt idx="1753">
                  <c:v>49041.616443901221</c:v>
                </c:pt>
                <c:pt idx="1754">
                  <c:v>48094.81145413257</c:v>
                </c:pt>
                <c:pt idx="1755">
                  <c:v>47046.090625172088</c:v>
                </c:pt>
                <c:pt idx="1756">
                  <c:v>46154.903459883884</c:v>
                </c:pt>
                <c:pt idx="1757">
                  <c:v>45904.091499410461</c:v>
                </c:pt>
                <c:pt idx="1758">
                  <c:v>45752.168078448194</c:v>
                </c:pt>
                <c:pt idx="1759">
                  <c:v>45766.38975384496</c:v>
                </c:pt>
                <c:pt idx="1760">
                  <c:v>46212.616064902671</c:v>
                </c:pt>
                <c:pt idx="1761">
                  <c:v>46541.378852236892</c:v>
                </c:pt>
                <c:pt idx="1762">
                  <c:v>47228.29319883282</c:v>
                </c:pt>
                <c:pt idx="1763">
                  <c:v>47809.090580700991</c:v>
                </c:pt>
                <c:pt idx="1764">
                  <c:v>48638.533374873063</c:v>
                </c:pt>
                <c:pt idx="1765">
                  <c:v>49421.658671855992</c:v>
                </c:pt>
                <c:pt idx="1766">
                  <c:v>49976.573902631266</c:v>
                </c:pt>
                <c:pt idx="1767">
                  <c:v>50530.837776467917</c:v>
                </c:pt>
                <c:pt idx="1768">
                  <c:v>50570.685022540012</c:v>
                </c:pt>
                <c:pt idx="1769">
                  <c:v>50353.544772114299</c:v>
                </c:pt>
                <c:pt idx="1770">
                  <c:v>49847.472911925033</c:v>
                </c:pt>
                <c:pt idx="1771">
                  <c:v>49093.193678082338</c:v>
                </c:pt>
                <c:pt idx="1772">
                  <c:v>48279.510342686983</c:v>
                </c:pt>
                <c:pt idx="1773">
                  <c:v>47308.691646801009</c:v>
                </c:pt>
                <c:pt idx="1774">
                  <c:v>46324.650829733742</c:v>
                </c:pt>
                <c:pt idx="1775">
                  <c:v>45456.271097903824</c:v>
                </c:pt>
                <c:pt idx="1776">
                  <c:v>44502.0150143848</c:v>
                </c:pt>
                <c:pt idx="1777">
                  <c:v>43929.069457314239</c:v>
                </c:pt>
                <c:pt idx="1778">
                  <c:v>43430.232946199161</c:v>
                </c:pt>
                <c:pt idx="1779">
                  <c:v>42986.411617884121</c:v>
                </c:pt>
                <c:pt idx="1780">
                  <c:v>42695.294903879992</c:v>
                </c:pt>
                <c:pt idx="1781">
                  <c:v>42688.854699877949</c:v>
                </c:pt>
                <c:pt idx="1782">
                  <c:v>42863.410382890113</c:v>
                </c:pt>
                <c:pt idx="1783">
                  <c:v>43078.760017095577</c:v>
                </c:pt>
                <c:pt idx="1784">
                  <c:v>43481.177838559961</c:v>
                </c:pt>
                <c:pt idx="1785">
                  <c:v>43697.997814772636</c:v>
                </c:pt>
                <c:pt idx="1786">
                  <c:v>44380.511956321796</c:v>
                </c:pt>
                <c:pt idx="1787">
                  <c:v>45101.594098909118</c:v>
                </c:pt>
                <c:pt idx="1788">
                  <c:v>45528.86890612905</c:v>
                </c:pt>
                <c:pt idx="1789">
                  <c:v>45833.712903774081</c:v>
                </c:pt>
                <c:pt idx="1790">
                  <c:v>45764.609826646963</c:v>
                </c:pt>
                <c:pt idx="1791">
                  <c:v>45514.422765942254</c:v>
                </c:pt>
                <c:pt idx="1792">
                  <c:v>44928.817309441263</c:v>
                </c:pt>
                <c:pt idx="1793">
                  <c:v>44124.924222573391</c:v>
                </c:pt>
                <c:pt idx="1794">
                  <c:v>43156.124253794536</c:v>
                </c:pt>
                <c:pt idx="1795">
                  <c:v>41986.351913374601</c:v>
                </c:pt>
                <c:pt idx="1796">
                  <c:v>40866.579612364272</c:v>
                </c:pt>
                <c:pt idx="1797">
                  <c:v>39878.007398126691</c:v>
                </c:pt>
                <c:pt idx="1798">
                  <c:v>39139.320002559492</c:v>
                </c:pt>
                <c:pt idx="1799">
                  <c:v>38475.616068612268</c:v>
                </c:pt>
                <c:pt idx="1800">
                  <c:v>37978.024548522641</c:v>
                </c:pt>
                <c:pt idx="1801">
                  <c:v>37556.374330851395</c:v>
                </c:pt>
                <c:pt idx="1802">
                  <c:v>37457.130039026095</c:v>
                </c:pt>
                <c:pt idx="1803">
                  <c:v>37472.468344098583</c:v>
                </c:pt>
                <c:pt idx="1804">
                  <c:v>37429.866742260601</c:v>
                </c:pt>
                <c:pt idx="1805">
                  <c:v>37545.247737697653</c:v>
                </c:pt>
                <c:pt idx="1806">
                  <c:v>37551.847054625578</c:v>
                </c:pt>
                <c:pt idx="1807">
                  <c:v>37783.12830888031</c:v>
                </c:pt>
                <c:pt idx="1808">
                  <c:v>37788.354022074753</c:v>
                </c:pt>
                <c:pt idx="1809">
                  <c:v>38015.087268273441</c:v>
                </c:pt>
                <c:pt idx="1810">
                  <c:v>38093.73295802089</c:v>
                </c:pt>
                <c:pt idx="1811">
                  <c:v>38264.650690876406</c:v>
                </c:pt>
                <c:pt idx="1812">
                  <c:v>38290.468397662502</c:v>
                </c:pt>
                <c:pt idx="1813">
                  <c:v>38341.723402371208</c:v>
                </c:pt>
                <c:pt idx="1814">
                  <c:v>38340.433259716789</c:v>
                </c:pt>
                <c:pt idx="1815">
                  <c:v>38012.978799391334</c:v>
                </c:pt>
                <c:pt idx="1816">
                  <c:v>37675.610213717511</c:v>
                </c:pt>
                <c:pt idx="1817">
                  <c:v>37146.841331815187</c:v>
                </c:pt>
                <c:pt idx="1818">
                  <c:v>36342.284399631462</c:v>
                </c:pt>
                <c:pt idx="1819">
                  <c:v>35416.38102350491</c:v>
                </c:pt>
                <c:pt idx="1820">
                  <c:v>34520.779448687746</c:v>
                </c:pt>
                <c:pt idx="1821">
                  <c:v>33818.266476377699</c:v>
                </c:pt>
                <c:pt idx="1822">
                  <c:v>33200.611821778832</c:v>
                </c:pt>
                <c:pt idx="1823">
                  <c:v>32895.326519547496</c:v>
                </c:pt>
                <c:pt idx="1824">
                  <c:v>32656.60129316882</c:v>
                </c:pt>
                <c:pt idx="1825">
                  <c:v>32791.436420552687</c:v>
                </c:pt>
                <c:pt idx="1826">
                  <c:v>32912.464865730122</c:v>
                </c:pt>
                <c:pt idx="1827">
                  <c:v>33270.795688813647</c:v>
                </c:pt>
                <c:pt idx="1828">
                  <c:v>33680.886946654355</c:v>
                </c:pt>
                <c:pt idx="1829">
                  <c:v>34088.397574141149</c:v>
                </c:pt>
                <c:pt idx="1830">
                  <c:v>34431.509196445564</c:v>
                </c:pt>
                <c:pt idx="1831">
                  <c:v>34770.680466392863</c:v>
                </c:pt>
                <c:pt idx="1832">
                  <c:v>35088.526052396228</c:v>
                </c:pt>
                <c:pt idx="1833">
                  <c:v>35453.861693460589</c:v>
                </c:pt>
                <c:pt idx="1834">
                  <c:v>35727.055859286353</c:v>
                </c:pt>
                <c:pt idx="1835">
                  <c:v>35871.861144528819</c:v>
                </c:pt>
                <c:pt idx="1836">
                  <c:v>36091.271130796631</c:v>
                </c:pt>
                <c:pt idx="1837">
                  <c:v>36321.204808037946</c:v>
                </c:pt>
                <c:pt idx="1838">
                  <c:v>36455.723576849043</c:v>
                </c:pt>
                <c:pt idx="1839">
                  <c:v>36488.054225567103</c:v>
                </c:pt>
                <c:pt idx="1840">
                  <c:v>36428.60887249963</c:v>
                </c:pt>
                <c:pt idx="1841">
                  <c:v>36148.59869176081</c:v>
                </c:pt>
                <c:pt idx="1842">
                  <c:v>35604.380734429382</c:v>
                </c:pt>
                <c:pt idx="1843">
                  <c:v>35057.31123663779</c:v>
                </c:pt>
                <c:pt idx="1844">
                  <c:v>34494.930727948704</c:v>
                </c:pt>
                <c:pt idx="1845">
                  <c:v>33979.218716175827</c:v>
                </c:pt>
                <c:pt idx="1846">
                  <c:v>33363.119660865632</c:v>
                </c:pt>
                <c:pt idx="1847">
                  <c:v>33161.202018575445</c:v>
                </c:pt>
                <c:pt idx="1848">
                  <c:v>32907.523716673728</c:v>
                </c:pt>
                <c:pt idx="1849">
                  <c:v>32708.756054436479</c:v>
                </c:pt>
                <c:pt idx="1850">
                  <c:v>32523.300492507431</c:v>
                </c:pt>
                <c:pt idx="1851">
                  <c:v>32515.134256065357</c:v>
                </c:pt>
                <c:pt idx="1852">
                  <c:v>32513.40779422117</c:v>
                </c:pt>
                <c:pt idx="1853">
                  <c:v>32807.448829933295</c:v>
                </c:pt>
                <c:pt idx="1854">
                  <c:v>33116.264350345285</c:v>
                </c:pt>
                <c:pt idx="1855">
                  <c:v>33377.989713395269</c:v>
                </c:pt>
                <c:pt idx="1856">
                  <c:v>33647.100769930599</c:v>
                </c:pt>
                <c:pt idx="1857">
                  <c:v>33847.805631814786</c:v>
                </c:pt>
                <c:pt idx="1858">
                  <c:v>33884.268764509536</c:v>
                </c:pt>
                <c:pt idx="1859">
                  <c:v>33764.400790158405</c:v>
                </c:pt>
                <c:pt idx="1860">
                  <c:v>33553.00128026733</c:v>
                </c:pt>
                <c:pt idx="1861">
                  <c:v>33230.689561950181</c:v>
                </c:pt>
                <c:pt idx="1862">
                  <c:v>32871.002016835053</c:v>
                </c:pt>
                <c:pt idx="1863">
                  <c:v>32457.594143034556</c:v>
                </c:pt>
                <c:pt idx="1864">
                  <c:v>31762.557077981171</c:v>
                </c:pt>
                <c:pt idx="1865">
                  <c:v>31280.69811280019</c:v>
                </c:pt>
                <c:pt idx="1866">
                  <c:v>30540.585401510627</c:v>
                </c:pt>
                <c:pt idx="1867">
                  <c:v>29802.163953454736</c:v>
                </c:pt>
                <c:pt idx="1868">
                  <c:v>29222.593433529259</c:v>
                </c:pt>
                <c:pt idx="1869">
                  <c:v>28581.715463110384</c:v>
                </c:pt>
                <c:pt idx="1870">
                  <c:v>28109.083597840949</c:v>
                </c:pt>
                <c:pt idx="1871">
                  <c:v>27588.502896907943</c:v>
                </c:pt>
                <c:pt idx="1872">
                  <c:v>27313.689332865255</c:v>
                </c:pt>
                <c:pt idx="1873">
                  <c:v>26916.558784726072</c:v>
                </c:pt>
                <c:pt idx="1874">
                  <c:v>26738.4058005482</c:v>
                </c:pt>
                <c:pt idx="1875">
                  <c:v>26488.634769363565</c:v>
                </c:pt>
                <c:pt idx="1876">
                  <c:v>26328.63219871456</c:v>
                </c:pt>
                <c:pt idx="1877">
                  <c:v>26416.130010479057</c:v>
                </c:pt>
                <c:pt idx="1878">
                  <c:v>26444.007401233914</c:v>
                </c:pt>
                <c:pt idx="1879">
                  <c:v>26469.974130405899</c:v>
                </c:pt>
                <c:pt idx="1880">
                  <c:v>26642.879136038882</c:v>
                </c:pt>
                <c:pt idx="1881">
                  <c:v>26660.879802924443</c:v>
                </c:pt>
                <c:pt idx="1882">
                  <c:v>26690.819649586429</c:v>
                </c:pt>
                <c:pt idx="1883">
                  <c:v>26606.008713851639</c:v>
                </c:pt>
                <c:pt idx="1884">
                  <c:v>26515.491537523514</c:v>
                </c:pt>
                <c:pt idx="1885">
                  <c:v>26183.67644624984</c:v>
                </c:pt>
                <c:pt idx="1886">
                  <c:v>25895.28242482042</c:v>
                </c:pt>
                <c:pt idx="1887">
                  <c:v>25441.839318983315</c:v>
                </c:pt>
                <c:pt idx="1888">
                  <c:v>24975.163929054677</c:v>
                </c:pt>
                <c:pt idx="1889">
                  <c:v>24521.468182051623</c:v>
                </c:pt>
                <c:pt idx="1890">
                  <c:v>24036.003594890204</c:v>
                </c:pt>
                <c:pt idx="1891">
                  <c:v>23552.795413748419</c:v>
                </c:pt>
                <c:pt idx="1892">
                  <c:v>23039.468925624296</c:v>
                </c:pt>
                <c:pt idx="1893">
                  <c:v>22636.913835695628</c:v>
                </c:pt>
                <c:pt idx="1894">
                  <c:v>22167.482673656414</c:v>
                </c:pt>
                <c:pt idx="1895">
                  <c:v>21692.782249498057</c:v>
                </c:pt>
                <c:pt idx="1896">
                  <c:v>21348.044249769755</c:v>
                </c:pt>
                <c:pt idx="1897">
                  <c:v>21033.010413748947</c:v>
                </c:pt>
                <c:pt idx="1898">
                  <c:v>20782.802345347296</c:v>
                </c:pt>
                <c:pt idx="1899">
                  <c:v>20569.535432091605</c:v>
                </c:pt>
                <c:pt idx="1900">
                  <c:v>20383.105842285127</c:v>
                </c:pt>
                <c:pt idx="1901">
                  <c:v>20278.005096498437</c:v>
                </c:pt>
                <c:pt idx="1902">
                  <c:v>20175.96116856538</c:v>
                </c:pt>
                <c:pt idx="1903">
                  <c:v>20153.448432664536</c:v>
                </c:pt>
                <c:pt idx="1904">
                  <c:v>20073.243341437548</c:v>
                </c:pt>
                <c:pt idx="1905">
                  <c:v>20043.867381276763</c:v>
                </c:pt>
                <c:pt idx="1906">
                  <c:v>19951.530860094786</c:v>
                </c:pt>
                <c:pt idx="1907">
                  <c:v>19850.100625609659</c:v>
                </c:pt>
                <c:pt idx="1908">
                  <c:v>19748.013326728793</c:v>
                </c:pt>
                <c:pt idx="1909">
                  <c:v>19714.168029175009</c:v>
                </c:pt>
                <c:pt idx="1910">
                  <c:v>19589.292774514524</c:v>
                </c:pt>
                <c:pt idx="1911">
                  <c:v>19455.661855287697</c:v>
                </c:pt>
                <c:pt idx="1912">
                  <c:v>19321.049746291894</c:v>
                </c:pt>
                <c:pt idx="1913">
                  <c:v>19116.400110634586</c:v>
                </c:pt>
                <c:pt idx="1914">
                  <c:v>18831.983632670359</c:v>
                </c:pt>
                <c:pt idx="1915">
                  <c:v>18534.790308321411</c:v>
                </c:pt>
                <c:pt idx="1916">
                  <c:v>18187.392248919641</c:v>
                </c:pt>
                <c:pt idx="1917">
                  <c:v>17921.475456087515</c:v>
                </c:pt>
                <c:pt idx="1918">
                  <c:v>17622.812508993786</c:v>
                </c:pt>
                <c:pt idx="1919">
                  <c:v>17199.771795704601</c:v>
                </c:pt>
                <c:pt idx="1920">
                  <c:v>17003.077691353825</c:v>
                </c:pt>
                <c:pt idx="1921">
                  <c:v>16677.977224823117</c:v>
                </c:pt>
                <c:pt idx="1922">
                  <c:v>16264.46708345409</c:v>
                </c:pt>
                <c:pt idx="1923">
                  <c:v>16049.260293790039</c:v>
                </c:pt>
                <c:pt idx="1924">
                  <c:v>15689.189187765882</c:v>
                </c:pt>
                <c:pt idx="1925">
                  <c:v>15473.130886118894</c:v>
                </c:pt>
                <c:pt idx="1926">
                  <c:v>15262.293784501388</c:v>
                </c:pt>
                <c:pt idx="1927">
                  <c:v>14952.7104801937</c:v>
                </c:pt>
                <c:pt idx="1928">
                  <c:v>14811.080475689272</c:v>
                </c:pt>
                <c:pt idx="1929">
                  <c:v>14617.711098487141</c:v>
                </c:pt>
                <c:pt idx="1930">
                  <c:v>14456.714295707003</c:v>
                </c:pt>
                <c:pt idx="1931">
                  <c:v>14299.46312339114</c:v>
                </c:pt>
                <c:pt idx="1932">
                  <c:v>14231.211492037033</c:v>
                </c:pt>
                <c:pt idx="1933">
                  <c:v>14079.104038711426</c:v>
                </c:pt>
                <c:pt idx="1934">
                  <c:v>14039.517790047739</c:v>
                </c:pt>
                <c:pt idx="1935">
                  <c:v>13997.608887218488</c:v>
                </c:pt>
                <c:pt idx="1936">
                  <c:v>13910.319221406507</c:v>
                </c:pt>
                <c:pt idx="1937">
                  <c:v>13841.547236143739</c:v>
                </c:pt>
                <c:pt idx="1938">
                  <c:v>13794.949927254303</c:v>
                </c:pt>
                <c:pt idx="1939">
                  <c:v>13659.201604063355</c:v>
                </c:pt>
                <c:pt idx="1940">
                  <c:v>13563.137209697523</c:v>
                </c:pt>
                <c:pt idx="1941">
                  <c:v>13479.350512441564</c:v>
                </c:pt>
                <c:pt idx="1942">
                  <c:v>13335.629277403503</c:v>
                </c:pt>
                <c:pt idx="1943">
                  <c:v>13146.703660496289</c:v>
                </c:pt>
                <c:pt idx="1944">
                  <c:v>12991.458133410581</c:v>
                </c:pt>
                <c:pt idx="1945">
                  <c:v>12808.296703944168</c:v>
                </c:pt>
                <c:pt idx="1946">
                  <c:v>12548.228670325538</c:v>
                </c:pt>
                <c:pt idx="1947">
                  <c:v>12318.50866035227</c:v>
                </c:pt>
                <c:pt idx="1948">
                  <c:v>12047.217740414539</c:v>
                </c:pt>
                <c:pt idx="1949">
                  <c:v>11895.028730577294</c:v>
                </c:pt>
                <c:pt idx="1950">
                  <c:v>11687.037963724793</c:v>
                </c:pt>
                <c:pt idx="1951">
                  <c:v>11501.086884436463</c:v>
                </c:pt>
                <c:pt idx="1952">
                  <c:v>11331.510023931234</c:v>
                </c:pt>
                <c:pt idx="1953">
                  <c:v>11159.089246314001</c:v>
                </c:pt>
                <c:pt idx="1954">
                  <c:v>11022.457460216074</c:v>
                </c:pt>
                <c:pt idx="1955">
                  <c:v>10914.416611756029</c:v>
                </c:pt>
                <c:pt idx="1956">
                  <c:v>10778.261582767032</c:v>
                </c:pt>
                <c:pt idx="1957">
                  <c:v>10687.477315639169</c:v>
                </c:pt>
                <c:pt idx="1958">
                  <c:v>10540.028715723427</c:v>
                </c:pt>
                <c:pt idx="1959">
                  <c:v>10510.460942016567</c:v>
                </c:pt>
                <c:pt idx="1960">
                  <c:v>10443.027491833902</c:v>
                </c:pt>
                <c:pt idx="1961">
                  <c:v>10400.579121245166</c:v>
                </c:pt>
                <c:pt idx="1962">
                  <c:v>10348.6995489613</c:v>
                </c:pt>
                <c:pt idx="1963">
                  <c:v>10291.022661181887</c:v>
                </c:pt>
                <c:pt idx="1964">
                  <c:v>10283.357029385423</c:v>
                </c:pt>
                <c:pt idx="1965">
                  <c:v>10181.041471698618</c:v>
                </c:pt>
                <c:pt idx="1966">
                  <c:v>10201.487333305009</c:v>
                </c:pt>
                <c:pt idx="1967">
                  <c:v>10108.841736309812</c:v>
                </c:pt>
                <c:pt idx="1968">
                  <c:v>10058.522320155205</c:v>
                </c:pt>
                <c:pt idx="1969">
                  <c:v>9936.2299469185327</c:v>
                </c:pt>
                <c:pt idx="1970">
                  <c:v>9832.4891482092007</c:v>
                </c:pt>
                <c:pt idx="1971">
                  <c:v>9680.5640230714107</c:v>
                </c:pt>
                <c:pt idx="1972">
                  <c:v>9528.1037891139931</c:v>
                </c:pt>
                <c:pt idx="1973">
                  <c:v>9371.7772359417995</c:v>
                </c:pt>
                <c:pt idx="1974">
                  <c:v>9149.5037975686737</c:v>
                </c:pt>
                <c:pt idx="1975">
                  <c:v>8967.0029297554247</c:v>
                </c:pt>
                <c:pt idx="1976">
                  <c:v>8811.924622726332</c:v>
                </c:pt>
                <c:pt idx="1977">
                  <c:v>8606.0330018010427</c:v>
                </c:pt>
                <c:pt idx="1978">
                  <c:v>8526.1426854214915</c:v>
                </c:pt>
                <c:pt idx="1979">
                  <c:v>8381.7519210880873</c:v>
                </c:pt>
                <c:pt idx="1980">
                  <c:v>8252.5841829571073</c:v>
                </c:pt>
                <c:pt idx="1981">
                  <c:v>8151.3858430979262</c:v>
                </c:pt>
                <c:pt idx="1982">
                  <c:v>8060.52752943428</c:v>
                </c:pt>
                <c:pt idx="1983">
                  <c:v>7953.3461927487397</c:v>
                </c:pt>
                <c:pt idx="1984">
                  <c:v>7842.9410567375689</c:v>
                </c:pt>
                <c:pt idx="1985">
                  <c:v>7829.5276834993747</c:v>
                </c:pt>
                <c:pt idx="1986">
                  <c:v>7736.651174643599</c:v>
                </c:pt>
                <c:pt idx="1987">
                  <c:v>7663.7635121650092</c:v>
                </c:pt>
                <c:pt idx="1988">
                  <c:v>7638.5861197083341</c:v>
                </c:pt>
                <c:pt idx="1989">
                  <c:v>7608.6331533484954</c:v>
                </c:pt>
                <c:pt idx="1990">
                  <c:v>7543.7361988795719</c:v>
                </c:pt>
                <c:pt idx="1991">
                  <c:v>7546.6315685603386</c:v>
                </c:pt>
                <c:pt idx="1992">
                  <c:v>7494.0328260175593</c:v>
                </c:pt>
                <c:pt idx="1993">
                  <c:v>7287.2581588493213</c:v>
                </c:pt>
                <c:pt idx="1994">
                  <c:v>7431.2517566819524</c:v>
                </c:pt>
                <c:pt idx="1995">
                  <c:v>7369.2374648398663</c:v>
                </c:pt>
                <c:pt idx="1996">
                  <c:v>7270.7361168600683</c:v>
                </c:pt>
                <c:pt idx="1997">
                  <c:v>7175.9149779894842</c:v>
                </c:pt>
                <c:pt idx="1998">
                  <c:v>7060.5495431021109</c:v>
                </c:pt>
                <c:pt idx="1999">
                  <c:v>6972.8053585603056</c:v>
                </c:pt>
                <c:pt idx="2000">
                  <c:v>6844.7202607120653</c:v>
                </c:pt>
                <c:pt idx="2001">
                  <c:v>6651.7445749424769</c:v>
                </c:pt>
                <c:pt idx="2002">
                  <c:v>6542.3850060005079</c:v>
                </c:pt>
                <c:pt idx="2003">
                  <c:v>6360.9684908117715</c:v>
                </c:pt>
                <c:pt idx="2004">
                  <c:v>6242.6510380718519</c:v>
                </c:pt>
                <c:pt idx="2005">
                  <c:v>6132.0878192132723</c:v>
                </c:pt>
                <c:pt idx="2006">
                  <c:v>6010.2167560400067</c:v>
                </c:pt>
                <c:pt idx="2007">
                  <c:v>5899.3427637672403</c:v>
                </c:pt>
                <c:pt idx="2008">
                  <c:v>5791.3318233976934</c:v>
                </c:pt>
                <c:pt idx="2009">
                  <c:v>5684.7699302099563</c:v>
                </c:pt>
                <c:pt idx="2010">
                  <c:v>5604.2718104867063</c:v>
                </c:pt>
                <c:pt idx="2011">
                  <c:v>5579.1080470532388</c:v>
                </c:pt>
                <c:pt idx="2012">
                  <c:v>5507.4758532916567</c:v>
                </c:pt>
                <c:pt idx="2013">
                  <c:v>5416.2361525865163</c:v>
                </c:pt>
                <c:pt idx="2014">
                  <c:v>5420.5602815660959</c:v>
                </c:pt>
                <c:pt idx="2015">
                  <c:v>5356.5800743676964</c:v>
                </c:pt>
                <c:pt idx="2016">
                  <c:v>5210.6795977760958</c:v>
                </c:pt>
                <c:pt idx="2017">
                  <c:v>5271.3128128278577</c:v>
                </c:pt>
                <c:pt idx="2018">
                  <c:v>5236.6207715383098</c:v>
                </c:pt>
                <c:pt idx="2019">
                  <c:v>5062.3438932268436</c:v>
                </c:pt>
                <c:pt idx="2020">
                  <c:v>5040.5772261573202</c:v>
                </c:pt>
                <c:pt idx="2021">
                  <c:v>4983.065558014303</c:v>
                </c:pt>
                <c:pt idx="2022">
                  <c:v>4899.2710562751499</c:v>
                </c:pt>
                <c:pt idx="2023">
                  <c:v>4783.0707017657751</c:v>
                </c:pt>
                <c:pt idx="2024">
                  <c:v>4658.4479977014616</c:v>
                </c:pt>
                <c:pt idx="2025">
                  <c:v>4503.9053058396894</c:v>
                </c:pt>
                <c:pt idx="2026">
                  <c:v>4381.6036927568794</c:v>
                </c:pt>
                <c:pt idx="2027">
                  <c:v>4236.9465600723324</c:v>
                </c:pt>
                <c:pt idx="2028">
                  <c:v>4126.4807783569786</c:v>
                </c:pt>
                <c:pt idx="2029">
                  <c:v>4040.1028865849971</c:v>
                </c:pt>
                <c:pt idx="2030">
                  <c:v>3964.6650266910115</c:v>
                </c:pt>
                <c:pt idx="2031">
                  <c:v>3888.7676915362731</c:v>
                </c:pt>
                <c:pt idx="2032">
                  <c:v>3850.2582005488707</c:v>
                </c:pt>
                <c:pt idx="2033">
                  <c:v>3852.9369701346209</c:v>
                </c:pt>
                <c:pt idx="2034">
                  <c:v>3813.9700925439402</c:v>
                </c:pt>
                <c:pt idx="2035">
                  <c:v>3796.9536672032755</c:v>
                </c:pt>
                <c:pt idx="2036">
                  <c:v>3790.9574220301333</c:v>
                </c:pt>
                <c:pt idx="2037">
                  <c:v>3736.8490679776182</c:v>
                </c:pt>
                <c:pt idx="2038">
                  <c:v>3707.8320670328262</c:v>
                </c:pt>
                <c:pt idx="2039">
                  <c:v>3628.0583006085908</c:v>
                </c:pt>
                <c:pt idx="2040">
                  <c:v>3513.1837288295392</c:v>
                </c:pt>
                <c:pt idx="2041">
                  <c:v>3425.2658829681623</c:v>
                </c:pt>
                <c:pt idx="2042">
                  <c:v>3290.2756603733565</c:v>
                </c:pt>
                <c:pt idx="2043">
                  <c:v>3174.2278389800999</c:v>
                </c:pt>
                <c:pt idx="2044">
                  <c:v>3064.2994027555119</c:v>
                </c:pt>
                <c:pt idx="2045">
                  <c:v>2990.7844238533503</c:v>
                </c:pt>
                <c:pt idx="2046">
                  <c:v>2924.2943955802084</c:v>
                </c:pt>
                <c:pt idx="2047">
                  <c:v>2882.9115520005403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1.7739115645648846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1.0552400406225635</c:v>
                </c:pt>
                <c:pt idx="22">
                  <c:v>2.1097575590300659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8.0457391920289023</c:v>
                </c:pt>
                <c:pt idx="38">
                  <c:v>0</c:v>
                </c:pt>
                <c:pt idx="39">
                  <c:v>2.2178706418386271</c:v>
                </c:pt>
                <c:pt idx="40">
                  <c:v>0</c:v>
                </c:pt>
                <c:pt idx="41">
                  <c:v>0</c:v>
                </c:pt>
                <c:pt idx="42">
                  <c:v>0.24457972998116073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0.80165345812454625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4.4572954694564597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6.5917060114493484</c:v>
                </c:pt>
                <c:pt idx="61">
                  <c:v>0</c:v>
                </c:pt>
                <c:pt idx="62">
                  <c:v>1.4651627540467915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5.2408446445841861E-2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0.12732769362006291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1.1783027521763243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2.745794429693567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1.0289812747754912</c:v>
                </c:pt>
                <c:pt idx="100">
                  <c:v>1.3324521359971149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0.48563426481779182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3.3644931524639077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0.52534124310605002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3.6400320335673264</c:v>
                </c:pt>
                <c:pt idx="131">
                  <c:v>0</c:v>
                </c:pt>
                <c:pt idx="132">
                  <c:v>4.9623286833458362</c:v>
                </c:pt>
                <c:pt idx="133">
                  <c:v>1.8875165084255876</c:v>
                </c:pt>
                <c:pt idx="134">
                  <c:v>1.2643883867433736</c:v>
                </c:pt>
                <c:pt idx="135">
                  <c:v>0.46939785156722813</c:v>
                </c:pt>
                <c:pt idx="136">
                  <c:v>5.3661004008652853</c:v>
                </c:pt>
                <c:pt idx="137">
                  <c:v>0</c:v>
                </c:pt>
                <c:pt idx="138">
                  <c:v>0</c:v>
                </c:pt>
                <c:pt idx="139">
                  <c:v>6.2576257491745899</c:v>
                </c:pt>
                <c:pt idx="140">
                  <c:v>2.938151081309484</c:v>
                </c:pt>
                <c:pt idx="141">
                  <c:v>0</c:v>
                </c:pt>
                <c:pt idx="142">
                  <c:v>0</c:v>
                </c:pt>
                <c:pt idx="143">
                  <c:v>5.8574737778542261</c:v>
                </c:pt>
                <c:pt idx="144">
                  <c:v>6.190741817203449</c:v>
                </c:pt>
                <c:pt idx="145">
                  <c:v>0.88507590806155534</c:v>
                </c:pt>
                <c:pt idx="146">
                  <c:v>17.861686891366503</c:v>
                </c:pt>
                <c:pt idx="147">
                  <c:v>0</c:v>
                </c:pt>
                <c:pt idx="148">
                  <c:v>7.7656663074882601</c:v>
                </c:pt>
                <c:pt idx="149">
                  <c:v>0</c:v>
                </c:pt>
                <c:pt idx="150">
                  <c:v>5.7465824011742495</c:v>
                </c:pt>
                <c:pt idx="151">
                  <c:v>5.0615491375375701</c:v>
                </c:pt>
                <c:pt idx="152">
                  <c:v>0</c:v>
                </c:pt>
                <c:pt idx="153">
                  <c:v>6.5122471984965919</c:v>
                </c:pt>
                <c:pt idx="154">
                  <c:v>6.9660797713582649</c:v>
                </c:pt>
                <c:pt idx="155">
                  <c:v>4.6358816772480544</c:v>
                </c:pt>
                <c:pt idx="156">
                  <c:v>8.7748542932076816</c:v>
                </c:pt>
                <c:pt idx="157">
                  <c:v>10.148644474248584</c:v>
                </c:pt>
                <c:pt idx="158">
                  <c:v>5.9242937502934936</c:v>
                </c:pt>
                <c:pt idx="159">
                  <c:v>9.6511901566196627</c:v>
                </c:pt>
                <c:pt idx="160">
                  <c:v>7.8044240698518621</c:v>
                </c:pt>
                <c:pt idx="161">
                  <c:v>1.7151837769937703</c:v>
                </c:pt>
                <c:pt idx="162">
                  <c:v>0</c:v>
                </c:pt>
                <c:pt idx="163">
                  <c:v>4.4412787062788333</c:v>
                </c:pt>
                <c:pt idx="164">
                  <c:v>13.250638172855249</c:v>
                </c:pt>
                <c:pt idx="165">
                  <c:v>11.350298345896965</c:v>
                </c:pt>
                <c:pt idx="166">
                  <c:v>14.043507310346195</c:v>
                </c:pt>
                <c:pt idx="167">
                  <c:v>14.069601917965278</c:v>
                </c:pt>
                <c:pt idx="168">
                  <c:v>15.321072378643711</c:v>
                </c:pt>
                <c:pt idx="169">
                  <c:v>19.009630931800359</c:v>
                </c:pt>
                <c:pt idx="170">
                  <c:v>13.027802025933207</c:v>
                </c:pt>
                <c:pt idx="171">
                  <c:v>21.203629233222721</c:v>
                </c:pt>
                <c:pt idx="172">
                  <c:v>19.448024500440226</c:v>
                </c:pt>
                <c:pt idx="173">
                  <c:v>7.5962497854593103</c:v>
                </c:pt>
                <c:pt idx="174">
                  <c:v>15.671730114793226</c:v>
                </c:pt>
                <c:pt idx="175">
                  <c:v>10.724224918460987</c:v>
                </c:pt>
                <c:pt idx="176">
                  <c:v>14.489918763658986</c:v>
                </c:pt>
                <c:pt idx="177">
                  <c:v>29.243100510969597</c:v>
                </c:pt>
                <c:pt idx="178">
                  <c:v>13.151934021868721</c:v>
                </c:pt>
                <c:pt idx="179">
                  <c:v>27.259025887677105</c:v>
                </c:pt>
                <c:pt idx="180">
                  <c:v>22.700403566439164</c:v>
                </c:pt>
                <c:pt idx="181">
                  <c:v>26.984772604809265</c:v>
                </c:pt>
                <c:pt idx="182">
                  <c:v>23.757704135927092</c:v>
                </c:pt>
                <c:pt idx="183">
                  <c:v>22.430698608534463</c:v>
                </c:pt>
                <c:pt idx="184">
                  <c:v>29.740712597593685</c:v>
                </c:pt>
                <c:pt idx="185">
                  <c:v>23.674890355046621</c:v>
                </c:pt>
                <c:pt idx="186">
                  <c:v>21.875407474766796</c:v>
                </c:pt>
                <c:pt idx="187">
                  <c:v>29.128691558704148</c:v>
                </c:pt>
                <c:pt idx="188">
                  <c:v>29.76133920022837</c:v>
                </c:pt>
                <c:pt idx="189">
                  <c:v>27.66587552474202</c:v>
                </c:pt>
                <c:pt idx="190">
                  <c:v>30.742072242740356</c:v>
                </c:pt>
                <c:pt idx="191">
                  <c:v>23.865855090779988</c:v>
                </c:pt>
                <c:pt idx="192">
                  <c:v>32.558089801418468</c:v>
                </c:pt>
                <c:pt idx="193">
                  <c:v>22.988900807511868</c:v>
                </c:pt>
                <c:pt idx="194">
                  <c:v>33.261951602722434</c:v>
                </c:pt>
                <c:pt idx="195">
                  <c:v>30.501857210613061</c:v>
                </c:pt>
                <c:pt idx="196">
                  <c:v>41.374714020791416</c:v>
                </c:pt>
                <c:pt idx="197">
                  <c:v>37.817974047401293</c:v>
                </c:pt>
                <c:pt idx="198">
                  <c:v>32.493136629690326</c:v>
                </c:pt>
                <c:pt idx="199">
                  <c:v>48.471787962291664</c:v>
                </c:pt>
                <c:pt idx="200">
                  <c:v>41.579311252964573</c:v>
                </c:pt>
                <c:pt idx="201">
                  <c:v>42.543544257149961</c:v>
                </c:pt>
                <c:pt idx="202">
                  <c:v>34.549112206681031</c:v>
                </c:pt>
                <c:pt idx="203">
                  <c:v>44.070913870677607</c:v>
                </c:pt>
                <c:pt idx="204">
                  <c:v>45.497096494084111</c:v>
                </c:pt>
                <c:pt idx="205">
                  <c:v>47.075202644037098</c:v>
                </c:pt>
                <c:pt idx="206">
                  <c:v>40.851494029337871</c:v>
                </c:pt>
                <c:pt idx="207">
                  <c:v>49.254222585438697</c:v>
                </c:pt>
                <c:pt idx="208">
                  <c:v>46.689939262328082</c:v>
                </c:pt>
                <c:pt idx="209">
                  <c:v>59.907881751932202</c:v>
                </c:pt>
                <c:pt idx="210">
                  <c:v>51.526246644444079</c:v>
                </c:pt>
                <c:pt idx="211">
                  <c:v>59.277603685860363</c:v>
                </c:pt>
                <c:pt idx="212">
                  <c:v>57.973049807788101</c:v>
                </c:pt>
                <c:pt idx="213">
                  <c:v>66.862591383623254</c:v>
                </c:pt>
                <c:pt idx="214">
                  <c:v>73.573962759579175</c:v>
                </c:pt>
                <c:pt idx="215">
                  <c:v>72.39120535976339</c:v>
                </c:pt>
                <c:pt idx="216">
                  <c:v>73.732493682298724</c:v>
                </c:pt>
                <c:pt idx="217">
                  <c:v>66.659607266055474</c:v>
                </c:pt>
                <c:pt idx="218">
                  <c:v>65.552250027502183</c:v>
                </c:pt>
                <c:pt idx="219">
                  <c:v>74.806063119602939</c:v>
                </c:pt>
                <c:pt idx="220">
                  <c:v>78.265786355089233</c:v>
                </c:pt>
                <c:pt idx="221">
                  <c:v>68.897323613614134</c:v>
                </c:pt>
                <c:pt idx="222">
                  <c:v>76.08031936109866</c:v>
                </c:pt>
                <c:pt idx="223">
                  <c:v>76.474300748721561</c:v>
                </c:pt>
                <c:pt idx="224">
                  <c:v>76.050615582523349</c:v>
                </c:pt>
                <c:pt idx="225">
                  <c:v>88.893317629577425</c:v>
                </c:pt>
                <c:pt idx="226">
                  <c:v>96.097907385736733</c:v>
                </c:pt>
                <c:pt idx="227">
                  <c:v>92.617197969105916</c:v>
                </c:pt>
                <c:pt idx="228">
                  <c:v>99.201566370309521</c:v>
                </c:pt>
                <c:pt idx="229">
                  <c:v>96.804924978588161</c:v>
                </c:pt>
                <c:pt idx="230">
                  <c:v>101.40293807843487</c:v>
                </c:pt>
                <c:pt idx="231">
                  <c:v>98.111322117960711</c:v>
                </c:pt>
                <c:pt idx="232">
                  <c:v>108.42366816715599</c:v>
                </c:pt>
                <c:pt idx="233">
                  <c:v>113.33219797355405</c:v>
                </c:pt>
                <c:pt idx="234">
                  <c:v>104.72265814101408</c:v>
                </c:pt>
                <c:pt idx="235">
                  <c:v>107.6790206918859</c:v>
                </c:pt>
                <c:pt idx="236">
                  <c:v>114.96332535445374</c:v>
                </c:pt>
                <c:pt idx="237">
                  <c:v>123.34000288949257</c:v>
                </c:pt>
                <c:pt idx="238">
                  <c:v>126.75516063927954</c:v>
                </c:pt>
                <c:pt idx="239">
                  <c:v>123.15197926713047</c:v>
                </c:pt>
                <c:pt idx="240">
                  <c:v>124.191344016423</c:v>
                </c:pt>
                <c:pt idx="241">
                  <c:v>139.74471456275754</c:v>
                </c:pt>
                <c:pt idx="242">
                  <c:v>136.83981094893241</c:v>
                </c:pt>
                <c:pt idx="243">
                  <c:v>148.6328052517417</c:v>
                </c:pt>
                <c:pt idx="244">
                  <c:v>148.9592317737218</c:v>
                </c:pt>
                <c:pt idx="245">
                  <c:v>148.54062302020182</c:v>
                </c:pt>
                <c:pt idx="246">
                  <c:v>149.52553124233324</c:v>
                </c:pt>
                <c:pt idx="247">
                  <c:v>154.93899301571068</c:v>
                </c:pt>
                <c:pt idx="248">
                  <c:v>167.90708760099255</c:v>
                </c:pt>
                <c:pt idx="249">
                  <c:v>163.03888493043723</c:v>
                </c:pt>
                <c:pt idx="250">
                  <c:v>157.47519600342849</c:v>
                </c:pt>
                <c:pt idx="251">
                  <c:v>162.44424269334201</c:v>
                </c:pt>
                <c:pt idx="252">
                  <c:v>169.72462742021048</c:v>
                </c:pt>
                <c:pt idx="253">
                  <c:v>173.98622133949527</c:v>
                </c:pt>
                <c:pt idx="254">
                  <c:v>185.73750869662223</c:v>
                </c:pt>
                <c:pt idx="255">
                  <c:v>188.1548990916958</c:v>
                </c:pt>
                <c:pt idx="256">
                  <c:v>192.57216560240175</c:v>
                </c:pt>
                <c:pt idx="257">
                  <c:v>198.75750594427333</c:v>
                </c:pt>
                <c:pt idx="258">
                  <c:v>200.52799710411358</c:v>
                </c:pt>
                <c:pt idx="259">
                  <c:v>200.5096703687509</c:v>
                </c:pt>
                <c:pt idx="260">
                  <c:v>208.82184354545569</c:v>
                </c:pt>
                <c:pt idx="261">
                  <c:v>218.56528452129155</c:v>
                </c:pt>
                <c:pt idx="262">
                  <c:v>213.33870244938268</c:v>
                </c:pt>
                <c:pt idx="263">
                  <c:v>216.53604996019197</c:v>
                </c:pt>
                <c:pt idx="264">
                  <c:v>222.66891561671972</c:v>
                </c:pt>
                <c:pt idx="265">
                  <c:v>229.85041373491347</c:v>
                </c:pt>
                <c:pt idx="266">
                  <c:v>234.57681836983627</c:v>
                </c:pt>
                <c:pt idx="267">
                  <c:v>233.44558477179939</c:v>
                </c:pt>
                <c:pt idx="268">
                  <c:v>244.92732938757058</c:v>
                </c:pt>
                <c:pt idx="269">
                  <c:v>246.1487996820901</c:v>
                </c:pt>
                <c:pt idx="270">
                  <c:v>246.49478073251964</c:v>
                </c:pt>
                <c:pt idx="271">
                  <c:v>256.16747399756889</c:v>
                </c:pt>
                <c:pt idx="272">
                  <c:v>270.75015580030293</c:v>
                </c:pt>
                <c:pt idx="273">
                  <c:v>270.45103454202098</c:v>
                </c:pt>
                <c:pt idx="274">
                  <c:v>282.19691864014533</c:v>
                </c:pt>
                <c:pt idx="275">
                  <c:v>286.73096354699089</c:v>
                </c:pt>
                <c:pt idx="276">
                  <c:v>290.00864313233728</c:v>
                </c:pt>
                <c:pt idx="277">
                  <c:v>298.24073527637648</c:v>
                </c:pt>
                <c:pt idx="278">
                  <c:v>303.20819862392023</c:v>
                </c:pt>
                <c:pt idx="279">
                  <c:v>305.91746588065763</c:v>
                </c:pt>
                <c:pt idx="280">
                  <c:v>316.47665791882451</c:v>
                </c:pt>
                <c:pt idx="281">
                  <c:v>314.5029425662749</c:v>
                </c:pt>
                <c:pt idx="282">
                  <c:v>333.06538262992927</c:v>
                </c:pt>
                <c:pt idx="283">
                  <c:v>321.34858879222691</c:v>
                </c:pt>
                <c:pt idx="284">
                  <c:v>309.48284032809363</c:v>
                </c:pt>
                <c:pt idx="285">
                  <c:v>319.56926583733247</c:v>
                </c:pt>
                <c:pt idx="286">
                  <c:v>307.71959471647477</c:v>
                </c:pt>
                <c:pt idx="287">
                  <c:v>310.54299570738192</c:v>
                </c:pt>
                <c:pt idx="288">
                  <c:v>332.35892631343262</c:v>
                </c:pt>
                <c:pt idx="289">
                  <c:v>334.09478951164738</c:v>
                </c:pt>
                <c:pt idx="290">
                  <c:v>342.2179229006731</c:v>
                </c:pt>
                <c:pt idx="291">
                  <c:v>352.03362490732269</c:v>
                </c:pt>
                <c:pt idx="292">
                  <c:v>367.96252712538143</c:v>
                </c:pt>
                <c:pt idx="293">
                  <c:v>384.55170250444468</c:v>
                </c:pt>
                <c:pt idx="294">
                  <c:v>401.15136554317007</c:v>
                </c:pt>
                <c:pt idx="295">
                  <c:v>411.75833968250777</c:v>
                </c:pt>
                <c:pt idx="296">
                  <c:v>416.01585086167557</c:v>
                </c:pt>
                <c:pt idx="297">
                  <c:v>420.49611246983744</c:v>
                </c:pt>
                <c:pt idx="298">
                  <c:v>426.68221106279236</c:v>
                </c:pt>
                <c:pt idx="299">
                  <c:v>421.92607535265785</c:v>
                </c:pt>
                <c:pt idx="300">
                  <c:v>408.86699172496822</c:v>
                </c:pt>
                <c:pt idx="301">
                  <c:v>397.57207871384384</c:v>
                </c:pt>
                <c:pt idx="302">
                  <c:v>391.32154326972119</c:v>
                </c:pt>
                <c:pt idx="303">
                  <c:v>377.94103258580299</c:v>
                </c:pt>
                <c:pt idx="304">
                  <c:v>400.29694170325035</c:v>
                </c:pt>
                <c:pt idx="305">
                  <c:v>426.12478619732548</c:v>
                </c:pt>
                <c:pt idx="306">
                  <c:v>446.55143982106091</c:v>
                </c:pt>
                <c:pt idx="307">
                  <c:v>488.47563620354572</c:v>
                </c:pt>
                <c:pt idx="308">
                  <c:v>507.33107018015693</c:v>
                </c:pt>
                <c:pt idx="309">
                  <c:v>525.94963834681596</c:v>
                </c:pt>
                <c:pt idx="310">
                  <c:v>557.16240414844083</c:v>
                </c:pt>
                <c:pt idx="311">
                  <c:v>582.94892903453274</c:v>
                </c:pt>
                <c:pt idx="312">
                  <c:v>613.90522923684489</c:v>
                </c:pt>
                <c:pt idx="313">
                  <c:v>619.59752383103944</c:v>
                </c:pt>
                <c:pt idx="314">
                  <c:v>588.60533586871452</c:v>
                </c:pt>
                <c:pt idx="315">
                  <c:v>581.23979019304522</c:v>
                </c:pt>
                <c:pt idx="316">
                  <c:v>583.39659350377462</c:v>
                </c:pt>
                <c:pt idx="317">
                  <c:v>587.66147937218625</c:v>
                </c:pt>
                <c:pt idx="318">
                  <c:v>601.45837978715667</c:v>
                </c:pt>
                <c:pt idx="319">
                  <c:v>598.68306215927817</c:v>
                </c:pt>
                <c:pt idx="320">
                  <c:v>610.83408630959389</c:v>
                </c:pt>
                <c:pt idx="321">
                  <c:v>613.71785105755805</c:v>
                </c:pt>
                <c:pt idx="322">
                  <c:v>627.10550646223828</c:v>
                </c:pt>
                <c:pt idx="323">
                  <c:v>628.03995607221202</c:v>
                </c:pt>
                <c:pt idx="324">
                  <c:v>649.10880087045996</c:v>
                </c:pt>
                <c:pt idx="325">
                  <c:v>644.00262658722863</c:v>
                </c:pt>
                <c:pt idx="326">
                  <c:v>665.66654886564288</c:v>
                </c:pt>
                <c:pt idx="327">
                  <c:v>670.72322567929905</c:v>
                </c:pt>
                <c:pt idx="328">
                  <c:v>673.78284272673648</c:v>
                </c:pt>
                <c:pt idx="329">
                  <c:v>691.97775095951783</c:v>
                </c:pt>
                <c:pt idx="330">
                  <c:v>700.9574919356769</c:v>
                </c:pt>
                <c:pt idx="331">
                  <c:v>694.31419643224365</c:v>
                </c:pt>
                <c:pt idx="332">
                  <c:v>710.21634902324922</c:v>
                </c:pt>
                <c:pt idx="333">
                  <c:v>717.90263013005244</c:v>
                </c:pt>
                <c:pt idx="334">
                  <c:v>723.24468269512943</c:v>
                </c:pt>
                <c:pt idx="335">
                  <c:v>727.36050665830362</c:v>
                </c:pt>
                <c:pt idx="336">
                  <c:v>733.8847352210563</c:v>
                </c:pt>
                <c:pt idx="337">
                  <c:v>756.72440375555504</c:v>
                </c:pt>
                <c:pt idx="338">
                  <c:v>750.58809928398034</c:v>
                </c:pt>
                <c:pt idx="339">
                  <c:v>773.56102981695892</c:v>
                </c:pt>
                <c:pt idx="340">
                  <c:v>783.02955427445715</c:v>
                </c:pt>
                <c:pt idx="341">
                  <c:v>786.29752054152584</c:v>
                </c:pt>
                <c:pt idx="342">
                  <c:v>802.80166347926672</c:v>
                </c:pt>
                <c:pt idx="343">
                  <c:v>814.93678550219488</c:v>
                </c:pt>
                <c:pt idx="344">
                  <c:v>816.85569883236212</c:v>
                </c:pt>
                <c:pt idx="345">
                  <c:v>819.66294957584887</c:v>
                </c:pt>
                <c:pt idx="346">
                  <c:v>826.16139964575609</c:v>
                </c:pt>
                <c:pt idx="347">
                  <c:v>834.90312277254338</c:v>
                </c:pt>
                <c:pt idx="348">
                  <c:v>851.16615664262986</c:v>
                </c:pt>
                <c:pt idx="349">
                  <c:v>860.89434164060685</c:v>
                </c:pt>
                <c:pt idx="350">
                  <c:v>859.51791368031195</c:v>
                </c:pt>
                <c:pt idx="351">
                  <c:v>873.42526188394675</c:v>
                </c:pt>
                <c:pt idx="352">
                  <c:v>885.73498628527523</c:v>
                </c:pt>
                <c:pt idx="353">
                  <c:v>896.70841919984275</c:v>
                </c:pt>
                <c:pt idx="354">
                  <c:v>904.67862844698072</c:v>
                </c:pt>
                <c:pt idx="355">
                  <c:v>919.33189906575888</c:v>
                </c:pt>
                <c:pt idx="356">
                  <c:v>917.0589873603426</c:v>
                </c:pt>
                <c:pt idx="357">
                  <c:v>936.53502710267571</c:v>
                </c:pt>
                <c:pt idx="358">
                  <c:v>948.18062431181204</c:v>
                </c:pt>
                <c:pt idx="359">
                  <c:v>967.11824163844619</c:v>
                </c:pt>
                <c:pt idx="360">
                  <c:v>983.19328763240071</c:v>
                </c:pt>
                <c:pt idx="361">
                  <c:v>988.43368571488872</c:v>
                </c:pt>
                <c:pt idx="362">
                  <c:v>1000.580766944258</c:v>
                </c:pt>
                <c:pt idx="363">
                  <c:v>1000.8592402508172</c:v>
                </c:pt>
                <c:pt idx="364">
                  <c:v>1020.8395988108311</c:v>
                </c:pt>
                <c:pt idx="365">
                  <c:v>1030.9162733672163</c:v>
                </c:pt>
                <c:pt idx="366">
                  <c:v>1046.5558524083476</c:v>
                </c:pt>
                <c:pt idx="367">
                  <c:v>1060.2625003464495</c:v>
                </c:pt>
                <c:pt idx="368">
                  <c:v>1074.4722783075536</c:v>
                </c:pt>
                <c:pt idx="369">
                  <c:v>1078.9986538001701</c:v>
                </c:pt>
                <c:pt idx="370">
                  <c:v>1095.1820383290212</c:v>
                </c:pt>
                <c:pt idx="371">
                  <c:v>1099.8592254484583</c:v>
                </c:pt>
                <c:pt idx="372">
                  <c:v>1113.4014347465952</c:v>
                </c:pt>
                <c:pt idx="373">
                  <c:v>1148.70553716462</c:v>
                </c:pt>
                <c:pt idx="374">
                  <c:v>1152.7175047370745</c:v>
                </c:pt>
                <c:pt idx="375">
                  <c:v>1173.8119178624272</c:v>
                </c:pt>
                <c:pt idx="376">
                  <c:v>1185.4201660112708</c:v>
                </c:pt>
                <c:pt idx="377">
                  <c:v>1208.1210985606458</c:v>
                </c:pt>
                <c:pt idx="378">
                  <c:v>1215.4685186462059</c:v>
                </c:pt>
                <c:pt idx="379">
                  <c:v>1224.5347898695175</c:v>
                </c:pt>
                <c:pt idx="380">
                  <c:v>1249.936655230812</c:v>
                </c:pt>
                <c:pt idx="381">
                  <c:v>1266.9658648752513</c:v>
                </c:pt>
                <c:pt idx="382">
                  <c:v>1285.3682075751576</c:v>
                </c:pt>
                <c:pt idx="383">
                  <c:v>1305.9188913275407</c:v>
                </c:pt>
                <c:pt idx="384">
                  <c:v>1319.1602137889133</c:v>
                </c:pt>
                <c:pt idx="385">
                  <c:v>1341.6401660693475</c:v>
                </c:pt>
                <c:pt idx="386">
                  <c:v>1355.0608556314221</c:v>
                </c:pt>
                <c:pt idx="387">
                  <c:v>1383.2738002938631</c:v>
                </c:pt>
                <c:pt idx="388">
                  <c:v>1409.0708278867414</c:v>
                </c:pt>
                <c:pt idx="389">
                  <c:v>1426.3626428676109</c:v>
                </c:pt>
                <c:pt idx="390">
                  <c:v>1454.695233910134</c:v>
                </c:pt>
                <c:pt idx="391">
                  <c:v>1480.5021540309772</c:v>
                </c:pt>
                <c:pt idx="392">
                  <c:v>1488.9643934528569</c:v>
                </c:pt>
                <c:pt idx="393">
                  <c:v>1530.2265778096446</c:v>
                </c:pt>
                <c:pt idx="394">
                  <c:v>1548.3898740965537</c:v>
                </c:pt>
                <c:pt idx="395">
                  <c:v>1560.4581909964234</c:v>
                </c:pt>
                <c:pt idx="396">
                  <c:v>1599.2852992004289</c:v>
                </c:pt>
                <c:pt idx="397">
                  <c:v>1621.7359976641699</c:v>
                </c:pt>
                <c:pt idx="398">
                  <c:v>1643.6021158861829</c:v>
                </c:pt>
                <c:pt idx="399">
                  <c:v>1667.7939955355803</c:v>
                </c:pt>
                <c:pt idx="400">
                  <c:v>1711.5833682763107</c:v>
                </c:pt>
                <c:pt idx="401">
                  <c:v>1724.7564994007425</c:v>
                </c:pt>
                <c:pt idx="402">
                  <c:v>1756.1206366517927</c:v>
                </c:pt>
                <c:pt idx="403">
                  <c:v>1797.5945033066537</c:v>
                </c:pt>
                <c:pt idx="404">
                  <c:v>1816.6562725740721</c:v>
                </c:pt>
                <c:pt idx="405">
                  <c:v>1848.0074631422294</c:v>
                </c:pt>
                <c:pt idx="406">
                  <c:v>1866.2076725866275</c:v>
                </c:pt>
                <c:pt idx="407">
                  <c:v>1903.5451925362006</c:v>
                </c:pt>
                <c:pt idx="408">
                  <c:v>1939.8792105944365</c:v>
                </c:pt>
                <c:pt idx="409">
                  <c:v>1962.2473138503435</c:v>
                </c:pt>
                <c:pt idx="410">
                  <c:v>1990.2225166703947</c:v>
                </c:pt>
                <c:pt idx="411">
                  <c:v>2046.494526348926</c:v>
                </c:pt>
                <c:pt idx="412">
                  <c:v>2073.2265311771544</c:v>
                </c:pt>
                <c:pt idx="413">
                  <c:v>2098.6434699412216</c:v>
                </c:pt>
                <c:pt idx="414">
                  <c:v>2131.1031636864082</c:v>
                </c:pt>
                <c:pt idx="415">
                  <c:v>2180.6435172520678</c:v>
                </c:pt>
                <c:pt idx="416">
                  <c:v>2182.1665944938159</c:v>
                </c:pt>
                <c:pt idx="417">
                  <c:v>2259.3169645102762</c:v>
                </c:pt>
                <c:pt idx="418">
                  <c:v>2287.6396101052787</c:v>
                </c:pt>
                <c:pt idx="419">
                  <c:v>2330.9670727616349</c:v>
                </c:pt>
                <c:pt idx="420">
                  <c:v>2343.9364881918182</c:v>
                </c:pt>
                <c:pt idx="421">
                  <c:v>2409.7419949549617</c:v>
                </c:pt>
                <c:pt idx="422">
                  <c:v>2441.1548369220982</c:v>
                </c:pt>
                <c:pt idx="423">
                  <c:v>2448.191853828564</c:v>
                </c:pt>
                <c:pt idx="424">
                  <c:v>2493.0435237529855</c:v>
                </c:pt>
                <c:pt idx="425">
                  <c:v>2521.5528505381367</c:v>
                </c:pt>
                <c:pt idx="426">
                  <c:v>2564.574952147856</c:v>
                </c:pt>
                <c:pt idx="427">
                  <c:v>2594.2930901370823</c:v>
                </c:pt>
                <c:pt idx="428">
                  <c:v>2639.5832690947773</c:v>
                </c:pt>
                <c:pt idx="429">
                  <c:v>2682.0857917206004</c:v>
                </c:pt>
                <c:pt idx="430">
                  <c:v>2729.6428491610432</c:v>
                </c:pt>
                <c:pt idx="431">
                  <c:v>2771.6158609616759</c:v>
                </c:pt>
                <c:pt idx="432">
                  <c:v>2812.6163243002438</c:v>
                </c:pt>
                <c:pt idx="433">
                  <c:v>2859.3716143802212</c:v>
                </c:pt>
                <c:pt idx="434">
                  <c:v>2914.5662806727814</c:v>
                </c:pt>
                <c:pt idx="435">
                  <c:v>2939.376962652133</c:v>
                </c:pt>
                <c:pt idx="436">
                  <c:v>3006.1985783412051</c:v>
                </c:pt>
                <c:pt idx="437">
                  <c:v>3043.0971107858572</c:v>
                </c:pt>
                <c:pt idx="438">
                  <c:v>3088.4097506753142</c:v>
                </c:pt>
                <c:pt idx="439">
                  <c:v>3120.4868644779549</c:v>
                </c:pt>
                <c:pt idx="440">
                  <c:v>3134.2120077735767</c:v>
                </c:pt>
                <c:pt idx="441">
                  <c:v>3236.7910943036413</c:v>
                </c:pt>
                <c:pt idx="442">
                  <c:v>3266.7686046977446</c:v>
                </c:pt>
                <c:pt idx="443">
                  <c:v>3317.1954895772928</c:v>
                </c:pt>
                <c:pt idx="444">
                  <c:v>3368.9334580724667</c:v>
                </c:pt>
                <c:pt idx="445">
                  <c:v>3405.3785697825056</c:v>
                </c:pt>
                <c:pt idx="446">
                  <c:v>3450.1112442511726</c:v>
                </c:pt>
                <c:pt idx="447">
                  <c:v>3511.4063196941765</c:v>
                </c:pt>
                <c:pt idx="448">
                  <c:v>3541.7469880086301</c:v>
                </c:pt>
                <c:pt idx="449">
                  <c:v>3608.8625077511579</c:v>
                </c:pt>
                <c:pt idx="450">
                  <c:v>3632.4942489254718</c:v>
                </c:pt>
                <c:pt idx="451">
                  <c:v>3695.1538794266075</c:v>
                </c:pt>
                <c:pt idx="452">
                  <c:v>3724.3782068260321</c:v>
                </c:pt>
                <c:pt idx="453">
                  <c:v>3788.4514953876414</c:v>
                </c:pt>
                <c:pt idx="454">
                  <c:v>3839.3111760810157</c:v>
                </c:pt>
                <c:pt idx="455">
                  <c:v>3897.574922081008</c:v>
                </c:pt>
                <c:pt idx="456">
                  <c:v>3942.1110440306907</c:v>
                </c:pt>
                <c:pt idx="457">
                  <c:v>3998.1683050084725</c:v>
                </c:pt>
                <c:pt idx="458">
                  <c:v>4037.1285099215511</c:v>
                </c:pt>
                <c:pt idx="459">
                  <c:v>4091.1070825513834</c:v>
                </c:pt>
                <c:pt idx="460">
                  <c:v>4151.6514227563212</c:v>
                </c:pt>
                <c:pt idx="461">
                  <c:v>4230.3121318861376</c:v>
                </c:pt>
                <c:pt idx="462">
                  <c:v>4247.6333270002187</c:v>
                </c:pt>
                <c:pt idx="463">
                  <c:v>4312.0628798117714</c:v>
                </c:pt>
                <c:pt idx="464">
                  <c:v>4341.7859724581185</c:v>
                </c:pt>
                <c:pt idx="465">
                  <c:v>4419.4636931673922</c:v>
                </c:pt>
                <c:pt idx="466">
                  <c:v>4459.6721902013305</c:v>
                </c:pt>
                <c:pt idx="467">
                  <c:v>4519.2958315751875</c:v>
                </c:pt>
                <c:pt idx="468">
                  <c:v>4582.5072184819428</c:v>
                </c:pt>
                <c:pt idx="469">
                  <c:v>4601.6048136914042</c:v>
                </c:pt>
                <c:pt idx="470">
                  <c:v>4694.2076409901274</c:v>
                </c:pt>
                <c:pt idx="471">
                  <c:v>4739.0832775733661</c:v>
                </c:pt>
                <c:pt idx="472">
                  <c:v>4796.6209967732593</c:v>
                </c:pt>
                <c:pt idx="473">
                  <c:v>4822.7683171392882</c:v>
                </c:pt>
                <c:pt idx="474">
                  <c:v>4888.5015741161496</c:v>
                </c:pt>
                <c:pt idx="475">
                  <c:v>4991.3163026414295</c:v>
                </c:pt>
                <c:pt idx="476">
                  <c:v>5013.5472189329757</c:v>
                </c:pt>
                <c:pt idx="477">
                  <c:v>5073.4027785837716</c:v>
                </c:pt>
                <c:pt idx="478">
                  <c:v>5236.6613460446742</c:v>
                </c:pt>
                <c:pt idx="479">
                  <c:v>5305.206082102336</c:v>
                </c:pt>
                <c:pt idx="480">
                  <c:v>5353.993486203085</c:v>
                </c:pt>
                <c:pt idx="481">
                  <c:v>5405.3407526015981</c:v>
                </c:pt>
                <c:pt idx="482">
                  <c:v>5440.1409132016606</c:v>
                </c:pt>
                <c:pt idx="483">
                  <c:v>5552.5590626083085</c:v>
                </c:pt>
                <c:pt idx="484">
                  <c:v>5577.1712937008633</c:v>
                </c:pt>
                <c:pt idx="485">
                  <c:v>5609.3863015195275</c:v>
                </c:pt>
                <c:pt idx="486">
                  <c:v>5719.0218945340075</c:v>
                </c:pt>
                <c:pt idx="487">
                  <c:v>5757.6650021435726</c:v>
                </c:pt>
                <c:pt idx="488">
                  <c:v>5796.5276706781788</c:v>
                </c:pt>
                <c:pt idx="489">
                  <c:v>5843.0401719126403</c:v>
                </c:pt>
                <c:pt idx="490">
                  <c:v>5921.4915378822398</c:v>
                </c:pt>
                <c:pt idx="491">
                  <c:v>6036.1694898878732</c:v>
                </c:pt>
                <c:pt idx="492">
                  <c:v>6094.9717199419729</c:v>
                </c:pt>
                <c:pt idx="493">
                  <c:v>6129.1619405993479</c:v>
                </c:pt>
                <c:pt idx="494">
                  <c:v>6205.251225976579</c:v>
                </c:pt>
                <c:pt idx="495">
                  <c:v>6283.7590706641249</c:v>
                </c:pt>
                <c:pt idx="496">
                  <c:v>6366.9414037067108</c:v>
                </c:pt>
                <c:pt idx="497">
                  <c:v>6393.8781250683851</c:v>
                </c:pt>
                <c:pt idx="498">
                  <c:v>6436.6739512157028</c:v>
                </c:pt>
                <c:pt idx="499">
                  <c:v>6517.3965202885302</c:v>
                </c:pt>
                <c:pt idx="500">
                  <c:v>6588.029925270389</c:v>
                </c:pt>
                <c:pt idx="501">
                  <c:v>6683.7167465427383</c:v>
                </c:pt>
                <c:pt idx="502">
                  <c:v>6717.7315065547882</c:v>
                </c:pt>
                <c:pt idx="503">
                  <c:v>6809.0818866243353</c:v>
                </c:pt>
                <c:pt idx="504">
                  <c:v>6878.1407201705879</c:v>
                </c:pt>
                <c:pt idx="505">
                  <c:v>6898.9458218918026</c:v>
                </c:pt>
                <c:pt idx="506">
                  <c:v>6984.0849004296979</c:v>
                </c:pt>
                <c:pt idx="507">
                  <c:v>7083.0769872004212</c:v>
                </c:pt>
                <c:pt idx="508">
                  <c:v>7149.5773760268276</c:v>
                </c:pt>
                <c:pt idx="509">
                  <c:v>7206.3081728114348</c:v>
                </c:pt>
                <c:pt idx="510">
                  <c:v>7258.4735091991661</c:v>
                </c:pt>
                <c:pt idx="511">
                  <c:v>7341.0381331589742</c:v>
                </c:pt>
                <c:pt idx="512">
                  <c:v>7434.0308226265179</c:v>
                </c:pt>
                <c:pt idx="513">
                  <c:v>7480.6592226405219</c:v>
                </c:pt>
                <c:pt idx="514">
                  <c:v>7527.2808183943489</c:v>
                </c:pt>
                <c:pt idx="515">
                  <c:v>7656.3152097891243</c:v>
                </c:pt>
                <c:pt idx="516">
                  <c:v>7724.4584284606372</c:v>
                </c:pt>
                <c:pt idx="517">
                  <c:v>7776.293994388353</c:v>
                </c:pt>
                <c:pt idx="518">
                  <c:v>7845.7649777684201</c:v>
                </c:pt>
                <c:pt idx="519">
                  <c:v>7924.9897974667174</c:v>
                </c:pt>
                <c:pt idx="520">
                  <c:v>7986.0205292471446</c:v>
                </c:pt>
                <c:pt idx="521">
                  <c:v>8082.1201567493645</c:v>
                </c:pt>
                <c:pt idx="522">
                  <c:v>8192.634695629351</c:v>
                </c:pt>
                <c:pt idx="523">
                  <c:v>8275.4017522128706</c:v>
                </c:pt>
                <c:pt idx="524">
                  <c:v>8349.3158677984284</c:v>
                </c:pt>
                <c:pt idx="525">
                  <c:v>8428.2046394309946</c:v>
                </c:pt>
                <c:pt idx="526">
                  <c:v>8483.6904518442861</c:v>
                </c:pt>
                <c:pt idx="527">
                  <c:v>8562.2459687135033</c:v>
                </c:pt>
                <c:pt idx="528">
                  <c:v>8624.3891809870238</c:v>
                </c:pt>
                <c:pt idx="529">
                  <c:v>8702.062698853204</c:v>
                </c:pt>
                <c:pt idx="530">
                  <c:v>8803.7137117308612</c:v>
                </c:pt>
                <c:pt idx="531">
                  <c:v>8880.6236538400062</c:v>
                </c:pt>
                <c:pt idx="532">
                  <c:v>8939.753420700652</c:v>
                </c:pt>
                <c:pt idx="533">
                  <c:v>9021.9761188868542</c:v>
                </c:pt>
                <c:pt idx="534">
                  <c:v>9118.972506015054</c:v>
                </c:pt>
                <c:pt idx="535">
                  <c:v>9131.4911775474375</c:v>
                </c:pt>
                <c:pt idx="536">
                  <c:v>9288.5583356674269</c:v>
                </c:pt>
                <c:pt idx="537">
                  <c:v>9339.2619304774344</c:v>
                </c:pt>
                <c:pt idx="538">
                  <c:v>9397.7444532531317</c:v>
                </c:pt>
                <c:pt idx="539">
                  <c:v>9495.4161764994042</c:v>
                </c:pt>
                <c:pt idx="540">
                  <c:v>9556.5486832549359</c:v>
                </c:pt>
                <c:pt idx="541">
                  <c:v>9628.4573149795488</c:v>
                </c:pt>
                <c:pt idx="542">
                  <c:v>9679.0634764016067</c:v>
                </c:pt>
                <c:pt idx="543">
                  <c:v>9791.6213387822172</c:v>
                </c:pt>
                <c:pt idx="544">
                  <c:v>9891.8572609350558</c:v>
                </c:pt>
                <c:pt idx="545">
                  <c:v>10000.113495365247</c:v>
                </c:pt>
                <c:pt idx="546">
                  <c:v>10066.5859285653</c:v>
                </c:pt>
                <c:pt idx="547">
                  <c:v>10158.405267041626</c:v>
                </c:pt>
                <c:pt idx="548">
                  <c:v>10273.774191206463</c:v>
                </c:pt>
                <c:pt idx="549">
                  <c:v>10327.607125209935</c:v>
                </c:pt>
                <c:pt idx="550">
                  <c:v>10428.320694913093</c:v>
                </c:pt>
                <c:pt idx="551">
                  <c:v>10498.923682659899</c:v>
                </c:pt>
                <c:pt idx="552">
                  <c:v>10549.976517901456</c:v>
                </c:pt>
                <c:pt idx="553">
                  <c:v>10661.605080603546</c:v>
                </c:pt>
                <c:pt idx="554">
                  <c:v>10709.877691822106</c:v>
                </c:pt>
                <c:pt idx="555">
                  <c:v>10803.161452499557</c:v>
                </c:pt>
                <c:pt idx="556">
                  <c:v>10941.917383861384</c:v>
                </c:pt>
                <c:pt idx="557">
                  <c:v>10982.09365650051</c:v>
                </c:pt>
                <c:pt idx="558">
                  <c:v>11063.389212710079</c:v>
                </c:pt>
                <c:pt idx="559">
                  <c:v>11187.928224029212</c:v>
                </c:pt>
                <c:pt idx="560">
                  <c:v>11300.388526249235</c:v>
                </c:pt>
                <c:pt idx="561">
                  <c:v>11376.931086302038</c:v>
                </c:pt>
                <c:pt idx="562">
                  <c:v>11450.225046242744</c:v>
                </c:pt>
                <c:pt idx="563">
                  <c:v>11634.322515904834</c:v>
                </c:pt>
                <c:pt idx="564">
                  <c:v>11672.512733650861</c:v>
                </c:pt>
                <c:pt idx="565">
                  <c:v>11801.349366158847</c:v>
                </c:pt>
                <c:pt idx="566">
                  <c:v>11858.114481150275</c:v>
                </c:pt>
                <c:pt idx="567">
                  <c:v>11991.959862504651</c:v>
                </c:pt>
                <c:pt idx="568">
                  <c:v>12062.535503504168</c:v>
                </c:pt>
                <c:pt idx="569">
                  <c:v>12154.577809751001</c:v>
                </c:pt>
                <c:pt idx="570">
                  <c:v>12227.950016879264</c:v>
                </c:pt>
                <c:pt idx="571">
                  <c:v>12345.278719499416</c:v>
                </c:pt>
                <c:pt idx="572">
                  <c:v>12435.674112056173</c:v>
                </c:pt>
                <c:pt idx="573">
                  <c:v>12513.388227650417</c:v>
                </c:pt>
                <c:pt idx="574">
                  <c:v>12630.864463821768</c:v>
                </c:pt>
                <c:pt idx="575">
                  <c:v>12693.111965968888</c:v>
                </c:pt>
                <c:pt idx="576">
                  <c:v>12837.998530088351</c:v>
                </c:pt>
                <c:pt idx="577">
                  <c:v>12935.116570219276</c:v>
                </c:pt>
                <c:pt idx="578">
                  <c:v>13033.246666715469</c:v>
                </c:pt>
                <c:pt idx="579">
                  <c:v>13116.132510309732</c:v>
                </c:pt>
                <c:pt idx="580">
                  <c:v>13233.444845464055</c:v>
                </c:pt>
                <c:pt idx="581">
                  <c:v>13271.681996235659</c:v>
                </c:pt>
                <c:pt idx="582">
                  <c:v>13373.85514929234</c:v>
                </c:pt>
                <c:pt idx="583">
                  <c:v>13510.469425106779</c:v>
                </c:pt>
                <c:pt idx="584">
                  <c:v>13601.652873123474</c:v>
                </c:pt>
                <c:pt idx="585">
                  <c:v>13674.105324695163</c:v>
                </c:pt>
                <c:pt idx="586">
                  <c:v>13799.729306697513</c:v>
                </c:pt>
                <c:pt idx="587">
                  <c:v>13879.570932937424</c:v>
                </c:pt>
                <c:pt idx="588">
                  <c:v>13970.673671178873</c:v>
                </c:pt>
                <c:pt idx="589">
                  <c:v>14089.431902027805</c:v>
                </c:pt>
                <c:pt idx="590">
                  <c:v>14198.269977637867</c:v>
                </c:pt>
                <c:pt idx="591">
                  <c:v>14308.911799472504</c:v>
                </c:pt>
                <c:pt idx="592">
                  <c:v>14352.20975115353</c:v>
                </c:pt>
                <c:pt idx="593">
                  <c:v>14450.606486780613</c:v>
                </c:pt>
                <c:pt idx="594">
                  <c:v>14571.55600576936</c:v>
                </c:pt>
                <c:pt idx="595">
                  <c:v>14610.49856171672</c:v>
                </c:pt>
                <c:pt idx="596">
                  <c:v>14802.778594295734</c:v>
                </c:pt>
                <c:pt idx="597">
                  <c:v>14863.728446894367</c:v>
                </c:pt>
                <c:pt idx="598">
                  <c:v>14997.364075304002</c:v>
                </c:pt>
                <c:pt idx="599">
                  <c:v>15079.427351923703</c:v>
                </c:pt>
                <c:pt idx="600">
                  <c:v>15149.323793840696</c:v>
                </c:pt>
                <c:pt idx="601">
                  <c:v>15242.004905075204</c:v>
                </c:pt>
                <c:pt idx="602">
                  <c:v>15378.820320171164</c:v>
                </c:pt>
                <c:pt idx="603">
                  <c:v>15468.630044156895</c:v>
                </c:pt>
                <c:pt idx="604">
                  <c:v>15574.653818747291</c:v>
                </c:pt>
                <c:pt idx="605">
                  <c:v>15714.746959676193</c:v>
                </c:pt>
                <c:pt idx="606">
                  <c:v>15861.487888136582</c:v>
                </c:pt>
                <c:pt idx="607">
                  <c:v>15928.320520953186</c:v>
                </c:pt>
                <c:pt idx="608">
                  <c:v>16006.241261412881</c:v>
                </c:pt>
                <c:pt idx="609">
                  <c:v>16134.124393637219</c:v>
                </c:pt>
                <c:pt idx="610">
                  <c:v>16195.530737065459</c:v>
                </c:pt>
                <c:pt idx="611">
                  <c:v>16276.482331046846</c:v>
                </c:pt>
                <c:pt idx="612">
                  <c:v>16435.969412887116</c:v>
                </c:pt>
                <c:pt idx="613">
                  <c:v>16530.370938125478</c:v>
                </c:pt>
                <c:pt idx="614">
                  <c:v>16631.632011737165</c:v>
                </c:pt>
                <c:pt idx="615">
                  <c:v>16673.596183745849</c:v>
                </c:pt>
                <c:pt idx="616">
                  <c:v>16855.432720163401</c:v>
                </c:pt>
                <c:pt idx="617">
                  <c:v>16991.663672371593</c:v>
                </c:pt>
                <c:pt idx="618">
                  <c:v>17042.263493920236</c:v>
                </c:pt>
                <c:pt idx="619">
                  <c:v>17127.242280644557</c:v>
                </c:pt>
                <c:pt idx="620">
                  <c:v>17339.673072932765</c:v>
                </c:pt>
                <c:pt idx="621">
                  <c:v>17375.733022888257</c:v>
                </c:pt>
                <c:pt idx="622">
                  <c:v>17486.52876826371</c:v>
                </c:pt>
                <c:pt idx="623">
                  <c:v>17641.694494206116</c:v>
                </c:pt>
                <c:pt idx="624">
                  <c:v>17742.432597841722</c:v>
                </c:pt>
                <c:pt idx="625">
                  <c:v>17851.827809973111</c:v>
                </c:pt>
                <c:pt idx="626">
                  <c:v>18018.852379535314</c:v>
                </c:pt>
                <c:pt idx="627">
                  <c:v>18135.930519585254</c:v>
                </c:pt>
                <c:pt idx="628">
                  <c:v>18185.49014290456</c:v>
                </c:pt>
                <c:pt idx="629">
                  <c:v>18302.144724680278</c:v>
                </c:pt>
                <c:pt idx="630">
                  <c:v>18408.034500951504</c:v>
                </c:pt>
                <c:pt idx="631">
                  <c:v>18548.831360706379</c:v>
                </c:pt>
                <c:pt idx="632">
                  <c:v>18647.810556066102</c:v>
                </c:pt>
                <c:pt idx="633">
                  <c:v>18687.225030825888</c:v>
                </c:pt>
                <c:pt idx="634">
                  <c:v>18872.085609904905</c:v>
                </c:pt>
                <c:pt idx="635">
                  <c:v>18962.813236082056</c:v>
                </c:pt>
                <c:pt idx="636">
                  <c:v>19091.270641881627</c:v>
                </c:pt>
                <c:pt idx="637">
                  <c:v>19197.986264089384</c:v>
                </c:pt>
                <c:pt idx="638">
                  <c:v>19305.495941685611</c:v>
                </c:pt>
                <c:pt idx="639">
                  <c:v>19453.241401069186</c:v>
                </c:pt>
                <c:pt idx="640">
                  <c:v>19598.915830672522</c:v>
                </c:pt>
                <c:pt idx="641">
                  <c:v>19676.262577615009</c:v>
                </c:pt>
                <c:pt idx="642">
                  <c:v>19788.563419425256</c:v>
                </c:pt>
                <c:pt idx="643">
                  <c:v>19948.710193259751</c:v>
                </c:pt>
                <c:pt idx="644">
                  <c:v>20034.977427552531</c:v>
                </c:pt>
                <c:pt idx="645">
                  <c:v>20150.181762367974</c:v>
                </c:pt>
                <c:pt idx="646">
                  <c:v>20309.397645742971</c:v>
                </c:pt>
                <c:pt idx="647">
                  <c:v>20411.487026749641</c:v>
                </c:pt>
                <c:pt idx="648">
                  <c:v>20539.481973458791</c:v>
                </c:pt>
                <c:pt idx="649">
                  <c:v>20645.885204537281</c:v>
                </c:pt>
                <c:pt idx="650">
                  <c:v>20759.724401541273</c:v>
                </c:pt>
                <c:pt idx="651">
                  <c:v>20896.025988057761</c:v>
                </c:pt>
                <c:pt idx="652">
                  <c:v>20998.219535359854</c:v>
                </c:pt>
                <c:pt idx="653">
                  <c:v>21117.555352739524</c:v>
                </c:pt>
                <c:pt idx="654">
                  <c:v>21231.624055047134</c:v>
                </c:pt>
                <c:pt idx="655">
                  <c:v>21331.2737875651</c:v>
                </c:pt>
                <c:pt idx="656">
                  <c:v>21453.047859980696</c:v>
                </c:pt>
                <c:pt idx="657">
                  <c:v>21570.686487010727</c:v>
                </c:pt>
                <c:pt idx="658">
                  <c:v>21697.470622969013</c:v>
                </c:pt>
                <c:pt idx="659">
                  <c:v>21762.677438729203</c:v>
                </c:pt>
                <c:pt idx="660">
                  <c:v>22015.698664342537</c:v>
                </c:pt>
                <c:pt idx="661">
                  <c:v>22062.417695915734</c:v>
                </c:pt>
                <c:pt idx="662">
                  <c:v>22221.291800253926</c:v>
                </c:pt>
                <c:pt idx="663">
                  <c:v>22291.08299962011</c:v>
                </c:pt>
                <c:pt idx="664">
                  <c:v>22443.905940963577</c:v>
                </c:pt>
                <c:pt idx="665">
                  <c:v>22601.517311546228</c:v>
                </c:pt>
                <c:pt idx="666">
                  <c:v>22661.287525319596</c:v>
                </c:pt>
                <c:pt idx="667">
                  <c:v>22852.315735029308</c:v>
                </c:pt>
                <c:pt idx="668">
                  <c:v>22958.024000572532</c:v>
                </c:pt>
                <c:pt idx="669">
                  <c:v>23102.092826060067</c:v>
                </c:pt>
                <c:pt idx="670">
                  <c:v>23199.501192992117</c:v>
                </c:pt>
                <c:pt idx="671">
                  <c:v>23300.983200363717</c:v>
                </c:pt>
                <c:pt idx="672">
                  <c:v>23483.747977245483</c:v>
                </c:pt>
                <c:pt idx="673">
                  <c:v>23591.277500034528</c:v>
                </c:pt>
                <c:pt idx="674">
                  <c:v>23719.787061338684</c:v>
                </c:pt>
                <c:pt idx="675">
                  <c:v>23872.995494316809</c:v>
                </c:pt>
                <c:pt idx="676">
                  <c:v>24040.200192604709</c:v>
                </c:pt>
                <c:pt idx="677">
                  <c:v>24108.984462359025</c:v>
                </c:pt>
                <c:pt idx="678">
                  <c:v>24199.17991129119</c:v>
                </c:pt>
                <c:pt idx="679">
                  <c:v>24325.335495033924</c:v>
                </c:pt>
                <c:pt idx="680">
                  <c:v>24447.796127772319</c:v>
                </c:pt>
                <c:pt idx="681">
                  <c:v>24565.04526384527</c:v>
                </c:pt>
                <c:pt idx="682">
                  <c:v>24696.391958487176</c:v>
                </c:pt>
                <c:pt idx="683">
                  <c:v>24837.642693680522</c:v>
                </c:pt>
                <c:pt idx="684">
                  <c:v>24934.549215161773</c:v>
                </c:pt>
                <c:pt idx="685">
                  <c:v>25078.706780922766</c:v>
                </c:pt>
                <c:pt idx="686">
                  <c:v>25168.964041913689</c:v>
                </c:pt>
                <c:pt idx="687">
                  <c:v>25307.853121435477</c:v>
                </c:pt>
                <c:pt idx="688">
                  <c:v>25440.167151336493</c:v>
                </c:pt>
                <c:pt idx="689">
                  <c:v>25533.553473837681</c:v>
                </c:pt>
                <c:pt idx="690">
                  <c:v>25692.074236272765</c:v>
                </c:pt>
                <c:pt idx="691">
                  <c:v>25822.233290406151</c:v>
                </c:pt>
                <c:pt idx="692">
                  <c:v>25957.063573399839</c:v>
                </c:pt>
                <c:pt idx="693">
                  <c:v>26112.520632155549</c:v>
                </c:pt>
                <c:pt idx="694">
                  <c:v>26250.274777436065</c:v>
                </c:pt>
                <c:pt idx="695">
                  <c:v>26371.575346452599</c:v>
                </c:pt>
                <c:pt idx="696">
                  <c:v>26480.849945466347</c:v>
                </c:pt>
                <c:pt idx="697">
                  <c:v>26662.522661702358</c:v>
                </c:pt>
                <c:pt idx="698">
                  <c:v>26796.097875646574</c:v>
                </c:pt>
                <c:pt idx="699">
                  <c:v>26903.409680432338</c:v>
                </c:pt>
                <c:pt idx="700">
                  <c:v>26971.642341222014</c:v>
                </c:pt>
                <c:pt idx="701">
                  <c:v>27222.208975387854</c:v>
                </c:pt>
                <c:pt idx="702">
                  <c:v>27339.183434494451</c:v>
                </c:pt>
                <c:pt idx="703">
                  <c:v>27552.867409373084</c:v>
                </c:pt>
                <c:pt idx="704">
                  <c:v>27639.542859113455</c:v>
                </c:pt>
                <c:pt idx="705">
                  <c:v>27813.31183644577</c:v>
                </c:pt>
                <c:pt idx="706">
                  <c:v>27993.969253949104</c:v>
                </c:pt>
                <c:pt idx="707">
                  <c:v>28141.461357250912</c:v>
                </c:pt>
                <c:pt idx="708">
                  <c:v>28385.98391184978</c:v>
                </c:pt>
                <c:pt idx="709">
                  <c:v>28504.22589134589</c:v>
                </c:pt>
                <c:pt idx="710">
                  <c:v>28598.958484136492</c:v>
                </c:pt>
                <c:pt idx="711">
                  <c:v>28857.839135716364</c:v>
                </c:pt>
                <c:pt idx="712">
                  <c:v>28971.622773230021</c:v>
                </c:pt>
                <c:pt idx="713">
                  <c:v>29123.057073337743</c:v>
                </c:pt>
                <c:pt idx="714">
                  <c:v>29291.920531938704</c:v>
                </c:pt>
                <c:pt idx="715">
                  <c:v>29399.942295601213</c:v>
                </c:pt>
                <c:pt idx="716">
                  <c:v>29659.467575278617</c:v>
                </c:pt>
                <c:pt idx="717">
                  <c:v>29815.888994170131</c:v>
                </c:pt>
                <c:pt idx="718">
                  <c:v>29872.243825111967</c:v>
                </c:pt>
                <c:pt idx="719">
                  <c:v>30012.468169537733</c:v>
                </c:pt>
                <c:pt idx="720">
                  <c:v>30230.901757649197</c:v>
                </c:pt>
                <c:pt idx="721">
                  <c:v>30321.467733713806</c:v>
                </c:pt>
                <c:pt idx="722">
                  <c:v>30531.750982798694</c:v>
                </c:pt>
                <c:pt idx="723">
                  <c:v>30620.87013048743</c:v>
                </c:pt>
                <c:pt idx="724">
                  <c:v>30821.99151339172</c:v>
                </c:pt>
                <c:pt idx="725">
                  <c:v>30976.337534442282</c:v>
                </c:pt>
                <c:pt idx="726">
                  <c:v>31083.437988674352</c:v>
                </c:pt>
                <c:pt idx="727">
                  <c:v>31249.243531983298</c:v>
                </c:pt>
                <c:pt idx="728">
                  <c:v>31410.843073465785</c:v>
                </c:pt>
                <c:pt idx="729">
                  <c:v>31601.446549738484</c:v>
                </c:pt>
                <c:pt idx="730">
                  <c:v>31639.144565147384</c:v>
                </c:pt>
                <c:pt idx="731">
                  <c:v>31847.51891933447</c:v>
                </c:pt>
                <c:pt idx="732">
                  <c:v>31940.076533409672</c:v>
                </c:pt>
                <c:pt idx="733">
                  <c:v>32076.690301658833</c:v>
                </c:pt>
                <c:pt idx="734">
                  <c:v>32217.478879994658</c:v>
                </c:pt>
                <c:pt idx="735">
                  <c:v>32370.281474919568</c:v>
                </c:pt>
                <c:pt idx="736">
                  <c:v>32539.562305476524</c:v>
                </c:pt>
                <c:pt idx="737">
                  <c:v>32665.857090026821</c:v>
                </c:pt>
                <c:pt idx="738">
                  <c:v>32798.83045015789</c:v>
                </c:pt>
                <c:pt idx="739">
                  <c:v>32954.676527948417</c:v>
                </c:pt>
                <c:pt idx="740">
                  <c:v>33116.182516394794</c:v>
                </c:pt>
                <c:pt idx="741">
                  <c:v>33225.768810979316</c:v>
                </c:pt>
                <c:pt idx="742">
                  <c:v>33421.261306434499</c:v>
                </c:pt>
                <c:pt idx="743">
                  <c:v>33574.718091874915</c:v>
                </c:pt>
                <c:pt idx="744">
                  <c:v>33769.620483341889</c:v>
                </c:pt>
                <c:pt idx="745">
                  <c:v>33888.227510140488</c:v>
                </c:pt>
                <c:pt idx="746">
                  <c:v>34089.260814050263</c:v>
                </c:pt>
                <c:pt idx="747">
                  <c:v>34164.263944693354</c:v>
                </c:pt>
                <c:pt idx="748">
                  <c:v>34380.289169093165</c:v>
                </c:pt>
                <c:pt idx="749">
                  <c:v>34449.699778760973</c:v>
                </c:pt>
                <c:pt idx="750">
                  <c:v>34525.806274142269</c:v>
                </c:pt>
                <c:pt idx="751">
                  <c:v>34761.828276729648</c:v>
                </c:pt>
                <c:pt idx="752">
                  <c:v>34896.691238798521</c:v>
                </c:pt>
                <c:pt idx="753">
                  <c:v>35128.578462927238</c:v>
                </c:pt>
                <c:pt idx="754">
                  <c:v>35211.381617873936</c:v>
                </c:pt>
                <c:pt idx="755">
                  <c:v>35295.792383310596</c:v>
                </c:pt>
                <c:pt idx="756">
                  <c:v>35542.657252476369</c:v>
                </c:pt>
                <c:pt idx="757">
                  <c:v>35639.734333790257</c:v>
                </c:pt>
                <c:pt idx="758">
                  <c:v>35712.29647769202</c:v>
                </c:pt>
                <c:pt idx="759">
                  <c:v>35844.128425960858</c:v>
                </c:pt>
                <c:pt idx="760">
                  <c:v>35986.201771830536</c:v>
                </c:pt>
                <c:pt idx="761">
                  <c:v>36183.659523830414</c:v>
                </c:pt>
                <c:pt idx="762">
                  <c:v>36270.883288766592</c:v>
                </c:pt>
                <c:pt idx="763">
                  <c:v>36450.339342994543</c:v>
                </c:pt>
                <c:pt idx="764">
                  <c:v>36540.487154331531</c:v>
                </c:pt>
                <c:pt idx="765">
                  <c:v>36689.800805118844</c:v>
                </c:pt>
                <c:pt idx="766">
                  <c:v>36907.072923488966</c:v>
                </c:pt>
                <c:pt idx="767">
                  <c:v>36995.548244653357</c:v>
                </c:pt>
                <c:pt idx="768">
                  <c:v>37098.547667470382</c:v>
                </c:pt>
                <c:pt idx="769">
                  <c:v>37243.802462444284</c:v>
                </c:pt>
                <c:pt idx="770">
                  <c:v>37407.996804983923</c:v>
                </c:pt>
                <c:pt idx="771">
                  <c:v>37519.54421753098</c:v>
                </c:pt>
                <c:pt idx="772">
                  <c:v>37837.7906582043</c:v>
                </c:pt>
                <c:pt idx="773">
                  <c:v>37987.39948679466</c:v>
                </c:pt>
                <c:pt idx="774">
                  <c:v>38123.449414125076</c:v>
                </c:pt>
                <c:pt idx="775">
                  <c:v>38233.014683257374</c:v>
                </c:pt>
                <c:pt idx="776">
                  <c:v>38333.428373206065</c:v>
                </c:pt>
                <c:pt idx="777">
                  <c:v>38577.223889202818</c:v>
                </c:pt>
                <c:pt idx="778">
                  <c:v>38646.74742881686</c:v>
                </c:pt>
                <c:pt idx="779">
                  <c:v>38822.473411113635</c:v>
                </c:pt>
                <c:pt idx="780">
                  <c:v>38934.741322627699</c:v>
                </c:pt>
                <c:pt idx="781">
                  <c:v>39039.087394132548</c:v>
                </c:pt>
                <c:pt idx="782">
                  <c:v>39242.522360630079</c:v>
                </c:pt>
                <c:pt idx="783">
                  <c:v>39322.140223779119</c:v>
                </c:pt>
                <c:pt idx="784">
                  <c:v>39523.096205082547</c:v>
                </c:pt>
                <c:pt idx="785">
                  <c:v>39762.885123332111</c:v>
                </c:pt>
                <c:pt idx="786">
                  <c:v>39945.799173650659</c:v>
                </c:pt>
                <c:pt idx="787">
                  <c:v>40052.54434960537</c:v>
                </c:pt>
                <c:pt idx="788">
                  <c:v>40155.215647195299</c:v>
                </c:pt>
                <c:pt idx="789">
                  <c:v>40364.698133002312</c:v>
                </c:pt>
                <c:pt idx="790">
                  <c:v>40507.999034514571</c:v>
                </c:pt>
                <c:pt idx="791">
                  <c:v>40666.62254716202</c:v>
                </c:pt>
                <c:pt idx="792">
                  <c:v>40814.783162296488</c:v>
                </c:pt>
                <c:pt idx="793">
                  <c:v>41018.519982970742</c:v>
                </c:pt>
                <c:pt idx="794">
                  <c:v>41136.869585766042</c:v>
                </c:pt>
                <c:pt idx="795">
                  <c:v>41363.822308557188</c:v>
                </c:pt>
                <c:pt idx="796">
                  <c:v>41407.610541540125</c:v>
                </c:pt>
                <c:pt idx="797">
                  <c:v>41566.900555511769</c:v>
                </c:pt>
                <c:pt idx="798">
                  <c:v>41713.960953139096</c:v>
                </c:pt>
                <c:pt idx="799">
                  <c:v>41857.670049103348</c:v>
                </c:pt>
                <c:pt idx="800">
                  <c:v>42008.64944340237</c:v>
                </c:pt>
                <c:pt idx="801">
                  <c:v>42122.383451355752</c:v>
                </c:pt>
                <c:pt idx="802">
                  <c:v>42333.770938117574</c:v>
                </c:pt>
                <c:pt idx="803">
                  <c:v>42394.442325850556</c:v>
                </c:pt>
                <c:pt idx="804">
                  <c:v>42703.002258622684</c:v>
                </c:pt>
                <c:pt idx="805">
                  <c:v>42787.837556108767</c:v>
                </c:pt>
                <c:pt idx="806">
                  <c:v>42867.627882250941</c:v>
                </c:pt>
                <c:pt idx="807">
                  <c:v>43031.607219176207</c:v>
                </c:pt>
                <c:pt idx="808">
                  <c:v>43119.028131681844</c:v>
                </c:pt>
                <c:pt idx="809">
                  <c:v>43417.839937987097</c:v>
                </c:pt>
                <c:pt idx="810">
                  <c:v>43509.41948110357</c:v>
                </c:pt>
                <c:pt idx="811">
                  <c:v>43667.08043042518</c:v>
                </c:pt>
                <c:pt idx="812">
                  <c:v>43784.017628234375</c:v>
                </c:pt>
                <c:pt idx="813">
                  <c:v>43984.862243865675</c:v>
                </c:pt>
                <c:pt idx="814">
                  <c:v>44092.813486396917</c:v>
                </c:pt>
                <c:pt idx="815">
                  <c:v>44259.747714866244</c:v>
                </c:pt>
                <c:pt idx="816">
                  <c:v>44376.306240024242</c:v>
                </c:pt>
                <c:pt idx="817">
                  <c:v>44518.111817810845</c:v>
                </c:pt>
                <c:pt idx="818">
                  <c:v>44638.811727720939</c:v>
                </c:pt>
                <c:pt idx="819">
                  <c:v>44920.264317144385</c:v>
                </c:pt>
                <c:pt idx="820">
                  <c:v>44990.574007290488</c:v>
                </c:pt>
                <c:pt idx="821">
                  <c:v>45209.256517257243</c:v>
                </c:pt>
                <c:pt idx="822">
                  <c:v>45255.64250661384</c:v>
                </c:pt>
                <c:pt idx="823">
                  <c:v>45479.79436711251</c:v>
                </c:pt>
                <c:pt idx="824">
                  <c:v>45540.749539421697</c:v>
                </c:pt>
                <c:pt idx="825">
                  <c:v>45716.014729059003</c:v>
                </c:pt>
                <c:pt idx="826">
                  <c:v>45796.956948714025</c:v>
                </c:pt>
                <c:pt idx="827">
                  <c:v>45996.380571424568</c:v>
                </c:pt>
                <c:pt idx="828">
                  <c:v>46197.250599004736</c:v>
                </c:pt>
                <c:pt idx="829">
                  <c:v>46288.015104779392</c:v>
                </c:pt>
                <c:pt idx="830">
                  <c:v>46523.768451239623</c:v>
                </c:pt>
                <c:pt idx="831">
                  <c:v>46515.547798223728</c:v>
                </c:pt>
                <c:pt idx="832">
                  <c:v>46705.599218652518</c:v>
                </c:pt>
                <c:pt idx="833">
                  <c:v>46937.741518426075</c:v>
                </c:pt>
                <c:pt idx="834">
                  <c:v>47080.973300080892</c:v>
                </c:pt>
                <c:pt idx="835">
                  <c:v>47240.335928546156</c:v>
                </c:pt>
                <c:pt idx="836">
                  <c:v>47389.029233734364</c:v>
                </c:pt>
                <c:pt idx="837">
                  <c:v>47638.093812768413</c:v>
                </c:pt>
                <c:pt idx="838">
                  <c:v>47734.455964695939</c:v>
                </c:pt>
                <c:pt idx="839">
                  <c:v>47916.577208926363</c:v>
                </c:pt>
                <c:pt idx="840">
                  <c:v>48045.251000768199</c:v>
                </c:pt>
                <c:pt idx="841">
                  <c:v>48175.944179464517</c:v>
                </c:pt>
                <c:pt idx="842">
                  <c:v>48304.537724219437</c:v>
                </c:pt>
                <c:pt idx="843">
                  <c:v>48494.841879506777</c:v>
                </c:pt>
                <c:pt idx="844">
                  <c:v>48607.568131763248</c:v>
                </c:pt>
                <c:pt idx="845">
                  <c:v>48842.288969531728</c:v>
                </c:pt>
                <c:pt idx="846">
                  <c:v>48939.740224067573</c:v>
                </c:pt>
                <c:pt idx="847">
                  <c:v>49118.836897313493</c:v>
                </c:pt>
                <c:pt idx="848">
                  <c:v>49172.41998025879</c:v>
                </c:pt>
                <c:pt idx="849">
                  <c:v>49348.861360835006</c:v>
                </c:pt>
                <c:pt idx="850">
                  <c:v>49454.061892047765</c:v>
                </c:pt>
                <c:pt idx="851">
                  <c:v>49635.066317920209</c:v>
                </c:pt>
                <c:pt idx="852">
                  <c:v>49743.830916346502</c:v>
                </c:pt>
                <c:pt idx="853">
                  <c:v>49822.845348011331</c:v>
                </c:pt>
                <c:pt idx="854">
                  <c:v>50080.601385010836</c:v>
                </c:pt>
                <c:pt idx="855">
                  <c:v>50156.5835481787</c:v>
                </c:pt>
                <c:pt idx="856">
                  <c:v>50248.527053718855</c:v>
                </c:pt>
                <c:pt idx="857">
                  <c:v>50399.325739860979</c:v>
                </c:pt>
                <c:pt idx="858">
                  <c:v>50523.695355123564</c:v>
                </c:pt>
                <c:pt idx="859">
                  <c:v>50811.484345826313</c:v>
                </c:pt>
                <c:pt idx="860">
                  <c:v>50861.75982922937</c:v>
                </c:pt>
                <c:pt idx="861">
                  <c:v>51096.557314912105</c:v>
                </c:pt>
                <c:pt idx="862">
                  <c:v>51151.926738897295</c:v>
                </c:pt>
                <c:pt idx="863">
                  <c:v>51292.497380727524</c:v>
                </c:pt>
                <c:pt idx="864">
                  <c:v>51324.218003529255</c:v>
                </c:pt>
                <c:pt idx="865">
                  <c:v>51535.715497717101</c:v>
                </c:pt>
                <c:pt idx="866">
                  <c:v>51683.58265984663</c:v>
                </c:pt>
                <c:pt idx="867">
                  <c:v>51796.166405799413</c:v>
                </c:pt>
                <c:pt idx="868">
                  <c:v>51939.712230230318</c:v>
                </c:pt>
                <c:pt idx="869">
                  <c:v>52100.448462707369</c:v>
                </c:pt>
                <c:pt idx="870">
                  <c:v>52166.657080485449</c:v>
                </c:pt>
                <c:pt idx="871">
                  <c:v>52325.413323512497</c:v>
                </c:pt>
                <c:pt idx="872">
                  <c:v>52488.485800587703</c:v>
                </c:pt>
                <c:pt idx="873">
                  <c:v>52649.315961634944</c:v>
                </c:pt>
                <c:pt idx="874">
                  <c:v>52783.040050063311</c:v>
                </c:pt>
                <c:pt idx="875">
                  <c:v>52845.64207831143</c:v>
                </c:pt>
                <c:pt idx="876">
                  <c:v>52851.457925232848</c:v>
                </c:pt>
                <c:pt idx="877">
                  <c:v>53038.22770970322</c:v>
                </c:pt>
                <c:pt idx="878">
                  <c:v>53219.703426504202</c:v>
                </c:pt>
                <c:pt idx="879">
                  <c:v>53471.934782176271</c:v>
                </c:pt>
                <c:pt idx="880">
                  <c:v>53600.101155363045</c:v>
                </c:pt>
                <c:pt idx="881">
                  <c:v>53865.293357927389</c:v>
                </c:pt>
                <c:pt idx="882">
                  <c:v>54025.352577132675</c:v>
                </c:pt>
                <c:pt idx="883">
                  <c:v>54130.788124006067</c:v>
                </c:pt>
                <c:pt idx="884">
                  <c:v>54319.160593876702</c:v>
                </c:pt>
                <c:pt idx="885">
                  <c:v>54436.664406587959</c:v>
                </c:pt>
                <c:pt idx="886">
                  <c:v>54633.790597840132</c:v>
                </c:pt>
                <c:pt idx="887">
                  <c:v>54717.111654940709</c:v>
                </c:pt>
                <c:pt idx="888">
                  <c:v>54803.989512817636</c:v>
                </c:pt>
                <c:pt idx="889">
                  <c:v>55046.738164230541</c:v>
                </c:pt>
                <c:pt idx="890">
                  <c:v>55102.028138324866</c:v>
                </c:pt>
                <c:pt idx="891">
                  <c:v>55229.156194208343</c:v>
                </c:pt>
                <c:pt idx="892">
                  <c:v>55271.132379152099</c:v>
                </c:pt>
                <c:pt idx="893">
                  <c:v>55370.810189178839</c:v>
                </c:pt>
                <c:pt idx="894">
                  <c:v>55574.11185727104</c:v>
                </c:pt>
                <c:pt idx="895">
                  <c:v>55589.228184874184</c:v>
                </c:pt>
                <c:pt idx="896">
                  <c:v>55785.927289239189</c:v>
                </c:pt>
                <c:pt idx="897">
                  <c:v>55857.086569959392</c:v>
                </c:pt>
                <c:pt idx="898">
                  <c:v>55926.359649054837</c:v>
                </c:pt>
                <c:pt idx="899">
                  <c:v>56103.515613407355</c:v>
                </c:pt>
                <c:pt idx="900">
                  <c:v>56150.288835748244</c:v>
                </c:pt>
                <c:pt idx="901">
                  <c:v>56382.01686961473</c:v>
                </c:pt>
                <c:pt idx="902">
                  <c:v>56444.921854559703</c:v>
                </c:pt>
                <c:pt idx="903">
                  <c:v>56567.977103227204</c:v>
                </c:pt>
                <c:pt idx="904">
                  <c:v>56829.606820309549</c:v>
                </c:pt>
                <c:pt idx="905">
                  <c:v>57018.032407400111</c:v>
                </c:pt>
                <c:pt idx="906">
                  <c:v>57200.905384465317</c:v>
                </c:pt>
                <c:pt idx="907">
                  <c:v>57337.779357525738</c:v>
                </c:pt>
                <c:pt idx="908">
                  <c:v>57554.952032268542</c:v>
                </c:pt>
                <c:pt idx="909">
                  <c:v>57767.424032901916</c:v>
                </c:pt>
                <c:pt idx="910">
                  <c:v>58060.011105873862</c:v>
                </c:pt>
                <c:pt idx="911">
                  <c:v>58129.835638271143</c:v>
                </c:pt>
                <c:pt idx="912">
                  <c:v>58360.497474157906</c:v>
                </c:pt>
                <c:pt idx="913">
                  <c:v>58578.292307813201</c:v>
                </c:pt>
                <c:pt idx="914">
                  <c:v>58782.546460553072</c:v>
                </c:pt>
                <c:pt idx="915">
                  <c:v>58933.334346207776</c:v>
                </c:pt>
                <c:pt idx="916">
                  <c:v>59109.104813014506</c:v>
                </c:pt>
                <c:pt idx="917">
                  <c:v>59334.548551338878</c:v>
                </c:pt>
                <c:pt idx="918">
                  <c:v>59529.080209916618</c:v>
                </c:pt>
                <c:pt idx="919">
                  <c:v>59713.954089064122</c:v>
                </c:pt>
                <c:pt idx="920">
                  <c:v>59757.730325410274</c:v>
                </c:pt>
                <c:pt idx="921">
                  <c:v>59972.574210194332</c:v>
                </c:pt>
                <c:pt idx="922">
                  <c:v>60139.619892643881</c:v>
                </c:pt>
                <c:pt idx="923">
                  <c:v>60260.614231948784</c:v>
                </c:pt>
                <c:pt idx="924">
                  <c:v>60450.221479524407</c:v>
                </c:pt>
                <c:pt idx="925">
                  <c:v>60691.839538898501</c:v>
                </c:pt>
                <c:pt idx="926">
                  <c:v>60967.816538460684</c:v>
                </c:pt>
                <c:pt idx="927">
                  <c:v>61195.447951188355</c:v>
                </c:pt>
                <c:pt idx="928">
                  <c:v>61397.273083210654</c:v>
                </c:pt>
                <c:pt idx="929">
                  <c:v>61512.833111199783</c:v>
                </c:pt>
                <c:pt idx="930">
                  <c:v>61705.36905362508</c:v>
                </c:pt>
                <c:pt idx="931">
                  <c:v>61903.835170000792</c:v>
                </c:pt>
                <c:pt idx="932">
                  <c:v>62042.141738276448</c:v>
                </c:pt>
                <c:pt idx="933">
                  <c:v>62314.255959415306</c:v>
                </c:pt>
                <c:pt idx="934">
                  <c:v>62395.9806293117</c:v>
                </c:pt>
                <c:pt idx="935">
                  <c:v>62481.566636514552</c:v>
                </c:pt>
                <c:pt idx="936">
                  <c:v>62630.401200672801</c:v>
                </c:pt>
                <c:pt idx="937">
                  <c:v>62964.580432747418</c:v>
                </c:pt>
                <c:pt idx="938">
                  <c:v>63118.91206804481</c:v>
                </c:pt>
                <c:pt idx="939">
                  <c:v>63299.009943878707</c:v>
                </c:pt>
                <c:pt idx="940">
                  <c:v>63407.874363087736</c:v>
                </c:pt>
                <c:pt idx="941">
                  <c:v>63693.913475926798</c:v>
                </c:pt>
                <c:pt idx="942">
                  <c:v>63772.896317643754</c:v>
                </c:pt>
                <c:pt idx="943">
                  <c:v>63912.97508780026</c:v>
                </c:pt>
                <c:pt idx="944">
                  <c:v>63913.444044480348</c:v>
                </c:pt>
                <c:pt idx="945">
                  <c:v>64196.563345485949</c:v>
                </c:pt>
                <c:pt idx="946">
                  <c:v>64365.465844673483</c:v>
                </c:pt>
                <c:pt idx="947">
                  <c:v>64472.420015737931</c:v>
                </c:pt>
                <c:pt idx="948">
                  <c:v>64568.575617190756</c:v>
                </c:pt>
                <c:pt idx="949">
                  <c:v>64748.625794468055</c:v>
                </c:pt>
                <c:pt idx="950">
                  <c:v>64831.452162454851</c:v>
                </c:pt>
                <c:pt idx="951">
                  <c:v>64794.74169793792</c:v>
                </c:pt>
                <c:pt idx="952">
                  <c:v>64939.552972855417</c:v>
                </c:pt>
                <c:pt idx="953">
                  <c:v>65136.216509761121</c:v>
                </c:pt>
                <c:pt idx="954">
                  <c:v>65235.68671500362</c:v>
                </c:pt>
                <c:pt idx="955">
                  <c:v>65307.722776032744</c:v>
                </c:pt>
                <c:pt idx="956">
                  <c:v>65479.862470966917</c:v>
                </c:pt>
                <c:pt idx="957">
                  <c:v>65636.276985417513</c:v>
                </c:pt>
                <c:pt idx="958">
                  <c:v>65757.142429744359</c:v>
                </c:pt>
                <c:pt idx="959">
                  <c:v>65880.087498034394</c:v>
                </c:pt>
                <c:pt idx="960">
                  <c:v>65935.545541152329</c:v>
                </c:pt>
                <c:pt idx="961">
                  <c:v>66043.688049174569</c:v>
                </c:pt>
                <c:pt idx="962">
                  <c:v>66133.522561772726</c:v>
                </c:pt>
                <c:pt idx="963">
                  <c:v>66311.88309658003</c:v>
                </c:pt>
                <c:pt idx="964">
                  <c:v>66474.848168846554</c:v>
                </c:pt>
                <c:pt idx="965">
                  <c:v>66532.862823695803</c:v>
                </c:pt>
                <c:pt idx="966">
                  <c:v>66543.847356286788</c:v>
                </c:pt>
                <c:pt idx="967">
                  <c:v>66693.57407665244</c:v>
                </c:pt>
                <c:pt idx="968">
                  <c:v>66833.552955476742</c:v>
                </c:pt>
                <c:pt idx="969">
                  <c:v>66867.714175041925</c:v>
                </c:pt>
                <c:pt idx="970">
                  <c:v>67064.345825399505</c:v>
                </c:pt>
                <c:pt idx="971">
                  <c:v>67187.364533966786</c:v>
                </c:pt>
                <c:pt idx="972">
                  <c:v>67381.410993903934</c:v>
                </c:pt>
                <c:pt idx="973">
                  <c:v>67433.476167291839</c:v>
                </c:pt>
                <c:pt idx="974">
                  <c:v>67531.184371938914</c:v>
                </c:pt>
                <c:pt idx="975">
                  <c:v>67585.669090892712</c:v>
                </c:pt>
                <c:pt idx="976">
                  <c:v>67778.12519210155</c:v>
                </c:pt>
                <c:pt idx="977">
                  <c:v>67990.93084083141</c:v>
                </c:pt>
                <c:pt idx="978">
                  <c:v>67963.629164883023</c:v>
                </c:pt>
                <c:pt idx="979">
                  <c:v>68133.43644317401</c:v>
                </c:pt>
                <c:pt idx="980">
                  <c:v>68332.060928671897</c:v>
                </c:pt>
                <c:pt idx="981">
                  <c:v>68404.845705155472</c:v>
                </c:pt>
                <c:pt idx="982">
                  <c:v>68418.993506043262</c:v>
                </c:pt>
                <c:pt idx="983">
                  <c:v>68512.121113688074</c:v>
                </c:pt>
                <c:pt idx="984">
                  <c:v>68719.546460890429</c:v>
                </c:pt>
                <c:pt idx="985">
                  <c:v>68771.696725494592</c:v>
                </c:pt>
                <c:pt idx="986">
                  <c:v>68978.461049736536</c:v>
                </c:pt>
                <c:pt idx="987">
                  <c:v>68947.478513849055</c:v>
                </c:pt>
                <c:pt idx="988">
                  <c:v>69139.418174826482</c:v>
                </c:pt>
                <c:pt idx="989">
                  <c:v>69230.302688837735</c:v>
                </c:pt>
                <c:pt idx="990">
                  <c:v>69346.382711332772</c:v>
                </c:pt>
                <c:pt idx="991">
                  <c:v>69441.66641078949</c:v>
                </c:pt>
                <c:pt idx="992">
                  <c:v>69605.255604383783</c:v>
                </c:pt>
                <c:pt idx="993">
                  <c:v>69764.134794081474</c:v>
                </c:pt>
                <c:pt idx="994">
                  <c:v>69686.998537989944</c:v>
                </c:pt>
                <c:pt idx="995">
                  <c:v>69831.48489733001</c:v>
                </c:pt>
                <c:pt idx="996">
                  <c:v>69819.72958425431</c:v>
                </c:pt>
                <c:pt idx="997">
                  <c:v>70100.084581084957</c:v>
                </c:pt>
                <c:pt idx="998">
                  <c:v>70079.474577795409</c:v>
                </c:pt>
                <c:pt idx="999">
                  <c:v>70390.058628927509</c:v>
                </c:pt>
                <c:pt idx="1000">
                  <c:v>70544.029051789505</c:v>
                </c:pt>
                <c:pt idx="1001">
                  <c:v>70463.276600263445</c:v>
                </c:pt>
                <c:pt idx="1002">
                  <c:v>70627.91706383678</c:v>
                </c:pt>
                <c:pt idx="1003">
                  <c:v>70649.976982929351</c:v>
                </c:pt>
                <c:pt idx="1004">
                  <c:v>70729.764753991258</c:v>
                </c:pt>
                <c:pt idx="1005">
                  <c:v>70701.264379584609</c:v>
                </c:pt>
                <c:pt idx="1006">
                  <c:v>71037.180874566518</c:v>
                </c:pt>
                <c:pt idx="1007">
                  <c:v>71104.030365167244</c:v>
                </c:pt>
                <c:pt idx="1008">
                  <c:v>71262.477134970861</c:v>
                </c:pt>
                <c:pt idx="1009">
                  <c:v>71450.550333118896</c:v>
                </c:pt>
                <c:pt idx="1010">
                  <c:v>71437.571575234673</c:v>
                </c:pt>
                <c:pt idx="1011">
                  <c:v>71442.777618344204</c:v>
                </c:pt>
                <c:pt idx="1012">
                  <c:v>71353.714832646438</c:v>
                </c:pt>
                <c:pt idx="1013">
                  <c:v>71514.755214142482</c:v>
                </c:pt>
                <c:pt idx="1014">
                  <c:v>71671.928447890503</c:v>
                </c:pt>
                <c:pt idx="1015">
                  <c:v>71900.409849287491</c:v>
                </c:pt>
                <c:pt idx="1016">
                  <c:v>72045.027732936738</c:v>
                </c:pt>
                <c:pt idx="1017">
                  <c:v>72182.381602700436</c:v>
                </c:pt>
                <c:pt idx="1018">
                  <c:v>72153.105622892021</c:v>
                </c:pt>
                <c:pt idx="1019">
                  <c:v>72164.764891699713</c:v>
                </c:pt>
                <c:pt idx="1020">
                  <c:v>72149.207089065821</c:v>
                </c:pt>
                <c:pt idx="1021">
                  <c:v>72253.307369138682</c:v>
                </c:pt>
                <c:pt idx="1022">
                  <c:v>72479.876983659677</c:v>
                </c:pt>
                <c:pt idx="1023">
                  <c:v>72625.790342232896</c:v>
                </c:pt>
                <c:pt idx="1024">
                  <c:v>72762.138054363269</c:v>
                </c:pt>
                <c:pt idx="1025">
                  <c:v>72830.556479191189</c:v>
                </c:pt>
                <c:pt idx="1026">
                  <c:v>72846.618133432436</c:v>
                </c:pt>
                <c:pt idx="1027">
                  <c:v>72845.032010107185</c:v>
                </c:pt>
                <c:pt idx="1028">
                  <c:v>72929.027369490388</c:v>
                </c:pt>
                <c:pt idx="1029">
                  <c:v>72885.743374986327</c:v>
                </c:pt>
                <c:pt idx="1030">
                  <c:v>73151.240531565985</c:v>
                </c:pt>
                <c:pt idx="1031">
                  <c:v>73261.400239352384</c:v>
                </c:pt>
                <c:pt idx="1032">
                  <c:v>73515.327325643491</c:v>
                </c:pt>
                <c:pt idx="1033">
                  <c:v>73676.511444104879</c:v>
                </c:pt>
                <c:pt idx="1034">
                  <c:v>73676.128248462803</c:v>
                </c:pt>
                <c:pt idx="1035">
                  <c:v>73615.421024020354</c:v>
                </c:pt>
                <c:pt idx="1036">
                  <c:v>73673.829077100308</c:v>
                </c:pt>
                <c:pt idx="1037">
                  <c:v>73827.721533547185</c:v>
                </c:pt>
                <c:pt idx="1038">
                  <c:v>73957.435158924971</c:v>
                </c:pt>
                <c:pt idx="1039">
                  <c:v>74270.830768513013</c:v>
                </c:pt>
                <c:pt idx="1040">
                  <c:v>74285.309970327158</c:v>
                </c:pt>
                <c:pt idx="1041">
                  <c:v>74501.884356555602</c:v>
                </c:pt>
                <c:pt idx="1042">
                  <c:v>74527.324918882528</c:v>
                </c:pt>
                <c:pt idx="1043">
                  <c:v>74463.532985108832</c:v>
                </c:pt>
                <c:pt idx="1044">
                  <c:v>74473.997283580771</c:v>
                </c:pt>
                <c:pt idx="1045">
                  <c:v>74361.014291539686</c:v>
                </c:pt>
                <c:pt idx="1046">
                  <c:v>74581.25814535674</c:v>
                </c:pt>
                <c:pt idx="1047">
                  <c:v>74708.020944900956</c:v>
                </c:pt>
                <c:pt idx="1048">
                  <c:v>74871.100959955424</c:v>
                </c:pt>
                <c:pt idx="1049">
                  <c:v>75246.794653413381</c:v>
                </c:pt>
                <c:pt idx="1050">
                  <c:v>75188.67734280575</c:v>
                </c:pt>
                <c:pt idx="1051">
                  <c:v>75264.96155689095</c:v>
                </c:pt>
                <c:pt idx="1052">
                  <c:v>75197.942995536709</c:v>
                </c:pt>
                <c:pt idx="1053">
                  <c:v>75138.731985799357</c:v>
                </c:pt>
                <c:pt idx="1054">
                  <c:v>75165.394791422746</c:v>
                </c:pt>
                <c:pt idx="1055">
                  <c:v>75318.806194271325</c:v>
                </c:pt>
                <c:pt idx="1056">
                  <c:v>75565.218616437109</c:v>
                </c:pt>
                <c:pt idx="1057">
                  <c:v>75801.686597472726</c:v>
                </c:pt>
                <c:pt idx="1058">
                  <c:v>76031.751003052486</c:v>
                </c:pt>
                <c:pt idx="1059">
                  <c:v>75942.864907985975</c:v>
                </c:pt>
                <c:pt idx="1060">
                  <c:v>75926.899115344859</c:v>
                </c:pt>
                <c:pt idx="1061">
                  <c:v>75948.973304449581</c:v>
                </c:pt>
                <c:pt idx="1062">
                  <c:v>75810.70169813298</c:v>
                </c:pt>
                <c:pt idx="1063">
                  <c:v>75774.129759828546</c:v>
                </c:pt>
                <c:pt idx="1064">
                  <c:v>76081.391427478156</c:v>
                </c:pt>
                <c:pt idx="1065">
                  <c:v>76397.010807725383</c:v>
                </c:pt>
                <c:pt idx="1066">
                  <c:v>76657.946226709042</c:v>
                </c:pt>
                <c:pt idx="1067">
                  <c:v>76737.245439004706</c:v>
                </c:pt>
                <c:pt idx="1068">
                  <c:v>76521.688518869938</c:v>
                </c:pt>
                <c:pt idx="1069">
                  <c:v>76383.965661343711</c:v>
                </c:pt>
                <c:pt idx="1070">
                  <c:v>76479.347012262471</c:v>
                </c:pt>
                <c:pt idx="1071">
                  <c:v>76426.651129951424</c:v>
                </c:pt>
                <c:pt idx="1072">
                  <c:v>76612.817926649834</c:v>
                </c:pt>
                <c:pt idx="1073">
                  <c:v>76791.072552682323</c:v>
                </c:pt>
                <c:pt idx="1074">
                  <c:v>77028.044954871439</c:v>
                </c:pt>
                <c:pt idx="1075">
                  <c:v>77082.233769508312</c:v>
                </c:pt>
                <c:pt idx="1076">
                  <c:v>77107.9743578466</c:v>
                </c:pt>
                <c:pt idx="1077">
                  <c:v>77135.692822558296</c:v>
                </c:pt>
                <c:pt idx="1078">
                  <c:v>76982.389219884964</c:v>
                </c:pt>
                <c:pt idx="1079">
                  <c:v>77010.59890237308</c:v>
                </c:pt>
                <c:pt idx="1080">
                  <c:v>77120.91810183393</c:v>
                </c:pt>
                <c:pt idx="1081">
                  <c:v>77176.70419817626</c:v>
                </c:pt>
                <c:pt idx="1082">
                  <c:v>77242.124032139109</c:v>
                </c:pt>
                <c:pt idx="1083">
                  <c:v>77312.821170836032</c:v>
                </c:pt>
                <c:pt idx="1084">
                  <c:v>77130.072181738113</c:v>
                </c:pt>
                <c:pt idx="1085">
                  <c:v>77048.804825278974</c:v>
                </c:pt>
                <c:pt idx="1086">
                  <c:v>77161.45292201142</c:v>
                </c:pt>
                <c:pt idx="1087">
                  <c:v>77321.830285171862</c:v>
                </c:pt>
                <c:pt idx="1088">
                  <c:v>77589.571899423216</c:v>
                </c:pt>
                <c:pt idx="1089">
                  <c:v>77927.979990165433</c:v>
                </c:pt>
                <c:pt idx="1090">
                  <c:v>78115.726294387947</c:v>
                </c:pt>
                <c:pt idx="1091">
                  <c:v>78371.786958655721</c:v>
                </c:pt>
                <c:pt idx="1092">
                  <c:v>78409.779990640527</c:v>
                </c:pt>
                <c:pt idx="1093">
                  <c:v>78561.305370352246</c:v>
                </c:pt>
                <c:pt idx="1094">
                  <c:v>78566.437793487654</c:v>
                </c:pt>
                <c:pt idx="1095">
                  <c:v>78518.157180006776</c:v>
                </c:pt>
                <c:pt idx="1096">
                  <c:v>78452.191326994696</c:v>
                </c:pt>
                <c:pt idx="1097">
                  <c:v>78285.156913539249</c:v>
                </c:pt>
                <c:pt idx="1098">
                  <c:v>78218.45205242568</c:v>
                </c:pt>
                <c:pt idx="1099">
                  <c:v>78432.396747863822</c:v>
                </c:pt>
                <c:pt idx="1100">
                  <c:v>78648.797694308625</c:v>
                </c:pt>
                <c:pt idx="1101">
                  <c:v>78845.709416791957</c:v>
                </c:pt>
                <c:pt idx="1102">
                  <c:v>79232.359886155959</c:v>
                </c:pt>
                <c:pt idx="1103">
                  <c:v>79360.871068716049</c:v>
                </c:pt>
                <c:pt idx="1104">
                  <c:v>79298.622212937829</c:v>
                </c:pt>
                <c:pt idx="1105">
                  <c:v>79259.869448836602</c:v>
                </c:pt>
                <c:pt idx="1106">
                  <c:v>78942.627199449693</c:v>
                </c:pt>
                <c:pt idx="1107">
                  <c:v>78719.925152542681</c:v>
                </c:pt>
                <c:pt idx="1108">
                  <c:v>78848.752884567613</c:v>
                </c:pt>
                <c:pt idx="1109">
                  <c:v>79068.157983385012</c:v>
                </c:pt>
                <c:pt idx="1110">
                  <c:v>79292.75328892564</c:v>
                </c:pt>
                <c:pt idx="1111">
                  <c:v>79635.284309434079</c:v>
                </c:pt>
                <c:pt idx="1112">
                  <c:v>79690.687232899931</c:v>
                </c:pt>
                <c:pt idx="1113">
                  <c:v>79856.670737758977</c:v>
                </c:pt>
                <c:pt idx="1114">
                  <c:v>79691.292641388281</c:v>
                </c:pt>
                <c:pt idx="1115">
                  <c:v>79522.155531049677</c:v>
                </c:pt>
                <c:pt idx="1116">
                  <c:v>79206.684806694437</c:v>
                </c:pt>
                <c:pt idx="1117">
                  <c:v>79165.972481702207</c:v>
                </c:pt>
                <c:pt idx="1118">
                  <c:v>79430.331273809425</c:v>
                </c:pt>
                <c:pt idx="1119">
                  <c:v>79751.339464122881</c:v>
                </c:pt>
                <c:pt idx="1120">
                  <c:v>80137.769958852718</c:v>
                </c:pt>
                <c:pt idx="1121">
                  <c:v>80246.433382584029</c:v>
                </c:pt>
                <c:pt idx="1122">
                  <c:v>80281.653017028919</c:v>
                </c:pt>
                <c:pt idx="1123">
                  <c:v>80072.311587200893</c:v>
                </c:pt>
                <c:pt idx="1124">
                  <c:v>79864.486960740658</c:v>
                </c:pt>
                <c:pt idx="1125">
                  <c:v>79592.357747124042</c:v>
                </c:pt>
                <c:pt idx="1126">
                  <c:v>79621.819166931207</c:v>
                </c:pt>
                <c:pt idx="1127">
                  <c:v>79807.132310546265</c:v>
                </c:pt>
                <c:pt idx="1128">
                  <c:v>79991.093785110643</c:v>
                </c:pt>
                <c:pt idx="1129">
                  <c:v>80330.96927582167</c:v>
                </c:pt>
                <c:pt idx="1130">
                  <c:v>80589.287162700493</c:v>
                </c:pt>
                <c:pt idx="1131">
                  <c:v>80438.050180953578</c:v>
                </c:pt>
                <c:pt idx="1132">
                  <c:v>80324.618819496332</c:v>
                </c:pt>
                <c:pt idx="1133">
                  <c:v>80165.297498353582</c:v>
                </c:pt>
                <c:pt idx="1134">
                  <c:v>79939.348756577689</c:v>
                </c:pt>
                <c:pt idx="1135">
                  <c:v>79834.139710378498</c:v>
                </c:pt>
                <c:pt idx="1136">
                  <c:v>79945.110343613313</c:v>
                </c:pt>
                <c:pt idx="1137">
                  <c:v>80054.217930799437</c:v>
                </c:pt>
                <c:pt idx="1138">
                  <c:v>80284.607908072387</c:v>
                </c:pt>
                <c:pt idx="1139">
                  <c:v>80476.101198293967</c:v>
                </c:pt>
                <c:pt idx="1140">
                  <c:v>80677.165460160206</c:v>
                </c:pt>
                <c:pt idx="1141">
                  <c:v>80364.373863734334</c:v>
                </c:pt>
                <c:pt idx="1142">
                  <c:v>80047.116324981616</c:v>
                </c:pt>
                <c:pt idx="1143">
                  <c:v>79740.570106095955</c:v>
                </c:pt>
                <c:pt idx="1144">
                  <c:v>79449.517372302391</c:v>
                </c:pt>
                <c:pt idx="1145">
                  <c:v>79435.100259855099</c:v>
                </c:pt>
                <c:pt idx="1146">
                  <c:v>79379.57930236611</c:v>
                </c:pt>
                <c:pt idx="1147">
                  <c:v>79507.480843746904</c:v>
                </c:pt>
                <c:pt idx="1148">
                  <c:v>79617.654905823496</c:v>
                </c:pt>
                <c:pt idx="1149">
                  <c:v>79675.148507353384</c:v>
                </c:pt>
                <c:pt idx="1150">
                  <c:v>79676.983058621889</c:v>
                </c:pt>
                <c:pt idx="1151">
                  <c:v>79340.457382330453</c:v>
                </c:pt>
                <c:pt idx="1152">
                  <c:v>79168.906662068272</c:v>
                </c:pt>
                <c:pt idx="1153">
                  <c:v>78904.361596783856</c:v>
                </c:pt>
                <c:pt idx="1154">
                  <c:v>78614.463617810557</c:v>
                </c:pt>
                <c:pt idx="1155">
                  <c:v>78576.702703234376</c:v>
                </c:pt>
                <c:pt idx="1156">
                  <c:v>78552.873578782062</c:v>
                </c:pt>
                <c:pt idx="1157">
                  <c:v>78890.922148031779</c:v>
                </c:pt>
                <c:pt idx="1158">
                  <c:v>78968.663854647762</c:v>
                </c:pt>
                <c:pt idx="1159">
                  <c:v>79252.276753756669</c:v>
                </c:pt>
                <c:pt idx="1160">
                  <c:v>79386.659152387219</c:v>
                </c:pt>
                <c:pt idx="1161">
                  <c:v>79560.438865182368</c:v>
                </c:pt>
                <c:pt idx="1162">
                  <c:v>79468.226830619024</c:v>
                </c:pt>
                <c:pt idx="1163">
                  <c:v>79152.163585322982</c:v>
                </c:pt>
                <c:pt idx="1164">
                  <c:v>79052.388046603082</c:v>
                </c:pt>
                <c:pt idx="1165">
                  <c:v>78931.49760593618</c:v>
                </c:pt>
                <c:pt idx="1166">
                  <c:v>79104.851325461379</c:v>
                </c:pt>
                <c:pt idx="1167">
                  <c:v>79347.298592638515</c:v>
                </c:pt>
                <c:pt idx="1168">
                  <c:v>79535.858163761703</c:v>
                </c:pt>
                <c:pt idx="1169">
                  <c:v>79997.589571318633</c:v>
                </c:pt>
                <c:pt idx="1170">
                  <c:v>80302.337378854892</c:v>
                </c:pt>
                <c:pt idx="1171">
                  <c:v>80697.120990964802</c:v>
                </c:pt>
                <c:pt idx="1172">
                  <c:v>81003.609742067099</c:v>
                </c:pt>
                <c:pt idx="1173">
                  <c:v>81019.162551739777</c:v>
                </c:pt>
                <c:pt idx="1174">
                  <c:v>80814.12405627931</c:v>
                </c:pt>
                <c:pt idx="1175">
                  <c:v>80798.224477529919</c:v>
                </c:pt>
                <c:pt idx="1176">
                  <c:v>80852.937347147832</c:v>
                </c:pt>
                <c:pt idx="1177">
                  <c:v>81093.219552158669</c:v>
                </c:pt>
                <c:pt idx="1178">
                  <c:v>81467.266655142128</c:v>
                </c:pt>
                <c:pt idx="1179">
                  <c:v>82085.631172991256</c:v>
                </c:pt>
                <c:pt idx="1180">
                  <c:v>82420.441913633491</c:v>
                </c:pt>
                <c:pt idx="1181">
                  <c:v>82832.756327462965</c:v>
                </c:pt>
                <c:pt idx="1182">
                  <c:v>83092.087097667783</c:v>
                </c:pt>
                <c:pt idx="1183">
                  <c:v>83178.495590659266</c:v>
                </c:pt>
                <c:pt idx="1184">
                  <c:v>83150.292905769427</c:v>
                </c:pt>
                <c:pt idx="1185">
                  <c:v>82956.654187943248</c:v>
                </c:pt>
                <c:pt idx="1186">
                  <c:v>82759.726595383589</c:v>
                </c:pt>
                <c:pt idx="1187">
                  <c:v>82676.627285335315</c:v>
                </c:pt>
                <c:pt idx="1188">
                  <c:v>82986.067333742336</c:v>
                </c:pt>
                <c:pt idx="1189">
                  <c:v>83165.736307041007</c:v>
                </c:pt>
                <c:pt idx="1190">
                  <c:v>83599.193648767279</c:v>
                </c:pt>
                <c:pt idx="1191">
                  <c:v>84062.411219264308</c:v>
                </c:pt>
                <c:pt idx="1192">
                  <c:v>84270.00638755846</c:v>
                </c:pt>
                <c:pt idx="1193">
                  <c:v>84209.561514294604</c:v>
                </c:pt>
                <c:pt idx="1194">
                  <c:v>84186.127160125543</c:v>
                </c:pt>
                <c:pt idx="1195">
                  <c:v>84065.09662214866</c:v>
                </c:pt>
                <c:pt idx="1196">
                  <c:v>83836.665575851424</c:v>
                </c:pt>
                <c:pt idx="1197">
                  <c:v>83715.544673949975</c:v>
                </c:pt>
                <c:pt idx="1198">
                  <c:v>83551.860704798586</c:v>
                </c:pt>
                <c:pt idx="1199">
                  <c:v>83543.034170710889</c:v>
                </c:pt>
                <c:pt idx="1200">
                  <c:v>83635.604354441486</c:v>
                </c:pt>
                <c:pt idx="1201">
                  <c:v>83910.599493030735</c:v>
                </c:pt>
                <c:pt idx="1202">
                  <c:v>84078.468507075595</c:v>
                </c:pt>
                <c:pt idx="1203">
                  <c:v>84278.835967128136</c:v>
                </c:pt>
                <c:pt idx="1204">
                  <c:v>84588.500507773555</c:v>
                </c:pt>
                <c:pt idx="1205">
                  <c:v>84523.981231108788</c:v>
                </c:pt>
                <c:pt idx="1206">
                  <c:v>84216.661768764316</c:v>
                </c:pt>
                <c:pt idx="1207">
                  <c:v>84007.342810645758</c:v>
                </c:pt>
                <c:pt idx="1208">
                  <c:v>83399.847445853928</c:v>
                </c:pt>
                <c:pt idx="1209">
                  <c:v>83215.873051151459</c:v>
                </c:pt>
                <c:pt idx="1210">
                  <c:v>83317.363900823737</c:v>
                </c:pt>
                <c:pt idx="1211">
                  <c:v>83652.13650010564</c:v>
                </c:pt>
                <c:pt idx="1212">
                  <c:v>83834.82645695821</c:v>
                </c:pt>
                <c:pt idx="1213">
                  <c:v>83985.271703305116</c:v>
                </c:pt>
                <c:pt idx="1214">
                  <c:v>84035.428625322907</c:v>
                </c:pt>
                <c:pt idx="1215">
                  <c:v>84130.099110054507</c:v>
                </c:pt>
                <c:pt idx="1216">
                  <c:v>84144.317516002135</c:v>
                </c:pt>
                <c:pt idx="1217">
                  <c:v>83958.290086026944</c:v>
                </c:pt>
                <c:pt idx="1218">
                  <c:v>83648.219528070578</c:v>
                </c:pt>
                <c:pt idx="1219">
                  <c:v>83284.89361332322</c:v>
                </c:pt>
                <c:pt idx="1220">
                  <c:v>83030.187903202415</c:v>
                </c:pt>
                <c:pt idx="1221">
                  <c:v>82926.50618619367</c:v>
                </c:pt>
                <c:pt idx="1222">
                  <c:v>82904.318298679107</c:v>
                </c:pt>
                <c:pt idx="1223">
                  <c:v>83237.696818075085</c:v>
                </c:pt>
                <c:pt idx="1224">
                  <c:v>83606.163122513812</c:v>
                </c:pt>
                <c:pt idx="1225">
                  <c:v>84024.025041082292</c:v>
                </c:pt>
                <c:pt idx="1226">
                  <c:v>83938.426538236017</c:v>
                </c:pt>
                <c:pt idx="1227">
                  <c:v>83591.59897249224</c:v>
                </c:pt>
                <c:pt idx="1228">
                  <c:v>83318.945140275042</c:v>
                </c:pt>
                <c:pt idx="1229">
                  <c:v>82745.132020979319</c:v>
                </c:pt>
                <c:pt idx="1230">
                  <c:v>82392.489596274856</c:v>
                </c:pt>
                <c:pt idx="1231">
                  <c:v>82323.28146614632</c:v>
                </c:pt>
                <c:pt idx="1232">
                  <c:v>82270.963672184516</c:v>
                </c:pt>
                <c:pt idx="1233">
                  <c:v>82625.530695036883</c:v>
                </c:pt>
                <c:pt idx="1234">
                  <c:v>82775.405781049398</c:v>
                </c:pt>
                <c:pt idx="1235">
                  <c:v>82878.472587666867</c:v>
                </c:pt>
                <c:pt idx="1236">
                  <c:v>83152.756487839986</c:v>
                </c:pt>
                <c:pt idx="1237">
                  <c:v>83078.61139804266</c:v>
                </c:pt>
                <c:pt idx="1238">
                  <c:v>82775.405781053356</c:v>
                </c:pt>
                <c:pt idx="1239">
                  <c:v>82164.513605453802</c:v>
                </c:pt>
                <c:pt idx="1240">
                  <c:v>81788.710653410162</c:v>
                </c:pt>
                <c:pt idx="1241">
                  <c:v>81504.240822019085</c:v>
                </c:pt>
                <c:pt idx="1242">
                  <c:v>81435.656520216944</c:v>
                </c:pt>
                <c:pt idx="1243">
                  <c:v>81655.231906966961</c:v>
                </c:pt>
                <c:pt idx="1244">
                  <c:v>82225.758817020556</c:v>
                </c:pt>
                <c:pt idx="1245">
                  <c:v>82777.372581532312</c:v>
                </c:pt>
                <c:pt idx="1246">
                  <c:v>83221.627736098628</c:v>
                </c:pt>
                <c:pt idx="1247">
                  <c:v>83631.172511697296</c:v>
                </c:pt>
                <c:pt idx="1248">
                  <c:v>83683.527715357879</c:v>
                </c:pt>
                <c:pt idx="1249">
                  <c:v>83430.131496076618</c:v>
                </c:pt>
                <c:pt idx="1250">
                  <c:v>83151.267307335685</c:v>
                </c:pt>
                <c:pt idx="1251">
                  <c:v>82635.584480257865</c:v>
                </c:pt>
                <c:pt idx="1252">
                  <c:v>82057.702542790954</c:v>
                </c:pt>
                <c:pt idx="1253">
                  <c:v>81855.233546243209</c:v>
                </c:pt>
                <c:pt idx="1254">
                  <c:v>82074.000313779979</c:v>
                </c:pt>
                <c:pt idx="1255">
                  <c:v>82547.381400263577</c:v>
                </c:pt>
                <c:pt idx="1256">
                  <c:v>83159.853092184727</c:v>
                </c:pt>
                <c:pt idx="1257">
                  <c:v>83940.633589922159</c:v>
                </c:pt>
                <c:pt idx="1258">
                  <c:v>84594.755682268544</c:v>
                </c:pt>
                <c:pt idx="1259">
                  <c:v>84833.440141035127</c:v>
                </c:pt>
                <c:pt idx="1260">
                  <c:v>85019.043291291106</c:v>
                </c:pt>
                <c:pt idx="1261">
                  <c:v>84821.18610266209</c:v>
                </c:pt>
                <c:pt idx="1262">
                  <c:v>84453.484948580328</c:v>
                </c:pt>
                <c:pt idx="1263">
                  <c:v>83959.632721487913</c:v>
                </c:pt>
                <c:pt idx="1264">
                  <c:v>83680.714071929455</c:v>
                </c:pt>
                <c:pt idx="1265">
                  <c:v>83402.568762534123</c:v>
                </c:pt>
                <c:pt idx="1266">
                  <c:v>83320.066717872192</c:v>
                </c:pt>
                <c:pt idx="1267">
                  <c:v>83209.879371860632</c:v>
                </c:pt>
                <c:pt idx="1268">
                  <c:v>83163.162398414293</c:v>
                </c:pt>
                <c:pt idx="1269">
                  <c:v>83424.376204093875</c:v>
                </c:pt>
                <c:pt idx="1270">
                  <c:v>83871.112572050755</c:v>
                </c:pt>
                <c:pt idx="1271">
                  <c:v>84172.515484956923</c:v>
                </c:pt>
                <c:pt idx="1272">
                  <c:v>84760.468847686847</c:v>
                </c:pt>
                <c:pt idx="1273">
                  <c:v>85061.016241414123</c:v>
                </c:pt>
                <c:pt idx="1274">
                  <c:v>84943.858177481554</c:v>
                </c:pt>
                <c:pt idx="1275">
                  <c:v>84590.229877877748</c:v>
                </c:pt>
                <c:pt idx="1276">
                  <c:v>84119.541130553378</c:v>
                </c:pt>
                <c:pt idx="1277">
                  <c:v>83623.0995945225</c:v>
                </c:pt>
                <c:pt idx="1278">
                  <c:v>83225.929971676233</c:v>
                </c:pt>
                <c:pt idx="1279">
                  <c:v>82916.45083131209</c:v>
                </c:pt>
                <c:pt idx="1280">
                  <c:v>82912.296349265554</c:v>
                </c:pt>
                <c:pt idx="1281">
                  <c:v>82993.678059317244</c:v>
                </c:pt>
                <c:pt idx="1282">
                  <c:v>83473.416234901801</c:v>
                </c:pt>
                <c:pt idx="1283">
                  <c:v>83822.191753735111</c:v>
                </c:pt>
                <c:pt idx="1284">
                  <c:v>84332.053329916511</c:v>
                </c:pt>
                <c:pt idx="1285">
                  <c:v>84371.916605904727</c:v>
                </c:pt>
                <c:pt idx="1286">
                  <c:v>84480.822231737446</c:v>
                </c:pt>
                <c:pt idx="1287">
                  <c:v>84195.581806489674</c:v>
                </c:pt>
                <c:pt idx="1288">
                  <c:v>83681.081868247304</c:v>
                </c:pt>
                <c:pt idx="1289">
                  <c:v>83066.220455910894</c:v>
                </c:pt>
                <c:pt idx="1290">
                  <c:v>82372.770702626192</c:v>
                </c:pt>
                <c:pt idx="1291">
                  <c:v>81729.336462327352</c:v>
                </c:pt>
                <c:pt idx="1292">
                  <c:v>81512.690078455867</c:v>
                </c:pt>
                <c:pt idx="1293">
                  <c:v>81594.613386220648</c:v>
                </c:pt>
                <c:pt idx="1294">
                  <c:v>81938.404614656902</c:v>
                </c:pt>
                <c:pt idx="1295">
                  <c:v>82452.89728738548</c:v>
                </c:pt>
                <c:pt idx="1296">
                  <c:v>82725.280642842263</c:v>
                </c:pt>
                <c:pt idx="1297">
                  <c:v>83417.021222485579</c:v>
                </c:pt>
                <c:pt idx="1298">
                  <c:v>83602.485297069026</c:v>
                </c:pt>
                <c:pt idx="1299">
                  <c:v>83449.144303628142</c:v>
                </c:pt>
                <c:pt idx="1300">
                  <c:v>82796.728214617833</c:v>
                </c:pt>
                <c:pt idx="1301">
                  <c:v>82136.326460686221</c:v>
                </c:pt>
                <c:pt idx="1302">
                  <c:v>81687.672910482492</c:v>
                </c:pt>
                <c:pt idx="1303">
                  <c:v>81193.24702806391</c:v>
                </c:pt>
                <c:pt idx="1304">
                  <c:v>80801.529226423765</c:v>
                </c:pt>
                <c:pt idx="1305">
                  <c:v>80450.384991706494</c:v>
                </c:pt>
                <c:pt idx="1306">
                  <c:v>80552.444795055519</c:v>
                </c:pt>
                <c:pt idx="1307">
                  <c:v>80945.090705085604</c:v>
                </c:pt>
                <c:pt idx="1308">
                  <c:v>81780.149764854286</c:v>
                </c:pt>
                <c:pt idx="1309">
                  <c:v>82289.468595197963</c:v>
                </c:pt>
                <c:pt idx="1310">
                  <c:v>82727.376056067471</c:v>
                </c:pt>
                <c:pt idx="1311">
                  <c:v>82886.928471250154</c:v>
                </c:pt>
                <c:pt idx="1312">
                  <c:v>82550.064740126385</c:v>
                </c:pt>
                <c:pt idx="1313">
                  <c:v>81839.176689853281</c:v>
                </c:pt>
                <c:pt idx="1314">
                  <c:v>80754.272000250188</c:v>
                </c:pt>
                <c:pt idx="1315">
                  <c:v>79759.668804311441</c:v>
                </c:pt>
                <c:pt idx="1316">
                  <c:v>79166.210884377186</c:v>
                </c:pt>
                <c:pt idx="1317">
                  <c:v>79060.107957753091</c:v>
                </c:pt>
                <c:pt idx="1318">
                  <c:v>79064.985644538188</c:v>
                </c:pt>
                <c:pt idx="1319">
                  <c:v>79573.518179704464</c:v>
                </c:pt>
                <c:pt idx="1320">
                  <c:v>80145.239046599789</c:v>
                </c:pt>
                <c:pt idx="1321">
                  <c:v>81062.11261480044</c:v>
                </c:pt>
                <c:pt idx="1322">
                  <c:v>81375.046130055445</c:v>
                </c:pt>
                <c:pt idx="1323">
                  <c:v>81542.336292506516</c:v>
                </c:pt>
                <c:pt idx="1324">
                  <c:v>81245.531205720778</c:v>
                </c:pt>
                <c:pt idx="1325">
                  <c:v>80886.592238891448</c:v>
                </c:pt>
                <c:pt idx="1326">
                  <c:v>79992.561757314324</c:v>
                </c:pt>
                <c:pt idx="1327">
                  <c:v>79222.089796035114</c:v>
                </c:pt>
                <c:pt idx="1328">
                  <c:v>78424.82723800691</c:v>
                </c:pt>
                <c:pt idx="1329">
                  <c:v>78049.140561680993</c:v>
                </c:pt>
                <c:pt idx="1330">
                  <c:v>77961.94696953411</c:v>
                </c:pt>
                <c:pt idx="1331">
                  <c:v>78175.572260182278</c:v>
                </c:pt>
                <c:pt idx="1332">
                  <c:v>78817.218508822683</c:v>
                </c:pt>
                <c:pt idx="1333">
                  <c:v>79455.020127767406</c:v>
                </c:pt>
                <c:pt idx="1334">
                  <c:v>80186.237132191352</c:v>
                </c:pt>
                <c:pt idx="1335">
                  <c:v>80779.240670815678</c:v>
                </c:pt>
                <c:pt idx="1336">
                  <c:v>81018.409696886069</c:v>
                </c:pt>
                <c:pt idx="1337">
                  <c:v>80753.666147891752</c:v>
                </c:pt>
                <c:pt idx="1338">
                  <c:v>80062.659162467302</c:v>
                </c:pt>
                <c:pt idx="1339">
                  <c:v>78928.802315090667</c:v>
                </c:pt>
                <c:pt idx="1340">
                  <c:v>77764.680716345305</c:v>
                </c:pt>
                <c:pt idx="1341">
                  <c:v>76818.270780938285</c:v>
                </c:pt>
                <c:pt idx="1342">
                  <c:v>76388.722642064226</c:v>
                </c:pt>
                <c:pt idx="1343">
                  <c:v>76262.614847754186</c:v>
                </c:pt>
                <c:pt idx="1344">
                  <c:v>76621.107783608706</c:v>
                </c:pt>
                <c:pt idx="1345">
                  <c:v>77121.888432888998</c:v>
                </c:pt>
                <c:pt idx="1346">
                  <c:v>77824.527671636053</c:v>
                </c:pt>
                <c:pt idx="1347">
                  <c:v>78411.741072422083</c:v>
                </c:pt>
                <c:pt idx="1348">
                  <c:v>79104.83298793342</c:v>
                </c:pt>
                <c:pt idx="1349">
                  <c:v>79680.652168784247</c:v>
                </c:pt>
                <c:pt idx="1350">
                  <c:v>79737.396188855593</c:v>
                </c:pt>
                <c:pt idx="1351">
                  <c:v>79545.892173112952</c:v>
                </c:pt>
                <c:pt idx="1352">
                  <c:v>79068.157984371996</c:v>
                </c:pt>
                <c:pt idx="1353">
                  <c:v>78319.48199695404</c:v>
                </c:pt>
                <c:pt idx="1354">
                  <c:v>77322.562738287146</c:v>
                </c:pt>
                <c:pt idx="1355">
                  <c:v>76397.614587103453</c:v>
                </c:pt>
                <c:pt idx="1356">
                  <c:v>75912.634351663612</c:v>
                </c:pt>
                <c:pt idx="1357">
                  <c:v>75394.953817496731</c:v>
                </c:pt>
                <c:pt idx="1358">
                  <c:v>75175.391242267055</c:v>
                </c:pt>
                <c:pt idx="1359">
                  <c:v>75318.184757294293</c:v>
                </c:pt>
                <c:pt idx="1360">
                  <c:v>75969.456808013652</c:v>
                </c:pt>
                <c:pt idx="1361">
                  <c:v>76941.641107453965</c:v>
                </c:pt>
                <c:pt idx="1362">
                  <c:v>77947.876390606296</c:v>
                </c:pt>
                <c:pt idx="1363">
                  <c:v>78630.484850224777</c:v>
                </c:pt>
                <c:pt idx="1364">
                  <c:v>78796.428242222901</c:v>
                </c:pt>
                <c:pt idx="1365">
                  <c:v>78862.081891149908</c:v>
                </c:pt>
                <c:pt idx="1366">
                  <c:v>78537.843131408925</c:v>
                </c:pt>
                <c:pt idx="1367">
                  <c:v>77865.563122417821</c:v>
                </c:pt>
                <c:pt idx="1368">
                  <c:v>77151.438090194206</c:v>
                </c:pt>
                <c:pt idx="1369">
                  <c:v>75859.710078733231</c:v>
                </c:pt>
                <c:pt idx="1370">
                  <c:v>75002.651060211094</c:v>
                </c:pt>
                <c:pt idx="1371">
                  <c:v>74498.231786618504</c:v>
                </c:pt>
                <c:pt idx="1372">
                  <c:v>74263.746451012878</c:v>
                </c:pt>
                <c:pt idx="1373">
                  <c:v>74356.522271271679</c:v>
                </c:pt>
                <c:pt idx="1374">
                  <c:v>74999.599635280509</c:v>
                </c:pt>
                <c:pt idx="1375">
                  <c:v>75736.352279602303</c:v>
                </c:pt>
                <c:pt idx="1376">
                  <c:v>76375.055534091487</c:v>
                </c:pt>
                <c:pt idx="1377">
                  <c:v>77365.796499683507</c:v>
                </c:pt>
                <c:pt idx="1378">
                  <c:v>77834.786402928206</c:v>
                </c:pt>
                <c:pt idx="1379">
                  <c:v>78242.274805409033</c:v>
                </c:pt>
                <c:pt idx="1380">
                  <c:v>78116.697441121913</c:v>
                </c:pt>
                <c:pt idx="1381">
                  <c:v>77515.707929264943</c:v>
                </c:pt>
                <c:pt idx="1382">
                  <c:v>76761.660411542121</c:v>
                </c:pt>
                <c:pt idx="1383">
                  <c:v>76048.578011839738</c:v>
                </c:pt>
                <c:pt idx="1384">
                  <c:v>75158.103116136845</c:v>
                </c:pt>
                <c:pt idx="1385">
                  <c:v>74456.228135760291</c:v>
                </c:pt>
                <c:pt idx="1386">
                  <c:v>74063.544249854953</c:v>
                </c:pt>
                <c:pt idx="1387">
                  <c:v>73906.931107488897</c:v>
                </c:pt>
                <c:pt idx="1388">
                  <c:v>74421.165584560367</c:v>
                </c:pt>
                <c:pt idx="1389">
                  <c:v>74905.813911323203</c:v>
                </c:pt>
                <c:pt idx="1390">
                  <c:v>75823.026729342193</c:v>
                </c:pt>
                <c:pt idx="1391">
                  <c:v>76688.929533768547</c:v>
                </c:pt>
                <c:pt idx="1392">
                  <c:v>77158.761543103101</c:v>
                </c:pt>
                <c:pt idx="1393">
                  <c:v>77348.931295887844</c:v>
                </c:pt>
                <c:pt idx="1394">
                  <c:v>77473.60406199639</c:v>
                </c:pt>
                <c:pt idx="1395">
                  <c:v>77031.212002910979</c:v>
                </c:pt>
                <c:pt idx="1396">
                  <c:v>76420.796190657173</c:v>
                </c:pt>
                <c:pt idx="1397">
                  <c:v>75481.490336778559</c:v>
                </c:pt>
                <c:pt idx="1398">
                  <c:v>74328.036734111607</c:v>
                </c:pt>
                <c:pt idx="1399">
                  <c:v>73493.43438166003</c:v>
                </c:pt>
                <c:pt idx="1400">
                  <c:v>73237.561610661927</c:v>
                </c:pt>
                <c:pt idx="1401">
                  <c:v>73592.686466918778</c:v>
                </c:pt>
                <c:pt idx="1402">
                  <c:v>74234.295933745787</c:v>
                </c:pt>
                <c:pt idx="1403">
                  <c:v>75240.087240678869</c:v>
                </c:pt>
                <c:pt idx="1404">
                  <c:v>76025.422657877949</c:v>
                </c:pt>
                <c:pt idx="1405">
                  <c:v>76995.459682170374</c:v>
                </c:pt>
                <c:pt idx="1406">
                  <c:v>77857.520796467536</c:v>
                </c:pt>
                <c:pt idx="1407">
                  <c:v>77858.72988987359</c:v>
                </c:pt>
                <c:pt idx="1408">
                  <c:v>77290.591666333028</c:v>
                </c:pt>
                <c:pt idx="1409">
                  <c:v>76387.368730846138</c:v>
                </c:pt>
                <c:pt idx="1410">
                  <c:v>75151.871421357602</c:v>
                </c:pt>
                <c:pt idx="1411">
                  <c:v>74111.245093399659</c:v>
                </c:pt>
                <c:pt idx="1412">
                  <c:v>73275.991905961331</c:v>
                </c:pt>
                <c:pt idx="1413">
                  <c:v>72922.445308588227</c:v>
                </c:pt>
                <c:pt idx="1414">
                  <c:v>72749.86958797733</c:v>
                </c:pt>
                <c:pt idx="1415">
                  <c:v>73206.318775441381</c:v>
                </c:pt>
                <c:pt idx="1416">
                  <c:v>73756.912977902219</c:v>
                </c:pt>
                <c:pt idx="1417">
                  <c:v>74547.177417075305</c:v>
                </c:pt>
                <c:pt idx="1418">
                  <c:v>75758.788211549967</c:v>
                </c:pt>
                <c:pt idx="1419">
                  <c:v>77042.562180963854</c:v>
                </c:pt>
                <c:pt idx="1420">
                  <c:v>77824.894053388663</c:v>
                </c:pt>
                <c:pt idx="1421">
                  <c:v>78435.93409083756</c:v>
                </c:pt>
                <c:pt idx="1422">
                  <c:v>78060.995268574261</c:v>
                </c:pt>
                <c:pt idx="1423">
                  <c:v>77434.285287726554</c:v>
                </c:pt>
                <c:pt idx="1424">
                  <c:v>76313.345273281753</c:v>
                </c:pt>
                <c:pt idx="1425">
                  <c:v>74784.506509704443</c:v>
                </c:pt>
                <c:pt idx="1426">
                  <c:v>73437.974501205637</c:v>
                </c:pt>
                <c:pt idx="1427">
                  <c:v>72383.148880822919</c:v>
                </c:pt>
                <c:pt idx="1428">
                  <c:v>71801.3218372048</c:v>
                </c:pt>
                <c:pt idx="1429">
                  <c:v>71923.594508582653</c:v>
                </c:pt>
                <c:pt idx="1430">
                  <c:v>72332.274163472626</c:v>
                </c:pt>
                <c:pt idx="1431">
                  <c:v>73402.456343616199</c:v>
                </c:pt>
                <c:pt idx="1432">
                  <c:v>74404.109564381273</c:v>
                </c:pt>
                <c:pt idx="1433">
                  <c:v>75584.725715613284</c:v>
                </c:pt>
                <c:pt idx="1434">
                  <c:v>76816.934648131661</c:v>
                </c:pt>
                <c:pt idx="1435">
                  <c:v>77887.931696504224</c:v>
                </c:pt>
                <c:pt idx="1436">
                  <c:v>78504.245228803687</c:v>
                </c:pt>
                <c:pt idx="1437">
                  <c:v>78805.741653543329</c:v>
                </c:pt>
                <c:pt idx="1438">
                  <c:v>78485.78784230286</c:v>
                </c:pt>
                <c:pt idx="1439">
                  <c:v>78196.956996325491</c:v>
                </c:pt>
                <c:pt idx="1440">
                  <c:v>77263.38215973512</c:v>
                </c:pt>
                <c:pt idx="1441">
                  <c:v>76301.636634814946</c:v>
                </c:pt>
                <c:pt idx="1442">
                  <c:v>75021.288704941588</c:v>
                </c:pt>
                <c:pt idx="1443">
                  <c:v>73989.067709011812</c:v>
                </c:pt>
                <c:pt idx="1444">
                  <c:v>73388.355257161689</c:v>
                </c:pt>
                <c:pt idx="1445">
                  <c:v>72820.347181812554</c:v>
                </c:pt>
                <c:pt idx="1446">
                  <c:v>72429.069764245462</c:v>
                </c:pt>
                <c:pt idx="1447">
                  <c:v>72706.120040615002</c:v>
                </c:pt>
                <c:pt idx="1448">
                  <c:v>73450.981740934963</c:v>
                </c:pt>
                <c:pt idx="1449">
                  <c:v>74460.117964176112</c:v>
                </c:pt>
                <c:pt idx="1450">
                  <c:v>76183.203531897932</c:v>
                </c:pt>
                <c:pt idx="1451">
                  <c:v>77950.569574702953</c:v>
                </c:pt>
                <c:pt idx="1452">
                  <c:v>78912.429000119926</c:v>
                </c:pt>
                <c:pt idx="1453">
                  <c:v>79385.320214465028</c:v>
                </c:pt>
                <c:pt idx="1454">
                  <c:v>78726.286487521502</c:v>
                </c:pt>
                <c:pt idx="1455">
                  <c:v>78051.339262140158</c:v>
                </c:pt>
                <c:pt idx="1456">
                  <c:v>76838.038410883746</c:v>
                </c:pt>
                <c:pt idx="1457">
                  <c:v>75076.216927450223</c:v>
                </c:pt>
                <c:pt idx="1458">
                  <c:v>73242.923883082171</c:v>
                </c:pt>
                <c:pt idx="1459">
                  <c:v>72111.807529176949</c:v>
                </c:pt>
                <c:pt idx="1460">
                  <c:v>71571.172714828936</c:v>
                </c:pt>
                <c:pt idx="1461">
                  <c:v>71437.808225379238</c:v>
                </c:pt>
                <c:pt idx="1462">
                  <c:v>72303.339527596429</c:v>
                </c:pt>
                <c:pt idx="1463">
                  <c:v>73580.279389757474</c:v>
                </c:pt>
                <c:pt idx="1464">
                  <c:v>75198.911603409491</c:v>
                </c:pt>
                <c:pt idx="1465">
                  <c:v>76430.91428180717</c:v>
                </c:pt>
                <c:pt idx="1466">
                  <c:v>77905.006104544082</c:v>
                </c:pt>
                <c:pt idx="1467">
                  <c:v>78579.378925522673</c:v>
                </c:pt>
                <c:pt idx="1468">
                  <c:v>78850.842981920083</c:v>
                </c:pt>
                <c:pt idx="1469">
                  <c:v>78598.827530298775</c:v>
                </c:pt>
                <c:pt idx="1470">
                  <c:v>78310.831913547445</c:v>
                </c:pt>
                <c:pt idx="1471">
                  <c:v>76778.736565193918</c:v>
                </c:pt>
                <c:pt idx="1472">
                  <c:v>75774.25776261602</c:v>
                </c:pt>
                <c:pt idx="1473">
                  <c:v>74170.395193671226</c:v>
                </c:pt>
                <c:pt idx="1474">
                  <c:v>73367.067211098692</c:v>
                </c:pt>
                <c:pt idx="1475">
                  <c:v>72696.021482042197</c:v>
                </c:pt>
                <c:pt idx="1476">
                  <c:v>72693.834083235342</c:v>
                </c:pt>
                <c:pt idx="1477">
                  <c:v>73082.178471084291</c:v>
                </c:pt>
                <c:pt idx="1478">
                  <c:v>73439.19677278692</c:v>
                </c:pt>
                <c:pt idx="1479">
                  <c:v>74222.629172765199</c:v>
                </c:pt>
                <c:pt idx="1480">
                  <c:v>75414.71363310884</c:v>
                </c:pt>
                <c:pt idx="1481">
                  <c:v>76841.095103211715</c:v>
                </c:pt>
                <c:pt idx="1482">
                  <c:v>77823.06214575503</c:v>
                </c:pt>
                <c:pt idx="1483">
                  <c:v>78414.545239250656</c:v>
                </c:pt>
                <c:pt idx="1484">
                  <c:v>78500.451086554531</c:v>
                </c:pt>
                <c:pt idx="1485">
                  <c:v>77983.437895669107</c:v>
                </c:pt>
                <c:pt idx="1486">
                  <c:v>76389.198341001305</c:v>
                </c:pt>
                <c:pt idx="1487">
                  <c:v>74288.833950339802</c:v>
                </c:pt>
                <c:pt idx="1488">
                  <c:v>72540.018327107013</c:v>
                </c:pt>
                <c:pt idx="1489">
                  <c:v>70934.096421945738</c:v>
                </c:pt>
                <c:pt idx="1490">
                  <c:v>70133.635988201597</c:v>
                </c:pt>
                <c:pt idx="1491">
                  <c:v>69881.269659192913</c:v>
                </c:pt>
                <c:pt idx="1492">
                  <c:v>70346.425377907202</c:v>
                </c:pt>
                <c:pt idx="1493">
                  <c:v>71223.768144745205</c:v>
                </c:pt>
                <c:pt idx="1494">
                  <c:v>72423.730431488308</c:v>
                </c:pt>
                <c:pt idx="1495">
                  <c:v>74160.664390504797</c:v>
                </c:pt>
                <c:pt idx="1496">
                  <c:v>75492.093109829977</c:v>
                </c:pt>
                <c:pt idx="1497">
                  <c:v>76728.332463656989</c:v>
                </c:pt>
                <c:pt idx="1498">
                  <c:v>77433.186505383419</c:v>
                </c:pt>
                <c:pt idx="1499">
                  <c:v>77621.807566095624</c:v>
                </c:pt>
                <c:pt idx="1500">
                  <c:v>77444.412446961273</c:v>
                </c:pt>
                <c:pt idx="1501">
                  <c:v>77044.283024286313</c:v>
                </c:pt>
                <c:pt idx="1502">
                  <c:v>75705.268240163641</c:v>
                </c:pt>
                <c:pt idx="1503">
                  <c:v>74163.45765052941</c:v>
                </c:pt>
                <c:pt idx="1504">
                  <c:v>72753.023281446149</c:v>
                </c:pt>
                <c:pt idx="1505">
                  <c:v>71635.877927425987</c:v>
                </c:pt>
                <c:pt idx="1506">
                  <c:v>70498.551467932222</c:v>
                </c:pt>
                <c:pt idx="1507">
                  <c:v>69718.607946956603</c:v>
                </c:pt>
                <c:pt idx="1508">
                  <c:v>69379.450234015239</c:v>
                </c:pt>
                <c:pt idx="1509">
                  <c:v>69649.214172316511</c:v>
                </c:pt>
                <c:pt idx="1510">
                  <c:v>70111.334890281985</c:v>
                </c:pt>
                <c:pt idx="1511">
                  <c:v>71444.834571981148</c:v>
                </c:pt>
                <c:pt idx="1512">
                  <c:v>73322.194240034005</c:v>
                </c:pt>
                <c:pt idx="1513">
                  <c:v>75456.391444456065</c:v>
                </c:pt>
                <c:pt idx="1514">
                  <c:v>76890.753788462753</c:v>
                </c:pt>
                <c:pt idx="1515">
                  <c:v>78387.915071947384</c:v>
                </c:pt>
                <c:pt idx="1516">
                  <c:v>79054.955233093613</c:v>
                </c:pt>
                <c:pt idx="1517">
                  <c:v>78849.119568906186</c:v>
                </c:pt>
                <c:pt idx="1518">
                  <c:v>78070.284895276767</c:v>
                </c:pt>
                <c:pt idx="1519">
                  <c:v>76497.516701594039</c:v>
                </c:pt>
                <c:pt idx="1520">
                  <c:v>74944.785182414256</c:v>
                </c:pt>
                <c:pt idx="1521">
                  <c:v>73359.405820997825</c:v>
                </c:pt>
                <c:pt idx="1522">
                  <c:v>71907.804113428545</c:v>
                </c:pt>
                <c:pt idx="1523">
                  <c:v>70505.224759833247</c:v>
                </c:pt>
                <c:pt idx="1524">
                  <c:v>69553.670831145515</c:v>
                </c:pt>
                <c:pt idx="1525">
                  <c:v>69271.354668377986</c:v>
                </c:pt>
                <c:pt idx="1526">
                  <c:v>69359.965491127048</c:v>
                </c:pt>
                <c:pt idx="1527">
                  <c:v>70216.756787904073</c:v>
                </c:pt>
                <c:pt idx="1528">
                  <c:v>71329.944447447007</c:v>
                </c:pt>
                <c:pt idx="1529">
                  <c:v>72490.319431473414</c:v>
                </c:pt>
                <c:pt idx="1530">
                  <c:v>73873.841157445</c:v>
                </c:pt>
                <c:pt idx="1531">
                  <c:v>75171.498647173401</c:v>
                </c:pt>
                <c:pt idx="1532">
                  <c:v>76185.636457416404</c:v>
                </c:pt>
                <c:pt idx="1533">
                  <c:v>77549.663169433421</c:v>
                </c:pt>
                <c:pt idx="1534">
                  <c:v>78702.344570814515</c:v>
                </c:pt>
                <c:pt idx="1535">
                  <c:v>79429.964430240143</c:v>
                </c:pt>
                <c:pt idx="1536">
                  <c:v>79450.379469527266</c:v>
                </c:pt>
                <c:pt idx="1537">
                  <c:v>78017.88279943337</c:v>
                </c:pt>
                <c:pt idx="1538">
                  <c:v>76090.171110557043</c:v>
                </c:pt>
                <c:pt idx="1539">
                  <c:v>74122.435871000562</c:v>
                </c:pt>
                <c:pt idx="1540">
                  <c:v>72486.182534873151</c:v>
                </c:pt>
                <c:pt idx="1541">
                  <c:v>71158.620035195359</c:v>
                </c:pt>
                <c:pt idx="1542">
                  <c:v>70304.994009917267</c:v>
                </c:pt>
                <c:pt idx="1543">
                  <c:v>70109.899061260992</c:v>
                </c:pt>
                <c:pt idx="1544">
                  <c:v>70020.955081229971</c:v>
                </c:pt>
                <c:pt idx="1545">
                  <c:v>70717.26959400707</c:v>
                </c:pt>
                <c:pt idx="1546">
                  <c:v>72079.382465063172</c:v>
                </c:pt>
                <c:pt idx="1547">
                  <c:v>73946.246290037234</c:v>
                </c:pt>
                <c:pt idx="1548">
                  <c:v>75680.895338120608</c:v>
                </c:pt>
                <c:pt idx="1549">
                  <c:v>77244.81560976879</c:v>
                </c:pt>
                <c:pt idx="1550">
                  <c:v>79000.330260167655</c:v>
                </c:pt>
                <c:pt idx="1551">
                  <c:v>80191.357386688091</c:v>
                </c:pt>
                <c:pt idx="1552">
                  <c:v>80601.292794433888</c:v>
                </c:pt>
                <c:pt idx="1553">
                  <c:v>79969.936813569569</c:v>
                </c:pt>
                <c:pt idx="1554">
                  <c:v>78742.419118584512</c:v>
                </c:pt>
                <c:pt idx="1555">
                  <c:v>77273.141619755464</c:v>
                </c:pt>
                <c:pt idx="1556">
                  <c:v>75550.721080506235</c:v>
                </c:pt>
                <c:pt idx="1557">
                  <c:v>73674.796194743103</c:v>
                </c:pt>
                <c:pt idx="1558">
                  <c:v>71856.573756623446</c:v>
                </c:pt>
                <c:pt idx="1559">
                  <c:v>70258.929190723735</c:v>
                </c:pt>
                <c:pt idx="1560">
                  <c:v>69504.268640549766</c:v>
                </c:pt>
                <c:pt idx="1561">
                  <c:v>69159.751068698955</c:v>
                </c:pt>
                <c:pt idx="1562">
                  <c:v>69111.588381440597</c:v>
                </c:pt>
                <c:pt idx="1563">
                  <c:v>69944.26790183736</c:v>
                </c:pt>
                <c:pt idx="1564">
                  <c:v>70795.844868432527</c:v>
                </c:pt>
                <c:pt idx="1565">
                  <c:v>71400.311051943179</c:v>
                </c:pt>
                <c:pt idx="1566">
                  <c:v>72349.51148163277</c:v>
                </c:pt>
                <c:pt idx="1567">
                  <c:v>73317.324009484684</c:v>
                </c:pt>
                <c:pt idx="1568">
                  <c:v>74615.723616260526</c:v>
                </c:pt>
                <c:pt idx="1569">
                  <c:v>75317.94714763404</c:v>
                </c:pt>
                <c:pt idx="1570">
                  <c:v>76197.599945216381</c:v>
                </c:pt>
                <c:pt idx="1571">
                  <c:v>77187.195291788899</c:v>
                </c:pt>
                <c:pt idx="1572">
                  <c:v>77752.48087795946</c:v>
                </c:pt>
                <c:pt idx="1573">
                  <c:v>77449.045697341091</c:v>
                </c:pt>
                <c:pt idx="1574">
                  <c:v>76536.199187487815</c:v>
                </c:pt>
                <c:pt idx="1575">
                  <c:v>74837.613238313308</c:v>
                </c:pt>
                <c:pt idx="1576">
                  <c:v>73397.239099522252</c:v>
                </c:pt>
                <c:pt idx="1577">
                  <c:v>71644.872216095624</c:v>
                </c:pt>
                <c:pt idx="1578">
                  <c:v>69802.3058750903</c:v>
                </c:pt>
                <c:pt idx="1579">
                  <c:v>68865.934824679498</c:v>
                </c:pt>
                <c:pt idx="1580">
                  <c:v>68587.098858503683</c:v>
                </c:pt>
                <c:pt idx="1581">
                  <c:v>68890.380764121976</c:v>
                </c:pt>
                <c:pt idx="1582">
                  <c:v>69621.240285626467</c:v>
                </c:pt>
                <c:pt idx="1583">
                  <c:v>71000.574136707102</c:v>
                </c:pt>
                <c:pt idx="1584">
                  <c:v>72742.577852482835</c:v>
                </c:pt>
                <c:pt idx="1585">
                  <c:v>74552.893985817354</c:v>
                </c:pt>
                <c:pt idx="1586">
                  <c:v>76365.066029086287</c:v>
                </c:pt>
                <c:pt idx="1587">
                  <c:v>77978.069708783063</c:v>
                </c:pt>
                <c:pt idx="1588">
                  <c:v>79151.430049254457</c:v>
                </c:pt>
                <c:pt idx="1589">
                  <c:v>78971.725946310573</c:v>
                </c:pt>
                <c:pt idx="1590">
                  <c:v>77735.262098995358</c:v>
                </c:pt>
                <c:pt idx="1591">
                  <c:v>75458.21945693779</c:v>
                </c:pt>
                <c:pt idx="1592">
                  <c:v>72850.738429354402</c:v>
                </c:pt>
                <c:pt idx="1593">
                  <c:v>70417.821467072979</c:v>
                </c:pt>
                <c:pt idx="1594">
                  <c:v>69084.721599575685</c:v>
                </c:pt>
                <c:pt idx="1595">
                  <c:v>68366.647884936101</c:v>
                </c:pt>
                <c:pt idx="1596">
                  <c:v>68258.55722588049</c:v>
                </c:pt>
                <c:pt idx="1597">
                  <c:v>68831.091077107965</c:v>
                </c:pt>
                <c:pt idx="1598">
                  <c:v>69013.782934708026</c:v>
                </c:pt>
                <c:pt idx="1599">
                  <c:v>69716.427951038379</c:v>
                </c:pt>
                <c:pt idx="1600">
                  <c:v>70890.563000955619</c:v>
                </c:pt>
                <c:pt idx="1601">
                  <c:v>71494.603092896577</c:v>
                </c:pt>
                <c:pt idx="1602">
                  <c:v>72414.619014385506</c:v>
                </c:pt>
                <c:pt idx="1603">
                  <c:v>73587.942565386358</c:v>
                </c:pt>
                <c:pt idx="1604">
                  <c:v>74878.408854224806</c:v>
                </c:pt>
                <c:pt idx="1605">
                  <c:v>76059.680321686887</c:v>
                </c:pt>
                <c:pt idx="1606">
                  <c:v>76540.700643387565</c:v>
                </c:pt>
                <c:pt idx="1607">
                  <c:v>76735.781292750515</c:v>
                </c:pt>
                <c:pt idx="1608">
                  <c:v>76352.002968019398</c:v>
                </c:pt>
                <c:pt idx="1609">
                  <c:v>75480.631151281443</c:v>
                </c:pt>
                <c:pt idx="1610">
                  <c:v>74399.489515440553</c:v>
                </c:pt>
                <c:pt idx="1611">
                  <c:v>72800.184134016832</c:v>
                </c:pt>
                <c:pt idx="1612">
                  <c:v>71118.332539438954</c:v>
                </c:pt>
                <c:pt idx="1613">
                  <c:v>69323.140019141691</c:v>
                </c:pt>
                <c:pt idx="1614">
                  <c:v>67448.458689753999</c:v>
                </c:pt>
                <c:pt idx="1615">
                  <c:v>65547.582941991626</c:v>
                </c:pt>
                <c:pt idx="1616">
                  <c:v>64567.618938962885</c:v>
                </c:pt>
                <c:pt idx="1617">
                  <c:v>64564.96534556285</c:v>
                </c:pt>
                <c:pt idx="1618">
                  <c:v>64916.201571565056</c:v>
                </c:pt>
                <c:pt idx="1619">
                  <c:v>65566.615098604219</c:v>
                </c:pt>
                <c:pt idx="1620">
                  <c:v>66551.321305585443</c:v>
                </c:pt>
                <c:pt idx="1621">
                  <c:v>67709.12937434949</c:v>
                </c:pt>
                <c:pt idx="1622">
                  <c:v>68945.191646263615</c:v>
                </c:pt>
                <c:pt idx="1623">
                  <c:v>70437.821436344486</c:v>
                </c:pt>
                <c:pt idx="1624">
                  <c:v>71241.966805407559</c:v>
                </c:pt>
                <c:pt idx="1625">
                  <c:v>71057.577264608204</c:v>
                </c:pt>
                <c:pt idx="1626">
                  <c:v>70457.458222771675</c:v>
                </c:pt>
                <c:pt idx="1627">
                  <c:v>69249.312367020233</c:v>
                </c:pt>
                <c:pt idx="1628">
                  <c:v>67401.827278028417</c:v>
                </c:pt>
                <c:pt idx="1629">
                  <c:v>65417.569163377106</c:v>
                </c:pt>
                <c:pt idx="1630">
                  <c:v>63419.644954592433</c:v>
                </c:pt>
                <c:pt idx="1631">
                  <c:v>61192.572150173553</c:v>
                </c:pt>
                <c:pt idx="1632">
                  <c:v>59019.010070429315</c:v>
                </c:pt>
                <c:pt idx="1633">
                  <c:v>57200.547898051038</c:v>
                </c:pt>
                <c:pt idx="1634">
                  <c:v>55876.618337150518</c:v>
                </c:pt>
                <c:pt idx="1635">
                  <c:v>55026.406978673978</c:v>
                </c:pt>
                <c:pt idx="1636">
                  <c:v>54327.963297519032</c:v>
                </c:pt>
                <c:pt idx="1637">
                  <c:v>53751.68500144194</c:v>
                </c:pt>
                <c:pt idx="1638">
                  <c:v>53574.698004549318</c:v>
                </c:pt>
                <c:pt idx="1639">
                  <c:v>53291.949827724595</c:v>
                </c:pt>
                <c:pt idx="1640">
                  <c:v>53327.897349646206</c:v>
                </c:pt>
                <c:pt idx="1641">
                  <c:v>53196.216368686008</c:v>
                </c:pt>
                <c:pt idx="1642">
                  <c:v>52481.375338387828</c:v>
                </c:pt>
                <c:pt idx="1643">
                  <c:v>51703.242876218945</c:v>
                </c:pt>
                <c:pt idx="1644">
                  <c:v>50399.095897342362</c:v>
                </c:pt>
                <c:pt idx="1645">
                  <c:v>48540.953684531225</c:v>
                </c:pt>
                <c:pt idx="1646">
                  <c:v>46560.922743699943</c:v>
                </c:pt>
                <c:pt idx="1647">
                  <c:v>44592.237890913806</c:v>
                </c:pt>
                <c:pt idx="1648">
                  <c:v>42556.664489412557</c:v>
                </c:pt>
                <c:pt idx="1649">
                  <c:v>40777.91411601891</c:v>
                </c:pt>
                <c:pt idx="1650">
                  <c:v>39374.180841274647</c:v>
                </c:pt>
                <c:pt idx="1651">
                  <c:v>38268.354864800021</c:v>
                </c:pt>
                <c:pt idx="1652">
                  <c:v>37535.447462943492</c:v>
                </c:pt>
                <c:pt idx="1653">
                  <c:v>37236.84729617773</c:v>
                </c:pt>
                <c:pt idx="1654">
                  <c:v>37182.201581890455</c:v>
                </c:pt>
                <c:pt idx="1655">
                  <c:v>37606.040580902474</c:v>
                </c:pt>
                <c:pt idx="1656">
                  <c:v>37922.814982377131</c:v>
                </c:pt>
                <c:pt idx="1657">
                  <c:v>38452.468713896189</c:v>
                </c:pt>
                <c:pt idx="1658">
                  <c:v>39185.141857279508</c:v>
                </c:pt>
                <c:pt idx="1659">
                  <c:v>39844.789794279968</c:v>
                </c:pt>
                <c:pt idx="1660">
                  <c:v>40463.468288270742</c:v>
                </c:pt>
                <c:pt idx="1661">
                  <c:v>41407.140789768353</c:v>
                </c:pt>
                <c:pt idx="1662">
                  <c:v>42257.306206296562</c:v>
                </c:pt>
                <c:pt idx="1663">
                  <c:v>43118.09982896562</c:v>
                </c:pt>
                <c:pt idx="1664">
                  <c:v>43823.741216763345</c:v>
                </c:pt>
                <c:pt idx="1665">
                  <c:v>44213.919363771442</c:v>
                </c:pt>
                <c:pt idx="1666">
                  <c:v>44227.988214635858</c:v>
                </c:pt>
                <c:pt idx="1667">
                  <c:v>44159.756844510877</c:v>
                </c:pt>
                <c:pt idx="1668">
                  <c:v>43397.816796971398</c:v>
                </c:pt>
                <c:pt idx="1669">
                  <c:v>42756.249417696483</c:v>
                </c:pt>
                <c:pt idx="1670">
                  <c:v>42249.572237699496</c:v>
                </c:pt>
                <c:pt idx="1671">
                  <c:v>41980.497846484213</c:v>
                </c:pt>
                <c:pt idx="1672">
                  <c:v>41776.473701936477</c:v>
                </c:pt>
                <c:pt idx="1673">
                  <c:v>41699.366913244783</c:v>
                </c:pt>
                <c:pt idx="1674">
                  <c:v>42179.198833180577</c:v>
                </c:pt>
                <c:pt idx="1675">
                  <c:v>43217.841832837541</c:v>
                </c:pt>
                <c:pt idx="1676">
                  <c:v>44697.692750433955</c:v>
                </c:pt>
                <c:pt idx="1677">
                  <c:v>46519.306588606363</c:v>
                </c:pt>
                <c:pt idx="1678">
                  <c:v>48239.593878459047</c:v>
                </c:pt>
                <c:pt idx="1679">
                  <c:v>50184.235272676036</c:v>
                </c:pt>
                <c:pt idx="1680">
                  <c:v>51573.004271944446</c:v>
                </c:pt>
                <c:pt idx="1681">
                  <c:v>52579.618124021639</c:v>
                </c:pt>
                <c:pt idx="1682">
                  <c:v>53231.323224358966</c:v>
                </c:pt>
                <c:pt idx="1683">
                  <c:v>53248.174356245749</c:v>
                </c:pt>
                <c:pt idx="1684">
                  <c:v>53000.621571431875</c:v>
                </c:pt>
                <c:pt idx="1685">
                  <c:v>52188.337360488171</c:v>
                </c:pt>
                <c:pt idx="1686">
                  <c:v>51288.113599907476</c:v>
                </c:pt>
                <c:pt idx="1687">
                  <c:v>50239.540286843949</c:v>
                </c:pt>
                <c:pt idx="1688">
                  <c:v>49502.462169786093</c:v>
                </c:pt>
                <c:pt idx="1689">
                  <c:v>48827.656422699278</c:v>
                </c:pt>
                <c:pt idx="1690">
                  <c:v>48559.455407782276</c:v>
                </c:pt>
                <c:pt idx="1691">
                  <c:v>48450.733197213405</c:v>
                </c:pt>
                <c:pt idx="1692">
                  <c:v>48435.647368377715</c:v>
                </c:pt>
                <c:pt idx="1693">
                  <c:v>48596.141782578765</c:v>
                </c:pt>
                <c:pt idx="1694">
                  <c:v>49294.930512273349</c:v>
                </c:pt>
                <c:pt idx="1695">
                  <c:v>50139.692765096122</c:v>
                </c:pt>
                <c:pt idx="1696">
                  <c:v>51139.504346932525</c:v>
                </c:pt>
                <c:pt idx="1697">
                  <c:v>52297.687338690514</c:v>
                </c:pt>
                <c:pt idx="1698">
                  <c:v>53595.953582971466</c:v>
                </c:pt>
                <c:pt idx="1699">
                  <c:v>54947.45805179247</c:v>
                </c:pt>
                <c:pt idx="1700">
                  <c:v>56073.263837697414</c:v>
                </c:pt>
                <c:pt idx="1701">
                  <c:v>57196.971215960948</c:v>
                </c:pt>
                <c:pt idx="1702">
                  <c:v>57793.320564588736</c:v>
                </c:pt>
                <c:pt idx="1703">
                  <c:v>57934.360595319326</c:v>
                </c:pt>
                <c:pt idx="1704">
                  <c:v>57450.848561105871</c:v>
                </c:pt>
                <c:pt idx="1705">
                  <c:v>56570.586200476282</c:v>
                </c:pt>
                <c:pt idx="1706">
                  <c:v>55365.921711879615</c:v>
                </c:pt>
                <c:pt idx="1707">
                  <c:v>53939.361820759419</c:v>
                </c:pt>
                <c:pt idx="1708">
                  <c:v>52543.935700427835</c:v>
                </c:pt>
                <c:pt idx="1709">
                  <c:v>51346.105978904889</c:v>
                </c:pt>
                <c:pt idx="1710">
                  <c:v>50361.047793994941</c:v>
                </c:pt>
                <c:pt idx="1711">
                  <c:v>50045.989859334804</c:v>
                </c:pt>
                <c:pt idx="1712">
                  <c:v>49886.382301849349</c:v>
                </c:pt>
                <c:pt idx="1713">
                  <c:v>50004.060254134965</c:v>
                </c:pt>
                <c:pt idx="1714">
                  <c:v>50233.637353631508</c:v>
                </c:pt>
                <c:pt idx="1715">
                  <c:v>50314.704653608729</c:v>
                </c:pt>
                <c:pt idx="1716">
                  <c:v>50422.854737756315</c:v>
                </c:pt>
                <c:pt idx="1717">
                  <c:v>51030.439159595298</c:v>
                </c:pt>
                <c:pt idx="1718">
                  <c:v>51628.638064312945</c:v>
                </c:pt>
                <c:pt idx="1719">
                  <c:v>52238.220967585599</c:v>
                </c:pt>
                <c:pt idx="1720">
                  <c:v>53036.680394665644</c:v>
                </c:pt>
                <c:pt idx="1721">
                  <c:v>54031.15961184186</c:v>
                </c:pt>
                <c:pt idx="1722">
                  <c:v>55065.162063167561</c:v>
                </c:pt>
                <c:pt idx="1723">
                  <c:v>56048.26306165546</c:v>
                </c:pt>
                <c:pt idx="1724">
                  <c:v>56300.807195107816</c:v>
                </c:pt>
                <c:pt idx="1725">
                  <c:v>56034.691542437831</c:v>
                </c:pt>
                <c:pt idx="1726">
                  <c:v>55411.47374094776</c:v>
                </c:pt>
                <c:pt idx="1727">
                  <c:v>54096.835220198933</c:v>
                </c:pt>
                <c:pt idx="1728">
                  <c:v>52771.303141723009</c:v>
                </c:pt>
                <c:pt idx="1729">
                  <c:v>51452.036974546427</c:v>
                </c:pt>
                <c:pt idx="1730">
                  <c:v>50258.454790426062</c:v>
                </c:pt>
                <c:pt idx="1731">
                  <c:v>49409.544170996705</c:v>
                </c:pt>
                <c:pt idx="1732">
                  <c:v>48604.278823604029</c:v>
                </c:pt>
                <c:pt idx="1733">
                  <c:v>48311.399496150829</c:v>
                </c:pt>
                <c:pt idx="1734">
                  <c:v>48101.23538149456</c:v>
                </c:pt>
                <c:pt idx="1735">
                  <c:v>48222.142997632487</c:v>
                </c:pt>
                <c:pt idx="1736">
                  <c:v>48602.2622445624</c:v>
                </c:pt>
                <c:pt idx="1737">
                  <c:v>49314.884431505736</c:v>
                </c:pt>
                <c:pt idx="1738">
                  <c:v>50084.625216584696</c:v>
                </c:pt>
                <c:pt idx="1739">
                  <c:v>50902.795688275335</c:v>
                </c:pt>
                <c:pt idx="1740">
                  <c:v>51576.307030240117</c:v>
                </c:pt>
                <c:pt idx="1741">
                  <c:v>52490.850630616413</c:v>
                </c:pt>
                <c:pt idx="1742">
                  <c:v>53093.609359970586</c:v>
                </c:pt>
                <c:pt idx="1743">
                  <c:v>53753.234101514783</c:v>
                </c:pt>
                <c:pt idx="1744">
                  <c:v>53950.421875926884</c:v>
                </c:pt>
                <c:pt idx="1745">
                  <c:v>53963.476857881404</c:v>
                </c:pt>
                <c:pt idx="1746">
                  <c:v>54023.678602248117</c:v>
                </c:pt>
                <c:pt idx="1747">
                  <c:v>53987.931038569324</c:v>
                </c:pt>
                <c:pt idx="1748">
                  <c:v>53412.843200724739</c:v>
                </c:pt>
                <c:pt idx="1749">
                  <c:v>52964.350934569644</c:v>
                </c:pt>
                <c:pt idx="1750">
                  <c:v>52318.553169390754</c:v>
                </c:pt>
                <c:pt idx="1751">
                  <c:v>51344.685851237889</c:v>
                </c:pt>
                <c:pt idx="1752">
                  <c:v>50286.800812120011</c:v>
                </c:pt>
                <c:pt idx="1753">
                  <c:v>49036.709021360148</c:v>
                </c:pt>
                <c:pt idx="1754">
                  <c:v>48089.904031591497</c:v>
                </c:pt>
                <c:pt idx="1755">
                  <c:v>47041.183202631015</c:v>
                </c:pt>
                <c:pt idx="1756">
                  <c:v>46149.996037342811</c:v>
                </c:pt>
                <c:pt idx="1757">
                  <c:v>45899.184076869387</c:v>
                </c:pt>
                <c:pt idx="1758">
                  <c:v>45747.260655907121</c:v>
                </c:pt>
                <c:pt idx="1759">
                  <c:v>45761.482331303887</c:v>
                </c:pt>
                <c:pt idx="1760">
                  <c:v>46207.708642361598</c:v>
                </c:pt>
                <c:pt idx="1761">
                  <c:v>46536.471429695819</c:v>
                </c:pt>
                <c:pt idx="1762">
                  <c:v>47223.385776291747</c:v>
                </c:pt>
                <c:pt idx="1763">
                  <c:v>47804.183158159918</c:v>
                </c:pt>
                <c:pt idx="1764">
                  <c:v>48633.62595233199</c:v>
                </c:pt>
                <c:pt idx="1765">
                  <c:v>49416.751249314919</c:v>
                </c:pt>
                <c:pt idx="1766">
                  <c:v>49971.666480090193</c:v>
                </c:pt>
                <c:pt idx="1767">
                  <c:v>50525.930353926844</c:v>
                </c:pt>
                <c:pt idx="1768">
                  <c:v>50565.777599998939</c:v>
                </c:pt>
                <c:pt idx="1769">
                  <c:v>50348.637349573226</c:v>
                </c:pt>
                <c:pt idx="1770">
                  <c:v>49842.56548938396</c:v>
                </c:pt>
                <c:pt idx="1771">
                  <c:v>49088.286255541265</c:v>
                </c:pt>
                <c:pt idx="1772">
                  <c:v>48274.60292014591</c:v>
                </c:pt>
                <c:pt idx="1773">
                  <c:v>47303.784224259936</c:v>
                </c:pt>
                <c:pt idx="1774">
                  <c:v>46319.743407192669</c:v>
                </c:pt>
                <c:pt idx="1775">
                  <c:v>45451.363675362751</c:v>
                </c:pt>
                <c:pt idx="1776">
                  <c:v>44497.107591843727</c:v>
                </c:pt>
                <c:pt idx="1777">
                  <c:v>43924.162034773166</c:v>
                </c:pt>
                <c:pt idx="1778">
                  <c:v>43425.325523658088</c:v>
                </c:pt>
                <c:pt idx="1779">
                  <c:v>42981.504195343048</c:v>
                </c:pt>
                <c:pt idx="1780">
                  <c:v>42690.387481338919</c:v>
                </c:pt>
                <c:pt idx="1781">
                  <c:v>42683.947277336876</c:v>
                </c:pt>
                <c:pt idx="1782">
                  <c:v>42858.50296034904</c:v>
                </c:pt>
                <c:pt idx="1783">
                  <c:v>43073.852594554504</c:v>
                </c:pt>
                <c:pt idx="1784">
                  <c:v>43476.270416018888</c:v>
                </c:pt>
                <c:pt idx="1785">
                  <c:v>43693.090392231563</c:v>
                </c:pt>
                <c:pt idx="1786">
                  <c:v>44375.604533780723</c:v>
                </c:pt>
                <c:pt idx="1787">
                  <c:v>45096.686676368045</c:v>
                </c:pt>
                <c:pt idx="1788">
                  <c:v>45523.961483587977</c:v>
                </c:pt>
                <c:pt idx="1789">
                  <c:v>45828.805481233008</c:v>
                </c:pt>
                <c:pt idx="1790">
                  <c:v>45759.70240410589</c:v>
                </c:pt>
                <c:pt idx="1791">
                  <c:v>45509.515343401181</c:v>
                </c:pt>
                <c:pt idx="1792">
                  <c:v>44923.90988690019</c:v>
                </c:pt>
                <c:pt idx="1793">
                  <c:v>44120.016800032317</c:v>
                </c:pt>
                <c:pt idx="1794">
                  <c:v>43151.216831253463</c:v>
                </c:pt>
                <c:pt idx="1795">
                  <c:v>41981.444490833528</c:v>
                </c:pt>
                <c:pt idx="1796">
                  <c:v>40861.672189823199</c:v>
                </c:pt>
                <c:pt idx="1797">
                  <c:v>39873.099975585617</c:v>
                </c:pt>
                <c:pt idx="1798">
                  <c:v>39134.412580018419</c:v>
                </c:pt>
                <c:pt idx="1799">
                  <c:v>38470.708646071194</c:v>
                </c:pt>
                <c:pt idx="1800">
                  <c:v>37973.117125981567</c:v>
                </c:pt>
                <c:pt idx="1801">
                  <c:v>37551.466908310322</c:v>
                </c:pt>
                <c:pt idx="1802">
                  <c:v>37452.222616485022</c:v>
                </c:pt>
                <c:pt idx="1803">
                  <c:v>37467.56092155751</c:v>
                </c:pt>
                <c:pt idx="1804">
                  <c:v>37424.959319719528</c:v>
                </c:pt>
                <c:pt idx="1805">
                  <c:v>37540.34031515658</c:v>
                </c:pt>
                <c:pt idx="1806">
                  <c:v>37546.939632084504</c:v>
                </c:pt>
                <c:pt idx="1807">
                  <c:v>37778.220886339237</c:v>
                </c:pt>
                <c:pt idx="1808">
                  <c:v>37783.44659953368</c:v>
                </c:pt>
                <c:pt idx="1809">
                  <c:v>38010.179845732368</c:v>
                </c:pt>
                <c:pt idx="1810">
                  <c:v>38088.825535479817</c:v>
                </c:pt>
                <c:pt idx="1811">
                  <c:v>38259.743268335333</c:v>
                </c:pt>
                <c:pt idx="1812">
                  <c:v>38285.560975121429</c:v>
                </c:pt>
                <c:pt idx="1813">
                  <c:v>38336.815979830135</c:v>
                </c:pt>
                <c:pt idx="1814">
                  <c:v>38335.525837175715</c:v>
                </c:pt>
                <c:pt idx="1815">
                  <c:v>38008.071376850261</c:v>
                </c:pt>
                <c:pt idx="1816">
                  <c:v>37670.702791176438</c:v>
                </c:pt>
                <c:pt idx="1817">
                  <c:v>37141.933909274114</c:v>
                </c:pt>
                <c:pt idx="1818">
                  <c:v>36337.376977090389</c:v>
                </c:pt>
                <c:pt idx="1819">
                  <c:v>35411.473600963836</c:v>
                </c:pt>
                <c:pt idx="1820">
                  <c:v>34515.872026146673</c:v>
                </c:pt>
                <c:pt idx="1821">
                  <c:v>33813.359053836626</c:v>
                </c:pt>
                <c:pt idx="1822">
                  <c:v>33195.704399237758</c:v>
                </c:pt>
                <c:pt idx="1823">
                  <c:v>32890.419097006423</c:v>
                </c:pt>
                <c:pt idx="1824">
                  <c:v>32651.693870627747</c:v>
                </c:pt>
                <c:pt idx="1825">
                  <c:v>32786.528998011614</c:v>
                </c:pt>
                <c:pt idx="1826">
                  <c:v>32907.557443189049</c:v>
                </c:pt>
                <c:pt idx="1827">
                  <c:v>33265.888266272574</c:v>
                </c:pt>
                <c:pt idx="1828">
                  <c:v>33675.979524113282</c:v>
                </c:pt>
                <c:pt idx="1829">
                  <c:v>34083.490151600075</c:v>
                </c:pt>
                <c:pt idx="1830">
                  <c:v>34426.601773904491</c:v>
                </c:pt>
                <c:pt idx="1831">
                  <c:v>34765.77304385179</c:v>
                </c:pt>
                <c:pt idx="1832">
                  <c:v>35083.618629855155</c:v>
                </c:pt>
                <c:pt idx="1833">
                  <c:v>35448.954270919516</c:v>
                </c:pt>
                <c:pt idx="1834">
                  <c:v>35722.148436745279</c:v>
                </c:pt>
                <c:pt idx="1835">
                  <c:v>35866.953721987746</c:v>
                </c:pt>
                <c:pt idx="1836">
                  <c:v>36086.363708255558</c:v>
                </c:pt>
                <c:pt idx="1837">
                  <c:v>36316.297385496873</c:v>
                </c:pt>
                <c:pt idx="1838">
                  <c:v>36450.81615430797</c:v>
                </c:pt>
                <c:pt idx="1839">
                  <c:v>36483.146803026029</c:v>
                </c:pt>
                <c:pt idx="1840">
                  <c:v>36423.701449958557</c:v>
                </c:pt>
                <c:pt idx="1841">
                  <c:v>36143.691269219737</c:v>
                </c:pt>
                <c:pt idx="1842">
                  <c:v>35599.473311888309</c:v>
                </c:pt>
                <c:pt idx="1843">
                  <c:v>35052.403814096717</c:v>
                </c:pt>
                <c:pt idx="1844">
                  <c:v>34490.023305407631</c:v>
                </c:pt>
                <c:pt idx="1845">
                  <c:v>33974.311293634753</c:v>
                </c:pt>
                <c:pt idx="1846">
                  <c:v>33358.212238324559</c:v>
                </c:pt>
                <c:pt idx="1847">
                  <c:v>33156.294596034371</c:v>
                </c:pt>
                <c:pt idx="1848">
                  <c:v>32902.616294132655</c:v>
                </c:pt>
                <c:pt idx="1849">
                  <c:v>32703.848631895406</c:v>
                </c:pt>
                <c:pt idx="1850">
                  <c:v>32518.393069966358</c:v>
                </c:pt>
                <c:pt idx="1851">
                  <c:v>32510.226833524284</c:v>
                </c:pt>
                <c:pt idx="1852">
                  <c:v>32508.500371680097</c:v>
                </c:pt>
                <c:pt idx="1853">
                  <c:v>32802.541407392222</c:v>
                </c:pt>
                <c:pt idx="1854">
                  <c:v>33111.356927804212</c:v>
                </c:pt>
                <c:pt idx="1855">
                  <c:v>33373.082290854196</c:v>
                </c:pt>
                <c:pt idx="1856">
                  <c:v>33642.193347389526</c:v>
                </c:pt>
                <c:pt idx="1857">
                  <c:v>33842.898209273713</c:v>
                </c:pt>
                <c:pt idx="1858">
                  <c:v>33879.361341968463</c:v>
                </c:pt>
                <c:pt idx="1859">
                  <c:v>33759.493367617331</c:v>
                </c:pt>
                <c:pt idx="1860">
                  <c:v>33548.093857726257</c:v>
                </c:pt>
                <c:pt idx="1861">
                  <c:v>33225.782139409108</c:v>
                </c:pt>
                <c:pt idx="1862">
                  <c:v>32866.09459429398</c:v>
                </c:pt>
                <c:pt idx="1863">
                  <c:v>32452.686720493482</c:v>
                </c:pt>
                <c:pt idx="1864">
                  <c:v>31757.649655440098</c:v>
                </c:pt>
                <c:pt idx="1865">
                  <c:v>31275.790690259117</c:v>
                </c:pt>
                <c:pt idx="1866">
                  <c:v>30535.677978969554</c:v>
                </c:pt>
                <c:pt idx="1867">
                  <c:v>29797.256530913663</c:v>
                </c:pt>
                <c:pt idx="1868">
                  <c:v>29217.686010988185</c:v>
                </c:pt>
                <c:pt idx="1869">
                  <c:v>28576.808040569311</c:v>
                </c:pt>
                <c:pt idx="1870">
                  <c:v>28104.176175299875</c:v>
                </c:pt>
                <c:pt idx="1871">
                  <c:v>27583.59547436687</c:v>
                </c:pt>
                <c:pt idx="1872">
                  <c:v>27308.781910324182</c:v>
                </c:pt>
                <c:pt idx="1873">
                  <c:v>26911.651362184999</c:v>
                </c:pt>
                <c:pt idx="1874">
                  <c:v>26733.498378007127</c:v>
                </c:pt>
                <c:pt idx="1875">
                  <c:v>26483.727346822492</c:v>
                </c:pt>
                <c:pt idx="1876">
                  <c:v>26323.724776173487</c:v>
                </c:pt>
                <c:pt idx="1877">
                  <c:v>26411.222587937984</c:v>
                </c:pt>
                <c:pt idx="1878">
                  <c:v>26439.099978692841</c:v>
                </c:pt>
                <c:pt idx="1879">
                  <c:v>26465.066707864826</c:v>
                </c:pt>
                <c:pt idx="1880">
                  <c:v>26637.971713497809</c:v>
                </c:pt>
                <c:pt idx="1881">
                  <c:v>26655.972380383369</c:v>
                </c:pt>
                <c:pt idx="1882">
                  <c:v>26685.912227045355</c:v>
                </c:pt>
                <c:pt idx="1883">
                  <c:v>26601.101291310566</c:v>
                </c:pt>
                <c:pt idx="1884">
                  <c:v>26510.584114982441</c:v>
                </c:pt>
                <c:pt idx="1885">
                  <c:v>26178.769023708766</c:v>
                </c:pt>
                <c:pt idx="1886">
                  <c:v>25890.375002279347</c:v>
                </c:pt>
                <c:pt idx="1887">
                  <c:v>25436.931896442242</c:v>
                </c:pt>
                <c:pt idx="1888">
                  <c:v>24970.256506513604</c:v>
                </c:pt>
                <c:pt idx="1889">
                  <c:v>24516.56075951055</c:v>
                </c:pt>
                <c:pt idx="1890">
                  <c:v>24031.096172349131</c:v>
                </c:pt>
                <c:pt idx="1891">
                  <c:v>23547.887991207346</c:v>
                </c:pt>
                <c:pt idx="1892">
                  <c:v>23034.561503083223</c:v>
                </c:pt>
                <c:pt idx="1893">
                  <c:v>22632.006413154555</c:v>
                </c:pt>
                <c:pt idx="1894">
                  <c:v>22162.575251115341</c:v>
                </c:pt>
                <c:pt idx="1895">
                  <c:v>21687.874826956984</c:v>
                </c:pt>
                <c:pt idx="1896">
                  <c:v>21343.136827228682</c:v>
                </c:pt>
                <c:pt idx="1897">
                  <c:v>21028.102991207874</c:v>
                </c:pt>
                <c:pt idx="1898">
                  <c:v>20777.894922806223</c:v>
                </c:pt>
                <c:pt idx="1899">
                  <c:v>20564.628009550532</c:v>
                </c:pt>
                <c:pt idx="1900">
                  <c:v>20378.198419744054</c:v>
                </c:pt>
                <c:pt idx="1901">
                  <c:v>20273.097673957363</c:v>
                </c:pt>
                <c:pt idx="1902">
                  <c:v>20171.053746024307</c:v>
                </c:pt>
                <c:pt idx="1903">
                  <c:v>20148.541010123463</c:v>
                </c:pt>
                <c:pt idx="1904">
                  <c:v>20068.335918896475</c:v>
                </c:pt>
                <c:pt idx="1905">
                  <c:v>20038.95995873569</c:v>
                </c:pt>
                <c:pt idx="1906">
                  <c:v>19946.623437553713</c:v>
                </c:pt>
                <c:pt idx="1907">
                  <c:v>19845.193203068586</c:v>
                </c:pt>
                <c:pt idx="1908">
                  <c:v>19743.10590418772</c:v>
                </c:pt>
                <c:pt idx="1909">
                  <c:v>19709.260606633936</c:v>
                </c:pt>
                <c:pt idx="1910">
                  <c:v>19584.385351973451</c:v>
                </c:pt>
                <c:pt idx="1911">
                  <c:v>19450.754432746624</c:v>
                </c:pt>
                <c:pt idx="1912">
                  <c:v>19316.142323750821</c:v>
                </c:pt>
                <c:pt idx="1913">
                  <c:v>19111.492688093513</c:v>
                </c:pt>
                <c:pt idx="1914">
                  <c:v>18827.076210129286</c:v>
                </c:pt>
                <c:pt idx="1915">
                  <c:v>18529.882885780338</c:v>
                </c:pt>
                <c:pt idx="1916">
                  <c:v>18182.484826378568</c:v>
                </c:pt>
                <c:pt idx="1917">
                  <c:v>17916.568033546442</c:v>
                </c:pt>
                <c:pt idx="1918">
                  <c:v>17617.905086452713</c:v>
                </c:pt>
                <c:pt idx="1919">
                  <c:v>17194.864373163527</c:v>
                </c:pt>
                <c:pt idx="1920">
                  <c:v>16998.170268812752</c:v>
                </c:pt>
                <c:pt idx="1921">
                  <c:v>16673.069802282043</c:v>
                </c:pt>
                <c:pt idx="1922">
                  <c:v>16259.559660913017</c:v>
                </c:pt>
                <c:pt idx="1923">
                  <c:v>16044.352871248966</c:v>
                </c:pt>
                <c:pt idx="1924">
                  <c:v>15684.281765224809</c:v>
                </c:pt>
                <c:pt idx="1925">
                  <c:v>15468.22346357782</c:v>
                </c:pt>
                <c:pt idx="1926">
                  <c:v>15257.386361960314</c:v>
                </c:pt>
                <c:pt idx="1927">
                  <c:v>14947.803057652627</c:v>
                </c:pt>
                <c:pt idx="1928">
                  <c:v>14806.173053148199</c:v>
                </c:pt>
                <c:pt idx="1929">
                  <c:v>14612.803675946068</c:v>
                </c:pt>
                <c:pt idx="1930">
                  <c:v>14451.80687316593</c:v>
                </c:pt>
                <c:pt idx="1931">
                  <c:v>14294.555700850067</c:v>
                </c:pt>
                <c:pt idx="1932">
                  <c:v>14226.30406949596</c:v>
                </c:pt>
                <c:pt idx="1933">
                  <c:v>14074.196616170353</c:v>
                </c:pt>
                <c:pt idx="1934">
                  <c:v>14034.610367506666</c:v>
                </c:pt>
                <c:pt idx="1935">
                  <c:v>13992.701464677415</c:v>
                </c:pt>
                <c:pt idx="1936">
                  <c:v>13905.411798865434</c:v>
                </c:pt>
                <c:pt idx="1937">
                  <c:v>13836.639813602666</c:v>
                </c:pt>
                <c:pt idx="1938">
                  <c:v>13790.04250471323</c:v>
                </c:pt>
                <c:pt idx="1939">
                  <c:v>13654.294181522282</c:v>
                </c:pt>
                <c:pt idx="1940">
                  <c:v>13558.22978715645</c:v>
                </c:pt>
                <c:pt idx="1941">
                  <c:v>13474.443089900491</c:v>
                </c:pt>
                <c:pt idx="1942">
                  <c:v>13330.72185486243</c:v>
                </c:pt>
                <c:pt idx="1943">
                  <c:v>13141.796237955215</c:v>
                </c:pt>
                <c:pt idx="1944">
                  <c:v>12986.550710869507</c:v>
                </c:pt>
                <c:pt idx="1945">
                  <c:v>12803.389281403095</c:v>
                </c:pt>
                <c:pt idx="1946">
                  <c:v>12543.321247784465</c:v>
                </c:pt>
                <c:pt idx="1947">
                  <c:v>12313.601237811197</c:v>
                </c:pt>
                <c:pt idx="1948">
                  <c:v>12042.310317873465</c:v>
                </c:pt>
                <c:pt idx="1949">
                  <c:v>11890.121308036221</c:v>
                </c:pt>
                <c:pt idx="1950">
                  <c:v>11682.13054118372</c:v>
                </c:pt>
                <c:pt idx="1951">
                  <c:v>11496.17946189539</c:v>
                </c:pt>
                <c:pt idx="1952">
                  <c:v>11326.602601390161</c:v>
                </c:pt>
                <c:pt idx="1953">
                  <c:v>11154.181823772928</c:v>
                </c:pt>
                <c:pt idx="1954">
                  <c:v>11017.550037675001</c:v>
                </c:pt>
                <c:pt idx="1955">
                  <c:v>10909.509189214956</c:v>
                </c:pt>
                <c:pt idx="1956">
                  <c:v>10773.354160225959</c:v>
                </c:pt>
                <c:pt idx="1957">
                  <c:v>10682.569893098096</c:v>
                </c:pt>
                <c:pt idx="1958">
                  <c:v>10535.121293182354</c:v>
                </c:pt>
                <c:pt idx="1959">
                  <c:v>10505.553519475494</c:v>
                </c:pt>
                <c:pt idx="1960">
                  <c:v>10438.120069292829</c:v>
                </c:pt>
                <c:pt idx="1961">
                  <c:v>10395.671698704093</c:v>
                </c:pt>
                <c:pt idx="1962">
                  <c:v>10343.792126420227</c:v>
                </c:pt>
                <c:pt idx="1963">
                  <c:v>10286.115238640814</c:v>
                </c:pt>
                <c:pt idx="1964">
                  <c:v>10278.44960684435</c:v>
                </c:pt>
                <c:pt idx="1965">
                  <c:v>10176.134049157545</c:v>
                </c:pt>
                <c:pt idx="1966">
                  <c:v>10196.579910763936</c:v>
                </c:pt>
                <c:pt idx="1967">
                  <c:v>10103.934313768739</c:v>
                </c:pt>
                <c:pt idx="1968">
                  <c:v>10053.614897614132</c:v>
                </c:pt>
                <c:pt idx="1969">
                  <c:v>9931.3225243774596</c:v>
                </c:pt>
                <c:pt idx="1970">
                  <c:v>9827.5817256681275</c:v>
                </c:pt>
                <c:pt idx="1971">
                  <c:v>9675.6566005303375</c:v>
                </c:pt>
                <c:pt idx="1972">
                  <c:v>9523.1963665729199</c:v>
                </c:pt>
                <c:pt idx="1973">
                  <c:v>9366.8698134007263</c:v>
                </c:pt>
                <c:pt idx="1974">
                  <c:v>9144.5963750276005</c:v>
                </c:pt>
                <c:pt idx="1975">
                  <c:v>8962.0955072143515</c:v>
                </c:pt>
                <c:pt idx="1976">
                  <c:v>8807.0172001852588</c:v>
                </c:pt>
                <c:pt idx="1977">
                  <c:v>8601.1255792599695</c:v>
                </c:pt>
                <c:pt idx="1978">
                  <c:v>8521.2352628804183</c:v>
                </c:pt>
                <c:pt idx="1979">
                  <c:v>8376.8444985470142</c:v>
                </c:pt>
                <c:pt idx="1980">
                  <c:v>8247.6767604160341</c:v>
                </c:pt>
                <c:pt idx="1981">
                  <c:v>8146.4784205568531</c:v>
                </c:pt>
                <c:pt idx="1982">
                  <c:v>8055.6201068932069</c:v>
                </c:pt>
                <c:pt idx="1983">
                  <c:v>7948.4387702076665</c:v>
                </c:pt>
                <c:pt idx="1984">
                  <c:v>7838.0336341964958</c:v>
                </c:pt>
                <c:pt idx="1985">
                  <c:v>7824.6202609583015</c:v>
                </c:pt>
                <c:pt idx="1986">
                  <c:v>7731.7437521025258</c:v>
                </c:pt>
                <c:pt idx="1987">
                  <c:v>7658.856089623936</c:v>
                </c:pt>
                <c:pt idx="1988">
                  <c:v>7633.6786971672609</c:v>
                </c:pt>
                <c:pt idx="1989">
                  <c:v>7603.7257308074222</c:v>
                </c:pt>
                <c:pt idx="1990">
                  <c:v>7538.8287763384988</c:v>
                </c:pt>
                <c:pt idx="1991">
                  <c:v>7541.7241460192654</c:v>
                </c:pt>
                <c:pt idx="1992">
                  <c:v>7489.1254034764861</c:v>
                </c:pt>
                <c:pt idx="1993">
                  <c:v>7282.3507363082481</c:v>
                </c:pt>
                <c:pt idx="1994">
                  <c:v>7426.3443341408793</c:v>
                </c:pt>
                <c:pt idx="1995">
                  <c:v>7364.3300422987932</c:v>
                </c:pt>
                <c:pt idx="1996">
                  <c:v>7265.8286943189951</c:v>
                </c:pt>
                <c:pt idx="1997">
                  <c:v>7171.007555448411</c:v>
                </c:pt>
                <c:pt idx="1998">
                  <c:v>7055.6421205610377</c:v>
                </c:pt>
                <c:pt idx="1999">
                  <c:v>6967.8979360192325</c:v>
                </c:pt>
                <c:pt idx="2000">
                  <c:v>6839.8128381709921</c:v>
                </c:pt>
                <c:pt idx="2001">
                  <c:v>6646.8371524014037</c:v>
                </c:pt>
                <c:pt idx="2002">
                  <c:v>6537.4775834594348</c:v>
                </c:pt>
                <c:pt idx="2003">
                  <c:v>6356.0610682706983</c:v>
                </c:pt>
                <c:pt idx="2004">
                  <c:v>6237.7436155307787</c:v>
                </c:pt>
                <c:pt idx="2005">
                  <c:v>6127.1803966721991</c:v>
                </c:pt>
                <c:pt idx="2006">
                  <c:v>6005.3093334989335</c:v>
                </c:pt>
                <c:pt idx="2007">
                  <c:v>5894.4353412261671</c:v>
                </c:pt>
                <c:pt idx="2008">
                  <c:v>5786.4244008566202</c:v>
                </c:pt>
                <c:pt idx="2009">
                  <c:v>5679.8625076688832</c:v>
                </c:pt>
                <c:pt idx="2010">
                  <c:v>5599.3643879456331</c:v>
                </c:pt>
                <c:pt idx="2011">
                  <c:v>5574.2006245121656</c:v>
                </c:pt>
                <c:pt idx="2012">
                  <c:v>5502.5684307505835</c:v>
                </c:pt>
                <c:pt idx="2013">
                  <c:v>5411.3287300454431</c:v>
                </c:pt>
                <c:pt idx="2014">
                  <c:v>5415.6528590250227</c:v>
                </c:pt>
                <c:pt idx="2015">
                  <c:v>5351.6726518266232</c:v>
                </c:pt>
                <c:pt idx="2016">
                  <c:v>5205.7721752350226</c:v>
                </c:pt>
                <c:pt idx="2017">
                  <c:v>5266.4053902867845</c:v>
                </c:pt>
                <c:pt idx="2018">
                  <c:v>5231.7133489972366</c:v>
                </c:pt>
                <c:pt idx="2019">
                  <c:v>5057.4364706857705</c:v>
                </c:pt>
                <c:pt idx="2020">
                  <c:v>5035.669803616247</c:v>
                </c:pt>
                <c:pt idx="2021">
                  <c:v>4978.1581354732298</c:v>
                </c:pt>
                <c:pt idx="2022">
                  <c:v>4894.3636337340768</c:v>
                </c:pt>
                <c:pt idx="2023">
                  <c:v>4778.1632792247019</c:v>
                </c:pt>
                <c:pt idx="2024">
                  <c:v>4653.5405751603885</c:v>
                </c:pt>
                <c:pt idx="2025">
                  <c:v>4498.9978832986162</c:v>
                </c:pt>
                <c:pt idx="2026">
                  <c:v>4376.6962702158062</c:v>
                </c:pt>
                <c:pt idx="2027">
                  <c:v>4232.0391375312593</c:v>
                </c:pt>
                <c:pt idx="2028">
                  <c:v>4121.5733558159054</c:v>
                </c:pt>
                <c:pt idx="2029">
                  <c:v>4035.1954640439239</c:v>
                </c:pt>
                <c:pt idx="2030">
                  <c:v>3959.7576041499383</c:v>
                </c:pt>
                <c:pt idx="2031">
                  <c:v>3883.8602689951999</c:v>
                </c:pt>
                <c:pt idx="2032">
                  <c:v>3845.3507780077975</c:v>
                </c:pt>
                <c:pt idx="2033">
                  <c:v>3848.0295475935477</c:v>
                </c:pt>
                <c:pt idx="2034">
                  <c:v>3809.062670002867</c:v>
                </c:pt>
                <c:pt idx="2035">
                  <c:v>3792.0462446622023</c:v>
                </c:pt>
                <c:pt idx="2036">
                  <c:v>3786.0499994890602</c:v>
                </c:pt>
                <c:pt idx="2037">
                  <c:v>3731.9416454365451</c:v>
                </c:pt>
                <c:pt idx="2038">
                  <c:v>3702.924644491753</c:v>
                </c:pt>
                <c:pt idx="2039">
                  <c:v>3623.1508780675176</c:v>
                </c:pt>
                <c:pt idx="2040">
                  <c:v>3508.276306288466</c:v>
                </c:pt>
                <c:pt idx="2041">
                  <c:v>3420.3584604270891</c:v>
                </c:pt>
                <c:pt idx="2042">
                  <c:v>3285.3682378322833</c:v>
                </c:pt>
                <c:pt idx="2043">
                  <c:v>3169.3204164390268</c:v>
                </c:pt>
                <c:pt idx="2044">
                  <c:v>3059.3919802144387</c:v>
                </c:pt>
                <c:pt idx="2045">
                  <c:v>2985.8770013122771</c:v>
                </c:pt>
                <c:pt idx="2046">
                  <c:v>2919.3869730391352</c:v>
                </c:pt>
                <c:pt idx="2047">
                  <c:v>2878.0041294594671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-0.11071248979891878</c:v>
                </c:pt>
                <c:pt idx="1">
                  <c:v>0.28962811203816496</c:v>
                </c:pt>
                <c:pt idx="2">
                  <c:v>-0.1596216823237521</c:v>
                </c:pt>
                <c:pt idx="3">
                  <c:v>-0.45891225974888394</c:v>
                </c:pt>
                <c:pt idx="4">
                  <c:v>-12.788161122066146</c:v>
                </c:pt>
                <c:pt idx="5">
                  <c:v>-17.280032008256384</c:v>
                </c:pt>
                <c:pt idx="6">
                  <c:v>-6.8498887110272904</c:v>
                </c:pt>
                <c:pt idx="7">
                  <c:v>-2.5722393709884273E-2</c:v>
                </c:pt>
                <c:pt idx="8">
                  <c:v>-0.93345059591044333</c:v>
                </c:pt>
                <c:pt idx="9">
                  <c:v>-2.0403120502534478</c:v>
                </c:pt>
                <c:pt idx="10">
                  <c:v>-0.93530478394740157</c:v>
                </c:pt>
                <c:pt idx="11">
                  <c:v>1.7326344632828921</c:v>
                </c:pt>
                <c:pt idx="12">
                  <c:v>6.6916015575940548</c:v>
                </c:pt>
                <c:pt idx="13">
                  <c:v>-8.5201991161031856</c:v>
                </c:pt>
                <c:pt idx="14">
                  <c:v>-0.69704013509419838</c:v>
                </c:pt>
                <c:pt idx="15">
                  <c:v>3.0653968740147377</c:v>
                </c:pt>
                <c:pt idx="16">
                  <c:v>-1.6358828047695511</c:v>
                </c:pt>
                <c:pt idx="17">
                  <c:v>3.6124599969358826</c:v>
                </c:pt>
                <c:pt idx="18">
                  <c:v>0.75818198016415295</c:v>
                </c:pt>
                <c:pt idx="19">
                  <c:v>-1.201049187936519</c:v>
                </c:pt>
                <c:pt idx="20">
                  <c:v>-6.654306189730022</c:v>
                </c:pt>
                <c:pt idx="21">
                  <c:v>5.9810144482951273</c:v>
                </c:pt>
                <c:pt idx="22">
                  <c:v>7.0364802622729883</c:v>
                </c:pt>
                <c:pt idx="23">
                  <c:v>-1.7271842605599659</c:v>
                </c:pt>
                <c:pt idx="24">
                  <c:v>-6.3502814004328059</c:v>
                </c:pt>
                <c:pt idx="25">
                  <c:v>-1.4052447678165549</c:v>
                </c:pt>
                <c:pt idx="26">
                  <c:v>4.3085197931126231</c:v>
                </c:pt>
                <c:pt idx="27">
                  <c:v>3.4611995516240199</c:v>
                </c:pt>
                <c:pt idx="28">
                  <c:v>-6.1652535769642327</c:v>
                </c:pt>
                <c:pt idx="29">
                  <c:v>-2.9233001163550512</c:v>
                </c:pt>
                <c:pt idx="30">
                  <c:v>-0.34983383003722679</c:v>
                </c:pt>
                <c:pt idx="31">
                  <c:v>-1.5896937621299685</c:v>
                </c:pt>
                <c:pt idx="32">
                  <c:v>-5.3605697931220959</c:v>
                </c:pt>
                <c:pt idx="33">
                  <c:v>0.8421763869864094</c:v>
                </c:pt>
                <c:pt idx="34">
                  <c:v>-7.2130298200243601</c:v>
                </c:pt>
                <c:pt idx="35">
                  <c:v>-6.686744145956709</c:v>
                </c:pt>
                <c:pt idx="36">
                  <c:v>2.0967504631552174</c:v>
                </c:pt>
                <c:pt idx="37">
                  <c:v>12.990266157425793</c:v>
                </c:pt>
                <c:pt idx="38">
                  <c:v>-4.3131340242306067</c:v>
                </c:pt>
                <c:pt idx="39">
                  <c:v>7.1653424744735617</c:v>
                </c:pt>
                <c:pt idx="40">
                  <c:v>-2.9659413270767061</c:v>
                </c:pt>
                <c:pt idx="41">
                  <c:v>2.3358418260871474</c:v>
                </c:pt>
                <c:pt idx="42">
                  <c:v>5.1965424984911124</c:v>
                </c:pt>
                <c:pt idx="43">
                  <c:v>0.79320685516270828</c:v>
                </c:pt>
                <c:pt idx="44">
                  <c:v>4.8868312731794674</c:v>
                </c:pt>
                <c:pt idx="45">
                  <c:v>-7.820866921360107</c:v>
                </c:pt>
                <c:pt idx="46">
                  <c:v>-1.2535430556876861</c:v>
                </c:pt>
                <c:pt idx="47">
                  <c:v>0.95986425395031461</c:v>
                </c:pt>
                <c:pt idx="48">
                  <c:v>-3.7167242690382523</c:v>
                </c:pt>
                <c:pt idx="49">
                  <c:v>1.5971919827035208</c:v>
                </c:pt>
                <c:pt idx="50">
                  <c:v>5.7664091824381387</c:v>
                </c:pt>
                <c:pt idx="51">
                  <c:v>-4.0755593448692764</c:v>
                </c:pt>
                <c:pt idx="52">
                  <c:v>-6.615130505917989</c:v>
                </c:pt>
                <c:pt idx="53">
                  <c:v>-1.4454826595632824</c:v>
                </c:pt>
                <c:pt idx="54">
                  <c:v>9.4297350208271951</c:v>
                </c:pt>
                <c:pt idx="55">
                  <c:v>2.6562122579519212</c:v>
                </c:pt>
                <c:pt idx="56">
                  <c:v>4.0959285530989291</c:v>
                </c:pt>
                <c:pt idx="57">
                  <c:v>-2.778152784554635</c:v>
                </c:pt>
                <c:pt idx="58">
                  <c:v>2.65237726718982</c:v>
                </c:pt>
                <c:pt idx="59">
                  <c:v>3.030198737953242</c:v>
                </c:pt>
                <c:pt idx="60">
                  <c:v>11.576214196958318</c:v>
                </c:pt>
                <c:pt idx="61">
                  <c:v>-0.78039653888157545</c:v>
                </c:pt>
                <c:pt idx="62">
                  <c:v>6.4535310873907861</c:v>
                </c:pt>
                <c:pt idx="63">
                  <c:v>-4.742378153437528</c:v>
                </c:pt>
                <c:pt idx="64">
                  <c:v>0.62374636734119804</c:v>
                </c:pt>
                <c:pt idx="65">
                  <c:v>0.36364431668496877</c:v>
                </c:pt>
                <c:pt idx="66">
                  <c:v>5.0490531990483305</c:v>
                </c:pt>
                <c:pt idx="67">
                  <c:v>-4.9075006791549356</c:v>
                </c:pt>
                <c:pt idx="68">
                  <c:v>-1.2081952819153514</c:v>
                </c:pt>
                <c:pt idx="69">
                  <c:v>-2.6881332078602327E-2</c:v>
                </c:pt>
                <c:pt idx="70">
                  <c:v>5.1332883315856748</c:v>
                </c:pt>
                <c:pt idx="71">
                  <c:v>-0.93777030099229819</c:v>
                </c:pt>
                <c:pt idx="72">
                  <c:v>8.0412296824846408E-2</c:v>
                </c:pt>
                <c:pt idx="73">
                  <c:v>3.2331994000083455</c:v>
                </c:pt>
                <c:pt idx="74">
                  <c:v>3.9827528925023046</c:v>
                </c:pt>
                <c:pt idx="75">
                  <c:v>-4.566995059802764</c:v>
                </c:pt>
                <c:pt idx="76">
                  <c:v>1.9161252240455724</c:v>
                </c:pt>
                <c:pt idx="77">
                  <c:v>-0.49638524798473327</c:v>
                </c:pt>
                <c:pt idx="78">
                  <c:v>4.7216787983668382</c:v>
                </c:pt>
                <c:pt idx="79">
                  <c:v>6.2086497565860554</c:v>
                </c:pt>
                <c:pt idx="80">
                  <c:v>-0.79068753987337459</c:v>
                </c:pt>
                <c:pt idx="81">
                  <c:v>1.1595063623008173</c:v>
                </c:pt>
                <c:pt idx="82">
                  <c:v>-12.301798399888952</c:v>
                </c:pt>
                <c:pt idx="83">
                  <c:v>-5.5056207193533737</c:v>
                </c:pt>
                <c:pt idx="84">
                  <c:v>-1.2482394995931827</c:v>
                </c:pt>
                <c:pt idx="85">
                  <c:v>7.7959225961305094</c:v>
                </c:pt>
                <c:pt idx="86">
                  <c:v>-2.5995136305326696</c:v>
                </c:pt>
                <c:pt idx="87">
                  <c:v>-0.83050850667788723</c:v>
                </c:pt>
                <c:pt idx="88">
                  <c:v>-1.8169455675394772</c:v>
                </c:pt>
                <c:pt idx="89">
                  <c:v>0.96789387605244315</c:v>
                </c:pt>
                <c:pt idx="90">
                  <c:v>-8.1441806846278553</c:v>
                </c:pt>
                <c:pt idx="91">
                  <c:v>-2.9620073390019854</c:v>
                </c:pt>
                <c:pt idx="92">
                  <c:v>-1.7423262400225497</c:v>
                </c:pt>
                <c:pt idx="93">
                  <c:v>-1.9746596247216814</c:v>
                </c:pt>
                <c:pt idx="94">
                  <c:v>-6.0095068564036183</c:v>
                </c:pt>
                <c:pt idx="95">
                  <c:v>1.3060018716959974</c:v>
                </c:pt>
                <c:pt idx="96">
                  <c:v>-5.9860653832349158</c:v>
                </c:pt>
                <c:pt idx="97">
                  <c:v>-6.3322264987723145</c:v>
                </c:pt>
                <c:pt idx="98">
                  <c:v>-2.2672479102456293</c:v>
                </c:pt>
                <c:pt idx="99">
                  <c:v>6.1461446136882216</c:v>
                </c:pt>
                <c:pt idx="100">
                  <c:v>6.4557564158391472</c:v>
                </c:pt>
                <c:pt idx="101">
                  <c:v>0.35761182866886543</c:v>
                </c:pt>
                <c:pt idx="102">
                  <c:v>4.1865023791245619</c:v>
                </c:pt>
                <c:pt idx="103">
                  <c:v>2.8387503541697754</c:v>
                </c:pt>
                <c:pt idx="104">
                  <c:v>2.4082759312563269</c:v>
                </c:pt>
                <c:pt idx="105">
                  <c:v>5.6408763821771117</c:v>
                </c:pt>
                <c:pt idx="106">
                  <c:v>-2.0821295955457799</c:v>
                </c:pt>
                <c:pt idx="107">
                  <c:v>-2.6415204981343834</c:v>
                </c:pt>
                <c:pt idx="108">
                  <c:v>2.6975906542158157</c:v>
                </c:pt>
                <c:pt idx="109">
                  <c:v>8.5478329873734538</c:v>
                </c:pt>
                <c:pt idx="110">
                  <c:v>-3.245211812189126</c:v>
                </c:pt>
                <c:pt idx="111">
                  <c:v>0.95424976541170281</c:v>
                </c:pt>
                <c:pt idx="112">
                  <c:v>3.9273403908569549</c:v>
                </c:pt>
                <c:pt idx="113">
                  <c:v>4.4290645727487572</c:v>
                </c:pt>
                <c:pt idx="114">
                  <c:v>0.40351525257631238</c:v>
                </c:pt>
                <c:pt idx="115">
                  <c:v>5.756086548254558</c:v>
                </c:pt>
                <c:pt idx="116">
                  <c:v>-2.2352779865925072</c:v>
                </c:pt>
                <c:pt idx="117">
                  <c:v>2.2607797507164662</c:v>
                </c:pt>
                <c:pt idx="118">
                  <c:v>1.4998396803136984</c:v>
                </c:pt>
                <c:pt idx="119">
                  <c:v>2.5442580892222395</c:v>
                </c:pt>
                <c:pt idx="120">
                  <c:v>-2.8592356041571065</c:v>
                </c:pt>
                <c:pt idx="121">
                  <c:v>3.2835524846192357</c:v>
                </c:pt>
                <c:pt idx="122">
                  <c:v>-3.7942869477273291</c:v>
                </c:pt>
                <c:pt idx="123">
                  <c:v>4.8468272557550449</c:v>
                </c:pt>
                <c:pt idx="124">
                  <c:v>2.766044634917904</c:v>
                </c:pt>
                <c:pt idx="125">
                  <c:v>7.9644223602031161E-3</c:v>
                </c:pt>
                <c:pt idx="126">
                  <c:v>-3.2871365411669444</c:v>
                </c:pt>
                <c:pt idx="127">
                  <c:v>3.5572683942054937</c:v>
                </c:pt>
                <c:pt idx="128">
                  <c:v>3.5304118144560732</c:v>
                </c:pt>
                <c:pt idx="129">
                  <c:v>-0.48475159231156795</c:v>
                </c:pt>
                <c:pt idx="130">
                  <c:v>9.0253336921286689</c:v>
                </c:pt>
                <c:pt idx="131">
                  <c:v>3.6376234187539751</c:v>
                </c:pt>
                <c:pt idx="132">
                  <c:v>10.372906070860637</c:v>
                </c:pt>
                <c:pt idx="133">
                  <c:v>7.3109211906355824</c:v>
                </c:pt>
                <c:pt idx="134">
                  <c:v>6.7011437744443754</c:v>
                </c:pt>
                <c:pt idx="135">
                  <c:v>5.9194887340164257</c:v>
                </c:pt>
                <c:pt idx="136">
                  <c:v>10.830105474382492</c:v>
                </c:pt>
                <c:pt idx="137">
                  <c:v>3.6563201092239126</c:v>
                </c:pt>
                <c:pt idx="138">
                  <c:v>5.029806769856151</c:v>
                </c:pt>
                <c:pt idx="139">
                  <c:v>11.764462193967091</c:v>
                </c:pt>
                <c:pt idx="140">
                  <c:v>8.4600436097828435</c:v>
                </c:pt>
                <c:pt idx="141">
                  <c:v>3.2365177372618348</c:v>
                </c:pt>
                <c:pt idx="142">
                  <c:v>4.4109606462394311</c:v>
                </c:pt>
                <c:pt idx="143">
                  <c:v>11.425985338113946</c:v>
                </c:pt>
                <c:pt idx="144">
                  <c:v>11.775695555928138</c:v>
                </c:pt>
                <c:pt idx="145">
                  <c:v>6.486408856188973</c:v>
                </c:pt>
                <c:pt idx="146">
                  <c:v>23.48014399500903</c:v>
                </c:pt>
                <c:pt idx="147">
                  <c:v>2.6283102655380333</c:v>
                </c:pt>
                <c:pt idx="148">
                  <c:v>13.418697841973625</c:v>
                </c:pt>
                <c:pt idx="149">
                  <c:v>5.2467673336547591</c:v>
                </c:pt>
                <c:pt idx="150">
                  <c:v>11.435743423233731</c:v>
                </c:pt>
                <c:pt idx="151">
                  <c:v>10.769173174114599</c:v>
                </c:pt>
                <c:pt idx="152">
                  <c:v>2.3529574327735645</c:v>
                </c:pt>
                <c:pt idx="153">
                  <c:v>12.25852888528874</c:v>
                </c:pt>
                <c:pt idx="154">
                  <c:v>12.732578093098113</c:v>
                </c:pt>
                <c:pt idx="155">
                  <c:v>10.422569103118292</c:v>
                </c:pt>
                <c:pt idx="156">
                  <c:v>14.582623478169126</c:v>
                </c:pt>
                <c:pt idx="157">
                  <c:v>15.977446718868237</c:v>
                </c:pt>
                <c:pt idx="158">
                  <c:v>11.77497179753766</c:v>
                </c:pt>
                <c:pt idx="159">
                  <c:v>15.523759763330503</c:v>
                </c:pt>
                <c:pt idx="160">
                  <c:v>13.69978661763534</c:v>
                </c:pt>
                <c:pt idx="161">
                  <c:v>7.6333339042035959</c:v>
                </c:pt>
                <c:pt idx="162">
                  <c:v>4.9485758338840355</c:v>
                </c:pt>
                <c:pt idx="163">
                  <c:v>10.407354748252544</c:v>
                </c:pt>
                <c:pt idx="164">
                  <c:v>19.241333074441883</c:v>
                </c:pt>
                <c:pt idx="165">
                  <c:v>17.366592456168604</c:v>
                </c:pt>
                <c:pt idx="166">
                  <c:v>20.085358830962122</c:v>
                </c:pt>
                <c:pt idx="167">
                  <c:v>20.138033877032399</c:v>
                </c:pt>
                <c:pt idx="168">
                  <c:v>21.416010827877443</c:v>
                </c:pt>
                <c:pt idx="169">
                  <c:v>25.132134558834451</c:v>
                </c:pt>
                <c:pt idx="170">
                  <c:v>19.177726467394876</c:v>
                </c:pt>
                <c:pt idx="171">
                  <c:v>27.381528072429347</c:v>
                </c:pt>
                <c:pt idx="172">
                  <c:v>25.654942609631235</c:v>
                </c:pt>
                <c:pt idx="173">
                  <c:v>13.832064163546789</c:v>
                </c:pt>
                <c:pt idx="174">
                  <c:v>21.937789314924999</c:v>
                </c:pt>
                <c:pt idx="175">
                  <c:v>17.020489328509058</c:v>
                </c:pt>
                <c:pt idx="176">
                  <c:v>20.817752596712751</c:v>
                </c:pt>
                <c:pt idx="177">
                  <c:v>35.602501123624421</c:v>
                </c:pt>
                <c:pt idx="178">
                  <c:v>19.543318261034386</c:v>
                </c:pt>
                <c:pt idx="179">
                  <c:v>33.683821049015506</c:v>
                </c:pt>
                <c:pt idx="180">
                  <c:v>29.158409507053562</c:v>
                </c:pt>
                <c:pt idx="181">
                  <c:v>33.477320623491806</c:v>
                </c:pt>
                <c:pt idx="182">
                  <c:v>30.284623136393975</c:v>
                </c:pt>
                <c:pt idx="183">
                  <c:v>28.992617913763382</c:v>
                </c:pt>
                <c:pt idx="184">
                  <c:v>36.339081200959669</c:v>
                </c:pt>
                <c:pt idx="185">
                  <c:v>30.309522882171279</c:v>
                </c:pt>
                <c:pt idx="186">
                  <c:v>28.547809995752061</c:v>
                </c:pt>
                <c:pt idx="187">
                  <c:v>35.838843429136432</c:v>
                </c:pt>
                <c:pt idx="188">
                  <c:v>36.509903836831683</c:v>
                </c:pt>
                <c:pt idx="189">
                  <c:v>34.454378338398413</c:v>
                </c:pt>
                <c:pt idx="190">
                  <c:v>37.57042606569297</c:v>
                </c:pt>
                <c:pt idx="191">
                  <c:v>30.735655913499784</c:v>
                </c:pt>
                <c:pt idx="192">
                  <c:v>39.469343974781793</c:v>
                </c:pt>
                <c:pt idx="193">
                  <c:v>29.942352164241839</c:v>
                </c:pt>
                <c:pt idx="194">
                  <c:v>40.25947421702358</c:v>
                </c:pt>
                <c:pt idx="195">
                  <c:v>37.543325372138213</c:v>
                </c:pt>
                <c:pt idx="196">
                  <c:v>48.460998220401336</c:v>
                </c:pt>
                <c:pt idx="197">
                  <c:v>44.950772238184044</c:v>
                </c:pt>
                <c:pt idx="198">
                  <c:v>39.672286353442132</c:v>
                </c:pt>
                <c:pt idx="199">
                  <c:v>55.698220984769819</c:v>
                </c:pt>
                <c:pt idx="200">
                  <c:v>48.854752516917898</c:v>
                </c:pt>
                <c:pt idx="201">
                  <c:v>49.867812828062455</c:v>
                </c:pt>
                <c:pt idx="202">
                  <c:v>41.924141908967613</c:v>
                </c:pt>
                <c:pt idx="203">
                  <c:v>51.496682622738263</c:v>
                </c:pt>
                <c:pt idx="204">
                  <c:v>52.974506104812207</c:v>
                </c:pt>
                <c:pt idx="205">
                  <c:v>54.606304452862304</c:v>
                </c:pt>
                <c:pt idx="206">
                  <c:v>48.436091723534162</c:v>
                </c:pt>
                <c:pt idx="207">
                  <c:v>56.893384871355238</c:v>
                </c:pt>
                <c:pt idx="208">
                  <c:v>54.385829225793287</c:v>
                </c:pt>
                <c:pt idx="209">
                  <c:v>67.660362784339867</c:v>
                </c:pt>
                <c:pt idx="210">
                  <c:v>59.336172163798381</c:v>
                </c:pt>
                <c:pt idx="211">
                  <c:v>67.14728053007434</c:v>
                </c:pt>
                <c:pt idx="212">
                  <c:v>65.902176591573721</c:v>
                </c:pt>
                <c:pt idx="213">
                  <c:v>74.852178442133777</c:v>
                </c:pt>
                <c:pt idx="214">
                  <c:v>81.626237284495573</c:v>
                </c:pt>
                <c:pt idx="215">
                  <c:v>80.505678785574617</c:v>
                </c:pt>
                <c:pt idx="216">
                  <c:v>81.910054125448596</c:v>
                </c:pt>
                <c:pt idx="217">
                  <c:v>74.901163440153312</c:v>
                </c:pt>
                <c:pt idx="218">
                  <c:v>73.860289371069683</c:v>
                </c:pt>
                <c:pt idx="219">
                  <c:v>83.180341040752239</c:v>
                </c:pt>
                <c:pt idx="220">
                  <c:v>86.707330012575994</c:v>
                </c:pt>
                <c:pt idx="221">
                  <c:v>77.408627282554221</c:v>
                </c:pt>
                <c:pt idx="222">
                  <c:v>84.661153788471609</c:v>
                </c:pt>
                <c:pt idx="223">
                  <c:v>85.12581489899992</c:v>
                </c:pt>
                <c:pt idx="224">
                  <c:v>84.775559451838035</c:v>
                </c:pt>
                <c:pt idx="225">
                  <c:v>97.691408597073064</c:v>
                </c:pt>
                <c:pt idx="226">
                  <c:v>104.97022244215862</c:v>
                </c:pt>
                <c:pt idx="227">
                  <c:v>101.56474020969824</c:v>
                </c:pt>
                <c:pt idx="228">
                  <c:v>108.2271081470908</c:v>
                </c:pt>
                <c:pt idx="229">
                  <c:v>105.90788786733259</c:v>
                </c:pt>
                <c:pt idx="230">
                  <c:v>110.58447367156174</c:v>
                </c:pt>
                <c:pt idx="231">
                  <c:v>107.37428592817969</c:v>
                </c:pt>
                <c:pt idx="232">
                  <c:v>117.76759700939752</c:v>
                </c:pt>
                <c:pt idx="233">
                  <c:v>122.75820882709189</c:v>
                </c:pt>
                <c:pt idx="234">
                  <c:v>114.23183961308948</c:v>
                </c:pt>
                <c:pt idx="235">
                  <c:v>117.27450288722628</c:v>
                </c:pt>
                <c:pt idx="236">
                  <c:v>124.64460740358558</c:v>
                </c:pt>
                <c:pt idx="237">
                  <c:v>133.10832294953829</c:v>
                </c:pt>
                <c:pt idx="238">
                  <c:v>136.61167146515169</c:v>
                </c:pt>
                <c:pt idx="239">
                  <c:v>133.09977540723952</c:v>
                </c:pt>
                <c:pt idx="240">
                  <c:v>134.22979334611432</c:v>
                </c:pt>
                <c:pt idx="241">
                  <c:v>149.87514334696994</c:v>
                </c:pt>
                <c:pt idx="242">
                  <c:v>147.06333833150069</c:v>
                </c:pt>
                <c:pt idx="243">
                  <c:v>158.95271481725086</c:v>
                </c:pt>
                <c:pt idx="244">
                  <c:v>159.37459349676169</c:v>
                </c:pt>
                <c:pt idx="245">
                  <c:v>159.05259401978947</c:v>
                </c:pt>
                <c:pt idx="246">
                  <c:v>160.13534330263877</c:v>
                </c:pt>
                <c:pt idx="247">
                  <c:v>165.65008277990745</c:v>
                </c:pt>
                <c:pt idx="248">
                  <c:v>178.71858630039674</c:v>
                </c:pt>
                <c:pt idx="249">
                  <c:v>173.95189544697541</c:v>
                </c:pt>
                <c:pt idx="250">
                  <c:v>168.49097690542311</c:v>
                </c:pt>
                <c:pt idx="251">
                  <c:v>173.56648618641287</c:v>
                </c:pt>
                <c:pt idx="252">
                  <c:v>180.95251267714121</c:v>
                </c:pt>
                <c:pt idx="253">
                  <c:v>185.32110988471464</c:v>
                </c:pt>
                <c:pt idx="254">
                  <c:v>197.18076234265192</c:v>
                </c:pt>
                <c:pt idx="255">
                  <c:v>199.7101334474832</c:v>
                </c:pt>
                <c:pt idx="256">
                  <c:v>204.2382919575108</c:v>
                </c:pt>
                <c:pt idx="257">
                  <c:v>210.53579293264409</c:v>
                </c:pt>
                <c:pt idx="258">
                  <c:v>212.41968369299627</c:v>
                </c:pt>
                <c:pt idx="259">
                  <c:v>212.51604371942221</c:v>
                </c:pt>
                <c:pt idx="260">
                  <c:v>220.94679607288811</c:v>
                </c:pt>
                <c:pt idx="261">
                  <c:v>230.80762328215178</c:v>
                </c:pt>
                <c:pt idx="262">
                  <c:v>225.69964453256102</c:v>
                </c:pt>
                <c:pt idx="263">
                  <c:v>229.01698630895316</c:v>
                </c:pt>
                <c:pt idx="264">
                  <c:v>235.27126508176633</c:v>
                </c:pt>
                <c:pt idx="265">
                  <c:v>242.57824622728964</c:v>
                </c:pt>
                <c:pt idx="266">
                  <c:v>247.42884727164352</c:v>
                </c:pt>
                <c:pt idx="267">
                  <c:v>246.4231730534666</c:v>
                </c:pt>
                <c:pt idx="268">
                  <c:v>258.03194729969812</c:v>
                </c:pt>
                <c:pt idx="269">
                  <c:v>259.3818058050685</c:v>
                </c:pt>
                <c:pt idx="270">
                  <c:v>259.85760186728834</c:v>
                </c:pt>
                <c:pt idx="271">
                  <c:v>269.66448194362658</c:v>
                </c:pt>
                <c:pt idx="272">
                  <c:v>284.37995572000426</c:v>
                </c:pt>
                <c:pt idx="273">
                  <c:v>284.21490085781892</c:v>
                </c:pt>
                <c:pt idx="274">
                  <c:v>296.0962244741163</c:v>
                </c:pt>
                <c:pt idx="275">
                  <c:v>300.76697160840928</c:v>
                </c:pt>
                <c:pt idx="276">
                  <c:v>304.18263237561189</c:v>
                </c:pt>
                <c:pt idx="277">
                  <c:v>312.55706019441612</c:v>
                </c:pt>
                <c:pt idx="278">
                  <c:v>317.66512240723932</c:v>
                </c:pt>
                <c:pt idx="279">
                  <c:v>320.51627361313456</c:v>
                </c:pt>
                <c:pt idx="280">
                  <c:v>331.21868636750065</c:v>
                </c:pt>
                <c:pt idx="281">
                  <c:v>329.38944420752324</c:v>
                </c:pt>
                <c:pt idx="282">
                  <c:v>348.09774510189095</c:v>
                </c:pt>
                <c:pt idx="283">
                  <c:v>336.53118530816766</c:v>
                </c:pt>
                <c:pt idx="284">
                  <c:v>324.81396820911795</c:v>
                </c:pt>
                <c:pt idx="285">
                  <c:v>335.05071030657359</c:v>
                </c:pt>
                <c:pt idx="286">
                  <c:v>323.35306989950487</c:v>
                </c:pt>
                <c:pt idx="287">
                  <c:v>326.33052840206904</c:v>
                </c:pt>
                <c:pt idx="288">
                  <c:v>348.30260149874135</c:v>
                </c:pt>
                <c:pt idx="289">
                  <c:v>350.19642056387903</c:v>
                </c:pt>
                <c:pt idx="290">
                  <c:v>358.4828918594809</c:v>
                </c:pt>
                <c:pt idx="291">
                  <c:v>368.46034686902487</c:v>
                </c:pt>
                <c:pt idx="292">
                  <c:v>384.55280915386851</c:v>
                </c:pt>
                <c:pt idx="293">
                  <c:v>401.30718790534263</c:v>
                </c:pt>
                <c:pt idx="294">
                  <c:v>418.07352349425923</c:v>
                </c:pt>
                <c:pt idx="295">
                  <c:v>428.84846607525287</c:v>
                </c:pt>
                <c:pt idx="296">
                  <c:v>433.27517371981355</c:v>
                </c:pt>
                <c:pt idx="297">
                  <c:v>437.92590354292895</c:v>
                </c:pt>
                <c:pt idx="298">
                  <c:v>444.28378282813736</c:v>
                </c:pt>
                <c:pt idx="299">
                  <c:v>439.70453473378541</c:v>
                </c:pt>
                <c:pt idx="300">
                  <c:v>426.82011802665193</c:v>
                </c:pt>
                <c:pt idx="301">
                  <c:v>415.70175214519384</c:v>
                </c:pt>
                <c:pt idx="302">
                  <c:v>409.62996413192303</c:v>
                </c:pt>
                <c:pt idx="303">
                  <c:v>396.43063483032415</c:v>
                </c:pt>
                <c:pt idx="304">
                  <c:v>418.97051897872825</c:v>
                </c:pt>
                <c:pt idx="305">
                  <c:v>444.98487053956808</c:v>
                </c:pt>
                <c:pt idx="306">
                  <c:v>465.60024286661155</c:v>
                </c:pt>
                <c:pt idx="307">
                  <c:v>507.71514493083737</c:v>
                </c:pt>
                <c:pt idx="308">
                  <c:v>526.76267336895023</c:v>
                </c:pt>
                <c:pt idx="309">
                  <c:v>545.57452987535726</c:v>
                </c:pt>
                <c:pt idx="310">
                  <c:v>576.98583712327081</c:v>
                </c:pt>
                <c:pt idx="311">
                  <c:v>602.96726349296409</c:v>
                </c:pt>
                <c:pt idx="312">
                  <c:v>634.11874937071047</c:v>
                </c:pt>
                <c:pt idx="313">
                  <c:v>640.00611004199959</c:v>
                </c:pt>
                <c:pt idx="314">
                  <c:v>609.2089052995932</c:v>
                </c:pt>
                <c:pt idx="315">
                  <c:v>602.03893646263805</c:v>
                </c:pt>
                <c:pt idx="316">
                  <c:v>604.3921750623357</c:v>
                </c:pt>
                <c:pt idx="317">
                  <c:v>608.85445402630171</c:v>
                </c:pt>
                <c:pt idx="318">
                  <c:v>622.84976860177687</c:v>
                </c:pt>
                <c:pt idx="319">
                  <c:v>620.27378392740889</c:v>
                </c:pt>
                <c:pt idx="320">
                  <c:v>632.62524721931163</c:v>
                </c:pt>
                <c:pt idx="321">
                  <c:v>635.710485141753</c:v>
                </c:pt>
                <c:pt idx="322">
                  <c:v>649.30073794447799</c:v>
                </c:pt>
                <c:pt idx="323">
                  <c:v>650.43881695844152</c:v>
                </c:pt>
                <c:pt idx="324">
                  <c:v>671.7124488576776</c:v>
                </c:pt>
                <c:pt idx="325">
                  <c:v>666.81199471853552</c:v>
                </c:pt>
                <c:pt idx="326">
                  <c:v>688.68280268402532</c:v>
                </c:pt>
                <c:pt idx="327">
                  <c:v>693.94729715876576</c:v>
                </c:pt>
                <c:pt idx="328">
                  <c:v>697.22030655700291</c:v>
                </c:pt>
                <c:pt idx="329">
                  <c:v>715.62512667952683</c:v>
                </c:pt>
                <c:pt idx="330">
                  <c:v>724.81569271459125</c:v>
                </c:pt>
                <c:pt idx="331">
                  <c:v>718.38412583450349</c:v>
                </c:pt>
                <c:pt idx="332">
                  <c:v>734.49917411084903</c:v>
                </c:pt>
                <c:pt idx="333">
                  <c:v>742.3993890743576</c:v>
                </c:pt>
                <c:pt idx="334">
                  <c:v>747.95642878898525</c:v>
                </c:pt>
                <c:pt idx="335">
                  <c:v>752.28834993480018</c:v>
                </c:pt>
                <c:pt idx="336">
                  <c:v>759.02986461347632</c:v>
                </c:pt>
                <c:pt idx="337">
                  <c:v>782.0880459228274</c:v>
                </c:pt>
                <c:pt idx="338">
                  <c:v>776.17123491797747</c:v>
                </c:pt>
                <c:pt idx="339">
                  <c:v>799.3648996793022</c:v>
                </c:pt>
                <c:pt idx="340">
                  <c:v>809.05515238455882</c:v>
                </c:pt>
                <c:pt idx="341">
                  <c:v>812.5458303921464</c:v>
                </c:pt>
                <c:pt idx="342">
                  <c:v>829.27376686259754</c:v>
                </c:pt>
                <c:pt idx="343">
                  <c:v>841.63363241977027</c:v>
                </c:pt>
                <c:pt idx="344">
                  <c:v>843.77818435501933</c:v>
                </c:pt>
                <c:pt idx="345">
                  <c:v>846.81209264276481</c:v>
                </c:pt>
                <c:pt idx="346">
                  <c:v>853.53832828196755</c:v>
                </c:pt>
                <c:pt idx="347">
                  <c:v>862.50901049945901</c:v>
                </c:pt>
                <c:pt idx="348">
                  <c:v>879.00218417269957</c:v>
                </c:pt>
                <c:pt idx="349">
                  <c:v>888.96156652584079</c:v>
                </c:pt>
                <c:pt idx="350">
                  <c:v>887.81738502017151</c:v>
                </c:pt>
                <c:pt idx="351">
                  <c:v>901.95821472592206</c:v>
                </c:pt>
                <c:pt idx="352">
                  <c:v>914.49740671346376</c:v>
                </c:pt>
                <c:pt idx="353">
                  <c:v>925.70655541990868</c:v>
                </c:pt>
                <c:pt idx="354">
                  <c:v>933.91355405888226</c:v>
                </c:pt>
                <c:pt idx="355">
                  <c:v>948.80471377598894</c:v>
                </c:pt>
                <c:pt idx="356">
                  <c:v>946.77070119337941</c:v>
                </c:pt>
                <c:pt idx="357">
                  <c:v>966.48685630489695</c:v>
                </c:pt>
                <c:pt idx="358">
                  <c:v>978.37361288883881</c:v>
                </c:pt>
                <c:pt idx="359">
                  <c:v>997.55339864927896</c:v>
                </c:pt>
                <c:pt idx="360">
                  <c:v>1013.8714607171701</c:v>
                </c:pt>
                <c:pt idx="361">
                  <c:v>1019.3556116103349</c:v>
                </c:pt>
                <c:pt idx="362">
                  <c:v>1031.7472609581989</c:v>
                </c:pt>
                <c:pt idx="363">
                  <c:v>1032.2710763752357</c:v>
                </c:pt>
                <c:pt idx="364">
                  <c:v>1052.4977172550118</c:v>
                </c:pt>
                <c:pt idx="365">
                  <c:v>1062.8214376042956</c:v>
                </c:pt>
                <c:pt idx="366">
                  <c:v>1078.7088224320291</c:v>
                </c:pt>
                <c:pt idx="367">
                  <c:v>1092.6639361815774</c:v>
                </c:pt>
                <c:pt idx="368">
                  <c:v>1107.1227741814589</c:v>
                </c:pt>
                <c:pt idx="369">
                  <c:v>1111.8987297822232</c:v>
                </c:pt>
                <c:pt idx="370">
                  <c:v>1128.3267767561963</c:v>
                </c:pt>
                <c:pt idx="371">
                  <c:v>1133.2546538486963</c:v>
                </c:pt>
                <c:pt idx="372">
                  <c:v>1147.0481498625381</c:v>
                </c:pt>
                <c:pt idx="373">
                  <c:v>1182.6040747762563</c:v>
                </c:pt>
                <c:pt idx="374">
                  <c:v>1186.8679604988952</c:v>
                </c:pt>
                <c:pt idx="375">
                  <c:v>1208.2144931179278</c:v>
                </c:pt>
                <c:pt idx="376">
                  <c:v>1220.0748700084137</c:v>
                </c:pt>
                <c:pt idx="377">
                  <c:v>1243.0279139009585</c:v>
                </c:pt>
                <c:pt idx="378">
                  <c:v>1250.6272078116353</c:v>
                </c:pt>
                <c:pt idx="379">
                  <c:v>1259.9451628284332</c:v>
                </c:pt>
                <c:pt idx="380">
                  <c:v>1285.5985393280232</c:v>
                </c:pt>
                <c:pt idx="381">
                  <c:v>1302.8732478087995</c:v>
                </c:pt>
                <c:pt idx="382">
                  <c:v>1321.5261092021849</c:v>
                </c:pt>
                <c:pt idx="383">
                  <c:v>1342.3265992752445</c:v>
                </c:pt>
                <c:pt idx="384">
                  <c:v>1355.8168314588772</c:v>
                </c:pt>
                <c:pt idx="385">
                  <c:v>1378.544739490645</c:v>
                </c:pt>
                <c:pt idx="386">
                  <c:v>1392.2122116698911</c:v>
                </c:pt>
                <c:pt idx="387">
                  <c:v>1420.6707038313914</c:v>
                </c:pt>
                <c:pt idx="388">
                  <c:v>1446.7117229769726</c:v>
                </c:pt>
                <c:pt idx="389">
                  <c:v>1464.2456937855986</c:v>
                </c:pt>
                <c:pt idx="390">
                  <c:v>1492.8131152925819</c:v>
                </c:pt>
                <c:pt idx="391">
                  <c:v>1518.8579747101317</c:v>
                </c:pt>
                <c:pt idx="392">
                  <c:v>1527.5555704205228</c:v>
                </c:pt>
                <c:pt idx="393">
                  <c:v>1569.0505445836661</c:v>
                </c:pt>
                <c:pt idx="394">
                  <c:v>1587.4435068866019</c:v>
                </c:pt>
                <c:pt idx="395">
                  <c:v>1599.7382093799988</c:v>
                </c:pt>
                <c:pt idx="396">
                  <c:v>1638.7883701344319</c:v>
                </c:pt>
                <c:pt idx="397">
                  <c:v>1661.4533441960893</c:v>
                </c:pt>
                <c:pt idx="398">
                  <c:v>1683.5346523426122</c:v>
                </c:pt>
                <c:pt idx="399">
                  <c:v>1707.9373938016115</c:v>
                </c:pt>
                <c:pt idx="400">
                  <c:v>1751.9330253519352</c:v>
                </c:pt>
                <c:pt idx="401">
                  <c:v>1765.3071924028316</c:v>
                </c:pt>
                <c:pt idx="402">
                  <c:v>1796.867053132193</c:v>
                </c:pt>
                <c:pt idx="403">
                  <c:v>1838.5266101214436</c:v>
                </c:pt>
                <c:pt idx="404">
                  <c:v>1857.772198948255</c:v>
                </c:pt>
                <c:pt idx="405">
                  <c:v>1889.3006879876878</c:v>
                </c:pt>
                <c:pt idx="406">
                  <c:v>1907.671251665495</c:v>
                </c:pt>
                <c:pt idx="407">
                  <c:v>1945.1719829772944</c:v>
                </c:pt>
                <c:pt idx="408">
                  <c:v>1981.6615321499937</c:v>
                </c:pt>
                <c:pt idx="409">
                  <c:v>2004.173551351749</c:v>
                </c:pt>
                <c:pt idx="410">
                  <c:v>2032.2877664804462</c:v>
                </c:pt>
                <c:pt idx="411">
                  <c:v>2088.6899022636421</c:v>
                </c:pt>
                <c:pt idx="412">
                  <c:v>2115.5422563206871</c:v>
                </c:pt>
                <c:pt idx="413">
                  <c:v>2141.0693851384922</c:v>
                </c:pt>
                <c:pt idx="414">
                  <c:v>2173.6287433145385</c:v>
                </c:pt>
                <c:pt idx="415">
                  <c:v>2223.2555727234853</c:v>
                </c:pt>
                <c:pt idx="416">
                  <c:v>2224.8557185524669</c:v>
                </c:pt>
                <c:pt idx="417">
                  <c:v>2302.0713583876209</c:v>
                </c:pt>
                <c:pt idx="418">
                  <c:v>2330.4461750101718</c:v>
                </c:pt>
                <c:pt idx="419">
                  <c:v>2373.8122523224579</c:v>
                </c:pt>
                <c:pt idx="420">
                  <c:v>2386.8051972560243</c:v>
                </c:pt>
                <c:pt idx="421">
                  <c:v>2452.620847347092</c:v>
                </c:pt>
                <c:pt idx="422">
                  <c:v>2484.0281971594882</c:v>
                </c:pt>
                <c:pt idx="423">
                  <c:v>2491.043534745952</c:v>
                </c:pt>
                <c:pt idx="424">
                  <c:v>2535.8577267929209</c:v>
                </c:pt>
                <c:pt idx="425">
                  <c:v>2564.312280193999</c:v>
                </c:pt>
                <c:pt idx="426">
                  <c:v>2607.2619396373252</c:v>
                </c:pt>
                <c:pt idx="427">
                  <c:v>2636.8891658415332</c:v>
                </c:pt>
                <c:pt idx="428">
                  <c:v>2682.0693817072856</c:v>
                </c:pt>
                <c:pt idx="429">
                  <c:v>2724.4445078247004</c:v>
                </c:pt>
                <c:pt idx="430">
                  <c:v>2771.8513768979756</c:v>
                </c:pt>
                <c:pt idx="431">
                  <c:v>2813.6525182362498</c:v>
                </c:pt>
                <c:pt idx="432">
                  <c:v>2854.4585771474144</c:v>
                </c:pt>
                <c:pt idx="433">
                  <c:v>2901.0004382664465</c:v>
                </c:pt>
                <c:pt idx="434">
                  <c:v>2955.9534832089926</c:v>
                </c:pt>
                <c:pt idx="435">
                  <c:v>2980.4970639020221</c:v>
                </c:pt>
                <c:pt idx="436">
                  <c:v>3047.0254794134921</c:v>
                </c:pt>
                <c:pt idx="437">
                  <c:v>3083.609899994065</c:v>
                </c:pt>
                <c:pt idx="438">
                  <c:v>3128.5741401560376</c:v>
                </c:pt>
                <c:pt idx="439">
                  <c:v>3160.2734897404207</c:v>
                </c:pt>
                <c:pt idx="440">
                  <c:v>3173.5906814785753</c:v>
                </c:pt>
                <c:pt idx="441">
                  <c:v>3275.7401841884034</c:v>
                </c:pt>
                <c:pt idx="442">
                  <c:v>3305.246926778424</c:v>
                </c:pt>
                <c:pt idx="443">
                  <c:v>3355.1693930370084</c:v>
                </c:pt>
                <c:pt idx="444">
                  <c:v>3406.3680609037524</c:v>
                </c:pt>
                <c:pt idx="445">
                  <c:v>3442.2497162455415</c:v>
                </c:pt>
                <c:pt idx="446">
                  <c:v>3486.3705278288817</c:v>
                </c:pt>
                <c:pt idx="447">
                  <c:v>3547.0153446901863</c:v>
                </c:pt>
                <c:pt idx="448">
                  <c:v>3576.6658362978487</c:v>
                </c:pt>
                <c:pt idx="449">
                  <c:v>3643.065586512259</c:v>
                </c:pt>
                <c:pt idx="450">
                  <c:v>3665.9245252523615</c:v>
                </c:pt>
                <c:pt idx="451">
                  <c:v>3727.8317393996599</c:v>
                </c:pt>
                <c:pt idx="452">
                  <c:v>3756.3388822673987</c:v>
                </c:pt>
                <c:pt idx="453">
                  <c:v>3819.6985216948951</c:v>
                </c:pt>
                <c:pt idx="454">
                  <c:v>3869.863378904754</c:v>
                </c:pt>
                <c:pt idx="455">
                  <c:v>3927.4648364628642</c:v>
                </c:pt>
                <c:pt idx="456">
                  <c:v>3971.3419347551749</c:v>
                </c:pt>
                <c:pt idx="457">
                  <c:v>4026.7575567377612</c:v>
                </c:pt>
                <c:pt idx="458">
                  <c:v>4065.0930487205073</c:v>
                </c:pt>
                <c:pt idx="459">
                  <c:v>4118.4761605418471</c:v>
                </c:pt>
                <c:pt idx="460">
                  <c:v>4178.4279752925895</c:v>
                </c:pt>
                <c:pt idx="461">
                  <c:v>4256.5117894463237</c:v>
                </c:pt>
                <c:pt idx="462">
                  <c:v>4273.2831026351332</c:v>
                </c:pt>
                <c:pt idx="463">
                  <c:v>4337.1654841922918</c:v>
                </c:pt>
                <c:pt idx="464">
                  <c:v>4366.3558396448498</c:v>
                </c:pt>
                <c:pt idx="465">
                  <c:v>4443.52576852731</c:v>
                </c:pt>
                <c:pt idx="466">
                  <c:v>4483.2289769200352</c:v>
                </c:pt>
                <c:pt idx="467">
                  <c:v>4542.3606588742177</c:v>
                </c:pt>
                <c:pt idx="468">
                  <c:v>4605.1031223129912</c:v>
                </c:pt>
                <c:pt idx="469">
                  <c:v>4623.7341056365221</c:v>
                </c:pt>
                <c:pt idx="470">
                  <c:v>4715.8826300004639</c:v>
                </c:pt>
                <c:pt idx="471">
                  <c:v>4760.3252363393922</c:v>
                </c:pt>
                <c:pt idx="472">
                  <c:v>4817.4320599395569</c:v>
                </c:pt>
                <c:pt idx="473">
                  <c:v>4843.1598514820744</c:v>
                </c:pt>
                <c:pt idx="474">
                  <c:v>4908.4932240315375</c:v>
                </c:pt>
                <c:pt idx="475">
                  <c:v>5010.9100393800136</c:v>
                </c:pt>
                <c:pt idx="476">
                  <c:v>5032.7535392137679</c:v>
                </c:pt>
                <c:pt idx="477">
                  <c:v>5092.239823144504</c:v>
                </c:pt>
                <c:pt idx="478">
                  <c:v>5255.1309352487624</c:v>
                </c:pt>
                <c:pt idx="479">
                  <c:v>5323.3179092091486</c:v>
                </c:pt>
                <c:pt idx="480">
                  <c:v>5371.7643033878221</c:v>
                </c:pt>
                <c:pt idx="481">
                  <c:v>5422.7722408899899</c:v>
                </c:pt>
                <c:pt idx="482">
                  <c:v>5457.248961636079</c:v>
                </c:pt>
                <c:pt idx="483">
                  <c:v>5569.345265601939</c:v>
                </c:pt>
                <c:pt idx="484">
                  <c:v>5593.6441413499251</c:v>
                </c:pt>
                <c:pt idx="485">
                  <c:v>5625.5604666573709</c:v>
                </c:pt>
                <c:pt idx="486">
                  <c:v>5734.8988495312406</c:v>
                </c:pt>
                <c:pt idx="487">
                  <c:v>5773.2525872314709</c:v>
                </c:pt>
                <c:pt idx="488">
                  <c:v>5811.8394355744358</c:v>
                </c:pt>
                <c:pt idx="489">
                  <c:v>5858.0774762868978</c:v>
                </c:pt>
                <c:pt idx="490">
                  <c:v>5936.2672333215869</c:v>
                </c:pt>
                <c:pt idx="491">
                  <c:v>6050.6848660068417</c:v>
                </c:pt>
                <c:pt idx="492">
                  <c:v>6109.2336438133789</c:v>
                </c:pt>
                <c:pt idx="493">
                  <c:v>6143.1822800998852</c:v>
                </c:pt>
                <c:pt idx="494">
                  <c:v>6219.0311720086738</c:v>
                </c:pt>
                <c:pt idx="495">
                  <c:v>6297.3098796284157</c:v>
                </c:pt>
                <c:pt idx="496">
                  <c:v>6380.2642051460116</c:v>
                </c:pt>
                <c:pt idx="497">
                  <c:v>6406.9789336890744</c:v>
                </c:pt>
                <c:pt idx="498">
                  <c:v>6449.5631618097914</c:v>
                </c:pt>
                <c:pt idx="499">
                  <c:v>6530.0751759392379</c:v>
                </c:pt>
                <c:pt idx="500">
                  <c:v>6600.5078851923381</c:v>
                </c:pt>
                <c:pt idx="501">
                  <c:v>6695.9950000757162</c:v>
                </c:pt>
                <c:pt idx="502">
                  <c:v>6729.8153218376065</c:v>
                </c:pt>
                <c:pt idx="503">
                  <c:v>6820.9803682090333</c:v>
                </c:pt>
                <c:pt idx="504">
                  <c:v>6889.8547816690434</c:v>
                </c:pt>
                <c:pt idx="505">
                  <c:v>6910.4840987565103</c:v>
                </c:pt>
                <c:pt idx="506">
                  <c:v>6995.4482591999367</c:v>
                </c:pt>
                <c:pt idx="507">
                  <c:v>7094.2736183988509</c:v>
                </c:pt>
                <c:pt idx="508">
                  <c:v>7160.6081015454811</c:v>
                </c:pt>
                <c:pt idx="509">
                  <c:v>7217.177369146003</c:v>
                </c:pt>
                <c:pt idx="510">
                  <c:v>7269.1887399378884</c:v>
                </c:pt>
                <c:pt idx="511">
                  <c:v>7351.6001572830755</c:v>
                </c:pt>
                <c:pt idx="512">
                  <c:v>7444.4468140207373</c:v>
                </c:pt>
                <c:pt idx="513">
                  <c:v>7490.9299011806188</c:v>
                </c:pt>
                <c:pt idx="514">
                  <c:v>7537.4129883404994</c:v>
                </c:pt>
                <c:pt idx="515">
                  <c:v>7666.3095539264768</c:v>
                </c:pt>
                <c:pt idx="516">
                  <c:v>7734.3214004692045</c:v>
                </c:pt>
                <c:pt idx="517">
                  <c:v>7786.0262418737157</c:v>
                </c:pt>
                <c:pt idx="518">
                  <c:v>7855.3726218935863</c:v>
                </c:pt>
                <c:pt idx="519">
                  <c:v>7934.4734524702799</c:v>
                </c:pt>
                <c:pt idx="520">
                  <c:v>7995.3860009075916</c:v>
                </c:pt>
                <c:pt idx="521">
                  <c:v>8091.3680276574878</c:v>
                </c:pt>
                <c:pt idx="522">
                  <c:v>8201.7680680248468</c:v>
                </c:pt>
                <c:pt idx="523">
                  <c:v>8284.4259874773907</c:v>
                </c:pt>
                <c:pt idx="524">
                  <c:v>8358.2315039290024</c:v>
                </c:pt>
                <c:pt idx="525">
                  <c:v>8437.0167615714454</c:v>
                </c:pt>
                <c:pt idx="526">
                  <c:v>8492.399570272084</c:v>
                </c:pt>
                <c:pt idx="527">
                  <c:v>8570.8569065674146</c:v>
                </c:pt>
                <c:pt idx="528">
                  <c:v>8632.9024222531752</c:v>
                </c:pt>
                <c:pt idx="529">
                  <c:v>8710.4828181647572</c:v>
                </c:pt>
                <c:pt idx="530">
                  <c:v>8812.0411681372225</c:v>
                </c:pt>
                <c:pt idx="531">
                  <c:v>8888.8627862726444</c:v>
                </c:pt>
                <c:pt idx="532">
                  <c:v>8947.9046645570816</c:v>
                </c:pt>
                <c:pt idx="533">
                  <c:v>9030.0435895410556</c:v>
                </c:pt>
                <c:pt idx="534">
                  <c:v>9126.9566164312837</c:v>
                </c:pt>
                <c:pt idx="535">
                  <c:v>9139.3958310606813</c:v>
                </c:pt>
                <c:pt idx="536">
                  <c:v>9296.383923964524</c:v>
                </c:pt>
                <c:pt idx="537">
                  <c:v>9347.0121557793955</c:v>
                </c:pt>
                <c:pt idx="538">
                  <c:v>9405.4196870656688</c:v>
                </c:pt>
                <c:pt idx="539">
                  <c:v>9503.0199302916717</c:v>
                </c:pt>
                <c:pt idx="540">
                  <c:v>9564.0813093913257</c:v>
                </c:pt>
                <c:pt idx="541">
                  <c:v>9635.9221440055862</c:v>
                </c:pt>
                <c:pt idx="542">
                  <c:v>9686.4608425265924</c:v>
                </c:pt>
                <c:pt idx="543">
                  <c:v>9798.9544009498914</c:v>
                </c:pt>
                <c:pt idx="544">
                  <c:v>9899.127679825182</c:v>
                </c:pt>
                <c:pt idx="545">
                  <c:v>10007.321579781046</c:v>
                </c:pt>
                <c:pt idx="546">
                  <c:v>10073.734597312432</c:v>
                </c:pt>
                <c:pt idx="547">
                  <c:v>10165.494813012647</c:v>
                </c:pt>
                <c:pt idx="548">
                  <c:v>10280.807382819579</c:v>
                </c:pt>
                <c:pt idx="549">
                  <c:v>10334.584240266819</c:v>
                </c:pt>
                <c:pt idx="550">
                  <c:v>10435.244359193</c:v>
                </c:pt>
                <c:pt idx="551">
                  <c:v>10505.79415965115</c:v>
                </c:pt>
                <c:pt idx="552">
                  <c:v>10556.796298093639</c:v>
                </c:pt>
                <c:pt idx="553">
                  <c:v>10668.374413909107</c:v>
                </c:pt>
                <c:pt idx="554">
                  <c:v>10716.598940411575</c:v>
                </c:pt>
                <c:pt idx="555">
                  <c:v>10809.835858183211</c:v>
                </c:pt>
                <c:pt idx="556">
                  <c:v>10948.545177553706</c:v>
                </c:pt>
                <c:pt idx="557">
                  <c:v>10988.677020803434</c:v>
                </c:pt>
                <c:pt idx="558">
                  <c:v>11069.928366640535</c:v>
                </c:pt>
                <c:pt idx="559">
                  <c:v>11194.425237733567</c:v>
                </c:pt>
                <c:pt idx="560">
                  <c:v>11306.843607459872</c:v>
                </c:pt>
                <c:pt idx="561">
                  <c:v>11383.346198503874</c:v>
                </c:pt>
                <c:pt idx="562">
                  <c:v>11456.601221654118</c:v>
                </c:pt>
                <c:pt idx="563">
                  <c:v>11640.659946466634</c:v>
                </c:pt>
                <c:pt idx="564">
                  <c:v>11678.813233586878</c:v>
                </c:pt>
                <c:pt idx="565">
                  <c:v>11807.613117520475</c:v>
                </c:pt>
                <c:pt idx="566">
                  <c:v>11864.343204685914</c:v>
                </c:pt>
                <c:pt idx="567">
                  <c:v>11998.154462824288</c:v>
                </c:pt>
                <c:pt idx="568">
                  <c:v>12068.696148819929</c:v>
                </c:pt>
                <c:pt idx="569">
                  <c:v>12160.706090002617</c:v>
                </c:pt>
                <c:pt idx="570">
                  <c:v>12234.046091611965</c:v>
                </c:pt>
                <c:pt idx="571">
                  <c:v>12351.344096733474</c:v>
                </c:pt>
                <c:pt idx="572">
                  <c:v>12441.709584568844</c:v>
                </c:pt>
                <c:pt idx="573">
                  <c:v>12519.393942858544</c:v>
                </c:pt>
                <c:pt idx="574">
                  <c:v>12636.841815108224</c:v>
                </c:pt>
                <c:pt idx="575">
                  <c:v>12699.061093155067</c:v>
                </c:pt>
                <c:pt idx="576">
                  <c:v>12843.920754764986</c:v>
                </c:pt>
                <c:pt idx="577">
                  <c:v>12941.012587156254</c:v>
                </c:pt>
                <c:pt idx="578">
                  <c:v>13039.116605105175</c:v>
                </c:pt>
                <c:pt idx="579">
                  <c:v>13121.977591277589</c:v>
                </c:pt>
                <c:pt idx="580">
                  <c:v>13239.26519154599</c:v>
                </c:pt>
                <c:pt idx="581">
                  <c:v>13277.478765640282</c:v>
                </c:pt>
                <c:pt idx="582">
                  <c:v>13379.628950898368</c:v>
                </c:pt>
                <c:pt idx="583">
                  <c:v>13516.220372135142</c:v>
                </c:pt>
                <c:pt idx="584">
                  <c:v>13607.382035737533</c:v>
                </c:pt>
                <c:pt idx="585">
                  <c:v>13679.813265487606</c:v>
                </c:pt>
                <c:pt idx="586">
                  <c:v>13805.416130282385</c:v>
                </c:pt>
                <c:pt idx="587">
                  <c:v>13885.237628125906</c:v>
                </c:pt>
                <c:pt idx="588">
                  <c:v>13976.320757796211</c:v>
                </c:pt>
                <c:pt idx="589">
                  <c:v>14095.059476735449</c:v>
                </c:pt>
                <c:pt idx="590">
                  <c:v>14203.878954079077</c:v>
                </c:pt>
                <c:pt idx="591">
                  <c:v>14314.502657956207</c:v>
                </c:pt>
                <c:pt idx="592">
                  <c:v>14357.78258099312</c:v>
                </c:pt>
                <c:pt idx="593">
                  <c:v>14456.162132165584</c:v>
                </c:pt>
                <c:pt idx="594">
                  <c:v>14577.094910496289</c:v>
                </c:pt>
                <c:pt idx="595">
                  <c:v>14616.020808309531</c:v>
                </c:pt>
                <c:pt idx="596">
                  <c:v>14808.284962769927</c:v>
                </c:pt>
                <c:pt idx="597">
                  <c:v>14869.21934730978</c:v>
                </c:pt>
                <c:pt idx="598">
                  <c:v>15002.839583911216</c:v>
                </c:pt>
                <c:pt idx="599">
                  <c:v>15084.888189442632</c:v>
                </c:pt>
                <c:pt idx="600">
                  <c:v>15154.770339159053</c:v>
                </c:pt>
                <c:pt idx="601">
                  <c:v>15247.437228647119</c:v>
                </c:pt>
                <c:pt idx="602">
                  <c:v>15384.239087928523</c:v>
                </c:pt>
                <c:pt idx="603">
                  <c:v>15474.035606184945</c:v>
                </c:pt>
                <c:pt idx="604">
                  <c:v>15580.046240144347</c:v>
                </c:pt>
                <c:pt idx="605">
                  <c:v>15720.126855751018</c:v>
                </c:pt>
                <c:pt idx="606">
                  <c:v>15866.855582361475</c:v>
                </c:pt>
                <c:pt idx="607">
                  <c:v>15933.676073477789</c:v>
                </c:pt>
                <c:pt idx="608">
                  <c:v>16011.585240771121</c:v>
                </c:pt>
                <c:pt idx="609">
                  <c:v>16139.457098711529</c:v>
                </c:pt>
                <c:pt idx="610">
                  <c:v>16200.852459019492</c:v>
                </c:pt>
                <c:pt idx="611">
                  <c:v>16281.793124022452</c:v>
                </c:pt>
                <c:pt idx="612">
                  <c:v>16441.269788632642</c:v>
                </c:pt>
                <c:pt idx="613">
                  <c:v>16535.661165670761</c:v>
                </c:pt>
                <c:pt idx="614">
                  <c:v>16636.912141108271</c:v>
                </c:pt>
                <c:pt idx="615">
                  <c:v>16678.866687788799</c:v>
                </c:pt>
                <c:pt idx="616">
                  <c:v>16860.693847456794</c:v>
                </c:pt>
                <c:pt idx="617">
                  <c:v>16996.915665074372</c:v>
                </c:pt>
                <c:pt idx="618">
                  <c:v>17047.506397061825</c:v>
                </c:pt>
                <c:pt idx="619">
                  <c:v>17132.476519842774</c:v>
                </c:pt>
                <c:pt idx="620">
                  <c:v>17344.898871937996</c:v>
                </c:pt>
                <c:pt idx="621">
                  <c:v>17380.950423306862</c:v>
                </c:pt>
                <c:pt idx="622">
                  <c:v>17491.738163358688</c:v>
                </c:pt>
                <c:pt idx="623">
                  <c:v>17646.896090718692</c:v>
                </c:pt>
                <c:pt idx="624">
                  <c:v>17747.626597173934</c:v>
                </c:pt>
                <c:pt idx="625">
                  <c:v>17857.014249575644</c:v>
                </c:pt>
                <c:pt idx="626">
                  <c:v>18024.031613391769</c:v>
                </c:pt>
                <c:pt idx="627">
                  <c:v>18141.102733787397</c:v>
                </c:pt>
                <c:pt idx="628">
                  <c:v>18190.655518738244</c:v>
                </c:pt>
                <c:pt idx="629">
                  <c:v>18307.303295855589</c:v>
                </c:pt>
                <c:pt idx="630">
                  <c:v>18413.186586095901</c:v>
                </c:pt>
                <c:pt idx="631">
                  <c:v>18553.977127324644</c:v>
                </c:pt>
                <c:pt idx="632">
                  <c:v>18652.950167337127</c:v>
                </c:pt>
                <c:pt idx="633">
                  <c:v>18692.358645714394</c:v>
                </c:pt>
                <c:pt idx="634">
                  <c:v>18877.213257970365</c:v>
                </c:pt>
                <c:pt idx="635">
                  <c:v>18967.935196720377</c:v>
                </c:pt>
                <c:pt idx="636">
                  <c:v>19096.38706197327</c:v>
                </c:pt>
                <c:pt idx="637">
                  <c:v>19203.097286721561</c:v>
                </c:pt>
                <c:pt idx="638">
                  <c:v>19310.60159346537</c:v>
                </c:pt>
                <c:pt idx="639">
                  <c:v>19458.341933486168</c:v>
                </c:pt>
                <c:pt idx="640">
                  <c:v>19604.011375936665</c:v>
                </c:pt>
                <c:pt idx="641">
                  <c:v>19681.353264521866</c:v>
                </c:pt>
                <c:pt idx="642">
                  <c:v>19793.649373444172</c:v>
                </c:pt>
                <c:pt idx="643">
                  <c:v>19953.791437721742</c:v>
                </c:pt>
                <c:pt idx="644">
                  <c:v>20040.054182982138</c:v>
                </c:pt>
                <c:pt idx="645">
                  <c:v>20155.254144696559</c:v>
                </c:pt>
                <c:pt idx="646">
                  <c:v>20314.46576790791</c:v>
                </c:pt>
                <c:pt idx="647">
                  <c:v>20416.550998771654</c:v>
                </c:pt>
                <c:pt idx="648">
                  <c:v>20544.541815796216</c:v>
                </c:pt>
                <c:pt idx="649">
                  <c:v>20650.941110562195</c:v>
                </c:pt>
                <c:pt idx="650">
                  <c:v>20764.776472910788</c:v>
                </c:pt>
                <c:pt idx="651">
                  <c:v>20901.074323803648</c:v>
                </c:pt>
                <c:pt idx="652">
                  <c:v>21003.264231956338</c:v>
                </c:pt>
                <c:pt idx="653">
                  <c:v>21122.596428125977</c:v>
                </c:pt>
                <c:pt idx="654">
                  <c:v>21236.66167878636</c:v>
                </c:pt>
                <c:pt idx="655">
                  <c:v>21336.308048797506</c:v>
                </c:pt>
                <c:pt idx="656">
                  <c:v>21458.078845544587</c:v>
                </c:pt>
                <c:pt idx="657">
                  <c:v>21575.71428150178</c:v>
                </c:pt>
                <c:pt idx="658">
                  <c:v>21702.495308798174</c:v>
                </c:pt>
                <c:pt idx="659">
                  <c:v>21767.699031220778</c:v>
                </c:pt>
                <c:pt idx="660">
                  <c:v>22020.717308341755</c:v>
                </c:pt>
                <c:pt idx="661">
                  <c:v>22067.43346756879</c:v>
                </c:pt>
                <c:pt idx="662">
                  <c:v>22226.304773740503</c:v>
                </c:pt>
                <c:pt idx="663">
                  <c:v>22296.093247204168</c:v>
                </c:pt>
                <c:pt idx="664">
                  <c:v>22448.913533042818</c:v>
                </c:pt>
                <c:pt idx="665">
                  <c:v>22606.52231670031</c:v>
                </c:pt>
                <c:pt idx="666">
                  <c:v>22666.289956300894</c:v>
                </c:pt>
                <c:pt idx="667">
                  <c:v>22857.315712373213</c:v>
                </c:pt>
                <c:pt idx="668">
                  <c:v>22963.021587645377</c:v>
                </c:pt>
                <c:pt idx="669">
                  <c:v>23107.08808459172</c:v>
                </c:pt>
                <c:pt idx="670">
                  <c:v>23204.494183118244</c:v>
                </c:pt>
                <c:pt idx="671">
                  <c:v>23305.97398066695</c:v>
                </c:pt>
                <c:pt idx="672">
                  <c:v>23488.736604795529</c:v>
                </c:pt>
                <c:pt idx="673">
                  <c:v>23596.263985443496</c:v>
                </c:pt>
                <c:pt idx="674">
                  <c:v>23724.771504912122</c:v>
                </c:pt>
                <c:pt idx="675">
                  <c:v>23877.977948786072</c:v>
                </c:pt>
                <c:pt idx="676">
                  <c:v>24045.180709339344</c:v>
                </c:pt>
                <c:pt idx="677">
                  <c:v>24113.963091401933</c:v>
                </c:pt>
                <c:pt idx="678">
                  <c:v>24204.156701392891</c:v>
                </c:pt>
                <c:pt idx="679">
                  <c:v>24330.310493685938</c:v>
                </c:pt>
                <c:pt idx="680">
                  <c:v>24452.769381239668</c:v>
                </c:pt>
                <c:pt idx="681">
                  <c:v>24570.016817198168</c:v>
                </c:pt>
                <c:pt idx="682">
                  <c:v>24701.361855631872</c:v>
                </c:pt>
                <c:pt idx="683">
                  <c:v>24842.610942781379</c:v>
                </c:pt>
                <c:pt idx="684">
                  <c:v>24939.515893388281</c:v>
                </c:pt>
                <c:pt idx="685">
                  <c:v>25083.671928843491</c:v>
                </c:pt>
                <c:pt idx="686">
                  <c:v>25173.927699049495</c:v>
                </c:pt>
                <c:pt idx="687">
                  <c:v>25312.815326286578</c:v>
                </c:pt>
                <c:pt idx="688">
                  <c:v>25445.127941408824</c:v>
                </c:pt>
                <c:pt idx="689">
                  <c:v>25538.512885668562</c:v>
                </c:pt>
                <c:pt idx="690">
                  <c:v>25697.032305455927</c:v>
                </c:pt>
                <c:pt idx="691">
                  <c:v>25827.1900516161</c:v>
                </c:pt>
                <c:pt idx="692">
                  <c:v>25962.019060415594</c:v>
                </c:pt>
                <c:pt idx="693">
                  <c:v>26117.474877883771</c:v>
                </c:pt>
                <c:pt idx="694">
                  <c:v>26255.227813933587</c:v>
                </c:pt>
                <c:pt idx="695">
                  <c:v>26376.527179680383</c:v>
                </c:pt>
                <c:pt idx="696">
                  <c:v>26485.800631767379</c:v>
                </c:pt>
                <c:pt idx="697">
                  <c:v>26667.47223069656</c:v>
                </c:pt>
                <c:pt idx="698">
                  <c:v>26801.046356188916</c:v>
                </c:pt>
                <c:pt idx="699">
                  <c:v>26908.357100632602</c:v>
                </c:pt>
                <c:pt idx="700">
                  <c:v>26976.588728464027</c:v>
                </c:pt>
                <c:pt idx="701">
                  <c:v>27227.154356348245</c:v>
                </c:pt>
                <c:pt idx="702">
                  <c:v>27344.127835160914</c:v>
                </c:pt>
                <c:pt idx="703">
                  <c:v>27557.810855062169</c:v>
                </c:pt>
                <c:pt idx="704">
                  <c:v>27644.4853744879</c:v>
                </c:pt>
                <c:pt idx="705">
                  <c:v>27818.253445531383</c:v>
                </c:pt>
                <c:pt idx="706">
                  <c:v>27998.90998015122</c:v>
                </c:pt>
                <c:pt idx="707">
                  <c:v>28146.401223370409</c:v>
                </c:pt>
                <c:pt idx="708">
                  <c:v>28390.922940098695</c:v>
                </c:pt>
                <c:pt idx="709">
                  <c:v>28509.164103362618</c:v>
                </c:pt>
                <c:pt idx="710">
                  <c:v>28603.895901000618</c:v>
                </c:pt>
                <c:pt idx="711">
                  <c:v>28862.77577796307</c:v>
                </c:pt>
                <c:pt idx="712">
                  <c:v>28976.558660864168</c:v>
                </c:pt>
                <c:pt idx="713">
                  <c:v>29127.992225847549</c:v>
                </c:pt>
                <c:pt idx="714">
                  <c:v>29296.854968309104</c:v>
                </c:pt>
                <c:pt idx="715">
                  <c:v>29404.87603432684</c:v>
                </c:pt>
                <c:pt idx="716">
                  <c:v>29664.40063437647</c:v>
                </c:pt>
                <c:pt idx="717">
                  <c:v>29820.821391191919</c:v>
                </c:pt>
                <c:pt idx="718">
                  <c:v>29877.175577156115</c:v>
                </c:pt>
                <c:pt idx="719">
                  <c:v>30017.399293261085</c:v>
                </c:pt>
                <c:pt idx="720">
                  <c:v>30235.832269278435</c:v>
                </c:pt>
                <c:pt idx="721">
                  <c:v>30326.397649056547</c:v>
                </c:pt>
                <c:pt idx="722">
                  <c:v>30536.680317254315</c:v>
                </c:pt>
                <c:pt idx="723">
                  <c:v>30625.798899057612</c:v>
                </c:pt>
                <c:pt idx="724">
                  <c:v>30826.919730690719</c:v>
                </c:pt>
                <c:pt idx="725">
                  <c:v>30981.265214706935</c:v>
                </c:pt>
                <c:pt idx="726">
                  <c:v>31088.36514577382</c:v>
                </c:pt>
                <c:pt idx="727">
                  <c:v>31254.170179428569</c:v>
                </c:pt>
                <c:pt idx="728">
                  <c:v>31415.769224418917</c:v>
                </c:pt>
                <c:pt idx="729">
                  <c:v>31606.372217021617</c:v>
                </c:pt>
                <c:pt idx="730">
                  <c:v>31644.069761251521</c:v>
                </c:pt>
                <c:pt idx="731">
                  <c:v>31852.443656428029</c:v>
                </c:pt>
                <c:pt idx="732">
                  <c:v>31945.000823346818</c:v>
                </c:pt>
                <c:pt idx="733">
                  <c:v>32081.61415598759</c:v>
                </c:pt>
                <c:pt idx="734">
                  <c:v>32222.402309964815</c:v>
                </c:pt>
                <c:pt idx="735">
                  <c:v>32375.204491490382</c:v>
                </c:pt>
                <c:pt idx="736">
                  <c:v>32544.48491932423</c:v>
                </c:pt>
                <c:pt idx="737">
                  <c:v>32670.779311551927</c:v>
                </c:pt>
                <c:pt idx="738">
                  <c:v>32803.752289492317</c:v>
                </c:pt>
                <c:pt idx="739">
                  <c:v>32959.597994962416</c:v>
                </c:pt>
                <c:pt idx="740">
                  <c:v>33121.10362070371</c:v>
                </c:pt>
                <c:pt idx="741">
                  <c:v>33230.689561950181</c:v>
                </c:pt>
                <c:pt idx="742">
                  <c:v>33426.181720579953</c:v>
                </c:pt>
                <c:pt idx="743">
                  <c:v>33579.638170506114</c:v>
                </c:pt>
                <c:pt idx="744">
                  <c:v>33774.540235123641</c:v>
                </c:pt>
                <c:pt idx="745">
                  <c:v>33893.146943513835</c:v>
                </c:pt>
                <c:pt idx="746">
                  <c:v>34094.179937238252</c:v>
                </c:pt>
                <c:pt idx="747">
                  <c:v>34169.182765706661</c:v>
                </c:pt>
                <c:pt idx="748">
                  <c:v>34385.207695735597</c:v>
                </c:pt>
                <c:pt idx="749">
                  <c:v>34454.618018634799</c:v>
                </c:pt>
                <c:pt idx="750">
                  <c:v>34530.724234653419</c:v>
                </c:pt>
                <c:pt idx="751">
                  <c:v>34766.745965092792</c:v>
                </c:pt>
                <c:pt idx="752">
                  <c:v>34901.60866204201</c:v>
                </c:pt>
                <c:pt idx="753">
                  <c:v>35133.495627897915</c:v>
                </c:pt>
                <c:pt idx="754">
                  <c:v>35216.298536641727</c:v>
                </c:pt>
                <c:pt idx="755">
                  <c:v>35300.70905683389</c:v>
                </c:pt>
                <c:pt idx="756">
                  <c:v>35547.573687088727</c:v>
                </c:pt>
                <c:pt idx="757">
                  <c:v>35644.650535661654</c:v>
                </c:pt>
                <c:pt idx="758">
                  <c:v>35717.212452833111</c:v>
                </c:pt>
                <c:pt idx="759">
                  <c:v>35849.044180227051</c:v>
                </c:pt>
                <c:pt idx="760">
                  <c:v>35991.117310926034</c:v>
                </c:pt>
                <c:pt idx="761">
                  <c:v>36188.5748533121</c:v>
                </c:pt>
                <c:pt idx="762">
                  <c:v>36275.798414047837</c:v>
                </c:pt>
                <c:pt idx="763">
                  <c:v>36455.254273618302</c:v>
                </c:pt>
                <c:pt idx="764">
                  <c:v>36545.401891055546</c:v>
                </c:pt>
                <c:pt idx="765">
                  <c:v>36694.715352950669</c:v>
                </c:pt>
                <c:pt idx="766">
                  <c:v>36911.987287306823</c:v>
                </c:pt>
                <c:pt idx="767">
                  <c:v>37000.462429209496</c:v>
                </c:pt>
                <c:pt idx="768">
                  <c:v>37103.46167739432</c:v>
                </c:pt>
                <c:pt idx="769">
                  <c:v>37248.716302245979</c:v>
                </c:pt>
                <c:pt idx="770">
                  <c:v>37412.91047905686</c:v>
                </c:pt>
                <c:pt idx="771">
                  <c:v>37524.457733620213</c:v>
                </c:pt>
                <c:pt idx="772">
                  <c:v>37842.704016924799</c:v>
                </c:pt>
                <c:pt idx="773">
                  <c:v>37992.312692210551</c:v>
                </c:pt>
                <c:pt idx="774">
                  <c:v>38128.36247019552</c:v>
                </c:pt>
                <c:pt idx="775">
                  <c:v>38237.927593839289</c:v>
                </c:pt>
                <c:pt idx="776">
                  <c:v>38338.341142056757</c:v>
                </c:pt>
                <c:pt idx="777">
                  <c:v>38582.136519982567</c:v>
                </c:pt>
                <c:pt idx="778">
                  <c:v>38651.659927978166</c:v>
                </c:pt>
                <c:pt idx="779">
                  <c:v>38827.38577916885</c:v>
                </c:pt>
                <c:pt idx="780">
                  <c:v>38939.653562962703</c:v>
                </c:pt>
                <c:pt idx="781">
                  <c:v>39043.999510045767</c:v>
                </c:pt>
                <c:pt idx="782">
                  <c:v>39247.434355334772</c:v>
                </c:pt>
                <c:pt idx="783">
                  <c:v>39327.05210293975</c:v>
                </c:pt>
                <c:pt idx="784">
                  <c:v>39528.007969148894</c:v>
                </c:pt>
                <c:pt idx="785">
                  <c:v>39767.79677527654</c:v>
                </c:pt>
                <c:pt idx="786">
                  <c:v>39950.710716368769</c:v>
                </c:pt>
                <c:pt idx="787">
                  <c:v>40057.455785917977</c:v>
                </c:pt>
                <c:pt idx="788">
                  <c:v>40160.126979850378</c:v>
                </c:pt>
                <c:pt idx="789">
                  <c:v>40369.609366844124</c:v>
                </c:pt>
                <c:pt idx="790">
                  <c:v>40512.91016992776</c:v>
                </c:pt>
                <c:pt idx="791">
                  <c:v>40671.533586688551</c:v>
                </c:pt>
                <c:pt idx="792">
                  <c:v>40819.694108412674</c:v>
                </c:pt>
                <c:pt idx="793">
                  <c:v>41023.430838088956</c:v>
                </c:pt>
                <c:pt idx="794">
                  <c:v>41141.780354138915</c:v>
                </c:pt>
                <c:pt idx="795">
                  <c:v>41368.732990522389</c:v>
                </c:pt>
                <c:pt idx="796">
                  <c:v>41412.521139329176</c:v>
                </c:pt>
                <c:pt idx="797">
                  <c:v>41571.811071298558</c:v>
                </c:pt>
                <c:pt idx="798">
                  <c:v>41718.871389041364</c:v>
                </c:pt>
                <c:pt idx="799">
                  <c:v>41862.580408854366</c:v>
                </c:pt>
                <c:pt idx="800">
                  <c:v>42013.559727298569</c:v>
                </c:pt>
                <c:pt idx="801">
                  <c:v>42127.293661356118</c:v>
                </c:pt>
                <c:pt idx="802">
                  <c:v>42338.681076130495</c:v>
                </c:pt>
                <c:pt idx="803">
                  <c:v>42399.352395240247</c:v>
                </c:pt>
                <c:pt idx="804">
                  <c:v>42707.912259656274</c:v>
                </c:pt>
                <c:pt idx="805">
                  <c:v>42792.747490551585</c:v>
                </c:pt>
                <c:pt idx="806">
                  <c:v>42872.537751822718</c:v>
                </c:pt>
                <c:pt idx="807">
                  <c:v>43036.517026908587</c:v>
                </c:pt>
                <c:pt idx="808">
                  <c:v>43123.937877815537</c:v>
                </c:pt>
                <c:pt idx="809">
                  <c:v>43422.749624112927</c:v>
                </c:pt>
                <c:pt idx="810">
                  <c:v>43514.329108771264</c:v>
                </c:pt>
                <c:pt idx="811">
                  <c:v>43671.990002366678</c:v>
                </c:pt>
                <c:pt idx="812">
                  <c:v>43788.927144666603</c:v>
                </c:pt>
                <c:pt idx="813">
                  <c:v>43989.771706222185</c:v>
                </c:pt>
                <c:pt idx="814">
                  <c:v>44097.722896074243</c:v>
                </c:pt>
                <c:pt idx="815">
                  <c:v>44264.657074326249</c:v>
                </c:pt>
                <c:pt idx="816">
                  <c:v>44381.215549462409</c:v>
                </c:pt>
                <c:pt idx="817">
                  <c:v>44523.021078519014</c:v>
                </c:pt>
                <c:pt idx="818">
                  <c:v>44643.720940957581</c:v>
                </c:pt>
                <c:pt idx="819">
                  <c:v>44925.173485128005</c:v>
                </c:pt>
                <c:pt idx="820">
                  <c:v>44995.483130197237</c:v>
                </c:pt>
                <c:pt idx="821">
                  <c:v>45214.165596251252</c:v>
                </c:pt>
                <c:pt idx="822">
                  <c:v>45260.5515437473</c:v>
                </c:pt>
                <c:pt idx="823">
                  <c:v>45484.703362548367</c:v>
                </c:pt>
                <c:pt idx="824">
                  <c:v>45545.658494236806</c:v>
                </c:pt>
                <c:pt idx="825">
                  <c:v>45720.92364430242</c:v>
                </c:pt>
                <c:pt idx="826">
                  <c:v>45801.865826235065</c:v>
                </c:pt>
                <c:pt idx="827">
                  <c:v>46001.289411370068</c:v>
                </c:pt>
                <c:pt idx="828">
                  <c:v>46202.159402345103</c:v>
                </c:pt>
                <c:pt idx="829">
                  <c:v>46292.923873225307</c:v>
                </c:pt>
                <c:pt idx="830">
                  <c:v>46528.677184926913</c:v>
                </c:pt>
                <c:pt idx="831">
                  <c:v>46520.456498050058</c:v>
                </c:pt>
                <c:pt idx="832">
                  <c:v>46710.507885492356</c:v>
                </c:pt>
                <c:pt idx="833">
                  <c:v>46942.650153820992</c:v>
                </c:pt>
                <c:pt idx="834">
                  <c:v>47085.881904153292</c:v>
                </c:pt>
                <c:pt idx="835">
                  <c:v>47245.244502104957</c:v>
                </c:pt>
                <c:pt idx="836">
                  <c:v>47393.937778205567</c:v>
                </c:pt>
                <c:pt idx="837">
                  <c:v>47643.002328265247</c:v>
                </c:pt>
                <c:pt idx="838">
                  <c:v>47739.364451966678</c:v>
                </c:pt>
                <c:pt idx="839">
                  <c:v>47921.485669290108</c:v>
                </c:pt>
                <c:pt idx="840">
                  <c:v>48050.159434329689</c:v>
                </c:pt>
                <c:pt idx="841">
                  <c:v>48180.852586915928</c:v>
                </c:pt>
                <c:pt idx="842">
                  <c:v>48309.446106780983</c:v>
                </c:pt>
                <c:pt idx="843">
                  <c:v>48499.750237275344</c:v>
                </c:pt>
                <c:pt idx="844">
                  <c:v>48612.476465379128</c:v>
                </c:pt>
                <c:pt idx="845">
                  <c:v>48847.197280123655</c:v>
                </c:pt>
                <c:pt idx="846">
                  <c:v>48944.648511725172</c:v>
                </c:pt>
                <c:pt idx="847">
                  <c:v>49123.745162629057</c:v>
                </c:pt>
                <c:pt idx="848">
                  <c:v>49177.328224276433</c:v>
                </c:pt>
                <c:pt idx="849">
                  <c:v>49353.76958363763</c:v>
                </c:pt>
                <c:pt idx="850">
                  <c:v>49458.97009462682</c:v>
                </c:pt>
                <c:pt idx="851">
                  <c:v>49639.974500354416</c:v>
                </c:pt>
                <c:pt idx="852">
                  <c:v>49748.739079156112</c:v>
                </c:pt>
                <c:pt idx="853">
                  <c:v>49827.753492113472</c:v>
                </c:pt>
                <c:pt idx="854">
                  <c:v>50085.509510478325</c:v>
                </c:pt>
                <c:pt idx="855">
                  <c:v>50161.491655492784</c:v>
                </c:pt>
                <c:pt idx="856">
                  <c:v>50253.435143727904</c:v>
                </c:pt>
                <c:pt idx="857">
                  <c:v>50404.233812632352</c:v>
                </c:pt>
                <c:pt idx="858">
                  <c:v>50528.603411462842</c:v>
                </c:pt>
                <c:pt idx="859">
                  <c:v>50816.392385797451</c:v>
                </c:pt>
                <c:pt idx="860">
                  <c:v>50866.667853255087</c:v>
                </c:pt>
                <c:pt idx="861">
                  <c:v>51101.46532373759</c:v>
                </c:pt>
                <c:pt idx="862">
                  <c:v>51156.834732581709</c:v>
                </c:pt>
                <c:pt idx="863">
                  <c:v>51297.405359661891</c:v>
                </c:pt>
                <c:pt idx="864">
                  <c:v>51329.125968402899</c:v>
                </c:pt>
                <c:pt idx="865">
                  <c:v>51540.623448584753</c:v>
                </c:pt>
                <c:pt idx="866">
                  <c:v>51688.490597362834</c:v>
                </c:pt>
                <c:pt idx="867">
                  <c:v>51801.074330016141</c:v>
                </c:pt>
                <c:pt idx="868">
                  <c:v>51944.620141769105</c:v>
                </c:pt>
                <c:pt idx="869">
                  <c:v>52105.35636161756</c:v>
                </c:pt>
                <c:pt idx="870">
                  <c:v>52171.564967093182</c:v>
                </c:pt>
                <c:pt idx="871">
                  <c:v>52330.32119839271</c:v>
                </c:pt>
                <c:pt idx="872">
                  <c:v>52493.393663786046</c:v>
                </c:pt>
                <c:pt idx="873">
                  <c:v>52654.223813697354</c:v>
                </c:pt>
                <c:pt idx="874">
                  <c:v>52787.947891033131</c:v>
                </c:pt>
                <c:pt idx="875">
                  <c:v>52850.549908475128</c:v>
                </c:pt>
                <c:pt idx="876">
                  <c:v>52856.365745095434</c:v>
                </c:pt>
                <c:pt idx="877">
                  <c:v>53043.135519304793</c:v>
                </c:pt>
                <c:pt idx="878">
                  <c:v>53224.61122632429</c:v>
                </c:pt>
                <c:pt idx="879">
                  <c:v>53476.842572252957</c:v>
                </c:pt>
                <c:pt idx="880">
                  <c:v>53605.008936151666</c:v>
                </c:pt>
                <c:pt idx="881">
                  <c:v>53870.201129464098</c:v>
                </c:pt>
                <c:pt idx="882">
                  <c:v>54030.260339849847</c:v>
                </c:pt>
                <c:pt idx="883">
                  <c:v>54135.695877938029</c:v>
                </c:pt>
                <c:pt idx="884">
                  <c:v>54324.068339250342</c:v>
                </c:pt>
                <c:pt idx="885">
                  <c:v>54441.572143803227</c:v>
                </c:pt>
                <c:pt idx="886">
                  <c:v>54638.698326928796</c:v>
                </c:pt>
                <c:pt idx="887">
                  <c:v>54722.019376282544</c:v>
                </c:pt>
                <c:pt idx="888">
                  <c:v>54808.897226442801</c:v>
                </c:pt>
                <c:pt idx="889">
                  <c:v>55051.645870499662</c:v>
                </c:pt>
                <c:pt idx="890">
                  <c:v>55106.935837266581</c:v>
                </c:pt>
                <c:pt idx="891">
                  <c:v>55234.06388616508</c:v>
                </c:pt>
                <c:pt idx="892">
                  <c:v>55276.04006415105</c:v>
                </c:pt>
                <c:pt idx="893">
                  <c:v>55375.717867545165</c:v>
                </c:pt>
                <c:pt idx="894">
                  <c:v>55579.019529030564</c:v>
                </c:pt>
                <c:pt idx="895">
                  <c:v>55594.135850335653</c:v>
                </c:pt>
                <c:pt idx="896">
                  <c:v>55790.834948427131</c:v>
                </c:pt>
                <c:pt idx="897">
                  <c:v>55861.994223166977</c:v>
                </c:pt>
                <c:pt idx="898">
                  <c:v>55931.267296305356</c:v>
                </c:pt>
                <c:pt idx="899">
                  <c:v>56108.423254979192</c:v>
                </c:pt>
                <c:pt idx="900">
                  <c:v>56155.196471663512</c:v>
                </c:pt>
                <c:pt idx="901">
                  <c:v>56386.924500137779</c:v>
                </c:pt>
                <c:pt idx="902">
                  <c:v>56449.829479711516</c:v>
                </c:pt>
                <c:pt idx="903">
                  <c:v>56572.884723258801</c:v>
                </c:pt>
                <c:pt idx="904">
                  <c:v>56834.514435240861</c:v>
                </c:pt>
                <c:pt idx="905">
                  <c:v>57022.940017469489</c:v>
                </c:pt>
                <c:pt idx="906">
                  <c:v>57205.812989691694</c:v>
                </c:pt>
                <c:pt idx="907">
                  <c:v>57342.68695813544</c:v>
                </c:pt>
                <c:pt idx="908">
                  <c:v>57559.859628279533</c:v>
                </c:pt>
                <c:pt idx="909">
                  <c:v>57772.331624529113</c:v>
                </c:pt>
                <c:pt idx="910">
                  <c:v>58064.918693134336</c:v>
                </c:pt>
                <c:pt idx="911">
                  <c:v>58134.743221368961</c:v>
                </c:pt>
                <c:pt idx="912">
                  <c:v>58365.405053109265</c:v>
                </c:pt>
                <c:pt idx="913">
                  <c:v>58583.199882811889</c:v>
                </c:pt>
                <c:pt idx="914">
                  <c:v>58787.45403161447</c:v>
                </c:pt>
                <c:pt idx="915">
                  <c:v>58938.241913515885</c:v>
                </c:pt>
                <c:pt idx="916">
                  <c:v>59114.012376583938</c:v>
                </c:pt>
                <c:pt idx="917">
                  <c:v>59339.456111344356</c:v>
                </c:pt>
                <c:pt idx="918">
                  <c:v>59533.987766448205</c:v>
                </c:pt>
                <c:pt idx="919">
                  <c:v>59718.861642135344</c:v>
                </c:pt>
                <c:pt idx="920">
                  <c:v>59762.637875182838</c:v>
                </c:pt>
                <c:pt idx="921">
                  <c:v>59977.481756681089</c:v>
                </c:pt>
                <c:pt idx="922">
                  <c:v>60144.527435998381</c:v>
                </c:pt>
                <c:pt idx="923">
                  <c:v>60265.521772183216</c:v>
                </c:pt>
                <c:pt idx="924">
                  <c:v>60455.129016784587</c:v>
                </c:pt>
                <c:pt idx="925">
                  <c:v>60696.74707325959</c:v>
                </c:pt>
                <c:pt idx="926">
                  <c:v>60972.724069933975</c:v>
                </c:pt>
                <c:pt idx="927">
                  <c:v>61200.355479908794</c:v>
                </c:pt>
                <c:pt idx="928">
                  <c:v>61402.180609188959</c:v>
                </c:pt>
                <c:pt idx="929">
                  <c:v>61517.740634564107</c:v>
                </c:pt>
                <c:pt idx="930">
                  <c:v>61710.2765743856</c:v>
                </c:pt>
                <c:pt idx="931">
                  <c:v>61908.742688279184</c:v>
                </c:pt>
                <c:pt idx="932">
                  <c:v>62047.049254135447</c:v>
                </c:pt>
                <c:pt idx="933">
                  <c:v>62319.163472864326</c:v>
                </c:pt>
                <c:pt idx="934">
                  <c:v>62400.888140463365</c:v>
                </c:pt>
                <c:pt idx="935">
                  <c:v>62486.474145377812</c:v>
                </c:pt>
                <c:pt idx="936">
                  <c:v>62635.30870735459</c:v>
                </c:pt>
                <c:pt idx="937">
                  <c:v>62969.487937302874</c:v>
                </c:pt>
                <c:pt idx="938">
                  <c:v>63123.819570482206</c:v>
                </c:pt>
                <c:pt idx="939">
                  <c:v>63303.917444297025</c:v>
                </c:pt>
                <c:pt idx="940">
                  <c:v>63412.781861494841</c:v>
                </c:pt>
                <c:pt idx="941">
                  <c:v>63698.820972416674</c:v>
                </c:pt>
                <c:pt idx="942">
                  <c:v>63777.803812264858</c:v>
                </c:pt>
                <c:pt idx="943">
                  <c:v>63917.882580559861</c:v>
                </c:pt>
                <c:pt idx="944">
                  <c:v>63918.351535465445</c:v>
                </c:pt>
                <c:pt idx="945">
                  <c:v>64201.470834703447</c:v>
                </c:pt>
                <c:pt idx="946">
                  <c:v>64370.373332205985</c:v>
                </c:pt>
                <c:pt idx="947">
                  <c:v>64477.327501628024</c:v>
                </c:pt>
                <c:pt idx="948">
                  <c:v>64573.483101444828</c:v>
                </c:pt>
                <c:pt idx="949">
                  <c:v>64753.533277162569</c:v>
                </c:pt>
                <c:pt idx="950">
                  <c:v>64836.359643629214</c:v>
                </c:pt>
                <c:pt idx="951">
                  <c:v>64799.649177598047</c:v>
                </c:pt>
                <c:pt idx="952">
                  <c:v>64944.460451072082</c:v>
                </c:pt>
                <c:pt idx="953">
                  <c:v>65141.123986570798</c:v>
                </c:pt>
                <c:pt idx="954">
                  <c:v>65240.594190411779</c:v>
                </c:pt>
                <c:pt idx="955">
                  <c:v>65312.630250104892</c:v>
                </c:pt>
                <c:pt idx="956">
                  <c:v>65484.769943736814</c:v>
                </c:pt>
                <c:pt idx="957">
                  <c:v>65641.184456890231</c:v>
                </c:pt>
                <c:pt idx="958">
                  <c:v>65762.049899980513</c:v>
                </c:pt>
                <c:pt idx="959">
                  <c:v>65884.994967065228</c:v>
                </c:pt>
                <c:pt idx="960">
                  <c:v>65940.453008982542</c:v>
                </c:pt>
                <c:pt idx="961">
                  <c:v>66048.595515860274</c:v>
                </c:pt>
                <c:pt idx="962">
                  <c:v>66138.430027342853</c:v>
                </c:pt>
                <c:pt idx="963">
                  <c:v>66316.790561038899</c:v>
                </c:pt>
                <c:pt idx="964">
                  <c:v>66479.755632246117</c:v>
                </c:pt>
                <c:pt idx="965">
                  <c:v>66537.77028606282</c:v>
                </c:pt>
                <c:pt idx="966">
                  <c:v>66548.754817625289</c:v>
                </c:pt>
                <c:pt idx="967">
                  <c:v>66698.481537010477</c:v>
                </c:pt>
                <c:pt idx="968">
                  <c:v>66838.460414879097</c:v>
                </c:pt>
                <c:pt idx="969">
                  <c:v>66872.621633492323</c:v>
                </c:pt>
                <c:pt idx="970">
                  <c:v>67069.253282942431</c:v>
                </c:pt>
                <c:pt idx="971">
                  <c:v>67192.271990625173</c:v>
                </c:pt>
                <c:pt idx="972">
                  <c:v>67386.318449681232</c:v>
                </c:pt>
                <c:pt idx="973">
                  <c:v>67438.383622229216</c:v>
                </c:pt>
                <c:pt idx="974">
                  <c:v>67536.0918260576</c:v>
                </c:pt>
                <c:pt idx="975">
                  <c:v>67590.576544213385</c:v>
                </c:pt>
                <c:pt idx="976">
                  <c:v>67783.032644627325</c:v>
                </c:pt>
                <c:pt idx="977">
                  <c:v>67995.838292599437</c:v>
                </c:pt>
                <c:pt idx="978">
                  <c:v>67968.536615912453</c:v>
                </c:pt>
                <c:pt idx="979">
                  <c:v>68138.343893467711</c:v>
                </c:pt>
                <c:pt idx="980">
                  <c:v>68336.968378264253</c:v>
                </c:pt>
                <c:pt idx="981">
                  <c:v>68409.753154064209</c:v>
                </c:pt>
                <c:pt idx="982">
                  <c:v>68423.900954285666</c:v>
                </c:pt>
                <c:pt idx="983">
                  <c:v>68517.028561266721</c:v>
                </c:pt>
                <c:pt idx="984">
                  <c:v>68724.453907836345</c:v>
                </c:pt>
                <c:pt idx="985">
                  <c:v>68776.604171823768</c:v>
                </c:pt>
                <c:pt idx="986">
                  <c:v>68983.368495464558</c:v>
                </c:pt>
                <c:pt idx="987">
                  <c:v>68952.385958978266</c:v>
                </c:pt>
                <c:pt idx="988">
                  <c:v>69144.325619384865</c:v>
                </c:pt>
                <c:pt idx="989">
                  <c:v>69235.210132839711</c:v>
                </c:pt>
                <c:pt idx="990">
                  <c:v>69351.290154792412</c:v>
                </c:pt>
                <c:pt idx="991">
                  <c:v>69446.573853708891</c:v>
                </c:pt>
                <c:pt idx="992">
                  <c:v>69610.163046788206</c:v>
                </c:pt>
                <c:pt idx="993">
                  <c:v>69769.042235983929</c:v>
                </c:pt>
                <c:pt idx="994">
                  <c:v>69691.905979403105</c:v>
                </c:pt>
                <c:pt idx="995">
                  <c:v>69836.392338255799</c:v>
                </c:pt>
                <c:pt idx="996">
                  <c:v>69824.637024715485</c:v>
                </c:pt>
                <c:pt idx="997">
                  <c:v>70104.992021093276</c:v>
                </c:pt>
                <c:pt idx="998">
                  <c:v>70084.38201736231</c:v>
                </c:pt>
                <c:pt idx="999">
                  <c:v>70394.966068054709</c:v>
                </c:pt>
                <c:pt idx="1000">
                  <c:v>70548.936490497552</c:v>
                </c:pt>
                <c:pt idx="1001">
                  <c:v>70468.184038562933</c:v>
                </c:pt>
                <c:pt idx="1002">
                  <c:v>70632.82450173804</c:v>
                </c:pt>
                <c:pt idx="1003">
                  <c:v>70654.884420442439</c:v>
                </c:pt>
                <c:pt idx="1004">
                  <c:v>70734.672191117686</c:v>
                </c:pt>
                <c:pt idx="1005">
                  <c:v>70706.171816342452</c:v>
                </c:pt>
                <c:pt idx="1006">
                  <c:v>71042.088310965075</c:v>
                </c:pt>
                <c:pt idx="1007">
                  <c:v>71108.937801215608</c:v>
                </c:pt>
                <c:pt idx="1008">
                  <c:v>71267.384570677881</c:v>
                </c:pt>
                <c:pt idx="1009">
                  <c:v>71455.457768485896</c:v>
                </c:pt>
                <c:pt idx="1010">
                  <c:v>71442.479010277544</c:v>
                </c:pt>
                <c:pt idx="1011">
                  <c:v>71447.685053071153</c:v>
                </c:pt>
                <c:pt idx="1012">
                  <c:v>71358.622267065424</c:v>
                </c:pt>
                <c:pt idx="1013">
                  <c:v>71519.662648261306</c:v>
                </c:pt>
                <c:pt idx="1014">
                  <c:v>71676.835881710329</c:v>
                </c:pt>
                <c:pt idx="1015">
                  <c:v>71905.317282822289</c:v>
                </c:pt>
                <c:pt idx="1016">
                  <c:v>72049.935166193711</c:v>
                </c:pt>
                <c:pt idx="1017">
                  <c:v>72187.289035686597</c:v>
                </c:pt>
                <c:pt idx="1018">
                  <c:v>72158.013055614225</c:v>
                </c:pt>
                <c:pt idx="1019">
                  <c:v>72169.672324164625</c:v>
                </c:pt>
                <c:pt idx="1020">
                  <c:v>72154.114521274445</c:v>
                </c:pt>
                <c:pt idx="1021">
                  <c:v>72258.214801102993</c:v>
                </c:pt>
                <c:pt idx="1022">
                  <c:v>72484.78441538586</c:v>
                </c:pt>
                <c:pt idx="1023">
                  <c:v>72630.697773726963</c:v>
                </c:pt>
                <c:pt idx="1024">
                  <c:v>72767.045485631083</c:v>
                </c:pt>
                <c:pt idx="1025">
                  <c:v>72835.463910238468</c:v>
                </c:pt>
                <c:pt idx="1026">
                  <c:v>72851.525564260039</c:v>
                </c:pt>
                <c:pt idx="1027">
                  <c:v>72849.939440725371</c:v>
                </c:pt>
                <c:pt idx="1028">
                  <c:v>72933.934799904455</c:v>
                </c:pt>
                <c:pt idx="1029">
                  <c:v>72890.65080520144</c:v>
                </c:pt>
                <c:pt idx="1030">
                  <c:v>73156.147961587165</c:v>
                </c:pt>
                <c:pt idx="1031">
                  <c:v>73266.307669184534</c:v>
                </c:pt>
                <c:pt idx="1032">
                  <c:v>73520.234755291385</c:v>
                </c:pt>
                <c:pt idx="1033">
                  <c:v>73681.418873573173</c:v>
                </c:pt>
                <c:pt idx="1034">
                  <c:v>73681.035677752196</c:v>
                </c:pt>
                <c:pt idx="1035">
                  <c:v>73620.328453139213</c:v>
                </c:pt>
                <c:pt idx="1036">
                  <c:v>73678.736506052941</c:v>
                </c:pt>
                <c:pt idx="1037">
                  <c:v>73832.628962337782</c:v>
                </c:pt>
                <c:pt idx="1038">
                  <c:v>73962.342587557636</c:v>
                </c:pt>
                <c:pt idx="1039">
                  <c:v>74275.738196991733</c:v>
                </c:pt>
                <c:pt idx="1040">
                  <c:v>74290.217398655834</c:v>
                </c:pt>
                <c:pt idx="1041">
                  <c:v>74506.791784738016</c:v>
                </c:pt>
                <c:pt idx="1042">
                  <c:v>74532.232346919249</c:v>
                </c:pt>
                <c:pt idx="1043">
                  <c:v>74468.440413006669</c:v>
                </c:pt>
                <c:pt idx="1044">
                  <c:v>74478.904711343246</c:v>
                </c:pt>
                <c:pt idx="1045">
                  <c:v>74365.921719170205</c:v>
                </c:pt>
                <c:pt idx="1046">
                  <c:v>74586.165572858648</c:v>
                </c:pt>
                <c:pt idx="1047">
                  <c:v>74712.9283722775</c:v>
                </c:pt>
                <c:pt idx="1048">
                  <c:v>74876.00838720976</c:v>
                </c:pt>
                <c:pt idx="1049">
                  <c:v>75251.70208054861</c:v>
                </c:pt>
                <c:pt idx="1050">
                  <c:v>75193.584769824884</c:v>
                </c:pt>
                <c:pt idx="1051">
                  <c:v>75269.868983796914</c:v>
                </c:pt>
                <c:pt idx="1052">
                  <c:v>75202.850422332369</c:v>
                </c:pt>
                <c:pt idx="1053">
                  <c:v>75143.639412487493</c:v>
                </c:pt>
                <c:pt idx="1054">
                  <c:v>75170.302218003781</c:v>
                </c:pt>
                <c:pt idx="1055">
                  <c:v>75323.713620750263</c:v>
                </c:pt>
                <c:pt idx="1056">
                  <c:v>75570.126042816541</c:v>
                </c:pt>
                <c:pt idx="1057">
                  <c:v>75806.594023755155</c:v>
                </c:pt>
                <c:pt idx="1058">
                  <c:v>76036.658429240371</c:v>
                </c:pt>
                <c:pt idx="1059">
                  <c:v>75947.772334081703</c:v>
                </c:pt>
                <c:pt idx="1060">
                  <c:v>75931.806541350757</c:v>
                </c:pt>
                <c:pt idx="1061">
                  <c:v>75953.880730367906</c:v>
                </c:pt>
                <c:pt idx="1062">
                  <c:v>75815.609123965958</c:v>
                </c:pt>
                <c:pt idx="1063">
                  <c:v>75779.037185578345</c:v>
                </c:pt>
                <c:pt idx="1064">
                  <c:v>76086.298853146858</c:v>
                </c:pt>
                <c:pt idx="1065">
                  <c:v>76401.918233315053</c:v>
                </c:pt>
                <c:pt idx="1066">
                  <c:v>76662.85365222166</c:v>
                </c:pt>
                <c:pt idx="1067">
                  <c:v>76742.152864442236</c:v>
                </c:pt>
                <c:pt idx="1068">
                  <c:v>76526.595944234272</c:v>
                </c:pt>
                <c:pt idx="1069">
                  <c:v>76388.873086636697</c:v>
                </c:pt>
                <c:pt idx="1070">
                  <c:v>76484.254437485914</c:v>
                </c:pt>
                <c:pt idx="1071">
                  <c:v>76431.558555107084</c:v>
                </c:pt>
                <c:pt idx="1072">
                  <c:v>76617.725351739413</c:v>
                </c:pt>
                <c:pt idx="1073">
                  <c:v>76795.979977707495</c:v>
                </c:pt>
                <c:pt idx="1074">
                  <c:v>77032.952379833834</c:v>
                </c:pt>
                <c:pt idx="1075">
                  <c:v>77087.141194409516</c:v>
                </c:pt>
                <c:pt idx="1076">
                  <c:v>77112.881782688171</c:v>
                </c:pt>
                <c:pt idx="1077">
                  <c:v>77140.600247341732</c:v>
                </c:pt>
                <c:pt idx="1078">
                  <c:v>76987.296644611735</c:v>
                </c:pt>
                <c:pt idx="1079">
                  <c:v>77015.506327044612</c:v>
                </c:pt>
                <c:pt idx="1080">
                  <c:v>77125.825526451619</c:v>
                </c:pt>
                <c:pt idx="1081">
                  <c:v>77181.611622741475</c:v>
                </c:pt>
                <c:pt idx="1082">
                  <c:v>77247.031456653174</c:v>
                </c:pt>
                <c:pt idx="1083">
                  <c:v>77317.728595300228</c:v>
                </c:pt>
                <c:pt idx="1084">
                  <c:v>77134.979606153705</c:v>
                </c:pt>
                <c:pt idx="1085">
                  <c:v>77053.7122496472</c:v>
                </c:pt>
                <c:pt idx="1086">
                  <c:v>77166.360346333473</c:v>
                </c:pt>
                <c:pt idx="1087">
                  <c:v>77326.737709448906</c:v>
                </c:pt>
                <c:pt idx="1088">
                  <c:v>77594.479323656386</c:v>
                </c:pt>
                <c:pt idx="1089">
                  <c:v>77932.88741435585</c:v>
                </c:pt>
                <c:pt idx="1090">
                  <c:v>78120.633718536687</c:v>
                </c:pt>
                <c:pt idx="1091">
                  <c:v>78376.694382763832</c:v>
                </c:pt>
                <c:pt idx="1092">
                  <c:v>78414.687414709028</c:v>
                </c:pt>
                <c:pt idx="1093">
                  <c:v>78566.212794382154</c:v>
                </c:pt>
                <c:pt idx="1094">
                  <c:v>78571.345217479931</c:v>
                </c:pt>
                <c:pt idx="1095">
                  <c:v>78523.064603962383</c:v>
                </c:pt>
                <c:pt idx="1096">
                  <c:v>78457.098750914563</c:v>
                </c:pt>
                <c:pt idx="1097">
                  <c:v>78290.064337424265</c:v>
                </c:pt>
                <c:pt idx="1098">
                  <c:v>78223.359476276732</c:v>
                </c:pt>
                <c:pt idx="1099">
                  <c:v>78437.304171681768</c:v>
                </c:pt>
                <c:pt idx="1100">
                  <c:v>78653.705118094309</c:v>
                </c:pt>
                <c:pt idx="1101">
                  <c:v>78850.616840546878</c:v>
                </c:pt>
                <c:pt idx="1102">
                  <c:v>79237.267309880204</c:v>
                </c:pt>
                <c:pt idx="1103">
                  <c:v>79365.778492410391</c:v>
                </c:pt>
                <c:pt idx="1104">
                  <c:v>79303.529636603023</c:v>
                </c:pt>
                <c:pt idx="1105">
                  <c:v>79264.776872473391</c:v>
                </c:pt>
                <c:pt idx="1106">
                  <c:v>78947.534623058789</c:v>
                </c:pt>
                <c:pt idx="1107">
                  <c:v>78724.832576124783</c:v>
                </c:pt>
                <c:pt idx="1108">
                  <c:v>78853.660308123421</c:v>
                </c:pt>
                <c:pt idx="1109">
                  <c:v>79073.065406915164</c:v>
                </c:pt>
                <c:pt idx="1110">
                  <c:v>79297.660712430807</c:v>
                </c:pt>
                <c:pt idx="1111">
                  <c:v>79640.191732914871</c:v>
                </c:pt>
                <c:pt idx="1112">
                  <c:v>79695.594656356989</c:v>
                </c:pt>
                <c:pt idx="1113">
                  <c:v>79861.578161193393</c:v>
                </c:pt>
                <c:pt idx="1114">
                  <c:v>79696.200064800112</c:v>
                </c:pt>
                <c:pt idx="1115">
                  <c:v>79527.062954439505</c:v>
                </c:pt>
                <c:pt idx="1116">
                  <c:v>79211.592230062815</c:v>
                </c:pt>
                <c:pt idx="1117">
                  <c:v>79170.879905049675</c:v>
                </c:pt>
                <c:pt idx="1118">
                  <c:v>79435.238697136519</c:v>
                </c:pt>
                <c:pt idx="1119">
                  <c:v>79756.246887430112</c:v>
                </c:pt>
                <c:pt idx="1120">
                  <c:v>80142.67738214058</c:v>
                </c:pt>
                <c:pt idx="1121">
                  <c:v>80251.340805853441</c:v>
                </c:pt>
                <c:pt idx="1122">
                  <c:v>80286.560440279922</c:v>
                </c:pt>
                <c:pt idx="1123">
                  <c:v>80077.219010433953</c:v>
                </c:pt>
                <c:pt idx="1124">
                  <c:v>79869.394383956242</c:v>
                </c:pt>
                <c:pt idx="1125">
                  <c:v>79597.265170322571</c:v>
                </c:pt>
                <c:pt idx="1126">
                  <c:v>79626.726590113118</c:v>
                </c:pt>
                <c:pt idx="1127">
                  <c:v>79812.039733711994</c:v>
                </c:pt>
                <c:pt idx="1128">
                  <c:v>79996.001208260583</c:v>
                </c:pt>
                <c:pt idx="1129">
                  <c:v>80335.876698956563</c:v>
                </c:pt>
                <c:pt idx="1130">
                  <c:v>80594.194585820369</c:v>
                </c:pt>
                <c:pt idx="1131">
                  <c:v>80442.957604058829</c:v>
                </c:pt>
                <c:pt idx="1132">
                  <c:v>80329.526242587322</c:v>
                </c:pt>
                <c:pt idx="1133">
                  <c:v>80170.204921430675</c:v>
                </c:pt>
                <c:pt idx="1134">
                  <c:v>79944.256179641248</c:v>
                </c:pt>
                <c:pt idx="1135">
                  <c:v>79839.047133429136</c:v>
                </c:pt>
                <c:pt idx="1136">
                  <c:v>79950.017766651072</c:v>
                </c:pt>
                <c:pt idx="1137">
                  <c:v>80059.125353824653</c:v>
                </c:pt>
                <c:pt idx="1138">
                  <c:v>80289.515331085364</c:v>
                </c:pt>
                <c:pt idx="1139">
                  <c:v>80481.008621295012</c:v>
                </c:pt>
                <c:pt idx="1140">
                  <c:v>80682.072883149638</c:v>
                </c:pt>
                <c:pt idx="1141">
                  <c:v>80369.281286712678</c:v>
                </c:pt>
                <c:pt idx="1142">
                  <c:v>80052.023747948915</c:v>
                </c:pt>
                <c:pt idx="1143">
                  <c:v>79745.47752905247</c:v>
                </c:pt>
                <c:pt idx="1144">
                  <c:v>79454.424795248415</c:v>
                </c:pt>
                <c:pt idx="1145">
                  <c:v>79440.007682790892</c:v>
                </c:pt>
                <c:pt idx="1146">
                  <c:v>79384.486725292139</c:v>
                </c:pt>
                <c:pt idx="1147">
                  <c:v>79512.388266663213</c:v>
                </c:pt>
                <c:pt idx="1148">
                  <c:v>79622.562328730317</c:v>
                </c:pt>
                <c:pt idx="1149">
                  <c:v>79680.055930250965</c:v>
                </c:pt>
                <c:pt idx="1150">
                  <c:v>79681.890481510462</c:v>
                </c:pt>
                <c:pt idx="1151">
                  <c:v>79345.36480521044</c:v>
                </c:pt>
                <c:pt idx="1152">
                  <c:v>79173.814084939688</c:v>
                </c:pt>
                <c:pt idx="1153">
                  <c:v>78909.269019646919</c:v>
                </c:pt>
                <c:pt idx="1154">
                  <c:v>78619.371040665486</c:v>
                </c:pt>
                <c:pt idx="1155">
                  <c:v>78581.610126081374</c:v>
                </c:pt>
                <c:pt idx="1156">
                  <c:v>78557.781001621508</c:v>
                </c:pt>
                <c:pt idx="1157">
                  <c:v>78895.829570863672</c:v>
                </c:pt>
                <c:pt idx="1158">
                  <c:v>78973.571277472307</c:v>
                </c:pt>
                <c:pt idx="1159">
                  <c:v>79257.184176574054</c:v>
                </c:pt>
                <c:pt idx="1160">
                  <c:v>79391.566575197779</c:v>
                </c:pt>
                <c:pt idx="1161">
                  <c:v>79565.346287986118</c:v>
                </c:pt>
                <c:pt idx="1162">
                  <c:v>79473.134253416138</c:v>
                </c:pt>
                <c:pt idx="1163">
                  <c:v>79157.07100811362</c:v>
                </c:pt>
                <c:pt idx="1164">
                  <c:v>79057.295469387551</c:v>
                </c:pt>
                <c:pt idx="1165">
                  <c:v>78936.405028714493</c:v>
                </c:pt>
                <c:pt idx="1166">
                  <c:v>79109.758748233697</c:v>
                </c:pt>
                <c:pt idx="1167">
                  <c:v>79352.206015404998</c:v>
                </c:pt>
                <c:pt idx="1168">
                  <c:v>79540.765586522612</c:v>
                </c:pt>
                <c:pt idx="1169">
                  <c:v>80002.496994073983</c:v>
                </c:pt>
                <c:pt idx="1170">
                  <c:v>80307.244801604829</c:v>
                </c:pt>
                <c:pt idx="1171">
                  <c:v>80702.028413709457</c:v>
                </c:pt>
                <c:pt idx="1172">
                  <c:v>81008.517164806719</c:v>
                </c:pt>
                <c:pt idx="1173">
                  <c:v>81024.069974474391</c:v>
                </c:pt>
                <c:pt idx="1174">
                  <c:v>80819.031479009034</c:v>
                </c:pt>
                <c:pt idx="1175">
                  <c:v>80803.131900254972</c:v>
                </c:pt>
                <c:pt idx="1176">
                  <c:v>80857.844769868243</c:v>
                </c:pt>
                <c:pt idx="1177">
                  <c:v>81098.12697487454</c:v>
                </c:pt>
                <c:pt idx="1178">
                  <c:v>81472.17407785359</c:v>
                </c:pt>
                <c:pt idx="1179">
                  <c:v>82090.538595698497</c:v>
                </c:pt>
                <c:pt idx="1180">
                  <c:v>82425.349336336541</c:v>
                </c:pt>
                <c:pt idx="1181">
                  <c:v>82837.663750161912</c:v>
                </c:pt>
                <c:pt idx="1182">
                  <c:v>83096.99452036283</c:v>
                </c:pt>
                <c:pt idx="1183">
                  <c:v>83183.403013350427</c:v>
                </c:pt>
                <c:pt idx="1184">
                  <c:v>83155.200328456791</c:v>
                </c:pt>
                <c:pt idx="1185">
                  <c:v>82961.561610626915</c:v>
                </c:pt>
                <c:pt idx="1186">
                  <c:v>82764.634018063734</c:v>
                </c:pt>
                <c:pt idx="1187">
                  <c:v>82681.534708011939</c:v>
                </c:pt>
                <c:pt idx="1188">
                  <c:v>82990.97475641554</c:v>
                </c:pt>
                <c:pt idx="1189">
                  <c:v>83170.643729710951</c:v>
                </c:pt>
                <c:pt idx="1190">
                  <c:v>83604.101071433965</c:v>
                </c:pt>
                <c:pt idx="1191">
                  <c:v>84067.318641927821</c:v>
                </c:pt>
                <c:pt idx="1192">
                  <c:v>84274.913810218946</c:v>
                </c:pt>
                <c:pt idx="1193">
                  <c:v>84214.468936952064</c:v>
                </c:pt>
                <c:pt idx="1194">
                  <c:v>84191.034582780063</c:v>
                </c:pt>
                <c:pt idx="1195">
                  <c:v>84070.004044800386</c:v>
                </c:pt>
                <c:pt idx="1196">
                  <c:v>83841.572998500342</c:v>
                </c:pt>
                <c:pt idx="1197">
                  <c:v>83720.452096596171</c:v>
                </c:pt>
                <c:pt idx="1198">
                  <c:v>83556.768127442192</c:v>
                </c:pt>
                <c:pt idx="1199">
                  <c:v>83547.94159335189</c:v>
                </c:pt>
                <c:pt idx="1200">
                  <c:v>83640.51177707997</c:v>
                </c:pt>
                <c:pt idx="1201">
                  <c:v>83915.506915666803</c:v>
                </c:pt>
                <c:pt idx="1202">
                  <c:v>84083.375929709262</c:v>
                </c:pt>
                <c:pt idx="1203">
                  <c:v>84283.743389759518</c:v>
                </c:pt>
                <c:pt idx="1204">
                  <c:v>84593.407930402653</c:v>
                </c:pt>
                <c:pt idx="1205">
                  <c:v>84528.888653735659</c:v>
                </c:pt>
                <c:pt idx="1206">
                  <c:v>84221.569191389077</c:v>
                </c:pt>
                <c:pt idx="1207">
                  <c:v>84012.250233268394</c:v>
                </c:pt>
                <c:pt idx="1208">
                  <c:v>83404.754868474512</c:v>
                </c:pt>
                <c:pt idx="1209">
                  <c:v>83220.780473770079</c:v>
                </c:pt>
                <c:pt idx="1210">
                  <c:v>83322.271323440393</c:v>
                </c:pt>
                <c:pt idx="1211">
                  <c:v>83657.043922720433</c:v>
                </c:pt>
                <c:pt idx="1212">
                  <c:v>83839.73387957114</c:v>
                </c:pt>
                <c:pt idx="1213">
                  <c:v>83990.179125916227</c:v>
                </c:pt>
                <c:pt idx="1214">
                  <c:v>84040.336047932287</c:v>
                </c:pt>
                <c:pt idx="1215">
                  <c:v>84135.006532662155</c:v>
                </c:pt>
                <c:pt idx="1216">
                  <c:v>84149.224938608109</c:v>
                </c:pt>
                <c:pt idx="1217">
                  <c:v>83963.197508631303</c:v>
                </c:pt>
                <c:pt idx="1218">
                  <c:v>83653.126950673352</c:v>
                </c:pt>
                <c:pt idx="1219">
                  <c:v>83289.801035924465</c:v>
                </c:pt>
                <c:pt idx="1220">
                  <c:v>83035.095325802133</c:v>
                </c:pt>
                <c:pt idx="1221">
                  <c:v>82931.413608791947</c:v>
                </c:pt>
                <c:pt idx="1222">
                  <c:v>82909.225721275929</c:v>
                </c:pt>
                <c:pt idx="1223">
                  <c:v>83242.604240670495</c:v>
                </c:pt>
                <c:pt idx="1224">
                  <c:v>83611.070545107883</c:v>
                </c:pt>
                <c:pt idx="1225">
                  <c:v>84028.932463675024</c:v>
                </c:pt>
                <c:pt idx="1226">
                  <c:v>83943.333960827469</c:v>
                </c:pt>
                <c:pt idx="1227">
                  <c:v>83596.506395082426</c:v>
                </c:pt>
                <c:pt idx="1228">
                  <c:v>83323.852562864005</c:v>
                </c:pt>
                <c:pt idx="1229">
                  <c:v>82750.039443567075</c:v>
                </c:pt>
                <c:pt idx="1230">
                  <c:v>82397.397018861433</c:v>
                </c:pt>
                <c:pt idx="1231">
                  <c:v>82328.188888731776</c:v>
                </c:pt>
                <c:pt idx="1232">
                  <c:v>82275.871094768852</c:v>
                </c:pt>
                <c:pt idx="1233">
                  <c:v>82630.438117620142</c:v>
                </c:pt>
                <c:pt idx="1234">
                  <c:v>82780.313203631595</c:v>
                </c:pt>
                <c:pt idx="1235">
                  <c:v>82883.380010248045</c:v>
                </c:pt>
                <c:pt idx="1236">
                  <c:v>83157.66391042016</c:v>
                </c:pt>
                <c:pt idx="1237">
                  <c:v>83083.518820621859</c:v>
                </c:pt>
                <c:pt idx="1238">
                  <c:v>82780.313203631595</c:v>
                </c:pt>
                <c:pt idx="1239">
                  <c:v>82169.421028031094</c:v>
                </c:pt>
                <c:pt idx="1240">
                  <c:v>81793.618075986567</c:v>
                </c:pt>
                <c:pt idx="1241">
                  <c:v>81509.148244594602</c:v>
                </c:pt>
                <c:pt idx="1242">
                  <c:v>81440.563942791603</c:v>
                </c:pt>
                <c:pt idx="1243">
                  <c:v>81660.139329540776</c:v>
                </c:pt>
                <c:pt idx="1244">
                  <c:v>82230.666239593556</c:v>
                </c:pt>
                <c:pt idx="1245">
                  <c:v>82782.280004104512</c:v>
                </c:pt>
                <c:pt idx="1246">
                  <c:v>83226.535158670056</c:v>
                </c:pt>
                <c:pt idx="1247">
                  <c:v>83636.079934267953</c:v>
                </c:pt>
                <c:pt idx="1248">
                  <c:v>83688.435137927809</c:v>
                </c:pt>
                <c:pt idx="1249">
                  <c:v>83435.03891864582</c:v>
                </c:pt>
                <c:pt idx="1250">
                  <c:v>83156.174729904189</c:v>
                </c:pt>
                <c:pt idx="1251">
                  <c:v>82640.49190282567</c:v>
                </c:pt>
                <c:pt idx="1252">
                  <c:v>82062.609965358104</c:v>
                </c:pt>
                <c:pt idx="1253">
                  <c:v>81860.140968809705</c:v>
                </c:pt>
                <c:pt idx="1254">
                  <c:v>82078.907736345835</c:v>
                </c:pt>
                <c:pt idx="1255">
                  <c:v>82552.288822828807</c:v>
                </c:pt>
                <c:pt idx="1256">
                  <c:v>83164.76051474936</c:v>
                </c:pt>
                <c:pt idx="1257">
                  <c:v>83945.541012486196</c:v>
                </c:pt>
                <c:pt idx="1258">
                  <c:v>84599.663104832012</c:v>
                </c:pt>
                <c:pt idx="1259">
                  <c:v>84838.347563598043</c:v>
                </c:pt>
                <c:pt idx="1260">
                  <c:v>85023.950713853468</c:v>
                </c:pt>
                <c:pt idx="1261">
                  <c:v>84826.093525223914</c:v>
                </c:pt>
                <c:pt idx="1262">
                  <c:v>84458.392371141643</c:v>
                </c:pt>
                <c:pt idx="1263">
                  <c:v>83964.540144048733</c:v>
                </c:pt>
                <c:pt idx="1264">
                  <c:v>83685.62149448978</c:v>
                </c:pt>
                <c:pt idx="1265">
                  <c:v>83407.476185093969</c:v>
                </c:pt>
                <c:pt idx="1266">
                  <c:v>83324.974140431557</c:v>
                </c:pt>
                <c:pt idx="1267">
                  <c:v>83214.786794419546</c:v>
                </c:pt>
                <c:pt idx="1268">
                  <c:v>83168.069820972756</c:v>
                </c:pt>
                <c:pt idx="1269">
                  <c:v>83429.283626651915</c:v>
                </c:pt>
                <c:pt idx="1270">
                  <c:v>83876.019994608359</c:v>
                </c:pt>
                <c:pt idx="1271">
                  <c:v>84177.422907514119</c:v>
                </c:pt>
                <c:pt idx="1272">
                  <c:v>84765.376270243651</c:v>
                </c:pt>
                <c:pt idx="1273">
                  <c:v>85065.92366397052</c:v>
                </c:pt>
                <c:pt idx="1274">
                  <c:v>84948.765600037572</c:v>
                </c:pt>
                <c:pt idx="1275">
                  <c:v>84595.137300433387</c:v>
                </c:pt>
                <c:pt idx="1276">
                  <c:v>84124.448553108668</c:v>
                </c:pt>
                <c:pt idx="1277">
                  <c:v>83628.007017077427</c:v>
                </c:pt>
                <c:pt idx="1278">
                  <c:v>83230.83739423081</c:v>
                </c:pt>
                <c:pt idx="1279">
                  <c:v>82921.358253866332</c:v>
                </c:pt>
                <c:pt idx="1280">
                  <c:v>82917.203771819477</c:v>
                </c:pt>
                <c:pt idx="1281">
                  <c:v>82998.585481870847</c:v>
                </c:pt>
                <c:pt idx="1282">
                  <c:v>83478.323657455083</c:v>
                </c:pt>
                <c:pt idx="1283">
                  <c:v>83827.099176288088</c:v>
                </c:pt>
                <c:pt idx="1284">
                  <c:v>84336.960752469196</c:v>
                </c:pt>
                <c:pt idx="1285">
                  <c:v>84376.824028457122</c:v>
                </c:pt>
                <c:pt idx="1286">
                  <c:v>84485.729654289564</c:v>
                </c:pt>
                <c:pt idx="1287">
                  <c:v>84200.489229041516</c:v>
                </c:pt>
                <c:pt idx="1288">
                  <c:v>83685.989290798869</c:v>
                </c:pt>
                <c:pt idx="1289">
                  <c:v>83071.127878462197</c:v>
                </c:pt>
                <c:pt idx="1290">
                  <c:v>82377.678125177248</c:v>
                </c:pt>
                <c:pt idx="1291">
                  <c:v>81734.24388487816</c:v>
                </c:pt>
                <c:pt idx="1292">
                  <c:v>81517.597501006429</c:v>
                </c:pt>
                <c:pt idx="1293">
                  <c:v>81599.520808770976</c:v>
                </c:pt>
                <c:pt idx="1294">
                  <c:v>81943.312037206997</c:v>
                </c:pt>
                <c:pt idx="1295">
                  <c:v>82457.804709935343</c:v>
                </c:pt>
                <c:pt idx="1296">
                  <c:v>82730.188065391907</c:v>
                </c:pt>
                <c:pt idx="1297">
                  <c:v>83421.928645035019</c:v>
                </c:pt>
                <c:pt idx="1298">
                  <c:v>83607.392719618249</c:v>
                </c:pt>
                <c:pt idx="1299">
                  <c:v>83454.05172617716</c:v>
                </c:pt>
                <c:pt idx="1300">
                  <c:v>82801.635637166662</c:v>
                </c:pt>
                <c:pt idx="1301">
                  <c:v>82141.233883234847</c:v>
                </c:pt>
                <c:pt idx="1302">
                  <c:v>81692.580333030943</c:v>
                </c:pt>
                <c:pt idx="1303">
                  <c:v>81198.154450612172</c:v>
                </c:pt>
                <c:pt idx="1304">
                  <c:v>80806.436648971852</c:v>
                </c:pt>
                <c:pt idx="1305">
                  <c:v>80455.292414254407</c:v>
                </c:pt>
                <c:pt idx="1306">
                  <c:v>80557.352217603257</c:v>
                </c:pt>
                <c:pt idx="1307">
                  <c:v>80949.998127633182</c:v>
                </c:pt>
                <c:pt idx="1308">
                  <c:v>81785.05718740169</c:v>
                </c:pt>
                <c:pt idx="1309">
                  <c:v>82294.376017745206</c:v>
                </c:pt>
                <c:pt idx="1310">
                  <c:v>82732.283478614569</c:v>
                </c:pt>
                <c:pt idx="1311">
                  <c:v>82891.835893797106</c:v>
                </c:pt>
                <c:pt idx="1312">
                  <c:v>82554.972162673192</c:v>
                </c:pt>
                <c:pt idx="1313">
                  <c:v>81844.084112399942</c:v>
                </c:pt>
                <c:pt idx="1314">
                  <c:v>80759.179422796704</c:v>
                </c:pt>
                <c:pt idx="1315">
                  <c:v>79764.576226857826</c:v>
                </c:pt>
                <c:pt idx="1316">
                  <c:v>79171.118306923439</c:v>
                </c:pt>
                <c:pt idx="1317">
                  <c:v>79065.015380299214</c:v>
                </c:pt>
                <c:pt idx="1318">
                  <c:v>79069.89306708418</c:v>
                </c:pt>
                <c:pt idx="1319">
                  <c:v>79578.42560225034</c:v>
                </c:pt>
                <c:pt idx="1320">
                  <c:v>80150.146469145548</c:v>
                </c:pt>
                <c:pt idx="1321">
                  <c:v>81067.020037346083</c:v>
                </c:pt>
                <c:pt idx="1322">
                  <c:v>81379.953552600971</c:v>
                </c:pt>
                <c:pt idx="1323">
                  <c:v>81547.243715051925</c:v>
                </c:pt>
                <c:pt idx="1324">
                  <c:v>81250.438628266085</c:v>
                </c:pt>
                <c:pt idx="1325">
                  <c:v>80891.499661436654</c:v>
                </c:pt>
                <c:pt idx="1326">
                  <c:v>79997.469179859429</c:v>
                </c:pt>
                <c:pt idx="1327">
                  <c:v>79226.997218580116</c:v>
                </c:pt>
                <c:pt idx="1328">
                  <c:v>78429.734660551811</c:v>
                </c:pt>
                <c:pt idx="1329">
                  <c:v>78054.047984225792</c:v>
                </c:pt>
                <c:pt idx="1330">
                  <c:v>77966.854392078822</c:v>
                </c:pt>
                <c:pt idx="1331">
                  <c:v>78180.479682726902</c:v>
                </c:pt>
                <c:pt idx="1332">
                  <c:v>78822.12593136722</c:v>
                </c:pt>
                <c:pt idx="1333">
                  <c:v>79459.927550311855</c:v>
                </c:pt>
                <c:pt idx="1334">
                  <c:v>80191.144554735714</c:v>
                </c:pt>
                <c:pt idx="1335">
                  <c:v>80784.148093359967</c:v>
                </c:pt>
                <c:pt idx="1336">
                  <c:v>81023.31711943027</c:v>
                </c:pt>
                <c:pt idx="1337">
                  <c:v>80758.573570435881</c:v>
                </c:pt>
                <c:pt idx="1338">
                  <c:v>80067.566585011344</c:v>
                </c:pt>
                <c:pt idx="1339">
                  <c:v>78933.709737634636</c:v>
                </c:pt>
                <c:pt idx="1340">
                  <c:v>77769.588138889216</c:v>
                </c:pt>
                <c:pt idx="1341">
                  <c:v>76823.178203482123</c:v>
                </c:pt>
                <c:pt idx="1342">
                  <c:v>76393.630064607991</c:v>
                </c:pt>
                <c:pt idx="1343">
                  <c:v>76267.522270297879</c:v>
                </c:pt>
                <c:pt idx="1344">
                  <c:v>76626.01520615234</c:v>
                </c:pt>
                <c:pt idx="1345">
                  <c:v>77126.795855432574</c:v>
                </c:pt>
                <c:pt idx="1346">
                  <c:v>77829.435094179556</c:v>
                </c:pt>
                <c:pt idx="1347">
                  <c:v>78416.648494965528</c:v>
                </c:pt>
                <c:pt idx="1348">
                  <c:v>79109.740410476807</c:v>
                </c:pt>
                <c:pt idx="1349">
                  <c:v>79685.559591327576</c:v>
                </c:pt>
                <c:pt idx="1350">
                  <c:v>79742.303611398864</c:v>
                </c:pt>
                <c:pt idx="1351">
                  <c:v>79550.799595656164</c:v>
                </c:pt>
                <c:pt idx="1352">
                  <c:v>79073.065406915164</c:v>
                </c:pt>
                <c:pt idx="1353">
                  <c:v>78324.389419497151</c:v>
                </c:pt>
                <c:pt idx="1354">
                  <c:v>77327.470160830213</c:v>
                </c:pt>
                <c:pt idx="1355">
                  <c:v>76402.522009646462</c:v>
                </c:pt>
                <c:pt idx="1356">
                  <c:v>75917.541774206577</c:v>
                </c:pt>
                <c:pt idx="1357">
                  <c:v>75399.861240039652</c:v>
                </c:pt>
                <c:pt idx="1358">
                  <c:v>75180.298664809932</c:v>
                </c:pt>
                <c:pt idx="1359">
                  <c:v>75323.092179837127</c:v>
                </c:pt>
                <c:pt idx="1360">
                  <c:v>75974.364230556443</c:v>
                </c:pt>
                <c:pt idx="1361">
                  <c:v>76946.548529996711</c:v>
                </c:pt>
                <c:pt idx="1362">
                  <c:v>77952.783813148999</c:v>
                </c:pt>
                <c:pt idx="1363">
                  <c:v>78635.392272767436</c:v>
                </c:pt>
                <c:pt idx="1364">
                  <c:v>78801.335664765516</c:v>
                </c:pt>
                <c:pt idx="1365">
                  <c:v>78866.989313692495</c:v>
                </c:pt>
                <c:pt idx="1366">
                  <c:v>78542.750553951468</c:v>
                </c:pt>
                <c:pt idx="1367">
                  <c:v>77870.470544960335</c:v>
                </c:pt>
                <c:pt idx="1368">
                  <c:v>77156.345512736676</c:v>
                </c:pt>
                <c:pt idx="1369">
                  <c:v>75864.617501275672</c:v>
                </c:pt>
                <c:pt idx="1370">
                  <c:v>75007.558482753491</c:v>
                </c:pt>
                <c:pt idx="1371">
                  <c:v>74503.139209160872</c:v>
                </c:pt>
                <c:pt idx="1372">
                  <c:v>74268.653873555217</c:v>
                </c:pt>
                <c:pt idx="1373">
                  <c:v>74361.429693813989</c:v>
                </c:pt>
                <c:pt idx="1374">
                  <c:v>75004.50705782279</c:v>
                </c:pt>
                <c:pt idx="1375">
                  <c:v>75741.259702144554</c:v>
                </c:pt>
                <c:pt idx="1376">
                  <c:v>76379.96295663371</c:v>
                </c:pt>
                <c:pt idx="1377">
                  <c:v>77370.703922225701</c:v>
                </c:pt>
                <c:pt idx="1378">
                  <c:v>77839.693825470371</c:v>
                </c:pt>
                <c:pt idx="1379">
                  <c:v>78247.182227951169</c:v>
                </c:pt>
                <c:pt idx="1380">
                  <c:v>78121.604863664019</c:v>
                </c:pt>
                <c:pt idx="1381">
                  <c:v>77520.61535180702</c:v>
                </c:pt>
                <c:pt idx="1382">
                  <c:v>76766.567834084184</c:v>
                </c:pt>
                <c:pt idx="1383">
                  <c:v>76053.485434381771</c:v>
                </c:pt>
                <c:pt idx="1384">
                  <c:v>75163.010538678849</c:v>
                </c:pt>
                <c:pt idx="1385">
                  <c:v>74461.135558302281</c:v>
                </c:pt>
                <c:pt idx="1386">
                  <c:v>74068.451672396914</c:v>
                </c:pt>
                <c:pt idx="1387">
                  <c:v>73911.838530030844</c:v>
                </c:pt>
                <c:pt idx="1388">
                  <c:v>74426.073007102284</c:v>
                </c:pt>
                <c:pt idx="1389">
                  <c:v>74910.721333865105</c:v>
                </c:pt>
                <c:pt idx="1390">
                  <c:v>75827.934151884067</c:v>
                </c:pt>
                <c:pt idx="1391">
                  <c:v>76693.836956310406</c:v>
                </c:pt>
                <c:pt idx="1392">
                  <c:v>77163.668965644945</c:v>
                </c:pt>
                <c:pt idx="1393">
                  <c:v>77353.838718429659</c:v>
                </c:pt>
                <c:pt idx="1394">
                  <c:v>77478.51148453819</c:v>
                </c:pt>
                <c:pt idx="1395">
                  <c:v>77036.119425452765</c:v>
                </c:pt>
                <c:pt idx="1396">
                  <c:v>76425.703613198944</c:v>
                </c:pt>
                <c:pt idx="1397">
                  <c:v>75486.397759320302</c:v>
                </c:pt>
                <c:pt idx="1398">
                  <c:v>74332.944156653335</c:v>
                </c:pt>
                <c:pt idx="1399">
                  <c:v>73498.341804201744</c:v>
                </c:pt>
                <c:pt idx="1400">
                  <c:v>73242.469033203626</c:v>
                </c:pt>
                <c:pt idx="1401">
                  <c:v>73597.593889460462</c:v>
                </c:pt>
                <c:pt idx="1402">
                  <c:v>74239.203356287457</c:v>
                </c:pt>
                <c:pt idx="1403">
                  <c:v>75244.994663220525</c:v>
                </c:pt>
                <c:pt idx="1404">
                  <c:v>76030.33008041959</c:v>
                </c:pt>
                <c:pt idx="1405">
                  <c:v>77000.367104712001</c:v>
                </c:pt>
                <c:pt idx="1406">
                  <c:v>77862.428219009147</c:v>
                </c:pt>
                <c:pt idx="1407">
                  <c:v>77863.637312415187</c:v>
                </c:pt>
                <c:pt idx="1408">
                  <c:v>77295.499088874611</c:v>
                </c:pt>
                <c:pt idx="1409">
                  <c:v>76392.276153387706</c:v>
                </c:pt>
                <c:pt idx="1410">
                  <c:v>75156.77884389917</c:v>
                </c:pt>
                <c:pt idx="1411">
                  <c:v>74116.152515941212</c:v>
                </c:pt>
                <c:pt idx="1412">
                  <c:v>73280.89932850287</c:v>
                </c:pt>
                <c:pt idx="1413">
                  <c:v>72927.352731129751</c:v>
                </c:pt>
                <c:pt idx="1414">
                  <c:v>72754.777010518839</c:v>
                </c:pt>
                <c:pt idx="1415">
                  <c:v>73211.226197982891</c:v>
                </c:pt>
                <c:pt idx="1416">
                  <c:v>73761.820400443714</c:v>
                </c:pt>
                <c:pt idx="1417">
                  <c:v>74552.084839616786</c:v>
                </c:pt>
                <c:pt idx="1418">
                  <c:v>75763.695634091433</c:v>
                </c:pt>
                <c:pt idx="1419">
                  <c:v>77047.46960350532</c:v>
                </c:pt>
                <c:pt idx="1420">
                  <c:v>77829.801475930115</c:v>
                </c:pt>
                <c:pt idx="1421">
                  <c:v>78440.841513378997</c:v>
                </c:pt>
                <c:pt idx="1422">
                  <c:v>78065.902691115698</c:v>
                </c:pt>
                <c:pt idx="1423">
                  <c:v>77439.192710267977</c:v>
                </c:pt>
                <c:pt idx="1424">
                  <c:v>76318.252695823176</c:v>
                </c:pt>
                <c:pt idx="1425">
                  <c:v>74789.41393224585</c:v>
                </c:pt>
                <c:pt idx="1426">
                  <c:v>73442.881923747031</c:v>
                </c:pt>
                <c:pt idx="1427">
                  <c:v>72388.056303364312</c:v>
                </c:pt>
                <c:pt idx="1428">
                  <c:v>71806.229259746178</c:v>
                </c:pt>
                <c:pt idx="1429">
                  <c:v>71928.501931124032</c:v>
                </c:pt>
                <c:pt idx="1430">
                  <c:v>72337.18158601399</c:v>
                </c:pt>
                <c:pt idx="1431">
                  <c:v>73407.363766157563</c:v>
                </c:pt>
                <c:pt idx="1432">
                  <c:v>74409.016986922623</c:v>
                </c:pt>
                <c:pt idx="1433">
                  <c:v>75589.633138154633</c:v>
                </c:pt>
                <c:pt idx="1434">
                  <c:v>76821.842070672996</c:v>
                </c:pt>
                <c:pt idx="1435">
                  <c:v>77892.839119045559</c:v>
                </c:pt>
                <c:pt idx="1436">
                  <c:v>78509.152651345023</c:v>
                </c:pt>
                <c:pt idx="1437">
                  <c:v>78810.64907608465</c:v>
                </c:pt>
                <c:pt idx="1438">
                  <c:v>78490.69526484418</c:v>
                </c:pt>
                <c:pt idx="1439">
                  <c:v>78201.864418866797</c:v>
                </c:pt>
                <c:pt idx="1440">
                  <c:v>77268.289582276426</c:v>
                </c:pt>
                <c:pt idx="1441">
                  <c:v>76306.544057356237</c:v>
                </c:pt>
                <c:pt idx="1442">
                  <c:v>75026.196127482879</c:v>
                </c:pt>
                <c:pt idx="1443">
                  <c:v>73993.975131553103</c:v>
                </c:pt>
                <c:pt idx="1444">
                  <c:v>73393.262679702966</c:v>
                </c:pt>
                <c:pt idx="1445">
                  <c:v>72825.254604353831</c:v>
                </c:pt>
                <c:pt idx="1446">
                  <c:v>72433.977186786738</c:v>
                </c:pt>
                <c:pt idx="1447">
                  <c:v>72711.027463156264</c:v>
                </c:pt>
                <c:pt idx="1448">
                  <c:v>73455.889163476226</c:v>
                </c:pt>
                <c:pt idx="1449">
                  <c:v>74465.025386717374</c:v>
                </c:pt>
                <c:pt idx="1450">
                  <c:v>76188.11095443918</c:v>
                </c:pt>
                <c:pt idx="1451">
                  <c:v>77955.476997244201</c:v>
                </c:pt>
                <c:pt idx="1452">
                  <c:v>78917.336422661174</c:v>
                </c:pt>
                <c:pt idx="1453">
                  <c:v>79390.227637006261</c:v>
                </c:pt>
                <c:pt idx="1454">
                  <c:v>78731.193910062735</c:v>
                </c:pt>
                <c:pt idx="1455">
                  <c:v>78056.246684681391</c:v>
                </c:pt>
                <c:pt idx="1456">
                  <c:v>76842.945833424979</c:v>
                </c:pt>
                <c:pt idx="1457">
                  <c:v>75081.124349991442</c:v>
                </c:pt>
                <c:pt idx="1458">
                  <c:v>73247.831305623389</c:v>
                </c:pt>
                <c:pt idx="1459">
                  <c:v>72116.714951718168</c:v>
                </c:pt>
                <c:pt idx="1460">
                  <c:v>71576.080137370154</c:v>
                </c:pt>
                <c:pt idx="1461">
                  <c:v>71442.715647920442</c:v>
                </c:pt>
                <c:pt idx="1462">
                  <c:v>72308.246950137633</c:v>
                </c:pt>
                <c:pt idx="1463">
                  <c:v>73585.186812298678</c:v>
                </c:pt>
                <c:pt idx="1464">
                  <c:v>75203.819025950696</c:v>
                </c:pt>
                <c:pt idx="1465">
                  <c:v>76435.82170434836</c:v>
                </c:pt>
                <c:pt idx="1466">
                  <c:v>77909.913527085271</c:v>
                </c:pt>
                <c:pt idx="1467">
                  <c:v>78584.286348063863</c:v>
                </c:pt>
                <c:pt idx="1468">
                  <c:v>78855.750404461272</c:v>
                </c:pt>
                <c:pt idx="1469">
                  <c:v>78603.734952839965</c:v>
                </c:pt>
                <c:pt idx="1470">
                  <c:v>78315.73933608862</c:v>
                </c:pt>
                <c:pt idx="1471">
                  <c:v>76783.643987735093</c:v>
                </c:pt>
                <c:pt idx="1472">
                  <c:v>75779.165185157195</c:v>
                </c:pt>
                <c:pt idx="1473">
                  <c:v>74175.302616212401</c:v>
                </c:pt>
                <c:pt idx="1474">
                  <c:v>73371.974633639868</c:v>
                </c:pt>
                <c:pt idx="1475">
                  <c:v>72700.928904583372</c:v>
                </c:pt>
                <c:pt idx="1476">
                  <c:v>72698.741505776503</c:v>
                </c:pt>
                <c:pt idx="1477">
                  <c:v>73087.085893625452</c:v>
                </c:pt>
                <c:pt idx="1478">
                  <c:v>73444.10419532808</c:v>
                </c:pt>
                <c:pt idx="1479">
                  <c:v>74227.536595306359</c:v>
                </c:pt>
                <c:pt idx="1480">
                  <c:v>75419.621055650001</c:v>
                </c:pt>
                <c:pt idx="1481">
                  <c:v>76846.002525752876</c:v>
                </c:pt>
                <c:pt idx="1482">
                  <c:v>77827.96956829619</c:v>
                </c:pt>
                <c:pt idx="1483">
                  <c:v>78419.452661791802</c:v>
                </c:pt>
                <c:pt idx="1484">
                  <c:v>78505.358509095677</c:v>
                </c:pt>
                <c:pt idx="1485">
                  <c:v>77988.345318210253</c:v>
                </c:pt>
                <c:pt idx="1486">
                  <c:v>76394.105763542451</c:v>
                </c:pt>
                <c:pt idx="1487">
                  <c:v>74293.741372880948</c:v>
                </c:pt>
                <c:pt idx="1488">
                  <c:v>72544.925749648159</c:v>
                </c:pt>
                <c:pt idx="1489">
                  <c:v>70939.003844486884</c:v>
                </c:pt>
                <c:pt idx="1490">
                  <c:v>70138.543410742743</c:v>
                </c:pt>
                <c:pt idx="1491">
                  <c:v>69886.177081734044</c:v>
                </c:pt>
                <c:pt idx="1492">
                  <c:v>70351.332800448334</c:v>
                </c:pt>
                <c:pt idx="1493">
                  <c:v>71228.675567286336</c:v>
                </c:pt>
                <c:pt idx="1494">
                  <c:v>72428.637854029439</c:v>
                </c:pt>
                <c:pt idx="1495">
                  <c:v>74165.571813045928</c:v>
                </c:pt>
                <c:pt idx="1496">
                  <c:v>75497.000532371108</c:v>
                </c:pt>
                <c:pt idx="1497">
                  <c:v>76733.23988619812</c:v>
                </c:pt>
                <c:pt idx="1498">
                  <c:v>77438.09392792455</c:v>
                </c:pt>
                <c:pt idx="1499">
                  <c:v>77626.714988636755</c:v>
                </c:pt>
                <c:pt idx="1500">
                  <c:v>77449.319869502404</c:v>
                </c:pt>
                <c:pt idx="1501">
                  <c:v>77049.19044682743</c:v>
                </c:pt>
                <c:pt idx="1502">
                  <c:v>75710.175662704758</c:v>
                </c:pt>
                <c:pt idx="1503">
                  <c:v>74168.365073070527</c:v>
                </c:pt>
                <c:pt idx="1504">
                  <c:v>72757.930703987266</c:v>
                </c:pt>
                <c:pt idx="1505">
                  <c:v>71640.785349967104</c:v>
                </c:pt>
                <c:pt idx="1506">
                  <c:v>70503.458890473339</c:v>
                </c:pt>
                <c:pt idx="1507">
                  <c:v>69723.51536949772</c:v>
                </c:pt>
                <c:pt idx="1508">
                  <c:v>69384.357656556356</c:v>
                </c:pt>
                <c:pt idx="1509">
                  <c:v>69654.121594857628</c:v>
                </c:pt>
                <c:pt idx="1510">
                  <c:v>70116.242312823102</c:v>
                </c:pt>
                <c:pt idx="1511">
                  <c:v>71449.741994522265</c:v>
                </c:pt>
                <c:pt idx="1512">
                  <c:v>73327.101662575122</c:v>
                </c:pt>
                <c:pt idx="1513">
                  <c:v>75461.298866997182</c:v>
                </c:pt>
                <c:pt idx="1514">
                  <c:v>76895.66121100387</c:v>
                </c:pt>
                <c:pt idx="1515">
                  <c:v>78392.822494488486</c:v>
                </c:pt>
                <c:pt idx="1516">
                  <c:v>79059.862655634715</c:v>
                </c:pt>
                <c:pt idx="1517">
                  <c:v>78854.026991447288</c:v>
                </c:pt>
                <c:pt idx="1518">
                  <c:v>78075.192317817869</c:v>
                </c:pt>
                <c:pt idx="1519">
                  <c:v>76502.424124135141</c:v>
                </c:pt>
                <c:pt idx="1520">
                  <c:v>74949.692604955359</c:v>
                </c:pt>
                <c:pt idx="1521">
                  <c:v>73364.313243538927</c:v>
                </c:pt>
                <c:pt idx="1522">
                  <c:v>71912.711535969647</c:v>
                </c:pt>
                <c:pt idx="1523">
                  <c:v>70510.132182374349</c:v>
                </c:pt>
                <c:pt idx="1524">
                  <c:v>69558.578253686617</c:v>
                </c:pt>
                <c:pt idx="1525">
                  <c:v>69276.262090919088</c:v>
                </c:pt>
                <c:pt idx="1526">
                  <c:v>69364.87291366815</c:v>
                </c:pt>
                <c:pt idx="1527">
                  <c:v>70221.664210445175</c:v>
                </c:pt>
                <c:pt idx="1528">
                  <c:v>71334.85186998811</c:v>
                </c:pt>
                <c:pt idx="1529">
                  <c:v>72495.226854014516</c:v>
                </c:pt>
                <c:pt idx="1530">
                  <c:v>73878.748579986102</c:v>
                </c:pt>
                <c:pt idx="1531">
                  <c:v>75176.406069714503</c:v>
                </c:pt>
                <c:pt idx="1532">
                  <c:v>76190.543879957506</c:v>
                </c:pt>
                <c:pt idx="1533">
                  <c:v>77554.570591974523</c:v>
                </c:pt>
                <c:pt idx="1534">
                  <c:v>78707.251993355618</c:v>
                </c:pt>
                <c:pt idx="1535">
                  <c:v>79434.871852781231</c:v>
                </c:pt>
                <c:pt idx="1536">
                  <c:v>79455.286892068354</c:v>
                </c:pt>
                <c:pt idx="1537">
                  <c:v>78022.790221974457</c:v>
                </c:pt>
                <c:pt idx="1538">
                  <c:v>76095.078533098131</c:v>
                </c:pt>
                <c:pt idx="1539">
                  <c:v>74127.343293541649</c:v>
                </c:pt>
                <c:pt idx="1540">
                  <c:v>72491.089957414239</c:v>
                </c:pt>
                <c:pt idx="1541">
                  <c:v>71163.527457736447</c:v>
                </c:pt>
                <c:pt idx="1542">
                  <c:v>70309.901432458355</c:v>
                </c:pt>
                <c:pt idx="1543">
                  <c:v>70114.80648380208</c:v>
                </c:pt>
                <c:pt idx="1544">
                  <c:v>70025.862503771059</c:v>
                </c:pt>
                <c:pt idx="1545">
                  <c:v>70722.177016548158</c:v>
                </c:pt>
                <c:pt idx="1546">
                  <c:v>72084.28988760426</c:v>
                </c:pt>
                <c:pt idx="1547">
                  <c:v>73951.153712578322</c:v>
                </c:pt>
                <c:pt idx="1548">
                  <c:v>75685.802760661696</c:v>
                </c:pt>
                <c:pt idx="1549">
                  <c:v>77249.723032309877</c:v>
                </c:pt>
                <c:pt idx="1550">
                  <c:v>79005.237682708743</c:v>
                </c:pt>
                <c:pt idx="1551">
                  <c:v>80196.264809229178</c:v>
                </c:pt>
                <c:pt idx="1552">
                  <c:v>80606.200216974976</c:v>
                </c:pt>
                <c:pt idx="1553">
                  <c:v>79974.844236110657</c:v>
                </c:pt>
                <c:pt idx="1554">
                  <c:v>78747.3265411256</c:v>
                </c:pt>
                <c:pt idx="1555">
                  <c:v>77278.049042296552</c:v>
                </c:pt>
                <c:pt idx="1556">
                  <c:v>75555.628503047323</c:v>
                </c:pt>
                <c:pt idx="1557">
                  <c:v>73679.703617284191</c:v>
                </c:pt>
                <c:pt idx="1558">
                  <c:v>71861.481179164533</c:v>
                </c:pt>
                <c:pt idx="1559">
                  <c:v>70263.836613264823</c:v>
                </c:pt>
                <c:pt idx="1560">
                  <c:v>69509.176063090854</c:v>
                </c:pt>
                <c:pt idx="1561">
                  <c:v>69164.658491240043</c:v>
                </c:pt>
                <c:pt idx="1562">
                  <c:v>69116.495803981685</c:v>
                </c:pt>
                <c:pt idx="1563">
                  <c:v>69949.175324378448</c:v>
                </c:pt>
                <c:pt idx="1564">
                  <c:v>70800.752290973614</c:v>
                </c:pt>
                <c:pt idx="1565">
                  <c:v>71405.218474484267</c:v>
                </c:pt>
                <c:pt idx="1566">
                  <c:v>72354.418904173857</c:v>
                </c:pt>
                <c:pt idx="1567">
                  <c:v>73322.231432025772</c:v>
                </c:pt>
                <c:pt idx="1568">
                  <c:v>74620.631038801614</c:v>
                </c:pt>
                <c:pt idx="1569">
                  <c:v>75322.854570175128</c:v>
                </c:pt>
                <c:pt idx="1570">
                  <c:v>76202.507367757469</c:v>
                </c:pt>
                <c:pt idx="1571">
                  <c:v>77192.102714329987</c:v>
                </c:pt>
                <c:pt idx="1572">
                  <c:v>77757.388300500548</c:v>
                </c:pt>
                <c:pt idx="1573">
                  <c:v>77453.953119882179</c:v>
                </c:pt>
                <c:pt idx="1574">
                  <c:v>76541.106610028903</c:v>
                </c:pt>
                <c:pt idx="1575">
                  <c:v>74842.520660854396</c:v>
                </c:pt>
                <c:pt idx="1576">
                  <c:v>73402.14652206334</c:v>
                </c:pt>
                <c:pt idx="1577">
                  <c:v>71649.779638636712</c:v>
                </c:pt>
                <c:pt idx="1578">
                  <c:v>69807.213297631388</c:v>
                </c:pt>
                <c:pt idx="1579">
                  <c:v>68870.842247220571</c:v>
                </c:pt>
                <c:pt idx="1580">
                  <c:v>68592.006281044756</c:v>
                </c:pt>
                <c:pt idx="1581">
                  <c:v>68895.288186663049</c:v>
                </c:pt>
                <c:pt idx="1582">
                  <c:v>69626.14770816754</c:v>
                </c:pt>
                <c:pt idx="1583">
                  <c:v>71005.481559248175</c:v>
                </c:pt>
                <c:pt idx="1584">
                  <c:v>72747.485275023908</c:v>
                </c:pt>
                <c:pt idx="1585">
                  <c:v>74557.801408358428</c:v>
                </c:pt>
                <c:pt idx="1586">
                  <c:v>76369.97345162736</c:v>
                </c:pt>
                <c:pt idx="1587">
                  <c:v>77982.977131324136</c:v>
                </c:pt>
                <c:pt idx="1588">
                  <c:v>79156.33747179553</c:v>
                </c:pt>
                <c:pt idx="1589">
                  <c:v>78976.633368851646</c:v>
                </c:pt>
                <c:pt idx="1590">
                  <c:v>77740.169521536431</c:v>
                </c:pt>
                <c:pt idx="1591">
                  <c:v>75463.126879478863</c:v>
                </c:pt>
                <c:pt idx="1592">
                  <c:v>72855.645851895475</c:v>
                </c:pt>
                <c:pt idx="1593">
                  <c:v>70422.728889614053</c:v>
                </c:pt>
                <c:pt idx="1594">
                  <c:v>69089.629022116758</c:v>
                </c:pt>
                <c:pt idx="1595">
                  <c:v>68371.555307477174</c:v>
                </c:pt>
                <c:pt idx="1596">
                  <c:v>68263.464648421563</c:v>
                </c:pt>
                <c:pt idx="1597">
                  <c:v>68835.998499649038</c:v>
                </c:pt>
                <c:pt idx="1598">
                  <c:v>69018.690357249099</c:v>
                </c:pt>
                <c:pt idx="1599">
                  <c:v>69721.335373579452</c:v>
                </c:pt>
                <c:pt idx="1600">
                  <c:v>70895.470423496692</c:v>
                </c:pt>
                <c:pt idx="1601">
                  <c:v>71499.510515437651</c:v>
                </c:pt>
                <c:pt idx="1602">
                  <c:v>72419.526436926579</c:v>
                </c:pt>
                <c:pt idx="1603">
                  <c:v>73592.849987927431</c:v>
                </c:pt>
                <c:pt idx="1604">
                  <c:v>74883.31627676588</c:v>
                </c:pt>
                <c:pt idx="1605">
                  <c:v>76064.58774422796</c:v>
                </c:pt>
                <c:pt idx="1606">
                  <c:v>76545.608065928638</c:v>
                </c:pt>
                <c:pt idx="1607">
                  <c:v>76740.688715291588</c:v>
                </c:pt>
                <c:pt idx="1608">
                  <c:v>76356.910390560472</c:v>
                </c:pt>
                <c:pt idx="1609">
                  <c:v>75485.538573822516</c:v>
                </c:pt>
                <c:pt idx="1610">
                  <c:v>74404.396937981626</c:v>
                </c:pt>
                <c:pt idx="1611">
                  <c:v>72805.091556557905</c:v>
                </c:pt>
                <c:pt idx="1612">
                  <c:v>71123.239961980027</c:v>
                </c:pt>
                <c:pt idx="1613">
                  <c:v>69328.047441682764</c:v>
                </c:pt>
                <c:pt idx="1614">
                  <c:v>67453.366112295073</c:v>
                </c:pt>
                <c:pt idx="1615">
                  <c:v>65552.490364532699</c:v>
                </c:pt>
                <c:pt idx="1616">
                  <c:v>64572.526361503958</c:v>
                </c:pt>
                <c:pt idx="1617">
                  <c:v>64569.872768103924</c:v>
                </c:pt>
                <c:pt idx="1618">
                  <c:v>64921.108994106129</c:v>
                </c:pt>
                <c:pt idx="1619">
                  <c:v>65571.522521145293</c:v>
                </c:pt>
                <c:pt idx="1620">
                  <c:v>66556.228728126516</c:v>
                </c:pt>
                <c:pt idx="1621">
                  <c:v>67714.036796890563</c:v>
                </c:pt>
                <c:pt idx="1622">
                  <c:v>68950.099068804688</c:v>
                </c:pt>
                <c:pt idx="1623">
                  <c:v>70442.728858885559</c:v>
                </c:pt>
                <c:pt idx="1624">
                  <c:v>71246.874227948632</c:v>
                </c:pt>
                <c:pt idx="1625">
                  <c:v>71062.484687149277</c:v>
                </c:pt>
                <c:pt idx="1626">
                  <c:v>70462.365645312748</c:v>
                </c:pt>
                <c:pt idx="1627">
                  <c:v>69254.219789561306</c:v>
                </c:pt>
                <c:pt idx="1628">
                  <c:v>67406.73470056949</c:v>
                </c:pt>
                <c:pt idx="1629">
                  <c:v>65422.476585918179</c:v>
                </c:pt>
                <c:pt idx="1630">
                  <c:v>63424.552377133507</c:v>
                </c:pt>
                <c:pt idx="1631">
                  <c:v>61197.479572714627</c:v>
                </c:pt>
                <c:pt idx="1632">
                  <c:v>59023.917492970388</c:v>
                </c:pt>
                <c:pt idx="1633">
                  <c:v>57205.455320592111</c:v>
                </c:pt>
                <c:pt idx="1634">
                  <c:v>55881.525759691591</c:v>
                </c:pt>
                <c:pt idx="1635">
                  <c:v>55031.314401215051</c:v>
                </c:pt>
                <c:pt idx="1636">
                  <c:v>54332.870720060106</c:v>
                </c:pt>
                <c:pt idx="1637">
                  <c:v>53756.592423983013</c:v>
                </c:pt>
                <c:pt idx="1638">
                  <c:v>53579.605427090391</c:v>
                </c:pt>
                <c:pt idx="1639">
                  <c:v>53296.857250265668</c:v>
                </c:pt>
                <c:pt idx="1640">
                  <c:v>53332.804772187279</c:v>
                </c:pt>
                <c:pt idx="1641">
                  <c:v>53201.123791227081</c:v>
                </c:pt>
                <c:pt idx="1642">
                  <c:v>52486.282760928902</c:v>
                </c:pt>
                <c:pt idx="1643">
                  <c:v>51708.150298760018</c:v>
                </c:pt>
                <c:pt idx="1644">
                  <c:v>50404.003319883435</c:v>
                </c:pt>
                <c:pt idx="1645">
                  <c:v>48545.861107072298</c:v>
                </c:pt>
                <c:pt idx="1646">
                  <c:v>46565.830166241016</c:v>
                </c:pt>
                <c:pt idx="1647">
                  <c:v>44597.145313454879</c:v>
                </c:pt>
                <c:pt idx="1648">
                  <c:v>42561.57191195363</c:v>
                </c:pt>
                <c:pt idx="1649">
                  <c:v>40782.821538559983</c:v>
                </c:pt>
                <c:pt idx="1650">
                  <c:v>39379.08826381572</c:v>
                </c:pt>
                <c:pt idx="1651">
                  <c:v>38273.262287341095</c:v>
                </c:pt>
                <c:pt idx="1652">
                  <c:v>37540.354885484565</c:v>
                </c:pt>
                <c:pt idx="1653">
                  <c:v>37241.754718718803</c:v>
                </c:pt>
                <c:pt idx="1654">
                  <c:v>37187.109004431528</c:v>
                </c:pt>
                <c:pt idx="1655">
                  <c:v>37610.948003443547</c:v>
                </c:pt>
                <c:pt idx="1656">
                  <c:v>37927.722404918204</c:v>
                </c:pt>
                <c:pt idx="1657">
                  <c:v>38457.376136437262</c:v>
                </c:pt>
                <c:pt idx="1658">
                  <c:v>39190.049279820581</c:v>
                </c:pt>
                <c:pt idx="1659">
                  <c:v>39849.697216821041</c:v>
                </c:pt>
                <c:pt idx="1660">
                  <c:v>40468.375710811815</c:v>
                </c:pt>
                <c:pt idx="1661">
                  <c:v>41412.048212309426</c:v>
                </c:pt>
                <c:pt idx="1662">
                  <c:v>42262.213628837635</c:v>
                </c:pt>
                <c:pt idx="1663">
                  <c:v>43123.007251506693</c:v>
                </c:pt>
                <c:pt idx="1664">
                  <c:v>43828.648639304418</c:v>
                </c:pt>
                <c:pt idx="1665">
                  <c:v>44218.826786312515</c:v>
                </c:pt>
                <c:pt idx="1666">
                  <c:v>44232.895637176931</c:v>
                </c:pt>
                <c:pt idx="1667">
                  <c:v>44164.66426705195</c:v>
                </c:pt>
                <c:pt idx="1668">
                  <c:v>43402.724219512471</c:v>
                </c:pt>
                <c:pt idx="1669">
                  <c:v>42761.156840237556</c:v>
                </c:pt>
                <c:pt idx="1670">
                  <c:v>42254.47966024057</c:v>
                </c:pt>
                <c:pt idx="1671">
                  <c:v>41985.405269025287</c:v>
                </c:pt>
                <c:pt idx="1672">
                  <c:v>41781.38112447755</c:v>
                </c:pt>
                <c:pt idx="1673">
                  <c:v>41704.274335785856</c:v>
                </c:pt>
                <c:pt idx="1674">
                  <c:v>42184.10625572165</c:v>
                </c:pt>
                <c:pt idx="1675">
                  <c:v>43222.749255378614</c:v>
                </c:pt>
                <c:pt idx="1676">
                  <c:v>44702.600172975028</c:v>
                </c:pt>
                <c:pt idx="1677">
                  <c:v>46524.214011147436</c:v>
                </c:pt>
                <c:pt idx="1678">
                  <c:v>48244.50130100012</c:v>
                </c:pt>
                <c:pt idx="1679">
                  <c:v>50189.14269521711</c:v>
                </c:pt>
                <c:pt idx="1680">
                  <c:v>51577.91169448552</c:v>
                </c:pt>
                <c:pt idx="1681">
                  <c:v>52584.525546562712</c:v>
                </c:pt>
                <c:pt idx="1682">
                  <c:v>53236.23064690004</c:v>
                </c:pt>
                <c:pt idx="1683">
                  <c:v>53253.081778786822</c:v>
                </c:pt>
                <c:pt idx="1684">
                  <c:v>53005.528993972948</c:v>
                </c:pt>
                <c:pt idx="1685">
                  <c:v>52193.244783029244</c:v>
                </c:pt>
                <c:pt idx="1686">
                  <c:v>51293.021022448549</c:v>
                </c:pt>
                <c:pt idx="1687">
                  <c:v>50244.447709385022</c:v>
                </c:pt>
                <c:pt idx="1688">
                  <c:v>49507.369592327166</c:v>
                </c:pt>
                <c:pt idx="1689">
                  <c:v>48832.563845240351</c:v>
                </c:pt>
                <c:pt idx="1690">
                  <c:v>48564.362830323349</c:v>
                </c:pt>
                <c:pt idx="1691">
                  <c:v>48455.640619754478</c:v>
                </c:pt>
                <c:pt idx="1692">
                  <c:v>48440.554790918788</c:v>
                </c:pt>
                <c:pt idx="1693">
                  <c:v>48601.049205119838</c:v>
                </c:pt>
                <c:pt idx="1694">
                  <c:v>49299.837934814423</c:v>
                </c:pt>
                <c:pt idx="1695">
                  <c:v>50144.600187637196</c:v>
                </c:pt>
                <c:pt idx="1696">
                  <c:v>51144.411769473598</c:v>
                </c:pt>
                <c:pt idx="1697">
                  <c:v>52302.594761231587</c:v>
                </c:pt>
                <c:pt idx="1698">
                  <c:v>53600.861005512539</c:v>
                </c:pt>
                <c:pt idx="1699">
                  <c:v>54952.365474333543</c:v>
                </c:pt>
                <c:pt idx="1700">
                  <c:v>56078.171260238487</c:v>
                </c:pt>
                <c:pt idx="1701">
                  <c:v>57201.878638502021</c:v>
                </c:pt>
                <c:pt idx="1702">
                  <c:v>57798.227987129809</c:v>
                </c:pt>
                <c:pt idx="1703">
                  <c:v>57939.268017860399</c:v>
                </c:pt>
                <c:pt idx="1704">
                  <c:v>57455.755983646945</c:v>
                </c:pt>
                <c:pt idx="1705">
                  <c:v>56575.493623017355</c:v>
                </c:pt>
                <c:pt idx="1706">
                  <c:v>55370.829134420688</c:v>
                </c:pt>
                <c:pt idx="1707">
                  <c:v>53944.269243300492</c:v>
                </c:pt>
                <c:pt idx="1708">
                  <c:v>52548.843122968909</c:v>
                </c:pt>
                <c:pt idx="1709">
                  <c:v>51351.013401445962</c:v>
                </c:pt>
                <c:pt idx="1710">
                  <c:v>50365.955216536015</c:v>
                </c:pt>
                <c:pt idx="1711">
                  <c:v>50050.897281875878</c:v>
                </c:pt>
                <c:pt idx="1712">
                  <c:v>49891.289724390423</c:v>
                </c:pt>
                <c:pt idx="1713">
                  <c:v>50008.967676676039</c:v>
                </c:pt>
                <c:pt idx="1714">
                  <c:v>50238.544776172581</c:v>
                </c:pt>
                <c:pt idx="1715">
                  <c:v>50319.612076149802</c:v>
                </c:pt>
                <c:pt idx="1716">
                  <c:v>50427.762160297389</c:v>
                </c:pt>
                <c:pt idx="1717">
                  <c:v>51035.346582136372</c:v>
                </c:pt>
                <c:pt idx="1718">
                  <c:v>51633.545486854018</c:v>
                </c:pt>
                <c:pt idx="1719">
                  <c:v>52243.128390126672</c:v>
                </c:pt>
                <c:pt idx="1720">
                  <c:v>53041.587817206717</c:v>
                </c:pt>
                <c:pt idx="1721">
                  <c:v>54036.067034382933</c:v>
                </c:pt>
                <c:pt idx="1722">
                  <c:v>55070.069485708635</c:v>
                </c:pt>
                <c:pt idx="1723">
                  <c:v>56053.170484196533</c:v>
                </c:pt>
                <c:pt idx="1724">
                  <c:v>56305.71461764889</c:v>
                </c:pt>
                <c:pt idx="1725">
                  <c:v>56039.598964978904</c:v>
                </c:pt>
                <c:pt idx="1726">
                  <c:v>55416.381163488833</c:v>
                </c:pt>
                <c:pt idx="1727">
                  <c:v>54101.742642740006</c:v>
                </c:pt>
                <c:pt idx="1728">
                  <c:v>52776.210564264082</c:v>
                </c:pt>
                <c:pt idx="1729">
                  <c:v>51456.9443970875</c:v>
                </c:pt>
                <c:pt idx="1730">
                  <c:v>50263.362212967135</c:v>
                </c:pt>
                <c:pt idx="1731">
                  <c:v>49414.451593537779</c:v>
                </c:pt>
                <c:pt idx="1732">
                  <c:v>48609.186246145102</c:v>
                </c:pt>
                <c:pt idx="1733">
                  <c:v>48316.306918691902</c:v>
                </c:pt>
                <c:pt idx="1734">
                  <c:v>48106.142804035633</c:v>
                </c:pt>
                <c:pt idx="1735">
                  <c:v>48227.05042017356</c:v>
                </c:pt>
                <c:pt idx="1736">
                  <c:v>48607.169667103473</c:v>
                </c:pt>
                <c:pt idx="1737">
                  <c:v>49319.791854046809</c:v>
                </c:pt>
                <c:pt idx="1738">
                  <c:v>50089.532639125769</c:v>
                </c:pt>
                <c:pt idx="1739">
                  <c:v>50907.703110816408</c:v>
                </c:pt>
                <c:pt idx="1740">
                  <c:v>51581.214452781191</c:v>
                </c:pt>
                <c:pt idx="1741">
                  <c:v>52495.758053157486</c:v>
                </c:pt>
                <c:pt idx="1742">
                  <c:v>53098.516782511659</c:v>
                </c:pt>
                <c:pt idx="1743">
                  <c:v>53758.141524055856</c:v>
                </c:pt>
                <c:pt idx="1744">
                  <c:v>53955.329298467957</c:v>
                </c:pt>
                <c:pt idx="1745">
                  <c:v>53968.384280422477</c:v>
                </c:pt>
                <c:pt idx="1746">
                  <c:v>54028.586024789191</c:v>
                </c:pt>
                <c:pt idx="1747">
                  <c:v>53992.838461110397</c:v>
                </c:pt>
                <c:pt idx="1748">
                  <c:v>53417.750623265812</c:v>
                </c:pt>
                <c:pt idx="1749">
                  <c:v>52969.258357110717</c:v>
                </c:pt>
                <c:pt idx="1750">
                  <c:v>52323.460591931827</c:v>
                </c:pt>
                <c:pt idx="1751">
                  <c:v>51349.593273778963</c:v>
                </c:pt>
                <c:pt idx="1752">
                  <c:v>50291.708234661084</c:v>
                </c:pt>
                <c:pt idx="1753">
                  <c:v>49041.616443901221</c:v>
                </c:pt>
                <c:pt idx="1754">
                  <c:v>48094.81145413257</c:v>
                </c:pt>
                <c:pt idx="1755">
                  <c:v>47046.090625172088</c:v>
                </c:pt>
                <c:pt idx="1756">
                  <c:v>46154.903459883884</c:v>
                </c:pt>
                <c:pt idx="1757">
                  <c:v>45904.091499410461</c:v>
                </c:pt>
                <c:pt idx="1758">
                  <c:v>45752.168078448194</c:v>
                </c:pt>
                <c:pt idx="1759">
                  <c:v>45766.38975384496</c:v>
                </c:pt>
                <c:pt idx="1760">
                  <c:v>46212.616064902671</c:v>
                </c:pt>
                <c:pt idx="1761">
                  <c:v>46541.378852236892</c:v>
                </c:pt>
                <c:pt idx="1762">
                  <c:v>47228.29319883282</c:v>
                </c:pt>
                <c:pt idx="1763">
                  <c:v>47809.090580700991</c:v>
                </c:pt>
                <c:pt idx="1764">
                  <c:v>48638.533374873063</c:v>
                </c:pt>
                <c:pt idx="1765">
                  <c:v>49421.658671855992</c:v>
                </c:pt>
                <c:pt idx="1766">
                  <c:v>49976.573902631266</c:v>
                </c:pt>
                <c:pt idx="1767">
                  <c:v>50530.837776467917</c:v>
                </c:pt>
                <c:pt idx="1768">
                  <c:v>50570.685022540012</c:v>
                </c:pt>
                <c:pt idx="1769">
                  <c:v>50353.544772114299</c:v>
                </c:pt>
                <c:pt idx="1770">
                  <c:v>49847.472911925033</c:v>
                </c:pt>
                <c:pt idx="1771">
                  <c:v>49093.193678082338</c:v>
                </c:pt>
                <c:pt idx="1772">
                  <c:v>48279.510342686983</c:v>
                </c:pt>
                <c:pt idx="1773">
                  <c:v>47308.691646801009</c:v>
                </c:pt>
                <c:pt idx="1774">
                  <c:v>46324.650829733742</c:v>
                </c:pt>
                <c:pt idx="1775">
                  <c:v>45456.271097903824</c:v>
                </c:pt>
                <c:pt idx="1776">
                  <c:v>44502.0150143848</c:v>
                </c:pt>
                <c:pt idx="1777">
                  <c:v>43929.069457314239</c:v>
                </c:pt>
                <c:pt idx="1778">
                  <c:v>43430.232946199161</c:v>
                </c:pt>
                <c:pt idx="1779">
                  <c:v>42986.411617884121</c:v>
                </c:pt>
                <c:pt idx="1780">
                  <c:v>42695.294903879992</c:v>
                </c:pt>
                <c:pt idx="1781">
                  <c:v>42688.854699877949</c:v>
                </c:pt>
                <c:pt idx="1782">
                  <c:v>42863.410382890113</c:v>
                </c:pt>
                <c:pt idx="1783">
                  <c:v>43078.760017095577</c:v>
                </c:pt>
                <c:pt idx="1784">
                  <c:v>43481.177838559961</c:v>
                </c:pt>
                <c:pt idx="1785">
                  <c:v>43697.997814772636</c:v>
                </c:pt>
                <c:pt idx="1786">
                  <c:v>44380.511956321796</c:v>
                </c:pt>
                <c:pt idx="1787">
                  <c:v>45101.594098909118</c:v>
                </c:pt>
                <c:pt idx="1788">
                  <c:v>45528.86890612905</c:v>
                </c:pt>
                <c:pt idx="1789">
                  <c:v>45833.712903774081</c:v>
                </c:pt>
                <c:pt idx="1790">
                  <c:v>45764.609826646963</c:v>
                </c:pt>
                <c:pt idx="1791">
                  <c:v>45514.422765942254</c:v>
                </c:pt>
                <c:pt idx="1792">
                  <c:v>44928.817309441263</c:v>
                </c:pt>
                <c:pt idx="1793">
                  <c:v>44124.924222573391</c:v>
                </c:pt>
                <c:pt idx="1794">
                  <c:v>43156.124253794536</c:v>
                </c:pt>
                <c:pt idx="1795">
                  <c:v>41986.351913374601</c:v>
                </c:pt>
                <c:pt idx="1796">
                  <c:v>40866.579612364272</c:v>
                </c:pt>
                <c:pt idx="1797">
                  <c:v>39878.007398126691</c:v>
                </c:pt>
                <c:pt idx="1798">
                  <c:v>39139.320002559492</c:v>
                </c:pt>
                <c:pt idx="1799">
                  <c:v>38475.616068612268</c:v>
                </c:pt>
                <c:pt idx="1800">
                  <c:v>37978.024548522641</c:v>
                </c:pt>
                <c:pt idx="1801">
                  <c:v>37556.374330851395</c:v>
                </c:pt>
                <c:pt idx="1802">
                  <c:v>37457.130039026095</c:v>
                </c:pt>
                <c:pt idx="1803">
                  <c:v>37472.468344098583</c:v>
                </c:pt>
                <c:pt idx="1804">
                  <c:v>37429.866742260601</c:v>
                </c:pt>
                <c:pt idx="1805">
                  <c:v>37545.247737697653</c:v>
                </c:pt>
                <c:pt idx="1806">
                  <c:v>37551.847054625578</c:v>
                </c:pt>
                <c:pt idx="1807">
                  <c:v>37783.12830888031</c:v>
                </c:pt>
                <c:pt idx="1808">
                  <c:v>37788.354022074753</c:v>
                </c:pt>
                <c:pt idx="1809">
                  <c:v>38015.087268273441</c:v>
                </c:pt>
                <c:pt idx="1810">
                  <c:v>38093.73295802089</c:v>
                </c:pt>
                <c:pt idx="1811">
                  <c:v>38264.650690876406</c:v>
                </c:pt>
                <c:pt idx="1812">
                  <c:v>38290.468397662502</c:v>
                </c:pt>
                <c:pt idx="1813">
                  <c:v>38341.723402371208</c:v>
                </c:pt>
                <c:pt idx="1814">
                  <c:v>38340.433259716789</c:v>
                </c:pt>
                <c:pt idx="1815">
                  <c:v>38012.978799391334</c:v>
                </c:pt>
                <c:pt idx="1816">
                  <c:v>37675.610213717511</c:v>
                </c:pt>
                <c:pt idx="1817">
                  <c:v>37146.841331815187</c:v>
                </c:pt>
                <c:pt idx="1818">
                  <c:v>36342.284399631462</c:v>
                </c:pt>
                <c:pt idx="1819">
                  <c:v>35416.38102350491</c:v>
                </c:pt>
                <c:pt idx="1820">
                  <c:v>34520.779448687746</c:v>
                </c:pt>
                <c:pt idx="1821">
                  <c:v>33818.266476377699</c:v>
                </c:pt>
                <c:pt idx="1822">
                  <c:v>33200.611821778832</c:v>
                </c:pt>
                <c:pt idx="1823">
                  <c:v>32895.326519547496</c:v>
                </c:pt>
                <c:pt idx="1824">
                  <c:v>32656.60129316882</c:v>
                </c:pt>
                <c:pt idx="1825">
                  <c:v>32791.436420552687</c:v>
                </c:pt>
                <c:pt idx="1826">
                  <c:v>32912.464865730122</c:v>
                </c:pt>
                <c:pt idx="1827">
                  <c:v>33270.795688813647</c:v>
                </c:pt>
                <c:pt idx="1828">
                  <c:v>33680.886946654355</c:v>
                </c:pt>
                <c:pt idx="1829">
                  <c:v>34088.397574141149</c:v>
                </c:pt>
                <c:pt idx="1830">
                  <c:v>34431.509196445564</c:v>
                </c:pt>
                <c:pt idx="1831">
                  <c:v>34770.680466392863</c:v>
                </c:pt>
                <c:pt idx="1832">
                  <c:v>35088.526052396228</c:v>
                </c:pt>
                <c:pt idx="1833">
                  <c:v>35453.861693460589</c:v>
                </c:pt>
                <c:pt idx="1834">
                  <c:v>35727.055859286353</c:v>
                </c:pt>
                <c:pt idx="1835">
                  <c:v>35871.861144528819</c:v>
                </c:pt>
                <c:pt idx="1836">
                  <c:v>36091.271130796631</c:v>
                </c:pt>
                <c:pt idx="1837">
                  <c:v>36321.204808037946</c:v>
                </c:pt>
                <c:pt idx="1838">
                  <c:v>36455.723576849043</c:v>
                </c:pt>
                <c:pt idx="1839">
                  <c:v>36488.054225567103</c:v>
                </c:pt>
                <c:pt idx="1840">
                  <c:v>36428.60887249963</c:v>
                </c:pt>
                <c:pt idx="1841">
                  <c:v>36148.59869176081</c:v>
                </c:pt>
                <c:pt idx="1842">
                  <c:v>35604.380734429382</c:v>
                </c:pt>
                <c:pt idx="1843">
                  <c:v>35057.31123663779</c:v>
                </c:pt>
                <c:pt idx="1844">
                  <c:v>34494.930727948704</c:v>
                </c:pt>
                <c:pt idx="1845">
                  <c:v>33979.218716175827</c:v>
                </c:pt>
                <c:pt idx="1846">
                  <c:v>33363.119660865632</c:v>
                </c:pt>
                <c:pt idx="1847">
                  <c:v>33161.202018575445</c:v>
                </c:pt>
                <c:pt idx="1848">
                  <c:v>32907.523716673728</c:v>
                </c:pt>
                <c:pt idx="1849">
                  <c:v>32708.756054436479</c:v>
                </c:pt>
                <c:pt idx="1850">
                  <c:v>32523.300492507431</c:v>
                </c:pt>
                <c:pt idx="1851">
                  <c:v>32515.134256065357</c:v>
                </c:pt>
                <c:pt idx="1852">
                  <c:v>32513.40779422117</c:v>
                </c:pt>
                <c:pt idx="1853">
                  <c:v>32807.448829933295</c:v>
                </c:pt>
                <c:pt idx="1854">
                  <c:v>33116.264350345285</c:v>
                </c:pt>
                <c:pt idx="1855">
                  <c:v>33377.989713395269</c:v>
                </c:pt>
                <c:pt idx="1856">
                  <c:v>33647.100769930599</c:v>
                </c:pt>
                <c:pt idx="1857">
                  <c:v>33847.805631814786</c:v>
                </c:pt>
                <c:pt idx="1858">
                  <c:v>33884.268764509536</c:v>
                </c:pt>
                <c:pt idx="1859">
                  <c:v>33764.400790158405</c:v>
                </c:pt>
                <c:pt idx="1860">
                  <c:v>33553.00128026733</c:v>
                </c:pt>
                <c:pt idx="1861">
                  <c:v>33230.689561950181</c:v>
                </c:pt>
                <c:pt idx="1862">
                  <c:v>32871.002016835053</c:v>
                </c:pt>
                <c:pt idx="1863">
                  <c:v>32457.594143034556</c:v>
                </c:pt>
                <c:pt idx="1864">
                  <c:v>31762.557077981171</c:v>
                </c:pt>
                <c:pt idx="1865">
                  <c:v>31280.69811280019</c:v>
                </c:pt>
                <c:pt idx="1866">
                  <c:v>30540.585401510627</c:v>
                </c:pt>
                <c:pt idx="1867">
                  <c:v>29802.163953454736</c:v>
                </c:pt>
                <c:pt idx="1868">
                  <c:v>29222.593433529259</c:v>
                </c:pt>
                <c:pt idx="1869">
                  <c:v>28581.715463110384</c:v>
                </c:pt>
                <c:pt idx="1870">
                  <c:v>28109.083597840949</c:v>
                </c:pt>
                <c:pt idx="1871">
                  <c:v>27588.502896907943</c:v>
                </c:pt>
                <c:pt idx="1872">
                  <c:v>27313.689332865255</c:v>
                </c:pt>
                <c:pt idx="1873">
                  <c:v>26916.558784726072</c:v>
                </c:pt>
                <c:pt idx="1874">
                  <c:v>26738.4058005482</c:v>
                </c:pt>
                <c:pt idx="1875">
                  <c:v>26488.634769363565</c:v>
                </c:pt>
                <c:pt idx="1876">
                  <c:v>26328.63219871456</c:v>
                </c:pt>
                <c:pt idx="1877">
                  <c:v>26416.130010479057</c:v>
                </c:pt>
                <c:pt idx="1878">
                  <c:v>26444.007401233914</c:v>
                </c:pt>
                <c:pt idx="1879">
                  <c:v>26469.974130405899</c:v>
                </c:pt>
                <c:pt idx="1880">
                  <c:v>26642.879136038882</c:v>
                </c:pt>
                <c:pt idx="1881">
                  <c:v>26660.879802924443</c:v>
                </c:pt>
                <c:pt idx="1882">
                  <c:v>26690.819649586429</c:v>
                </c:pt>
                <c:pt idx="1883">
                  <c:v>26606.008713851639</c:v>
                </c:pt>
                <c:pt idx="1884">
                  <c:v>26515.491537523514</c:v>
                </c:pt>
                <c:pt idx="1885">
                  <c:v>26183.67644624984</c:v>
                </c:pt>
                <c:pt idx="1886">
                  <c:v>25895.28242482042</c:v>
                </c:pt>
                <c:pt idx="1887">
                  <c:v>25441.839318983315</c:v>
                </c:pt>
                <c:pt idx="1888">
                  <c:v>24975.163929054677</c:v>
                </c:pt>
                <c:pt idx="1889">
                  <c:v>24521.468182051623</c:v>
                </c:pt>
                <c:pt idx="1890">
                  <c:v>24036.003594890204</c:v>
                </c:pt>
                <c:pt idx="1891">
                  <c:v>23552.795413748419</c:v>
                </c:pt>
                <c:pt idx="1892">
                  <c:v>23039.468925624296</c:v>
                </c:pt>
                <c:pt idx="1893">
                  <c:v>22636.913835695628</c:v>
                </c:pt>
                <c:pt idx="1894">
                  <c:v>22167.482673656414</c:v>
                </c:pt>
                <c:pt idx="1895">
                  <c:v>21692.782249498057</c:v>
                </c:pt>
                <c:pt idx="1896">
                  <c:v>21348.044249769755</c:v>
                </c:pt>
                <c:pt idx="1897">
                  <c:v>21033.010413748947</c:v>
                </c:pt>
                <c:pt idx="1898">
                  <c:v>20782.802345347296</c:v>
                </c:pt>
                <c:pt idx="1899">
                  <c:v>20569.535432091605</c:v>
                </c:pt>
                <c:pt idx="1900">
                  <c:v>20383.105842285127</c:v>
                </c:pt>
                <c:pt idx="1901">
                  <c:v>20278.005096498437</c:v>
                </c:pt>
                <c:pt idx="1902">
                  <c:v>20175.96116856538</c:v>
                </c:pt>
                <c:pt idx="1903">
                  <c:v>20153.448432664536</c:v>
                </c:pt>
                <c:pt idx="1904">
                  <c:v>20073.243341437548</c:v>
                </c:pt>
                <c:pt idx="1905">
                  <c:v>20043.867381276763</c:v>
                </c:pt>
                <c:pt idx="1906">
                  <c:v>19951.530860094786</c:v>
                </c:pt>
                <c:pt idx="1907">
                  <c:v>19850.100625609659</c:v>
                </c:pt>
                <c:pt idx="1908">
                  <c:v>19748.013326728793</c:v>
                </c:pt>
                <c:pt idx="1909">
                  <c:v>19714.168029175009</c:v>
                </c:pt>
                <c:pt idx="1910">
                  <c:v>19589.292774514524</c:v>
                </c:pt>
                <c:pt idx="1911">
                  <c:v>19455.661855287697</c:v>
                </c:pt>
                <c:pt idx="1912">
                  <c:v>19321.049746291894</c:v>
                </c:pt>
                <c:pt idx="1913">
                  <c:v>19116.400110634586</c:v>
                </c:pt>
                <c:pt idx="1914">
                  <c:v>18831.983632670359</c:v>
                </c:pt>
                <c:pt idx="1915">
                  <c:v>18534.790308321411</c:v>
                </c:pt>
                <c:pt idx="1916">
                  <c:v>18187.392248919641</c:v>
                </c:pt>
                <c:pt idx="1917">
                  <c:v>17921.475456087515</c:v>
                </c:pt>
                <c:pt idx="1918">
                  <c:v>17622.812508993786</c:v>
                </c:pt>
                <c:pt idx="1919">
                  <c:v>17199.771795704601</c:v>
                </c:pt>
                <c:pt idx="1920">
                  <c:v>17003.077691353825</c:v>
                </c:pt>
                <c:pt idx="1921">
                  <c:v>16677.977224823117</c:v>
                </c:pt>
                <c:pt idx="1922">
                  <c:v>16264.46708345409</c:v>
                </c:pt>
                <c:pt idx="1923">
                  <c:v>16049.260293790039</c:v>
                </c:pt>
                <c:pt idx="1924">
                  <c:v>15689.189187765882</c:v>
                </c:pt>
                <c:pt idx="1925">
                  <c:v>15473.130886118894</c:v>
                </c:pt>
                <c:pt idx="1926">
                  <c:v>15262.293784501388</c:v>
                </c:pt>
                <c:pt idx="1927">
                  <c:v>14952.7104801937</c:v>
                </c:pt>
                <c:pt idx="1928">
                  <c:v>14811.080475689272</c:v>
                </c:pt>
                <c:pt idx="1929">
                  <c:v>14617.711098487141</c:v>
                </c:pt>
                <c:pt idx="1930">
                  <c:v>14456.714295707003</c:v>
                </c:pt>
                <c:pt idx="1931">
                  <c:v>14299.46312339114</c:v>
                </c:pt>
                <c:pt idx="1932">
                  <c:v>14231.211492037033</c:v>
                </c:pt>
                <c:pt idx="1933">
                  <c:v>14079.104038711426</c:v>
                </c:pt>
                <c:pt idx="1934">
                  <c:v>14039.517790047739</c:v>
                </c:pt>
                <c:pt idx="1935">
                  <c:v>13997.608887218488</c:v>
                </c:pt>
                <c:pt idx="1936">
                  <c:v>13910.319221406507</c:v>
                </c:pt>
                <c:pt idx="1937">
                  <c:v>13841.547236143739</c:v>
                </c:pt>
                <c:pt idx="1938">
                  <c:v>13794.949927254303</c:v>
                </c:pt>
                <c:pt idx="1939">
                  <c:v>13659.201604063355</c:v>
                </c:pt>
                <c:pt idx="1940">
                  <c:v>13563.137209697523</c:v>
                </c:pt>
                <c:pt idx="1941">
                  <c:v>13479.350512441564</c:v>
                </c:pt>
                <c:pt idx="1942">
                  <c:v>13335.629277403503</c:v>
                </c:pt>
                <c:pt idx="1943">
                  <c:v>13146.703660496289</c:v>
                </c:pt>
                <c:pt idx="1944">
                  <c:v>12991.458133410581</c:v>
                </c:pt>
                <c:pt idx="1945">
                  <c:v>12808.296703944168</c:v>
                </c:pt>
                <c:pt idx="1946">
                  <c:v>12548.228670325538</c:v>
                </c:pt>
                <c:pt idx="1947">
                  <c:v>12318.50866035227</c:v>
                </c:pt>
                <c:pt idx="1948">
                  <c:v>12047.217740414539</c:v>
                </c:pt>
                <c:pt idx="1949">
                  <c:v>11895.028730577294</c:v>
                </c:pt>
                <c:pt idx="1950">
                  <c:v>11687.037963724793</c:v>
                </c:pt>
                <c:pt idx="1951">
                  <c:v>11501.086884436463</c:v>
                </c:pt>
                <c:pt idx="1952">
                  <c:v>11331.510023931234</c:v>
                </c:pt>
                <c:pt idx="1953">
                  <c:v>11159.089246314001</c:v>
                </c:pt>
                <c:pt idx="1954">
                  <c:v>11022.457460216074</c:v>
                </c:pt>
                <c:pt idx="1955">
                  <c:v>10914.416611756029</c:v>
                </c:pt>
                <c:pt idx="1956">
                  <c:v>10778.261582767032</c:v>
                </c:pt>
                <c:pt idx="1957">
                  <c:v>10687.477315639169</c:v>
                </c:pt>
                <c:pt idx="1958">
                  <c:v>10540.028715723427</c:v>
                </c:pt>
                <c:pt idx="1959">
                  <c:v>10510.460942016567</c:v>
                </c:pt>
                <c:pt idx="1960">
                  <c:v>10443.027491833902</c:v>
                </c:pt>
                <c:pt idx="1961">
                  <c:v>10400.579121245166</c:v>
                </c:pt>
                <c:pt idx="1962">
                  <c:v>10348.6995489613</c:v>
                </c:pt>
                <c:pt idx="1963">
                  <c:v>10291.022661181887</c:v>
                </c:pt>
                <c:pt idx="1964">
                  <c:v>10283.357029385423</c:v>
                </c:pt>
                <c:pt idx="1965">
                  <c:v>10181.041471698618</c:v>
                </c:pt>
                <c:pt idx="1966">
                  <c:v>10201.487333305009</c:v>
                </c:pt>
                <c:pt idx="1967">
                  <c:v>10108.841736309812</c:v>
                </c:pt>
                <c:pt idx="1968">
                  <c:v>10058.522320155205</c:v>
                </c:pt>
                <c:pt idx="1969">
                  <c:v>9936.2299469185327</c:v>
                </c:pt>
                <c:pt idx="1970">
                  <c:v>9832.4891482092007</c:v>
                </c:pt>
                <c:pt idx="1971">
                  <c:v>9680.5640230714107</c:v>
                </c:pt>
                <c:pt idx="1972">
                  <c:v>9528.1037891139931</c:v>
                </c:pt>
                <c:pt idx="1973">
                  <c:v>9371.7772359417995</c:v>
                </c:pt>
                <c:pt idx="1974">
                  <c:v>9149.5037975686737</c:v>
                </c:pt>
                <c:pt idx="1975">
                  <c:v>8967.0029297554247</c:v>
                </c:pt>
                <c:pt idx="1976">
                  <c:v>8811.924622726332</c:v>
                </c:pt>
                <c:pt idx="1977">
                  <c:v>8606.0330018010427</c:v>
                </c:pt>
                <c:pt idx="1978">
                  <c:v>8526.1426854214915</c:v>
                </c:pt>
                <c:pt idx="1979">
                  <c:v>8381.7519210880873</c:v>
                </c:pt>
                <c:pt idx="1980">
                  <c:v>8252.5841829571073</c:v>
                </c:pt>
                <c:pt idx="1981">
                  <c:v>8151.3858430979262</c:v>
                </c:pt>
                <c:pt idx="1982">
                  <c:v>8060.52752943428</c:v>
                </c:pt>
                <c:pt idx="1983">
                  <c:v>7953.3461927487397</c:v>
                </c:pt>
                <c:pt idx="1984">
                  <c:v>7842.9410567375689</c:v>
                </c:pt>
                <c:pt idx="1985">
                  <c:v>7829.5276834993747</c:v>
                </c:pt>
                <c:pt idx="1986">
                  <c:v>7736.651174643599</c:v>
                </c:pt>
                <c:pt idx="1987">
                  <c:v>7663.7635121650092</c:v>
                </c:pt>
                <c:pt idx="1988">
                  <c:v>7638.5861197083341</c:v>
                </c:pt>
                <c:pt idx="1989">
                  <c:v>7608.6331533484954</c:v>
                </c:pt>
                <c:pt idx="1990">
                  <c:v>7543.7361988795719</c:v>
                </c:pt>
                <c:pt idx="1991">
                  <c:v>7546.6315685603386</c:v>
                </c:pt>
                <c:pt idx="1992">
                  <c:v>7494.0328260175593</c:v>
                </c:pt>
                <c:pt idx="1993">
                  <c:v>7287.2581588493213</c:v>
                </c:pt>
                <c:pt idx="1994">
                  <c:v>7431.2517566819524</c:v>
                </c:pt>
                <c:pt idx="1995">
                  <c:v>7369.2374648398663</c:v>
                </c:pt>
                <c:pt idx="1996">
                  <c:v>7270.7361168600683</c:v>
                </c:pt>
                <c:pt idx="1997">
                  <c:v>7175.9149779894842</c:v>
                </c:pt>
                <c:pt idx="1998">
                  <c:v>7060.5495431021109</c:v>
                </c:pt>
                <c:pt idx="1999">
                  <c:v>6972.8053585603056</c:v>
                </c:pt>
                <c:pt idx="2000">
                  <c:v>6844.7202607120653</c:v>
                </c:pt>
                <c:pt idx="2001">
                  <c:v>6651.7445749424769</c:v>
                </c:pt>
                <c:pt idx="2002">
                  <c:v>6542.3850060005079</c:v>
                </c:pt>
                <c:pt idx="2003">
                  <c:v>6360.9684908117715</c:v>
                </c:pt>
                <c:pt idx="2004">
                  <c:v>6242.6510380718519</c:v>
                </c:pt>
                <c:pt idx="2005">
                  <c:v>6132.0878192132723</c:v>
                </c:pt>
                <c:pt idx="2006">
                  <c:v>6010.2167560400067</c:v>
                </c:pt>
                <c:pt idx="2007">
                  <c:v>5899.3427637672403</c:v>
                </c:pt>
                <c:pt idx="2008">
                  <c:v>5791.3318233976934</c:v>
                </c:pt>
                <c:pt idx="2009">
                  <c:v>5684.7699302099563</c:v>
                </c:pt>
                <c:pt idx="2010">
                  <c:v>5604.2718104867063</c:v>
                </c:pt>
                <c:pt idx="2011">
                  <c:v>5579.1080470532388</c:v>
                </c:pt>
                <c:pt idx="2012">
                  <c:v>5507.4758532916567</c:v>
                </c:pt>
                <c:pt idx="2013">
                  <c:v>5416.2361525865163</c:v>
                </c:pt>
                <c:pt idx="2014">
                  <c:v>5420.5602815660959</c:v>
                </c:pt>
                <c:pt idx="2015">
                  <c:v>5356.5800743676964</c:v>
                </c:pt>
                <c:pt idx="2016">
                  <c:v>5210.6795977760958</c:v>
                </c:pt>
                <c:pt idx="2017">
                  <c:v>5271.3128128278577</c:v>
                </c:pt>
                <c:pt idx="2018">
                  <c:v>5236.6207715383098</c:v>
                </c:pt>
                <c:pt idx="2019">
                  <c:v>5062.3438932268436</c:v>
                </c:pt>
                <c:pt idx="2020">
                  <c:v>5040.5772261573202</c:v>
                </c:pt>
                <c:pt idx="2021">
                  <c:v>4983.065558014303</c:v>
                </c:pt>
                <c:pt idx="2022">
                  <c:v>4899.2710562751499</c:v>
                </c:pt>
                <c:pt idx="2023">
                  <c:v>4783.0707017657751</c:v>
                </c:pt>
                <c:pt idx="2024">
                  <c:v>4658.4479977014616</c:v>
                </c:pt>
                <c:pt idx="2025">
                  <c:v>4503.9053058396894</c:v>
                </c:pt>
                <c:pt idx="2026">
                  <c:v>4381.6036927568794</c:v>
                </c:pt>
                <c:pt idx="2027">
                  <c:v>4236.9465600723324</c:v>
                </c:pt>
                <c:pt idx="2028">
                  <c:v>4126.4807783569786</c:v>
                </c:pt>
                <c:pt idx="2029">
                  <c:v>4040.1028865849971</c:v>
                </c:pt>
                <c:pt idx="2030">
                  <c:v>3964.6650266910115</c:v>
                </c:pt>
                <c:pt idx="2031">
                  <c:v>3888.7676915362731</c:v>
                </c:pt>
                <c:pt idx="2032">
                  <c:v>3850.2582005488707</c:v>
                </c:pt>
                <c:pt idx="2033">
                  <c:v>3852.9369701346209</c:v>
                </c:pt>
                <c:pt idx="2034">
                  <c:v>3813.9700925439402</c:v>
                </c:pt>
                <c:pt idx="2035">
                  <c:v>3796.9536672032755</c:v>
                </c:pt>
                <c:pt idx="2036">
                  <c:v>3790.9574220301333</c:v>
                </c:pt>
                <c:pt idx="2037">
                  <c:v>3736.8490679776182</c:v>
                </c:pt>
                <c:pt idx="2038">
                  <c:v>3707.8320670328262</c:v>
                </c:pt>
                <c:pt idx="2039">
                  <c:v>3628.0583006085908</c:v>
                </c:pt>
                <c:pt idx="2040">
                  <c:v>3513.1837288295392</c:v>
                </c:pt>
                <c:pt idx="2041">
                  <c:v>3425.2658829681623</c:v>
                </c:pt>
                <c:pt idx="2042">
                  <c:v>3290.2756603733565</c:v>
                </c:pt>
                <c:pt idx="2043">
                  <c:v>3174.2278389800999</c:v>
                </c:pt>
                <c:pt idx="2044">
                  <c:v>3064.2994027555119</c:v>
                </c:pt>
                <c:pt idx="2045">
                  <c:v>2990.7844238533503</c:v>
                </c:pt>
                <c:pt idx="2046">
                  <c:v>2924.2943955802084</c:v>
                </c:pt>
                <c:pt idx="2047">
                  <c:v>2882.9115520005403</c:v>
                </c:pt>
                <c:pt idx="2048">
                  <c:v>2833.6025127466628</c:v>
                </c:pt>
                <c:pt idx="2049">
                  <c:v>2826.1000908473561</c:v>
                </c:pt>
                <c:pt idx="2050">
                  <c:v>2819.6818267347312</c:v>
                </c:pt>
                <c:pt idx="2051">
                  <c:v>2788.9485316489636</c:v>
                </c:pt>
                <c:pt idx="2052">
                  <c:v>2706.7524964934632</c:v>
                </c:pt>
                <c:pt idx="2053">
                  <c:v>2579.4809132718592</c:v>
                </c:pt>
                <c:pt idx="2054">
                  <c:v>2426.774341391706</c:v>
                </c:pt>
                <c:pt idx="2055">
                  <c:v>2251.5775327030838</c:v>
                </c:pt>
                <c:pt idx="2056">
                  <c:v>2126.5651367557975</c:v>
                </c:pt>
                <c:pt idx="2057">
                  <c:v>2052.6327964100751</c:v>
                </c:pt>
                <c:pt idx="2058">
                  <c:v>2021.1781492077851</c:v>
                </c:pt>
                <c:pt idx="2059">
                  <c:v>1961.3358228046648</c:v>
                </c:pt>
                <c:pt idx="2060">
                  <c:v>1629.1081083421263</c:v>
                </c:pt>
                <c:pt idx="2061">
                  <c:v>1424.502876205984</c:v>
                </c:pt>
                <c:pt idx="2062">
                  <c:v>1197.2648545751829</c:v>
                </c:pt>
                <c:pt idx="2063">
                  <c:v>1136.0968043184782</c:v>
                </c:pt>
                <c:pt idx="2064">
                  <c:v>-263.82863179675752</c:v>
                </c:pt>
                <c:pt idx="2065">
                  <c:v>-232.42349075478899</c:v>
                </c:pt>
                <c:pt idx="2066">
                  <c:v>-236.61357065200215</c:v>
                </c:pt>
                <c:pt idx="2067">
                  <c:v>-236.29432715210083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1.9952712295010711E-2</c:v>
                </c:pt>
                <c:pt idx="1">
                  <c:v>0.43895977323921481</c:v>
                </c:pt>
                <c:pt idx="2">
                  <c:v>-0.1596216823237521</c:v>
                </c:pt>
                <c:pt idx="3">
                  <c:v>-0.45891225974888394</c:v>
                </c:pt>
                <c:pt idx="4">
                  <c:v>22.566786658688489</c:v>
                </c:pt>
                <c:pt idx="5">
                  <c:v>80.8912814143182</c:v>
                </c:pt>
                <c:pt idx="6">
                  <c:v>157.555914716789</c:v>
                </c:pt>
                <c:pt idx="7">
                  <c:v>204.62894676702044</c:v>
                </c:pt>
                <c:pt idx="8">
                  <c:v>217.47977916453894</c:v>
                </c:pt>
                <c:pt idx="9">
                  <c:v>222.60814095767574</c:v>
                </c:pt>
                <c:pt idx="10">
                  <c:v>227.87618631586247</c:v>
                </c:pt>
                <c:pt idx="11">
                  <c:v>234.2217867825475</c:v>
                </c:pt>
                <c:pt idx="12">
                  <c:v>241.06625520316251</c:v>
                </c:pt>
                <c:pt idx="13">
                  <c:v>235.31929630915144</c:v>
                </c:pt>
                <c:pt idx="14">
                  <c:v>226.35962776138936</c:v>
                </c:pt>
                <c:pt idx="15">
                  <c:v>229.99138644504879</c:v>
                </c:pt>
                <c:pt idx="16">
                  <c:v>219.61493360330789</c:v>
                </c:pt>
                <c:pt idx="17">
                  <c:v>220.23352977232932</c:v>
                </c:pt>
                <c:pt idx="18">
                  <c:v>219.39543173927069</c:v>
                </c:pt>
                <c:pt idx="19">
                  <c:v>213.90788561147187</c:v>
                </c:pt>
                <c:pt idx="20">
                  <c:v>217.06073017825238</c:v>
                </c:pt>
                <c:pt idx="21">
                  <c:v>227.43718252095476</c:v>
                </c:pt>
                <c:pt idx="22">
                  <c:v>232.22631491756869</c:v>
                </c:pt>
                <c:pt idx="23">
                  <c:v>217.6194621611657</c:v>
                </c:pt>
                <c:pt idx="24">
                  <c:v>225.54148434317102</c:v>
                </c:pt>
                <c:pt idx="25">
                  <c:v>228.11564293215085</c:v>
                </c:pt>
                <c:pt idx="26">
                  <c:v>228.71428447541649</c:v>
                </c:pt>
                <c:pt idx="27">
                  <c:v>219.91425432902858</c:v>
                </c:pt>
                <c:pt idx="28">
                  <c:v>208.71966122733176</c:v>
                </c:pt>
                <c:pt idx="29">
                  <c:v>206.88382828518482</c:v>
                </c:pt>
                <c:pt idx="30">
                  <c:v>210.31603783412032</c:v>
                </c:pt>
                <c:pt idx="31">
                  <c:v>210.77499613050986</c:v>
                </c:pt>
                <c:pt idx="32">
                  <c:v>208.46025004033692</c:v>
                </c:pt>
                <c:pt idx="33">
                  <c:v>213.74824792135954</c:v>
                </c:pt>
                <c:pt idx="34">
                  <c:v>204.62894676702044</c:v>
                </c:pt>
                <c:pt idx="35">
                  <c:v>209.89698896320527</c:v>
                </c:pt>
                <c:pt idx="36">
                  <c:v>214.96548533246371</c:v>
                </c:pt>
                <c:pt idx="37">
                  <c:v>234.52110756261786</c:v>
                </c:pt>
                <c:pt idx="38">
                  <c:v>207.04346592538778</c:v>
                </c:pt>
                <c:pt idx="39">
                  <c:v>218.29792243878683</c:v>
                </c:pt>
                <c:pt idx="40">
                  <c:v>209.69744188468269</c:v>
                </c:pt>
                <c:pt idx="41">
                  <c:v>198.40308084353322</c:v>
                </c:pt>
                <c:pt idx="42">
                  <c:v>211.21399972716631</c:v>
                </c:pt>
                <c:pt idx="43">
                  <c:v>202.85297834616051</c:v>
                </c:pt>
                <c:pt idx="44">
                  <c:v>224.36415602749074</c:v>
                </c:pt>
                <c:pt idx="45">
                  <c:v>207.36274120983936</c:v>
                </c:pt>
                <c:pt idx="46">
                  <c:v>220.33330334888757</c:v>
                </c:pt>
                <c:pt idx="47">
                  <c:v>215.86344739115751</c:v>
                </c:pt>
                <c:pt idx="48">
                  <c:v>213.10969717074474</c:v>
                </c:pt>
                <c:pt idx="49">
                  <c:v>215.32467015257211</c:v>
                </c:pt>
                <c:pt idx="50">
                  <c:v>220.05393733515461</c:v>
                </c:pt>
                <c:pt idx="51">
                  <c:v>206.38496066836038</c:v>
                </c:pt>
                <c:pt idx="52">
                  <c:v>195.36996767422448</c:v>
                </c:pt>
                <c:pt idx="53">
                  <c:v>198.82212942841454</c:v>
                </c:pt>
                <c:pt idx="54">
                  <c:v>211.43350152866444</c:v>
                </c:pt>
                <c:pt idx="55">
                  <c:v>202.21442795043947</c:v>
                </c:pt>
                <c:pt idx="56">
                  <c:v>208.04120120690467</c:v>
                </c:pt>
                <c:pt idx="57">
                  <c:v>201.31646650099779</c:v>
                </c:pt>
                <c:pt idx="58">
                  <c:v>213.44892725503328</c:v>
                </c:pt>
                <c:pt idx="59">
                  <c:v>214.38679868757163</c:v>
                </c:pt>
                <c:pt idx="60">
                  <c:v>218.37774129586322</c:v>
                </c:pt>
                <c:pt idx="61">
                  <c:v>208.56002357340185</c:v>
                </c:pt>
                <c:pt idx="62">
                  <c:v>215.36457957730917</c:v>
                </c:pt>
                <c:pt idx="63">
                  <c:v>204.72872027941841</c:v>
                </c:pt>
                <c:pt idx="64">
                  <c:v>205.72645543497902</c:v>
                </c:pt>
                <c:pt idx="65">
                  <c:v>206.32509655524737</c:v>
                </c:pt>
                <c:pt idx="66">
                  <c:v>200.81759905215276</c:v>
                </c:pt>
                <c:pt idx="67">
                  <c:v>198.98176698792651</c:v>
                </c:pt>
                <c:pt idx="68">
                  <c:v>203.37180056157419</c:v>
                </c:pt>
                <c:pt idx="69">
                  <c:v>202.29424674848269</c:v>
                </c:pt>
                <c:pt idx="70">
                  <c:v>214.28702512934515</c:v>
                </c:pt>
                <c:pt idx="71">
                  <c:v>202.35411084728304</c:v>
                </c:pt>
                <c:pt idx="72">
                  <c:v>217.85891872818149</c:v>
                </c:pt>
                <c:pt idx="73">
                  <c:v>210.29608312579842</c:v>
                </c:pt>
                <c:pt idx="74">
                  <c:v>217.57955273349745</c:v>
                </c:pt>
                <c:pt idx="75">
                  <c:v>211.21399972716631</c:v>
                </c:pt>
                <c:pt idx="76">
                  <c:v>210.13644545987947</c:v>
                </c:pt>
                <c:pt idx="77">
                  <c:v>206.30514185092017</c:v>
                </c:pt>
                <c:pt idx="78">
                  <c:v>207.32283179898982</c:v>
                </c:pt>
                <c:pt idx="79">
                  <c:v>208.38043121424184</c:v>
                </c:pt>
                <c:pt idx="80">
                  <c:v>208.40038592073589</c:v>
                </c:pt>
                <c:pt idx="81">
                  <c:v>214.32693455259161</c:v>
                </c:pt>
                <c:pt idx="82">
                  <c:v>205.32736136592948</c:v>
                </c:pt>
                <c:pt idx="83">
                  <c:v>212.29155404519983</c:v>
                </c:pt>
                <c:pt idx="84">
                  <c:v>217.51968859208566</c:v>
                </c:pt>
                <c:pt idx="85">
                  <c:v>223.44623905194169</c:v>
                </c:pt>
                <c:pt idx="86">
                  <c:v>218.85665444212697</c:v>
                </c:pt>
                <c:pt idx="87">
                  <c:v>218.4974695818205</c:v>
                </c:pt>
                <c:pt idx="88">
                  <c:v>211.01445263672167</c:v>
                </c:pt>
                <c:pt idx="89">
                  <c:v>222.06936361887631</c:v>
                </c:pt>
                <c:pt idx="90">
                  <c:v>198.58267309262257</c:v>
                </c:pt>
                <c:pt idx="91">
                  <c:v>196.72688663530749</c:v>
                </c:pt>
                <c:pt idx="92">
                  <c:v>200.29877692324283</c:v>
                </c:pt>
                <c:pt idx="93">
                  <c:v>199.30104211246484</c:v>
                </c:pt>
                <c:pt idx="94">
                  <c:v>209.39812127041682</c:v>
                </c:pt>
                <c:pt idx="95">
                  <c:v>207.62215238238423</c:v>
                </c:pt>
                <c:pt idx="96">
                  <c:v>204.54912795752205</c:v>
                </c:pt>
                <c:pt idx="97">
                  <c:v>201.49605878665079</c:v>
                </c:pt>
                <c:pt idx="98">
                  <c:v>217.06073017825275</c:v>
                </c:pt>
                <c:pt idx="99">
                  <c:v>221.31108441193592</c:v>
                </c:pt>
                <c:pt idx="100">
                  <c:v>221.77004287777319</c:v>
                </c:pt>
                <c:pt idx="101">
                  <c:v>222.44850322702882</c:v>
                </c:pt>
                <c:pt idx="102">
                  <c:v>223.34646546857422</c:v>
                </c:pt>
                <c:pt idx="103">
                  <c:v>207.36274120983899</c:v>
                </c:pt>
                <c:pt idx="104">
                  <c:v>215.74371911505636</c:v>
                </c:pt>
                <c:pt idx="105">
                  <c:v>220.13375619602107</c:v>
                </c:pt>
                <c:pt idx="106">
                  <c:v>210.37590195919523</c:v>
                </c:pt>
                <c:pt idx="107">
                  <c:v>210.09653604358266</c:v>
                </c:pt>
                <c:pt idx="108">
                  <c:v>210.67522258700851</c:v>
                </c:pt>
                <c:pt idx="109">
                  <c:v>222.94737113702092</c:v>
                </c:pt>
                <c:pt idx="110">
                  <c:v>207.68201649962069</c:v>
                </c:pt>
                <c:pt idx="111">
                  <c:v>212.59087469773706</c:v>
                </c:pt>
                <c:pt idx="112">
                  <c:v>230.33061665782188</c:v>
                </c:pt>
                <c:pt idx="113">
                  <c:v>225.66121264767392</c:v>
                </c:pt>
                <c:pt idx="114">
                  <c:v>218.8167450130257</c:v>
                </c:pt>
                <c:pt idx="115">
                  <c:v>220.47298635648306</c:v>
                </c:pt>
                <c:pt idx="116">
                  <c:v>221.03171839160547</c:v>
                </c:pt>
                <c:pt idx="117">
                  <c:v>217.22036788667268</c:v>
                </c:pt>
                <c:pt idx="118">
                  <c:v>206.2851871466149</c:v>
                </c:pt>
                <c:pt idx="119">
                  <c:v>212.93010477502006</c:v>
                </c:pt>
                <c:pt idx="120">
                  <c:v>212.51105585670135</c:v>
                </c:pt>
                <c:pt idx="121">
                  <c:v>219.47525059877285</c:v>
                </c:pt>
                <c:pt idx="122">
                  <c:v>218.85665444212697</c:v>
                </c:pt>
                <c:pt idx="123">
                  <c:v>226.06030699752668</c:v>
                </c:pt>
                <c:pt idx="124">
                  <c:v>230.27075250257022</c:v>
                </c:pt>
                <c:pt idx="125">
                  <c:v>224.26438244246626</c:v>
                </c:pt>
                <c:pt idx="126">
                  <c:v>220.931944813358</c:v>
                </c:pt>
                <c:pt idx="127">
                  <c:v>228.93378637546888</c:v>
                </c:pt>
                <c:pt idx="128">
                  <c:v>225.62130321281603</c:v>
                </c:pt>
                <c:pt idx="129">
                  <c:v>217.2004131730767</c:v>
                </c:pt>
                <c:pt idx="130">
                  <c:v>225.72107680000505</c:v>
                </c:pt>
                <c:pt idx="131">
                  <c:v>219.17592987651926</c:v>
                </c:pt>
                <c:pt idx="132">
                  <c:v>221.4308127069132</c:v>
                </c:pt>
                <c:pt idx="133">
                  <c:v>228.37505426713292</c:v>
                </c:pt>
                <c:pt idx="134">
                  <c:v>219.49520531367486</c:v>
                </c:pt>
                <c:pt idx="135">
                  <c:v>222.42854851073511</c:v>
                </c:pt>
                <c:pt idx="136">
                  <c:v>230.55011856060727</c:v>
                </c:pt>
                <c:pt idx="137">
                  <c:v>230.47029968683174</c:v>
                </c:pt>
                <c:pt idx="138">
                  <c:v>234.98006609196318</c:v>
                </c:pt>
                <c:pt idx="139">
                  <c:v>236.93562851664541</c:v>
                </c:pt>
                <c:pt idx="140">
                  <c:v>227.37731836727312</c:v>
                </c:pt>
                <c:pt idx="141">
                  <c:v>232.06667716876348</c:v>
                </c:pt>
                <c:pt idx="142">
                  <c:v>227.11790703513944</c:v>
                </c:pt>
                <c:pt idx="143">
                  <c:v>234.58097171862781</c:v>
                </c:pt>
                <c:pt idx="144">
                  <c:v>231.60771864147773</c:v>
                </c:pt>
                <c:pt idx="145">
                  <c:v>226.29976360851876</c:v>
                </c:pt>
                <c:pt idx="146">
                  <c:v>230.72971102674222</c:v>
                </c:pt>
                <c:pt idx="147">
                  <c:v>217.99860172639649</c:v>
                </c:pt>
                <c:pt idx="148">
                  <c:v>228.13559765020213</c:v>
                </c:pt>
                <c:pt idx="149">
                  <c:v>234.58097171862821</c:v>
                </c:pt>
                <c:pt idx="150">
                  <c:v>232.705228164462</c:v>
                </c:pt>
                <c:pt idx="151">
                  <c:v>238.29254937383678</c:v>
                </c:pt>
                <c:pt idx="152">
                  <c:v>226.75872211507777</c:v>
                </c:pt>
                <c:pt idx="153">
                  <c:v>242.86217979979739</c:v>
                </c:pt>
                <c:pt idx="154">
                  <c:v>249.9261493960625</c:v>
                </c:pt>
                <c:pt idx="155">
                  <c:v>243.34109301879062</c:v>
                </c:pt>
                <c:pt idx="156">
                  <c:v>262.69716476410105</c:v>
                </c:pt>
                <c:pt idx="157">
                  <c:v>253.63772622211999</c:v>
                </c:pt>
                <c:pt idx="158">
                  <c:v>244.91751567489933</c:v>
                </c:pt>
                <c:pt idx="159">
                  <c:v>250.94383984950505</c:v>
                </c:pt>
                <c:pt idx="160">
                  <c:v>244.07941755851203</c:v>
                </c:pt>
                <c:pt idx="161">
                  <c:v>230.19093362893813</c:v>
                </c:pt>
                <c:pt idx="162">
                  <c:v>237.19503985771914</c:v>
                </c:pt>
                <c:pt idx="163">
                  <c:v>227.17777118863779</c:v>
                </c:pt>
                <c:pt idx="164">
                  <c:v>239.11069282642944</c:v>
                </c:pt>
                <c:pt idx="165">
                  <c:v>242.46308544834093</c:v>
                </c:pt>
                <c:pt idx="166">
                  <c:v>249.30755322664865</c:v>
                </c:pt>
                <c:pt idx="167">
                  <c:v>263.15612303105735</c:v>
                </c:pt>
                <c:pt idx="168">
                  <c:v>271.97610203129074</c:v>
                </c:pt>
                <c:pt idx="169">
                  <c:v>274.88948803124981</c:v>
                </c:pt>
                <c:pt idx="170">
                  <c:v>272.29537722798597</c:v>
                </c:pt>
                <c:pt idx="171">
                  <c:v>271.5570533287966</c:v>
                </c:pt>
                <c:pt idx="172">
                  <c:v>273.15342929660289</c:v>
                </c:pt>
                <c:pt idx="173">
                  <c:v>250.18556069037513</c:v>
                </c:pt>
                <c:pt idx="174">
                  <c:v>253.71754507474111</c:v>
                </c:pt>
                <c:pt idx="175">
                  <c:v>250.12569654566892</c:v>
                </c:pt>
                <c:pt idx="176">
                  <c:v>252.56017169520729</c:v>
                </c:pt>
                <c:pt idx="177">
                  <c:v>262.97653066664554</c:v>
                </c:pt>
                <c:pt idx="178">
                  <c:v>249.58691923968624</c:v>
                </c:pt>
                <c:pt idx="179">
                  <c:v>280.99562452111661</c:v>
                </c:pt>
                <c:pt idx="180">
                  <c:v>268.42416516984349</c:v>
                </c:pt>
                <c:pt idx="181">
                  <c:v>266.78787947136306</c:v>
                </c:pt>
                <c:pt idx="182">
                  <c:v>274.31080180167106</c:v>
                </c:pt>
                <c:pt idx="183">
                  <c:v>274.82962393925004</c:v>
                </c:pt>
                <c:pt idx="184">
                  <c:v>283.66955299461142</c:v>
                </c:pt>
                <c:pt idx="185">
                  <c:v>289.75573209785779</c:v>
                </c:pt>
                <c:pt idx="186">
                  <c:v>274.59016756959909</c:v>
                </c:pt>
                <c:pt idx="187">
                  <c:v>273.01374640395881</c:v>
                </c:pt>
                <c:pt idx="188">
                  <c:v>267.78561466636586</c:v>
                </c:pt>
                <c:pt idx="189">
                  <c:v>269.20239857308894</c:v>
                </c:pt>
                <c:pt idx="190">
                  <c:v>262.51757239667739</c:v>
                </c:pt>
                <c:pt idx="191">
                  <c:v>254.9547372680245</c:v>
                </c:pt>
                <c:pt idx="192">
                  <c:v>276.04686044384323</c:v>
                </c:pt>
                <c:pt idx="193">
                  <c:v>270.73891060177158</c:v>
                </c:pt>
                <c:pt idx="194">
                  <c:v>271.21782342113198</c:v>
                </c:pt>
                <c:pt idx="195">
                  <c:v>287.00198572824434</c:v>
                </c:pt>
                <c:pt idx="196">
                  <c:v>288.39881364725284</c:v>
                </c:pt>
                <c:pt idx="197">
                  <c:v>298.81515565999257</c:v>
                </c:pt>
                <c:pt idx="198">
                  <c:v>296.28091207867493</c:v>
                </c:pt>
                <c:pt idx="199">
                  <c:v>305.10087638114277</c:v>
                </c:pt>
                <c:pt idx="200">
                  <c:v>292.19020318772903</c:v>
                </c:pt>
                <c:pt idx="201">
                  <c:v>283.86909988105509</c:v>
                </c:pt>
                <c:pt idx="202">
                  <c:v>283.430096728188</c:v>
                </c:pt>
                <c:pt idx="203">
                  <c:v>291.47183470272671</c:v>
                </c:pt>
                <c:pt idx="204">
                  <c:v>283.41014203918655</c:v>
                </c:pt>
                <c:pt idx="205">
                  <c:v>284.68724209408748</c:v>
                </c:pt>
                <c:pt idx="206">
                  <c:v>284.82692490749741</c:v>
                </c:pt>
                <c:pt idx="207">
                  <c:v>298.15665145664116</c:v>
                </c:pt>
                <c:pt idx="208">
                  <c:v>301.82831094845244</c:v>
                </c:pt>
                <c:pt idx="209">
                  <c:v>311.98523463096831</c:v>
                </c:pt>
                <c:pt idx="210">
                  <c:v>312.88319420775355</c:v>
                </c:pt>
                <c:pt idx="211">
                  <c:v>323.71856962776616</c:v>
                </c:pt>
                <c:pt idx="212">
                  <c:v>325.83376188989882</c:v>
                </c:pt>
                <c:pt idx="213">
                  <c:v>334.35439259104822</c:v>
                </c:pt>
                <c:pt idx="214">
                  <c:v>333.73579891173785</c:v>
                </c:pt>
                <c:pt idx="215">
                  <c:v>330.54305705104588</c:v>
                </c:pt>
                <c:pt idx="216">
                  <c:v>334.95303161849824</c:v>
                </c:pt>
                <c:pt idx="217">
                  <c:v>322.0822886610037</c:v>
                </c:pt>
                <c:pt idx="218">
                  <c:v>321.28410277226288</c:v>
                </c:pt>
                <c:pt idx="219">
                  <c:v>309.19158232738198</c:v>
                </c:pt>
                <c:pt idx="220">
                  <c:v>321.04464699904088</c:v>
                </c:pt>
                <c:pt idx="221">
                  <c:v>308.85235308943095</c:v>
                </c:pt>
                <c:pt idx="222">
                  <c:v>338.82423026748921</c:v>
                </c:pt>
                <c:pt idx="223">
                  <c:v>340.81969322992666</c:v>
                </c:pt>
                <c:pt idx="224">
                  <c:v>353.05187775515526</c:v>
                </c:pt>
                <c:pt idx="225">
                  <c:v>364.8849653378785</c:v>
                </c:pt>
                <c:pt idx="226">
                  <c:v>374.1239509289087</c:v>
                </c:pt>
                <c:pt idx="227">
                  <c:v>376.31895819220858</c:v>
                </c:pt>
                <c:pt idx="228">
                  <c:v>381.20783798522314</c:v>
                </c:pt>
                <c:pt idx="229">
                  <c:v>378.53392005464656</c:v>
                </c:pt>
                <c:pt idx="230">
                  <c:v>369.9933462650078</c:v>
                </c:pt>
                <c:pt idx="231">
                  <c:v>367.9779303978421</c:v>
                </c:pt>
                <c:pt idx="232">
                  <c:v>364.42600921836566</c:v>
                </c:pt>
                <c:pt idx="233">
                  <c:v>379.87087901742723</c:v>
                </c:pt>
                <c:pt idx="234">
                  <c:v>359.67681085987533</c:v>
                </c:pt>
                <c:pt idx="235">
                  <c:v>364.3062815343734</c:v>
                </c:pt>
                <c:pt idx="236">
                  <c:v>375.54072834651203</c:v>
                </c:pt>
                <c:pt idx="237">
                  <c:v>388.39149835556555</c:v>
                </c:pt>
                <c:pt idx="238">
                  <c:v>385.97699022162806</c:v>
                </c:pt>
                <c:pt idx="239">
                  <c:v>391.44455423705506</c:v>
                </c:pt>
                <c:pt idx="240">
                  <c:v>397.9697136358526</c:v>
                </c:pt>
                <c:pt idx="241">
                  <c:v>419.99962347530004</c:v>
                </c:pt>
                <c:pt idx="242">
                  <c:v>431.11436481050953</c:v>
                </c:pt>
                <c:pt idx="243">
                  <c:v>438.31800111029753</c:v>
                </c:pt>
                <c:pt idx="244">
                  <c:v>446.02051138541594</c:v>
                </c:pt>
                <c:pt idx="245">
                  <c:v>448.55475882087427</c:v>
                </c:pt>
                <c:pt idx="246">
                  <c:v>436.68171753880307</c:v>
                </c:pt>
                <c:pt idx="247">
                  <c:v>439.11618833891356</c:v>
                </c:pt>
                <c:pt idx="248">
                  <c:v>438.25813707137371</c:v>
                </c:pt>
                <c:pt idx="249">
                  <c:v>435.26493568319268</c:v>
                </c:pt>
                <c:pt idx="250">
                  <c:v>425.84633516708203</c:v>
                </c:pt>
                <c:pt idx="251">
                  <c:v>431.892596704075</c:v>
                </c:pt>
                <c:pt idx="252">
                  <c:v>435.26493568319268</c:v>
                </c:pt>
                <c:pt idx="253">
                  <c:v>443.08717102965164</c:v>
                </c:pt>
                <c:pt idx="254">
                  <c:v>452.72529415637217</c:v>
                </c:pt>
                <c:pt idx="255">
                  <c:v>462.4232968296821</c:v>
                </c:pt>
                <c:pt idx="256">
                  <c:v>472.71996158424037</c:v>
                </c:pt>
                <c:pt idx="257">
                  <c:v>489.90107922569075</c:v>
                </c:pt>
                <c:pt idx="258">
                  <c:v>497.40412439464069</c:v>
                </c:pt>
                <c:pt idx="259">
                  <c:v>502.37290581544312</c:v>
                </c:pt>
                <c:pt idx="260">
                  <c:v>508.33944522763881</c:v>
                </c:pt>
                <c:pt idx="261">
                  <c:v>505.5058363786984</c:v>
                </c:pt>
                <c:pt idx="262">
                  <c:v>504.16885287186642</c:v>
                </c:pt>
                <c:pt idx="263">
                  <c:v>499.73885203622262</c:v>
                </c:pt>
                <c:pt idx="264">
                  <c:v>505.82511611139319</c:v>
                </c:pt>
                <c:pt idx="265">
                  <c:v>507.10223539007717</c:v>
                </c:pt>
                <c:pt idx="266">
                  <c:v>505.60561129144878</c:v>
                </c:pt>
                <c:pt idx="267">
                  <c:v>509.69638566495337</c:v>
                </c:pt>
                <c:pt idx="268">
                  <c:v>518.91561641718363</c:v>
                </c:pt>
                <c:pt idx="269">
                  <c:v>520.4521580188366</c:v>
                </c:pt>
                <c:pt idx="270">
                  <c:v>518.27705394554198</c:v>
                </c:pt>
                <c:pt idx="271">
                  <c:v>531.10820034450171</c:v>
                </c:pt>
                <c:pt idx="272">
                  <c:v>542.18335349027734</c:v>
                </c:pt>
                <c:pt idx="273">
                  <c:v>554.09669308077036</c:v>
                </c:pt>
                <c:pt idx="274">
                  <c:v>559.14541739589674</c:v>
                </c:pt>
                <c:pt idx="275">
                  <c:v>578.8814824111804</c:v>
                </c:pt>
                <c:pt idx="276">
                  <c:v>589.57777531866202</c:v>
                </c:pt>
                <c:pt idx="277">
                  <c:v>600.45375293489553</c:v>
                </c:pt>
                <c:pt idx="278">
                  <c:v>602.94825564909115</c:v>
                </c:pt>
                <c:pt idx="279">
                  <c:v>606.34078707047456</c:v>
                </c:pt>
                <c:pt idx="280">
                  <c:v>620.88886567764951</c:v>
                </c:pt>
                <c:pt idx="281">
                  <c:v>628.41242855504731</c:v>
                </c:pt>
                <c:pt idx="282">
                  <c:v>645.51525829016282</c:v>
                </c:pt>
                <c:pt idx="283">
                  <c:v>632.62325126399901</c:v>
                </c:pt>
                <c:pt idx="284">
                  <c:v>612.76666579151663</c:v>
                </c:pt>
                <c:pt idx="285">
                  <c:v>616.33883038057047</c:v>
                </c:pt>
                <c:pt idx="286">
                  <c:v>595.04568718149289</c:v>
                </c:pt>
                <c:pt idx="287">
                  <c:v>609.07477488163374</c:v>
                </c:pt>
                <c:pt idx="288">
                  <c:v>635.09786564328874</c:v>
                </c:pt>
                <c:pt idx="289">
                  <c:v>658.06816194650821</c:v>
                </c:pt>
                <c:pt idx="290">
                  <c:v>678.84369475455571</c:v>
                </c:pt>
                <c:pt idx="291">
                  <c:v>699.77940884275665</c:v>
                </c:pt>
                <c:pt idx="292">
                  <c:v>726.64344399475851</c:v>
                </c:pt>
                <c:pt idx="293">
                  <c:v>741.79235452297041</c:v>
                </c:pt>
                <c:pt idx="294">
                  <c:v>766.06332028591646</c:v>
                </c:pt>
                <c:pt idx="295">
                  <c:v>763.80783464666104</c:v>
                </c:pt>
                <c:pt idx="296">
                  <c:v>762.69007515196733</c:v>
                </c:pt>
                <c:pt idx="297">
                  <c:v>761.57231783133977</c:v>
                </c:pt>
                <c:pt idx="298">
                  <c:v>760.29488354326543</c:v>
                </c:pt>
                <c:pt idx="299">
                  <c:v>758.47853650436173</c:v>
                </c:pt>
                <c:pt idx="300">
                  <c:v>741.11373952541601</c:v>
                </c:pt>
                <c:pt idx="301">
                  <c:v>722.47206619902033</c:v>
                </c:pt>
                <c:pt idx="302">
                  <c:v>702.47375051964241</c:v>
                </c:pt>
                <c:pt idx="303">
                  <c:v>694.94957592293667</c:v>
                </c:pt>
                <c:pt idx="304">
                  <c:v>741.55284326342667</c:v>
                </c:pt>
                <c:pt idx="305">
                  <c:v>777.76005520066576</c:v>
                </c:pt>
                <c:pt idx="306">
                  <c:v>820.49728585921787</c:v>
                </c:pt>
                <c:pt idx="307">
                  <c:v>873.71978702188949</c:v>
                </c:pt>
                <c:pt idx="308">
                  <c:v>891.62855311389285</c:v>
                </c:pt>
                <c:pt idx="309">
                  <c:v>911.35515314195925</c:v>
                </c:pt>
                <c:pt idx="310">
                  <c:v>931.90154834873772</c:v>
                </c:pt>
                <c:pt idx="311">
                  <c:v>952.46918717521612</c:v>
                </c:pt>
                <c:pt idx="312">
                  <c:v>985.87952924443005</c:v>
                </c:pt>
                <c:pt idx="313">
                  <c:v>992.84964742198247</c:v>
                </c:pt>
                <c:pt idx="314">
                  <c:v>960.87634400883303</c:v>
                </c:pt>
                <c:pt idx="315">
                  <c:v>948.53527457593134</c:v>
                </c:pt>
                <c:pt idx="316">
                  <c:v>938.23144933824869</c:v>
                </c:pt>
                <c:pt idx="317">
                  <c:v>937.09325623822508</c:v>
                </c:pt>
                <c:pt idx="318">
                  <c:v>939.01021532903087</c:v>
                </c:pt>
                <c:pt idx="319">
                  <c:v>924.67322876269748</c:v>
                </c:pt>
                <c:pt idx="320">
                  <c:v>930.30411618784592</c:v>
                </c:pt>
                <c:pt idx="321">
                  <c:v>935.25618099747339</c:v>
                </c:pt>
                <c:pt idx="322">
                  <c:v>940.98709123210608</c:v>
                </c:pt>
                <c:pt idx="323">
                  <c:v>947.8563301467135</c:v>
                </c:pt>
                <c:pt idx="324">
                  <c:v>959.47846363294752</c:v>
                </c:pt>
                <c:pt idx="325">
                  <c:v>965.34960408010943</c:v>
                </c:pt>
                <c:pt idx="326">
                  <c:v>974.95535492709746</c:v>
                </c:pt>
                <c:pt idx="327">
                  <c:v>980.10783970653358</c:v>
                </c:pt>
                <c:pt idx="328">
                  <c:v>978.76978266185336</c:v>
                </c:pt>
                <c:pt idx="329">
                  <c:v>981.88526822785786</c:v>
                </c:pt>
                <c:pt idx="330">
                  <c:v>985.97938647581918</c:v>
                </c:pt>
                <c:pt idx="331">
                  <c:v>969.8029596956527</c:v>
                </c:pt>
                <c:pt idx="332">
                  <c:v>978.1706546189871</c:v>
                </c:pt>
                <c:pt idx="333">
                  <c:v>970.78150854368323</c:v>
                </c:pt>
                <c:pt idx="334">
                  <c:v>977.27196484242586</c:v>
                </c:pt>
                <c:pt idx="335">
                  <c:v>974.99529632370025</c:v>
                </c:pt>
                <c:pt idx="336">
                  <c:v>969.30370130830795</c:v>
                </c:pt>
                <c:pt idx="337">
                  <c:v>996.24489574593883</c:v>
                </c:pt>
                <c:pt idx="338">
                  <c:v>978.80972457481494</c:v>
                </c:pt>
                <c:pt idx="339">
                  <c:v>1005.8117285016078</c:v>
                </c:pt>
                <c:pt idx="340">
                  <c:v>1019.8330340404298</c:v>
                </c:pt>
                <c:pt idx="341">
                  <c:v>1025.8252685780742</c:v>
                </c:pt>
                <c:pt idx="342">
                  <c:v>1035.8326056666408</c:v>
                </c:pt>
                <c:pt idx="343">
                  <c:v>1043.8427505330783</c:v>
                </c:pt>
                <c:pt idx="344">
                  <c:v>1056.0682009180609</c:v>
                </c:pt>
                <c:pt idx="345">
                  <c:v>1045.3808870821988</c:v>
                </c:pt>
                <c:pt idx="346">
                  <c:v>1040.0473886580558</c:v>
                </c:pt>
                <c:pt idx="347">
                  <c:v>1053.031758462319</c:v>
                </c:pt>
                <c:pt idx="348">
                  <c:v>1075.1067598360071</c:v>
                </c:pt>
                <c:pt idx="349">
                  <c:v>1076.3853742038823</c:v>
                </c:pt>
                <c:pt idx="350">
                  <c:v>1084.5566836737794</c:v>
                </c:pt>
                <c:pt idx="351">
                  <c:v>1092.0889280381971</c:v>
                </c:pt>
                <c:pt idx="352">
                  <c:v>1102.5186004180239</c:v>
                </c:pt>
                <c:pt idx="353">
                  <c:v>1119.4029175751955</c:v>
                </c:pt>
                <c:pt idx="354">
                  <c:v>1118.4437735539707</c:v>
                </c:pt>
                <c:pt idx="355">
                  <c:v>1147.0001417159804</c:v>
                </c:pt>
                <c:pt idx="356">
                  <c:v>1144.4620843691494</c:v>
                </c:pt>
                <c:pt idx="357">
                  <c:v>1171.6829070205431</c:v>
                </c:pt>
                <c:pt idx="358">
                  <c:v>1173.0220594170005</c:v>
                </c:pt>
                <c:pt idx="359">
                  <c:v>1203.0854792998086</c:v>
                </c:pt>
                <c:pt idx="360">
                  <c:v>1217.2193468510907</c:v>
                </c:pt>
                <c:pt idx="361">
                  <c:v>1229.8347999554376</c:v>
                </c:pt>
                <c:pt idx="362">
                  <c:v>1248.6296873973931</c:v>
                </c:pt>
                <c:pt idx="363">
                  <c:v>1253.9886011116503</c:v>
                </c:pt>
                <c:pt idx="364">
                  <c:v>1267.3266270605932</c:v>
                </c:pt>
                <c:pt idx="365">
                  <c:v>1284.7256456717703</c:v>
                </c:pt>
                <c:pt idx="366">
                  <c:v>1298.7461971829639</c:v>
                </c:pt>
                <c:pt idx="367">
                  <c:v>1312.8879942646199</c:v>
                </c:pt>
                <c:pt idx="368">
                  <c:v>1315.2684210931413</c:v>
                </c:pt>
                <c:pt idx="369">
                  <c:v>1330.3119595426726</c:v>
                </c:pt>
                <c:pt idx="370">
                  <c:v>1341.4755366138947</c:v>
                </c:pt>
                <c:pt idx="371">
                  <c:v>1344.2565554886114</c:v>
                </c:pt>
                <c:pt idx="372">
                  <c:v>1360.6636180362186</c:v>
                </c:pt>
                <c:pt idx="373">
                  <c:v>1403.6308711864228</c:v>
                </c:pt>
                <c:pt idx="374">
                  <c:v>1400.9688053236541</c:v>
                </c:pt>
                <c:pt idx="375">
                  <c:v>1440.6849771068203</c:v>
                </c:pt>
                <c:pt idx="376">
                  <c:v>1462.8502709412812</c:v>
                </c:pt>
                <c:pt idx="377">
                  <c:v>1483.9178139686219</c:v>
                </c:pt>
                <c:pt idx="378">
                  <c:v>1493.831980211268</c:v>
                </c:pt>
                <c:pt idx="379">
                  <c:v>1516.3671054152799</c:v>
                </c:pt>
                <c:pt idx="380">
                  <c:v>1539.9482989656688</c:v>
                </c:pt>
                <c:pt idx="381">
                  <c:v>1548.7849271247896</c:v>
                </c:pt>
                <c:pt idx="382">
                  <c:v>1566.5603773411169</c:v>
                </c:pt>
                <c:pt idx="383">
                  <c:v>1588.3876251715878</c:v>
                </c:pt>
                <c:pt idx="384">
                  <c:v>1593.7197992237702</c:v>
                </c:pt>
                <c:pt idx="385">
                  <c:v>1614.7302210598916</c:v>
                </c:pt>
                <c:pt idx="386">
                  <c:v>1630.1898527457088</c:v>
                </c:pt>
                <c:pt idx="387">
                  <c:v>1658.1069633992915</c:v>
                </c:pt>
                <c:pt idx="388">
                  <c:v>1678.8088403568295</c:v>
                </c:pt>
                <c:pt idx="389">
                  <c:v>1701.6819533534988</c:v>
                </c:pt>
                <c:pt idx="390">
                  <c:v>1728.2331953787566</c:v>
                </c:pt>
                <c:pt idx="391">
                  <c:v>1746.1386625925529</c:v>
                </c:pt>
                <c:pt idx="392">
                  <c:v>1765.5332114963405</c:v>
                </c:pt>
                <c:pt idx="393">
                  <c:v>1800.7182903594301</c:v>
                </c:pt>
                <c:pt idx="394">
                  <c:v>1837.4435485131946</c:v>
                </c:pt>
                <c:pt idx="395">
                  <c:v>1852.5758353859871</c:v>
                </c:pt>
                <c:pt idx="396">
                  <c:v>1896.7411144053544</c:v>
                </c:pt>
                <c:pt idx="397">
                  <c:v>1910.0532618216682</c:v>
                </c:pt>
                <c:pt idx="398">
                  <c:v>1943.7649306088545</c:v>
                </c:pt>
                <c:pt idx="399">
                  <c:v>1971.2106064130987</c:v>
                </c:pt>
                <c:pt idx="400">
                  <c:v>2006.6374829864417</c:v>
                </c:pt>
                <c:pt idx="401">
                  <c:v>2017.510095618439</c:v>
                </c:pt>
                <c:pt idx="402">
                  <c:v>2033.620292779608</c:v>
                </c:pt>
                <c:pt idx="403">
                  <c:v>2075.2798497688586</c:v>
                </c:pt>
                <c:pt idx="404">
                  <c:v>2094.52543859567</c:v>
                </c:pt>
                <c:pt idx="405">
                  <c:v>2126.0539276351028</c:v>
                </c:pt>
                <c:pt idx="406">
                  <c:v>2144.42449131291</c:v>
                </c:pt>
                <c:pt idx="407">
                  <c:v>2181.9252226247095</c:v>
                </c:pt>
                <c:pt idx="408">
                  <c:v>2218.4147717974088</c:v>
                </c:pt>
                <c:pt idx="409">
                  <c:v>2240.926790999164</c:v>
                </c:pt>
                <c:pt idx="410">
                  <c:v>2269.0410061278612</c:v>
                </c:pt>
                <c:pt idx="411">
                  <c:v>2325.443141911057</c:v>
                </c:pt>
                <c:pt idx="412">
                  <c:v>2352.2954959681019</c:v>
                </c:pt>
                <c:pt idx="413">
                  <c:v>2377.822624785907</c:v>
                </c:pt>
                <c:pt idx="414">
                  <c:v>2410.3819829619533</c:v>
                </c:pt>
                <c:pt idx="415">
                  <c:v>2460.0088123709002</c:v>
                </c:pt>
                <c:pt idx="416">
                  <c:v>2461.6089581998817</c:v>
                </c:pt>
                <c:pt idx="417">
                  <c:v>2538.8245980350357</c:v>
                </c:pt>
                <c:pt idx="418">
                  <c:v>2567.1994146575867</c:v>
                </c:pt>
                <c:pt idx="419">
                  <c:v>2610.5654919698727</c:v>
                </c:pt>
                <c:pt idx="420">
                  <c:v>2623.5584369034391</c:v>
                </c:pt>
                <c:pt idx="421">
                  <c:v>2689.3740869945068</c:v>
                </c:pt>
                <c:pt idx="422">
                  <c:v>2720.781436806903</c:v>
                </c:pt>
                <c:pt idx="423">
                  <c:v>2727.7967743933668</c:v>
                </c:pt>
                <c:pt idx="424">
                  <c:v>2772.6109664403357</c:v>
                </c:pt>
                <c:pt idx="425">
                  <c:v>2801.0655198414138</c:v>
                </c:pt>
                <c:pt idx="426">
                  <c:v>2844.01517928474</c:v>
                </c:pt>
                <c:pt idx="427">
                  <c:v>2873.642405488948</c:v>
                </c:pt>
                <c:pt idx="428">
                  <c:v>2918.8226213547005</c:v>
                </c:pt>
                <c:pt idx="429">
                  <c:v>2961.1977474721152</c:v>
                </c:pt>
                <c:pt idx="430">
                  <c:v>3008.6046165453904</c:v>
                </c:pt>
                <c:pt idx="431">
                  <c:v>3050.4057578836646</c:v>
                </c:pt>
                <c:pt idx="432">
                  <c:v>3091.2118167948292</c:v>
                </c:pt>
                <c:pt idx="433">
                  <c:v>3137.7536779138613</c:v>
                </c:pt>
                <c:pt idx="434">
                  <c:v>3192.7067228564074</c:v>
                </c:pt>
                <c:pt idx="435">
                  <c:v>3217.2503035494369</c:v>
                </c:pt>
                <c:pt idx="436">
                  <c:v>3283.778719060907</c:v>
                </c:pt>
                <c:pt idx="437">
                  <c:v>3320.3631396414798</c:v>
                </c:pt>
                <c:pt idx="438">
                  <c:v>3365.3273798034525</c:v>
                </c:pt>
                <c:pt idx="439">
                  <c:v>3397.0267293878355</c:v>
                </c:pt>
                <c:pt idx="440">
                  <c:v>3410.3439211259902</c:v>
                </c:pt>
                <c:pt idx="441">
                  <c:v>3512.4934238358182</c:v>
                </c:pt>
                <c:pt idx="442">
                  <c:v>3542.0001664258389</c:v>
                </c:pt>
                <c:pt idx="443">
                  <c:v>3591.9226326844232</c:v>
                </c:pt>
                <c:pt idx="444">
                  <c:v>3643.1213005511672</c:v>
                </c:pt>
                <c:pt idx="445">
                  <c:v>3679.0029558929564</c:v>
                </c:pt>
                <c:pt idx="446">
                  <c:v>3723.1237674762965</c:v>
                </c:pt>
                <c:pt idx="447">
                  <c:v>3783.7685843376012</c:v>
                </c:pt>
                <c:pt idx="448">
                  <c:v>3813.4190759452636</c:v>
                </c:pt>
                <c:pt idx="449">
                  <c:v>3879.8188261596738</c:v>
                </c:pt>
                <c:pt idx="450">
                  <c:v>3902.6777648997763</c:v>
                </c:pt>
                <c:pt idx="451">
                  <c:v>3964.5849790470747</c:v>
                </c:pt>
                <c:pt idx="452">
                  <c:v>3993.0921219148136</c:v>
                </c:pt>
                <c:pt idx="453">
                  <c:v>4056.45176134231</c:v>
                </c:pt>
                <c:pt idx="454">
                  <c:v>4106.6166185521688</c:v>
                </c:pt>
                <c:pt idx="455">
                  <c:v>4164.2180761102791</c:v>
                </c:pt>
                <c:pt idx="456">
                  <c:v>4208.0951744025897</c:v>
                </c:pt>
                <c:pt idx="457">
                  <c:v>4263.510796385176</c:v>
                </c:pt>
                <c:pt idx="458">
                  <c:v>4301.8462883679222</c:v>
                </c:pt>
                <c:pt idx="459">
                  <c:v>4355.2294001892624</c:v>
                </c:pt>
                <c:pt idx="460">
                  <c:v>4415.1812149400048</c:v>
                </c:pt>
                <c:pt idx="461">
                  <c:v>4493.265029093739</c:v>
                </c:pt>
                <c:pt idx="462">
                  <c:v>4510.0363422825485</c:v>
                </c:pt>
                <c:pt idx="463">
                  <c:v>4573.9187238397071</c:v>
                </c:pt>
                <c:pt idx="464">
                  <c:v>4603.1090792922651</c:v>
                </c:pt>
                <c:pt idx="465">
                  <c:v>4680.2790081747253</c:v>
                </c:pt>
                <c:pt idx="466">
                  <c:v>4719.9822165674505</c:v>
                </c:pt>
                <c:pt idx="467">
                  <c:v>4779.113898521633</c:v>
                </c:pt>
                <c:pt idx="468">
                  <c:v>4841.8563619604065</c:v>
                </c:pt>
                <c:pt idx="469">
                  <c:v>4860.4873452839374</c:v>
                </c:pt>
                <c:pt idx="470">
                  <c:v>4952.6358696478792</c:v>
                </c:pt>
                <c:pt idx="471">
                  <c:v>4997.0784759868075</c:v>
                </c:pt>
                <c:pt idx="472">
                  <c:v>5054.1852995869722</c:v>
                </c:pt>
                <c:pt idx="473">
                  <c:v>5079.9130911294897</c:v>
                </c:pt>
                <c:pt idx="474">
                  <c:v>5145.2464636789528</c:v>
                </c:pt>
                <c:pt idx="475">
                  <c:v>5247.6632790274289</c:v>
                </c:pt>
                <c:pt idx="476">
                  <c:v>5269.5067788611832</c:v>
                </c:pt>
                <c:pt idx="477">
                  <c:v>5328.9930627919193</c:v>
                </c:pt>
                <c:pt idx="478">
                  <c:v>5491.8841748961777</c:v>
                </c:pt>
                <c:pt idx="479">
                  <c:v>5560.0711488565639</c:v>
                </c:pt>
                <c:pt idx="480">
                  <c:v>5608.5175430352374</c:v>
                </c:pt>
                <c:pt idx="481">
                  <c:v>5659.5254805374052</c:v>
                </c:pt>
                <c:pt idx="482">
                  <c:v>5694.0022012834943</c:v>
                </c:pt>
                <c:pt idx="483">
                  <c:v>5806.0985052493543</c:v>
                </c:pt>
                <c:pt idx="484">
                  <c:v>5830.3973809973404</c:v>
                </c:pt>
                <c:pt idx="485">
                  <c:v>5862.3137063047861</c:v>
                </c:pt>
                <c:pt idx="486">
                  <c:v>5971.6520891786558</c:v>
                </c:pt>
                <c:pt idx="487">
                  <c:v>6010.0058268788862</c:v>
                </c:pt>
                <c:pt idx="488">
                  <c:v>6048.5926752218511</c:v>
                </c:pt>
                <c:pt idx="489">
                  <c:v>6094.830715934313</c:v>
                </c:pt>
                <c:pt idx="490">
                  <c:v>6173.0204729690022</c:v>
                </c:pt>
                <c:pt idx="491">
                  <c:v>6287.438105654257</c:v>
                </c:pt>
                <c:pt idx="492">
                  <c:v>6345.9868834607942</c:v>
                </c:pt>
                <c:pt idx="493">
                  <c:v>6379.9355197473005</c:v>
                </c:pt>
                <c:pt idx="494">
                  <c:v>6455.7844116560891</c:v>
                </c:pt>
                <c:pt idx="495">
                  <c:v>6534.063119275831</c:v>
                </c:pt>
                <c:pt idx="496">
                  <c:v>6617.0174447934269</c:v>
                </c:pt>
                <c:pt idx="497">
                  <c:v>6643.7321733364897</c:v>
                </c:pt>
                <c:pt idx="498">
                  <c:v>6686.3164014572067</c:v>
                </c:pt>
                <c:pt idx="499">
                  <c:v>6766.8284155866531</c:v>
                </c:pt>
                <c:pt idx="500">
                  <c:v>6837.2611248397534</c:v>
                </c:pt>
                <c:pt idx="501">
                  <c:v>6932.7482397231315</c:v>
                </c:pt>
                <c:pt idx="502">
                  <c:v>6966.5685614850217</c:v>
                </c:pt>
                <c:pt idx="503">
                  <c:v>7057.7336078564485</c:v>
                </c:pt>
                <c:pt idx="504">
                  <c:v>7126.6080213164587</c:v>
                </c:pt>
                <c:pt idx="505">
                  <c:v>7147.2373384039256</c:v>
                </c:pt>
                <c:pt idx="506">
                  <c:v>7232.201498847352</c:v>
                </c:pt>
                <c:pt idx="507">
                  <c:v>7331.0268580462662</c:v>
                </c:pt>
                <c:pt idx="508">
                  <c:v>7397.3613411928964</c:v>
                </c:pt>
                <c:pt idx="509">
                  <c:v>7453.9306087934183</c:v>
                </c:pt>
                <c:pt idx="510">
                  <c:v>7505.9419795853037</c:v>
                </c:pt>
                <c:pt idx="511">
                  <c:v>7588.3533969304908</c:v>
                </c:pt>
                <c:pt idx="512">
                  <c:v>7681.2000536681526</c:v>
                </c:pt>
                <c:pt idx="513">
                  <c:v>7727.6831408280341</c:v>
                </c:pt>
                <c:pt idx="514">
                  <c:v>7774.1662279879147</c:v>
                </c:pt>
                <c:pt idx="515">
                  <c:v>7903.0627935738921</c:v>
                </c:pt>
                <c:pt idx="516">
                  <c:v>7971.0746401166198</c:v>
                </c:pt>
                <c:pt idx="517">
                  <c:v>8022.7794815211309</c:v>
                </c:pt>
                <c:pt idx="518">
                  <c:v>8092.1258615410015</c:v>
                </c:pt>
                <c:pt idx="519">
                  <c:v>8171.2266921176952</c:v>
                </c:pt>
                <c:pt idx="520">
                  <c:v>8232.1392405550068</c:v>
                </c:pt>
                <c:pt idx="521">
                  <c:v>8328.1212673049031</c:v>
                </c:pt>
                <c:pt idx="522">
                  <c:v>8438.5213076722612</c:v>
                </c:pt>
                <c:pt idx="523">
                  <c:v>8521.179227124805</c:v>
                </c:pt>
                <c:pt idx="524">
                  <c:v>8594.9847435764168</c:v>
                </c:pt>
                <c:pt idx="525">
                  <c:v>8673.7700012188598</c:v>
                </c:pt>
                <c:pt idx="526">
                  <c:v>8729.1528099194984</c:v>
                </c:pt>
                <c:pt idx="527">
                  <c:v>8807.610146214829</c:v>
                </c:pt>
                <c:pt idx="528">
                  <c:v>8869.6556619005896</c:v>
                </c:pt>
                <c:pt idx="529">
                  <c:v>8947.2360578121716</c:v>
                </c:pt>
                <c:pt idx="530">
                  <c:v>9048.7944077846369</c:v>
                </c:pt>
                <c:pt idx="531">
                  <c:v>9125.6160259200587</c:v>
                </c:pt>
                <c:pt idx="532">
                  <c:v>9184.6579042044959</c:v>
                </c:pt>
                <c:pt idx="533">
                  <c:v>9266.7968291884699</c:v>
                </c:pt>
                <c:pt idx="534">
                  <c:v>9363.7098560786981</c:v>
                </c:pt>
                <c:pt idx="535">
                  <c:v>9376.1490707080957</c:v>
                </c:pt>
                <c:pt idx="536">
                  <c:v>9533.1371636119384</c:v>
                </c:pt>
                <c:pt idx="537">
                  <c:v>9583.7653954268098</c:v>
                </c:pt>
                <c:pt idx="538">
                  <c:v>9642.1729267130831</c:v>
                </c:pt>
                <c:pt idx="539">
                  <c:v>9739.7731699390861</c:v>
                </c:pt>
                <c:pt idx="540">
                  <c:v>9800.8345490387401</c:v>
                </c:pt>
                <c:pt idx="541">
                  <c:v>9872.6753836530006</c:v>
                </c:pt>
                <c:pt idx="542">
                  <c:v>9923.2140821740068</c:v>
                </c:pt>
                <c:pt idx="543">
                  <c:v>10035.707640597306</c:v>
                </c:pt>
                <c:pt idx="544">
                  <c:v>10135.880919472596</c:v>
                </c:pt>
                <c:pt idx="545">
                  <c:v>10244.074819428461</c:v>
                </c:pt>
                <c:pt idx="546">
                  <c:v>10310.487836959846</c:v>
                </c:pt>
                <c:pt idx="547">
                  <c:v>10402.248052660061</c:v>
                </c:pt>
                <c:pt idx="548">
                  <c:v>10517.560622466994</c:v>
                </c:pt>
                <c:pt idx="549">
                  <c:v>10571.337479914233</c:v>
                </c:pt>
                <c:pt idx="550">
                  <c:v>10671.997598840415</c:v>
                </c:pt>
                <c:pt idx="551">
                  <c:v>10742.547399298564</c:v>
                </c:pt>
                <c:pt idx="552">
                  <c:v>10793.549537741053</c:v>
                </c:pt>
                <c:pt idx="553">
                  <c:v>10905.127653556521</c:v>
                </c:pt>
                <c:pt idx="554">
                  <c:v>10953.35218005899</c:v>
                </c:pt>
                <c:pt idx="555">
                  <c:v>11046.589097830625</c:v>
                </c:pt>
                <c:pt idx="556">
                  <c:v>11185.29841720112</c:v>
                </c:pt>
                <c:pt idx="557">
                  <c:v>11225.430260450848</c:v>
                </c:pt>
                <c:pt idx="558">
                  <c:v>11306.68160628795</c:v>
                </c:pt>
                <c:pt idx="559">
                  <c:v>11431.178477380981</c:v>
                </c:pt>
                <c:pt idx="560">
                  <c:v>11543.596847107287</c:v>
                </c:pt>
                <c:pt idx="561">
                  <c:v>11620.099438151288</c:v>
                </c:pt>
                <c:pt idx="562">
                  <c:v>11693.354461301533</c:v>
                </c:pt>
                <c:pt idx="563">
                  <c:v>11877.413186114049</c:v>
                </c:pt>
                <c:pt idx="564">
                  <c:v>11915.566473234292</c:v>
                </c:pt>
                <c:pt idx="565">
                  <c:v>12044.36635716789</c:v>
                </c:pt>
                <c:pt idx="566">
                  <c:v>12101.096444333329</c:v>
                </c:pt>
                <c:pt idx="567">
                  <c:v>12234.907702471703</c:v>
                </c:pt>
                <c:pt idx="568">
                  <c:v>12305.449388467343</c:v>
                </c:pt>
                <c:pt idx="569">
                  <c:v>12397.459329650032</c:v>
                </c:pt>
                <c:pt idx="570">
                  <c:v>12470.799331259379</c:v>
                </c:pt>
                <c:pt idx="571">
                  <c:v>12588.097336380888</c:v>
                </c:pt>
                <c:pt idx="572">
                  <c:v>12678.462824216258</c:v>
                </c:pt>
                <c:pt idx="573">
                  <c:v>12756.147182505958</c:v>
                </c:pt>
                <c:pt idx="574">
                  <c:v>12873.595054755639</c:v>
                </c:pt>
                <c:pt idx="575">
                  <c:v>12935.814332802482</c:v>
                </c:pt>
                <c:pt idx="576">
                  <c:v>13080.6739944124</c:v>
                </c:pt>
                <c:pt idx="577">
                  <c:v>13177.765826803668</c:v>
                </c:pt>
                <c:pt idx="578">
                  <c:v>13275.869844752589</c:v>
                </c:pt>
                <c:pt idx="579">
                  <c:v>13358.730830925004</c:v>
                </c:pt>
                <c:pt idx="580">
                  <c:v>13476.018431193404</c:v>
                </c:pt>
                <c:pt idx="581">
                  <c:v>13514.232005287697</c:v>
                </c:pt>
                <c:pt idx="582">
                  <c:v>13616.382190545783</c:v>
                </c:pt>
                <c:pt idx="583">
                  <c:v>13752.973611782556</c:v>
                </c:pt>
                <c:pt idx="584">
                  <c:v>13844.135275384948</c:v>
                </c:pt>
                <c:pt idx="585">
                  <c:v>13916.566505135021</c:v>
                </c:pt>
                <c:pt idx="586">
                  <c:v>14042.169369929799</c:v>
                </c:pt>
                <c:pt idx="587">
                  <c:v>14121.99086777332</c:v>
                </c:pt>
                <c:pt idx="588">
                  <c:v>14213.073997443626</c:v>
                </c:pt>
                <c:pt idx="589">
                  <c:v>14331.812716382863</c:v>
                </c:pt>
                <c:pt idx="590">
                  <c:v>14440.632193726491</c:v>
                </c:pt>
                <c:pt idx="591">
                  <c:v>14551.255897603622</c:v>
                </c:pt>
                <c:pt idx="592">
                  <c:v>14594.535820640534</c:v>
                </c:pt>
                <c:pt idx="593">
                  <c:v>14692.915371812998</c:v>
                </c:pt>
                <c:pt idx="594">
                  <c:v>14813.848150143704</c:v>
                </c:pt>
                <c:pt idx="595">
                  <c:v>14852.774047956946</c:v>
                </c:pt>
                <c:pt idx="596">
                  <c:v>15045.038202417341</c:v>
                </c:pt>
                <c:pt idx="597">
                  <c:v>15105.972586957194</c:v>
                </c:pt>
                <c:pt idx="598">
                  <c:v>15239.592823558631</c:v>
                </c:pt>
                <c:pt idx="599">
                  <c:v>15321.641429090047</c:v>
                </c:pt>
                <c:pt idx="600">
                  <c:v>15391.523578806467</c:v>
                </c:pt>
                <c:pt idx="601">
                  <c:v>15484.190468294533</c:v>
                </c:pt>
                <c:pt idx="602">
                  <c:v>15620.992327575937</c:v>
                </c:pt>
                <c:pt idx="603">
                  <c:v>15710.78884583236</c:v>
                </c:pt>
                <c:pt idx="604">
                  <c:v>15816.799479791762</c:v>
                </c:pt>
                <c:pt idx="605">
                  <c:v>15956.880095398432</c:v>
                </c:pt>
                <c:pt idx="606">
                  <c:v>16103.60882200889</c:v>
                </c:pt>
                <c:pt idx="607">
                  <c:v>16170.429313125203</c:v>
                </c:pt>
                <c:pt idx="608">
                  <c:v>16248.338480418535</c:v>
                </c:pt>
                <c:pt idx="609">
                  <c:v>16376.210338358944</c:v>
                </c:pt>
                <c:pt idx="610">
                  <c:v>16437.605698666906</c:v>
                </c:pt>
                <c:pt idx="611">
                  <c:v>16518.546363669866</c:v>
                </c:pt>
                <c:pt idx="612">
                  <c:v>16678.023028280058</c:v>
                </c:pt>
                <c:pt idx="613">
                  <c:v>16772.414405318177</c:v>
                </c:pt>
                <c:pt idx="614">
                  <c:v>16873.665380755687</c:v>
                </c:pt>
                <c:pt idx="615">
                  <c:v>16915.619927436215</c:v>
                </c:pt>
                <c:pt idx="616">
                  <c:v>17097.44708710421</c:v>
                </c:pt>
                <c:pt idx="617">
                  <c:v>17233.668904721788</c:v>
                </c:pt>
                <c:pt idx="618">
                  <c:v>17284.259636709241</c:v>
                </c:pt>
                <c:pt idx="619">
                  <c:v>17369.22975949019</c:v>
                </c:pt>
                <c:pt idx="620">
                  <c:v>17581.652111585412</c:v>
                </c:pt>
                <c:pt idx="621">
                  <c:v>17617.703662954278</c:v>
                </c:pt>
                <c:pt idx="622">
                  <c:v>17728.491403006105</c:v>
                </c:pt>
                <c:pt idx="623">
                  <c:v>17883.649330366108</c:v>
                </c:pt>
                <c:pt idx="624">
                  <c:v>17984.37983682135</c:v>
                </c:pt>
                <c:pt idx="625">
                  <c:v>18093.767489223061</c:v>
                </c:pt>
                <c:pt idx="626">
                  <c:v>18260.784853039186</c:v>
                </c:pt>
                <c:pt idx="627">
                  <c:v>18377.855973434813</c:v>
                </c:pt>
                <c:pt idx="628">
                  <c:v>18427.40875838566</c:v>
                </c:pt>
                <c:pt idx="629">
                  <c:v>18544.056535503005</c:v>
                </c:pt>
                <c:pt idx="630">
                  <c:v>18649.939825743317</c:v>
                </c:pt>
                <c:pt idx="631">
                  <c:v>18790.73036697206</c:v>
                </c:pt>
                <c:pt idx="632">
                  <c:v>18889.703406984543</c:v>
                </c:pt>
                <c:pt idx="633">
                  <c:v>18929.11188536181</c:v>
                </c:pt>
                <c:pt idx="634">
                  <c:v>19113.966497617781</c:v>
                </c:pt>
                <c:pt idx="635">
                  <c:v>19204.688436367793</c:v>
                </c:pt>
                <c:pt idx="636">
                  <c:v>19333.140301620686</c:v>
                </c:pt>
                <c:pt idx="637">
                  <c:v>19439.850526368977</c:v>
                </c:pt>
                <c:pt idx="638">
                  <c:v>19547.354833112786</c:v>
                </c:pt>
                <c:pt idx="639">
                  <c:v>19695.095173133584</c:v>
                </c:pt>
                <c:pt idx="640">
                  <c:v>19840.764615584081</c:v>
                </c:pt>
                <c:pt idx="641">
                  <c:v>19918.106504169282</c:v>
                </c:pt>
                <c:pt idx="642">
                  <c:v>20030.402613091588</c:v>
                </c:pt>
                <c:pt idx="643">
                  <c:v>20190.544677369158</c:v>
                </c:pt>
                <c:pt idx="644">
                  <c:v>20276.807422629554</c:v>
                </c:pt>
                <c:pt idx="645">
                  <c:v>20392.007384343975</c:v>
                </c:pt>
                <c:pt idx="646">
                  <c:v>20551.219007555326</c:v>
                </c:pt>
                <c:pt idx="647">
                  <c:v>20653.30423841907</c:v>
                </c:pt>
                <c:pt idx="648">
                  <c:v>20781.295055443632</c:v>
                </c:pt>
                <c:pt idx="649">
                  <c:v>20887.694350209611</c:v>
                </c:pt>
                <c:pt idx="650">
                  <c:v>21001.529712558204</c:v>
                </c:pt>
                <c:pt idx="651">
                  <c:v>21137.827563451065</c:v>
                </c:pt>
                <c:pt idx="652">
                  <c:v>21240.017471603755</c:v>
                </c:pt>
                <c:pt idx="653">
                  <c:v>21359.349667773393</c:v>
                </c:pt>
                <c:pt idx="654">
                  <c:v>21473.414918433777</c:v>
                </c:pt>
                <c:pt idx="655">
                  <c:v>21573.061288444922</c:v>
                </c:pt>
                <c:pt idx="656">
                  <c:v>21694.832085192003</c:v>
                </c:pt>
                <c:pt idx="657">
                  <c:v>21812.467521149196</c:v>
                </c:pt>
                <c:pt idx="658">
                  <c:v>21939.24854844559</c:v>
                </c:pt>
                <c:pt idx="659">
                  <c:v>22004.452270868194</c:v>
                </c:pt>
                <c:pt idx="660">
                  <c:v>22257.470547989171</c:v>
                </c:pt>
                <c:pt idx="661">
                  <c:v>22304.186707216206</c:v>
                </c:pt>
                <c:pt idx="662">
                  <c:v>22463.058013387919</c:v>
                </c:pt>
                <c:pt idx="663">
                  <c:v>22532.846486851584</c:v>
                </c:pt>
                <c:pt idx="664">
                  <c:v>22685.666772690234</c:v>
                </c:pt>
                <c:pt idx="665">
                  <c:v>22843.275556347726</c:v>
                </c:pt>
                <c:pt idx="666">
                  <c:v>22903.04319594831</c:v>
                </c:pt>
                <c:pt idx="667">
                  <c:v>23094.068952020629</c:v>
                </c:pt>
                <c:pt idx="668">
                  <c:v>23199.774827292793</c:v>
                </c:pt>
                <c:pt idx="669">
                  <c:v>23343.841324239136</c:v>
                </c:pt>
                <c:pt idx="670">
                  <c:v>23441.24742276566</c:v>
                </c:pt>
                <c:pt idx="671">
                  <c:v>23542.727220314366</c:v>
                </c:pt>
                <c:pt idx="672">
                  <c:v>23725.489844442945</c:v>
                </c:pt>
                <c:pt idx="673">
                  <c:v>23833.017225090913</c:v>
                </c:pt>
                <c:pt idx="674">
                  <c:v>23961.524744559538</c:v>
                </c:pt>
                <c:pt idx="675">
                  <c:v>24114.731188433489</c:v>
                </c:pt>
                <c:pt idx="676">
                  <c:v>24281.93394898676</c:v>
                </c:pt>
                <c:pt idx="677">
                  <c:v>24350.716331049349</c:v>
                </c:pt>
                <c:pt idx="678">
                  <c:v>24440.909941040307</c:v>
                </c:pt>
                <c:pt idx="679">
                  <c:v>24567.063733333354</c:v>
                </c:pt>
                <c:pt idx="680">
                  <c:v>24689.522620887084</c:v>
                </c:pt>
                <c:pt idx="681">
                  <c:v>24806.770056845584</c:v>
                </c:pt>
                <c:pt idx="682">
                  <c:v>24938.115095279289</c:v>
                </c:pt>
                <c:pt idx="683">
                  <c:v>25079.364182428795</c:v>
                </c:pt>
                <c:pt idx="684">
                  <c:v>25176.269133035697</c:v>
                </c:pt>
                <c:pt idx="685">
                  <c:v>25320.425168490907</c:v>
                </c:pt>
                <c:pt idx="686">
                  <c:v>25410.680938696911</c:v>
                </c:pt>
                <c:pt idx="687">
                  <c:v>25549.568565933994</c:v>
                </c:pt>
                <c:pt idx="688">
                  <c:v>25681.88118105624</c:v>
                </c:pt>
                <c:pt idx="689">
                  <c:v>25775.266125315979</c:v>
                </c:pt>
                <c:pt idx="690">
                  <c:v>25933.785545103343</c:v>
                </c:pt>
                <c:pt idx="691">
                  <c:v>26063.943291263517</c:v>
                </c:pt>
                <c:pt idx="692">
                  <c:v>26198.77230006301</c:v>
                </c:pt>
                <c:pt idx="693">
                  <c:v>26354.228117531187</c:v>
                </c:pt>
                <c:pt idx="694">
                  <c:v>26491.981053581003</c:v>
                </c:pt>
                <c:pt idx="695">
                  <c:v>26613.280419327799</c:v>
                </c:pt>
                <c:pt idx="696">
                  <c:v>26722.553871414795</c:v>
                </c:pt>
                <c:pt idx="697">
                  <c:v>26904.225470343976</c:v>
                </c:pt>
                <c:pt idx="698">
                  <c:v>27037.799595836332</c:v>
                </c:pt>
                <c:pt idx="699">
                  <c:v>27145.110340280018</c:v>
                </c:pt>
                <c:pt idx="700">
                  <c:v>27213.341968111443</c:v>
                </c:pt>
                <c:pt idx="701">
                  <c:v>27463.907595995661</c:v>
                </c:pt>
                <c:pt idx="702">
                  <c:v>27580.881074808331</c:v>
                </c:pt>
                <c:pt idx="703">
                  <c:v>27794.564094709585</c:v>
                </c:pt>
                <c:pt idx="704">
                  <c:v>27881.238614135316</c:v>
                </c:pt>
                <c:pt idx="705">
                  <c:v>28055.0066851788</c:v>
                </c:pt>
                <c:pt idx="706">
                  <c:v>28235.663219798636</c:v>
                </c:pt>
                <c:pt idx="707">
                  <c:v>28383.154463017825</c:v>
                </c:pt>
                <c:pt idx="708">
                  <c:v>28627.676179746111</c:v>
                </c:pt>
                <c:pt idx="709">
                  <c:v>28745.917343010035</c:v>
                </c:pt>
                <c:pt idx="710">
                  <c:v>28840.649140648035</c:v>
                </c:pt>
                <c:pt idx="711">
                  <c:v>29099.529017610486</c:v>
                </c:pt>
                <c:pt idx="712">
                  <c:v>29213.311900511584</c:v>
                </c:pt>
                <c:pt idx="713">
                  <c:v>29364.745465494965</c:v>
                </c:pt>
                <c:pt idx="714">
                  <c:v>29533.60820795652</c:v>
                </c:pt>
                <c:pt idx="715">
                  <c:v>29641.629273974257</c:v>
                </c:pt>
                <c:pt idx="716">
                  <c:v>29901.153874023887</c:v>
                </c:pt>
                <c:pt idx="717">
                  <c:v>30057.574630839335</c:v>
                </c:pt>
                <c:pt idx="718">
                  <c:v>30113.928816803531</c:v>
                </c:pt>
                <c:pt idx="719">
                  <c:v>30254.152532908502</c:v>
                </c:pt>
                <c:pt idx="720">
                  <c:v>30472.585508925851</c:v>
                </c:pt>
                <c:pt idx="721">
                  <c:v>30563.150888703964</c:v>
                </c:pt>
                <c:pt idx="722">
                  <c:v>30773.433556901731</c:v>
                </c:pt>
                <c:pt idx="723">
                  <c:v>30862.552138705028</c:v>
                </c:pt>
                <c:pt idx="724">
                  <c:v>31063.672970338135</c:v>
                </c:pt>
                <c:pt idx="725">
                  <c:v>31218.018454354351</c:v>
                </c:pt>
                <c:pt idx="726">
                  <c:v>31325.118385421236</c:v>
                </c:pt>
                <c:pt idx="727">
                  <c:v>31490.923419075985</c:v>
                </c:pt>
                <c:pt idx="728">
                  <c:v>31652.522464066333</c:v>
                </c:pt>
                <c:pt idx="729">
                  <c:v>31843.125456669033</c:v>
                </c:pt>
                <c:pt idx="730">
                  <c:v>31880.823000898938</c:v>
                </c:pt>
                <c:pt idx="731">
                  <c:v>32089.196896075446</c:v>
                </c:pt>
                <c:pt idx="732">
                  <c:v>32181.754062994234</c:v>
                </c:pt>
                <c:pt idx="733">
                  <c:v>32318.367395635007</c:v>
                </c:pt>
                <c:pt idx="734">
                  <c:v>32459.155549612231</c:v>
                </c:pt>
                <c:pt idx="735">
                  <c:v>32611.957731137798</c:v>
                </c:pt>
                <c:pt idx="736">
                  <c:v>32781.238158971646</c:v>
                </c:pt>
                <c:pt idx="737">
                  <c:v>32907.532551199343</c:v>
                </c:pt>
                <c:pt idx="738">
                  <c:v>33040.505529139729</c:v>
                </c:pt>
                <c:pt idx="739">
                  <c:v>33196.351234609829</c:v>
                </c:pt>
                <c:pt idx="740">
                  <c:v>33357.856860351123</c:v>
                </c:pt>
                <c:pt idx="741">
                  <c:v>33467.442801597594</c:v>
                </c:pt>
                <c:pt idx="742">
                  <c:v>33662.934960227365</c:v>
                </c:pt>
                <c:pt idx="743">
                  <c:v>33816.391410153527</c:v>
                </c:pt>
                <c:pt idx="744">
                  <c:v>34011.293474771053</c:v>
                </c:pt>
                <c:pt idx="745">
                  <c:v>34129.900183161248</c:v>
                </c:pt>
                <c:pt idx="746">
                  <c:v>34330.933176885665</c:v>
                </c:pt>
                <c:pt idx="747">
                  <c:v>34405.936005354073</c:v>
                </c:pt>
                <c:pt idx="748">
                  <c:v>34621.960935383009</c:v>
                </c:pt>
                <c:pt idx="749">
                  <c:v>34691.371258282212</c:v>
                </c:pt>
                <c:pt idx="750">
                  <c:v>34767.477474300831</c:v>
                </c:pt>
                <c:pt idx="751">
                  <c:v>35003.499204740205</c:v>
                </c:pt>
                <c:pt idx="752">
                  <c:v>35138.361901689423</c:v>
                </c:pt>
                <c:pt idx="753">
                  <c:v>35370.248867545328</c:v>
                </c:pt>
                <c:pt idx="754">
                  <c:v>35453.05177628914</c:v>
                </c:pt>
                <c:pt idx="755">
                  <c:v>35537.462296481302</c:v>
                </c:pt>
                <c:pt idx="756">
                  <c:v>35784.326926736139</c:v>
                </c:pt>
                <c:pt idx="757">
                  <c:v>35881.403775309067</c:v>
                </c:pt>
                <c:pt idx="758">
                  <c:v>35953.965692480524</c:v>
                </c:pt>
                <c:pt idx="759">
                  <c:v>36085.797419874463</c:v>
                </c:pt>
                <c:pt idx="760">
                  <c:v>36227.870550573447</c:v>
                </c:pt>
                <c:pt idx="761">
                  <c:v>36425.328092959513</c:v>
                </c:pt>
                <c:pt idx="762">
                  <c:v>36512.551653695249</c:v>
                </c:pt>
                <c:pt idx="763">
                  <c:v>36692.007513265715</c:v>
                </c:pt>
                <c:pt idx="764">
                  <c:v>36782.155130702959</c:v>
                </c:pt>
                <c:pt idx="765">
                  <c:v>36931.468592598081</c:v>
                </c:pt>
                <c:pt idx="766">
                  <c:v>37148.740526954236</c:v>
                </c:pt>
                <c:pt idx="767">
                  <c:v>37237.215668856908</c:v>
                </c:pt>
                <c:pt idx="768">
                  <c:v>37340.214917041732</c:v>
                </c:pt>
                <c:pt idx="769">
                  <c:v>37485.469541893392</c:v>
                </c:pt>
                <c:pt idx="770">
                  <c:v>37649.663718704272</c:v>
                </c:pt>
                <c:pt idx="771">
                  <c:v>37761.210973267625</c:v>
                </c:pt>
                <c:pt idx="772">
                  <c:v>38079.457256572212</c:v>
                </c:pt>
                <c:pt idx="773">
                  <c:v>38229.065931857964</c:v>
                </c:pt>
                <c:pt idx="774">
                  <c:v>38365.115709842932</c:v>
                </c:pt>
                <c:pt idx="775">
                  <c:v>38474.680833486702</c:v>
                </c:pt>
                <c:pt idx="776">
                  <c:v>38575.09438170417</c:v>
                </c:pt>
                <c:pt idx="777">
                  <c:v>38818.889759629979</c:v>
                </c:pt>
                <c:pt idx="778">
                  <c:v>38888.413167625578</c:v>
                </c:pt>
                <c:pt idx="779">
                  <c:v>39064.139018816262</c:v>
                </c:pt>
                <c:pt idx="780">
                  <c:v>39176.406802610116</c:v>
                </c:pt>
                <c:pt idx="781">
                  <c:v>39280.75274969318</c:v>
                </c:pt>
                <c:pt idx="782">
                  <c:v>39484.187594982184</c:v>
                </c:pt>
                <c:pt idx="783">
                  <c:v>39563.805342587162</c:v>
                </c:pt>
                <c:pt idx="784">
                  <c:v>39764.761208796306</c:v>
                </c:pt>
                <c:pt idx="785">
                  <c:v>40004.550014923952</c:v>
                </c:pt>
                <c:pt idx="786">
                  <c:v>40187.463956016181</c:v>
                </c:pt>
                <c:pt idx="787">
                  <c:v>40294.209025565389</c:v>
                </c:pt>
                <c:pt idx="788">
                  <c:v>40396.880219497791</c:v>
                </c:pt>
                <c:pt idx="789">
                  <c:v>40606.362606491537</c:v>
                </c:pt>
                <c:pt idx="790">
                  <c:v>40749.663409575172</c:v>
                </c:pt>
                <c:pt idx="791">
                  <c:v>40908.286826335963</c:v>
                </c:pt>
                <c:pt idx="792">
                  <c:v>41056.447348060086</c:v>
                </c:pt>
                <c:pt idx="793">
                  <c:v>41260.184077736369</c:v>
                </c:pt>
                <c:pt idx="794">
                  <c:v>41378.533593786327</c:v>
                </c:pt>
                <c:pt idx="795">
                  <c:v>41605.486230169801</c:v>
                </c:pt>
                <c:pt idx="796">
                  <c:v>41649.274378976588</c:v>
                </c:pt>
                <c:pt idx="797">
                  <c:v>41808.564310945971</c:v>
                </c:pt>
                <c:pt idx="798">
                  <c:v>41955.624628688776</c:v>
                </c:pt>
                <c:pt idx="799">
                  <c:v>42099.333648501779</c:v>
                </c:pt>
                <c:pt idx="800">
                  <c:v>42250.312966945981</c:v>
                </c:pt>
                <c:pt idx="801">
                  <c:v>42364.04690100353</c:v>
                </c:pt>
                <c:pt idx="802">
                  <c:v>42575.434315777908</c:v>
                </c:pt>
                <c:pt idx="803">
                  <c:v>42636.105634887659</c:v>
                </c:pt>
                <c:pt idx="804">
                  <c:v>42944.665499303686</c:v>
                </c:pt>
                <c:pt idx="805">
                  <c:v>43029.500730198997</c:v>
                </c:pt>
                <c:pt idx="806">
                  <c:v>43109.29099147013</c:v>
                </c:pt>
                <c:pt idx="807">
                  <c:v>43273.270266555999</c:v>
                </c:pt>
                <c:pt idx="808">
                  <c:v>43360.691117462949</c:v>
                </c:pt>
                <c:pt idx="809">
                  <c:v>43659.502863760339</c:v>
                </c:pt>
                <c:pt idx="810">
                  <c:v>43751.082348418677</c:v>
                </c:pt>
                <c:pt idx="811">
                  <c:v>43908.74324201409</c:v>
                </c:pt>
                <c:pt idx="812">
                  <c:v>44025.680384314015</c:v>
                </c:pt>
                <c:pt idx="813">
                  <c:v>44226.524945869598</c:v>
                </c:pt>
                <c:pt idx="814">
                  <c:v>44334.476135721656</c:v>
                </c:pt>
                <c:pt idx="815">
                  <c:v>44501.410313973662</c:v>
                </c:pt>
                <c:pt idx="816">
                  <c:v>44617.968789109822</c:v>
                </c:pt>
                <c:pt idx="817">
                  <c:v>44759.774318166426</c:v>
                </c:pt>
                <c:pt idx="818">
                  <c:v>44880.474180604993</c:v>
                </c:pt>
                <c:pt idx="819">
                  <c:v>45161.926724775418</c:v>
                </c:pt>
                <c:pt idx="820">
                  <c:v>45232.23636984465</c:v>
                </c:pt>
                <c:pt idx="821">
                  <c:v>45450.918835898665</c:v>
                </c:pt>
                <c:pt idx="822">
                  <c:v>45497.304783394713</c:v>
                </c:pt>
                <c:pt idx="823">
                  <c:v>45721.45660219578</c:v>
                </c:pt>
                <c:pt idx="824">
                  <c:v>45782.411733884219</c:v>
                </c:pt>
                <c:pt idx="825">
                  <c:v>45957.676883949833</c:v>
                </c:pt>
                <c:pt idx="826">
                  <c:v>46038.619065882478</c:v>
                </c:pt>
                <c:pt idx="827">
                  <c:v>46238.04265101748</c:v>
                </c:pt>
                <c:pt idx="828">
                  <c:v>46438.912641992516</c:v>
                </c:pt>
                <c:pt idx="829">
                  <c:v>46529.67711287272</c:v>
                </c:pt>
                <c:pt idx="830">
                  <c:v>46765.430424574326</c:v>
                </c:pt>
                <c:pt idx="831">
                  <c:v>46757.209737697471</c:v>
                </c:pt>
                <c:pt idx="832">
                  <c:v>46947.261125139768</c:v>
                </c:pt>
                <c:pt idx="833">
                  <c:v>47179.403393468405</c:v>
                </c:pt>
                <c:pt idx="834">
                  <c:v>47322.635143800704</c:v>
                </c:pt>
                <c:pt idx="835">
                  <c:v>47481.99774175237</c:v>
                </c:pt>
                <c:pt idx="836">
                  <c:v>47630.69101785298</c:v>
                </c:pt>
                <c:pt idx="837">
                  <c:v>47879.75556791266</c:v>
                </c:pt>
                <c:pt idx="838">
                  <c:v>47976.11769161409</c:v>
                </c:pt>
                <c:pt idx="839">
                  <c:v>48158.238908937521</c:v>
                </c:pt>
                <c:pt idx="840">
                  <c:v>48286.912673977102</c:v>
                </c:pt>
                <c:pt idx="841">
                  <c:v>48417.60582656334</c:v>
                </c:pt>
                <c:pt idx="842">
                  <c:v>48546.199346428395</c:v>
                </c:pt>
                <c:pt idx="843">
                  <c:v>48736.503476922757</c:v>
                </c:pt>
                <c:pt idx="844">
                  <c:v>48849.229705026541</c:v>
                </c:pt>
                <c:pt idx="845">
                  <c:v>49083.950519771068</c:v>
                </c:pt>
                <c:pt idx="846">
                  <c:v>49181.401751372585</c:v>
                </c:pt>
                <c:pt idx="847">
                  <c:v>49360.498402276469</c:v>
                </c:pt>
                <c:pt idx="848">
                  <c:v>49414.081463923845</c:v>
                </c:pt>
                <c:pt idx="849">
                  <c:v>49590.522823285042</c:v>
                </c:pt>
                <c:pt idx="850">
                  <c:v>49695.723334274233</c:v>
                </c:pt>
                <c:pt idx="851">
                  <c:v>49876.727740001828</c:v>
                </c:pt>
                <c:pt idx="852">
                  <c:v>49985.492318803525</c:v>
                </c:pt>
                <c:pt idx="853">
                  <c:v>50064.506731760885</c:v>
                </c:pt>
                <c:pt idx="854">
                  <c:v>50322.262750125738</c:v>
                </c:pt>
                <c:pt idx="855">
                  <c:v>50398.244895140197</c:v>
                </c:pt>
                <c:pt idx="856">
                  <c:v>50490.188383375316</c:v>
                </c:pt>
                <c:pt idx="857">
                  <c:v>50640.987052279765</c:v>
                </c:pt>
                <c:pt idx="858">
                  <c:v>50765.356651110254</c:v>
                </c:pt>
                <c:pt idx="859">
                  <c:v>51053.145625444864</c:v>
                </c:pt>
                <c:pt idx="860">
                  <c:v>51103.421092902499</c:v>
                </c:pt>
                <c:pt idx="861">
                  <c:v>51338.218563385002</c:v>
                </c:pt>
                <c:pt idx="862">
                  <c:v>51393.587972229121</c:v>
                </c:pt>
                <c:pt idx="863">
                  <c:v>51534.158599309303</c:v>
                </c:pt>
                <c:pt idx="864">
                  <c:v>51565.879208050312</c:v>
                </c:pt>
                <c:pt idx="865">
                  <c:v>51777.376688232165</c:v>
                </c:pt>
                <c:pt idx="866">
                  <c:v>51925.243837010246</c:v>
                </c:pt>
                <c:pt idx="867">
                  <c:v>52037.827569663554</c:v>
                </c:pt>
                <c:pt idx="868">
                  <c:v>52181.373381416517</c:v>
                </c:pt>
                <c:pt idx="869">
                  <c:v>52342.109601264972</c:v>
                </c:pt>
                <c:pt idx="870">
                  <c:v>52408.318206740594</c:v>
                </c:pt>
                <c:pt idx="871">
                  <c:v>52567.074438040123</c:v>
                </c:pt>
                <c:pt idx="872">
                  <c:v>52730.146903433459</c:v>
                </c:pt>
                <c:pt idx="873">
                  <c:v>52890.977053344766</c:v>
                </c:pt>
                <c:pt idx="874">
                  <c:v>53024.701130680543</c:v>
                </c:pt>
                <c:pt idx="875">
                  <c:v>53087.303148122541</c:v>
                </c:pt>
                <c:pt idx="876">
                  <c:v>53093.118984742847</c:v>
                </c:pt>
                <c:pt idx="877">
                  <c:v>53279.888758952206</c:v>
                </c:pt>
                <c:pt idx="878">
                  <c:v>53461.364465971703</c:v>
                </c:pt>
                <c:pt idx="879">
                  <c:v>53713.59581190037</c:v>
                </c:pt>
                <c:pt idx="880">
                  <c:v>53841.762175799078</c:v>
                </c:pt>
                <c:pt idx="881">
                  <c:v>54106.95436911151</c:v>
                </c:pt>
                <c:pt idx="882">
                  <c:v>54267.013579497259</c:v>
                </c:pt>
                <c:pt idx="883">
                  <c:v>54372.449117585442</c:v>
                </c:pt>
                <c:pt idx="884">
                  <c:v>54560.821578897754</c:v>
                </c:pt>
                <c:pt idx="885">
                  <c:v>54678.325383450639</c:v>
                </c:pt>
                <c:pt idx="886">
                  <c:v>54875.451566576208</c:v>
                </c:pt>
                <c:pt idx="887">
                  <c:v>54958.772615929956</c:v>
                </c:pt>
                <c:pt idx="888">
                  <c:v>55045.650466090214</c:v>
                </c:pt>
                <c:pt idx="889">
                  <c:v>55288.399110147075</c:v>
                </c:pt>
                <c:pt idx="890">
                  <c:v>55343.689076913994</c:v>
                </c:pt>
                <c:pt idx="891">
                  <c:v>55470.817125812493</c:v>
                </c:pt>
                <c:pt idx="892">
                  <c:v>55512.793303798462</c:v>
                </c:pt>
                <c:pt idx="893">
                  <c:v>55612.471107192578</c:v>
                </c:pt>
                <c:pt idx="894">
                  <c:v>55815.772768677976</c:v>
                </c:pt>
                <c:pt idx="895">
                  <c:v>55830.889089983066</c:v>
                </c:pt>
                <c:pt idx="896">
                  <c:v>56027.588188074544</c:v>
                </c:pt>
                <c:pt idx="897">
                  <c:v>56098.74746281439</c:v>
                </c:pt>
                <c:pt idx="898">
                  <c:v>56168.020535952768</c:v>
                </c:pt>
                <c:pt idx="899">
                  <c:v>56345.176494626605</c:v>
                </c:pt>
                <c:pt idx="900">
                  <c:v>56391.949711310925</c:v>
                </c:pt>
                <c:pt idx="901">
                  <c:v>56623.677739785191</c:v>
                </c:pt>
                <c:pt idx="902">
                  <c:v>56686.582719358928</c:v>
                </c:pt>
                <c:pt idx="903">
                  <c:v>56809.637962906214</c:v>
                </c:pt>
                <c:pt idx="904">
                  <c:v>57071.267674888273</c:v>
                </c:pt>
                <c:pt idx="905">
                  <c:v>57259.693257116902</c:v>
                </c:pt>
                <c:pt idx="906">
                  <c:v>57442.566229339107</c:v>
                </c:pt>
                <c:pt idx="907">
                  <c:v>57579.440197782853</c:v>
                </c:pt>
                <c:pt idx="908">
                  <c:v>57796.612867926946</c:v>
                </c:pt>
                <c:pt idx="909">
                  <c:v>58009.084864176526</c:v>
                </c:pt>
                <c:pt idx="910">
                  <c:v>58301.671932781748</c:v>
                </c:pt>
                <c:pt idx="911">
                  <c:v>58371.496461016373</c:v>
                </c:pt>
                <c:pt idx="912">
                  <c:v>58602.158292756678</c:v>
                </c:pt>
                <c:pt idx="913">
                  <c:v>58819.953122459301</c:v>
                </c:pt>
                <c:pt idx="914">
                  <c:v>59024.207271261883</c:v>
                </c:pt>
                <c:pt idx="915">
                  <c:v>59174.995153163298</c:v>
                </c:pt>
                <c:pt idx="916">
                  <c:v>59350.765616231351</c:v>
                </c:pt>
                <c:pt idx="917">
                  <c:v>59576.209350991769</c:v>
                </c:pt>
                <c:pt idx="918">
                  <c:v>59770.741006095617</c:v>
                </c:pt>
                <c:pt idx="919">
                  <c:v>59955.614881782756</c:v>
                </c:pt>
                <c:pt idx="920">
                  <c:v>59999.39111483025</c:v>
                </c:pt>
                <c:pt idx="921">
                  <c:v>60214.234996328501</c:v>
                </c:pt>
                <c:pt idx="922">
                  <c:v>60381.280675645794</c:v>
                </c:pt>
                <c:pt idx="923">
                  <c:v>60502.275011830629</c:v>
                </c:pt>
                <c:pt idx="924">
                  <c:v>60691.882256432</c:v>
                </c:pt>
                <c:pt idx="925">
                  <c:v>60933.500312907003</c:v>
                </c:pt>
                <c:pt idx="926">
                  <c:v>61209.477309581387</c:v>
                </c:pt>
                <c:pt idx="927">
                  <c:v>61437.108719556207</c:v>
                </c:pt>
                <c:pt idx="928">
                  <c:v>61638.933848836372</c:v>
                </c:pt>
                <c:pt idx="929">
                  <c:v>61754.493874211519</c:v>
                </c:pt>
                <c:pt idx="930">
                  <c:v>61947.029814033012</c:v>
                </c:pt>
                <c:pt idx="931">
                  <c:v>62145.495927926597</c:v>
                </c:pt>
                <c:pt idx="932">
                  <c:v>62283.80249378286</c:v>
                </c:pt>
                <c:pt idx="933">
                  <c:v>62555.916712511738</c:v>
                </c:pt>
                <c:pt idx="934">
                  <c:v>62637.641380110777</c:v>
                </c:pt>
                <c:pt idx="935">
                  <c:v>62723.227385025224</c:v>
                </c:pt>
                <c:pt idx="936">
                  <c:v>62872.061947002003</c:v>
                </c:pt>
                <c:pt idx="937">
                  <c:v>63206.241176950287</c:v>
                </c:pt>
                <c:pt idx="938">
                  <c:v>63360.572810129619</c:v>
                </c:pt>
                <c:pt idx="939">
                  <c:v>63540.670683944438</c:v>
                </c:pt>
                <c:pt idx="940">
                  <c:v>63649.535101142254</c:v>
                </c:pt>
                <c:pt idx="941">
                  <c:v>63935.574212064086</c:v>
                </c:pt>
                <c:pt idx="942">
                  <c:v>64014.55705191227</c:v>
                </c:pt>
                <c:pt idx="943">
                  <c:v>64154.635820207273</c:v>
                </c:pt>
                <c:pt idx="944">
                  <c:v>64155.104775112857</c:v>
                </c:pt>
                <c:pt idx="945">
                  <c:v>64438.224074350859</c:v>
                </c:pt>
                <c:pt idx="946">
                  <c:v>64607.126571853398</c:v>
                </c:pt>
                <c:pt idx="947">
                  <c:v>64714.080741275437</c:v>
                </c:pt>
                <c:pt idx="948">
                  <c:v>64810.236341092241</c:v>
                </c:pt>
                <c:pt idx="949">
                  <c:v>64990.286516809982</c:v>
                </c:pt>
                <c:pt idx="950">
                  <c:v>65073.112883276626</c:v>
                </c:pt>
                <c:pt idx="951">
                  <c:v>65036.402417245459</c:v>
                </c:pt>
                <c:pt idx="952">
                  <c:v>65181.213690719494</c:v>
                </c:pt>
                <c:pt idx="953">
                  <c:v>65377.87722621821</c:v>
                </c:pt>
                <c:pt idx="954">
                  <c:v>65477.347430059192</c:v>
                </c:pt>
                <c:pt idx="955">
                  <c:v>65549.383489752305</c:v>
                </c:pt>
                <c:pt idx="956">
                  <c:v>65721.523183384226</c:v>
                </c:pt>
                <c:pt idx="957">
                  <c:v>65877.937696537643</c:v>
                </c:pt>
                <c:pt idx="958">
                  <c:v>65998.803139627926</c:v>
                </c:pt>
                <c:pt idx="959">
                  <c:v>66121.74820671264</c:v>
                </c:pt>
                <c:pt idx="960">
                  <c:v>66177.206248629955</c:v>
                </c:pt>
                <c:pt idx="961">
                  <c:v>66285.348755507686</c:v>
                </c:pt>
                <c:pt idx="962">
                  <c:v>66375.183266990265</c:v>
                </c:pt>
                <c:pt idx="963">
                  <c:v>66553.543800686311</c:v>
                </c:pt>
                <c:pt idx="964">
                  <c:v>66716.508871893529</c:v>
                </c:pt>
                <c:pt idx="965">
                  <c:v>66774.523525710232</c:v>
                </c:pt>
                <c:pt idx="966">
                  <c:v>66785.508057272702</c:v>
                </c:pt>
                <c:pt idx="967">
                  <c:v>66935.23477665789</c:v>
                </c:pt>
                <c:pt idx="968">
                  <c:v>67075.213654526509</c:v>
                </c:pt>
                <c:pt idx="969">
                  <c:v>67109.374873139735</c:v>
                </c:pt>
                <c:pt idx="970">
                  <c:v>67306.006522589843</c:v>
                </c:pt>
                <c:pt idx="971">
                  <c:v>67429.025230272586</c:v>
                </c:pt>
                <c:pt idx="972">
                  <c:v>67623.071689328644</c:v>
                </c:pt>
                <c:pt idx="973">
                  <c:v>67675.136861876628</c:v>
                </c:pt>
                <c:pt idx="974">
                  <c:v>67772.845065705013</c:v>
                </c:pt>
                <c:pt idx="975">
                  <c:v>67827.329783860798</c:v>
                </c:pt>
                <c:pt idx="976">
                  <c:v>68019.785884274737</c:v>
                </c:pt>
                <c:pt idx="977">
                  <c:v>68232.59153224685</c:v>
                </c:pt>
                <c:pt idx="978">
                  <c:v>68205.289855559866</c:v>
                </c:pt>
                <c:pt idx="979">
                  <c:v>68375.097133115123</c:v>
                </c:pt>
                <c:pt idx="980">
                  <c:v>68573.721617911666</c:v>
                </c:pt>
                <c:pt idx="981">
                  <c:v>68646.506393711621</c:v>
                </c:pt>
                <c:pt idx="982">
                  <c:v>68660.654193933078</c:v>
                </c:pt>
                <c:pt idx="983">
                  <c:v>68753.781800914134</c:v>
                </c:pt>
                <c:pt idx="984">
                  <c:v>68961.207147483758</c:v>
                </c:pt>
                <c:pt idx="985">
                  <c:v>69013.357411471181</c:v>
                </c:pt>
                <c:pt idx="986">
                  <c:v>69220.12173511197</c:v>
                </c:pt>
                <c:pt idx="987">
                  <c:v>69189.139198625679</c:v>
                </c:pt>
                <c:pt idx="988">
                  <c:v>69381.078859032277</c:v>
                </c:pt>
                <c:pt idx="989">
                  <c:v>69471.963372487124</c:v>
                </c:pt>
                <c:pt idx="990">
                  <c:v>69588.043394439825</c:v>
                </c:pt>
                <c:pt idx="991">
                  <c:v>69683.327093356304</c:v>
                </c:pt>
                <c:pt idx="992">
                  <c:v>69846.916286435619</c:v>
                </c:pt>
                <c:pt idx="993">
                  <c:v>70005.795475631341</c:v>
                </c:pt>
                <c:pt idx="994">
                  <c:v>69928.659219050518</c:v>
                </c:pt>
                <c:pt idx="995">
                  <c:v>70073.145577903211</c:v>
                </c:pt>
                <c:pt idx="996">
                  <c:v>70061.390264362897</c:v>
                </c:pt>
                <c:pt idx="997">
                  <c:v>70341.745260740689</c:v>
                </c:pt>
                <c:pt idx="998">
                  <c:v>70321.135257009722</c:v>
                </c:pt>
                <c:pt idx="999">
                  <c:v>70631.719307702122</c:v>
                </c:pt>
                <c:pt idx="1000">
                  <c:v>70785.689730144964</c:v>
                </c:pt>
                <c:pt idx="1001">
                  <c:v>70704.937278210346</c:v>
                </c:pt>
                <c:pt idx="1002">
                  <c:v>70869.577741385452</c:v>
                </c:pt>
                <c:pt idx="1003">
                  <c:v>70891.637660089851</c:v>
                </c:pt>
                <c:pt idx="1004">
                  <c:v>70971.425430765099</c:v>
                </c:pt>
                <c:pt idx="1005">
                  <c:v>70942.925055989865</c:v>
                </c:pt>
                <c:pt idx="1006">
                  <c:v>71278.841550612487</c:v>
                </c:pt>
                <c:pt idx="1007">
                  <c:v>71345.691040863021</c:v>
                </c:pt>
                <c:pt idx="1008">
                  <c:v>71504.137810325294</c:v>
                </c:pt>
                <c:pt idx="1009">
                  <c:v>71692.211008133308</c:v>
                </c:pt>
                <c:pt idx="1010">
                  <c:v>71679.232249924957</c:v>
                </c:pt>
                <c:pt idx="1011">
                  <c:v>71684.438292718565</c:v>
                </c:pt>
                <c:pt idx="1012">
                  <c:v>71595.375506712837</c:v>
                </c:pt>
                <c:pt idx="1013">
                  <c:v>71756.415887908719</c:v>
                </c:pt>
                <c:pt idx="1014">
                  <c:v>71913.589121357742</c:v>
                </c:pt>
                <c:pt idx="1015">
                  <c:v>72142.070522469701</c:v>
                </c:pt>
                <c:pt idx="1016">
                  <c:v>72286.688405841123</c:v>
                </c:pt>
                <c:pt idx="1017">
                  <c:v>72424.04227533401</c:v>
                </c:pt>
                <c:pt idx="1018">
                  <c:v>72394.766295261637</c:v>
                </c:pt>
                <c:pt idx="1019">
                  <c:v>72406.425563812038</c:v>
                </c:pt>
                <c:pt idx="1020">
                  <c:v>72390.867760921858</c:v>
                </c:pt>
                <c:pt idx="1021">
                  <c:v>72494.968040750406</c:v>
                </c:pt>
                <c:pt idx="1022">
                  <c:v>72721.537655033273</c:v>
                </c:pt>
                <c:pt idx="1023">
                  <c:v>72867.451013374375</c:v>
                </c:pt>
                <c:pt idx="1024">
                  <c:v>73003.798725278495</c:v>
                </c:pt>
                <c:pt idx="1025">
                  <c:v>73072.217149885881</c:v>
                </c:pt>
                <c:pt idx="1026">
                  <c:v>73088.278803907451</c:v>
                </c:pt>
                <c:pt idx="1027">
                  <c:v>73086.692680372784</c:v>
                </c:pt>
                <c:pt idx="1028">
                  <c:v>73170.688039551867</c:v>
                </c:pt>
                <c:pt idx="1029">
                  <c:v>73127.404044848852</c:v>
                </c:pt>
                <c:pt idx="1030">
                  <c:v>73392.901201234577</c:v>
                </c:pt>
                <c:pt idx="1031">
                  <c:v>73503.060908831947</c:v>
                </c:pt>
                <c:pt idx="1032">
                  <c:v>73756.987994938798</c:v>
                </c:pt>
                <c:pt idx="1033">
                  <c:v>73918.172113220586</c:v>
                </c:pt>
                <c:pt idx="1034">
                  <c:v>73917.788917399608</c:v>
                </c:pt>
                <c:pt idx="1035">
                  <c:v>73857.081692786625</c:v>
                </c:pt>
                <c:pt idx="1036">
                  <c:v>73915.489745700354</c:v>
                </c:pt>
                <c:pt idx="1037">
                  <c:v>74069.382201985194</c:v>
                </c:pt>
                <c:pt idx="1038">
                  <c:v>74199.095827205048</c:v>
                </c:pt>
                <c:pt idx="1039">
                  <c:v>74512.491436639146</c:v>
                </c:pt>
                <c:pt idx="1040">
                  <c:v>74526.970638303246</c:v>
                </c:pt>
                <c:pt idx="1041">
                  <c:v>74743.545024385428</c:v>
                </c:pt>
                <c:pt idx="1042">
                  <c:v>74768.985586566661</c:v>
                </c:pt>
                <c:pt idx="1043">
                  <c:v>74705.193652654081</c:v>
                </c:pt>
                <c:pt idx="1044">
                  <c:v>74715.657950990659</c:v>
                </c:pt>
                <c:pt idx="1045">
                  <c:v>74602.674958817617</c:v>
                </c:pt>
                <c:pt idx="1046">
                  <c:v>74822.918812506061</c:v>
                </c:pt>
                <c:pt idx="1047">
                  <c:v>74949.681611924912</c:v>
                </c:pt>
                <c:pt idx="1048">
                  <c:v>75112.761626857173</c:v>
                </c:pt>
                <c:pt idx="1049">
                  <c:v>75488.455320196023</c:v>
                </c:pt>
                <c:pt idx="1050">
                  <c:v>75430.338009472296</c:v>
                </c:pt>
                <c:pt idx="1051">
                  <c:v>75506.622223444327</c:v>
                </c:pt>
                <c:pt idx="1052">
                  <c:v>75439.603661979781</c:v>
                </c:pt>
                <c:pt idx="1053">
                  <c:v>75380.392652134906</c:v>
                </c:pt>
                <c:pt idx="1054">
                  <c:v>75407.055457651193</c:v>
                </c:pt>
                <c:pt idx="1055">
                  <c:v>75560.466860397675</c:v>
                </c:pt>
                <c:pt idx="1056">
                  <c:v>75806.879282463953</c:v>
                </c:pt>
                <c:pt idx="1057">
                  <c:v>76043.347263402567</c:v>
                </c:pt>
                <c:pt idx="1058">
                  <c:v>76273.411668887784</c:v>
                </c:pt>
                <c:pt idx="1059">
                  <c:v>76184.525573729115</c:v>
                </c:pt>
                <c:pt idx="1060">
                  <c:v>76168.55978099817</c:v>
                </c:pt>
                <c:pt idx="1061">
                  <c:v>76190.633970015318</c:v>
                </c:pt>
                <c:pt idx="1062">
                  <c:v>76052.362363613371</c:v>
                </c:pt>
                <c:pt idx="1063">
                  <c:v>76015.790425225758</c:v>
                </c:pt>
                <c:pt idx="1064">
                  <c:v>76323.052092794271</c:v>
                </c:pt>
                <c:pt idx="1065">
                  <c:v>76638.671472962465</c:v>
                </c:pt>
                <c:pt idx="1066">
                  <c:v>76899.606891869073</c:v>
                </c:pt>
                <c:pt idx="1067">
                  <c:v>76978.906104089649</c:v>
                </c:pt>
                <c:pt idx="1068">
                  <c:v>76763.349183881684</c:v>
                </c:pt>
                <c:pt idx="1069">
                  <c:v>76625.626326284109</c:v>
                </c:pt>
                <c:pt idx="1070">
                  <c:v>76721.007677133326</c:v>
                </c:pt>
                <c:pt idx="1071">
                  <c:v>76668.311794754496</c:v>
                </c:pt>
                <c:pt idx="1072">
                  <c:v>76854.478591386825</c:v>
                </c:pt>
                <c:pt idx="1073">
                  <c:v>77032.733217354908</c:v>
                </c:pt>
                <c:pt idx="1074">
                  <c:v>77269.705619481247</c:v>
                </c:pt>
                <c:pt idx="1075">
                  <c:v>77323.894434056929</c:v>
                </c:pt>
                <c:pt idx="1076">
                  <c:v>77349.635022335584</c:v>
                </c:pt>
                <c:pt idx="1077">
                  <c:v>77377.353486989145</c:v>
                </c:pt>
                <c:pt idx="1078">
                  <c:v>77224.049884259148</c:v>
                </c:pt>
                <c:pt idx="1079">
                  <c:v>77252.259566692024</c:v>
                </c:pt>
                <c:pt idx="1080">
                  <c:v>77362.578766099032</c:v>
                </c:pt>
                <c:pt idx="1081">
                  <c:v>77418.364862388888</c:v>
                </c:pt>
                <c:pt idx="1082">
                  <c:v>77483.784696300587</c:v>
                </c:pt>
                <c:pt idx="1083">
                  <c:v>77554.481834947641</c:v>
                </c:pt>
                <c:pt idx="1084">
                  <c:v>77371.732845801118</c:v>
                </c:pt>
                <c:pt idx="1085">
                  <c:v>77290.465489294613</c:v>
                </c:pt>
                <c:pt idx="1086">
                  <c:v>77403.113585980886</c:v>
                </c:pt>
                <c:pt idx="1087">
                  <c:v>77563.490949096318</c:v>
                </c:pt>
                <c:pt idx="1088">
                  <c:v>77831.232563303798</c:v>
                </c:pt>
                <c:pt idx="1089">
                  <c:v>78169.640654003262</c:v>
                </c:pt>
                <c:pt idx="1090">
                  <c:v>78357.386958184099</c:v>
                </c:pt>
                <c:pt idx="1091">
                  <c:v>78613.447622411244</c:v>
                </c:pt>
                <c:pt idx="1092">
                  <c:v>78651.44065435644</c:v>
                </c:pt>
                <c:pt idx="1093">
                  <c:v>78802.966034029567</c:v>
                </c:pt>
                <c:pt idx="1094">
                  <c:v>78808.098457127344</c:v>
                </c:pt>
                <c:pt idx="1095">
                  <c:v>78759.817843609795</c:v>
                </c:pt>
                <c:pt idx="1096">
                  <c:v>78693.851990561976</c:v>
                </c:pt>
                <c:pt idx="1097">
                  <c:v>78526.817577071677</c:v>
                </c:pt>
                <c:pt idx="1098">
                  <c:v>78460.112715924144</c:v>
                </c:pt>
                <c:pt idx="1099">
                  <c:v>78674.05741132918</c:v>
                </c:pt>
                <c:pt idx="1100">
                  <c:v>78890.458357741722</c:v>
                </c:pt>
                <c:pt idx="1101">
                  <c:v>79087.37008019429</c:v>
                </c:pt>
                <c:pt idx="1102">
                  <c:v>79474.020549527617</c:v>
                </c:pt>
                <c:pt idx="1103">
                  <c:v>79602.531732057803</c:v>
                </c:pt>
                <c:pt idx="1104">
                  <c:v>79540.282876250436</c:v>
                </c:pt>
                <c:pt idx="1105">
                  <c:v>79501.530112120803</c:v>
                </c:pt>
                <c:pt idx="1106">
                  <c:v>79184.287862706202</c:v>
                </c:pt>
                <c:pt idx="1107">
                  <c:v>78961.585815772196</c:v>
                </c:pt>
                <c:pt idx="1108">
                  <c:v>79090.413547770833</c:v>
                </c:pt>
                <c:pt idx="1109">
                  <c:v>79309.818646562577</c:v>
                </c:pt>
                <c:pt idx="1110">
                  <c:v>79534.413952078219</c:v>
                </c:pt>
                <c:pt idx="1111">
                  <c:v>79876.944972562284</c:v>
                </c:pt>
                <c:pt idx="1112">
                  <c:v>79932.347896004401</c:v>
                </c:pt>
                <c:pt idx="1113">
                  <c:v>80098.331400840805</c:v>
                </c:pt>
                <c:pt idx="1114">
                  <c:v>79932.953304447525</c:v>
                </c:pt>
                <c:pt idx="1115">
                  <c:v>79763.816194086918</c:v>
                </c:pt>
                <c:pt idx="1116">
                  <c:v>79448.345469710228</c:v>
                </c:pt>
                <c:pt idx="1117">
                  <c:v>79407.633144697087</c:v>
                </c:pt>
                <c:pt idx="1118">
                  <c:v>79671.991936783932</c:v>
                </c:pt>
                <c:pt idx="1119">
                  <c:v>79993.000127077525</c:v>
                </c:pt>
                <c:pt idx="1120">
                  <c:v>80379.430621787993</c:v>
                </c:pt>
                <c:pt idx="1121">
                  <c:v>80488.094045500853</c:v>
                </c:pt>
                <c:pt idx="1122">
                  <c:v>80523.313679927334</c:v>
                </c:pt>
                <c:pt idx="1123">
                  <c:v>80313.972250081366</c:v>
                </c:pt>
                <c:pt idx="1124">
                  <c:v>80106.147623603654</c:v>
                </c:pt>
                <c:pt idx="1125">
                  <c:v>79834.018409969984</c:v>
                </c:pt>
                <c:pt idx="1126">
                  <c:v>79863.47982976053</c:v>
                </c:pt>
                <c:pt idx="1127">
                  <c:v>80048.792973359406</c:v>
                </c:pt>
                <c:pt idx="1128">
                  <c:v>80232.754447907995</c:v>
                </c:pt>
                <c:pt idx="1129">
                  <c:v>80572.629938603975</c:v>
                </c:pt>
                <c:pt idx="1130">
                  <c:v>80830.947825467782</c:v>
                </c:pt>
                <c:pt idx="1131">
                  <c:v>80679.710843706242</c:v>
                </c:pt>
                <c:pt idx="1132">
                  <c:v>80566.279482234735</c:v>
                </c:pt>
                <c:pt idx="1133">
                  <c:v>80406.958161078088</c:v>
                </c:pt>
                <c:pt idx="1134">
                  <c:v>80181.009419288661</c:v>
                </c:pt>
                <c:pt idx="1135">
                  <c:v>80075.800373076549</c:v>
                </c:pt>
                <c:pt idx="1136">
                  <c:v>80186.771006298484</c:v>
                </c:pt>
                <c:pt idx="1137">
                  <c:v>80295.878593472065</c:v>
                </c:pt>
                <c:pt idx="1138">
                  <c:v>80526.268570732776</c:v>
                </c:pt>
                <c:pt idx="1139">
                  <c:v>80717.761860942424</c:v>
                </c:pt>
                <c:pt idx="1140">
                  <c:v>80918.826122797051</c:v>
                </c:pt>
                <c:pt idx="1141">
                  <c:v>80606.03452636009</c:v>
                </c:pt>
                <c:pt idx="1142">
                  <c:v>80288.776987596328</c:v>
                </c:pt>
                <c:pt idx="1143">
                  <c:v>79982.230768699883</c:v>
                </c:pt>
                <c:pt idx="1144">
                  <c:v>79691.178034895827</c:v>
                </c:pt>
                <c:pt idx="1145">
                  <c:v>79676.760922438305</c:v>
                </c:pt>
                <c:pt idx="1146">
                  <c:v>79621.239964939552</c:v>
                </c:pt>
                <c:pt idx="1147">
                  <c:v>79749.141506310625</c:v>
                </c:pt>
                <c:pt idx="1148">
                  <c:v>79859.31556837773</c:v>
                </c:pt>
                <c:pt idx="1149">
                  <c:v>79916.809169898377</c:v>
                </c:pt>
                <c:pt idx="1150">
                  <c:v>79918.643721157874</c:v>
                </c:pt>
                <c:pt idx="1151">
                  <c:v>79582.118044857853</c:v>
                </c:pt>
                <c:pt idx="1152">
                  <c:v>79410.5673245871</c:v>
                </c:pt>
                <c:pt idx="1153">
                  <c:v>79146.022259294332</c:v>
                </c:pt>
                <c:pt idx="1154">
                  <c:v>78856.124280312899</c:v>
                </c:pt>
                <c:pt idx="1155">
                  <c:v>78818.363365728786</c:v>
                </c:pt>
                <c:pt idx="1156">
                  <c:v>78794.534241268921</c:v>
                </c:pt>
                <c:pt idx="1157">
                  <c:v>79132.582810511085</c:v>
                </c:pt>
                <c:pt idx="1158">
                  <c:v>79210.32451711972</c:v>
                </c:pt>
                <c:pt idx="1159">
                  <c:v>79493.937416221466</c:v>
                </c:pt>
                <c:pt idx="1160">
                  <c:v>79628.319814845192</c:v>
                </c:pt>
                <c:pt idx="1161">
                  <c:v>79802.099527633531</c:v>
                </c:pt>
                <c:pt idx="1162">
                  <c:v>79709.88749306355</c:v>
                </c:pt>
                <c:pt idx="1163">
                  <c:v>79393.824247761033</c:v>
                </c:pt>
                <c:pt idx="1164">
                  <c:v>79294.048709034963</c:v>
                </c:pt>
                <c:pt idx="1165">
                  <c:v>79173.158268361905</c:v>
                </c:pt>
                <c:pt idx="1166">
                  <c:v>79346.511987881109</c:v>
                </c:pt>
                <c:pt idx="1167">
                  <c:v>79588.95925505241</c:v>
                </c:pt>
                <c:pt idx="1168">
                  <c:v>79777.518826170024</c:v>
                </c:pt>
                <c:pt idx="1169">
                  <c:v>80239.250233721395</c:v>
                </c:pt>
                <c:pt idx="1170">
                  <c:v>80543.998041252242</c:v>
                </c:pt>
                <c:pt idx="1171">
                  <c:v>80938.781653356869</c:v>
                </c:pt>
                <c:pt idx="1172">
                  <c:v>81245.270404454131</c:v>
                </c:pt>
                <c:pt idx="1173">
                  <c:v>81260.823214121803</c:v>
                </c:pt>
                <c:pt idx="1174">
                  <c:v>81055.784718656447</c:v>
                </c:pt>
                <c:pt idx="1175">
                  <c:v>81039.885139902384</c:v>
                </c:pt>
                <c:pt idx="1176">
                  <c:v>81094.598009515656</c:v>
                </c:pt>
                <c:pt idx="1177">
                  <c:v>81334.880214521952</c:v>
                </c:pt>
                <c:pt idx="1178">
                  <c:v>81708.927317501002</c:v>
                </c:pt>
                <c:pt idx="1179">
                  <c:v>82327.29183534591</c:v>
                </c:pt>
                <c:pt idx="1180">
                  <c:v>82662.102575983954</c:v>
                </c:pt>
                <c:pt idx="1181">
                  <c:v>83074.416989809324</c:v>
                </c:pt>
                <c:pt idx="1182">
                  <c:v>83333.747760010243</c:v>
                </c:pt>
                <c:pt idx="1183">
                  <c:v>83420.15625299784</c:v>
                </c:pt>
                <c:pt idx="1184">
                  <c:v>83391.953568104203</c:v>
                </c:pt>
                <c:pt idx="1185">
                  <c:v>83198.314850274328</c:v>
                </c:pt>
                <c:pt idx="1186">
                  <c:v>83001.387257711147</c:v>
                </c:pt>
                <c:pt idx="1187">
                  <c:v>82918.287947659352</c:v>
                </c:pt>
                <c:pt idx="1188">
                  <c:v>83227.727996062953</c:v>
                </c:pt>
                <c:pt idx="1189">
                  <c:v>83407.396969358364</c:v>
                </c:pt>
                <c:pt idx="1190">
                  <c:v>83840.854311081377</c:v>
                </c:pt>
                <c:pt idx="1191">
                  <c:v>84304.071881575233</c:v>
                </c:pt>
                <c:pt idx="1192">
                  <c:v>84511.667049866359</c:v>
                </c:pt>
                <c:pt idx="1193">
                  <c:v>84451.222176599476</c:v>
                </c:pt>
                <c:pt idx="1194">
                  <c:v>84427.787822427475</c:v>
                </c:pt>
                <c:pt idx="1195">
                  <c:v>84306.757284447798</c:v>
                </c:pt>
                <c:pt idx="1196">
                  <c:v>84078.326238147754</c:v>
                </c:pt>
                <c:pt idx="1197">
                  <c:v>83957.205336243584</c:v>
                </c:pt>
                <c:pt idx="1198">
                  <c:v>83793.521367089605</c:v>
                </c:pt>
                <c:pt idx="1199">
                  <c:v>83784.694832999303</c:v>
                </c:pt>
                <c:pt idx="1200">
                  <c:v>83877.265016727382</c:v>
                </c:pt>
                <c:pt idx="1201">
                  <c:v>84152.260155314216</c:v>
                </c:pt>
                <c:pt idx="1202">
                  <c:v>84320.129169356675</c:v>
                </c:pt>
                <c:pt idx="1203">
                  <c:v>84520.496629406931</c:v>
                </c:pt>
                <c:pt idx="1204">
                  <c:v>84830.161170050065</c:v>
                </c:pt>
                <c:pt idx="1205">
                  <c:v>84765.641893383072</c:v>
                </c:pt>
                <c:pt idx="1206">
                  <c:v>84458.322431036489</c:v>
                </c:pt>
                <c:pt idx="1207">
                  <c:v>84249.003472915807</c:v>
                </c:pt>
                <c:pt idx="1208">
                  <c:v>83641.508108121925</c:v>
                </c:pt>
                <c:pt idx="1209">
                  <c:v>83457.533713417492</c:v>
                </c:pt>
                <c:pt idx="1210">
                  <c:v>83559.024563087805</c:v>
                </c:pt>
                <c:pt idx="1211">
                  <c:v>83893.797162367846</c:v>
                </c:pt>
                <c:pt idx="1212">
                  <c:v>84076.487119218553</c:v>
                </c:pt>
                <c:pt idx="1213">
                  <c:v>84226.93236556364</c:v>
                </c:pt>
                <c:pt idx="1214">
                  <c:v>84277.0892875797</c:v>
                </c:pt>
                <c:pt idx="1215">
                  <c:v>84371.759772309568</c:v>
                </c:pt>
                <c:pt idx="1216">
                  <c:v>84385.978178255522</c:v>
                </c:pt>
                <c:pt idx="1217">
                  <c:v>84199.950748278716</c:v>
                </c:pt>
                <c:pt idx="1218">
                  <c:v>83889.880190320764</c:v>
                </c:pt>
                <c:pt idx="1219">
                  <c:v>83526.554275571878</c:v>
                </c:pt>
                <c:pt idx="1220">
                  <c:v>83271.848565449545</c:v>
                </c:pt>
                <c:pt idx="1221">
                  <c:v>83168.166848439359</c:v>
                </c:pt>
                <c:pt idx="1222">
                  <c:v>83145.978960923341</c:v>
                </c:pt>
                <c:pt idx="1223">
                  <c:v>83479.357480317907</c:v>
                </c:pt>
                <c:pt idx="1224">
                  <c:v>83847.823784755295</c:v>
                </c:pt>
                <c:pt idx="1225">
                  <c:v>84265.685703322437</c:v>
                </c:pt>
                <c:pt idx="1226">
                  <c:v>84180.087200474882</c:v>
                </c:pt>
                <c:pt idx="1227">
                  <c:v>83833.259634729839</c:v>
                </c:pt>
                <c:pt idx="1228">
                  <c:v>83560.605802511418</c:v>
                </c:pt>
                <c:pt idx="1229">
                  <c:v>82986.792683214488</c:v>
                </c:pt>
                <c:pt idx="1230">
                  <c:v>82634.150258508846</c:v>
                </c:pt>
                <c:pt idx="1231">
                  <c:v>82564.942128379189</c:v>
                </c:pt>
                <c:pt idx="1232">
                  <c:v>82512.624334416265</c:v>
                </c:pt>
                <c:pt idx="1233">
                  <c:v>82867.191357267555</c:v>
                </c:pt>
                <c:pt idx="1234">
                  <c:v>83017.066443279007</c:v>
                </c:pt>
                <c:pt idx="1235">
                  <c:v>83120.133249895458</c:v>
                </c:pt>
                <c:pt idx="1236">
                  <c:v>83394.417150067573</c:v>
                </c:pt>
                <c:pt idx="1237">
                  <c:v>83320.272060269272</c:v>
                </c:pt>
                <c:pt idx="1238">
                  <c:v>83017.066443279007</c:v>
                </c:pt>
                <c:pt idx="1239">
                  <c:v>82406.174267678507</c:v>
                </c:pt>
                <c:pt idx="1240">
                  <c:v>82030.37131563398</c:v>
                </c:pt>
                <c:pt idx="1241">
                  <c:v>81745.901484242015</c:v>
                </c:pt>
                <c:pt idx="1242">
                  <c:v>81677.317182439016</c:v>
                </c:pt>
                <c:pt idx="1243">
                  <c:v>81896.892569188189</c:v>
                </c:pt>
                <c:pt idx="1244">
                  <c:v>82467.419479240969</c:v>
                </c:pt>
                <c:pt idx="1245">
                  <c:v>83019.033243751925</c:v>
                </c:pt>
                <c:pt idx="1246">
                  <c:v>83463.288398317469</c:v>
                </c:pt>
                <c:pt idx="1247">
                  <c:v>83872.833173915365</c:v>
                </c:pt>
                <c:pt idx="1248">
                  <c:v>83925.188377575221</c:v>
                </c:pt>
                <c:pt idx="1249">
                  <c:v>83671.792158293232</c:v>
                </c:pt>
                <c:pt idx="1250">
                  <c:v>83392.927969551602</c:v>
                </c:pt>
                <c:pt idx="1251">
                  <c:v>82877.245142473083</c:v>
                </c:pt>
                <c:pt idx="1252">
                  <c:v>82299.363205005517</c:v>
                </c:pt>
                <c:pt idx="1253">
                  <c:v>82096.894208457117</c:v>
                </c:pt>
                <c:pt idx="1254">
                  <c:v>82315.660975993247</c:v>
                </c:pt>
                <c:pt idx="1255">
                  <c:v>82789.042062476219</c:v>
                </c:pt>
                <c:pt idx="1256">
                  <c:v>83401.513754396772</c:v>
                </c:pt>
                <c:pt idx="1257">
                  <c:v>84182.294252133608</c:v>
                </c:pt>
                <c:pt idx="1258">
                  <c:v>84836.416344479425</c:v>
                </c:pt>
                <c:pt idx="1259">
                  <c:v>85075.100803245456</c:v>
                </c:pt>
                <c:pt idx="1260">
                  <c:v>85260.703953500881</c:v>
                </c:pt>
                <c:pt idx="1261">
                  <c:v>85062.846764871327</c:v>
                </c:pt>
                <c:pt idx="1262">
                  <c:v>84695.145610789055</c:v>
                </c:pt>
                <c:pt idx="1263">
                  <c:v>84201.293383696146</c:v>
                </c:pt>
                <c:pt idx="1264">
                  <c:v>83922.374734137193</c:v>
                </c:pt>
                <c:pt idx="1265">
                  <c:v>83644.229424741381</c:v>
                </c:pt>
                <c:pt idx="1266">
                  <c:v>83561.72738007897</c:v>
                </c:pt>
                <c:pt idx="1267">
                  <c:v>83451.540034066958</c:v>
                </c:pt>
                <c:pt idx="1268">
                  <c:v>83404.823060620169</c:v>
                </c:pt>
                <c:pt idx="1269">
                  <c:v>83666.036866299328</c:v>
                </c:pt>
                <c:pt idx="1270">
                  <c:v>84112.773234255772</c:v>
                </c:pt>
                <c:pt idx="1271">
                  <c:v>84414.176147161532</c:v>
                </c:pt>
                <c:pt idx="1272">
                  <c:v>85002.129509891063</c:v>
                </c:pt>
                <c:pt idx="1273">
                  <c:v>85302.676903617932</c:v>
                </c:pt>
                <c:pt idx="1274">
                  <c:v>85185.518839684984</c:v>
                </c:pt>
                <c:pt idx="1275">
                  <c:v>84831.8905400808</c:v>
                </c:pt>
                <c:pt idx="1276">
                  <c:v>84361.201792756081</c:v>
                </c:pt>
                <c:pt idx="1277">
                  <c:v>83864.76025672484</c:v>
                </c:pt>
                <c:pt idx="1278">
                  <c:v>83467.590633878222</c:v>
                </c:pt>
                <c:pt idx="1279">
                  <c:v>83158.111493513745</c:v>
                </c:pt>
                <c:pt idx="1280">
                  <c:v>83153.95701146689</c:v>
                </c:pt>
                <c:pt idx="1281">
                  <c:v>83235.338721518259</c:v>
                </c:pt>
                <c:pt idx="1282">
                  <c:v>83715.076897102495</c:v>
                </c:pt>
                <c:pt idx="1283">
                  <c:v>84063.8524159355</c:v>
                </c:pt>
                <c:pt idx="1284">
                  <c:v>84573.713992116609</c:v>
                </c:pt>
                <c:pt idx="1285">
                  <c:v>84613.577268104535</c:v>
                </c:pt>
                <c:pt idx="1286">
                  <c:v>84722.482893936976</c:v>
                </c:pt>
                <c:pt idx="1287">
                  <c:v>84437.242468688928</c:v>
                </c:pt>
                <c:pt idx="1288">
                  <c:v>83922.742530446281</c:v>
                </c:pt>
                <c:pt idx="1289">
                  <c:v>83307.88111810961</c:v>
                </c:pt>
                <c:pt idx="1290">
                  <c:v>82614.431364824661</c:v>
                </c:pt>
                <c:pt idx="1291">
                  <c:v>81970.997124525573</c:v>
                </c:pt>
                <c:pt idx="1292">
                  <c:v>81754.350740653841</c:v>
                </c:pt>
                <c:pt idx="1293">
                  <c:v>81836.274048418389</c:v>
                </c:pt>
                <c:pt idx="1294">
                  <c:v>82180.06527685441</c:v>
                </c:pt>
                <c:pt idx="1295">
                  <c:v>82694.557949582755</c:v>
                </c:pt>
                <c:pt idx="1296">
                  <c:v>82966.94130503932</c:v>
                </c:pt>
                <c:pt idx="1297">
                  <c:v>83658.681884682432</c:v>
                </c:pt>
                <c:pt idx="1298">
                  <c:v>83844.145959265661</c:v>
                </c:pt>
                <c:pt idx="1299">
                  <c:v>83690.804965824573</c:v>
                </c:pt>
                <c:pt idx="1300">
                  <c:v>83038.388876814075</c:v>
                </c:pt>
                <c:pt idx="1301">
                  <c:v>82377.987122882259</c:v>
                </c:pt>
                <c:pt idx="1302">
                  <c:v>81929.333572678355</c:v>
                </c:pt>
                <c:pt idx="1303">
                  <c:v>81434.907690259584</c:v>
                </c:pt>
                <c:pt idx="1304">
                  <c:v>81043.189888619265</c:v>
                </c:pt>
                <c:pt idx="1305">
                  <c:v>80692.04565390182</c:v>
                </c:pt>
                <c:pt idx="1306">
                  <c:v>80794.105457250669</c:v>
                </c:pt>
                <c:pt idx="1307">
                  <c:v>81186.751367280594</c:v>
                </c:pt>
                <c:pt idx="1308">
                  <c:v>82021.810427049102</c:v>
                </c:pt>
                <c:pt idx="1309">
                  <c:v>82531.129257392618</c:v>
                </c:pt>
                <c:pt idx="1310">
                  <c:v>82969.036718261981</c:v>
                </c:pt>
                <c:pt idx="1311">
                  <c:v>83128.589133444519</c:v>
                </c:pt>
                <c:pt idx="1312">
                  <c:v>82791.725402320604</c:v>
                </c:pt>
                <c:pt idx="1313">
                  <c:v>82080.837352047354</c:v>
                </c:pt>
                <c:pt idx="1314">
                  <c:v>80995.932662444116</c:v>
                </c:pt>
                <c:pt idx="1315">
                  <c:v>80001.329466505238</c:v>
                </c:pt>
                <c:pt idx="1316">
                  <c:v>79407.871546570852</c:v>
                </c:pt>
                <c:pt idx="1317">
                  <c:v>79301.768619946626</c:v>
                </c:pt>
                <c:pt idx="1318">
                  <c:v>79306.646306731593</c:v>
                </c:pt>
                <c:pt idx="1319">
                  <c:v>79815.178841897752</c:v>
                </c:pt>
                <c:pt idx="1320">
                  <c:v>80386.89970879296</c:v>
                </c:pt>
                <c:pt idx="1321">
                  <c:v>81303.773276993496</c:v>
                </c:pt>
                <c:pt idx="1322">
                  <c:v>81616.706792248384</c:v>
                </c:pt>
                <c:pt idx="1323">
                  <c:v>81783.996954699338</c:v>
                </c:pt>
                <c:pt idx="1324">
                  <c:v>81487.191867913498</c:v>
                </c:pt>
                <c:pt idx="1325">
                  <c:v>81128.252901084066</c:v>
                </c:pt>
                <c:pt idx="1326">
                  <c:v>80234.222419506841</c:v>
                </c:pt>
                <c:pt idx="1327">
                  <c:v>79463.750458227529</c:v>
                </c:pt>
                <c:pt idx="1328">
                  <c:v>78666.487900199223</c:v>
                </c:pt>
                <c:pt idx="1329">
                  <c:v>78290.801223873204</c:v>
                </c:pt>
                <c:pt idx="1330">
                  <c:v>78203.607631726234</c:v>
                </c:pt>
                <c:pt idx="1331">
                  <c:v>78417.232922374315</c:v>
                </c:pt>
                <c:pt idx="1332">
                  <c:v>79058.879171014632</c:v>
                </c:pt>
                <c:pt idx="1333">
                  <c:v>79696.680789959268</c:v>
                </c:pt>
                <c:pt idx="1334">
                  <c:v>80427.897794383127</c:v>
                </c:pt>
                <c:pt idx="1335">
                  <c:v>81020.901333007379</c:v>
                </c:pt>
                <c:pt idx="1336">
                  <c:v>81260.070359077683</c:v>
                </c:pt>
                <c:pt idx="1337">
                  <c:v>80995.326810083294</c:v>
                </c:pt>
                <c:pt idx="1338">
                  <c:v>80304.319824658756</c:v>
                </c:pt>
                <c:pt idx="1339">
                  <c:v>79170.462977282048</c:v>
                </c:pt>
                <c:pt idx="1340">
                  <c:v>78006.341378536628</c:v>
                </c:pt>
                <c:pt idx="1341">
                  <c:v>77059.931443129535</c:v>
                </c:pt>
                <c:pt idx="1342">
                  <c:v>76630.383304255403</c:v>
                </c:pt>
                <c:pt idx="1343">
                  <c:v>76504.275509945292</c:v>
                </c:pt>
                <c:pt idx="1344">
                  <c:v>76862.768445799753</c:v>
                </c:pt>
                <c:pt idx="1345">
                  <c:v>77363.549095079987</c:v>
                </c:pt>
                <c:pt idx="1346">
                  <c:v>78066.188333826969</c:v>
                </c:pt>
                <c:pt idx="1347">
                  <c:v>78653.40173461294</c:v>
                </c:pt>
                <c:pt idx="1348">
                  <c:v>79346.493650124219</c:v>
                </c:pt>
                <c:pt idx="1349">
                  <c:v>79922.312830974988</c:v>
                </c:pt>
                <c:pt idx="1350">
                  <c:v>79979.056851046276</c:v>
                </c:pt>
                <c:pt idx="1351">
                  <c:v>79787.552835303577</c:v>
                </c:pt>
                <c:pt idx="1352">
                  <c:v>79309.818646562577</c:v>
                </c:pt>
                <c:pt idx="1353">
                  <c:v>78561.142659144563</c:v>
                </c:pt>
                <c:pt idx="1354">
                  <c:v>77564.223400477626</c:v>
                </c:pt>
                <c:pt idx="1355">
                  <c:v>76639.275249293874</c:v>
                </c:pt>
                <c:pt idx="1356">
                  <c:v>76154.295013853989</c:v>
                </c:pt>
                <c:pt idx="1357">
                  <c:v>75636.614479687065</c:v>
                </c:pt>
                <c:pt idx="1358">
                  <c:v>75417.051904457345</c:v>
                </c:pt>
                <c:pt idx="1359">
                  <c:v>75559.84541948454</c:v>
                </c:pt>
                <c:pt idx="1360">
                  <c:v>76211.117470203855</c:v>
                </c:pt>
                <c:pt idx="1361">
                  <c:v>77183.301769644124</c:v>
                </c:pt>
                <c:pt idx="1362">
                  <c:v>78189.537052796411</c:v>
                </c:pt>
                <c:pt idx="1363">
                  <c:v>78872.145512414849</c:v>
                </c:pt>
                <c:pt idx="1364">
                  <c:v>79038.088904412929</c:v>
                </c:pt>
                <c:pt idx="1365">
                  <c:v>79103.742553339907</c:v>
                </c:pt>
                <c:pt idx="1366">
                  <c:v>78779.50379359888</c:v>
                </c:pt>
                <c:pt idx="1367">
                  <c:v>78107.223784607748</c:v>
                </c:pt>
                <c:pt idx="1368">
                  <c:v>77393.098752384089</c:v>
                </c:pt>
                <c:pt idx="1369">
                  <c:v>76101.370740923085</c:v>
                </c:pt>
                <c:pt idx="1370">
                  <c:v>75244.311722400904</c:v>
                </c:pt>
                <c:pt idx="1371">
                  <c:v>74739.892448808285</c:v>
                </c:pt>
                <c:pt idx="1372">
                  <c:v>74505.407113202629</c:v>
                </c:pt>
                <c:pt idx="1373">
                  <c:v>74598.182933461401</c:v>
                </c:pt>
                <c:pt idx="1374">
                  <c:v>75241.260297470202</c:v>
                </c:pt>
                <c:pt idx="1375">
                  <c:v>75978.012941791967</c:v>
                </c:pt>
                <c:pt idx="1376">
                  <c:v>76616.716196281122</c:v>
                </c:pt>
                <c:pt idx="1377">
                  <c:v>77607.457161873113</c:v>
                </c:pt>
                <c:pt idx="1378">
                  <c:v>78076.447065117783</c:v>
                </c:pt>
                <c:pt idx="1379">
                  <c:v>78483.935467598581</c:v>
                </c:pt>
                <c:pt idx="1380">
                  <c:v>78358.358103311431</c:v>
                </c:pt>
                <c:pt idx="1381">
                  <c:v>77757.368591454433</c:v>
                </c:pt>
                <c:pt idx="1382">
                  <c:v>77003.321073731597</c:v>
                </c:pt>
                <c:pt idx="1383">
                  <c:v>76290.238674029184</c:v>
                </c:pt>
                <c:pt idx="1384">
                  <c:v>75399.763778326262</c:v>
                </c:pt>
                <c:pt idx="1385">
                  <c:v>74697.888797949694</c:v>
                </c:pt>
                <c:pt idx="1386">
                  <c:v>74305.204912044326</c:v>
                </c:pt>
                <c:pt idx="1387">
                  <c:v>74148.591769678256</c:v>
                </c:pt>
                <c:pt idx="1388">
                  <c:v>74662.826246749697</c:v>
                </c:pt>
                <c:pt idx="1389">
                  <c:v>75147.474573512518</c:v>
                </c:pt>
                <c:pt idx="1390">
                  <c:v>76064.687391531479</c:v>
                </c:pt>
                <c:pt idx="1391">
                  <c:v>76930.590195957819</c:v>
                </c:pt>
                <c:pt idx="1392">
                  <c:v>77400.422205292358</c:v>
                </c:pt>
                <c:pt idx="1393">
                  <c:v>77590.591958077071</c:v>
                </c:pt>
                <c:pt idx="1394">
                  <c:v>77715.264724185603</c:v>
                </c:pt>
                <c:pt idx="1395">
                  <c:v>77272.872665100178</c:v>
                </c:pt>
                <c:pt idx="1396">
                  <c:v>76662.456852846357</c:v>
                </c:pt>
                <c:pt idx="1397">
                  <c:v>75723.150998967714</c:v>
                </c:pt>
                <c:pt idx="1398">
                  <c:v>74569.697396300748</c:v>
                </c:pt>
                <c:pt idx="1399">
                  <c:v>73735.095043849156</c:v>
                </c:pt>
                <c:pt idx="1400">
                  <c:v>73479.222272851039</c:v>
                </c:pt>
                <c:pt idx="1401">
                  <c:v>73834.347129107875</c:v>
                </c:pt>
                <c:pt idx="1402">
                  <c:v>74475.956595934869</c:v>
                </c:pt>
                <c:pt idx="1403">
                  <c:v>75481.747902867937</c:v>
                </c:pt>
                <c:pt idx="1404">
                  <c:v>76267.083320067002</c:v>
                </c:pt>
                <c:pt idx="1405">
                  <c:v>77237.120344359413</c:v>
                </c:pt>
                <c:pt idx="1406">
                  <c:v>78099.18145865656</c:v>
                </c:pt>
                <c:pt idx="1407">
                  <c:v>78100.390552062599</c:v>
                </c:pt>
                <c:pt idx="1408">
                  <c:v>77532.252328522023</c:v>
                </c:pt>
                <c:pt idx="1409">
                  <c:v>76629.029393035118</c:v>
                </c:pt>
                <c:pt idx="1410">
                  <c:v>75393.532083546583</c:v>
                </c:pt>
                <c:pt idx="1411">
                  <c:v>74352.905755588625</c:v>
                </c:pt>
                <c:pt idx="1412">
                  <c:v>73517.652568150283</c:v>
                </c:pt>
                <c:pt idx="1413">
                  <c:v>73164.105970777164</c:v>
                </c:pt>
                <c:pt idx="1414">
                  <c:v>72991.530250166252</c:v>
                </c:pt>
                <c:pt idx="1415">
                  <c:v>73447.979437630303</c:v>
                </c:pt>
                <c:pt idx="1416">
                  <c:v>73998.573640091126</c:v>
                </c:pt>
                <c:pt idx="1417">
                  <c:v>74788.838079264198</c:v>
                </c:pt>
                <c:pt idx="1418">
                  <c:v>76000.448873738846</c:v>
                </c:pt>
                <c:pt idx="1419">
                  <c:v>77284.222843152733</c:v>
                </c:pt>
                <c:pt idx="1420">
                  <c:v>78066.554715577528</c:v>
                </c:pt>
                <c:pt idx="1421">
                  <c:v>78677.594753026409</c:v>
                </c:pt>
                <c:pt idx="1422">
                  <c:v>78302.655930763111</c:v>
                </c:pt>
                <c:pt idx="1423">
                  <c:v>77675.945949915389</c:v>
                </c:pt>
                <c:pt idx="1424">
                  <c:v>76555.005935470588</c:v>
                </c:pt>
                <c:pt idx="1425">
                  <c:v>75026.167171893263</c:v>
                </c:pt>
                <c:pt idx="1426">
                  <c:v>73679.635163394443</c:v>
                </c:pt>
                <c:pt idx="1427">
                  <c:v>72624.809543011725</c:v>
                </c:pt>
                <c:pt idx="1428">
                  <c:v>72042.982499393591</c:v>
                </c:pt>
                <c:pt idx="1429">
                  <c:v>72165.255170771445</c:v>
                </c:pt>
                <c:pt idx="1430">
                  <c:v>72573.934825661403</c:v>
                </c:pt>
                <c:pt idx="1431">
                  <c:v>73644.117005804976</c:v>
                </c:pt>
                <c:pt idx="1432">
                  <c:v>74645.770226570035</c:v>
                </c:pt>
                <c:pt idx="1433">
                  <c:v>75826.386377802046</c:v>
                </c:pt>
                <c:pt idx="1434">
                  <c:v>77058.595310320408</c:v>
                </c:pt>
                <c:pt idx="1435">
                  <c:v>78129.592358692971</c:v>
                </c:pt>
                <c:pt idx="1436">
                  <c:v>78745.905890992435</c:v>
                </c:pt>
                <c:pt idx="1437">
                  <c:v>79047.402315732063</c:v>
                </c:pt>
                <c:pt idx="1438">
                  <c:v>78727.448504491593</c:v>
                </c:pt>
                <c:pt idx="1439">
                  <c:v>78438.617658514209</c:v>
                </c:pt>
                <c:pt idx="1440">
                  <c:v>77505.042821923838</c:v>
                </c:pt>
                <c:pt idx="1441">
                  <c:v>76543.29729700365</c:v>
                </c:pt>
                <c:pt idx="1442">
                  <c:v>75262.949367130292</c:v>
                </c:pt>
                <c:pt idx="1443">
                  <c:v>74230.728371200516</c:v>
                </c:pt>
                <c:pt idx="1444">
                  <c:v>73630.015919350379</c:v>
                </c:pt>
                <c:pt idx="1445">
                  <c:v>73062.007844001244</c:v>
                </c:pt>
                <c:pt idx="1446">
                  <c:v>72670.730426434151</c:v>
                </c:pt>
                <c:pt idx="1447">
                  <c:v>72947.780702803677</c:v>
                </c:pt>
                <c:pt idx="1448">
                  <c:v>73692.642403123638</c:v>
                </c:pt>
                <c:pt idx="1449">
                  <c:v>74701.778626364787</c:v>
                </c:pt>
                <c:pt idx="1450">
                  <c:v>76424.864194086593</c:v>
                </c:pt>
                <c:pt idx="1451">
                  <c:v>78192.230236891613</c:v>
                </c:pt>
                <c:pt idx="1452">
                  <c:v>79154.089662308586</c:v>
                </c:pt>
                <c:pt idx="1453">
                  <c:v>79626.980876653673</c:v>
                </c:pt>
                <c:pt idx="1454">
                  <c:v>78967.947149710148</c:v>
                </c:pt>
                <c:pt idx="1455">
                  <c:v>78292.999924328804</c:v>
                </c:pt>
                <c:pt idx="1456">
                  <c:v>77079.699073072392</c:v>
                </c:pt>
                <c:pt idx="1457">
                  <c:v>75317.877589638854</c:v>
                </c:pt>
                <c:pt idx="1458">
                  <c:v>73484.584545270802</c:v>
                </c:pt>
                <c:pt idx="1459">
                  <c:v>72353.46819136558</c:v>
                </c:pt>
                <c:pt idx="1460">
                  <c:v>71812.833377017567</c:v>
                </c:pt>
                <c:pt idx="1461">
                  <c:v>71679.468887567855</c:v>
                </c:pt>
                <c:pt idx="1462">
                  <c:v>72545.000189785045</c:v>
                </c:pt>
                <c:pt idx="1463">
                  <c:v>73821.940051946091</c:v>
                </c:pt>
                <c:pt idx="1464">
                  <c:v>75440.572265598108</c:v>
                </c:pt>
                <c:pt idx="1465">
                  <c:v>76672.574943995773</c:v>
                </c:pt>
                <c:pt idx="1466">
                  <c:v>78146.666766732684</c:v>
                </c:pt>
                <c:pt idx="1467">
                  <c:v>78821.039587711275</c:v>
                </c:pt>
                <c:pt idx="1468">
                  <c:v>79092.503644108685</c:v>
                </c:pt>
                <c:pt idx="1469">
                  <c:v>78840.488192487377</c:v>
                </c:pt>
                <c:pt idx="1470">
                  <c:v>78552.492575736032</c:v>
                </c:pt>
                <c:pt idx="1471">
                  <c:v>77020.397227382506</c:v>
                </c:pt>
                <c:pt idx="1472">
                  <c:v>76015.918424804608</c:v>
                </c:pt>
                <c:pt idx="1473">
                  <c:v>74412.055855859813</c:v>
                </c:pt>
                <c:pt idx="1474">
                  <c:v>73608.72787328728</c:v>
                </c:pt>
                <c:pt idx="1475">
                  <c:v>72937.682144230785</c:v>
                </c:pt>
                <c:pt idx="1476">
                  <c:v>72935.494745423915</c:v>
                </c:pt>
                <c:pt idx="1477">
                  <c:v>73323.839133272864</c:v>
                </c:pt>
                <c:pt idx="1478">
                  <c:v>73680.857434975493</c:v>
                </c:pt>
                <c:pt idx="1479">
                  <c:v>74464.289834953772</c:v>
                </c:pt>
                <c:pt idx="1480">
                  <c:v>75656.374295297413</c:v>
                </c:pt>
                <c:pt idx="1481">
                  <c:v>77082.755765400289</c:v>
                </c:pt>
                <c:pt idx="1482">
                  <c:v>78064.722807943603</c:v>
                </c:pt>
                <c:pt idx="1483">
                  <c:v>78656.205901439214</c:v>
                </c:pt>
                <c:pt idx="1484">
                  <c:v>78742.111748743089</c:v>
                </c:pt>
                <c:pt idx="1485">
                  <c:v>78225.098557857666</c:v>
                </c:pt>
                <c:pt idx="1486">
                  <c:v>76630.859003189864</c:v>
                </c:pt>
                <c:pt idx="1487">
                  <c:v>74530.49461252836</c:v>
                </c:pt>
                <c:pt idx="1488">
                  <c:v>72781.678989295571</c:v>
                </c:pt>
                <c:pt idx="1489">
                  <c:v>71175.757084134297</c:v>
                </c:pt>
                <c:pt idx="1490">
                  <c:v>70375.296650390155</c:v>
                </c:pt>
                <c:pt idx="1491">
                  <c:v>70122.930321381456</c:v>
                </c:pt>
                <c:pt idx="1492">
                  <c:v>70588.086040095746</c:v>
                </c:pt>
                <c:pt idx="1493">
                  <c:v>71465.428806933749</c:v>
                </c:pt>
                <c:pt idx="1494">
                  <c:v>72665.391093676852</c:v>
                </c:pt>
                <c:pt idx="1495">
                  <c:v>74402.325052693341</c:v>
                </c:pt>
                <c:pt idx="1496">
                  <c:v>75733.753772018521</c:v>
                </c:pt>
                <c:pt idx="1497">
                  <c:v>76969.993125845533</c:v>
                </c:pt>
                <c:pt idx="1498">
                  <c:v>77674.847167571963</c:v>
                </c:pt>
                <c:pt idx="1499">
                  <c:v>77863.468228284168</c:v>
                </c:pt>
                <c:pt idx="1500">
                  <c:v>77686.073109149816</c:v>
                </c:pt>
                <c:pt idx="1501">
                  <c:v>77285.943686474842</c:v>
                </c:pt>
                <c:pt idx="1502">
                  <c:v>75946.928902352171</c:v>
                </c:pt>
                <c:pt idx="1503">
                  <c:v>74405.118312717939</c:v>
                </c:pt>
                <c:pt idx="1504">
                  <c:v>72994.683943634678</c:v>
                </c:pt>
                <c:pt idx="1505">
                  <c:v>71877.538589614516</c:v>
                </c:pt>
                <c:pt idx="1506">
                  <c:v>70740.212130120752</c:v>
                </c:pt>
                <c:pt idx="1507">
                  <c:v>69960.268609145132</c:v>
                </c:pt>
                <c:pt idx="1508">
                  <c:v>69621.110896203769</c:v>
                </c:pt>
                <c:pt idx="1509">
                  <c:v>69890.874834505041</c:v>
                </c:pt>
                <c:pt idx="1510">
                  <c:v>70352.995552470515</c:v>
                </c:pt>
                <c:pt idx="1511">
                  <c:v>71686.495234169677</c:v>
                </c:pt>
                <c:pt idx="1512">
                  <c:v>73563.854902222534</c:v>
                </c:pt>
                <c:pt idx="1513">
                  <c:v>75698.052106644594</c:v>
                </c:pt>
                <c:pt idx="1514">
                  <c:v>77132.414450651282</c:v>
                </c:pt>
                <c:pt idx="1515">
                  <c:v>78629.575734135899</c:v>
                </c:pt>
                <c:pt idx="1516">
                  <c:v>79296.615895282128</c:v>
                </c:pt>
                <c:pt idx="1517">
                  <c:v>79090.780231094701</c:v>
                </c:pt>
                <c:pt idx="1518">
                  <c:v>78311.945557465282</c:v>
                </c:pt>
                <c:pt idx="1519">
                  <c:v>76739.177363782554</c:v>
                </c:pt>
                <c:pt idx="1520">
                  <c:v>75186.445844602771</c:v>
                </c:pt>
                <c:pt idx="1521">
                  <c:v>73601.06648318634</c:v>
                </c:pt>
                <c:pt idx="1522">
                  <c:v>72149.46477561706</c:v>
                </c:pt>
                <c:pt idx="1523">
                  <c:v>70746.885422021762</c:v>
                </c:pt>
                <c:pt idx="1524">
                  <c:v>69795.33149333403</c:v>
                </c:pt>
                <c:pt idx="1525">
                  <c:v>69513.015330566501</c:v>
                </c:pt>
                <c:pt idx="1526">
                  <c:v>69601.626153315563</c:v>
                </c:pt>
                <c:pt idx="1527">
                  <c:v>70458.417450092587</c:v>
                </c:pt>
                <c:pt idx="1528">
                  <c:v>71571.605109635522</c:v>
                </c:pt>
                <c:pt idx="1529">
                  <c:v>72731.980093661929</c:v>
                </c:pt>
                <c:pt idx="1530">
                  <c:v>74115.501819633515</c:v>
                </c:pt>
                <c:pt idx="1531">
                  <c:v>75413.159309361916</c:v>
                </c:pt>
                <c:pt idx="1532">
                  <c:v>76427.297119604918</c:v>
                </c:pt>
                <c:pt idx="1533">
                  <c:v>77791.323831621936</c:v>
                </c:pt>
                <c:pt idx="1534">
                  <c:v>78944.00523300303</c:v>
                </c:pt>
                <c:pt idx="1535">
                  <c:v>79671.625092428643</c:v>
                </c:pt>
                <c:pt idx="1536">
                  <c:v>79692.040131715767</c:v>
                </c:pt>
                <c:pt idx="1537">
                  <c:v>78259.54346162187</c:v>
                </c:pt>
                <c:pt idx="1538">
                  <c:v>76331.831772745543</c:v>
                </c:pt>
                <c:pt idx="1539">
                  <c:v>74364.096533189062</c:v>
                </c:pt>
                <c:pt idx="1540">
                  <c:v>72727.843197061651</c:v>
                </c:pt>
                <c:pt idx="1541">
                  <c:v>71400.28069738386</c:v>
                </c:pt>
                <c:pt idx="1542">
                  <c:v>70546.654672105768</c:v>
                </c:pt>
                <c:pt idx="1543">
                  <c:v>70351.559723449493</c:v>
                </c:pt>
                <c:pt idx="1544">
                  <c:v>70262.615743418472</c:v>
                </c:pt>
                <c:pt idx="1545">
                  <c:v>70958.93025619557</c:v>
                </c:pt>
                <c:pt idx="1546">
                  <c:v>72321.043127251673</c:v>
                </c:pt>
                <c:pt idx="1547">
                  <c:v>74187.906952225734</c:v>
                </c:pt>
                <c:pt idx="1548">
                  <c:v>75922.556000309109</c:v>
                </c:pt>
                <c:pt idx="1549">
                  <c:v>77486.47627195729</c:v>
                </c:pt>
                <c:pt idx="1550">
                  <c:v>79241.990922356155</c:v>
                </c:pt>
                <c:pt idx="1551">
                  <c:v>80433.018048876591</c:v>
                </c:pt>
                <c:pt idx="1552">
                  <c:v>80842.953456622388</c:v>
                </c:pt>
                <c:pt idx="1553">
                  <c:v>80211.59747575807</c:v>
                </c:pt>
                <c:pt idx="1554">
                  <c:v>78984.079780773012</c:v>
                </c:pt>
                <c:pt idx="1555">
                  <c:v>77514.802281943965</c:v>
                </c:pt>
                <c:pt idx="1556">
                  <c:v>75792.381742694735</c:v>
                </c:pt>
                <c:pt idx="1557">
                  <c:v>73916.456856931603</c:v>
                </c:pt>
                <c:pt idx="1558">
                  <c:v>72098.234418811946</c:v>
                </c:pt>
                <c:pt idx="1559">
                  <c:v>70500.589852912235</c:v>
                </c:pt>
                <c:pt idx="1560">
                  <c:v>69745.929302738266</c:v>
                </c:pt>
                <c:pt idx="1561">
                  <c:v>69401.411730887456</c:v>
                </c:pt>
                <c:pt idx="1562">
                  <c:v>69353.249043629097</c:v>
                </c:pt>
                <c:pt idx="1563">
                  <c:v>70185.92856402586</c:v>
                </c:pt>
                <c:pt idx="1564">
                  <c:v>71037.505530621027</c:v>
                </c:pt>
                <c:pt idx="1565">
                  <c:v>71641.97171413168</c:v>
                </c:pt>
                <c:pt idx="1566">
                  <c:v>72591.17214382127</c:v>
                </c:pt>
                <c:pt idx="1567">
                  <c:v>73558.984671673184</c:v>
                </c:pt>
                <c:pt idx="1568">
                  <c:v>74857.384278449026</c:v>
                </c:pt>
                <c:pt idx="1569">
                  <c:v>75559.607809822541</c:v>
                </c:pt>
                <c:pt idx="1570">
                  <c:v>76439.260607404882</c:v>
                </c:pt>
                <c:pt idx="1571">
                  <c:v>77428.8559539774</c:v>
                </c:pt>
                <c:pt idx="1572">
                  <c:v>77994.141540147961</c:v>
                </c:pt>
                <c:pt idx="1573">
                  <c:v>77690.706359529591</c:v>
                </c:pt>
                <c:pt idx="1574">
                  <c:v>76777.859849676315</c:v>
                </c:pt>
                <c:pt idx="1575">
                  <c:v>75079.273900501808</c:v>
                </c:pt>
                <c:pt idx="1576">
                  <c:v>73638.899761710753</c:v>
                </c:pt>
                <c:pt idx="1577">
                  <c:v>71886.532878284124</c:v>
                </c:pt>
                <c:pt idx="1578">
                  <c:v>70043.9665372788</c:v>
                </c:pt>
                <c:pt idx="1579">
                  <c:v>69107.595486867984</c:v>
                </c:pt>
                <c:pt idx="1580">
                  <c:v>68828.759520692169</c:v>
                </c:pt>
                <c:pt idx="1581">
                  <c:v>69132.041426310461</c:v>
                </c:pt>
                <c:pt idx="1582">
                  <c:v>69862.900947814953</c:v>
                </c:pt>
                <c:pt idx="1583">
                  <c:v>71242.234798895588</c:v>
                </c:pt>
                <c:pt idx="1584">
                  <c:v>72984.23851467132</c:v>
                </c:pt>
                <c:pt idx="1585">
                  <c:v>74794.55464800584</c:v>
                </c:pt>
                <c:pt idx="1586">
                  <c:v>76606.726691274773</c:v>
                </c:pt>
                <c:pt idx="1587">
                  <c:v>78219.730370971549</c:v>
                </c:pt>
                <c:pt idx="1588">
                  <c:v>79393.090711442943</c:v>
                </c:pt>
                <c:pt idx="1589">
                  <c:v>79213.386608499059</c:v>
                </c:pt>
                <c:pt idx="1590">
                  <c:v>77976.922761183843</c:v>
                </c:pt>
                <c:pt idx="1591">
                  <c:v>75699.880119126276</c:v>
                </c:pt>
                <c:pt idx="1592">
                  <c:v>73092.399091542888</c:v>
                </c:pt>
                <c:pt idx="1593">
                  <c:v>70659.482129261465</c:v>
                </c:pt>
                <c:pt idx="1594">
                  <c:v>69326.382261764171</c:v>
                </c:pt>
                <c:pt idx="1595">
                  <c:v>68608.308547124587</c:v>
                </c:pt>
                <c:pt idx="1596">
                  <c:v>68500.217888068975</c:v>
                </c:pt>
                <c:pt idx="1597">
                  <c:v>69072.751739296451</c:v>
                </c:pt>
                <c:pt idx="1598">
                  <c:v>69255.443596896512</c:v>
                </c:pt>
                <c:pt idx="1599">
                  <c:v>69958.088613226864</c:v>
                </c:pt>
                <c:pt idx="1600">
                  <c:v>71132.223663144105</c:v>
                </c:pt>
                <c:pt idx="1601">
                  <c:v>71736.263755085063</c:v>
                </c:pt>
                <c:pt idx="1602">
                  <c:v>72656.279676573991</c:v>
                </c:pt>
                <c:pt idx="1603">
                  <c:v>73829.603227574844</c:v>
                </c:pt>
                <c:pt idx="1604">
                  <c:v>75120.069516413292</c:v>
                </c:pt>
                <c:pt idx="1605">
                  <c:v>76301.340983875372</c:v>
                </c:pt>
                <c:pt idx="1606">
                  <c:v>76782.361305576051</c:v>
                </c:pt>
                <c:pt idx="1607">
                  <c:v>76977.441954939</c:v>
                </c:pt>
                <c:pt idx="1608">
                  <c:v>76593.663630207884</c:v>
                </c:pt>
                <c:pt idx="1609">
                  <c:v>75722.291813469928</c:v>
                </c:pt>
                <c:pt idx="1610">
                  <c:v>74641.150177629039</c:v>
                </c:pt>
                <c:pt idx="1611">
                  <c:v>73041.844796205318</c:v>
                </c:pt>
                <c:pt idx="1612">
                  <c:v>71359.99320162744</c:v>
                </c:pt>
                <c:pt idx="1613">
                  <c:v>69564.800681330176</c:v>
                </c:pt>
                <c:pt idx="1614">
                  <c:v>67690.119351942485</c:v>
                </c:pt>
                <c:pt idx="1615">
                  <c:v>65789.243604180112</c:v>
                </c:pt>
                <c:pt idx="1616">
                  <c:v>64809.279601151371</c:v>
                </c:pt>
                <c:pt idx="1617">
                  <c:v>64806.626007751336</c:v>
                </c:pt>
                <c:pt idx="1618">
                  <c:v>65157.862233753542</c:v>
                </c:pt>
                <c:pt idx="1619">
                  <c:v>65808.275760792705</c:v>
                </c:pt>
                <c:pt idx="1620">
                  <c:v>66792.981967773929</c:v>
                </c:pt>
                <c:pt idx="1621">
                  <c:v>67950.790036537976</c:v>
                </c:pt>
                <c:pt idx="1622">
                  <c:v>69186.8523084521</c:v>
                </c:pt>
                <c:pt idx="1623">
                  <c:v>70679.482098532972</c:v>
                </c:pt>
                <c:pt idx="1624">
                  <c:v>71483.627467596045</c:v>
                </c:pt>
                <c:pt idx="1625">
                  <c:v>71299.23792679669</c:v>
                </c:pt>
                <c:pt idx="1626">
                  <c:v>70699.11888496016</c:v>
                </c:pt>
                <c:pt idx="1627">
                  <c:v>69490.973029208719</c:v>
                </c:pt>
                <c:pt idx="1628">
                  <c:v>67643.487940216903</c:v>
                </c:pt>
                <c:pt idx="1629">
                  <c:v>65659.229825565591</c:v>
                </c:pt>
                <c:pt idx="1630">
                  <c:v>63661.305616780919</c:v>
                </c:pt>
                <c:pt idx="1631">
                  <c:v>61434.232812362039</c:v>
                </c:pt>
                <c:pt idx="1632">
                  <c:v>59260.6707326178</c:v>
                </c:pt>
                <c:pt idx="1633">
                  <c:v>57442.208560239524</c:v>
                </c:pt>
                <c:pt idx="1634">
                  <c:v>56118.278999339003</c:v>
                </c:pt>
                <c:pt idx="1635">
                  <c:v>55268.067640862464</c:v>
                </c:pt>
                <c:pt idx="1636">
                  <c:v>54569.623959707518</c:v>
                </c:pt>
                <c:pt idx="1637">
                  <c:v>53993.345663630425</c:v>
                </c:pt>
                <c:pt idx="1638">
                  <c:v>53816.358666737804</c:v>
                </c:pt>
                <c:pt idx="1639">
                  <c:v>53533.610489913081</c:v>
                </c:pt>
                <c:pt idx="1640">
                  <c:v>53569.558011834692</c:v>
                </c:pt>
                <c:pt idx="1641">
                  <c:v>53437.877030874493</c:v>
                </c:pt>
                <c:pt idx="1642">
                  <c:v>52723.036000576314</c:v>
                </c:pt>
                <c:pt idx="1643">
                  <c:v>51944.90353840743</c:v>
                </c:pt>
                <c:pt idx="1644">
                  <c:v>50640.756559530848</c:v>
                </c:pt>
                <c:pt idx="1645">
                  <c:v>48782.614346719711</c:v>
                </c:pt>
                <c:pt idx="1646">
                  <c:v>46802.583405888428</c:v>
                </c:pt>
                <c:pt idx="1647">
                  <c:v>44833.898553102292</c:v>
                </c:pt>
                <c:pt idx="1648">
                  <c:v>42798.325151601042</c:v>
                </c:pt>
                <c:pt idx="1649">
                  <c:v>41019.574778207396</c:v>
                </c:pt>
                <c:pt idx="1650">
                  <c:v>39615.841503463133</c:v>
                </c:pt>
                <c:pt idx="1651">
                  <c:v>38510.015526988507</c:v>
                </c:pt>
                <c:pt idx="1652">
                  <c:v>37777.108125131977</c:v>
                </c:pt>
                <c:pt idx="1653">
                  <c:v>37478.507958366215</c:v>
                </c:pt>
                <c:pt idx="1654">
                  <c:v>37423.86224407894</c:v>
                </c:pt>
                <c:pt idx="1655">
                  <c:v>37847.70124309096</c:v>
                </c:pt>
                <c:pt idx="1656">
                  <c:v>38164.475644565617</c:v>
                </c:pt>
                <c:pt idx="1657">
                  <c:v>38694.129376084675</c:v>
                </c:pt>
                <c:pt idx="1658">
                  <c:v>39426.802519467994</c:v>
                </c:pt>
                <c:pt idx="1659">
                  <c:v>40086.450456468454</c:v>
                </c:pt>
                <c:pt idx="1660">
                  <c:v>40705.128950459228</c:v>
                </c:pt>
                <c:pt idx="1661">
                  <c:v>41648.801451956839</c:v>
                </c:pt>
                <c:pt idx="1662">
                  <c:v>42498.966868485048</c:v>
                </c:pt>
                <c:pt idx="1663">
                  <c:v>43359.760491154106</c:v>
                </c:pt>
                <c:pt idx="1664">
                  <c:v>44065.40187895183</c:v>
                </c:pt>
                <c:pt idx="1665">
                  <c:v>44455.580025959927</c:v>
                </c:pt>
                <c:pt idx="1666">
                  <c:v>44469.648876824343</c:v>
                </c:pt>
                <c:pt idx="1667">
                  <c:v>44401.417506699363</c:v>
                </c:pt>
                <c:pt idx="1668">
                  <c:v>43639.477459159883</c:v>
                </c:pt>
                <c:pt idx="1669">
                  <c:v>42997.910079884969</c:v>
                </c:pt>
                <c:pt idx="1670">
                  <c:v>42491.232899887982</c:v>
                </c:pt>
                <c:pt idx="1671">
                  <c:v>42222.158508672699</c:v>
                </c:pt>
                <c:pt idx="1672">
                  <c:v>42018.134364124962</c:v>
                </c:pt>
                <c:pt idx="1673">
                  <c:v>41941.027575433269</c:v>
                </c:pt>
                <c:pt idx="1674">
                  <c:v>42420.859495369063</c:v>
                </c:pt>
                <c:pt idx="1675">
                  <c:v>43459.502495026027</c:v>
                </c:pt>
                <c:pt idx="1676">
                  <c:v>44939.35341262244</c:v>
                </c:pt>
                <c:pt idx="1677">
                  <c:v>46760.967250794849</c:v>
                </c:pt>
                <c:pt idx="1678">
                  <c:v>48481.254540647533</c:v>
                </c:pt>
                <c:pt idx="1679">
                  <c:v>50425.895934864522</c:v>
                </c:pt>
                <c:pt idx="1680">
                  <c:v>51814.664934132932</c:v>
                </c:pt>
                <c:pt idx="1681">
                  <c:v>52821.278786210125</c:v>
                </c:pt>
                <c:pt idx="1682">
                  <c:v>53472.983886547452</c:v>
                </c:pt>
                <c:pt idx="1683">
                  <c:v>53489.835018434234</c:v>
                </c:pt>
                <c:pt idx="1684">
                  <c:v>53242.282233620361</c:v>
                </c:pt>
                <c:pt idx="1685">
                  <c:v>52429.998022676657</c:v>
                </c:pt>
                <c:pt idx="1686">
                  <c:v>51529.774262095962</c:v>
                </c:pt>
                <c:pt idx="1687">
                  <c:v>50481.200949032434</c:v>
                </c:pt>
                <c:pt idx="1688">
                  <c:v>49744.122831974579</c:v>
                </c:pt>
                <c:pt idx="1689">
                  <c:v>49069.317084887763</c:v>
                </c:pt>
                <c:pt idx="1690">
                  <c:v>48801.116069970762</c:v>
                </c:pt>
                <c:pt idx="1691">
                  <c:v>48692.393859401891</c:v>
                </c:pt>
                <c:pt idx="1692">
                  <c:v>48677.308030566201</c:v>
                </c:pt>
                <c:pt idx="1693">
                  <c:v>48837.802444767251</c:v>
                </c:pt>
                <c:pt idx="1694">
                  <c:v>49536.591174461835</c:v>
                </c:pt>
                <c:pt idx="1695">
                  <c:v>50381.353427284608</c:v>
                </c:pt>
                <c:pt idx="1696">
                  <c:v>51381.16500912101</c:v>
                </c:pt>
                <c:pt idx="1697">
                  <c:v>52539.348000878999</c:v>
                </c:pt>
                <c:pt idx="1698">
                  <c:v>53837.614245159952</c:v>
                </c:pt>
                <c:pt idx="1699">
                  <c:v>55189.118713980955</c:v>
                </c:pt>
                <c:pt idx="1700">
                  <c:v>56314.924499885899</c:v>
                </c:pt>
                <c:pt idx="1701">
                  <c:v>57438.631878149434</c:v>
                </c:pt>
                <c:pt idx="1702">
                  <c:v>58034.981226777221</c:v>
                </c:pt>
                <c:pt idx="1703">
                  <c:v>58176.021257507811</c:v>
                </c:pt>
                <c:pt idx="1704">
                  <c:v>57692.509223294357</c:v>
                </c:pt>
                <c:pt idx="1705">
                  <c:v>56812.246862664768</c:v>
                </c:pt>
                <c:pt idx="1706">
                  <c:v>55607.582374068101</c:v>
                </c:pt>
                <c:pt idx="1707">
                  <c:v>54181.022482947905</c:v>
                </c:pt>
                <c:pt idx="1708">
                  <c:v>52785.596362616321</c:v>
                </c:pt>
                <c:pt idx="1709">
                  <c:v>51587.766641093374</c:v>
                </c:pt>
                <c:pt idx="1710">
                  <c:v>50602.708456183427</c:v>
                </c:pt>
                <c:pt idx="1711">
                  <c:v>50287.65052152329</c:v>
                </c:pt>
                <c:pt idx="1712">
                  <c:v>50128.042964037835</c:v>
                </c:pt>
                <c:pt idx="1713">
                  <c:v>50245.720916323451</c:v>
                </c:pt>
                <c:pt idx="1714">
                  <c:v>50475.298015819993</c:v>
                </c:pt>
                <c:pt idx="1715">
                  <c:v>50556.365315797215</c:v>
                </c:pt>
                <c:pt idx="1716">
                  <c:v>50664.515399944801</c:v>
                </c:pt>
                <c:pt idx="1717">
                  <c:v>51272.099821783784</c:v>
                </c:pt>
                <c:pt idx="1718">
                  <c:v>51870.298726501431</c:v>
                </c:pt>
                <c:pt idx="1719">
                  <c:v>52479.881629774085</c:v>
                </c:pt>
                <c:pt idx="1720">
                  <c:v>53278.341056854129</c:v>
                </c:pt>
                <c:pt idx="1721">
                  <c:v>54272.820274030346</c:v>
                </c:pt>
                <c:pt idx="1722">
                  <c:v>55306.822725356047</c:v>
                </c:pt>
                <c:pt idx="1723">
                  <c:v>56289.923723843945</c:v>
                </c:pt>
                <c:pt idx="1724">
                  <c:v>56542.467857296302</c:v>
                </c:pt>
                <c:pt idx="1725">
                  <c:v>56276.352204626317</c:v>
                </c:pt>
                <c:pt idx="1726">
                  <c:v>55653.134403136246</c:v>
                </c:pt>
                <c:pt idx="1727">
                  <c:v>54338.495882387419</c:v>
                </c:pt>
                <c:pt idx="1728">
                  <c:v>53012.963803911494</c:v>
                </c:pt>
                <c:pt idx="1729">
                  <c:v>51693.697636734913</c:v>
                </c:pt>
                <c:pt idx="1730">
                  <c:v>50500.115452614547</c:v>
                </c:pt>
                <c:pt idx="1731">
                  <c:v>49651.204833185191</c:v>
                </c:pt>
                <c:pt idx="1732">
                  <c:v>48845.939485792514</c:v>
                </c:pt>
                <c:pt idx="1733">
                  <c:v>48553.060158339315</c:v>
                </c:pt>
                <c:pt idx="1734">
                  <c:v>48342.896043683046</c:v>
                </c:pt>
                <c:pt idx="1735">
                  <c:v>48463.803659820973</c:v>
                </c:pt>
                <c:pt idx="1736">
                  <c:v>48843.922906750886</c:v>
                </c:pt>
                <c:pt idx="1737">
                  <c:v>49556.545093694222</c:v>
                </c:pt>
                <c:pt idx="1738">
                  <c:v>50326.285878773182</c:v>
                </c:pt>
                <c:pt idx="1739">
                  <c:v>51144.456350463821</c:v>
                </c:pt>
                <c:pt idx="1740">
                  <c:v>51817.967692428603</c:v>
                </c:pt>
                <c:pt idx="1741">
                  <c:v>52732.511292804898</c:v>
                </c:pt>
                <c:pt idx="1742">
                  <c:v>53335.270022159071</c:v>
                </c:pt>
                <c:pt idx="1743">
                  <c:v>53994.894763703269</c:v>
                </c:pt>
                <c:pt idx="1744">
                  <c:v>54192.08253811537</c:v>
                </c:pt>
                <c:pt idx="1745">
                  <c:v>54205.137520069889</c:v>
                </c:pt>
                <c:pt idx="1746">
                  <c:v>54265.339264436603</c:v>
                </c:pt>
                <c:pt idx="1747">
                  <c:v>54229.59170075781</c:v>
                </c:pt>
                <c:pt idx="1748">
                  <c:v>53654.503862913225</c:v>
                </c:pt>
                <c:pt idx="1749">
                  <c:v>53206.01159675813</c:v>
                </c:pt>
                <c:pt idx="1750">
                  <c:v>52560.21383157924</c:v>
                </c:pt>
                <c:pt idx="1751">
                  <c:v>51586.346513426375</c:v>
                </c:pt>
                <c:pt idx="1752">
                  <c:v>50528.461474308497</c:v>
                </c:pt>
                <c:pt idx="1753">
                  <c:v>49278.369683548633</c:v>
                </c:pt>
                <c:pt idx="1754">
                  <c:v>48331.564693779983</c:v>
                </c:pt>
                <c:pt idx="1755">
                  <c:v>47282.843864819501</c:v>
                </c:pt>
                <c:pt idx="1756">
                  <c:v>46391.656699531297</c:v>
                </c:pt>
                <c:pt idx="1757">
                  <c:v>46140.844739057873</c:v>
                </c:pt>
                <c:pt idx="1758">
                  <c:v>45988.921318095607</c:v>
                </c:pt>
                <c:pt idx="1759">
                  <c:v>46003.142993492373</c:v>
                </c:pt>
                <c:pt idx="1760">
                  <c:v>46449.369304550084</c:v>
                </c:pt>
                <c:pt idx="1761">
                  <c:v>46778.132091884305</c:v>
                </c:pt>
                <c:pt idx="1762">
                  <c:v>47465.046438480233</c:v>
                </c:pt>
                <c:pt idx="1763">
                  <c:v>48045.843820348404</c:v>
                </c:pt>
                <c:pt idx="1764">
                  <c:v>48875.286614520475</c:v>
                </c:pt>
                <c:pt idx="1765">
                  <c:v>49658.411911503405</c:v>
                </c:pt>
                <c:pt idx="1766">
                  <c:v>50213.327142278678</c:v>
                </c:pt>
                <c:pt idx="1767">
                  <c:v>50767.59101611533</c:v>
                </c:pt>
                <c:pt idx="1768">
                  <c:v>50807.438262187425</c:v>
                </c:pt>
                <c:pt idx="1769">
                  <c:v>50590.298011761712</c:v>
                </c:pt>
                <c:pt idx="1770">
                  <c:v>50084.226151572446</c:v>
                </c:pt>
                <c:pt idx="1771">
                  <c:v>49329.946917729751</c:v>
                </c:pt>
                <c:pt idx="1772">
                  <c:v>48516.263582334395</c:v>
                </c:pt>
                <c:pt idx="1773">
                  <c:v>47545.444886448422</c:v>
                </c:pt>
                <c:pt idx="1774">
                  <c:v>46561.404069381155</c:v>
                </c:pt>
                <c:pt idx="1775">
                  <c:v>45693.024337551236</c:v>
                </c:pt>
                <c:pt idx="1776">
                  <c:v>44738.768254032213</c:v>
                </c:pt>
                <c:pt idx="1777">
                  <c:v>44165.822696961652</c:v>
                </c:pt>
                <c:pt idx="1778">
                  <c:v>43666.986185846574</c:v>
                </c:pt>
                <c:pt idx="1779">
                  <c:v>43223.164857531534</c:v>
                </c:pt>
                <c:pt idx="1780">
                  <c:v>42932.048143527405</c:v>
                </c:pt>
                <c:pt idx="1781">
                  <c:v>42925.607939525362</c:v>
                </c:pt>
                <c:pt idx="1782">
                  <c:v>43100.163622537526</c:v>
                </c:pt>
                <c:pt idx="1783">
                  <c:v>43315.51325674299</c:v>
                </c:pt>
                <c:pt idx="1784">
                  <c:v>43717.931078207374</c:v>
                </c:pt>
                <c:pt idx="1785">
                  <c:v>43934.751054420049</c:v>
                </c:pt>
                <c:pt idx="1786">
                  <c:v>44617.265195969208</c:v>
                </c:pt>
                <c:pt idx="1787">
                  <c:v>45338.34733855653</c:v>
                </c:pt>
                <c:pt idx="1788">
                  <c:v>45765.622145776462</c:v>
                </c:pt>
                <c:pt idx="1789">
                  <c:v>46070.466143421494</c:v>
                </c:pt>
                <c:pt idx="1790">
                  <c:v>46001.363066294376</c:v>
                </c:pt>
                <c:pt idx="1791">
                  <c:v>45751.176005589667</c:v>
                </c:pt>
                <c:pt idx="1792">
                  <c:v>45165.570549088676</c:v>
                </c:pt>
                <c:pt idx="1793">
                  <c:v>44361.677462220803</c:v>
                </c:pt>
                <c:pt idx="1794">
                  <c:v>43392.877493441949</c:v>
                </c:pt>
                <c:pt idx="1795">
                  <c:v>42223.105153022014</c:v>
                </c:pt>
                <c:pt idx="1796">
                  <c:v>41103.332852011685</c:v>
                </c:pt>
                <c:pt idx="1797">
                  <c:v>40114.760637774103</c:v>
                </c:pt>
                <c:pt idx="1798">
                  <c:v>39376.073242206905</c:v>
                </c:pt>
                <c:pt idx="1799">
                  <c:v>38712.36930825968</c:v>
                </c:pt>
                <c:pt idx="1800">
                  <c:v>38214.777788170053</c:v>
                </c:pt>
                <c:pt idx="1801">
                  <c:v>37793.127570498807</c:v>
                </c:pt>
                <c:pt idx="1802">
                  <c:v>37693.883278673507</c:v>
                </c:pt>
                <c:pt idx="1803">
                  <c:v>37709.221583745995</c:v>
                </c:pt>
                <c:pt idx="1804">
                  <c:v>37666.619981908014</c:v>
                </c:pt>
                <c:pt idx="1805">
                  <c:v>37782.000977345066</c:v>
                </c:pt>
                <c:pt idx="1806">
                  <c:v>37788.60029427299</c:v>
                </c:pt>
                <c:pt idx="1807">
                  <c:v>38019.881548527723</c:v>
                </c:pt>
                <c:pt idx="1808">
                  <c:v>38025.107261722165</c:v>
                </c:pt>
                <c:pt idx="1809">
                  <c:v>38251.840507920853</c:v>
                </c:pt>
                <c:pt idx="1810">
                  <c:v>38330.486197668302</c:v>
                </c:pt>
                <c:pt idx="1811">
                  <c:v>38501.403930523818</c:v>
                </c:pt>
                <c:pt idx="1812">
                  <c:v>38527.221637309915</c:v>
                </c:pt>
                <c:pt idx="1813">
                  <c:v>38578.476642018621</c:v>
                </c:pt>
                <c:pt idx="1814">
                  <c:v>38577.186499364201</c:v>
                </c:pt>
                <c:pt idx="1815">
                  <c:v>38249.732039038747</c:v>
                </c:pt>
                <c:pt idx="1816">
                  <c:v>37912.363453364924</c:v>
                </c:pt>
                <c:pt idx="1817">
                  <c:v>37383.5945714626</c:v>
                </c:pt>
                <c:pt idx="1818">
                  <c:v>36579.037639278875</c:v>
                </c:pt>
                <c:pt idx="1819">
                  <c:v>35653.134263152322</c:v>
                </c:pt>
                <c:pt idx="1820">
                  <c:v>34757.532688335159</c:v>
                </c:pt>
                <c:pt idx="1821">
                  <c:v>34055.019716025112</c:v>
                </c:pt>
                <c:pt idx="1822">
                  <c:v>33437.365061426244</c:v>
                </c:pt>
                <c:pt idx="1823">
                  <c:v>33132.079759194909</c:v>
                </c:pt>
                <c:pt idx="1824">
                  <c:v>32893.354532816236</c:v>
                </c:pt>
                <c:pt idx="1825">
                  <c:v>33028.1896602001</c:v>
                </c:pt>
                <c:pt idx="1826">
                  <c:v>33149.218105377535</c:v>
                </c:pt>
                <c:pt idx="1827">
                  <c:v>33507.548928461059</c:v>
                </c:pt>
                <c:pt idx="1828">
                  <c:v>33917.640186301767</c:v>
                </c:pt>
                <c:pt idx="1829">
                  <c:v>34325.150813788561</c:v>
                </c:pt>
                <c:pt idx="1830">
                  <c:v>34668.262436092977</c:v>
                </c:pt>
                <c:pt idx="1831">
                  <c:v>35007.433706040276</c:v>
                </c:pt>
                <c:pt idx="1832">
                  <c:v>35325.27929204364</c:v>
                </c:pt>
                <c:pt idx="1833">
                  <c:v>35690.614933108001</c:v>
                </c:pt>
                <c:pt idx="1834">
                  <c:v>35963.809098933765</c:v>
                </c:pt>
                <c:pt idx="1835">
                  <c:v>36108.614384176231</c:v>
                </c:pt>
                <c:pt idx="1836">
                  <c:v>36328.024370444044</c:v>
                </c:pt>
                <c:pt idx="1837">
                  <c:v>36557.958047685359</c:v>
                </c:pt>
                <c:pt idx="1838">
                  <c:v>36692.476816496455</c:v>
                </c:pt>
                <c:pt idx="1839">
                  <c:v>36724.807465214515</c:v>
                </c:pt>
                <c:pt idx="1840">
                  <c:v>36665.362112147042</c:v>
                </c:pt>
                <c:pt idx="1841">
                  <c:v>36385.351931408222</c:v>
                </c:pt>
                <c:pt idx="1842">
                  <c:v>35841.133974076794</c:v>
                </c:pt>
                <c:pt idx="1843">
                  <c:v>35294.064476285203</c:v>
                </c:pt>
                <c:pt idx="1844">
                  <c:v>34731.683967596116</c:v>
                </c:pt>
                <c:pt idx="1845">
                  <c:v>34215.971955823239</c:v>
                </c:pt>
                <c:pt idx="1846">
                  <c:v>33599.872900513044</c:v>
                </c:pt>
                <c:pt idx="1847">
                  <c:v>33397.955258222857</c:v>
                </c:pt>
                <c:pt idx="1848">
                  <c:v>33144.27695632114</c:v>
                </c:pt>
                <c:pt idx="1849">
                  <c:v>32945.509294083895</c:v>
                </c:pt>
                <c:pt idx="1850">
                  <c:v>32760.053732154847</c:v>
                </c:pt>
                <c:pt idx="1851">
                  <c:v>32751.887495712774</c:v>
                </c:pt>
                <c:pt idx="1852">
                  <c:v>32750.161033868586</c:v>
                </c:pt>
                <c:pt idx="1853">
                  <c:v>33044.202069580708</c:v>
                </c:pt>
                <c:pt idx="1854">
                  <c:v>33353.017589992698</c:v>
                </c:pt>
                <c:pt idx="1855">
                  <c:v>33614.742953042682</c:v>
                </c:pt>
                <c:pt idx="1856">
                  <c:v>33883.854009578012</c:v>
                </c:pt>
                <c:pt idx="1857">
                  <c:v>34084.558871462199</c:v>
                </c:pt>
                <c:pt idx="1858">
                  <c:v>34121.022004156948</c:v>
                </c:pt>
                <c:pt idx="1859">
                  <c:v>34001.154029805817</c:v>
                </c:pt>
                <c:pt idx="1860">
                  <c:v>33789.754519914743</c:v>
                </c:pt>
                <c:pt idx="1861">
                  <c:v>33467.442801597594</c:v>
                </c:pt>
                <c:pt idx="1862">
                  <c:v>33107.755256482465</c:v>
                </c:pt>
                <c:pt idx="1863">
                  <c:v>32694.347382681972</c:v>
                </c:pt>
                <c:pt idx="1864">
                  <c:v>31999.310317628588</c:v>
                </c:pt>
                <c:pt idx="1865">
                  <c:v>31517.451352447606</c:v>
                </c:pt>
                <c:pt idx="1866">
                  <c:v>30777.338641158043</c:v>
                </c:pt>
                <c:pt idx="1867">
                  <c:v>30038.917193102152</c:v>
                </c:pt>
                <c:pt idx="1868">
                  <c:v>29459.346673176675</c:v>
                </c:pt>
                <c:pt idx="1869">
                  <c:v>28818.4687027578</c:v>
                </c:pt>
                <c:pt idx="1870">
                  <c:v>28345.836837488365</c:v>
                </c:pt>
                <c:pt idx="1871">
                  <c:v>27825.256136555359</c:v>
                </c:pt>
                <c:pt idx="1872">
                  <c:v>27550.442572512671</c:v>
                </c:pt>
                <c:pt idx="1873">
                  <c:v>27153.312024373488</c:v>
                </c:pt>
                <c:pt idx="1874">
                  <c:v>26975.159040195616</c:v>
                </c:pt>
                <c:pt idx="1875">
                  <c:v>26725.388009010981</c:v>
                </c:pt>
                <c:pt idx="1876">
                  <c:v>26565.385438361976</c:v>
                </c:pt>
                <c:pt idx="1877">
                  <c:v>26652.883250126473</c:v>
                </c:pt>
                <c:pt idx="1878">
                  <c:v>26680.76064088133</c:v>
                </c:pt>
                <c:pt idx="1879">
                  <c:v>26706.727370053315</c:v>
                </c:pt>
                <c:pt idx="1880">
                  <c:v>26879.632375686298</c:v>
                </c:pt>
                <c:pt idx="1881">
                  <c:v>26897.633042571859</c:v>
                </c:pt>
                <c:pt idx="1882">
                  <c:v>26927.572889233845</c:v>
                </c:pt>
                <c:pt idx="1883">
                  <c:v>26842.761953499055</c:v>
                </c:pt>
                <c:pt idx="1884">
                  <c:v>26752.24477717093</c:v>
                </c:pt>
                <c:pt idx="1885">
                  <c:v>26420.429685897256</c:v>
                </c:pt>
                <c:pt idx="1886">
                  <c:v>26132.035664467836</c:v>
                </c:pt>
                <c:pt idx="1887">
                  <c:v>25678.592558630731</c:v>
                </c:pt>
                <c:pt idx="1888">
                  <c:v>25211.917168702093</c:v>
                </c:pt>
                <c:pt idx="1889">
                  <c:v>24758.22142169904</c:v>
                </c:pt>
                <c:pt idx="1890">
                  <c:v>24272.75683453762</c:v>
                </c:pt>
                <c:pt idx="1891">
                  <c:v>23789.548653395836</c:v>
                </c:pt>
                <c:pt idx="1892">
                  <c:v>23276.222165271713</c:v>
                </c:pt>
                <c:pt idx="1893">
                  <c:v>22873.667075343044</c:v>
                </c:pt>
                <c:pt idx="1894">
                  <c:v>22404.23591330383</c:v>
                </c:pt>
                <c:pt idx="1895">
                  <c:v>21929.535489145474</c:v>
                </c:pt>
                <c:pt idx="1896">
                  <c:v>21584.797489417171</c:v>
                </c:pt>
                <c:pt idx="1897">
                  <c:v>21269.763653396363</c:v>
                </c:pt>
                <c:pt idx="1898">
                  <c:v>21019.555584994712</c:v>
                </c:pt>
                <c:pt idx="1899">
                  <c:v>20806.288671739021</c:v>
                </c:pt>
                <c:pt idx="1900">
                  <c:v>20619.859081932544</c:v>
                </c:pt>
                <c:pt idx="1901">
                  <c:v>20514.758336145853</c:v>
                </c:pt>
                <c:pt idx="1902">
                  <c:v>20412.714408212796</c:v>
                </c:pt>
                <c:pt idx="1903">
                  <c:v>20390.201672311952</c:v>
                </c:pt>
                <c:pt idx="1904">
                  <c:v>20309.996581084964</c:v>
                </c:pt>
                <c:pt idx="1905">
                  <c:v>20280.620620924179</c:v>
                </c:pt>
                <c:pt idx="1906">
                  <c:v>20188.284099742203</c:v>
                </c:pt>
                <c:pt idx="1907">
                  <c:v>20086.853865257075</c:v>
                </c:pt>
                <c:pt idx="1908">
                  <c:v>19984.766566376209</c:v>
                </c:pt>
                <c:pt idx="1909">
                  <c:v>19950.921268822425</c:v>
                </c:pt>
                <c:pt idx="1910">
                  <c:v>19826.046014161941</c:v>
                </c:pt>
                <c:pt idx="1911">
                  <c:v>19692.415094935113</c:v>
                </c:pt>
                <c:pt idx="1912">
                  <c:v>19557.80298593931</c:v>
                </c:pt>
                <c:pt idx="1913">
                  <c:v>19353.153350282002</c:v>
                </c:pt>
                <c:pt idx="1914">
                  <c:v>19068.736872317775</c:v>
                </c:pt>
                <c:pt idx="1915">
                  <c:v>18771.543547968828</c:v>
                </c:pt>
                <c:pt idx="1916">
                  <c:v>18424.145488567057</c:v>
                </c:pt>
                <c:pt idx="1917">
                  <c:v>18158.228695734932</c:v>
                </c:pt>
                <c:pt idx="1918">
                  <c:v>17859.565748641202</c:v>
                </c:pt>
                <c:pt idx="1919">
                  <c:v>17436.525035352017</c:v>
                </c:pt>
                <c:pt idx="1920">
                  <c:v>17239.830931001241</c:v>
                </c:pt>
                <c:pt idx="1921">
                  <c:v>16914.730464470533</c:v>
                </c:pt>
                <c:pt idx="1922">
                  <c:v>16501.220323101505</c:v>
                </c:pt>
                <c:pt idx="1923">
                  <c:v>16286.013533437454</c:v>
                </c:pt>
                <c:pt idx="1924">
                  <c:v>15925.942427413296</c:v>
                </c:pt>
                <c:pt idx="1925">
                  <c:v>15709.884125766308</c:v>
                </c:pt>
                <c:pt idx="1926">
                  <c:v>15499.047024148802</c:v>
                </c:pt>
                <c:pt idx="1927">
                  <c:v>15189.463719841115</c:v>
                </c:pt>
                <c:pt idx="1928">
                  <c:v>15047.833715336687</c:v>
                </c:pt>
                <c:pt idx="1929">
                  <c:v>14854.464338134556</c:v>
                </c:pt>
                <c:pt idx="1930">
                  <c:v>14693.467535354417</c:v>
                </c:pt>
                <c:pt idx="1931">
                  <c:v>14536.216363038555</c:v>
                </c:pt>
                <c:pt idx="1932">
                  <c:v>14467.964731684448</c:v>
                </c:pt>
                <c:pt idx="1933">
                  <c:v>14315.857278358841</c:v>
                </c:pt>
                <c:pt idx="1934">
                  <c:v>14276.271029695154</c:v>
                </c:pt>
                <c:pt idx="1935">
                  <c:v>14234.362126865903</c:v>
                </c:pt>
                <c:pt idx="1936">
                  <c:v>14147.072461053922</c:v>
                </c:pt>
                <c:pt idx="1937">
                  <c:v>14078.300475791153</c:v>
                </c:pt>
                <c:pt idx="1938">
                  <c:v>14031.703166901718</c:v>
                </c:pt>
                <c:pt idx="1939">
                  <c:v>13895.95484371077</c:v>
                </c:pt>
                <c:pt idx="1940">
                  <c:v>13799.890449344937</c:v>
                </c:pt>
                <c:pt idx="1941">
                  <c:v>13716.103752088979</c:v>
                </c:pt>
                <c:pt idx="1942">
                  <c:v>13572.382517050917</c:v>
                </c:pt>
                <c:pt idx="1943">
                  <c:v>13383.456900143703</c:v>
                </c:pt>
                <c:pt idx="1944">
                  <c:v>13228.211373057995</c:v>
                </c:pt>
                <c:pt idx="1945">
                  <c:v>13045.049943591583</c:v>
                </c:pt>
                <c:pt idx="1946">
                  <c:v>12784.981909972952</c:v>
                </c:pt>
                <c:pt idx="1947">
                  <c:v>12555.261899999685</c:v>
                </c:pt>
                <c:pt idx="1948">
                  <c:v>12283.970980061953</c:v>
                </c:pt>
                <c:pt idx="1949">
                  <c:v>12131.781970224709</c:v>
                </c:pt>
                <c:pt idx="1950">
                  <c:v>11923.791203372208</c:v>
                </c:pt>
                <c:pt idx="1951">
                  <c:v>11737.840124083878</c:v>
                </c:pt>
                <c:pt idx="1952">
                  <c:v>11568.263263578649</c:v>
                </c:pt>
                <c:pt idx="1953">
                  <c:v>11395.842485961415</c:v>
                </c:pt>
                <c:pt idx="1954">
                  <c:v>11259.210699863488</c:v>
                </c:pt>
                <c:pt idx="1955">
                  <c:v>11151.169851403443</c:v>
                </c:pt>
                <c:pt idx="1956">
                  <c:v>11015.014822414447</c:v>
                </c:pt>
                <c:pt idx="1957">
                  <c:v>10924.230555286584</c:v>
                </c:pt>
                <c:pt idx="1958">
                  <c:v>10776.781955370841</c:v>
                </c:pt>
                <c:pt idx="1959">
                  <c:v>10747.214181663981</c:v>
                </c:pt>
                <c:pt idx="1960">
                  <c:v>10679.780731481316</c:v>
                </c:pt>
                <c:pt idx="1961">
                  <c:v>10637.33236089258</c:v>
                </c:pt>
                <c:pt idx="1962">
                  <c:v>10585.452788608714</c:v>
                </c:pt>
                <c:pt idx="1963">
                  <c:v>10527.775900829301</c:v>
                </c:pt>
                <c:pt idx="1964">
                  <c:v>10520.110269032837</c:v>
                </c:pt>
                <c:pt idx="1965">
                  <c:v>10417.794711346032</c:v>
                </c:pt>
                <c:pt idx="1966">
                  <c:v>10438.240572952423</c:v>
                </c:pt>
                <c:pt idx="1967">
                  <c:v>10345.594975957227</c:v>
                </c:pt>
                <c:pt idx="1968">
                  <c:v>10295.27555980262</c:v>
                </c:pt>
                <c:pt idx="1969">
                  <c:v>10172.983186565947</c:v>
                </c:pt>
                <c:pt idx="1970">
                  <c:v>10069.242387856615</c:v>
                </c:pt>
                <c:pt idx="1971">
                  <c:v>9917.3172627188251</c:v>
                </c:pt>
                <c:pt idx="1972">
                  <c:v>9764.8570287614075</c:v>
                </c:pt>
                <c:pt idx="1973">
                  <c:v>9608.5304755892139</c:v>
                </c:pt>
                <c:pt idx="1974">
                  <c:v>9386.2570372160881</c:v>
                </c:pt>
                <c:pt idx="1975">
                  <c:v>9203.7561694028391</c:v>
                </c:pt>
                <c:pt idx="1976">
                  <c:v>9048.6778623737464</c:v>
                </c:pt>
                <c:pt idx="1977">
                  <c:v>8842.7862414484571</c:v>
                </c:pt>
                <c:pt idx="1978">
                  <c:v>8762.8959250689059</c:v>
                </c:pt>
                <c:pt idx="1979">
                  <c:v>8618.5051607355017</c:v>
                </c:pt>
                <c:pt idx="1980">
                  <c:v>8489.3374226045216</c:v>
                </c:pt>
                <c:pt idx="1981">
                  <c:v>8388.1390827453415</c:v>
                </c:pt>
                <c:pt idx="1982">
                  <c:v>8297.2807690816953</c:v>
                </c:pt>
                <c:pt idx="1983">
                  <c:v>8190.099432396155</c:v>
                </c:pt>
                <c:pt idx="1984">
                  <c:v>8079.6942963849842</c:v>
                </c:pt>
                <c:pt idx="1985">
                  <c:v>8066.28092314679</c:v>
                </c:pt>
                <c:pt idx="1986">
                  <c:v>7973.4044142910143</c:v>
                </c:pt>
                <c:pt idx="1987">
                  <c:v>7900.5167518124244</c:v>
                </c:pt>
                <c:pt idx="1988">
                  <c:v>7875.3393593557494</c:v>
                </c:pt>
                <c:pt idx="1989">
                  <c:v>7845.3863929959107</c:v>
                </c:pt>
                <c:pt idx="1990">
                  <c:v>7780.4894385269872</c:v>
                </c:pt>
                <c:pt idx="1991">
                  <c:v>7783.3848082077538</c:v>
                </c:pt>
                <c:pt idx="1992">
                  <c:v>7730.7860656649746</c:v>
                </c:pt>
                <c:pt idx="1993">
                  <c:v>7524.0113984967365</c:v>
                </c:pt>
                <c:pt idx="1994">
                  <c:v>7668.0049963293677</c:v>
                </c:pt>
                <c:pt idx="1995">
                  <c:v>7605.9907044872816</c:v>
                </c:pt>
                <c:pt idx="1996">
                  <c:v>7507.4893565074835</c:v>
                </c:pt>
                <c:pt idx="1997">
                  <c:v>7412.6682176368995</c:v>
                </c:pt>
                <c:pt idx="1998">
                  <c:v>7297.3027827495262</c:v>
                </c:pt>
                <c:pt idx="1999">
                  <c:v>7209.5585982077209</c:v>
                </c:pt>
                <c:pt idx="2000">
                  <c:v>7081.4735003594806</c:v>
                </c:pt>
                <c:pt idx="2001">
                  <c:v>6888.4978145898922</c:v>
                </c:pt>
                <c:pt idx="2002">
                  <c:v>6779.1382456479232</c:v>
                </c:pt>
                <c:pt idx="2003">
                  <c:v>6597.7217304591868</c:v>
                </c:pt>
                <c:pt idx="2004">
                  <c:v>6479.4042777192672</c:v>
                </c:pt>
                <c:pt idx="2005">
                  <c:v>6368.8410588606876</c:v>
                </c:pt>
                <c:pt idx="2006">
                  <c:v>6246.9699956874219</c:v>
                </c:pt>
                <c:pt idx="2007">
                  <c:v>6136.0960034146556</c:v>
                </c:pt>
                <c:pt idx="2008">
                  <c:v>6028.0850630451087</c:v>
                </c:pt>
                <c:pt idx="2009">
                  <c:v>5921.5231698573716</c:v>
                </c:pt>
                <c:pt idx="2010">
                  <c:v>5841.0250501341216</c:v>
                </c:pt>
                <c:pt idx="2011">
                  <c:v>5815.8612867006541</c:v>
                </c:pt>
                <c:pt idx="2012">
                  <c:v>5744.229092939072</c:v>
                </c:pt>
                <c:pt idx="2013">
                  <c:v>5652.9893922339315</c:v>
                </c:pt>
                <c:pt idx="2014">
                  <c:v>5657.3135212135112</c:v>
                </c:pt>
                <c:pt idx="2015">
                  <c:v>5593.3333140151117</c:v>
                </c:pt>
                <c:pt idx="2016">
                  <c:v>5447.432837423511</c:v>
                </c:pt>
                <c:pt idx="2017">
                  <c:v>5508.066052475273</c:v>
                </c:pt>
                <c:pt idx="2018">
                  <c:v>5473.3740111857251</c:v>
                </c:pt>
                <c:pt idx="2019">
                  <c:v>5299.0971328742589</c:v>
                </c:pt>
                <c:pt idx="2020">
                  <c:v>5277.3304658047355</c:v>
                </c:pt>
                <c:pt idx="2021">
                  <c:v>5219.8187976617182</c:v>
                </c:pt>
                <c:pt idx="2022">
                  <c:v>5136.0242959225652</c:v>
                </c:pt>
                <c:pt idx="2023">
                  <c:v>5019.8239414131904</c:v>
                </c:pt>
                <c:pt idx="2024">
                  <c:v>4895.2012373488769</c:v>
                </c:pt>
                <c:pt idx="2025">
                  <c:v>4740.6585454871047</c:v>
                </c:pt>
                <c:pt idx="2026">
                  <c:v>4618.3569324042946</c:v>
                </c:pt>
                <c:pt idx="2027">
                  <c:v>4473.6997997197477</c:v>
                </c:pt>
                <c:pt idx="2028">
                  <c:v>4363.2340180043939</c:v>
                </c:pt>
                <c:pt idx="2029">
                  <c:v>4276.856126232412</c:v>
                </c:pt>
                <c:pt idx="2030">
                  <c:v>4201.4182663384263</c:v>
                </c:pt>
                <c:pt idx="2031">
                  <c:v>4125.5209311836879</c:v>
                </c:pt>
                <c:pt idx="2032">
                  <c:v>4087.0114401962855</c:v>
                </c:pt>
                <c:pt idx="2033">
                  <c:v>4089.6902097820357</c:v>
                </c:pt>
                <c:pt idx="2034">
                  <c:v>4050.723332191355</c:v>
                </c:pt>
                <c:pt idx="2035">
                  <c:v>4033.7069068506903</c:v>
                </c:pt>
                <c:pt idx="2036">
                  <c:v>4027.7106616775482</c:v>
                </c:pt>
                <c:pt idx="2037">
                  <c:v>3973.6023076250331</c:v>
                </c:pt>
                <c:pt idx="2038">
                  <c:v>3944.585306680241</c:v>
                </c:pt>
                <c:pt idx="2039">
                  <c:v>3864.8115402560056</c:v>
                </c:pt>
                <c:pt idx="2040">
                  <c:v>3749.936968476954</c:v>
                </c:pt>
                <c:pt idx="2041">
                  <c:v>3662.0191226155771</c:v>
                </c:pt>
                <c:pt idx="2042">
                  <c:v>3527.0289000207713</c:v>
                </c:pt>
                <c:pt idx="2043">
                  <c:v>3410.9810786275148</c:v>
                </c:pt>
                <c:pt idx="2044">
                  <c:v>3301.0526424029267</c:v>
                </c:pt>
                <c:pt idx="2045">
                  <c:v>3227.5376635007651</c:v>
                </c:pt>
                <c:pt idx="2046">
                  <c:v>3161.0476352276232</c:v>
                </c:pt>
                <c:pt idx="2047">
                  <c:v>3119.6647916479551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86944"/>
        <c:axId val="117596928"/>
      </c:scatterChart>
      <c:valAx>
        <c:axId val="117586944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7596928"/>
        <c:crosses val="autoZero"/>
        <c:crossBetween val="midCat"/>
      </c:valAx>
      <c:valAx>
        <c:axId val="117596928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75869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188.05</c:v>
                </c:pt>
                <c:pt idx="1">
                  <c:v>188.53</c:v>
                </c:pt>
                <c:pt idx="2">
                  <c:v>189.01</c:v>
                </c:pt>
                <c:pt idx="3">
                  <c:v>189.49</c:v>
                </c:pt>
                <c:pt idx="4">
                  <c:v>189.96</c:v>
                </c:pt>
                <c:pt idx="5">
                  <c:v>190.44</c:v>
                </c:pt>
                <c:pt idx="6">
                  <c:v>190.92</c:v>
                </c:pt>
                <c:pt idx="7">
                  <c:v>191.4</c:v>
                </c:pt>
                <c:pt idx="8">
                  <c:v>191.88</c:v>
                </c:pt>
                <c:pt idx="9">
                  <c:v>192.36</c:v>
                </c:pt>
                <c:pt idx="10">
                  <c:v>192.83</c:v>
                </c:pt>
                <c:pt idx="11">
                  <c:v>193.31</c:v>
                </c:pt>
                <c:pt idx="12">
                  <c:v>193.79</c:v>
                </c:pt>
                <c:pt idx="13">
                  <c:v>194.27</c:v>
                </c:pt>
                <c:pt idx="14">
                  <c:v>194.75</c:v>
                </c:pt>
                <c:pt idx="15">
                  <c:v>195.23</c:v>
                </c:pt>
                <c:pt idx="16">
                  <c:v>195.7</c:v>
                </c:pt>
                <c:pt idx="17">
                  <c:v>196.18</c:v>
                </c:pt>
                <c:pt idx="18">
                  <c:v>196.66</c:v>
                </c:pt>
                <c:pt idx="19">
                  <c:v>197.14</c:v>
                </c:pt>
                <c:pt idx="20">
                  <c:v>197.62</c:v>
                </c:pt>
                <c:pt idx="21">
                  <c:v>198.09</c:v>
                </c:pt>
                <c:pt idx="22">
                  <c:v>198.57</c:v>
                </c:pt>
                <c:pt idx="23">
                  <c:v>199.05</c:v>
                </c:pt>
                <c:pt idx="24">
                  <c:v>199.53</c:v>
                </c:pt>
                <c:pt idx="25">
                  <c:v>200.01</c:v>
                </c:pt>
                <c:pt idx="26">
                  <c:v>200.48</c:v>
                </c:pt>
                <c:pt idx="27">
                  <c:v>200.96</c:v>
                </c:pt>
                <c:pt idx="28">
                  <c:v>201.44</c:v>
                </c:pt>
                <c:pt idx="29">
                  <c:v>201.92</c:v>
                </c:pt>
                <c:pt idx="30">
                  <c:v>202.39</c:v>
                </c:pt>
                <c:pt idx="31">
                  <c:v>202.87</c:v>
                </c:pt>
                <c:pt idx="32">
                  <c:v>203.35</c:v>
                </c:pt>
                <c:pt idx="33">
                  <c:v>203.83</c:v>
                </c:pt>
                <c:pt idx="34">
                  <c:v>204.31</c:v>
                </c:pt>
                <c:pt idx="35">
                  <c:v>204.78</c:v>
                </c:pt>
                <c:pt idx="36">
                  <c:v>205.26</c:v>
                </c:pt>
                <c:pt idx="37">
                  <c:v>205.74</c:v>
                </c:pt>
                <c:pt idx="38">
                  <c:v>206.22</c:v>
                </c:pt>
                <c:pt idx="39">
                  <c:v>206.69</c:v>
                </c:pt>
                <c:pt idx="40">
                  <c:v>207.17</c:v>
                </c:pt>
                <c:pt idx="41">
                  <c:v>207.65</c:v>
                </c:pt>
                <c:pt idx="42">
                  <c:v>208.13</c:v>
                </c:pt>
                <c:pt idx="43">
                  <c:v>208.6</c:v>
                </c:pt>
                <c:pt idx="44">
                  <c:v>209.08</c:v>
                </c:pt>
                <c:pt idx="45">
                  <c:v>209.56</c:v>
                </c:pt>
                <c:pt idx="46">
                  <c:v>210.04</c:v>
                </c:pt>
                <c:pt idx="47">
                  <c:v>210.51</c:v>
                </c:pt>
                <c:pt idx="48">
                  <c:v>210.99</c:v>
                </c:pt>
                <c:pt idx="49">
                  <c:v>211.47</c:v>
                </c:pt>
                <c:pt idx="50">
                  <c:v>211.94</c:v>
                </c:pt>
                <c:pt idx="51">
                  <c:v>212.42</c:v>
                </c:pt>
                <c:pt idx="52">
                  <c:v>212.9</c:v>
                </c:pt>
                <c:pt idx="53">
                  <c:v>213.38</c:v>
                </c:pt>
                <c:pt idx="54">
                  <c:v>213.85</c:v>
                </c:pt>
                <c:pt idx="55">
                  <c:v>214.33</c:v>
                </c:pt>
                <c:pt idx="56">
                  <c:v>214.81</c:v>
                </c:pt>
                <c:pt idx="57">
                  <c:v>215.29</c:v>
                </c:pt>
                <c:pt idx="58">
                  <c:v>215.76</c:v>
                </c:pt>
                <c:pt idx="59">
                  <c:v>216.24</c:v>
                </c:pt>
                <c:pt idx="60">
                  <c:v>216.72</c:v>
                </c:pt>
                <c:pt idx="61">
                  <c:v>217.19</c:v>
                </c:pt>
                <c:pt idx="62">
                  <c:v>217.67</c:v>
                </c:pt>
                <c:pt idx="63">
                  <c:v>218.15</c:v>
                </c:pt>
                <c:pt idx="64">
                  <c:v>218.62</c:v>
                </c:pt>
                <c:pt idx="65">
                  <c:v>219.1</c:v>
                </c:pt>
                <c:pt idx="66">
                  <c:v>219.58</c:v>
                </c:pt>
                <c:pt idx="67">
                  <c:v>220.05</c:v>
                </c:pt>
                <c:pt idx="68">
                  <c:v>220.53</c:v>
                </c:pt>
                <c:pt idx="69">
                  <c:v>221.01</c:v>
                </c:pt>
                <c:pt idx="70">
                  <c:v>221.49</c:v>
                </c:pt>
                <c:pt idx="71">
                  <c:v>221.96</c:v>
                </c:pt>
                <c:pt idx="72">
                  <c:v>222.44</c:v>
                </c:pt>
                <c:pt idx="73">
                  <c:v>222.92</c:v>
                </c:pt>
                <c:pt idx="74">
                  <c:v>223.39</c:v>
                </c:pt>
                <c:pt idx="75">
                  <c:v>223.87</c:v>
                </c:pt>
                <c:pt idx="76">
                  <c:v>224.35</c:v>
                </c:pt>
                <c:pt idx="77">
                  <c:v>224.82</c:v>
                </c:pt>
                <c:pt idx="78">
                  <c:v>225.3</c:v>
                </c:pt>
                <c:pt idx="79">
                  <c:v>225.78</c:v>
                </c:pt>
                <c:pt idx="80">
                  <c:v>226.25</c:v>
                </c:pt>
                <c:pt idx="81">
                  <c:v>226.73</c:v>
                </c:pt>
                <c:pt idx="82">
                  <c:v>227.21</c:v>
                </c:pt>
                <c:pt idx="83">
                  <c:v>227.68</c:v>
                </c:pt>
                <c:pt idx="84">
                  <c:v>228.16</c:v>
                </c:pt>
                <c:pt idx="85">
                  <c:v>228.63</c:v>
                </c:pt>
                <c:pt idx="86">
                  <c:v>229.11</c:v>
                </c:pt>
                <c:pt idx="87">
                  <c:v>229.59</c:v>
                </c:pt>
                <c:pt idx="88">
                  <c:v>230.06</c:v>
                </c:pt>
                <c:pt idx="89">
                  <c:v>230.54</c:v>
                </c:pt>
                <c:pt idx="90">
                  <c:v>231.02</c:v>
                </c:pt>
                <c:pt idx="91">
                  <c:v>231.49</c:v>
                </c:pt>
                <c:pt idx="92">
                  <c:v>231.97</c:v>
                </c:pt>
                <c:pt idx="93">
                  <c:v>232.45</c:v>
                </c:pt>
                <c:pt idx="94">
                  <c:v>232.92</c:v>
                </c:pt>
                <c:pt idx="95">
                  <c:v>233.4</c:v>
                </c:pt>
                <c:pt idx="96">
                  <c:v>233.87</c:v>
                </c:pt>
                <c:pt idx="97">
                  <c:v>234.35</c:v>
                </c:pt>
                <c:pt idx="98">
                  <c:v>234.83</c:v>
                </c:pt>
                <c:pt idx="99">
                  <c:v>235.3</c:v>
                </c:pt>
                <c:pt idx="100">
                  <c:v>235.78</c:v>
                </c:pt>
                <c:pt idx="101">
                  <c:v>236.25</c:v>
                </c:pt>
                <c:pt idx="102">
                  <c:v>236.73</c:v>
                </c:pt>
                <c:pt idx="103">
                  <c:v>237.21</c:v>
                </c:pt>
                <c:pt idx="104">
                  <c:v>237.68</c:v>
                </c:pt>
                <c:pt idx="105">
                  <c:v>238.16</c:v>
                </c:pt>
                <c:pt idx="106">
                  <c:v>238.63</c:v>
                </c:pt>
                <c:pt idx="107">
                  <c:v>239.11</c:v>
                </c:pt>
                <c:pt idx="108">
                  <c:v>239.59</c:v>
                </c:pt>
                <c:pt idx="109">
                  <c:v>240.06</c:v>
                </c:pt>
                <c:pt idx="110">
                  <c:v>240.54</c:v>
                </c:pt>
                <c:pt idx="111">
                  <c:v>241.01</c:v>
                </c:pt>
                <c:pt idx="112">
                  <c:v>241.49</c:v>
                </c:pt>
                <c:pt idx="113">
                  <c:v>241.96</c:v>
                </c:pt>
                <c:pt idx="114">
                  <c:v>242.44</c:v>
                </c:pt>
                <c:pt idx="115">
                  <c:v>242.92</c:v>
                </c:pt>
                <c:pt idx="116">
                  <c:v>243.39</c:v>
                </c:pt>
                <c:pt idx="117">
                  <c:v>243.87</c:v>
                </c:pt>
                <c:pt idx="118">
                  <c:v>244.34</c:v>
                </c:pt>
                <c:pt idx="119">
                  <c:v>244.82</c:v>
                </c:pt>
                <c:pt idx="120">
                  <c:v>245.29</c:v>
                </c:pt>
                <c:pt idx="121">
                  <c:v>245.77</c:v>
                </c:pt>
                <c:pt idx="122">
                  <c:v>246.24</c:v>
                </c:pt>
                <c:pt idx="123">
                  <c:v>246.72</c:v>
                </c:pt>
                <c:pt idx="124">
                  <c:v>247.2</c:v>
                </c:pt>
                <c:pt idx="125">
                  <c:v>247.67</c:v>
                </c:pt>
                <c:pt idx="126">
                  <c:v>248.15</c:v>
                </c:pt>
                <c:pt idx="127">
                  <c:v>248.62</c:v>
                </c:pt>
                <c:pt idx="128">
                  <c:v>249.1</c:v>
                </c:pt>
                <c:pt idx="129">
                  <c:v>249.57</c:v>
                </c:pt>
                <c:pt idx="130">
                  <c:v>250.05</c:v>
                </c:pt>
                <c:pt idx="131">
                  <c:v>250.52</c:v>
                </c:pt>
                <c:pt idx="132">
                  <c:v>251</c:v>
                </c:pt>
                <c:pt idx="133">
                  <c:v>251.47</c:v>
                </c:pt>
                <c:pt idx="134">
                  <c:v>251.95</c:v>
                </c:pt>
                <c:pt idx="135">
                  <c:v>252.42</c:v>
                </c:pt>
                <c:pt idx="136">
                  <c:v>252.9</c:v>
                </c:pt>
                <c:pt idx="137">
                  <c:v>253.37</c:v>
                </c:pt>
                <c:pt idx="138">
                  <c:v>253.85</c:v>
                </c:pt>
                <c:pt idx="139">
                  <c:v>254.32</c:v>
                </c:pt>
                <c:pt idx="140">
                  <c:v>254.8</c:v>
                </c:pt>
                <c:pt idx="141">
                  <c:v>255.27</c:v>
                </c:pt>
                <c:pt idx="142">
                  <c:v>255.75</c:v>
                </c:pt>
                <c:pt idx="143">
                  <c:v>256.22000000000003</c:v>
                </c:pt>
                <c:pt idx="144">
                  <c:v>256.7</c:v>
                </c:pt>
                <c:pt idx="145">
                  <c:v>257.17</c:v>
                </c:pt>
                <c:pt idx="146">
                  <c:v>257.64999999999998</c:v>
                </c:pt>
                <c:pt idx="147">
                  <c:v>258.12</c:v>
                </c:pt>
                <c:pt idx="148">
                  <c:v>258.60000000000002</c:v>
                </c:pt>
                <c:pt idx="149">
                  <c:v>259.07</c:v>
                </c:pt>
                <c:pt idx="150">
                  <c:v>259.55</c:v>
                </c:pt>
                <c:pt idx="151">
                  <c:v>260.02</c:v>
                </c:pt>
                <c:pt idx="152">
                  <c:v>260.5</c:v>
                </c:pt>
                <c:pt idx="153">
                  <c:v>260.97000000000003</c:v>
                </c:pt>
                <c:pt idx="154">
                  <c:v>261.45</c:v>
                </c:pt>
                <c:pt idx="155">
                  <c:v>261.92</c:v>
                </c:pt>
                <c:pt idx="156">
                  <c:v>262.39999999999998</c:v>
                </c:pt>
                <c:pt idx="157">
                  <c:v>262.87</c:v>
                </c:pt>
                <c:pt idx="158">
                  <c:v>263.35000000000002</c:v>
                </c:pt>
                <c:pt idx="159">
                  <c:v>263.82</c:v>
                </c:pt>
                <c:pt idx="160">
                  <c:v>264.3</c:v>
                </c:pt>
                <c:pt idx="161">
                  <c:v>264.77</c:v>
                </c:pt>
                <c:pt idx="162">
                  <c:v>265.25</c:v>
                </c:pt>
                <c:pt idx="163">
                  <c:v>265.72000000000003</c:v>
                </c:pt>
                <c:pt idx="164">
                  <c:v>266.19</c:v>
                </c:pt>
                <c:pt idx="165">
                  <c:v>266.67</c:v>
                </c:pt>
                <c:pt idx="166">
                  <c:v>267.14</c:v>
                </c:pt>
                <c:pt idx="167">
                  <c:v>267.62</c:v>
                </c:pt>
                <c:pt idx="168">
                  <c:v>268.08999999999997</c:v>
                </c:pt>
                <c:pt idx="169">
                  <c:v>268.57</c:v>
                </c:pt>
                <c:pt idx="170">
                  <c:v>269.04000000000002</c:v>
                </c:pt>
                <c:pt idx="171">
                  <c:v>269.51</c:v>
                </c:pt>
                <c:pt idx="172">
                  <c:v>269.99</c:v>
                </c:pt>
                <c:pt idx="173">
                  <c:v>270.45999999999998</c:v>
                </c:pt>
                <c:pt idx="174">
                  <c:v>270.94</c:v>
                </c:pt>
                <c:pt idx="175">
                  <c:v>271.41000000000003</c:v>
                </c:pt>
                <c:pt idx="176">
                  <c:v>271.89</c:v>
                </c:pt>
                <c:pt idx="177">
                  <c:v>272.36</c:v>
                </c:pt>
                <c:pt idx="178">
                  <c:v>272.83</c:v>
                </c:pt>
                <c:pt idx="179">
                  <c:v>273.31</c:v>
                </c:pt>
                <c:pt idx="180">
                  <c:v>273.77999999999997</c:v>
                </c:pt>
                <c:pt idx="181">
                  <c:v>274.26</c:v>
                </c:pt>
                <c:pt idx="182">
                  <c:v>274.73</c:v>
                </c:pt>
                <c:pt idx="183">
                  <c:v>275.2</c:v>
                </c:pt>
                <c:pt idx="184">
                  <c:v>275.68</c:v>
                </c:pt>
                <c:pt idx="185">
                  <c:v>276.14999999999998</c:v>
                </c:pt>
                <c:pt idx="186">
                  <c:v>276.63</c:v>
                </c:pt>
                <c:pt idx="187">
                  <c:v>277.10000000000002</c:v>
                </c:pt>
                <c:pt idx="188">
                  <c:v>277.57</c:v>
                </c:pt>
                <c:pt idx="189">
                  <c:v>278.05</c:v>
                </c:pt>
                <c:pt idx="190">
                  <c:v>278.52</c:v>
                </c:pt>
                <c:pt idx="191">
                  <c:v>279</c:v>
                </c:pt>
                <c:pt idx="192">
                  <c:v>279.47000000000003</c:v>
                </c:pt>
                <c:pt idx="193">
                  <c:v>279.94</c:v>
                </c:pt>
                <c:pt idx="194">
                  <c:v>280.42</c:v>
                </c:pt>
                <c:pt idx="195">
                  <c:v>280.89</c:v>
                </c:pt>
                <c:pt idx="196">
                  <c:v>281.36</c:v>
                </c:pt>
                <c:pt idx="197">
                  <c:v>281.83999999999997</c:v>
                </c:pt>
                <c:pt idx="198">
                  <c:v>282.31</c:v>
                </c:pt>
                <c:pt idx="199">
                  <c:v>282.77999999999997</c:v>
                </c:pt>
                <c:pt idx="200">
                  <c:v>283.26</c:v>
                </c:pt>
                <c:pt idx="201">
                  <c:v>283.73</c:v>
                </c:pt>
                <c:pt idx="202">
                  <c:v>284.20999999999998</c:v>
                </c:pt>
                <c:pt idx="203">
                  <c:v>284.68</c:v>
                </c:pt>
                <c:pt idx="204">
                  <c:v>285.14999999999998</c:v>
                </c:pt>
                <c:pt idx="205">
                  <c:v>285.63</c:v>
                </c:pt>
                <c:pt idx="206">
                  <c:v>286.10000000000002</c:v>
                </c:pt>
                <c:pt idx="207">
                  <c:v>286.57</c:v>
                </c:pt>
                <c:pt idx="208">
                  <c:v>287.05</c:v>
                </c:pt>
                <c:pt idx="209">
                  <c:v>287.52</c:v>
                </c:pt>
                <c:pt idx="210">
                  <c:v>287.99</c:v>
                </c:pt>
                <c:pt idx="211">
                  <c:v>288.47000000000003</c:v>
                </c:pt>
                <c:pt idx="212">
                  <c:v>288.94</c:v>
                </c:pt>
                <c:pt idx="213">
                  <c:v>289.41000000000003</c:v>
                </c:pt>
                <c:pt idx="214">
                  <c:v>289.89</c:v>
                </c:pt>
                <c:pt idx="215">
                  <c:v>290.36</c:v>
                </c:pt>
                <c:pt idx="216">
                  <c:v>290.83</c:v>
                </c:pt>
                <c:pt idx="217">
                  <c:v>291.3</c:v>
                </c:pt>
                <c:pt idx="218">
                  <c:v>291.77999999999997</c:v>
                </c:pt>
                <c:pt idx="219">
                  <c:v>292.25</c:v>
                </c:pt>
                <c:pt idx="220">
                  <c:v>292.72000000000003</c:v>
                </c:pt>
                <c:pt idx="221">
                  <c:v>293.2</c:v>
                </c:pt>
                <c:pt idx="222">
                  <c:v>293.67</c:v>
                </c:pt>
                <c:pt idx="223">
                  <c:v>294.14</c:v>
                </c:pt>
                <c:pt idx="224">
                  <c:v>294.62</c:v>
                </c:pt>
                <c:pt idx="225">
                  <c:v>295.08999999999997</c:v>
                </c:pt>
                <c:pt idx="226">
                  <c:v>295.56</c:v>
                </c:pt>
                <c:pt idx="227">
                  <c:v>296.02999999999997</c:v>
                </c:pt>
                <c:pt idx="228">
                  <c:v>296.51</c:v>
                </c:pt>
                <c:pt idx="229">
                  <c:v>296.98</c:v>
                </c:pt>
                <c:pt idx="230">
                  <c:v>297.45</c:v>
                </c:pt>
                <c:pt idx="231">
                  <c:v>297.93</c:v>
                </c:pt>
                <c:pt idx="232">
                  <c:v>298.39999999999998</c:v>
                </c:pt>
                <c:pt idx="233">
                  <c:v>298.87</c:v>
                </c:pt>
                <c:pt idx="234">
                  <c:v>299.33999999999997</c:v>
                </c:pt>
                <c:pt idx="235">
                  <c:v>299.82</c:v>
                </c:pt>
                <c:pt idx="236">
                  <c:v>300.29000000000002</c:v>
                </c:pt>
                <c:pt idx="237">
                  <c:v>300.76</c:v>
                </c:pt>
                <c:pt idx="238">
                  <c:v>301.23</c:v>
                </c:pt>
                <c:pt idx="239">
                  <c:v>301.70999999999998</c:v>
                </c:pt>
                <c:pt idx="240">
                  <c:v>302.18</c:v>
                </c:pt>
                <c:pt idx="241">
                  <c:v>302.64999999999998</c:v>
                </c:pt>
                <c:pt idx="242">
                  <c:v>303.12</c:v>
                </c:pt>
                <c:pt idx="243">
                  <c:v>303.60000000000002</c:v>
                </c:pt>
                <c:pt idx="244">
                  <c:v>304.07</c:v>
                </c:pt>
                <c:pt idx="245">
                  <c:v>304.54000000000002</c:v>
                </c:pt>
                <c:pt idx="246">
                  <c:v>305.01</c:v>
                </c:pt>
                <c:pt idx="247">
                  <c:v>305.49</c:v>
                </c:pt>
                <c:pt idx="248">
                  <c:v>305.95999999999998</c:v>
                </c:pt>
                <c:pt idx="249">
                  <c:v>306.43</c:v>
                </c:pt>
                <c:pt idx="250">
                  <c:v>306.89999999999998</c:v>
                </c:pt>
                <c:pt idx="251">
                  <c:v>307.38</c:v>
                </c:pt>
                <c:pt idx="252">
                  <c:v>307.85000000000002</c:v>
                </c:pt>
                <c:pt idx="253">
                  <c:v>308.32</c:v>
                </c:pt>
                <c:pt idx="254">
                  <c:v>308.79000000000002</c:v>
                </c:pt>
                <c:pt idx="255">
                  <c:v>309.27</c:v>
                </c:pt>
                <c:pt idx="256">
                  <c:v>309.74</c:v>
                </c:pt>
                <c:pt idx="257">
                  <c:v>310.20999999999998</c:v>
                </c:pt>
                <c:pt idx="258">
                  <c:v>310.68</c:v>
                </c:pt>
                <c:pt idx="259">
                  <c:v>311.14999999999998</c:v>
                </c:pt>
                <c:pt idx="260">
                  <c:v>311.63</c:v>
                </c:pt>
                <c:pt idx="261">
                  <c:v>312.10000000000002</c:v>
                </c:pt>
                <c:pt idx="262">
                  <c:v>312.57</c:v>
                </c:pt>
                <c:pt idx="263">
                  <c:v>313.04000000000002</c:v>
                </c:pt>
                <c:pt idx="264">
                  <c:v>313.51</c:v>
                </c:pt>
                <c:pt idx="265">
                  <c:v>313.99</c:v>
                </c:pt>
                <c:pt idx="266">
                  <c:v>314.45999999999998</c:v>
                </c:pt>
                <c:pt idx="267">
                  <c:v>314.93</c:v>
                </c:pt>
                <c:pt idx="268">
                  <c:v>315.39999999999998</c:v>
                </c:pt>
                <c:pt idx="269">
                  <c:v>315.87</c:v>
                </c:pt>
                <c:pt idx="270">
                  <c:v>316.33999999999997</c:v>
                </c:pt>
                <c:pt idx="271">
                  <c:v>316.82</c:v>
                </c:pt>
                <c:pt idx="272">
                  <c:v>317.29000000000002</c:v>
                </c:pt>
                <c:pt idx="273">
                  <c:v>317.76</c:v>
                </c:pt>
                <c:pt idx="274">
                  <c:v>318.23</c:v>
                </c:pt>
                <c:pt idx="275">
                  <c:v>318.7</c:v>
                </c:pt>
                <c:pt idx="276">
                  <c:v>319.17</c:v>
                </c:pt>
                <c:pt idx="277">
                  <c:v>319.64999999999998</c:v>
                </c:pt>
                <c:pt idx="278">
                  <c:v>320.12</c:v>
                </c:pt>
                <c:pt idx="279">
                  <c:v>320.58999999999997</c:v>
                </c:pt>
                <c:pt idx="280">
                  <c:v>321.06</c:v>
                </c:pt>
                <c:pt idx="281">
                  <c:v>321.52999999999997</c:v>
                </c:pt>
                <c:pt idx="282">
                  <c:v>322</c:v>
                </c:pt>
                <c:pt idx="283">
                  <c:v>322.48</c:v>
                </c:pt>
                <c:pt idx="284">
                  <c:v>322.95</c:v>
                </c:pt>
                <c:pt idx="285">
                  <c:v>323.42</c:v>
                </c:pt>
                <c:pt idx="286">
                  <c:v>323.89</c:v>
                </c:pt>
                <c:pt idx="287">
                  <c:v>324.36</c:v>
                </c:pt>
                <c:pt idx="288">
                  <c:v>324.83</c:v>
                </c:pt>
                <c:pt idx="289">
                  <c:v>325.3</c:v>
                </c:pt>
                <c:pt idx="290">
                  <c:v>325.77999999999997</c:v>
                </c:pt>
                <c:pt idx="291">
                  <c:v>326.25</c:v>
                </c:pt>
                <c:pt idx="292">
                  <c:v>326.72000000000003</c:v>
                </c:pt>
                <c:pt idx="293">
                  <c:v>327.19</c:v>
                </c:pt>
                <c:pt idx="294">
                  <c:v>327.66000000000003</c:v>
                </c:pt>
                <c:pt idx="295">
                  <c:v>328.13</c:v>
                </c:pt>
                <c:pt idx="296">
                  <c:v>328.6</c:v>
                </c:pt>
                <c:pt idx="297">
                  <c:v>329.07</c:v>
                </c:pt>
                <c:pt idx="298">
                  <c:v>329.54</c:v>
                </c:pt>
                <c:pt idx="299">
                  <c:v>330.02</c:v>
                </c:pt>
                <c:pt idx="300">
                  <c:v>330.49</c:v>
                </c:pt>
                <c:pt idx="301">
                  <c:v>330.96</c:v>
                </c:pt>
                <c:pt idx="302">
                  <c:v>331.43</c:v>
                </c:pt>
                <c:pt idx="303">
                  <c:v>331.9</c:v>
                </c:pt>
                <c:pt idx="304">
                  <c:v>332.37</c:v>
                </c:pt>
                <c:pt idx="305">
                  <c:v>332.84</c:v>
                </c:pt>
                <c:pt idx="306">
                  <c:v>333.31</c:v>
                </c:pt>
                <c:pt idx="307">
                  <c:v>333.78</c:v>
                </c:pt>
                <c:pt idx="308">
                  <c:v>334.25</c:v>
                </c:pt>
                <c:pt idx="309">
                  <c:v>334.72</c:v>
                </c:pt>
                <c:pt idx="310">
                  <c:v>335.2</c:v>
                </c:pt>
                <c:pt idx="311">
                  <c:v>335.67</c:v>
                </c:pt>
                <c:pt idx="312">
                  <c:v>336.14</c:v>
                </c:pt>
                <c:pt idx="313">
                  <c:v>336.61</c:v>
                </c:pt>
                <c:pt idx="314">
                  <c:v>337.08</c:v>
                </c:pt>
                <c:pt idx="315">
                  <c:v>337.55</c:v>
                </c:pt>
                <c:pt idx="316">
                  <c:v>338.02</c:v>
                </c:pt>
                <c:pt idx="317">
                  <c:v>338.49</c:v>
                </c:pt>
                <c:pt idx="318">
                  <c:v>338.96</c:v>
                </c:pt>
                <c:pt idx="319">
                  <c:v>339.43</c:v>
                </c:pt>
                <c:pt idx="320">
                  <c:v>339.9</c:v>
                </c:pt>
                <c:pt idx="321">
                  <c:v>340.37</c:v>
                </c:pt>
                <c:pt idx="322">
                  <c:v>340.84</c:v>
                </c:pt>
                <c:pt idx="323">
                  <c:v>341.31</c:v>
                </c:pt>
                <c:pt idx="324">
                  <c:v>341.78</c:v>
                </c:pt>
                <c:pt idx="325">
                  <c:v>342.25</c:v>
                </c:pt>
                <c:pt idx="326">
                  <c:v>342.72</c:v>
                </c:pt>
                <c:pt idx="327">
                  <c:v>343.19</c:v>
                </c:pt>
                <c:pt idx="328">
                  <c:v>343.67</c:v>
                </c:pt>
                <c:pt idx="329">
                  <c:v>344.14</c:v>
                </c:pt>
                <c:pt idx="330">
                  <c:v>344.61</c:v>
                </c:pt>
                <c:pt idx="331">
                  <c:v>345.08</c:v>
                </c:pt>
                <c:pt idx="332">
                  <c:v>345.55</c:v>
                </c:pt>
                <c:pt idx="333">
                  <c:v>346.02</c:v>
                </c:pt>
                <c:pt idx="334">
                  <c:v>346.49</c:v>
                </c:pt>
                <c:pt idx="335">
                  <c:v>346.96</c:v>
                </c:pt>
                <c:pt idx="336">
                  <c:v>347.43</c:v>
                </c:pt>
                <c:pt idx="337">
                  <c:v>347.9</c:v>
                </c:pt>
                <c:pt idx="338">
                  <c:v>348.37</c:v>
                </c:pt>
                <c:pt idx="339">
                  <c:v>348.84</c:v>
                </c:pt>
                <c:pt idx="340">
                  <c:v>349.31</c:v>
                </c:pt>
                <c:pt idx="341">
                  <c:v>349.78</c:v>
                </c:pt>
                <c:pt idx="342">
                  <c:v>350.25</c:v>
                </c:pt>
                <c:pt idx="343">
                  <c:v>350.72</c:v>
                </c:pt>
                <c:pt idx="344">
                  <c:v>351.19</c:v>
                </c:pt>
                <c:pt idx="345">
                  <c:v>351.66</c:v>
                </c:pt>
                <c:pt idx="346">
                  <c:v>352.13</c:v>
                </c:pt>
                <c:pt idx="347">
                  <c:v>352.6</c:v>
                </c:pt>
                <c:pt idx="348">
                  <c:v>353.07</c:v>
                </c:pt>
                <c:pt idx="349">
                  <c:v>353.54</c:v>
                </c:pt>
                <c:pt idx="350">
                  <c:v>354.01</c:v>
                </c:pt>
                <c:pt idx="351">
                  <c:v>354.48</c:v>
                </c:pt>
                <c:pt idx="352">
                  <c:v>354.94</c:v>
                </c:pt>
                <c:pt idx="353">
                  <c:v>355.41</c:v>
                </c:pt>
                <c:pt idx="354">
                  <c:v>355.88</c:v>
                </c:pt>
                <c:pt idx="355">
                  <c:v>356.35</c:v>
                </c:pt>
                <c:pt idx="356">
                  <c:v>356.82</c:v>
                </c:pt>
                <c:pt idx="357">
                  <c:v>357.29</c:v>
                </c:pt>
                <c:pt idx="358">
                  <c:v>357.76</c:v>
                </c:pt>
                <c:pt idx="359">
                  <c:v>358.23</c:v>
                </c:pt>
                <c:pt idx="360">
                  <c:v>358.7</c:v>
                </c:pt>
                <c:pt idx="361">
                  <c:v>359.17</c:v>
                </c:pt>
                <c:pt idx="362">
                  <c:v>359.64</c:v>
                </c:pt>
                <c:pt idx="363">
                  <c:v>360.11</c:v>
                </c:pt>
                <c:pt idx="364">
                  <c:v>360.58</c:v>
                </c:pt>
                <c:pt idx="365">
                  <c:v>361.05</c:v>
                </c:pt>
                <c:pt idx="366">
                  <c:v>361.52</c:v>
                </c:pt>
                <c:pt idx="367">
                  <c:v>361.99</c:v>
                </c:pt>
                <c:pt idx="368">
                  <c:v>362.46</c:v>
                </c:pt>
                <c:pt idx="369">
                  <c:v>362.93</c:v>
                </c:pt>
                <c:pt idx="370">
                  <c:v>363.39</c:v>
                </c:pt>
                <c:pt idx="371">
                  <c:v>363.86</c:v>
                </c:pt>
                <c:pt idx="372">
                  <c:v>364.33</c:v>
                </c:pt>
                <c:pt idx="373">
                  <c:v>364.8</c:v>
                </c:pt>
                <c:pt idx="374">
                  <c:v>365.27</c:v>
                </c:pt>
                <c:pt idx="375">
                  <c:v>365.74</c:v>
                </c:pt>
                <c:pt idx="376">
                  <c:v>366.21</c:v>
                </c:pt>
                <c:pt idx="377">
                  <c:v>366.68</c:v>
                </c:pt>
                <c:pt idx="378">
                  <c:v>367.15</c:v>
                </c:pt>
                <c:pt idx="379">
                  <c:v>367.62</c:v>
                </c:pt>
                <c:pt idx="380">
                  <c:v>368.09</c:v>
                </c:pt>
                <c:pt idx="381">
                  <c:v>368.55</c:v>
                </c:pt>
                <c:pt idx="382">
                  <c:v>369.02</c:v>
                </c:pt>
                <c:pt idx="383">
                  <c:v>369.49</c:v>
                </c:pt>
                <c:pt idx="384">
                  <c:v>369.96</c:v>
                </c:pt>
                <c:pt idx="385">
                  <c:v>370.43</c:v>
                </c:pt>
                <c:pt idx="386">
                  <c:v>370.9</c:v>
                </c:pt>
                <c:pt idx="387">
                  <c:v>371.37</c:v>
                </c:pt>
                <c:pt idx="388">
                  <c:v>371.84</c:v>
                </c:pt>
                <c:pt idx="389">
                  <c:v>372.31</c:v>
                </c:pt>
                <c:pt idx="390">
                  <c:v>372.77</c:v>
                </c:pt>
                <c:pt idx="391">
                  <c:v>373.24</c:v>
                </c:pt>
                <c:pt idx="392">
                  <c:v>373.71</c:v>
                </c:pt>
                <c:pt idx="393">
                  <c:v>374.18</c:v>
                </c:pt>
                <c:pt idx="394">
                  <c:v>374.65</c:v>
                </c:pt>
                <c:pt idx="395">
                  <c:v>375.12</c:v>
                </c:pt>
                <c:pt idx="396">
                  <c:v>375.59</c:v>
                </c:pt>
                <c:pt idx="397">
                  <c:v>376.05</c:v>
                </c:pt>
                <c:pt idx="398">
                  <c:v>376.52</c:v>
                </c:pt>
                <c:pt idx="399">
                  <c:v>376.99</c:v>
                </c:pt>
                <c:pt idx="400">
                  <c:v>377.46</c:v>
                </c:pt>
                <c:pt idx="401">
                  <c:v>377.93</c:v>
                </c:pt>
                <c:pt idx="402">
                  <c:v>378.4</c:v>
                </c:pt>
                <c:pt idx="403">
                  <c:v>378.86</c:v>
                </c:pt>
                <c:pt idx="404">
                  <c:v>379.33</c:v>
                </c:pt>
                <c:pt idx="405">
                  <c:v>379.8</c:v>
                </c:pt>
                <c:pt idx="406">
                  <c:v>380.27</c:v>
                </c:pt>
                <c:pt idx="407">
                  <c:v>380.74</c:v>
                </c:pt>
                <c:pt idx="408">
                  <c:v>381.21</c:v>
                </c:pt>
                <c:pt idx="409">
                  <c:v>381.67</c:v>
                </c:pt>
                <c:pt idx="410">
                  <c:v>382.14</c:v>
                </c:pt>
                <c:pt idx="411">
                  <c:v>382.61</c:v>
                </c:pt>
                <c:pt idx="412">
                  <c:v>383.08</c:v>
                </c:pt>
                <c:pt idx="413">
                  <c:v>383.55</c:v>
                </c:pt>
                <c:pt idx="414">
                  <c:v>384.02</c:v>
                </c:pt>
                <c:pt idx="415">
                  <c:v>384.48</c:v>
                </c:pt>
                <c:pt idx="416">
                  <c:v>384.95</c:v>
                </c:pt>
                <c:pt idx="417">
                  <c:v>385.42</c:v>
                </c:pt>
                <c:pt idx="418">
                  <c:v>385.89</c:v>
                </c:pt>
                <c:pt idx="419">
                  <c:v>386.36</c:v>
                </c:pt>
                <c:pt idx="420">
                  <c:v>386.82</c:v>
                </c:pt>
                <c:pt idx="421">
                  <c:v>387.29</c:v>
                </c:pt>
                <c:pt idx="422">
                  <c:v>387.76</c:v>
                </c:pt>
                <c:pt idx="423">
                  <c:v>388.23</c:v>
                </c:pt>
                <c:pt idx="424">
                  <c:v>388.69</c:v>
                </c:pt>
                <c:pt idx="425">
                  <c:v>389.16</c:v>
                </c:pt>
                <c:pt idx="426">
                  <c:v>389.63</c:v>
                </c:pt>
                <c:pt idx="427">
                  <c:v>390.1</c:v>
                </c:pt>
                <c:pt idx="428">
                  <c:v>390.57</c:v>
                </c:pt>
                <c:pt idx="429">
                  <c:v>391.03</c:v>
                </c:pt>
                <c:pt idx="430">
                  <c:v>391.5</c:v>
                </c:pt>
                <c:pt idx="431">
                  <c:v>391.97</c:v>
                </c:pt>
                <c:pt idx="432">
                  <c:v>392.44</c:v>
                </c:pt>
                <c:pt idx="433">
                  <c:v>392.9</c:v>
                </c:pt>
                <c:pt idx="434">
                  <c:v>393.37</c:v>
                </c:pt>
                <c:pt idx="435">
                  <c:v>393.84</c:v>
                </c:pt>
                <c:pt idx="436">
                  <c:v>394.31</c:v>
                </c:pt>
                <c:pt idx="437">
                  <c:v>394.77</c:v>
                </c:pt>
                <c:pt idx="438">
                  <c:v>395.24</c:v>
                </c:pt>
                <c:pt idx="439">
                  <c:v>395.71</c:v>
                </c:pt>
                <c:pt idx="440">
                  <c:v>396.18</c:v>
                </c:pt>
                <c:pt idx="441">
                  <c:v>396.64</c:v>
                </c:pt>
                <c:pt idx="442">
                  <c:v>397.11</c:v>
                </c:pt>
                <c:pt idx="443">
                  <c:v>397.58</c:v>
                </c:pt>
                <c:pt idx="444">
                  <c:v>398.05</c:v>
                </c:pt>
                <c:pt idx="445">
                  <c:v>398.51</c:v>
                </c:pt>
                <c:pt idx="446">
                  <c:v>398.98</c:v>
                </c:pt>
                <c:pt idx="447">
                  <c:v>399.45</c:v>
                </c:pt>
                <c:pt idx="448">
                  <c:v>399.92</c:v>
                </c:pt>
                <c:pt idx="449">
                  <c:v>400.38</c:v>
                </c:pt>
                <c:pt idx="450">
                  <c:v>400.85</c:v>
                </c:pt>
                <c:pt idx="451">
                  <c:v>401.32</c:v>
                </c:pt>
                <c:pt idx="452">
                  <c:v>401.78</c:v>
                </c:pt>
                <c:pt idx="453">
                  <c:v>402.25</c:v>
                </c:pt>
                <c:pt idx="454">
                  <c:v>402.72</c:v>
                </c:pt>
                <c:pt idx="455">
                  <c:v>403.18</c:v>
                </c:pt>
                <c:pt idx="456">
                  <c:v>403.65</c:v>
                </c:pt>
                <c:pt idx="457">
                  <c:v>404.12</c:v>
                </c:pt>
                <c:pt idx="458">
                  <c:v>404.59</c:v>
                </c:pt>
                <c:pt idx="459">
                  <c:v>405.05</c:v>
                </c:pt>
                <c:pt idx="460">
                  <c:v>405.52</c:v>
                </c:pt>
                <c:pt idx="461">
                  <c:v>405.99</c:v>
                </c:pt>
                <c:pt idx="462">
                  <c:v>406.45</c:v>
                </c:pt>
                <c:pt idx="463">
                  <c:v>406.92</c:v>
                </c:pt>
                <c:pt idx="464">
                  <c:v>407.39</c:v>
                </c:pt>
                <c:pt idx="465">
                  <c:v>407.85</c:v>
                </c:pt>
                <c:pt idx="466">
                  <c:v>408.32</c:v>
                </c:pt>
                <c:pt idx="467">
                  <c:v>408.79</c:v>
                </c:pt>
                <c:pt idx="468">
                  <c:v>409.25</c:v>
                </c:pt>
                <c:pt idx="469">
                  <c:v>409.72</c:v>
                </c:pt>
                <c:pt idx="470">
                  <c:v>410.19</c:v>
                </c:pt>
                <c:pt idx="471">
                  <c:v>410.65</c:v>
                </c:pt>
                <c:pt idx="472">
                  <c:v>411.12</c:v>
                </c:pt>
                <c:pt idx="473">
                  <c:v>411.59</c:v>
                </c:pt>
                <c:pt idx="474">
                  <c:v>412.05</c:v>
                </c:pt>
                <c:pt idx="475">
                  <c:v>412.52</c:v>
                </c:pt>
                <c:pt idx="476">
                  <c:v>412.99</c:v>
                </c:pt>
                <c:pt idx="477">
                  <c:v>413.45</c:v>
                </c:pt>
                <c:pt idx="478">
                  <c:v>413.92</c:v>
                </c:pt>
                <c:pt idx="479">
                  <c:v>414.39</c:v>
                </c:pt>
                <c:pt idx="480">
                  <c:v>414.85</c:v>
                </c:pt>
                <c:pt idx="481">
                  <c:v>415.32</c:v>
                </c:pt>
                <c:pt idx="482">
                  <c:v>415.78</c:v>
                </c:pt>
                <c:pt idx="483">
                  <c:v>416.25</c:v>
                </c:pt>
                <c:pt idx="484">
                  <c:v>416.72</c:v>
                </c:pt>
                <c:pt idx="485">
                  <c:v>417.18</c:v>
                </c:pt>
                <c:pt idx="486">
                  <c:v>417.65</c:v>
                </c:pt>
                <c:pt idx="487">
                  <c:v>418.12</c:v>
                </c:pt>
                <c:pt idx="488">
                  <c:v>418.58</c:v>
                </c:pt>
                <c:pt idx="489">
                  <c:v>419.05</c:v>
                </c:pt>
                <c:pt idx="490">
                  <c:v>419.51</c:v>
                </c:pt>
                <c:pt idx="491">
                  <c:v>419.98</c:v>
                </c:pt>
                <c:pt idx="492">
                  <c:v>420.45</c:v>
                </c:pt>
                <c:pt idx="493">
                  <c:v>420.91</c:v>
                </c:pt>
                <c:pt idx="494">
                  <c:v>421.38</c:v>
                </c:pt>
                <c:pt idx="495">
                  <c:v>421.84</c:v>
                </c:pt>
                <c:pt idx="496">
                  <c:v>422.31</c:v>
                </c:pt>
                <c:pt idx="497">
                  <c:v>422.78</c:v>
                </c:pt>
                <c:pt idx="498">
                  <c:v>423.24</c:v>
                </c:pt>
                <c:pt idx="499">
                  <c:v>423.71</c:v>
                </c:pt>
                <c:pt idx="500">
                  <c:v>424.17</c:v>
                </c:pt>
                <c:pt idx="501">
                  <c:v>424.64</c:v>
                </c:pt>
                <c:pt idx="502">
                  <c:v>425.11</c:v>
                </c:pt>
                <c:pt idx="503">
                  <c:v>425.57</c:v>
                </c:pt>
                <c:pt idx="504">
                  <c:v>426.04</c:v>
                </c:pt>
                <c:pt idx="505">
                  <c:v>426.5</c:v>
                </c:pt>
                <c:pt idx="506">
                  <c:v>426.97</c:v>
                </c:pt>
                <c:pt idx="507">
                  <c:v>427.43</c:v>
                </c:pt>
                <c:pt idx="508">
                  <c:v>427.9</c:v>
                </c:pt>
                <c:pt idx="509">
                  <c:v>428.37</c:v>
                </c:pt>
                <c:pt idx="510">
                  <c:v>428.83</c:v>
                </c:pt>
                <c:pt idx="511">
                  <c:v>429.3</c:v>
                </c:pt>
                <c:pt idx="512">
                  <c:v>429.76</c:v>
                </c:pt>
                <c:pt idx="513">
                  <c:v>430.23</c:v>
                </c:pt>
                <c:pt idx="514">
                  <c:v>430.69</c:v>
                </c:pt>
                <c:pt idx="515">
                  <c:v>431.16</c:v>
                </c:pt>
                <c:pt idx="516">
                  <c:v>431.62</c:v>
                </c:pt>
                <c:pt idx="517">
                  <c:v>432.09</c:v>
                </c:pt>
                <c:pt idx="518">
                  <c:v>432.55</c:v>
                </c:pt>
                <c:pt idx="519">
                  <c:v>433.02</c:v>
                </c:pt>
                <c:pt idx="520">
                  <c:v>433.48</c:v>
                </c:pt>
                <c:pt idx="521">
                  <c:v>433.95</c:v>
                </c:pt>
                <c:pt idx="522">
                  <c:v>434.42</c:v>
                </c:pt>
                <c:pt idx="523">
                  <c:v>434.88</c:v>
                </c:pt>
                <c:pt idx="524">
                  <c:v>435.35</c:v>
                </c:pt>
                <c:pt idx="525">
                  <c:v>435.81</c:v>
                </c:pt>
                <c:pt idx="526">
                  <c:v>436.28</c:v>
                </c:pt>
                <c:pt idx="527">
                  <c:v>436.74</c:v>
                </c:pt>
                <c:pt idx="528">
                  <c:v>437.21</c:v>
                </c:pt>
                <c:pt idx="529">
                  <c:v>437.67</c:v>
                </c:pt>
                <c:pt idx="530">
                  <c:v>438.14</c:v>
                </c:pt>
                <c:pt idx="531">
                  <c:v>438.6</c:v>
                </c:pt>
                <c:pt idx="532">
                  <c:v>439.07</c:v>
                </c:pt>
                <c:pt idx="533">
                  <c:v>439.53</c:v>
                </c:pt>
                <c:pt idx="534">
                  <c:v>440</c:v>
                </c:pt>
                <c:pt idx="535">
                  <c:v>440.46</c:v>
                </c:pt>
                <c:pt idx="536">
                  <c:v>440.93</c:v>
                </c:pt>
                <c:pt idx="537">
                  <c:v>441.39</c:v>
                </c:pt>
                <c:pt idx="538">
                  <c:v>441.86</c:v>
                </c:pt>
                <c:pt idx="539">
                  <c:v>442.32</c:v>
                </c:pt>
                <c:pt idx="540">
                  <c:v>442.79</c:v>
                </c:pt>
                <c:pt idx="541">
                  <c:v>443.25</c:v>
                </c:pt>
                <c:pt idx="542">
                  <c:v>443.72</c:v>
                </c:pt>
                <c:pt idx="543">
                  <c:v>444.18</c:v>
                </c:pt>
                <c:pt idx="544">
                  <c:v>444.64</c:v>
                </c:pt>
                <c:pt idx="545">
                  <c:v>445.11</c:v>
                </c:pt>
                <c:pt idx="546">
                  <c:v>445.57</c:v>
                </c:pt>
                <c:pt idx="547">
                  <c:v>446.04</c:v>
                </c:pt>
                <c:pt idx="548">
                  <c:v>446.5</c:v>
                </c:pt>
                <c:pt idx="549">
                  <c:v>446.97</c:v>
                </c:pt>
                <c:pt idx="550">
                  <c:v>447.43</c:v>
                </c:pt>
                <c:pt idx="551">
                  <c:v>447.9</c:v>
                </c:pt>
                <c:pt idx="552">
                  <c:v>448.36</c:v>
                </c:pt>
                <c:pt idx="553">
                  <c:v>448.83</c:v>
                </c:pt>
                <c:pt idx="554">
                  <c:v>449.29</c:v>
                </c:pt>
                <c:pt idx="555">
                  <c:v>449.75</c:v>
                </c:pt>
                <c:pt idx="556">
                  <c:v>450.22</c:v>
                </c:pt>
                <c:pt idx="557">
                  <c:v>450.68</c:v>
                </c:pt>
                <c:pt idx="558">
                  <c:v>451.15</c:v>
                </c:pt>
                <c:pt idx="559">
                  <c:v>451.61</c:v>
                </c:pt>
                <c:pt idx="560">
                  <c:v>452.08</c:v>
                </c:pt>
                <c:pt idx="561">
                  <c:v>452.54</c:v>
                </c:pt>
                <c:pt idx="562">
                  <c:v>453</c:v>
                </c:pt>
                <c:pt idx="563">
                  <c:v>453.47</c:v>
                </c:pt>
                <c:pt idx="564">
                  <c:v>453.93</c:v>
                </c:pt>
                <c:pt idx="565">
                  <c:v>454.4</c:v>
                </c:pt>
                <c:pt idx="566">
                  <c:v>454.86</c:v>
                </c:pt>
                <c:pt idx="567">
                  <c:v>455.32</c:v>
                </c:pt>
                <c:pt idx="568">
                  <c:v>455.79</c:v>
                </c:pt>
                <c:pt idx="569">
                  <c:v>456.25</c:v>
                </c:pt>
                <c:pt idx="570">
                  <c:v>456.72</c:v>
                </c:pt>
                <c:pt idx="571">
                  <c:v>457.18</c:v>
                </c:pt>
                <c:pt idx="572">
                  <c:v>457.64</c:v>
                </c:pt>
                <c:pt idx="573">
                  <c:v>458.11</c:v>
                </c:pt>
                <c:pt idx="574">
                  <c:v>458.57</c:v>
                </c:pt>
                <c:pt idx="575">
                  <c:v>459.04</c:v>
                </c:pt>
                <c:pt idx="576">
                  <c:v>459.5</c:v>
                </c:pt>
                <c:pt idx="577">
                  <c:v>459.96</c:v>
                </c:pt>
                <c:pt idx="578">
                  <c:v>460.43</c:v>
                </c:pt>
                <c:pt idx="579">
                  <c:v>460.89</c:v>
                </c:pt>
                <c:pt idx="580">
                  <c:v>461.36</c:v>
                </c:pt>
                <c:pt idx="581">
                  <c:v>461.82</c:v>
                </c:pt>
                <c:pt idx="582">
                  <c:v>462.28</c:v>
                </c:pt>
                <c:pt idx="583">
                  <c:v>462.75</c:v>
                </c:pt>
                <c:pt idx="584">
                  <c:v>463.21</c:v>
                </c:pt>
                <c:pt idx="585">
                  <c:v>463.67</c:v>
                </c:pt>
                <c:pt idx="586">
                  <c:v>464.14</c:v>
                </c:pt>
                <c:pt idx="587">
                  <c:v>464.6</c:v>
                </c:pt>
                <c:pt idx="588">
                  <c:v>465.06</c:v>
                </c:pt>
                <c:pt idx="589">
                  <c:v>465.53</c:v>
                </c:pt>
                <c:pt idx="590">
                  <c:v>465.99</c:v>
                </c:pt>
                <c:pt idx="591">
                  <c:v>466.45</c:v>
                </c:pt>
                <c:pt idx="592">
                  <c:v>466.92</c:v>
                </c:pt>
                <c:pt idx="593">
                  <c:v>467.38</c:v>
                </c:pt>
                <c:pt idx="594">
                  <c:v>467.84</c:v>
                </c:pt>
                <c:pt idx="595">
                  <c:v>468.31</c:v>
                </c:pt>
                <c:pt idx="596">
                  <c:v>468.77</c:v>
                </c:pt>
                <c:pt idx="597">
                  <c:v>469.23</c:v>
                </c:pt>
                <c:pt idx="598">
                  <c:v>469.7</c:v>
                </c:pt>
                <c:pt idx="599">
                  <c:v>470.16</c:v>
                </c:pt>
                <c:pt idx="600">
                  <c:v>470.62</c:v>
                </c:pt>
                <c:pt idx="601">
                  <c:v>471.09</c:v>
                </c:pt>
                <c:pt idx="602">
                  <c:v>471.55</c:v>
                </c:pt>
                <c:pt idx="603">
                  <c:v>472.01</c:v>
                </c:pt>
                <c:pt idx="604">
                  <c:v>472.48</c:v>
                </c:pt>
                <c:pt idx="605">
                  <c:v>472.94</c:v>
                </c:pt>
                <c:pt idx="606">
                  <c:v>473.4</c:v>
                </c:pt>
                <c:pt idx="607">
                  <c:v>473.87</c:v>
                </c:pt>
                <c:pt idx="608">
                  <c:v>474.33</c:v>
                </c:pt>
                <c:pt idx="609">
                  <c:v>474.79</c:v>
                </c:pt>
                <c:pt idx="610">
                  <c:v>475.25</c:v>
                </c:pt>
                <c:pt idx="611">
                  <c:v>475.72</c:v>
                </c:pt>
                <c:pt idx="612">
                  <c:v>476.18</c:v>
                </c:pt>
                <c:pt idx="613">
                  <c:v>476.64</c:v>
                </c:pt>
                <c:pt idx="614">
                  <c:v>477.11</c:v>
                </c:pt>
                <c:pt idx="615">
                  <c:v>477.57</c:v>
                </c:pt>
                <c:pt idx="616">
                  <c:v>478.03</c:v>
                </c:pt>
                <c:pt idx="617">
                  <c:v>478.49</c:v>
                </c:pt>
                <c:pt idx="618">
                  <c:v>478.96</c:v>
                </c:pt>
                <c:pt idx="619">
                  <c:v>479.42</c:v>
                </c:pt>
                <c:pt idx="620">
                  <c:v>479.88</c:v>
                </c:pt>
                <c:pt idx="621">
                  <c:v>480.35</c:v>
                </c:pt>
                <c:pt idx="622">
                  <c:v>480.81</c:v>
                </c:pt>
                <c:pt idx="623">
                  <c:v>481.27</c:v>
                </c:pt>
                <c:pt idx="624">
                  <c:v>481.73</c:v>
                </c:pt>
                <c:pt idx="625">
                  <c:v>482.2</c:v>
                </c:pt>
                <c:pt idx="626">
                  <c:v>482.66</c:v>
                </c:pt>
                <c:pt idx="627">
                  <c:v>483.12</c:v>
                </c:pt>
                <c:pt idx="628">
                  <c:v>483.58</c:v>
                </c:pt>
                <c:pt idx="629">
                  <c:v>484.05</c:v>
                </c:pt>
                <c:pt idx="630">
                  <c:v>484.51</c:v>
                </c:pt>
                <c:pt idx="631">
                  <c:v>484.97</c:v>
                </c:pt>
                <c:pt idx="632">
                  <c:v>485.43</c:v>
                </c:pt>
                <c:pt idx="633">
                  <c:v>485.89</c:v>
                </c:pt>
                <c:pt idx="634">
                  <c:v>486.36</c:v>
                </c:pt>
                <c:pt idx="635">
                  <c:v>486.82</c:v>
                </c:pt>
                <c:pt idx="636">
                  <c:v>487.28</c:v>
                </c:pt>
                <c:pt idx="637">
                  <c:v>487.74</c:v>
                </c:pt>
                <c:pt idx="638">
                  <c:v>488.21</c:v>
                </c:pt>
                <c:pt idx="639">
                  <c:v>488.67</c:v>
                </c:pt>
                <c:pt idx="640">
                  <c:v>489.13</c:v>
                </c:pt>
                <c:pt idx="641">
                  <c:v>489.59</c:v>
                </c:pt>
                <c:pt idx="642">
                  <c:v>490.05</c:v>
                </c:pt>
                <c:pt idx="643">
                  <c:v>490.52</c:v>
                </c:pt>
                <c:pt idx="644">
                  <c:v>490.98</c:v>
                </c:pt>
                <c:pt idx="645">
                  <c:v>491.44</c:v>
                </c:pt>
                <c:pt idx="646">
                  <c:v>491.9</c:v>
                </c:pt>
                <c:pt idx="647">
                  <c:v>492.36</c:v>
                </c:pt>
                <c:pt idx="648">
                  <c:v>492.83</c:v>
                </c:pt>
                <c:pt idx="649">
                  <c:v>493.29</c:v>
                </c:pt>
                <c:pt idx="650">
                  <c:v>493.75</c:v>
                </c:pt>
                <c:pt idx="651">
                  <c:v>494.21</c:v>
                </c:pt>
                <c:pt idx="652">
                  <c:v>494.67</c:v>
                </c:pt>
                <c:pt idx="653">
                  <c:v>495.14</c:v>
                </c:pt>
                <c:pt idx="654">
                  <c:v>495.6</c:v>
                </c:pt>
                <c:pt idx="655">
                  <c:v>496.06</c:v>
                </c:pt>
                <c:pt idx="656">
                  <c:v>496.52</c:v>
                </c:pt>
                <c:pt idx="657">
                  <c:v>496.98</c:v>
                </c:pt>
                <c:pt idx="658">
                  <c:v>497.44</c:v>
                </c:pt>
                <c:pt idx="659">
                  <c:v>497.91</c:v>
                </c:pt>
                <c:pt idx="660">
                  <c:v>498.37</c:v>
                </c:pt>
                <c:pt idx="661">
                  <c:v>498.83</c:v>
                </c:pt>
                <c:pt idx="662">
                  <c:v>499.29</c:v>
                </c:pt>
                <c:pt idx="663">
                  <c:v>499.75</c:v>
                </c:pt>
                <c:pt idx="664">
                  <c:v>500.21</c:v>
                </c:pt>
                <c:pt idx="665">
                  <c:v>500.67</c:v>
                </c:pt>
                <c:pt idx="666">
                  <c:v>501.14</c:v>
                </c:pt>
                <c:pt idx="667">
                  <c:v>501.6</c:v>
                </c:pt>
                <c:pt idx="668">
                  <c:v>502.06</c:v>
                </c:pt>
                <c:pt idx="669">
                  <c:v>502.52</c:v>
                </c:pt>
                <c:pt idx="670">
                  <c:v>502.98</c:v>
                </c:pt>
                <c:pt idx="671">
                  <c:v>503.44</c:v>
                </c:pt>
                <c:pt idx="672">
                  <c:v>503.9</c:v>
                </c:pt>
                <c:pt idx="673">
                  <c:v>504.37</c:v>
                </c:pt>
                <c:pt idx="674">
                  <c:v>504.83</c:v>
                </c:pt>
                <c:pt idx="675">
                  <c:v>505.29</c:v>
                </c:pt>
                <c:pt idx="676">
                  <c:v>505.75</c:v>
                </c:pt>
                <c:pt idx="677">
                  <c:v>506.21</c:v>
                </c:pt>
                <c:pt idx="678">
                  <c:v>506.67</c:v>
                </c:pt>
                <c:pt idx="679">
                  <c:v>507.13</c:v>
                </c:pt>
                <c:pt idx="680">
                  <c:v>507.59</c:v>
                </c:pt>
                <c:pt idx="681">
                  <c:v>508.05</c:v>
                </c:pt>
                <c:pt idx="682">
                  <c:v>508.51</c:v>
                </c:pt>
                <c:pt idx="683">
                  <c:v>508.98</c:v>
                </c:pt>
                <c:pt idx="684">
                  <c:v>509.44</c:v>
                </c:pt>
                <c:pt idx="685">
                  <c:v>509.9</c:v>
                </c:pt>
                <c:pt idx="686">
                  <c:v>510.36</c:v>
                </c:pt>
                <c:pt idx="687">
                  <c:v>510.82</c:v>
                </c:pt>
                <c:pt idx="688">
                  <c:v>511.28</c:v>
                </c:pt>
                <c:pt idx="689">
                  <c:v>511.74</c:v>
                </c:pt>
                <c:pt idx="690">
                  <c:v>512.20000000000005</c:v>
                </c:pt>
                <c:pt idx="691">
                  <c:v>512.66</c:v>
                </c:pt>
                <c:pt idx="692">
                  <c:v>513.12</c:v>
                </c:pt>
                <c:pt idx="693">
                  <c:v>513.58000000000004</c:v>
                </c:pt>
                <c:pt idx="694">
                  <c:v>514.04</c:v>
                </c:pt>
                <c:pt idx="695">
                  <c:v>514.51</c:v>
                </c:pt>
                <c:pt idx="696">
                  <c:v>514.97</c:v>
                </c:pt>
                <c:pt idx="697">
                  <c:v>515.42999999999995</c:v>
                </c:pt>
                <c:pt idx="698">
                  <c:v>515.89</c:v>
                </c:pt>
                <c:pt idx="699">
                  <c:v>516.35</c:v>
                </c:pt>
                <c:pt idx="700">
                  <c:v>516.80999999999995</c:v>
                </c:pt>
                <c:pt idx="701">
                  <c:v>517.27</c:v>
                </c:pt>
                <c:pt idx="702">
                  <c:v>517.73</c:v>
                </c:pt>
                <c:pt idx="703">
                  <c:v>518.19000000000005</c:v>
                </c:pt>
                <c:pt idx="704">
                  <c:v>518.65</c:v>
                </c:pt>
                <c:pt idx="705">
                  <c:v>519.11</c:v>
                </c:pt>
                <c:pt idx="706">
                  <c:v>519.57000000000005</c:v>
                </c:pt>
                <c:pt idx="707">
                  <c:v>520.03</c:v>
                </c:pt>
                <c:pt idx="708">
                  <c:v>520.49</c:v>
                </c:pt>
                <c:pt idx="709">
                  <c:v>520.95000000000005</c:v>
                </c:pt>
                <c:pt idx="710">
                  <c:v>521.41</c:v>
                </c:pt>
                <c:pt idx="711">
                  <c:v>521.87</c:v>
                </c:pt>
                <c:pt idx="712">
                  <c:v>522.33000000000004</c:v>
                </c:pt>
                <c:pt idx="713">
                  <c:v>522.79</c:v>
                </c:pt>
                <c:pt idx="714">
                  <c:v>523.25</c:v>
                </c:pt>
                <c:pt idx="715">
                  <c:v>523.71</c:v>
                </c:pt>
                <c:pt idx="716">
                  <c:v>524.16999999999996</c:v>
                </c:pt>
                <c:pt idx="717">
                  <c:v>524.63</c:v>
                </c:pt>
                <c:pt idx="718">
                  <c:v>525.09</c:v>
                </c:pt>
                <c:pt idx="719">
                  <c:v>525.54999999999995</c:v>
                </c:pt>
                <c:pt idx="720">
                  <c:v>526.01</c:v>
                </c:pt>
                <c:pt idx="721">
                  <c:v>526.47</c:v>
                </c:pt>
                <c:pt idx="722">
                  <c:v>526.92999999999995</c:v>
                </c:pt>
                <c:pt idx="723">
                  <c:v>527.39</c:v>
                </c:pt>
                <c:pt idx="724">
                  <c:v>527.85</c:v>
                </c:pt>
                <c:pt idx="725">
                  <c:v>528.30999999999995</c:v>
                </c:pt>
                <c:pt idx="726">
                  <c:v>528.77</c:v>
                </c:pt>
                <c:pt idx="727">
                  <c:v>529.23</c:v>
                </c:pt>
                <c:pt idx="728">
                  <c:v>529.69000000000005</c:v>
                </c:pt>
                <c:pt idx="729">
                  <c:v>530.15</c:v>
                </c:pt>
                <c:pt idx="730">
                  <c:v>530.61</c:v>
                </c:pt>
                <c:pt idx="731">
                  <c:v>531.07000000000005</c:v>
                </c:pt>
                <c:pt idx="732">
                  <c:v>531.53</c:v>
                </c:pt>
                <c:pt idx="733">
                  <c:v>531.99</c:v>
                </c:pt>
                <c:pt idx="734">
                  <c:v>532.45000000000005</c:v>
                </c:pt>
                <c:pt idx="735">
                  <c:v>532.91</c:v>
                </c:pt>
                <c:pt idx="736">
                  <c:v>533.37</c:v>
                </c:pt>
                <c:pt idx="737">
                  <c:v>533.83000000000004</c:v>
                </c:pt>
                <c:pt idx="738">
                  <c:v>534.29</c:v>
                </c:pt>
                <c:pt idx="739">
                  <c:v>534.75</c:v>
                </c:pt>
                <c:pt idx="740">
                  <c:v>535.21</c:v>
                </c:pt>
                <c:pt idx="741">
                  <c:v>535.66999999999996</c:v>
                </c:pt>
                <c:pt idx="742">
                  <c:v>536.12</c:v>
                </c:pt>
                <c:pt idx="743">
                  <c:v>536.58000000000004</c:v>
                </c:pt>
                <c:pt idx="744">
                  <c:v>537.04</c:v>
                </c:pt>
                <c:pt idx="745">
                  <c:v>537.5</c:v>
                </c:pt>
                <c:pt idx="746">
                  <c:v>537.96</c:v>
                </c:pt>
                <c:pt idx="747">
                  <c:v>538.41999999999996</c:v>
                </c:pt>
                <c:pt idx="748">
                  <c:v>538.88</c:v>
                </c:pt>
                <c:pt idx="749">
                  <c:v>539.34</c:v>
                </c:pt>
                <c:pt idx="750">
                  <c:v>539.79999999999995</c:v>
                </c:pt>
                <c:pt idx="751">
                  <c:v>540.26</c:v>
                </c:pt>
                <c:pt idx="752">
                  <c:v>540.72</c:v>
                </c:pt>
                <c:pt idx="753">
                  <c:v>541.17999999999995</c:v>
                </c:pt>
                <c:pt idx="754">
                  <c:v>541.63</c:v>
                </c:pt>
                <c:pt idx="755">
                  <c:v>542.09</c:v>
                </c:pt>
                <c:pt idx="756">
                  <c:v>542.54999999999995</c:v>
                </c:pt>
                <c:pt idx="757">
                  <c:v>543.01</c:v>
                </c:pt>
                <c:pt idx="758">
                  <c:v>543.47</c:v>
                </c:pt>
                <c:pt idx="759">
                  <c:v>543.92999999999995</c:v>
                </c:pt>
                <c:pt idx="760">
                  <c:v>544.39</c:v>
                </c:pt>
                <c:pt idx="761">
                  <c:v>544.85</c:v>
                </c:pt>
                <c:pt idx="762">
                  <c:v>545.30999999999995</c:v>
                </c:pt>
                <c:pt idx="763">
                  <c:v>545.76</c:v>
                </c:pt>
                <c:pt idx="764">
                  <c:v>546.22</c:v>
                </c:pt>
                <c:pt idx="765">
                  <c:v>546.67999999999995</c:v>
                </c:pt>
                <c:pt idx="766">
                  <c:v>547.14</c:v>
                </c:pt>
                <c:pt idx="767">
                  <c:v>547.6</c:v>
                </c:pt>
                <c:pt idx="768">
                  <c:v>548.05999999999995</c:v>
                </c:pt>
                <c:pt idx="769">
                  <c:v>548.52</c:v>
                </c:pt>
                <c:pt idx="770">
                  <c:v>548.98</c:v>
                </c:pt>
                <c:pt idx="771">
                  <c:v>549.42999999999995</c:v>
                </c:pt>
                <c:pt idx="772">
                  <c:v>549.89</c:v>
                </c:pt>
                <c:pt idx="773">
                  <c:v>550.35</c:v>
                </c:pt>
                <c:pt idx="774">
                  <c:v>550.80999999999995</c:v>
                </c:pt>
                <c:pt idx="775">
                  <c:v>551.27</c:v>
                </c:pt>
                <c:pt idx="776">
                  <c:v>551.73</c:v>
                </c:pt>
                <c:pt idx="777">
                  <c:v>552.19000000000005</c:v>
                </c:pt>
                <c:pt idx="778">
                  <c:v>552.64</c:v>
                </c:pt>
                <c:pt idx="779">
                  <c:v>553.1</c:v>
                </c:pt>
                <c:pt idx="780">
                  <c:v>553.55999999999995</c:v>
                </c:pt>
                <c:pt idx="781">
                  <c:v>554.02</c:v>
                </c:pt>
                <c:pt idx="782">
                  <c:v>554.48</c:v>
                </c:pt>
                <c:pt idx="783">
                  <c:v>554.92999999999995</c:v>
                </c:pt>
                <c:pt idx="784">
                  <c:v>555.39</c:v>
                </c:pt>
                <c:pt idx="785">
                  <c:v>555.85</c:v>
                </c:pt>
                <c:pt idx="786">
                  <c:v>556.30999999999995</c:v>
                </c:pt>
                <c:pt idx="787">
                  <c:v>556.77</c:v>
                </c:pt>
                <c:pt idx="788">
                  <c:v>557.23</c:v>
                </c:pt>
                <c:pt idx="789">
                  <c:v>557.67999999999995</c:v>
                </c:pt>
                <c:pt idx="790">
                  <c:v>558.14</c:v>
                </c:pt>
                <c:pt idx="791">
                  <c:v>558.6</c:v>
                </c:pt>
                <c:pt idx="792">
                  <c:v>559.05999999999995</c:v>
                </c:pt>
                <c:pt idx="793">
                  <c:v>559.52</c:v>
                </c:pt>
                <c:pt idx="794">
                  <c:v>559.97</c:v>
                </c:pt>
                <c:pt idx="795">
                  <c:v>560.42999999999995</c:v>
                </c:pt>
                <c:pt idx="796">
                  <c:v>560.89</c:v>
                </c:pt>
                <c:pt idx="797">
                  <c:v>561.35</c:v>
                </c:pt>
                <c:pt idx="798">
                  <c:v>561.80999999999995</c:v>
                </c:pt>
                <c:pt idx="799">
                  <c:v>562.26</c:v>
                </c:pt>
                <c:pt idx="800">
                  <c:v>562.72</c:v>
                </c:pt>
                <c:pt idx="801">
                  <c:v>563.17999999999995</c:v>
                </c:pt>
                <c:pt idx="802">
                  <c:v>563.64</c:v>
                </c:pt>
                <c:pt idx="803">
                  <c:v>564.09</c:v>
                </c:pt>
                <c:pt idx="804">
                  <c:v>564.54999999999995</c:v>
                </c:pt>
                <c:pt idx="805">
                  <c:v>565.01</c:v>
                </c:pt>
                <c:pt idx="806">
                  <c:v>565.47</c:v>
                </c:pt>
                <c:pt idx="807">
                  <c:v>565.91999999999996</c:v>
                </c:pt>
                <c:pt idx="808">
                  <c:v>566.38</c:v>
                </c:pt>
                <c:pt idx="809">
                  <c:v>566.84</c:v>
                </c:pt>
                <c:pt idx="810">
                  <c:v>567.29999999999995</c:v>
                </c:pt>
                <c:pt idx="811">
                  <c:v>567.75</c:v>
                </c:pt>
                <c:pt idx="812">
                  <c:v>568.21</c:v>
                </c:pt>
                <c:pt idx="813">
                  <c:v>568.66999999999996</c:v>
                </c:pt>
                <c:pt idx="814">
                  <c:v>569.13</c:v>
                </c:pt>
                <c:pt idx="815">
                  <c:v>569.58000000000004</c:v>
                </c:pt>
                <c:pt idx="816">
                  <c:v>570.04</c:v>
                </c:pt>
                <c:pt idx="817">
                  <c:v>570.5</c:v>
                </c:pt>
                <c:pt idx="818">
                  <c:v>570.96</c:v>
                </c:pt>
                <c:pt idx="819">
                  <c:v>571.41</c:v>
                </c:pt>
                <c:pt idx="820">
                  <c:v>571.87</c:v>
                </c:pt>
                <c:pt idx="821">
                  <c:v>572.33000000000004</c:v>
                </c:pt>
                <c:pt idx="822">
                  <c:v>572.78</c:v>
                </c:pt>
                <c:pt idx="823">
                  <c:v>573.24</c:v>
                </c:pt>
                <c:pt idx="824">
                  <c:v>573.70000000000005</c:v>
                </c:pt>
                <c:pt idx="825">
                  <c:v>574.16</c:v>
                </c:pt>
                <c:pt idx="826">
                  <c:v>574.61</c:v>
                </c:pt>
                <c:pt idx="827">
                  <c:v>575.07000000000005</c:v>
                </c:pt>
                <c:pt idx="828">
                  <c:v>575.53</c:v>
                </c:pt>
                <c:pt idx="829">
                  <c:v>575.98</c:v>
                </c:pt>
                <c:pt idx="830">
                  <c:v>576.44000000000005</c:v>
                </c:pt>
                <c:pt idx="831">
                  <c:v>576.9</c:v>
                </c:pt>
                <c:pt idx="832">
                  <c:v>577.36</c:v>
                </c:pt>
                <c:pt idx="833">
                  <c:v>577.80999999999995</c:v>
                </c:pt>
                <c:pt idx="834">
                  <c:v>578.27</c:v>
                </c:pt>
                <c:pt idx="835">
                  <c:v>578.73</c:v>
                </c:pt>
                <c:pt idx="836">
                  <c:v>579.17999999999995</c:v>
                </c:pt>
                <c:pt idx="837">
                  <c:v>579.64</c:v>
                </c:pt>
                <c:pt idx="838">
                  <c:v>580.1</c:v>
                </c:pt>
                <c:pt idx="839">
                  <c:v>580.54999999999995</c:v>
                </c:pt>
                <c:pt idx="840">
                  <c:v>581.01</c:v>
                </c:pt>
                <c:pt idx="841">
                  <c:v>581.47</c:v>
                </c:pt>
                <c:pt idx="842">
                  <c:v>581.91999999999996</c:v>
                </c:pt>
                <c:pt idx="843">
                  <c:v>582.38</c:v>
                </c:pt>
                <c:pt idx="844">
                  <c:v>582.84</c:v>
                </c:pt>
                <c:pt idx="845">
                  <c:v>583.29</c:v>
                </c:pt>
                <c:pt idx="846">
                  <c:v>583.75</c:v>
                </c:pt>
                <c:pt idx="847">
                  <c:v>584.21</c:v>
                </c:pt>
                <c:pt idx="848">
                  <c:v>584.66</c:v>
                </c:pt>
                <c:pt idx="849">
                  <c:v>585.12</c:v>
                </c:pt>
                <c:pt idx="850">
                  <c:v>585.57000000000005</c:v>
                </c:pt>
                <c:pt idx="851">
                  <c:v>586.03</c:v>
                </c:pt>
                <c:pt idx="852">
                  <c:v>586.49</c:v>
                </c:pt>
                <c:pt idx="853">
                  <c:v>586.94000000000005</c:v>
                </c:pt>
                <c:pt idx="854">
                  <c:v>587.4</c:v>
                </c:pt>
                <c:pt idx="855">
                  <c:v>587.86</c:v>
                </c:pt>
                <c:pt idx="856">
                  <c:v>588.30999999999995</c:v>
                </c:pt>
                <c:pt idx="857">
                  <c:v>588.77</c:v>
                </c:pt>
                <c:pt idx="858">
                  <c:v>589.22</c:v>
                </c:pt>
                <c:pt idx="859">
                  <c:v>589.67999999999995</c:v>
                </c:pt>
                <c:pt idx="860">
                  <c:v>590.14</c:v>
                </c:pt>
                <c:pt idx="861">
                  <c:v>590.59</c:v>
                </c:pt>
                <c:pt idx="862">
                  <c:v>591.04999999999995</c:v>
                </c:pt>
                <c:pt idx="863">
                  <c:v>591.51</c:v>
                </c:pt>
                <c:pt idx="864">
                  <c:v>591.96</c:v>
                </c:pt>
                <c:pt idx="865">
                  <c:v>592.41999999999996</c:v>
                </c:pt>
                <c:pt idx="866">
                  <c:v>592.87</c:v>
                </c:pt>
                <c:pt idx="867">
                  <c:v>593.33000000000004</c:v>
                </c:pt>
                <c:pt idx="868">
                  <c:v>593.78</c:v>
                </c:pt>
                <c:pt idx="869">
                  <c:v>594.24</c:v>
                </c:pt>
                <c:pt idx="870">
                  <c:v>594.70000000000005</c:v>
                </c:pt>
                <c:pt idx="871">
                  <c:v>595.15</c:v>
                </c:pt>
                <c:pt idx="872">
                  <c:v>595.61</c:v>
                </c:pt>
                <c:pt idx="873">
                  <c:v>596.05999999999995</c:v>
                </c:pt>
                <c:pt idx="874">
                  <c:v>596.52</c:v>
                </c:pt>
                <c:pt idx="875">
                  <c:v>596.98</c:v>
                </c:pt>
                <c:pt idx="876">
                  <c:v>597.42999999999995</c:v>
                </c:pt>
                <c:pt idx="877">
                  <c:v>597.89</c:v>
                </c:pt>
                <c:pt idx="878">
                  <c:v>598.34</c:v>
                </c:pt>
                <c:pt idx="879">
                  <c:v>598.79999999999995</c:v>
                </c:pt>
                <c:pt idx="880">
                  <c:v>599.25</c:v>
                </c:pt>
                <c:pt idx="881">
                  <c:v>599.71</c:v>
                </c:pt>
                <c:pt idx="882">
                  <c:v>600.16</c:v>
                </c:pt>
                <c:pt idx="883">
                  <c:v>600.62</c:v>
                </c:pt>
                <c:pt idx="884">
                  <c:v>601.08000000000004</c:v>
                </c:pt>
                <c:pt idx="885">
                  <c:v>601.53</c:v>
                </c:pt>
                <c:pt idx="886">
                  <c:v>601.99</c:v>
                </c:pt>
                <c:pt idx="887">
                  <c:v>602.44000000000005</c:v>
                </c:pt>
                <c:pt idx="888">
                  <c:v>602.9</c:v>
                </c:pt>
                <c:pt idx="889">
                  <c:v>603.35</c:v>
                </c:pt>
                <c:pt idx="890">
                  <c:v>603.80999999999995</c:v>
                </c:pt>
                <c:pt idx="891">
                  <c:v>604.26</c:v>
                </c:pt>
                <c:pt idx="892">
                  <c:v>604.72</c:v>
                </c:pt>
                <c:pt idx="893">
                  <c:v>605.16999999999996</c:v>
                </c:pt>
                <c:pt idx="894">
                  <c:v>605.63</c:v>
                </c:pt>
                <c:pt idx="895">
                  <c:v>606.08000000000004</c:v>
                </c:pt>
                <c:pt idx="896">
                  <c:v>606.54</c:v>
                </c:pt>
                <c:pt idx="897">
                  <c:v>606.99</c:v>
                </c:pt>
                <c:pt idx="898">
                  <c:v>607.45000000000005</c:v>
                </c:pt>
                <c:pt idx="899">
                  <c:v>607.9</c:v>
                </c:pt>
                <c:pt idx="900">
                  <c:v>608.36</c:v>
                </c:pt>
                <c:pt idx="901">
                  <c:v>608.80999999999995</c:v>
                </c:pt>
                <c:pt idx="902">
                  <c:v>609.27</c:v>
                </c:pt>
                <c:pt idx="903">
                  <c:v>609.72</c:v>
                </c:pt>
                <c:pt idx="904">
                  <c:v>610.17999999999995</c:v>
                </c:pt>
                <c:pt idx="905">
                  <c:v>610.63</c:v>
                </c:pt>
                <c:pt idx="906">
                  <c:v>611.09</c:v>
                </c:pt>
                <c:pt idx="907">
                  <c:v>611.54</c:v>
                </c:pt>
                <c:pt idx="908">
                  <c:v>612</c:v>
                </c:pt>
                <c:pt idx="909">
                  <c:v>612.45000000000005</c:v>
                </c:pt>
                <c:pt idx="910">
                  <c:v>612.91</c:v>
                </c:pt>
                <c:pt idx="911">
                  <c:v>613.36</c:v>
                </c:pt>
                <c:pt idx="912">
                  <c:v>613.82000000000005</c:v>
                </c:pt>
                <c:pt idx="913">
                  <c:v>614.27</c:v>
                </c:pt>
                <c:pt idx="914">
                  <c:v>614.73</c:v>
                </c:pt>
                <c:pt idx="915">
                  <c:v>615.17999999999995</c:v>
                </c:pt>
                <c:pt idx="916">
                  <c:v>615.64</c:v>
                </c:pt>
                <c:pt idx="917">
                  <c:v>616.09</c:v>
                </c:pt>
                <c:pt idx="918">
                  <c:v>616.54</c:v>
                </c:pt>
                <c:pt idx="919">
                  <c:v>617</c:v>
                </c:pt>
                <c:pt idx="920">
                  <c:v>617.45000000000005</c:v>
                </c:pt>
                <c:pt idx="921">
                  <c:v>617.91</c:v>
                </c:pt>
                <c:pt idx="922">
                  <c:v>618.36</c:v>
                </c:pt>
                <c:pt idx="923">
                  <c:v>618.82000000000005</c:v>
                </c:pt>
                <c:pt idx="924">
                  <c:v>619.27</c:v>
                </c:pt>
                <c:pt idx="925">
                  <c:v>619.72</c:v>
                </c:pt>
                <c:pt idx="926">
                  <c:v>620.17999999999995</c:v>
                </c:pt>
                <c:pt idx="927">
                  <c:v>620.63</c:v>
                </c:pt>
                <c:pt idx="928">
                  <c:v>621.09</c:v>
                </c:pt>
                <c:pt idx="929">
                  <c:v>621.54</c:v>
                </c:pt>
                <c:pt idx="930">
                  <c:v>622</c:v>
                </c:pt>
                <c:pt idx="931">
                  <c:v>622.45000000000005</c:v>
                </c:pt>
                <c:pt idx="932">
                  <c:v>622.9</c:v>
                </c:pt>
                <c:pt idx="933">
                  <c:v>623.36</c:v>
                </c:pt>
                <c:pt idx="934">
                  <c:v>623.80999999999995</c:v>
                </c:pt>
                <c:pt idx="935">
                  <c:v>624.27</c:v>
                </c:pt>
                <c:pt idx="936">
                  <c:v>624.72</c:v>
                </c:pt>
                <c:pt idx="937">
                  <c:v>625.16999999999996</c:v>
                </c:pt>
                <c:pt idx="938">
                  <c:v>625.63</c:v>
                </c:pt>
                <c:pt idx="939">
                  <c:v>626.08000000000004</c:v>
                </c:pt>
                <c:pt idx="940">
                  <c:v>626.54</c:v>
                </c:pt>
                <c:pt idx="941">
                  <c:v>626.99</c:v>
                </c:pt>
                <c:pt idx="942">
                  <c:v>627.44000000000005</c:v>
                </c:pt>
                <c:pt idx="943">
                  <c:v>627.9</c:v>
                </c:pt>
                <c:pt idx="944">
                  <c:v>628.35</c:v>
                </c:pt>
                <c:pt idx="945">
                  <c:v>628.80999999999995</c:v>
                </c:pt>
                <c:pt idx="946">
                  <c:v>629.26</c:v>
                </c:pt>
                <c:pt idx="947">
                  <c:v>629.71</c:v>
                </c:pt>
                <c:pt idx="948">
                  <c:v>630.16999999999996</c:v>
                </c:pt>
                <c:pt idx="949">
                  <c:v>630.62</c:v>
                </c:pt>
                <c:pt idx="950">
                  <c:v>631.07000000000005</c:v>
                </c:pt>
                <c:pt idx="951">
                  <c:v>631.53</c:v>
                </c:pt>
                <c:pt idx="952">
                  <c:v>631.98</c:v>
                </c:pt>
                <c:pt idx="953">
                  <c:v>632.42999999999995</c:v>
                </c:pt>
                <c:pt idx="954">
                  <c:v>632.89</c:v>
                </c:pt>
                <c:pt idx="955">
                  <c:v>633.34</c:v>
                </c:pt>
                <c:pt idx="956">
                  <c:v>633.79</c:v>
                </c:pt>
                <c:pt idx="957">
                  <c:v>634.25</c:v>
                </c:pt>
                <c:pt idx="958">
                  <c:v>634.70000000000005</c:v>
                </c:pt>
                <c:pt idx="959">
                  <c:v>635.15</c:v>
                </c:pt>
                <c:pt idx="960">
                  <c:v>635.61</c:v>
                </c:pt>
                <c:pt idx="961">
                  <c:v>636.05999999999995</c:v>
                </c:pt>
                <c:pt idx="962">
                  <c:v>636.51</c:v>
                </c:pt>
                <c:pt idx="963">
                  <c:v>636.97</c:v>
                </c:pt>
                <c:pt idx="964">
                  <c:v>637.41999999999996</c:v>
                </c:pt>
                <c:pt idx="965">
                  <c:v>637.87</c:v>
                </c:pt>
                <c:pt idx="966">
                  <c:v>638.33000000000004</c:v>
                </c:pt>
                <c:pt idx="967">
                  <c:v>638.78</c:v>
                </c:pt>
                <c:pt idx="968">
                  <c:v>639.23</c:v>
                </c:pt>
                <c:pt idx="969">
                  <c:v>639.69000000000005</c:v>
                </c:pt>
                <c:pt idx="970">
                  <c:v>640.14</c:v>
                </c:pt>
                <c:pt idx="971">
                  <c:v>640.59</c:v>
                </c:pt>
                <c:pt idx="972">
                  <c:v>641.04999999999995</c:v>
                </c:pt>
                <c:pt idx="973">
                  <c:v>641.5</c:v>
                </c:pt>
                <c:pt idx="974">
                  <c:v>641.95000000000005</c:v>
                </c:pt>
                <c:pt idx="975">
                  <c:v>642.4</c:v>
                </c:pt>
                <c:pt idx="976">
                  <c:v>642.86</c:v>
                </c:pt>
                <c:pt idx="977">
                  <c:v>643.30999999999995</c:v>
                </c:pt>
                <c:pt idx="978">
                  <c:v>643.76</c:v>
                </c:pt>
                <c:pt idx="979">
                  <c:v>644.22</c:v>
                </c:pt>
                <c:pt idx="980">
                  <c:v>644.66999999999996</c:v>
                </c:pt>
                <c:pt idx="981">
                  <c:v>645.12</c:v>
                </c:pt>
                <c:pt idx="982">
                  <c:v>645.57000000000005</c:v>
                </c:pt>
                <c:pt idx="983">
                  <c:v>646.03</c:v>
                </c:pt>
                <c:pt idx="984">
                  <c:v>646.48</c:v>
                </c:pt>
                <c:pt idx="985">
                  <c:v>646.92999999999995</c:v>
                </c:pt>
                <c:pt idx="986">
                  <c:v>647.38</c:v>
                </c:pt>
                <c:pt idx="987">
                  <c:v>647.84</c:v>
                </c:pt>
                <c:pt idx="988">
                  <c:v>648.29</c:v>
                </c:pt>
                <c:pt idx="989">
                  <c:v>648.74</c:v>
                </c:pt>
                <c:pt idx="990">
                  <c:v>649.19000000000005</c:v>
                </c:pt>
                <c:pt idx="991">
                  <c:v>649.65</c:v>
                </c:pt>
                <c:pt idx="992">
                  <c:v>650.1</c:v>
                </c:pt>
                <c:pt idx="993">
                  <c:v>650.54999999999995</c:v>
                </c:pt>
                <c:pt idx="994">
                  <c:v>651</c:v>
                </c:pt>
                <c:pt idx="995">
                  <c:v>651.46</c:v>
                </c:pt>
                <c:pt idx="996">
                  <c:v>651.91</c:v>
                </c:pt>
                <c:pt idx="997">
                  <c:v>652.36</c:v>
                </c:pt>
                <c:pt idx="998">
                  <c:v>652.80999999999995</c:v>
                </c:pt>
                <c:pt idx="999">
                  <c:v>653.27</c:v>
                </c:pt>
                <c:pt idx="1000">
                  <c:v>653.72</c:v>
                </c:pt>
                <c:pt idx="1001">
                  <c:v>654.16999999999996</c:v>
                </c:pt>
                <c:pt idx="1002">
                  <c:v>654.62</c:v>
                </c:pt>
                <c:pt idx="1003">
                  <c:v>655.07000000000005</c:v>
                </c:pt>
                <c:pt idx="1004">
                  <c:v>655.53</c:v>
                </c:pt>
                <c:pt idx="1005">
                  <c:v>655.98</c:v>
                </c:pt>
                <c:pt idx="1006">
                  <c:v>656.43</c:v>
                </c:pt>
                <c:pt idx="1007">
                  <c:v>656.88</c:v>
                </c:pt>
                <c:pt idx="1008">
                  <c:v>657.33</c:v>
                </c:pt>
                <c:pt idx="1009">
                  <c:v>657.79</c:v>
                </c:pt>
                <c:pt idx="1010">
                  <c:v>658.24</c:v>
                </c:pt>
                <c:pt idx="1011">
                  <c:v>658.69</c:v>
                </c:pt>
                <c:pt idx="1012">
                  <c:v>659.14</c:v>
                </c:pt>
                <c:pt idx="1013">
                  <c:v>659.59</c:v>
                </c:pt>
                <c:pt idx="1014">
                  <c:v>660.05</c:v>
                </c:pt>
                <c:pt idx="1015">
                  <c:v>660.5</c:v>
                </c:pt>
                <c:pt idx="1016">
                  <c:v>660.95</c:v>
                </c:pt>
                <c:pt idx="1017">
                  <c:v>661.4</c:v>
                </c:pt>
                <c:pt idx="1018">
                  <c:v>661.85</c:v>
                </c:pt>
                <c:pt idx="1019">
                  <c:v>662.3</c:v>
                </c:pt>
                <c:pt idx="1020">
                  <c:v>662.76</c:v>
                </c:pt>
                <c:pt idx="1021">
                  <c:v>663.21</c:v>
                </c:pt>
                <c:pt idx="1022">
                  <c:v>663.66</c:v>
                </c:pt>
                <c:pt idx="1023">
                  <c:v>664.11</c:v>
                </c:pt>
                <c:pt idx="1024">
                  <c:v>664.56</c:v>
                </c:pt>
                <c:pt idx="1025">
                  <c:v>665.01</c:v>
                </c:pt>
                <c:pt idx="1026">
                  <c:v>665.47</c:v>
                </c:pt>
                <c:pt idx="1027">
                  <c:v>665.92</c:v>
                </c:pt>
                <c:pt idx="1028">
                  <c:v>666.37</c:v>
                </c:pt>
                <c:pt idx="1029">
                  <c:v>666.82</c:v>
                </c:pt>
                <c:pt idx="1030">
                  <c:v>667.27</c:v>
                </c:pt>
                <c:pt idx="1031">
                  <c:v>667.72</c:v>
                </c:pt>
                <c:pt idx="1032">
                  <c:v>668.17</c:v>
                </c:pt>
                <c:pt idx="1033">
                  <c:v>668.62</c:v>
                </c:pt>
                <c:pt idx="1034">
                  <c:v>669.08</c:v>
                </c:pt>
                <c:pt idx="1035">
                  <c:v>669.53</c:v>
                </c:pt>
                <c:pt idx="1036">
                  <c:v>669.98</c:v>
                </c:pt>
                <c:pt idx="1037">
                  <c:v>670.43</c:v>
                </c:pt>
                <c:pt idx="1038">
                  <c:v>670.88</c:v>
                </c:pt>
                <c:pt idx="1039">
                  <c:v>671.33</c:v>
                </c:pt>
                <c:pt idx="1040">
                  <c:v>671.78</c:v>
                </c:pt>
                <c:pt idx="1041">
                  <c:v>672.23</c:v>
                </c:pt>
                <c:pt idx="1042">
                  <c:v>672.69</c:v>
                </c:pt>
                <c:pt idx="1043">
                  <c:v>673.14</c:v>
                </c:pt>
                <c:pt idx="1044">
                  <c:v>673.59</c:v>
                </c:pt>
                <c:pt idx="1045">
                  <c:v>674.04</c:v>
                </c:pt>
                <c:pt idx="1046">
                  <c:v>674.49</c:v>
                </c:pt>
                <c:pt idx="1047">
                  <c:v>674.94</c:v>
                </c:pt>
                <c:pt idx="1048">
                  <c:v>675.39</c:v>
                </c:pt>
                <c:pt idx="1049">
                  <c:v>675.84</c:v>
                </c:pt>
                <c:pt idx="1050">
                  <c:v>676.29</c:v>
                </c:pt>
                <c:pt idx="1051">
                  <c:v>676.74</c:v>
                </c:pt>
                <c:pt idx="1052">
                  <c:v>677.19</c:v>
                </c:pt>
                <c:pt idx="1053">
                  <c:v>677.64</c:v>
                </c:pt>
                <c:pt idx="1054">
                  <c:v>678.1</c:v>
                </c:pt>
                <c:pt idx="1055">
                  <c:v>678.55</c:v>
                </c:pt>
                <c:pt idx="1056">
                  <c:v>679</c:v>
                </c:pt>
                <c:pt idx="1057">
                  <c:v>679.45</c:v>
                </c:pt>
                <c:pt idx="1058">
                  <c:v>679.9</c:v>
                </c:pt>
                <c:pt idx="1059">
                  <c:v>680.35</c:v>
                </c:pt>
                <c:pt idx="1060">
                  <c:v>680.8</c:v>
                </c:pt>
                <c:pt idx="1061">
                  <c:v>681.25</c:v>
                </c:pt>
                <c:pt idx="1062">
                  <c:v>681.7</c:v>
                </c:pt>
                <c:pt idx="1063">
                  <c:v>682.15</c:v>
                </c:pt>
                <c:pt idx="1064">
                  <c:v>682.6</c:v>
                </c:pt>
                <c:pt idx="1065">
                  <c:v>683.05</c:v>
                </c:pt>
                <c:pt idx="1066">
                  <c:v>683.5</c:v>
                </c:pt>
                <c:pt idx="1067">
                  <c:v>683.95</c:v>
                </c:pt>
                <c:pt idx="1068">
                  <c:v>684.4</c:v>
                </c:pt>
                <c:pt idx="1069">
                  <c:v>684.85</c:v>
                </c:pt>
                <c:pt idx="1070">
                  <c:v>685.3</c:v>
                </c:pt>
                <c:pt idx="1071">
                  <c:v>685.75</c:v>
                </c:pt>
                <c:pt idx="1072">
                  <c:v>686.2</c:v>
                </c:pt>
                <c:pt idx="1073">
                  <c:v>686.65</c:v>
                </c:pt>
                <c:pt idx="1074">
                  <c:v>687.1</c:v>
                </c:pt>
                <c:pt idx="1075">
                  <c:v>687.55</c:v>
                </c:pt>
                <c:pt idx="1076">
                  <c:v>688</c:v>
                </c:pt>
                <c:pt idx="1077">
                  <c:v>688.45</c:v>
                </c:pt>
                <c:pt idx="1078">
                  <c:v>688.9</c:v>
                </c:pt>
                <c:pt idx="1079">
                  <c:v>689.35</c:v>
                </c:pt>
                <c:pt idx="1080">
                  <c:v>689.8</c:v>
                </c:pt>
                <c:pt idx="1081">
                  <c:v>690.25</c:v>
                </c:pt>
                <c:pt idx="1082">
                  <c:v>690.7</c:v>
                </c:pt>
                <c:pt idx="1083">
                  <c:v>691.15</c:v>
                </c:pt>
                <c:pt idx="1084">
                  <c:v>691.6</c:v>
                </c:pt>
                <c:pt idx="1085">
                  <c:v>692.05</c:v>
                </c:pt>
                <c:pt idx="1086">
                  <c:v>692.5</c:v>
                </c:pt>
                <c:pt idx="1087">
                  <c:v>692.95</c:v>
                </c:pt>
                <c:pt idx="1088">
                  <c:v>693.4</c:v>
                </c:pt>
                <c:pt idx="1089">
                  <c:v>693.85</c:v>
                </c:pt>
                <c:pt idx="1090">
                  <c:v>694.3</c:v>
                </c:pt>
                <c:pt idx="1091">
                  <c:v>694.75</c:v>
                </c:pt>
                <c:pt idx="1092">
                  <c:v>695.2</c:v>
                </c:pt>
                <c:pt idx="1093">
                  <c:v>695.65</c:v>
                </c:pt>
                <c:pt idx="1094">
                  <c:v>696.1</c:v>
                </c:pt>
                <c:pt idx="1095">
                  <c:v>696.55</c:v>
                </c:pt>
                <c:pt idx="1096">
                  <c:v>697</c:v>
                </c:pt>
                <c:pt idx="1097">
                  <c:v>697.45</c:v>
                </c:pt>
                <c:pt idx="1098">
                  <c:v>697.9</c:v>
                </c:pt>
                <c:pt idx="1099">
                  <c:v>698.35</c:v>
                </c:pt>
                <c:pt idx="1100">
                  <c:v>698.8</c:v>
                </c:pt>
                <c:pt idx="1101">
                  <c:v>699.24</c:v>
                </c:pt>
                <c:pt idx="1102">
                  <c:v>699.69</c:v>
                </c:pt>
                <c:pt idx="1103">
                  <c:v>700.14</c:v>
                </c:pt>
                <c:pt idx="1104">
                  <c:v>700.59</c:v>
                </c:pt>
                <c:pt idx="1105">
                  <c:v>701.04</c:v>
                </c:pt>
                <c:pt idx="1106">
                  <c:v>701.49</c:v>
                </c:pt>
                <c:pt idx="1107">
                  <c:v>701.94</c:v>
                </c:pt>
                <c:pt idx="1108">
                  <c:v>702.39</c:v>
                </c:pt>
                <c:pt idx="1109">
                  <c:v>702.84</c:v>
                </c:pt>
                <c:pt idx="1110">
                  <c:v>703.29</c:v>
                </c:pt>
                <c:pt idx="1111">
                  <c:v>703.74</c:v>
                </c:pt>
                <c:pt idx="1112">
                  <c:v>704.19</c:v>
                </c:pt>
                <c:pt idx="1113">
                  <c:v>704.63</c:v>
                </c:pt>
                <c:pt idx="1114">
                  <c:v>705.08</c:v>
                </c:pt>
                <c:pt idx="1115">
                  <c:v>705.53</c:v>
                </c:pt>
                <c:pt idx="1116">
                  <c:v>705.98</c:v>
                </c:pt>
                <c:pt idx="1117">
                  <c:v>706.43</c:v>
                </c:pt>
                <c:pt idx="1118">
                  <c:v>706.88</c:v>
                </c:pt>
                <c:pt idx="1119">
                  <c:v>707.33</c:v>
                </c:pt>
                <c:pt idx="1120">
                  <c:v>707.78</c:v>
                </c:pt>
                <c:pt idx="1121">
                  <c:v>708.22</c:v>
                </c:pt>
                <c:pt idx="1122">
                  <c:v>708.67</c:v>
                </c:pt>
                <c:pt idx="1123">
                  <c:v>709.12</c:v>
                </c:pt>
                <c:pt idx="1124">
                  <c:v>709.57</c:v>
                </c:pt>
                <c:pt idx="1125">
                  <c:v>710.02</c:v>
                </c:pt>
                <c:pt idx="1126">
                  <c:v>710.47</c:v>
                </c:pt>
                <c:pt idx="1127">
                  <c:v>710.92</c:v>
                </c:pt>
                <c:pt idx="1128">
                  <c:v>711.37</c:v>
                </c:pt>
                <c:pt idx="1129">
                  <c:v>711.81</c:v>
                </c:pt>
                <c:pt idx="1130">
                  <c:v>712.26</c:v>
                </c:pt>
                <c:pt idx="1131">
                  <c:v>712.71</c:v>
                </c:pt>
                <c:pt idx="1132">
                  <c:v>713.16</c:v>
                </c:pt>
                <c:pt idx="1133">
                  <c:v>713.61</c:v>
                </c:pt>
                <c:pt idx="1134">
                  <c:v>714.06</c:v>
                </c:pt>
                <c:pt idx="1135">
                  <c:v>714.5</c:v>
                </c:pt>
                <c:pt idx="1136">
                  <c:v>714.95</c:v>
                </c:pt>
                <c:pt idx="1137">
                  <c:v>715.4</c:v>
                </c:pt>
                <c:pt idx="1138">
                  <c:v>715.85</c:v>
                </c:pt>
                <c:pt idx="1139">
                  <c:v>716.3</c:v>
                </c:pt>
                <c:pt idx="1140">
                  <c:v>716.75</c:v>
                </c:pt>
                <c:pt idx="1141">
                  <c:v>717.19</c:v>
                </c:pt>
                <c:pt idx="1142">
                  <c:v>717.64</c:v>
                </c:pt>
                <c:pt idx="1143">
                  <c:v>718.09</c:v>
                </c:pt>
                <c:pt idx="1144">
                  <c:v>718.54</c:v>
                </c:pt>
                <c:pt idx="1145">
                  <c:v>718.99</c:v>
                </c:pt>
                <c:pt idx="1146">
                  <c:v>719.43</c:v>
                </c:pt>
                <c:pt idx="1147">
                  <c:v>719.88</c:v>
                </c:pt>
                <c:pt idx="1148">
                  <c:v>720.33</c:v>
                </c:pt>
                <c:pt idx="1149">
                  <c:v>720.78</c:v>
                </c:pt>
                <c:pt idx="1150">
                  <c:v>721.23</c:v>
                </c:pt>
                <c:pt idx="1151">
                  <c:v>721.67</c:v>
                </c:pt>
                <c:pt idx="1152">
                  <c:v>722.12</c:v>
                </c:pt>
                <c:pt idx="1153">
                  <c:v>722.57</c:v>
                </c:pt>
                <c:pt idx="1154">
                  <c:v>723.02</c:v>
                </c:pt>
                <c:pt idx="1155">
                  <c:v>723.47</c:v>
                </c:pt>
                <c:pt idx="1156">
                  <c:v>723.91</c:v>
                </c:pt>
                <c:pt idx="1157">
                  <c:v>724.36</c:v>
                </c:pt>
                <c:pt idx="1158">
                  <c:v>724.81</c:v>
                </c:pt>
                <c:pt idx="1159">
                  <c:v>725.26</c:v>
                </c:pt>
                <c:pt idx="1160">
                  <c:v>725.7</c:v>
                </c:pt>
                <c:pt idx="1161">
                  <c:v>726.15</c:v>
                </c:pt>
                <c:pt idx="1162">
                  <c:v>726.6</c:v>
                </c:pt>
                <c:pt idx="1163">
                  <c:v>727.05</c:v>
                </c:pt>
                <c:pt idx="1164">
                  <c:v>727.49</c:v>
                </c:pt>
                <c:pt idx="1165">
                  <c:v>727.94</c:v>
                </c:pt>
                <c:pt idx="1166">
                  <c:v>728.39</c:v>
                </c:pt>
                <c:pt idx="1167">
                  <c:v>728.84</c:v>
                </c:pt>
                <c:pt idx="1168">
                  <c:v>729.28</c:v>
                </c:pt>
                <c:pt idx="1169">
                  <c:v>729.73</c:v>
                </c:pt>
                <c:pt idx="1170">
                  <c:v>730.18</c:v>
                </c:pt>
                <c:pt idx="1171">
                  <c:v>730.63</c:v>
                </c:pt>
                <c:pt idx="1172">
                  <c:v>731.07</c:v>
                </c:pt>
                <c:pt idx="1173">
                  <c:v>731.52</c:v>
                </c:pt>
                <c:pt idx="1174">
                  <c:v>731.97</c:v>
                </c:pt>
                <c:pt idx="1175">
                  <c:v>732.41</c:v>
                </c:pt>
                <c:pt idx="1176">
                  <c:v>732.86</c:v>
                </c:pt>
                <c:pt idx="1177">
                  <c:v>733.31</c:v>
                </c:pt>
                <c:pt idx="1178">
                  <c:v>733.76</c:v>
                </c:pt>
                <c:pt idx="1179">
                  <c:v>734.2</c:v>
                </c:pt>
                <c:pt idx="1180">
                  <c:v>734.65</c:v>
                </c:pt>
                <c:pt idx="1181">
                  <c:v>735.1</c:v>
                </c:pt>
                <c:pt idx="1182">
                  <c:v>735.54</c:v>
                </c:pt>
                <c:pt idx="1183">
                  <c:v>735.99</c:v>
                </c:pt>
                <c:pt idx="1184">
                  <c:v>736.44</c:v>
                </c:pt>
                <c:pt idx="1185">
                  <c:v>736.89</c:v>
                </c:pt>
                <c:pt idx="1186">
                  <c:v>737.33</c:v>
                </c:pt>
                <c:pt idx="1187">
                  <c:v>737.78</c:v>
                </c:pt>
                <c:pt idx="1188">
                  <c:v>738.23</c:v>
                </c:pt>
                <c:pt idx="1189">
                  <c:v>738.67</c:v>
                </c:pt>
                <c:pt idx="1190">
                  <c:v>739.12</c:v>
                </c:pt>
                <c:pt idx="1191">
                  <c:v>739.57</c:v>
                </c:pt>
                <c:pt idx="1192">
                  <c:v>740.01</c:v>
                </c:pt>
                <c:pt idx="1193">
                  <c:v>740.46</c:v>
                </c:pt>
                <c:pt idx="1194">
                  <c:v>740.91</c:v>
                </c:pt>
                <c:pt idx="1195">
                  <c:v>741.35</c:v>
                </c:pt>
                <c:pt idx="1196">
                  <c:v>741.8</c:v>
                </c:pt>
                <c:pt idx="1197">
                  <c:v>742.25</c:v>
                </c:pt>
                <c:pt idx="1198">
                  <c:v>742.69</c:v>
                </c:pt>
                <c:pt idx="1199">
                  <c:v>743.14</c:v>
                </c:pt>
                <c:pt idx="1200">
                  <c:v>743.59</c:v>
                </c:pt>
                <c:pt idx="1201">
                  <c:v>744.03</c:v>
                </c:pt>
                <c:pt idx="1202">
                  <c:v>744.48</c:v>
                </c:pt>
                <c:pt idx="1203">
                  <c:v>744.92</c:v>
                </c:pt>
                <c:pt idx="1204">
                  <c:v>745.37</c:v>
                </c:pt>
                <c:pt idx="1205">
                  <c:v>745.82</c:v>
                </c:pt>
                <c:pt idx="1206">
                  <c:v>746.26</c:v>
                </c:pt>
                <c:pt idx="1207">
                  <c:v>746.71</c:v>
                </c:pt>
                <c:pt idx="1208">
                  <c:v>747.16</c:v>
                </c:pt>
                <c:pt idx="1209">
                  <c:v>747.6</c:v>
                </c:pt>
                <c:pt idx="1210">
                  <c:v>748.05</c:v>
                </c:pt>
                <c:pt idx="1211">
                  <c:v>748.49</c:v>
                </c:pt>
                <c:pt idx="1212">
                  <c:v>748.94</c:v>
                </c:pt>
                <c:pt idx="1213">
                  <c:v>749.39</c:v>
                </c:pt>
                <c:pt idx="1214">
                  <c:v>749.83</c:v>
                </c:pt>
                <c:pt idx="1215">
                  <c:v>750.28</c:v>
                </c:pt>
                <c:pt idx="1216">
                  <c:v>750.73</c:v>
                </c:pt>
                <c:pt idx="1217">
                  <c:v>751.17</c:v>
                </c:pt>
                <c:pt idx="1218">
                  <c:v>751.62</c:v>
                </c:pt>
                <c:pt idx="1219">
                  <c:v>752.06</c:v>
                </c:pt>
                <c:pt idx="1220">
                  <c:v>752.51</c:v>
                </c:pt>
                <c:pt idx="1221">
                  <c:v>752.95</c:v>
                </c:pt>
                <c:pt idx="1222">
                  <c:v>753.4</c:v>
                </c:pt>
                <c:pt idx="1223">
                  <c:v>753.85</c:v>
                </c:pt>
                <c:pt idx="1224">
                  <c:v>754.29</c:v>
                </c:pt>
                <c:pt idx="1225">
                  <c:v>754.74</c:v>
                </c:pt>
                <c:pt idx="1226">
                  <c:v>755.18</c:v>
                </c:pt>
                <c:pt idx="1227">
                  <c:v>755.63</c:v>
                </c:pt>
                <c:pt idx="1228">
                  <c:v>756.07</c:v>
                </c:pt>
                <c:pt idx="1229">
                  <c:v>756.52</c:v>
                </c:pt>
                <c:pt idx="1230">
                  <c:v>756.97</c:v>
                </c:pt>
                <c:pt idx="1231">
                  <c:v>757.41</c:v>
                </c:pt>
                <c:pt idx="1232">
                  <c:v>757.86</c:v>
                </c:pt>
                <c:pt idx="1233">
                  <c:v>758.3</c:v>
                </c:pt>
                <c:pt idx="1234">
                  <c:v>758.75</c:v>
                </c:pt>
                <c:pt idx="1235">
                  <c:v>759.19</c:v>
                </c:pt>
                <c:pt idx="1236">
                  <c:v>759.64</c:v>
                </c:pt>
                <c:pt idx="1237">
                  <c:v>760.08</c:v>
                </c:pt>
                <c:pt idx="1238">
                  <c:v>760.53</c:v>
                </c:pt>
                <c:pt idx="1239">
                  <c:v>760.98</c:v>
                </c:pt>
                <c:pt idx="1240">
                  <c:v>761.42</c:v>
                </c:pt>
                <c:pt idx="1241">
                  <c:v>761.87</c:v>
                </c:pt>
                <c:pt idx="1242">
                  <c:v>762.31</c:v>
                </c:pt>
                <c:pt idx="1243">
                  <c:v>762.76</c:v>
                </c:pt>
                <c:pt idx="1244">
                  <c:v>763.2</c:v>
                </c:pt>
                <c:pt idx="1245">
                  <c:v>763.65</c:v>
                </c:pt>
                <c:pt idx="1246">
                  <c:v>764.09</c:v>
                </c:pt>
                <c:pt idx="1247">
                  <c:v>764.54</c:v>
                </c:pt>
                <c:pt idx="1248">
                  <c:v>764.98</c:v>
                </c:pt>
                <c:pt idx="1249">
                  <c:v>765.43</c:v>
                </c:pt>
                <c:pt idx="1250">
                  <c:v>765.87</c:v>
                </c:pt>
                <c:pt idx="1251">
                  <c:v>766.32</c:v>
                </c:pt>
                <c:pt idx="1252">
                  <c:v>766.76</c:v>
                </c:pt>
                <c:pt idx="1253">
                  <c:v>767.21</c:v>
                </c:pt>
                <c:pt idx="1254">
                  <c:v>767.65</c:v>
                </c:pt>
                <c:pt idx="1255">
                  <c:v>768.1</c:v>
                </c:pt>
                <c:pt idx="1256">
                  <c:v>768.54</c:v>
                </c:pt>
                <c:pt idx="1257">
                  <c:v>768.99</c:v>
                </c:pt>
                <c:pt idx="1258">
                  <c:v>769.43</c:v>
                </c:pt>
                <c:pt idx="1259">
                  <c:v>769.88</c:v>
                </c:pt>
                <c:pt idx="1260">
                  <c:v>770.32</c:v>
                </c:pt>
                <c:pt idx="1261">
                  <c:v>770.77</c:v>
                </c:pt>
                <c:pt idx="1262">
                  <c:v>771.21</c:v>
                </c:pt>
                <c:pt idx="1263">
                  <c:v>771.65</c:v>
                </c:pt>
                <c:pt idx="1264">
                  <c:v>772.1</c:v>
                </c:pt>
                <c:pt idx="1265">
                  <c:v>772.54</c:v>
                </c:pt>
                <c:pt idx="1266">
                  <c:v>772.99</c:v>
                </c:pt>
                <c:pt idx="1267">
                  <c:v>773.43</c:v>
                </c:pt>
                <c:pt idx="1268">
                  <c:v>773.88</c:v>
                </c:pt>
                <c:pt idx="1269">
                  <c:v>774.32</c:v>
                </c:pt>
                <c:pt idx="1270">
                  <c:v>774.77</c:v>
                </c:pt>
                <c:pt idx="1271">
                  <c:v>775.21</c:v>
                </c:pt>
                <c:pt idx="1272">
                  <c:v>775.65</c:v>
                </c:pt>
                <c:pt idx="1273">
                  <c:v>776.1</c:v>
                </c:pt>
                <c:pt idx="1274">
                  <c:v>776.54</c:v>
                </c:pt>
                <c:pt idx="1275">
                  <c:v>776.99</c:v>
                </c:pt>
                <c:pt idx="1276">
                  <c:v>777.43</c:v>
                </c:pt>
                <c:pt idx="1277">
                  <c:v>777.88</c:v>
                </c:pt>
                <c:pt idx="1278">
                  <c:v>778.32</c:v>
                </c:pt>
                <c:pt idx="1279">
                  <c:v>778.76</c:v>
                </c:pt>
                <c:pt idx="1280">
                  <c:v>779.21</c:v>
                </c:pt>
                <c:pt idx="1281">
                  <c:v>779.65</c:v>
                </c:pt>
                <c:pt idx="1282">
                  <c:v>780.1</c:v>
                </c:pt>
                <c:pt idx="1283">
                  <c:v>780.54</c:v>
                </c:pt>
                <c:pt idx="1284">
                  <c:v>780.99</c:v>
                </c:pt>
                <c:pt idx="1285">
                  <c:v>781.43</c:v>
                </c:pt>
                <c:pt idx="1286">
                  <c:v>781.87</c:v>
                </c:pt>
                <c:pt idx="1287">
                  <c:v>782.32</c:v>
                </c:pt>
                <c:pt idx="1288">
                  <c:v>782.76</c:v>
                </c:pt>
                <c:pt idx="1289">
                  <c:v>783.2</c:v>
                </c:pt>
                <c:pt idx="1290">
                  <c:v>783.65</c:v>
                </c:pt>
                <c:pt idx="1291">
                  <c:v>784.09</c:v>
                </c:pt>
                <c:pt idx="1292">
                  <c:v>784.54</c:v>
                </c:pt>
                <c:pt idx="1293">
                  <c:v>784.98</c:v>
                </c:pt>
                <c:pt idx="1294">
                  <c:v>785.42</c:v>
                </c:pt>
                <c:pt idx="1295">
                  <c:v>785.87</c:v>
                </c:pt>
                <c:pt idx="1296">
                  <c:v>786.31</c:v>
                </c:pt>
                <c:pt idx="1297">
                  <c:v>786.75</c:v>
                </c:pt>
                <c:pt idx="1298">
                  <c:v>787.2</c:v>
                </c:pt>
                <c:pt idx="1299">
                  <c:v>787.64</c:v>
                </c:pt>
                <c:pt idx="1300">
                  <c:v>788.09</c:v>
                </c:pt>
                <c:pt idx="1301">
                  <c:v>788.53</c:v>
                </c:pt>
                <c:pt idx="1302">
                  <c:v>788.97</c:v>
                </c:pt>
                <c:pt idx="1303">
                  <c:v>789.42</c:v>
                </c:pt>
                <c:pt idx="1304">
                  <c:v>789.86</c:v>
                </c:pt>
                <c:pt idx="1305">
                  <c:v>790.3</c:v>
                </c:pt>
                <c:pt idx="1306">
                  <c:v>790.75</c:v>
                </c:pt>
                <c:pt idx="1307">
                  <c:v>791.19</c:v>
                </c:pt>
                <c:pt idx="1308">
                  <c:v>791.63</c:v>
                </c:pt>
                <c:pt idx="1309">
                  <c:v>792.08</c:v>
                </c:pt>
                <c:pt idx="1310">
                  <c:v>792.52</c:v>
                </c:pt>
                <c:pt idx="1311">
                  <c:v>792.96</c:v>
                </c:pt>
                <c:pt idx="1312">
                  <c:v>793.41</c:v>
                </c:pt>
                <c:pt idx="1313">
                  <c:v>793.85</c:v>
                </c:pt>
                <c:pt idx="1314">
                  <c:v>794.29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795.62</c:v>
                </c:pt>
                <c:pt idx="1318">
                  <c:v>796.06</c:v>
                </c:pt>
                <c:pt idx="1319">
                  <c:v>796.51</c:v>
                </c:pt>
                <c:pt idx="1320">
                  <c:v>796.95</c:v>
                </c:pt>
                <c:pt idx="1321">
                  <c:v>797.39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798.72</c:v>
                </c:pt>
                <c:pt idx="1325">
                  <c:v>799.16</c:v>
                </c:pt>
                <c:pt idx="1326">
                  <c:v>799.61</c:v>
                </c:pt>
                <c:pt idx="1327">
                  <c:v>800.05</c:v>
                </c:pt>
                <c:pt idx="1328">
                  <c:v>800.49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801.82</c:v>
                </c:pt>
                <c:pt idx="1332">
                  <c:v>802.26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803.59</c:v>
                </c:pt>
                <c:pt idx="1336">
                  <c:v>804.03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805.36</c:v>
                </c:pt>
                <c:pt idx="1340">
                  <c:v>805.8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807.57</c:v>
                </c:pt>
                <c:pt idx="1345">
                  <c:v>808.01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809.78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811.99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</c:v>
                </c:pt>
                <c:pt idx="1360">
                  <c:v>814.64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817.29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828.33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835.82</c:v>
                </c:pt>
                <c:pt idx="1409">
                  <c:v>836.26</c:v>
                </c:pt>
                <c:pt idx="1410">
                  <c:v>836.7</c:v>
                </c:pt>
                <c:pt idx="1411">
                  <c:v>837.14</c:v>
                </c:pt>
                <c:pt idx="1412">
                  <c:v>837.58</c:v>
                </c:pt>
                <c:pt idx="1413">
                  <c:v>838.02</c:v>
                </c:pt>
                <c:pt idx="1414">
                  <c:v>838.46</c:v>
                </c:pt>
                <c:pt idx="1415">
                  <c:v>838.9</c:v>
                </c:pt>
                <c:pt idx="1416">
                  <c:v>839.34</c:v>
                </c:pt>
                <c:pt idx="1417">
                  <c:v>839.78</c:v>
                </c:pt>
                <c:pt idx="1418">
                  <c:v>840.22</c:v>
                </c:pt>
                <c:pt idx="1419">
                  <c:v>840.66</c:v>
                </c:pt>
                <c:pt idx="1420">
                  <c:v>841.1</c:v>
                </c:pt>
                <c:pt idx="1421">
                  <c:v>841.54</c:v>
                </c:pt>
                <c:pt idx="1422">
                  <c:v>841.98</c:v>
                </c:pt>
                <c:pt idx="1423">
                  <c:v>842.42</c:v>
                </c:pt>
                <c:pt idx="1424">
                  <c:v>842.86</c:v>
                </c:pt>
                <c:pt idx="1425">
                  <c:v>843.3</c:v>
                </c:pt>
                <c:pt idx="1426">
                  <c:v>843.74</c:v>
                </c:pt>
                <c:pt idx="1427">
                  <c:v>844.18</c:v>
                </c:pt>
                <c:pt idx="1428">
                  <c:v>844.62</c:v>
                </c:pt>
                <c:pt idx="1429">
                  <c:v>845.06</c:v>
                </c:pt>
                <c:pt idx="1430">
                  <c:v>845.5</c:v>
                </c:pt>
                <c:pt idx="1431">
                  <c:v>845.94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850.33</c:v>
                </c:pt>
                <c:pt idx="1442">
                  <c:v>850.77</c:v>
                </c:pt>
                <c:pt idx="1443">
                  <c:v>851.21</c:v>
                </c:pt>
                <c:pt idx="1444">
                  <c:v>851.65</c:v>
                </c:pt>
                <c:pt idx="1445">
                  <c:v>852.09</c:v>
                </c:pt>
                <c:pt idx="1446">
                  <c:v>852.53</c:v>
                </c:pt>
                <c:pt idx="1447">
                  <c:v>852.97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855.6</c:v>
                </c:pt>
                <c:pt idx="1454">
                  <c:v>856.04</c:v>
                </c:pt>
                <c:pt idx="1455">
                  <c:v>856.48</c:v>
                </c:pt>
                <c:pt idx="1456">
                  <c:v>856.92</c:v>
                </c:pt>
                <c:pt idx="1457">
                  <c:v>857.36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859.11</c:v>
                </c:pt>
                <c:pt idx="1462">
                  <c:v>859.55</c:v>
                </c:pt>
                <c:pt idx="1463">
                  <c:v>859.99</c:v>
                </c:pt>
                <c:pt idx="1464">
                  <c:v>860.43</c:v>
                </c:pt>
                <c:pt idx="1465">
                  <c:v>860.87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862.18</c:v>
                </c:pt>
                <c:pt idx="1469">
                  <c:v>862.62</c:v>
                </c:pt>
                <c:pt idx="1470">
                  <c:v>863.06</c:v>
                </c:pt>
                <c:pt idx="1471">
                  <c:v>863.5</c:v>
                </c:pt>
                <c:pt idx="1472">
                  <c:v>863.94</c:v>
                </c:pt>
                <c:pt idx="1473">
                  <c:v>864.37</c:v>
                </c:pt>
                <c:pt idx="1474">
                  <c:v>864.81</c:v>
                </c:pt>
                <c:pt idx="1475">
                  <c:v>865.25</c:v>
                </c:pt>
                <c:pt idx="1476">
                  <c:v>865.69</c:v>
                </c:pt>
                <c:pt idx="1477">
                  <c:v>866.13</c:v>
                </c:pt>
                <c:pt idx="1478">
                  <c:v>866.57</c:v>
                </c:pt>
                <c:pt idx="1479">
                  <c:v>867</c:v>
                </c:pt>
                <c:pt idx="1480">
                  <c:v>867.44</c:v>
                </c:pt>
                <c:pt idx="1481">
                  <c:v>867.88</c:v>
                </c:pt>
                <c:pt idx="1482">
                  <c:v>868.32</c:v>
                </c:pt>
                <c:pt idx="1483">
                  <c:v>868.76</c:v>
                </c:pt>
                <c:pt idx="1484">
                  <c:v>869.19</c:v>
                </c:pt>
                <c:pt idx="1485">
                  <c:v>869.63</c:v>
                </c:pt>
                <c:pt idx="1486">
                  <c:v>870.07</c:v>
                </c:pt>
                <c:pt idx="1487">
                  <c:v>870.51</c:v>
                </c:pt>
                <c:pt idx="1488">
                  <c:v>870.95</c:v>
                </c:pt>
                <c:pt idx="1489">
                  <c:v>871.38</c:v>
                </c:pt>
                <c:pt idx="1490">
                  <c:v>871.82</c:v>
                </c:pt>
                <c:pt idx="1491">
                  <c:v>872.26</c:v>
                </c:pt>
                <c:pt idx="1492">
                  <c:v>872.7</c:v>
                </c:pt>
                <c:pt idx="1493">
                  <c:v>873.14</c:v>
                </c:pt>
                <c:pt idx="1494">
                  <c:v>873.57</c:v>
                </c:pt>
                <c:pt idx="1495">
                  <c:v>874.01</c:v>
                </c:pt>
                <c:pt idx="1496">
                  <c:v>874.45</c:v>
                </c:pt>
                <c:pt idx="1497">
                  <c:v>874.89</c:v>
                </c:pt>
                <c:pt idx="1498">
                  <c:v>875.32</c:v>
                </c:pt>
                <c:pt idx="1499">
                  <c:v>875.76</c:v>
                </c:pt>
                <c:pt idx="1500">
                  <c:v>876.2</c:v>
                </c:pt>
                <c:pt idx="1501">
                  <c:v>876.64</c:v>
                </c:pt>
                <c:pt idx="1502">
                  <c:v>877.07</c:v>
                </c:pt>
                <c:pt idx="1503">
                  <c:v>877.51</c:v>
                </c:pt>
                <c:pt idx="1504">
                  <c:v>877.95</c:v>
                </c:pt>
                <c:pt idx="1505">
                  <c:v>878.39</c:v>
                </c:pt>
                <c:pt idx="1506">
                  <c:v>878.82</c:v>
                </c:pt>
                <c:pt idx="1507">
                  <c:v>879.26</c:v>
                </c:pt>
                <c:pt idx="1508">
                  <c:v>879.7</c:v>
                </c:pt>
                <c:pt idx="1509">
                  <c:v>880.14</c:v>
                </c:pt>
                <c:pt idx="1510">
                  <c:v>880.57</c:v>
                </c:pt>
                <c:pt idx="1511">
                  <c:v>881.01</c:v>
                </c:pt>
                <c:pt idx="1512">
                  <c:v>881.45</c:v>
                </c:pt>
                <c:pt idx="1513">
                  <c:v>881.89</c:v>
                </c:pt>
                <c:pt idx="1514">
                  <c:v>882.32</c:v>
                </c:pt>
                <c:pt idx="1515">
                  <c:v>882.76</c:v>
                </c:pt>
                <c:pt idx="1516">
                  <c:v>883.2</c:v>
                </c:pt>
                <c:pt idx="1517">
                  <c:v>883.63</c:v>
                </c:pt>
                <c:pt idx="1518">
                  <c:v>884.07</c:v>
                </c:pt>
                <c:pt idx="1519">
                  <c:v>884.51</c:v>
                </c:pt>
                <c:pt idx="1520">
                  <c:v>884.94</c:v>
                </c:pt>
                <c:pt idx="1521">
                  <c:v>885.38</c:v>
                </c:pt>
                <c:pt idx="1522">
                  <c:v>885.82</c:v>
                </c:pt>
                <c:pt idx="1523">
                  <c:v>886.26</c:v>
                </c:pt>
                <c:pt idx="1524">
                  <c:v>886.69</c:v>
                </c:pt>
                <c:pt idx="1525">
                  <c:v>887.13</c:v>
                </c:pt>
                <c:pt idx="1526">
                  <c:v>887.57</c:v>
                </c:pt>
                <c:pt idx="1527">
                  <c:v>888</c:v>
                </c:pt>
                <c:pt idx="1528">
                  <c:v>888.44</c:v>
                </c:pt>
                <c:pt idx="1529">
                  <c:v>888.88</c:v>
                </c:pt>
                <c:pt idx="1530">
                  <c:v>889.31</c:v>
                </c:pt>
                <c:pt idx="1531">
                  <c:v>889.75</c:v>
                </c:pt>
                <c:pt idx="1532">
                  <c:v>890.19</c:v>
                </c:pt>
                <c:pt idx="1533">
                  <c:v>890.62</c:v>
                </c:pt>
                <c:pt idx="1534">
                  <c:v>891.06</c:v>
                </c:pt>
                <c:pt idx="1535">
                  <c:v>891.5</c:v>
                </c:pt>
                <c:pt idx="1536">
                  <c:v>891.93</c:v>
                </c:pt>
                <c:pt idx="1537">
                  <c:v>892.37</c:v>
                </c:pt>
                <c:pt idx="1538">
                  <c:v>892.81</c:v>
                </c:pt>
                <c:pt idx="1539">
                  <c:v>893.24</c:v>
                </c:pt>
                <c:pt idx="1540">
                  <c:v>893.68</c:v>
                </c:pt>
                <c:pt idx="1541">
                  <c:v>894.11</c:v>
                </c:pt>
                <c:pt idx="1542">
                  <c:v>894.55</c:v>
                </c:pt>
                <c:pt idx="1543">
                  <c:v>894.99</c:v>
                </c:pt>
                <c:pt idx="1544">
                  <c:v>895.42</c:v>
                </c:pt>
                <c:pt idx="1545">
                  <c:v>895.86</c:v>
                </c:pt>
                <c:pt idx="1546">
                  <c:v>896.3</c:v>
                </c:pt>
                <c:pt idx="1547">
                  <c:v>896.73</c:v>
                </c:pt>
                <c:pt idx="1548">
                  <c:v>897.17</c:v>
                </c:pt>
                <c:pt idx="1549">
                  <c:v>897.6</c:v>
                </c:pt>
                <c:pt idx="1550">
                  <c:v>898.04</c:v>
                </c:pt>
                <c:pt idx="1551">
                  <c:v>898.48</c:v>
                </c:pt>
                <c:pt idx="1552">
                  <c:v>898.91</c:v>
                </c:pt>
                <c:pt idx="1553">
                  <c:v>899.35</c:v>
                </c:pt>
                <c:pt idx="1554">
                  <c:v>899.78</c:v>
                </c:pt>
                <c:pt idx="1555">
                  <c:v>900.22</c:v>
                </c:pt>
                <c:pt idx="1556">
                  <c:v>900.66</c:v>
                </c:pt>
                <c:pt idx="1557">
                  <c:v>901.09</c:v>
                </c:pt>
                <c:pt idx="1558">
                  <c:v>901.53</c:v>
                </c:pt>
                <c:pt idx="1559">
                  <c:v>901.96</c:v>
                </c:pt>
                <c:pt idx="1560">
                  <c:v>902.4</c:v>
                </c:pt>
                <c:pt idx="1561">
                  <c:v>902.84</c:v>
                </c:pt>
                <c:pt idx="1562">
                  <c:v>903.27</c:v>
                </c:pt>
                <c:pt idx="1563">
                  <c:v>903.71</c:v>
                </c:pt>
                <c:pt idx="1564">
                  <c:v>904.14</c:v>
                </c:pt>
                <c:pt idx="1565">
                  <c:v>904.58</c:v>
                </c:pt>
                <c:pt idx="1566">
                  <c:v>905.01</c:v>
                </c:pt>
                <c:pt idx="1567">
                  <c:v>905.45</c:v>
                </c:pt>
                <c:pt idx="1568">
                  <c:v>905.88</c:v>
                </c:pt>
                <c:pt idx="1569">
                  <c:v>906.32</c:v>
                </c:pt>
                <c:pt idx="1570">
                  <c:v>906.76</c:v>
                </c:pt>
                <c:pt idx="1571">
                  <c:v>907.19</c:v>
                </c:pt>
                <c:pt idx="1572">
                  <c:v>907.63</c:v>
                </c:pt>
                <c:pt idx="1573">
                  <c:v>908.06</c:v>
                </c:pt>
                <c:pt idx="1574">
                  <c:v>908.5</c:v>
                </c:pt>
                <c:pt idx="1575">
                  <c:v>908.93</c:v>
                </c:pt>
                <c:pt idx="1576">
                  <c:v>909.37</c:v>
                </c:pt>
                <c:pt idx="1577">
                  <c:v>909.8</c:v>
                </c:pt>
                <c:pt idx="1578">
                  <c:v>910.24</c:v>
                </c:pt>
                <c:pt idx="1579">
                  <c:v>910.67</c:v>
                </c:pt>
                <c:pt idx="1580">
                  <c:v>911.11</c:v>
                </c:pt>
                <c:pt idx="1581">
                  <c:v>911.54</c:v>
                </c:pt>
                <c:pt idx="1582">
                  <c:v>911.98</c:v>
                </c:pt>
                <c:pt idx="1583">
                  <c:v>912.41</c:v>
                </c:pt>
                <c:pt idx="1584">
                  <c:v>912.85</c:v>
                </c:pt>
                <c:pt idx="1585">
                  <c:v>913.28</c:v>
                </c:pt>
                <c:pt idx="1586">
                  <c:v>913.72</c:v>
                </c:pt>
                <c:pt idx="1587">
                  <c:v>914.15</c:v>
                </c:pt>
                <c:pt idx="1588">
                  <c:v>914.59</c:v>
                </c:pt>
                <c:pt idx="1589">
                  <c:v>915.02</c:v>
                </c:pt>
                <c:pt idx="1590">
                  <c:v>915.46</c:v>
                </c:pt>
                <c:pt idx="1591">
                  <c:v>915.89</c:v>
                </c:pt>
                <c:pt idx="1592">
                  <c:v>916.33</c:v>
                </c:pt>
                <c:pt idx="1593">
                  <c:v>916.76</c:v>
                </c:pt>
                <c:pt idx="1594">
                  <c:v>917.2</c:v>
                </c:pt>
                <c:pt idx="1595">
                  <c:v>917.63</c:v>
                </c:pt>
                <c:pt idx="1596">
                  <c:v>918.07</c:v>
                </c:pt>
                <c:pt idx="1597">
                  <c:v>918.5</c:v>
                </c:pt>
                <c:pt idx="1598">
                  <c:v>918.94</c:v>
                </c:pt>
                <c:pt idx="1599">
                  <c:v>919.37</c:v>
                </c:pt>
                <c:pt idx="1600">
                  <c:v>919.81</c:v>
                </c:pt>
                <c:pt idx="1601">
                  <c:v>920.24</c:v>
                </c:pt>
                <c:pt idx="1602">
                  <c:v>920.67</c:v>
                </c:pt>
                <c:pt idx="1603">
                  <c:v>921.11</c:v>
                </c:pt>
                <c:pt idx="1604">
                  <c:v>921.54</c:v>
                </c:pt>
                <c:pt idx="1605">
                  <c:v>921.98</c:v>
                </c:pt>
                <c:pt idx="1606">
                  <c:v>922.41</c:v>
                </c:pt>
                <c:pt idx="1607">
                  <c:v>922.85</c:v>
                </c:pt>
                <c:pt idx="1608">
                  <c:v>923.28</c:v>
                </c:pt>
                <c:pt idx="1609">
                  <c:v>923.72</c:v>
                </c:pt>
                <c:pt idx="1610">
                  <c:v>924.15</c:v>
                </c:pt>
                <c:pt idx="1611">
                  <c:v>924.58</c:v>
                </c:pt>
                <c:pt idx="1612">
                  <c:v>925.02</c:v>
                </c:pt>
                <c:pt idx="1613">
                  <c:v>925.45</c:v>
                </c:pt>
                <c:pt idx="1614">
                  <c:v>925.89</c:v>
                </c:pt>
                <c:pt idx="1615">
                  <c:v>926.32</c:v>
                </c:pt>
                <c:pt idx="1616">
                  <c:v>926.75</c:v>
                </c:pt>
                <c:pt idx="1617">
                  <c:v>927.19</c:v>
                </c:pt>
                <c:pt idx="1618">
                  <c:v>927.62</c:v>
                </c:pt>
                <c:pt idx="1619">
                  <c:v>928.06</c:v>
                </c:pt>
                <c:pt idx="1620">
                  <c:v>928.49</c:v>
                </c:pt>
                <c:pt idx="1621">
                  <c:v>928.92</c:v>
                </c:pt>
                <c:pt idx="1622">
                  <c:v>929.36</c:v>
                </c:pt>
                <c:pt idx="1623">
                  <c:v>929.79</c:v>
                </c:pt>
                <c:pt idx="1624">
                  <c:v>930.23</c:v>
                </c:pt>
                <c:pt idx="1625">
                  <c:v>930.66</c:v>
                </c:pt>
                <c:pt idx="1626">
                  <c:v>931.09</c:v>
                </c:pt>
                <c:pt idx="1627">
                  <c:v>931.53</c:v>
                </c:pt>
                <c:pt idx="1628">
                  <c:v>931.96</c:v>
                </c:pt>
                <c:pt idx="1629">
                  <c:v>932.39</c:v>
                </c:pt>
                <c:pt idx="1630">
                  <c:v>932.83</c:v>
                </c:pt>
                <c:pt idx="1631">
                  <c:v>933.26</c:v>
                </c:pt>
                <c:pt idx="1632">
                  <c:v>933.7</c:v>
                </c:pt>
                <c:pt idx="1633">
                  <c:v>934.13</c:v>
                </c:pt>
                <c:pt idx="1634">
                  <c:v>934.56</c:v>
                </c:pt>
                <c:pt idx="1635">
                  <c:v>935</c:v>
                </c:pt>
                <c:pt idx="1636">
                  <c:v>935.43</c:v>
                </c:pt>
                <c:pt idx="1637">
                  <c:v>935.86</c:v>
                </c:pt>
                <c:pt idx="1638">
                  <c:v>936.3</c:v>
                </c:pt>
                <c:pt idx="1639">
                  <c:v>936.73</c:v>
                </c:pt>
                <c:pt idx="1640">
                  <c:v>937.16</c:v>
                </c:pt>
                <c:pt idx="1641">
                  <c:v>937.6</c:v>
                </c:pt>
                <c:pt idx="1642">
                  <c:v>938.03</c:v>
                </c:pt>
                <c:pt idx="1643">
                  <c:v>938.46</c:v>
                </c:pt>
                <c:pt idx="1644">
                  <c:v>938.9</c:v>
                </c:pt>
                <c:pt idx="1645">
                  <c:v>939.33</c:v>
                </c:pt>
                <c:pt idx="1646">
                  <c:v>939.76</c:v>
                </c:pt>
                <c:pt idx="1647">
                  <c:v>940.19</c:v>
                </c:pt>
                <c:pt idx="1648">
                  <c:v>940.63</c:v>
                </c:pt>
                <c:pt idx="1649">
                  <c:v>941.06</c:v>
                </c:pt>
                <c:pt idx="1650">
                  <c:v>941.49</c:v>
                </c:pt>
                <c:pt idx="1651">
                  <c:v>941.93</c:v>
                </c:pt>
                <c:pt idx="1652">
                  <c:v>942.36</c:v>
                </c:pt>
                <c:pt idx="1653">
                  <c:v>942.79</c:v>
                </c:pt>
                <c:pt idx="1654">
                  <c:v>943.23</c:v>
                </c:pt>
                <c:pt idx="1655">
                  <c:v>943.66</c:v>
                </c:pt>
                <c:pt idx="1656">
                  <c:v>944.09</c:v>
                </c:pt>
                <c:pt idx="1657">
                  <c:v>944.52</c:v>
                </c:pt>
                <c:pt idx="1658">
                  <c:v>944.96</c:v>
                </c:pt>
                <c:pt idx="1659">
                  <c:v>945.39</c:v>
                </c:pt>
                <c:pt idx="1660">
                  <c:v>945.82</c:v>
                </c:pt>
                <c:pt idx="1661">
                  <c:v>946.26</c:v>
                </c:pt>
                <c:pt idx="1662">
                  <c:v>946.69</c:v>
                </c:pt>
                <c:pt idx="1663">
                  <c:v>947.12</c:v>
                </c:pt>
                <c:pt idx="1664">
                  <c:v>947.55</c:v>
                </c:pt>
                <c:pt idx="1665">
                  <c:v>947.99</c:v>
                </c:pt>
                <c:pt idx="1666">
                  <c:v>948.42</c:v>
                </c:pt>
                <c:pt idx="1667">
                  <c:v>948.85</c:v>
                </c:pt>
                <c:pt idx="1668">
                  <c:v>949.28</c:v>
                </c:pt>
                <c:pt idx="1669">
                  <c:v>949.72</c:v>
                </c:pt>
                <c:pt idx="1670">
                  <c:v>950.15</c:v>
                </c:pt>
                <c:pt idx="1671">
                  <c:v>950.58</c:v>
                </c:pt>
                <c:pt idx="1672">
                  <c:v>951.01</c:v>
                </c:pt>
                <c:pt idx="1673">
                  <c:v>951.45</c:v>
                </c:pt>
                <c:pt idx="1674">
                  <c:v>951.88</c:v>
                </c:pt>
                <c:pt idx="1675">
                  <c:v>952.31</c:v>
                </c:pt>
                <c:pt idx="1676">
                  <c:v>952.74</c:v>
                </c:pt>
                <c:pt idx="1677">
                  <c:v>953.17</c:v>
                </c:pt>
                <c:pt idx="1678">
                  <c:v>953.61</c:v>
                </c:pt>
                <c:pt idx="1679">
                  <c:v>954.04</c:v>
                </c:pt>
                <c:pt idx="1680">
                  <c:v>954.47</c:v>
                </c:pt>
                <c:pt idx="1681">
                  <c:v>954.9</c:v>
                </c:pt>
                <c:pt idx="1682">
                  <c:v>955.33</c:v>
                </c:pt>
                <c:pt idx="1683">
                  <c:v>955.77</c:v>
                </c:pt>
                <c:pt idx="1684">
                  <c:v>956.2</c:v>
                </c:pt>
                <c:pt idx="1685">
                  <c:v>956.63</c:v>
                </c:pt>
                <c:pt idx="1686">
                  <c:v>957.06</c:v>
                </c:pt>
                <c:pt idx="1687">
                  <c:v>957.49</c:v>
                </c:pt>
                <c:pt idx="1688">
                  <c:v>957.93</c:v>
                </c:pt>
                <c:pt idx="1689">
                  <c:v>958.36</c:v>
                </c:pt>
                <c:pt idx="1690">
                  <c:v>958.79</c:v>
                </c:pt>
                <c:pt idx="1691">
                  <c:v>959.22</c:v>
                </c:pt>
                <c:pt idx="1692">
                  <c:v>959.65</c:v>
                </c:pt>
                <c:pt idx="1693">
                  <c:v>960.08</c:v>
                </c:pt>
                <c:pt idx="1694">
                  <c:v>960.52</c:v>
                </c:pt>
                <c:pt idx="1695">
                  <c:v>960.95</c:v>
                </c:pt>
                <c:pt idx="1696">
                  <c:v>961.38</c:v>
                </c:pt>
                <c:pt idx="1697">
                  <c:v>961.81</c:v>
                </c:pt>
                <c:pt idx="1698">
                  <c:v>962.24</c:v>
                </c:pt>
                <c:pt idx="1699">
                  <c:v>962.67</c:v>
                </c:pt>
                <c:pt idx="1700">
                  <c:v>963.11</c:v>
                </c:pt>
                <c:pt idx="1701">
                  <c:v>963.54</c:v>
                </c:pt>
                <c:pt idx="1702">
                  <c:v>963.97</c:v>
                </c:pt>
                <c:pt idx="1703">
                  <c:v>964.4</c:v>
                </c:pt>
                <c:pt idx="1704">
                  <c:v>964.83</c:v>
                </c:pt>
                <c:pt idx="1705">
                  <c:v>965.26</c:v>
                </c:pt>
                <c:pt idx="1706">
                  <c:v>965.69</c:v>
                </c:pt>
                <c:pt idx="1707">
                  <c:v>966.13</c:v>
                </c:pt>
                <c:pt idx="1708">
                  <c:v>966.56</c:v>
                </c:pt>
                <c:pt idx="1709">
                  <c:v>966.99</c:v>
                </c:pt>
                <c:pt idx="1710">
                  <c:v>967.42</c:v>
                </c:pt>
                <c:pt idx="1711">
                  <c:v>967.85</c:v>
                </c:pt>
                <c:pt idx="1712">
                  <c:v>968.28</c:v>
                </c:pt>
                <c:pt idx="1713">
                  <c:v>968.71</c:v>
                </c:pt>
                <c:pt idx="1714">
                  <c:v>969.14</c:v>
                </c:pt>
                <c:pt idx="1715">
                  <c:v>969.57</c:v>
                </c:pt>
                <c:pt idx="1716">
                  <c:v>970.01</c:v>
                </c:pt>
                <c:pt idx="1717">
                  <c:v>970.44</c:v>
                </c:pt>
                <c:pt idx="1718">
                  <c:v>970.87</c:v>
                </c:pt>
                <c:pt idx="1719">
                  <c:v>971.3</c:v>
                </c:pt>
                <c:pt idx="1720">
                  <c:v>971.73</c:v>
                </c:pt>
                <c:pt idx="1721">
                  <c:v>972.16</c:v>
                </c:pt>
                <c:pt idx="1722">
                  <c:v>972.59</c:v>
                </c:pt>
                <c:pt idx="1723">
                  <c:v>973.02</c:v>
                </c:pt>
                <c:pt idx="1724">
                  <c:v>973.45</c:v>
                </c:pt>
                <c:pt idx="1725">
                  <c:v>973.88</c:v>
                </c:pt>
                <c:pt idx="1726">
                  <c:v>974.31</c:v>
                </c:pt>
                <c:pt idx="1727">
                  <c:v>974.74</c:v>
                </c:pt>
                <c:pt idx="1728">
                  <c:v>975.17</c:v>
                </c:pt>
                <c:pt idx="1729">
                  <c:v>975.61</c:v>
                </c:pt>
                <c:pt idx="1730">
                  <c:v>976.04</c:v>
                </c:pt>
                <c:pt idx="1731">
                  <c:v>976.47</c:v>
                </c:pt>
                <c:pt idx="1732">
                  <c:v>976.9</c:v>
                </c:pt>
                <c:pt idx="1733">
                  <c:v>977.33</c:v>
                </c:pt>
                <c:pt idx="1734">
                  <c:v>977.76</c:v>
                </c:pt>
                <c:pt idx="1735">
                  <c:v>978.19</c:v>
                </c:pt>
                <c:pt idx="1736">
                  <c:v>978.62</c:v>
                </c:pt>
                <c:pt idx="1737">
                  <c:v>979.05</c:v>
                </c:pt>
                <c:pt idx="1738">
                  <c:v>979.48</c:v>
                </c:pt>
                <c:pt idx="1739">
                  <c:v>979.91</c:v>
                </c:pt>
                <c:pt idx="1740">
                  <c:v>980.34</c:v>
                </c:pt>
                <c:pt idx="1741">
                  <c:v>980.77</c:v>
                </c:pt>
                <c:pt idx="1742">
                  <c:v>981.2</c:v>
                </c:pt>
                <c:pt idx="1743">
                  <c:v>981.63</c:v>
                </c:pt>
                <c:pt idx="1744">
                  <c:v>982.06</c:v>
                </c:pt>
                <c:pt idx="1745">
                  <c:v>982.49</c:v>
                </c:pt>
                <c:pt idx="1746">
                  <c:v>982.92</c:v>
                </c:pt>
                <c:pt idx="1747">
                  <c:v>983.35</c:v>
                </c:pt>
                <c:pt idx="1748">
                  <c:v>983.78</c:v>
                </c:pt>
                <c:pt idx="1749">
                  <c:v>984.21</c:v>
                </c:pt>
                <c:pt idx="1750">
                  <c:v>984.64</c:v>
                </c:pt>
                <c:pt idx="1751">
                  <c:v>985.07</c:v>
                </c:pt>
                <c:pt idx="1752">
                  <c:v>985.5</c:v>
                </c:pt>
                <c:pt idx="1753">
                  <c:v>985.93</c:v>
                </c:pt>
                <c:pt idx="1754">
                  <c:v>986.36</c:v>
                </c:pt>
                <c:pt idx="1755">
                  <c:v>986.79</c:v>
                </c:pt>
                <c:pt idx="1756">
                  <c:v>987.22</c:v>
                </c:pt>
                <c:pt idx="1757">
                  <c:v>987.65</c:v>
                </c:pt>
                <c:pt idx="1758">
                  <c:v>988.08</c:v>
                </c:pt>
                <c:pt idx="1759">
                  <c:v>988.51</c:v>
                </c:pt>
                <c:pt idx="1760">
                  <c:v>988.94</c:v>
                </c:pt>
                <c:pt idx="1761">
                  <c:v>989.37</c:v>
                </c:pt>
                <c:pt idx="1762">
                  <c:v>989.8</c:v>
                </c:pt>
                <c:pt idx="1763">
                  <c:v>990.23</c:v>
                </c:pt>
                <c:pt idx="1764">
                  <c:v>990.66</c:v>
                </c:pt>
                <c:pt idx="1765">
                  <c:v>991.09</c:v>
                </c:pt>
                <c:pt idx="1766">
                  <c:v>991.51</c:v>
                </c:pt>
                <c:pt idx="1767">
                  <c:v>991.94</c:v>
                </c:pt>
                <c:pt idx="1768">
                  <c:v>992.37</c:v>
                </c:pt>
                <c:pt idx="1769">
                  <c:v>992.8</c:v>
                </c:pt>
                <c:pt idx="1770">
                  <c:v>993.23</c:v>
                </c:pt>
                <c:pt idx="1771">
                  <c:v>993.66</c:v>
                </c:pt>
                <c:pt idx="1772">
                  <c:v>994.09</c:v>
                </c:pt>
                <c:pt idx="1773">
                  <c:v>994.52</c:v>
                </c:pt>
                <c:pt idx="1774">
                  <c:v>994.95</c:v>
                </c:pt>
                <c:pt idx="1775">
                  <c:v>995.38</c:v>
                </c:pt>
                <c:pt idx="1776">
                  <c:v>995.81</c:v>
                </c:pt>
                <c:pt idx="1777">
                  <c:v>996.24</c:v>
                </c:pt>
                <c:pt idx="1778">
                  <c:v>996.67</c:v>
                </c:pt>
                <c:pt idx="1779">
                  <c:v>997.09</c:v>
                </c:pt>
                <c:pt idx="1780">
                  <c:v>997.52</c:v>
                </c:pt>
                <c:pt idx="1781">
                  <c:v>997.95</c:v>
                </c:pt>
                <c:pt idx="1782">
                  <c:v>998.38</c:v>
                </c:pt>
                <c:pt idx="1783">
                  <c:v>998.81</c:v>
                </c:pt>
                <c:pt idx="1784">
                  <c:v>999.24</c:v>
                </c:pt>
                <c:pt idx="1785">
                  <c:v>999.67</c:v>
                </c:pt>
                <c:pt idx="1786">
                  <c:v>1000.1</c:v>
                </c:pt>
                <c:pt idx="1787">
                  <c:v>1000.53</c:v>
                </c:pt>
                <c:pt idx="1788">
                  <c:v>1000.95</c:v>
                </c:pt>
                <c:pt idx="1789">
                  <c:v>1001.38</c:v>
                </c:pt>
                <c:pt idx="1790">
                  <c:v>1001.81</c:v>
                </c:pt>
                <c:pt idx="1791">
                  <c:v>1002.24</c:v>
                </c:pt>
                <c:pt idx="1792">
                  <c:v>1002.67</c:v>
                </c:pt>
                <c:pt idx="1793">
                  <c:v>1003.1</c:v>
                </c:pt>
                <c:pt idx="1794">
                  <c:v>1003.53</c:v>
                </c:pt>
                <c:pt idx="1795">
                  <c:v>1003.95</c:v>
                </c:pt>
                <c:pt idx="1796">
                  <c:v>1004.38</c:v>
                </c:pt>
                <c:pt idx="1797">
                  <c:v>1004.81</c:v>
                </c:pt>
                <c:pt idx="1798">
                  <c:v>1005.24</c:v>
                </c:pt>
                <c:pt idx="1799">
                  <c:v>1005.67</c:v>
                </c:pt>
                <c:pt idx="1800">
                  <c:v>1006.1</c:v>
                </c:pt>
                <c:pt idx="1801">
                  <c:v>1006.52</c:v>
                </c:pt>
                <c:pt idx="1802">
                  <c:v>1006.95</c:v>
                </c:pt>
                <c:pt idx="1803">
                  <c:v>1007.38</c:v>
                </c:pt>
                <c:pt idx="1804">
                  <c:v>1007.81</c:v>
                </c:pt>
                <c:pt idx="1805">
                  <c:v>1008.24</c:v>
                </c:pt>
                <c:pt idx="1806">
                  <c:v>1008.67</c:v>
                </c:pt>
                <c:pt idx="1807">
                  <c:v>1009.09</c:v>
                </c:pt>
                <c:pt idx="1808">
                  <c:v>1009.52</c:v>
                </c:pt>
                <c:pt idx="1809">
                  <c:v>1009.95</c:v>
                </c:pt>
                <c:pt idx="1810">
                  <c:v>1010.38</c:v>
                </c:pt>
                <c:pt idx="1811">
                  <c:v>1010.81</c:v>
                </c:pt>
                <c:pt idx="1812">
                  <c:v>1011.23</c:v>
                </c:pt>
                <c:pt idx="1813">
                  <c:v>1011.66</c:v>
                </c:pt>
                <c:pt idx="1814">
                  <c:v>1012.09</c:v>
                </c:pt>
                <c:pt idx="1815">
                  <c:v>1012.52</c:v>
                </c:pt>
                <c:pt idx="1816">
                  <c:v>1012.95</c:v>
                </c:pt>
                <c:pt idx="1817">
                  <c:v>1013.37</c:v>
                </c:pt>
                <c:pt idx="1818">
                  <c:v>1013.8</c:v>
                </c:pt>
                <c:pt idx="1819">
                  <c:v>1014.23</c:v>
                </c:pt>
                <c:pt idx="1820">
                  <c:v>1014.66</c:v>
                </c:pt>
                <c:pt idx="1821">
                  <c:v>1015.08</c:v>
                </c:pt>
                <c:pt idx="1822">
                  <c:v>1015.51</c:v>
                </c:pt>
                <c:pt idx="1823">
                  <c:v>1015.94</c:v>
                </c:pt>
                <c:pt idx="1824">
                  <c:v>1016.37</c:v>
                </c:pt>
                <c:pt idx="1825">
                  <c:v>1016.8</c:v>
                </c:pt>
                <c:pt idx="1826">
                  <c:v>1017.22</c:v>
                </c:pt>
                <c:pt idx="1827">
                  <c:v>1017.65</c:v>
                </c:pt>
                <c:pt idx="1828">
                  <c:v>1018.08</c:v>
                </c:pt>
                <c:pt idx="1829">
                  <c:v>1018.51</c:v>
                </c:pt>
                <c:pt idx="1830">
                  <c:v>1018.93</c:v>
                </c:pt>
                <c:pt idx="1831">
                  <c:v>1019.36</c:v>
                </c:pt>
                <c:pt idx="1832">
                  <c:v>1019.79</c:v>
                </c:pt>
                <c:pt idx="1833">
                  <c:v>1020.21</c:v>
                </c:pt>
                <c:pt idx="1834">
                  <c:v>1020.64</c:v>
                </c:pt>
                <c:pt idx="1835">
                  <c:v>1021.07</c:v>
                </c:pt>
                <c:pt idx="1836">
                  <c:v>1021.5</c:v>
                </c:pt>
                <c:pt idx="1837">
                  <c:v>1021.92</c:v>
                </c:pt>
                <c:pt idx="1838">
                  <c:v>1022.35</c:v>
                </c:pt>
                <c:pt idx="1839">
                  <c:v>1022.78</c:v>
                </c:pt>
                <c:pt idx="1840">
                  <c:v>1023.21</c:v>
                </c:pt>
                <c:pt idx="1841">
                  <c:v>1023.63</c:v>
                </c:pt>
                <c:pt idx="1842">
                  <c:v>1024.06</c:v>
                </c:pt>
                <c:pt idx="1843">
                  <c:v>1024.49</c:v>
                </c:pt>
                <c:pt idx="1844">
                  <c:v>1024.9100000000001</c:v>
                </c:pt>
                <c:pt idx="1845">
                  <c:v>1025.3399999999999</c:v>
                </c:pt>
                <c:pt idx="1846">
                  <c:v>1025.77</c:v>
                </c:pt>
                <c:pt idx="1847">
                  <c:v>1026.19</c:v>
                </c:pt>
                <c:pt idx="1848">
                  <c:v>1026.6199999999999</c:v>
                </c:pt>
                <c:pt idx="1849">
                  <c:v>1027.05</c:v>
                </c:pt>
                <c:pt idx="1850">
                  <c:v>1027.47</c:v>
                </c:pt>
                <c:pt idx="1851">
                  <c:v>1027.9000000000001</c:v>
                </c:pt>
                <c:pt idx="1852">
                  <c:v>1028.33</c:v>
                </c:pt>
                <c:pt idx="1853">
                  <c:v>1028.75</c:v>
                </c:pt>
                <c:pt idx="1854">
                  <c:v>1029.18</c:v>
                </c:pt>
                <c:pt idx="1855">
                  <c:v>1029.6099999999999</c:v>
                </c:pt>
                <c:pt idx="1856">
                  <c:v>1030.03</c:v>
                </c:pt>
                <c:pt idx="1857">
                  <c:v>1030.46</c:v>
                </c:pt>
                <c:pt idx="1858">
                  <c:v>1030.8900000000001</c:v>
                </c:pt>
                <c:pt idx="1859">
                  <c:v>1031.31</c:v>
                </c:pt>
                <c:pt idx="1860">
                  <c:v>1031.74</c:v>
                </c:pt>
                <c:pt idx="1861">
                  <c:v>1032.17</c:v>
                </c:pt>
                <c:pt idx="1862">
                  <c:v>1032.5899999999999</c:v>
                </c:pt>
                <c:pt idx="1863">
                  <c:v>1033.02</c:v>
                </c:pt>
                <c:pt idx="1864">
                  <c:v>1033.45</c:v>
                </c:pt>
                <c:pt idx="1865">
                  <c:v>1033.8699999999999</c:v>
                </c:pt>
                <c:pt idx="1866">
                  <c:v>1034.3</c:v>
                </c:pt>
                <c:pt idx="1867">
                  <c:v>1034.73</c:v>
                </c:pt>
                <c:pt idx="1868">
                  <c:v>1035.1500000000001</c:v>
                </c:pt>
                <c:pt idx="1869">
                  <c:v>1035.58</c:v>
                </c:pt>
                <c:pt idx="1870">
                  <c:v>1036</c:v>
                </c:pt>
                <c:pt idx="1871">
                  <c:v>1036.43</c:v>
                </c:pt>
                <c:pt idx="1872">
                  <c:v>1036.8599999999999</c:v>
                </c:pt>
                <c:pt idx="1873">
                  <c:v>1037.28</c:v>
                </c:pt>
                <c:pt idx="1874">
                  <c:v>1037.71</c:v>
                </c:pt>
                <c:pt idx="1875">
                  <c:v>1038.1300000000001</c:v>
                </c:pt>
                <c:pt idx="1876">
                  <c:v>1038.56</c:v>
                </c:pt>
                <c:pt idx="1877">
                  <c:v>1038.99</c:v>
                </c:pt>
                <c:pt idx="1878">
                  <c:v>1039.4100000000001</c:v>
                </c:pt>
                <c:pt idx="1879">
                  <c:v>1039.8399999999999</c:v>
                </c:pt>
                <c:pt idx="1880">
                  <c:v>1040.26</c:v>
                </c:pt>
                <c:pt idx="1881">
                  <c:v>1040.69</c:v>
                </c:pt>
                <c:pt idx="1882">
                  <c:v>1041.1099999999999</c:v>
                </c:pt>
                <c:pt idx="1883">
                  <c:v>1041.54</c:v>
                </c:pt>
                <c:pt idx="1884">
                  <c:v>1041.97</c:v>
                </c:pt>
                <c:pt idx="1885">
                  <c:v>1042.3900000000001</c:v>
                </c:pt>
                <c:pt idx="1886">
                  <c:v>1042.82</c:v>
                </c:pt>
                <c:pt idx="1887">
                  <c:v>1043.24</c:v>
                </c:pt>
                <c:pt idx="1888">
                  <c:v>1043.67</c:v>
                </c:pt>
                <c:pt idx="1889">
                  <c:v>1044.0899999999999</c:v>
                </c:pt>
                <c:pt idx="1890">
                  <c:v>1044.52</c:v>
                </c:pt>
                <c:pt idx="1891">
                  <c:v>1044.95</c:v>
                </c:pt>
                <c:pt idx="1892">
                  <c:v>1045.3699999999999</c:v>
                </c:pt>
                <c:pt idx="1893">
                  <c:v>1045.8</c:v>
                </c:pt>
                <c:pt idx="1894">
                  <c:v>1046.22</c:v>
                </c:pt>
                <c:pt idx="1895">
                  <c:v>1046.6500000000001</c:v>
                </c:pt>
                <c:pt idx="1896">
                  <c:v>1047.07</c:v>
                </c:pt>
                <c:pt idx="1897">
                  <c:v>1047.5</c:v>
                </c:pt>
                <c:pt idx="1898">
                  <c:v>1047.92</c:v>
                </c:pt>
                <c:pt idx="1899">
                  <c:v>1048.3499999999999</c:v>
                </c:pt>
                <c:pt idx="1900">
                  <c:v>1048.77</c:v>
                </c:pt>
                <c:pt idx="1901">
                  <c:v>1049.2</c:v>
                </c:pt>
                <c:pt idx="1902">
                  <c:v>1049.6199999999999</c:v>
                </c:pt>
                <c:pt idx="1903">
                  <c:v>1050.05</c:v>
                </c:pt>
                <c:pt idx="1904">
                  <c:v>1050.47</c:v>
                </c:pt>
                <c:pt idx="1905">
                  <c:v>1050.9000000000001</c:v>
                </c:pt>
                <c:pt idx="1906">
                  <c:v>1051.32</c:v>
                </c:pt>
                <c:pt idx="1907">
                  <c:v>1051.75</c:v>
                </c:pt>
                <c:pt idx="1908">
                  <c:v>1052.17</c:v>
                </c:pt>
                <c:pt idx="1909">
                  <c:v>1052.5999999999999</c:v>
                </c:pt>
                <c:pt idx="1910">
                  <c:v>1053.02</c:v>
                </c:pt>
                <c:pt idx="1911">
                  <c:v>1053.45</c:v>
                </c:pt>
                <c:pt idx="1912">
                  <c:v>1053.8699999999999</c:v>
                </c:pt>
                <c:pt idx="1913">
                  <c:v>1054.3</c:v>
                </c:pt>
                <c:pt idx="1914">
                  <c:v>1054.72</c:v>
                </c:pt>
                <c:pt idx="1915">
                  <c:v>1055.1500000000001</c:v>
                </c:pt>
                <c:pt idx="1916">
                  <c:v>1055.57</c:v>
                </c:pt>
                <c:pt idx="1917">
                  <c:v>1056</c:v>
                </c:pt>
                <c:pt idx="1918">
                  <c:v>1056.42</c:v>
                </c:pt>
                <c:pt idx="1919">
                  <c:v>1056.8499999999999</c:v>
                </c:pt>
                <c:pt idx="1920">
                  <c:v>1057.27</c:v>
                </c:pt>
                <c:pt idx="1921">
                  <c:v>1057.7</c:v>
                </c:pt>
                <c:pt idx="1922">
                  <c:v>1058.1199999999999</c:v>
                </c:pt>
                <c:pt idx="1923">
                  <c:v>1058.54</c:v>
                </c:pt>
                <c:pt idx="1924">
                  <c:v>1058.97</c:v>
                </c:pt>
                <c:pt idx="1925">
                  <c:v>1059.3900000000001</c:v>
                </c:pt>
                <c:pt idx="1926">
                  <c:v>1059.82</c:v>
                </c:pt>
                <c:pt idx="1927">
                  <c:v>1060.24</c:v>
                </c:pt>
                <c:pt idx="1928">
                  <c:v>1060.67</c:v>
                </c:pt>
                <c:pt idx="1929">
                  <c:v>1061.0899999999999</c:v>
                </c:pt>
                <c:pt idx="1930">
                  <c:v>1061.51</c:v>
                </c:pt>
                <c:pt idx="1931">
                  <c:v>1061.94</c:v>
                </c:pt>
                <c:pt idx="1932">
                  <c:v>1062.3599999999999</c:v>
                </c:pt>
                <c:pt idx="1933">
                  <c:v>1062.79</c:v>
                </c:pt>
                <c:pt idx="1934">
                  <c:v>1063.21</c:v>
                </c:pt>
                <c:pt idx="1935">
                  <c:v>1063.6400000000001</c:v>
                </c:pt>
                <c:pt idx="1936">
                  <c:v>1064.06</c:v>
                </c:pt>
                <c:pt idx="1937">
                  <c:v>1064.48</c:v>
                </c:pt>
                <c:pt idx="1938">
                  <c:v>1064.9100000000001</c:v>
                </c:pt>
                <c:pt idx="1939">
                  <c:v>1065.33</c:v>
                </c:pt>
                <c:pt idx="1940">
                  <c:v>1065.76</c:v>
                </c:pt>
                <c:pt idx="1941">
                  <c:v>1066.18</c:v>
                </c:pt>
                <c:pt idx="1942">
                  <c:v>1066.5999999999999</c:v>
                </c:pt>
                <c:pt idx="1943">
                  <c:v>1067.03</c:v>
                </c:pt>
                <c:pt idx="1944">
                  <c:v>1067.45</c:v>
                </c:pt>
                <c:pt idx="1945">
                  <c:v>1067.8699999999999</c:v>
                </c:pt>
                <c:pt idx="1946">
                  <c:v>1068.3</c:v>
                </c:pt>
                <c:pt idx="1947">
                  <c:v>1068.72</c:v>
                </c:pt>
                <c:pt idx="1948">
                  <c:v>1069.1500000000001</c:v>
                </c:pt>
                <c:pt idx="1949">
                  <c:v>1069.57</c:v>
                </c:pt>
                <c:pt idx="1950">
                  <c:v>1069.99</c:v>
                </c:pt>
                <c:pt idx="1951">
                  <c:v>1070.42</c:v>
                </c:pt>
                <c:pt idx="1952">
                  <c:v>1070.8399999999999</c:v>
                </c:pt>
                <c:pt idx="1953">
                  <c:v>1071.26</c:v>
                </c:pt>
                <c:pt idx="1954">
                  <c:v>1071.69</c:v>
                </c:pt>
                <c:pt idx="1955">
                  <c:v>1072.1099999999999</c:v>
                </c:pt>
                <c:pt idx="1956">
                  <c:v>1072.53</c:v>
                </c:pt>
                <c:pt idx="1957">
                  <c:v>1072.96</c:v>
                </c:pt>
                <c:pt idx="1958">
                  <c:v>1073.3800000000001</c:v>
                </c:pt>
                <c:pt idx="1959">
                  <c:v>1073.8</c:v>
                </c:pt>
                <c:pt idx="1960">
                  <c:v>1074.23</c:v>
                </c:pt>
                <c:pt idx="1961">
                  <c:v>1074.6500000000001</c:v>
                </c:pt>
                <c:pt idx="1962">
                  <c:v>1075.07</c:v>
                </c:pt>
                <c:pt idx="1963">
                  <c:v>1075.5</c:v>
                </c:pt>
                <c:pt idx="1964">
                  <c:v>1075.92</c:v>
                </c:pt>
                <c:pt idx="1965">
                  <c:v>1076.3399999999999</c:v>
                </c:pt>
                <c:pt idx="1966">
                  <c:v>1076.77</c:v>
                </c:pt>
                <c:pt idx="1967">
                  <c:v>1077.19</c:v>
                </c:pt>
                <c:pt idx="1968">
                  <c:v>1077.6099999999999</c:v>
                </c:pt>
                <c:pt idx="1969">
                  <c:v>1078.04</c:v>
                </c:pt>
                <c:pt idx="1970">
                  <c:v>1078.46</c:v>
                </c:pt>
                <c:pt idx="1971">
                  <c:v>1078.8800000000001</c:v>
                </c:pt>
                <c:pt idx="1972">
                  <c:v>1079.3</c:v>
                </c:pt>
                <c:pt idx="1973">
                  <c:v>1079.73</c:v>
                </c:pt>
                <c:pt idx="1974">
                  <c:v>1080.1500000000001</c:v>
                </c:pt>
                <c:pt idx="1975">
                  <c:v>1080.57</c:v>
                </c:pt>
                <c:pt idx="1976">
                  <c:v>1081</c:v>
                </c:pt>
                <c:pt idx="1977">
                  <c:v>1081.42</c:v>
                </c:pt>
                <c:pt idx="1978">
                  <c:v>1081.8399999999999</c:v>
                </c:pt>
                <c:pt idx="1979">
                  <c:v>1082.26</c:v>
                </c:pt>
                <c:pt idx="1980">
                  <c:v>1082.69</c:v>
                </c:pt>
                <c:pt idx="1981">
                  <c:v>1083.1099999999999</c:v>
                </c:pt>
                <c:pt idx="1982">
                  <c:v>1083.53</c:v>
                </c:pt>
                <c:pt idx="1983">
                  <c:v>1083.95</c:v>
                </c:pt>
                <c:pt idx="1984">
                  <c:v>1084.3800000000001</c:v>
                </c:pt>
                <c:pt idx="1985">
                  <c:v>1084.8</c:v>
                </c:pt>
                <c:pt idx="1986">
                  <c:v>1085.22</c:v>
                </c:pt>
                <c:pt idx="1987">
                  <c:v>1085.6400000000001</c:v>
                </c:pt>
                <c:pt idx="1988">
                  <c:v>1086.07</c:v>
                </c:pt>
                <c:pt idx="1989">
                  <c:v>1086.49</c:v>
                </c:pt>
                <c:pt idx="1990">
                  <c:v>1086.9100000000001</c:v>
                </c:pt>
                <c:pt idx="1991">
                  <c:v>1087.33</c:v>
                </c:pt>
                <c:pt idx="1992">
                  <c:v>1087.76</c:v>
                </c:pt>
                <c:pt idx="1993">
                  <c:v>1088.18</c:v>
                </c:pt>
                <c:pt idx="1994">
                  <c:v>1088.5999999999999</c:v>
                </c:pt>
                <c:pt idx="1995">
                  <c:v>1089.02</c:v>
                </c:pt>
                <c:pt idx="1996">
                  <c:v>1089.45</c:v>
                </c:pt>
                <c:pt idx="1997">
                  <c:v>1089.8699999999999</c:v>
                </c:pt>
                <c:pt idx="1998">
                  <c:v>1090.29</c:v>
                </c:pt>
                <c:pt idx="1999">
                  <c:v>1090.71</c:v>
                </c:pt>
                <c:pt idx="2000">
                  <c:v>1091.1300000000001</c:v>
                </c:pt>
                <c:pt idx="2001">
                  <c:v>1091.56</c:v>
                </c:pt>
                <c:pt idx="2002">
                  <c:v>1091.98</c:v>
                </c:pt>
                <c:pt idx="2003">
                  <c:v>1092.4000000000001</c:v>
                </c:pt>
                <c:pt idx="2004">
                  <c:v>1092.82</c:v>
                </c:pt>
                <c:pt idx="2005">
                  <c:v>1093.24</c:v>
                </c:pt>
                <c:pt idx="2006">
                  <c:v>1093.6600000000001</c:v>
                </c:pt>
                <c:pt idx="2007">
                  <c:v>1094.0899999999999</c:v>
                </c:pt>
                <c:pt idx="2008">
                  <c:v>1094.51</c:v>
                </c:pt>
                <c:pt idx="2009">
                  <c:v>1094.93</c:v>
                </c:pt>
                <c:pt idx="2010">
                  <c:v>1095.3499999999999</c:v>
                </c:pt>
                <c:pt idx="2011">
                  <c:v>1095.77</c:v>
                </c:pt>
                <c:pt idx="2012">
                  <c:v>1096.19</c:v>
                </c:pt>
                <c:pt idx="2013">
                  <c:v>1096.6199999999999</c:v>
                </c:pt>
                <c:pt idx="2014">
                  <c:v>1097.04</c:v>
                </c:pt>
                <c:pt idx="2015">
                  <c:v>1097.46</c:v>
                </c:pt>
                <c:pt idx="2016">
                  <c:v>1097.8800000000001</c:v>
                </c:pt>
                <c:pt idx="2017">
                  <c:v>1098.3</c:v>
                </c:pt>
                <c:pt idx="2018">
                  <c:v>1098.72</c:v>
                </c:pt>
                <c:pt idx="2019">
                  <c:v>1099.1500000000001</c:v>
                </c:pt>
                <c:pt idx="2020">
                  <c:v>1099.57</c:v>
                </c:pt>
                <c:pt idx="2021">
                  <c:v>1099.99</c:v>
                </c:pt>
                <c:pt idx="2022">
                  <c:v>1100.4100000000001</c:v>
                </c:pt>
                <c:pt idx="2023">
                  <c:v>1100.83</c:v>
                </c:pt>
                <c:pt idx="2024">
                  <c:v>1101.25</c:v>
                </c:pt>
                <c:pt idx="2025">
                  <c:v>1101.67</c:v>
                </c:pt>
                <c:pt idx="2026">
                  <c:v>1102.0899999999999</c:v>
                </c:pt>
                <c:pt idx="2027">
                  <c:v>1102.52</c:v>
                </c:pt>
                <c:pt idx="2028">
                  <c:v>1102.94</c:v>
                </c:pt>
                <c:pt idx="2029">
                  <c:v>1103.3599999999999</c:v>
                </c:pt>
                <c:pt idx="2030">
                  <c:v>1103.78</c:v>
                </c:pt>
                <c:pt idx="2031">
                  <c:v>1104.2</c:v>
                </c:pt>
                <c:pt idx="2032">
                  <c:v>1104.6199999999999</c:v>
                </c:pt>
                <c:pt idx="2033">
                  <c:v>1105.04</c:v>
                </c:pt>
                <c:pt idx="2034">
                  <c:v>1105.46</c:v>
                </c:pt>
                <c:pt idx="2035">
                  <c:v>1105.8800000000001</c:v>
                </c:pt>
                <c:pt idx="2036">
                  <c:v>1106.3</c:v>
                </c:pt>
                <c:pt idx="2037">
                  <c:v>1106.73</c:v>
                </c:pt>
                <c:pt idx="2038">
                  <c:v>1107.1500000000001</c:v>
                </c:pt>
                <c:pt idx="2039">
                  <c:v>1107.57</c:v>
                </c:pt>
                <c:pt idx="2040">
                  <c:v>1107.99</c:v>
                </c:pt>
                <c:pt idx="2041">
                  <c:v>1108.4100000000001</c:v>
                </c:pt>
                <c:pt idx="2042">
                  <c:v>1108.83</c:v>
                </c:pt>
                <c:pt idx="2043">
                  <c:v>1109.25</c:v>
                </c:pt>
                <c:pt idx="2044">
                  <c:v>1109.67</c:v>
                </c:pt>
                <c:pt idx="2045">
                  <c:v>1110.0899999999999</c:v>
                </c:pt>
                <c:pt idx="2046">
                  <c:v>1110.51</c:v>
                </c:pt>
                <c:pt idx="2047">
                  <c:v>1110.93</c:v>
                </c:pt>
                <c:pt idx="2048">
                  <c:v>1111.3499999999999</c:v>
                </c:pt>
                <c:pt idx="2049">
                  <c:v>1111.77</c:v>
                </c:pt>
                <c:pt idx="2050">
                  <c:v>1112.19</c:v>
                </c:pt>
                <c:pt idx="2051">
                  <c:v>1112.6099999999999</c:v>
                </c:pt>
                <c:pt idx="2052">
                  <c:v>1113.03</c:v>
                </c:pt>
                <c:pt idx="2053">
                  <c:v>1113.45</c:v>
                </c:pt>
                <c:pt idx="2054">
                  <c:v>1113.8699999999999</c:v>
                </c:pt>
                <c:pt idx="2055">
                  <c:v>1114.29</c:v>
                </c:pt>
                <c:pt idx="2056">
                  <c:v>1114.71</c:v>
                </c:pt>
                <c:pt idx="2057">
                  <c:v>1115.1300000000001</c:v>
                </c:pt>
                <c:pt idx="2058">
                  <c:v>1115.55</c:v>
                </c:pt>
                <c:pt idx="2059">
                  <c:v>1115.98</c:v>
                </c:pt>
                <c:pt idx="2060">
                  <c:v>1116.4000000000001</c:v>
                </c:pt>
                <c:pt idx="2061">
                  <c:v>1116.82</c:v>
                </c:pt>
                <c:pt idx="2062">
                  <c:v>1117.24</c:v>
                </c:pt>
                <c:pt idx="2063">
                  <c:v>1117.6600000000001</c:v>
                </c:pt>
                <c:pt idx="2064">
                  <c:v>1118.08</c:v>
                </c:pt>
                <c:pt idx="2065">
                  <c:v>1118.5</c:v>
                </c:pt>
                <c:pt idx="2066">
                  <c:v>1118.9100000000001</c:v>
                </c:pt>
                <c:pt idx="2067">
                  <c:v>1119.33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5.1572946372421216</c:v>
                </c:pt>
                <c:pt idx="131">
                  <c:v>3.6086058713161298</c:v>
                </c:pt>
                <c:pt idx="132">
                  <c:v>5.6770229202405762</c:v>
                </c:pt>
                <c:pt idx="133">
                  <c:v>4.8432509915010575</c:v>
                </c:pt>
                <c:pt idx="134">
                  <c:v>3.9932821327690537</c:v>
                </c:pt>
                <c:pt idx="135">
                  <c:v>5.3641291466663965</c:v>
                </c:pt>
                <c:pt idx="136">
                  <c:v>4.7656148920405679</c:v>
                </c:pt>
                <c:pt idx="137">
                  <c:v>4.7689481792952026</c:v>
                </c:pt>
                <c:pt idx="138">
                  <c:v>4.1333951295280409</c:v>
                </c:pt>
                <c:pt idx="139">
                  <c:v>3.8838022197949047</c:v>
                </c:pt>
                <c:pt idx="140">
                  <c:v>4.8509827931750307</c:v>
                </c:pt>
                <c:pt idx="141">
                  <c:v>5.4694600959679764</c:v>
                </c:pt>
                <c:pt idx="142">
                  <c:v>4.6652632620333083</c:v>
                </c:pt>
                <c:pt idx="143">
                  <c:v>3.9400773698626366</c:v>
                </c:pt>
                <c:pt idx="144">
                  <c:v>4.69032106605784</c:v>
                </c:pt>
                <c:pt idx="145">
                  <c:v>4.3411123029681207</c:v>
                </c:pt>
                <c:pt idx="146">
                  <c:v>3.1695856864097651</c:v>
                </c:pt>
                <c:pt idx="147">
                  <c:v>4.4089269846286028</c:v>
                </c:pt>
                <c:pt idx="148">
                  <c:v>4.2354071596091041</c:v>
                </c:pt>
                <c:pt idx="149">
                  <c:v>3.7130626764042862</c:v>
                </c:pt>
                <c:pt idx="150">
                  <c:v>4.6093636851127995</c:v>
                </c:pt>
                <c:pt idx="151">
                  <c:v>3.9241888125709092</c:v>
                </c:pt>
                <c:pt idx="152">
                  <c:v>3.1876958645384899</c:v>
                </c:pt>
                <c:pt idx="153">
                  <c:v>3.7991701506920696</c:v>
                </c:pt>
                <c:pt idx="154">
                  <c:v>5.4840848784714931</c:v>
                </c:pt>
                <c:pt idx="155">
                  <c:v>4.4216584950121325</c:v>
                </c:pt>
                <c:pt idx="156">
                  <c:v>3.1397711572263605</c:v>
                </c:pt>
                <c:pt idx="157">
                  <c:v>4.3106887934298905</c:v>
                </c:pt>
                <c:pt idx="158">
                  <c:v>4.26650396869411</c:v>
                </c:pt>
                <c:pt idx="159">
                  <c:v>2.7825041944617119</c:v>
                </c:pt>
                <c:pt idx="160">
                  <c:v>4.5977618728128578</c:v>
                </c:pt>
                <c:pt idx="161">
                  <c:v>3.4700161041197934</c:v>
                </c:pt>
                <c:pt idx="162">
                  <c:v>2.3865158821805705</c:v>
                </c:pt>
                <c:pt idx="163">
                  <c:v>1.9143161025951567</c:v>
                </c:pt>
                <c:pt idx="164">
                  <c:v>4.6877421990429893</c:v>
                </c:pt>
                <c:pt idx="165">
                  <c:v>4.1557657807948782</c:v>
                </c:pt>
                <c:pt idx="166">
                  <c:v>4.0516616255861662</c:v>
                </c:pt>
                <c:pt idx="167">
                  <c:v>3.9904340081620555</c:v>
                </c:pt>
                <c:pt idx="168">
                  <c:v>2.4925613001397671</c:v>
                </c:pt>
                <c:pt idx="169">
                  <c:v>4.0914433887922055</c:v>
                </c:pt>
                <c:pt idx="170">
                  <c:v>3.1437304572226159</c:v>
                </c:pt>
                <c:pt idx="171">
                  <c:v>3.3133552424802097</c:v>
                </c:pt>
                <c:pt idx="172">
                  <c:v>5.0857175202409293</c:v>
                </c:pt>
                <c:pt idx="173">
                  <c:v>3.9154250003830553</c:v>
                </c:pt>
                <c:pt idx="174">
                  <c:v>2.8363886088120438</c:v>
                </c:pt>
                <c:pt idx="175">
                  <c:v>3.6131704569686964</c:v>
                </c:pt>
                <c:pt idx="176">
                  <c:v>2.9686935582625336</c:v>
                </c:pt>
                <c:pt idx="177">
                  <c:v>4.2800916493304078</c:v>
                </c:pt>
                <c:pt idx="178">
                  <c:v>4.4805761404977975</c:v>
                </c:pt>
                <c:pt idx="179">
                  <c:v>4.724659952143603</c:v>
                </c:pt>
                <c:pt idx="180">
                  <c:v>4.8665097390868954</c:v>
                </c:pt>
                <c:pt idx="181">
                  <c:v>3.6224134576227685</c:v>
                </c:pt>
                <c:pt idx="182">
                  <c:v>1.8924044185815991</c:v>
                </c:pt>
                <c:pt idx="183">
                  <c:v>4.0812012577785648</c:v>
                </c:pt>
                <c:pt idx="184">
                  <c:v>3.7828138694489759</c:v>
                </c:pt>
                <c:pt idx="185">
                  <c:v>2.9846041046725915</c:v>
                </c:pt>
                <c:pt idx="186">
                  <c:v>4.2929738739211123</c:v>
                </c:pt>
                <c:pt idx="187">
                  <c:v>4.3232689267530855</c:v>
                </c:pt>
                <c:pt idx="188">
                  <c:v>2.9927780980808469</c:v>
                </c:pt>
                <c:pt idx="189">
                  <c:v>2.7027318556210398</c:v>
                </c:pt>
                <c:pt idx="190">
                  <c:v>2.5014572152345966</c:v>
                </c:pt>
                <c:pt idx="191">
                  <c:v>4.1046967972382538</c:v>
                </c:pt>
                <c:pt idx="192">
                  <c:v>4.0897051510547273</c:v>
                </c:pt>
                <c:pt idx="193">
                  <c:v>4.0488504122333788</c:v>
                </c:pt>
                <c:pt idx="194">
                  <c:v>2.9495782080490831</c:v>
                </c:pt>
                <c:pt idx="195">
                  <c:v>4.3111380518654183</c:v>
                </c:pt>
                <c:pt idx="196">
                  <c:v>4.0195359034947007</c:v>
                </c:pt>
                <c:pt idx="197">
                  <c:v>2.4240329068194413</c:v>
                </c:pt>
                <c:pt idx="198">
                  <c:v>4.2479361644232476</c:v>
                </c:pt>
                <c:pt idx="199">
                  <c:v>3.2000210423850639</c:v>
                </c:pt>
                <c:pt idx="200">
                  <c:v>3.4023335631459903</c:v>
                </c:pt>
                <c:pt idx="201">
                  <c:v>4.2634338685255457</c:v>
                </c:pt>
                <c:pt idx="202">
                  <c:v>4.1504828314385334</c:v>
                </c:pt>
                <c:pt idx="203">
                  <c:v>3.7305644725889429</c:v>
                </c:pt>
                <c:pt idx="204">
                  <c:v>4.904158238659301</c:v>
                </c:pt>
                <c:pt idx="205">
                  <c:v>3.8568014055949655</c:v>
                </c:pt>
                <c:pt idx="206">
                  <c:v>3.2383677099978736</c:v>
                </c:pt>
                <c:pt idx="207">
                  <c:v>3.4225717080105973</c:v>
                </c:pt>
                <c:pt idx="208">
                  <c:v>3.0551893068549831</c:v>
                </c:pt>
                <c:pt idx="209">
                  <c:v>3.2588944735317029</c:v>
                </c:pt>
                <c:pt idx="210">
                  <c:v>3.4911203116377472</c:v>
                </c:pt>
                <c:pt idx="211">
                  <c:v>3.6030125154165988</c:v>
                </c:pt>
                <c:pt idx="212">
                  <c:v>3.5780420736937892</c:v>
                </c:pt>
                <c:pt idx="213">
                  <c:v>2.204114920932875</c:v>
                </c:pt>
                <c:pt idx="214">
                  <c:v>4.0390311252817268</c:v>
                </c:pt>
                <c:pt idx="215">
                  <c:v>3.4622382314985387</c:v>
                </c:pt>
                <c:pt idx="216">
                  <c:v>2.9261646388281628</c:v>
                </c:pt>
                <c:pt idx="217">
                  <c:v>2.1030401353316757</c:v>
                </c:pt>
                <c:pt idx="218">
                  <c:v>4.955485352081574</c:v>
                </c:pt>
                <c:pt idx="219">
                  <c:v>2.8861339100537662</c:v>
                </c:pt>
                <c:pt idx="220">
                  <c:v>3.2183794270882498</c:v>
                </c:pt>
                <c:pt idx="221">
                  <c:v>3.3285925887516288</c:v>
                </c:pt>
                <c:pt idx="222">
                  <c:v>2.5737526240190518</c:v>
                </c:pt>
                <c:pt idx="223">
                  <c:v>3.6122762191470961</c:v>
                </c:pt>
                <c:pt idx="224">
                  <c:v>3.7144325922201911</c:v>
                </c:pt>
                <c:pt idx="225">
                  <c:v>3.6667912013603701</c:v>
                </c:pt>
                <c:pt idx="226">
                  <c:v>2.2906784421556599</c:v>
                </c:pt>
                <c:pt idx="227">
                  <c:v>2.8983219688465196</c:v>
                </c:pt>
                <c:pt idx="228">
                  <c:v>2.9266051089339107</c:v>
                </c:pt>
                <c:pt idx="229">
                  <c:v>3.7860375153690171</c:v>
                </c:pt>
                <c:pt idx="230">
                  <c:v>3.7841654054843374</c:v>
                </c:pt>
                <c:pt idx="231">
                  <c:v>1.9459396916571425</c:v>
                </c:pt>
                <c:pt idx="232">
                  <c:v>2.8916294818826849</c:v>
                </c:pt>
                <c:pt idx="233">
                  <c:v>2.9941802474944312</c:v>
                </c:pt>
                <c:pt idx="234">
                  <c:v>2.7067657437409447</c:v>
                </c:pt>
                <c:pt idx="235">
                  <c:v>3.7540674815888933</c:v>
                </c:pt>
                <c:pt idx="236">
                  <c:v>2.4472810166671595</c:v>
                </c:pt>
                <c:pt idx="237">
                  <c:v>2.8413286707825423</c:v>
                </c:pt>
                <c:pt idx="238">
                  <c:v>2.7807073456172504</c:v>
                </c:pt>
                <c:pt idx="239">
                  <c:v>3.2561172931249431</c:v>
                </c:pt>
                <c:pt idx="240">
                  <c:v>3.3493312341090267</c:v>
                </c:pt>
                <c:pt idx="241">
                  <c:v>3.3746943152860926</c:v>
                </c:pt>
                <c:pt idx="242">
                  <c:v>1.938199124800269</c:v>
                </c:pt>
                <c:pt idx="243">
                  <c:v>2.9392744740214161</c:v>
                </c:pt>
                <c:pt idx="244">
                  <c:v>1.9534571935827771</c:v>
                </c:pt>
                <c:pt idx="245">
                  <c:v>2.8084071216541848</c:v>
                </c:pt>
                <c:pt idx="246">
                  <c:v>3.9975718953944166</c:v>
                </c:pt>
                <c:pt idx="247">
                  <c:v>2.6965578792683096</c:v>
                </c:pt>
                <c:pt idx="248">
                  <c:v>2.1741942810093784</c:v>
                </c:pt>
                <c:pt idx="249">
                  <c:v>2.3068494877774262</c:v>
                </c:pt>
                <c:pt idx="250">
                  <c:v>2.7680891137677124</c:v>
                </c:pt>
                <c:pt idx="251">
                  <c:v>3.1639279806478315</c:v>
                </c:pt>
                <c:pt idx="252">
                  <c:v>2.2961160762049304</c:v>
                </c:pt>
                <c:pt idx="253">
                  <c:v>2.2572002643848621</c:v>
                </c:pt>
                <c:pt idx="254">
                  <c:v>2.0090751166547687</c:v>
                </c:pt>
                <c:pt idx="255">
                  <c:v>2.2421783677219667</c:v>
                </c:pt>
                <c:pt idx="256">
                  <c:v>3.2476715391236497</c:v>
                </c:pt>
                <c:pt idx="257">
                  <c:v>1.905985563157552</c:v>
                </c:pt>
                <c:pt idx="258">
                  <c:v>1.4877776680236878</c:v>
                </c:pt>
                <c:pt idx="259">
                  <c:v>1.7385046407196176</c:v>
                </c:pt>
                <c:pt idx="260">
                  <c:v>2.5849878063336127</c:v>
                </c:pt>
                <c:pt idx="261">
                  <c:v>2.0016836787484196</c:v>
                </c:pt>
                <c:pt idx="262">
                  <c:v>2.5877466319477023</c:v>
                </c:pt>
                <c:pt idx="263">
                  <c:v>2.217311725558913</c:v>
                </c:pt>
                <c:pt idx="264">
                  <c:v>2.6688470139661518</c:v>
                </c:pt>
                <c:pt idx="265">
                  <c:v>2.1140386927000372</c:v>
                </c:pt>
                <c:pt idx="266">
                  <c:v>2.8061072830655536</c:v>
                </c:pt>
                <c:pt idx="267">
                  <c:v>2.7285603879170961</c:v>
                </c:pt>
                <c:pt idx="268">
                  <c:v>1.3251720051982177</c:v>
                </c:pt>
                <c:pt idx="269">
                  <c:v>1.5818197666836908</c:v>
                </c:pt>
                <c:pt idx="270">
                  <c:v>1.2895906931000936</c:v>
                </c:pt>
                <c:pt idx="271">
                  <c:v>1.7912479058510136</c:v>
                </c:pt>
                <c:pt idx="272">
                  <c:v>2.6242508174302435</c:v>
                </c:pt>
                <c:pt idx="273">
                  <c:v>2.2092419302531496</c:v>
                </c:pt>
                <c:pt idx="274">
                  <c:v>1.2957729371998958</c:v>
                </c:pt>
                <c:pt idx="275">
                  <c:v>0.69606323988524077</c:v>
                </c:pt>
                <c:pt idx="276">
                  <c:v>1.1432092913632654</c:v>
                </c:pt>
                <c:pt idx="277">
                  <c:v>1.7328602415728636</c:v>
                </c:pt>
                <c:pt idx="278">
                  <c:v>1.5207331708421443</c:v>
                </c:pt>
                <c:pt idx="279">
                  <c:v>3.0619688638497329</c:v>
                </c:pt>
                <c:pt idx="280">
                  <c:v>1.570923867400736</c:v>
                </c:pt>
                <c:pt idx="281">
                  <c:v>1.9201026754507864</c:v>
                </c:pt>
                <c:pt idx="282">
                  <c:v>0.83897644755291401</c:v>
                </c:pt>
                <c:pt idx="283">
                  <c:v>2.1825447466622636</c:v>
                </c:pt>
                <c:pt idx="284">
                  <c:v>2.1635908954931162</c:v>
                </c:pt>
                <c:pt idx="285">
                  <c:v>2.567290328407577</c:v>
                </c:pt>
                <c:pt idx="286">
                  <c:v>2.4778128690952381</c:v>
                </c:pt>
                <c:pt idx="287">
                  <c:v>0.53324472755783492</c:v>
                </c:pt>
                <c:pt idx="288">
                  <c:v>1.9521203911437379</c:v>
                </c:pt>
                <c:pt idx="289">
                  <c:v>2.5838123680982061</c:v>
                </c:pt>
                <c:pt idx="290">
                  <c:v>2.0635381314451888</c:v>
                </c:pt>
                <c:pt idx="291">
                  <c:v>1.8731927274135454</c:v>
                </c:pt>
                <c:pt idx="292">
                  <c:v>2.3924074244314735</c:v>
                </c:pt>
                <c:pt idx="293">
                  <c:v>0.95188764366986489</c:v>
                </c:pt>
                <c:pt idx="294">
                  <c:v>1.1966897309312585</c:v>
                </c:pt>
                <c:pt idx="295">
                  <c:v>1.0098692455475664</c:v>
                </c:pt>
                <c:pt idx="296">
                  <c:v>0.81179764283165745</c:v>
                </c:pt>
                <c:pt idx="297">
                  <c:v>-4.570465646904652E-2</c:v>
                </c:pt>
                <c:pt idx="298">
                  <c:v>1.3727189661033723</c:v>
                </c:pt>
                <c:pt idx="299">
                  <c:v>-1.4243025513364826</c:v>
                </c:pt>
                <c:pt idx="300">
                  <c:v>-1.8933573942912181</c:v>
                </c:pt>
                <c:pt idx="301">
                  <c:v>-2.7379629891984893</c:v>
                </c:pt>
                <c:pt idx="302">
                  <c:v>-3.1477725172407678</c:v>
                </c:pt>
                <c:pt idx="303">
                  <c:v>-3.2992175580506</c:v>
                </c:pt>
                <c:pt idx="304">
                  <c:v>-1.410228709002854</c:v>
                </c:pt>
                <c:pt idx="305">
                  <c:v>-1.0233483268942025</c:v>
                </c:pt>
                <c:pt idx="306">
                  <c:v>-2.2704526673991534</c:v>
                </c:pt>
                <c:pt idx="307">
                  <c:v>-3.372487140818575</c:v>
                </c:pt>
                <c:pt idx="308">
                  <c:v>-3.0906877088104254</c:v>
                </c:pt>
                <c:pt idx="309">
                  <c:v>-3.4095361331807661</c:v>
                </c:pt>
                <c:pt idx="310">
                  <c:v>-1.7302488772012707</c:v>
                </c:pt>
                <c:pt idx="311">
                  <c:v>-1.5433825849071876</c:v>
                </c:pt>
                <c:pt idx="312">
                  <c:v>-1.7970278091421856</c:v>
                </c:pt>
                <c:pt idx="313">
                  <c:v>-1.8953942302692603</c:v>
                </c:pt>
                <c:pt idx="314">
                  <c:v>-2.3442318815030854</c:v>
                </c:pt>
                <c:pt idx="315">
                  <c:v>-1.3153513107689287</c:v>
                </c:pt>
                <c:pt idx="316">
                  <c:v>-0.62930764094613167</c:v>
                </c:pt>
                <c:pt idx="317">
                  <c:v>-1.78319926720962E-3</c:v>
                </c:pt>
                <c:pt idx="318">
                  <c:v>0.53593108392336886</c:v>
                </c:pt>
                <c:pt idx="319">
                  <c:v>0.68182071420466528</c:v>
                </c:pt>
                <c:pt idx="320">
                  <c:v>0.39498194329192632</c:v>
                </c:pt>
                <c:pt idx="321">
                  <c:v>-2.1503461135335036E-2</c:v>
                </c:pt>
                <c:pt idx="322">
                  <c:v>-3.2512641044611046E-2</c:v>
                </c:pt>
                <c:pt idx="323">
                  <c:v>0.57564989139928979</c:v>
                </c:pt>
                <c:pt idx="324">
                  <c:v>-1.7682585268216642</c:v>
                </c:pt>
                <c:pt idx="325">
                  <c:v>0.75743530159988948</c:v>
                </c:pt>
                <c:pt idx="326">
                  <c:v>-0.75141046404558431</c:v>
                </c:pt>
                <c:pt idx="327">
                  <c:v>-0.91114345439210465</c:v>
                </c:pt>
                <c:pt idx="328">
                  <c:v>-0.89485005875441948</c:v>
                </c:pt>
                <c:pt idx="329">
                  <c:v>-2.1264548307733437</c:v>
                </c:pt>
                <c:pt idx="330">
                  <c:v>-1.0267639090460097</c:v>
                </c:pt>
                <c:pt idx="331">
                  <c:v>0.72876933671272659</c:v>
                </c:pt>
                <c:pt idx="332">
                  <c:v>-0.45360876211271545</c:v>
                </c:pt>
                <c:pt idx="333">
                  <c:v>-1.8374384980324188</c:v>
                </c:pt>
                <c:pt idx="334">
                  <c:v>2.0202884237520164E-2</c:v>
                </c:pt>
                <c:pt idx="335">
                  <c:v>1.808945104099656</c:v>
                </c:pt>
                <c:pt idx="336">
                  <c:v>1.4584984325661801</c:v>
                </c:pt>
                <c:pt idx="337">
                  <c:v>-4.4642403980200585E-2</c:v>
                </c:pt>
                <c:pt idx="338">
                  <c:v>1.3165062970856911</c:v>
                </c:pt>
                <c:pt idx="339">
                  <c:v>-2.5660772903912008</c:v>
                </c:pt>
                <c:pt idx="340">
                  <c:v>0.41666579647286511</c:v>
                </c:pt>
                <c:pt idx="341">
                  <c:v>0.22578229584035062</c:v>
                </c:pt>
                <c:pt idx="342">
                  <c:v>0.34393321663067183</c:v>
                </c:pt>
                <c:pt idx="343">
                  <c:v>-0.80312341052747305</c:v>
                </c:pt>
                <c:pt idx="344">
                  <c:v>0.18845219036449554</c:v>
                </c:pt>
                <c:pt idx="345">
                  <c:v>0.85984992856051146</c:v>
                </c:pt>
                <c:pt idx="346">
                  <c:v>-0.45816364166729751</c:v>
                </c:pt>
                <c:pt idx="347">
                  <c:v>1.7079075482390147</c:v>
                </c:pt>
                <c:pt idx="348">
                  <c:v>1.5051869263382858</c:v>
                </c:pt>
                <c:pt idx="349">
                  <c:v>0.47926934503636676</c:v>
                </c:pt>
                <c:pt idx="350">
                  <c:v>1.3276208272122803</c:v>
                </c:pt>
                <c:pt idx="351">
                  <c:v>1.5067153426826931</c:v>
                </c:pt>
                <c:pt idx="352">
                  <c:v>0.87034749445262261</c:v>
                </c:pt>
                <c:pt idx="353">
                  <c:v>0.87886164852923854</c:v>
                </c:pt>
                <c:pt idx="354">
                  <c:v>0.68890720625891677</c:v>
                </c:pt>
                <c:pt idx="355">
                  <c:v>0.37003718867492202</c:v>
                </c:pt>
                <c:pt idx="356">
                  <c:v>-8.6589320250129401E-2</c:v>
                </c:pt>
                <c:pt idx="357">
                  <c:v>1.2673545846374328</c:v>
                </c:pt>
                <c:pt idx="358">
                  <c:v>0.82122707733059952</c:v>
                </c:pt>
                <c:pt idx="359">
                  <c:v>-0.22542252770115923</c:v>
                </c:pt>
                <c:pt idx="360">
                  <c:v>0.7563388623982451</c:v>
                </c:pt>
                <c:pt idx="361">
                  <c:v>0.36813286137908807</c:v>
                </c:pt>
                <c:pt idx="362">
                  <c:v>0.66838345761662232</c:v>
                </c:pt>
                <c:pt idx="363">
                  <c:v>1.4847096662031616</c:v>
                </c:pt>
                <c:pt idx="364">
                  <c:v>0.43999667390530561</c:v>
                </c:pt>
                <c:pt idx="365">
                  <c:v>0.96561837770633552</c:v>
                </c:pt>
                <c:pt idx="366">
                  <c:v>0.70859466131093118</c:v>
                </c:pt>
                <c:pt idx="367">
                  <c:v>0.83831920978954855</c:v>
                </c:pt>
                <c:pt idx="368">
                  <c:v>0.65007755564822411</c:v>
                </c:pt>
                <c:pt idx="369">
                  <c:v>1.158688476787189</c:v>
                </c:pt>
                <c:pt idx="370">
                  <c:v>0.62379919287010976</c:v>
                </c:pt>
                <c:pt idx="371">
                  <c:v>1.0577366859453978</c:v>
                </c:pt>
                <c:pt idx="372">
                  <c:v>1.1946811483469602</c:v>
                </c:pt>
                <c:pt idx="373">
                  <c:v>-5.0444787628413645E-3</c:v>
                </c:pt>
                <c:pt idx="374">
                  <c:v>0.18387210887013017</c:v>
                </c:pt>
                <c:pt idx="375">
                  <c:v>0.33182999450794265</c:v>
                </c:pt>
                <c:pt idx="376">
                  <c:v>0.23934232963343149</c:v>
                </c:pt>
                <c:pt idx="377">
                  <c:v>-0.87658930804642843</c:v>
                </c:pt>
                <c:pt idx="378">
                  <c:v>1.3532901571733187</c:v>
                </c:pt>
                <c:pt idx="379">
                  <c:v>1.2647248922043333</c:v>
                </c:pt>
                <c:pt idx="380">
                  <c:v>0.13885019289972073</c:v>
                </c:pt>
                <c:pt idx="381">
                  <c:v>0.13349443795625149</c:v>
                </c:pt>
                <c:pt idx="382">
                  <c:v>0.4179440603545217</c:v>
                </c:pt>
                <c:pt idx="383">
                  <c:v>1.484882361078792</c:v>
                </c:pt>
                <c:pt idx="384">
                  <c:v>0.92557453646028276</c:v>
                </c:pt>
                <c:pt idx="385">
                  <c:v>0.83646516497241641</c:v>
                </c:pt>
                <c:pt idx="386">
                  <c:v>1.1334284236736214</c:v>
                </c:pt>
                <c:pt idx="387">
                  <c:v>0.15950872796349458</c:v>
                </c:pt>
                <c:pt idx="388">
                  <c:v>0.50449841556579722</c:v>
                </c:pt>
                <c:pt idx="389">
                  <c:v>1.0424134900937816</c:v>
                </c:pt>
                <c:pt idx="390">
                  <c:v>0.41722965286665142</c:v>
                </c:pt>
                <c:pt idx="391">
                  <c:v>-0.72288495018272214</c:v>
                </c:pt>
                <c:pt idx="392">
                  <c:v>1.1985317514356228</c:v>
                </c:pt>
                <c:pt idx="393">
                  <c:v>-0.1461843138771744</c:v>
                </c:pt>
                <c:pt idx="394">
                  <c:v>0.24655045064319106</c:v>
                </c:pt>
                <c:pt idx="395">
                  <c:v>1.066735392345423</c:v>
                </c:pt>
                <c:pt idx="396">
                  <c:v>0.77253687145608729</c:v>
                </c:pt>
                <c:pt idx="397">
                  <c:v>-0.38443194024447536</c:v>
                </c:pt>
                <c:pt idx="398">
                  <c:v>0.61205601668740495</c:v>
                </c:pt>
                <c:pt idx="399">
                  <c:v>1.4929699348418561</c:v>
                </c:pt>
                <c:pt idx="400">
                  <c:v>0.12758817592736668</c:v>
                </c:pt>
                <c:pt idx="401">
                  <c:v>1.0368667892146508</c:v>
                </c:pt>
                <c:pt idx="402">
                  <c:v>1.0110868889584179</c:v>
                </c:pt>
                <c:pt idx="403">
                  <c:v>0.56705953439288836</c:v>
                </c:pt>
                <c:pt idx="404">
                  <c:v>1.1883967394997954</c:v>
                </c:pt>
                <c:pt idx="405">
                  <c:v>1.0029285514090442</c:v>
                </c:pt>
                <c:pt idx="406">
                  <c:v>1.3965948438576146</c:v>
                </c:pt>
                <c:pt idx="407">
                  <c:v>0.79632435475219743</c:v>
                </c:pt>
                <c:pt idx="408">
                  <c:v>1.0949054642653357</c:v>
                </c:pt>
                <c:pt idx="409">
                  <c:v>1.3722060538787786</c:v>
                </c:pt>
                <c:pt idx="410">
                  <c:v>1.3048544100779897</c:v>
                </c:pt>
                <c:pt idx="411">
                  <c:v>0.56038427813386515</c:v>
                </c:pt>
                <c:pt idx="412">
                  <c:v>0.5779592629033683</c:v>
                </c:pt>
                <c:pt idx="413">
                  <c:v>1.185165732917135</c:v>
                </c:pt>
                <c:pt idx="414">
                  <c:v>1.6208612990034297</c:v>
                </c:pt>
                <c:pt idx="415">
                  <c:v>0.79770931121169053</c:v>
                </c:pt>
                <c:pt idx="416">
                  <c:v>1.4217865770812823</c:v>
                </c:pt>
                <c:pt idx="417">
                  <c:v>0.69787295387964288</c:v>
                </c:pt>
                <c:pt idx="418">
                  <c:v>1.3425536083607621</c:v>
                </c:pt>
                <c:pt idx="419">
                  <c:v>0.59915939037365296</c:v>
                </c:pt>
                <c:pt idx="420">
                  <c:v>1.4275026916570501</c:v>
                </c:pt>
                <c:pt idx="421">
                  <c:v>0.47302977061616264</c:v>
                </c:pt>
                <c:pt idx="422">
                  <c:v>0.45099879370465568</c:v>
                </c:pt>
                <c:pt idx="423">
                  <c:v>1.0181153045381837</c:v>
                </c:pt>
                <c:pt idx="424">
                  <c:v>1.2157565020434633</c:v>
                </c:pt>
                <c:pt idx="425">
                  <c:v>0.74935125767570498</c:v>
                </c:pt>
                <c:pt idx="426">
                  <c:v>1.4813366447964114</c:v>
                </c:pt>
                <c:pt idx="427">
                  <c:v>1.2499065098319817</c:v>
                </c:pt>
                <c:pt idx="428">
                  <c:v>1.4664988185512071</c:v>
                </c:pt>
                <c:pt idx="429">
                  <c:v>1.3049819712697925</c:v>
                </c:pt>
                <c:pt idx="430">
                  <c:v>1.0775707171271933</c:v>
                </c:pt>
                <c:pt idx="431">
                  <c:v>1.1537761336461085</c:v>
                </c:pt>
                <c:pt idx="432">
                  <c:v>1.0854716290641946</c:v>
                </c:pt>
                <c:pt idx="433">
                  <c:v>1.3019407939800811</c:v>
                </c:pt>
                <c:pt idx="434">
                  <c:v>1.386164039134677</c:v>
                </c:pt>
                <c:pt idx="435">
                  <c:v>0.98640239244058503</c:v>
                </c:pt>
                <c:pt idx="436">
                  <c:v>0.99810994921404339</c:v>
                </c:pt>
                <c:pt idx="437">
                  <c:v>0.99680793571542969</c:v>
                </c:pt>
                <c:pt idx="438">
                  <c:v>1.0538854439745067</c:v>
                </c:pt>
                <c:pt idx="439">
                  <c:v>1.218969932311585</c:v>
                </c:pt>
                <c:pt idx="440">
                  <c:v>1.9339266504092345</c:v>
                </c:pt>
                <c:pt idx="441">
                  <c:v>0.90949934746913019</c:v>
                </c:pt>
                <c:pt idx="442">
                  <c:v>0.75562633274048518</c:v>
                </c:pt>
                <c:pt idx="443">
                  <c:v>0.59471162090887852</c:v>
                </c:pt>
                <c:pt idx="444">
                  <c:v>1.1814731858414633</c:v>
                </c:pt>
                <c:pt idx="445">
                  <c:v>0.84240212955921889</c:v>
                </c:pt>
                <c:pt idx="446">
                  <c:v>1.5135870985953441</c:v>
                </c:pt>
                <c:pt idx="447">
                  <c:v>1.0577286455824182</c:v>
                </c:pt>
                <c:pt idx="448">
                  <c:v>1.0543624845080923</c:v>
                </c:pt>
                <c:pt idx="449">
                  <c:v>1.0638035134562358</c:v>
                </c:pt>
                <c:pt idx="450">
                  <c:v>1.0952877295302754</c:v>
                </c:pt>
                <c:pt idx="451">
                  <c:v>1.2735272349402682</c:v>
                </c:pt>
                <c:pt idx="452">
                  <c:v>1.2957682195674116</c:v>
                </c:pt>
                <c:pt idx="453">
                  <c:v>1.4668534571421301</c:v>
                </c:pt>
                <c:pt idx="454">
                  <c:v>1.2511108824807025</c:v>
                </c:pt>
                <c:pt idx="455">
                  <c:v>0.93167313576188915</c:v>
                </c:pt>
                <c:pt idx="456">
                  <c:v>1.0784020943619987</c:v>
                </c:pt>
                <c:pt idx="457">
                  <c:v>0.86437999841541602</c:v>
                </c:pt>
                <c:pt idx="458">
                  <c:v>1.0958138385979146</c:v>
                </c:pt>
                <c:pt idx="459">
                  <c:v>0.90856411211619958</c:v>
                </c:pt>
                <c:pt idx="460">
                  <c:v>0.88300324923925089</c:v>
                </c:pt>
                <c:pt idx="461">
                  <c:v>0.62371190303107982</c:v>
                </c:pt>
                <c:pt idx="462">
                  <c:v>1.1093720191998966</c:v>
                </c:pt>
                <c:pt idx="463">
                  <c:v>1.0947538800113414</c:v>
                </c:pt>
                <c:pt idx="464">
                  <c:v>1.1014717431501306</c:v>
                </c:pt>
                <c:pt idx="465">
                  <c:v>0.81451334026720723</c:v>
                </c:pt>
                <c:pt idx="466">
                  <c:v>0.99335889744609007</c:v>
                </c:pt>
                <c:pt idx="467">
                  <c:v>0.77838091217567451</c:v>
                </c:pt>
                <c:pt idx="468">
                  <c:v>0.87271235016583815</c:v>
                </c:pt>
                <c:pt idx="469">
                  <c:v>1.2232323138444725</c:v>
                </c:pt>
                <c:pt idx="470">
                  <c:v>1.0001312452540678</c:v>
                </c:pt>
                <c:pt idx="471">
                  <c:v>0.56844379813738188</c:v>
                </c:pt>
                <c:pt idx="472">
                  <c:v>1.1154845410472662</c:v>
                </c:pt>
                <c:pt idx="473">
                  <c:v>1.2466518787993017</c:v>
                </c:pt>
                <c:pt idx="474">
                  <c:v>1.1841603546139641</c:v>
                </c:pt>
                <c:pt idx="475">
                  <c:v>0.46723792508615847</c:v>
                </c:pt>
                <c:pt idx="476">
                  <c:v>3.0345487613567341</c:v>
                </c:pt>
                <c:pt idx="477">
                  <c:v>3.4066906364638516</c:v>
                </c:pt>
                <c:pt idx="478">
                  <c:v>1.2462917806831872</c:v>
                </c:pt>
                <c:pt idx="479">
                  <c:v>0.80176134493586471</c:v>
                </c:pt>
                <c:pt idx="480">
                  <c:v>1.7907680378160944</c:v>
                </c:pt>
                <c:pt idx="481">
                  <c:v>0.74833774119223684</c:v>
                </c:pt>
                <c:pt idx="482">
                  <c:v>0.42966578714241033</c:v>
                </c:pt>
                <c:pt idx="483">
                  <c:v>0.72869668329765369</c:v>
                </c:pt>
                <c:pt idx="484">
                  <c:v>1.3058932259284928</c:v>
                </c:pt>
                <c:pt idx="485">
                  <c:v>1.2768330302065978</c:v>
                </c:pt>
                <c:pt idx="486">
                  <c:v>1.0215546670983322</c:v>
                </c:pt>
                <c:pt idx="487">
                  <c:v>0.72792601059803164</c:v>
                </c:pt>
                <c:pt idx="488">
                  <c:v>0.99284835216566281</c:v>
                </c:pt>
                <c:pt idx="489">
                  <c:v>1.1655017268125805</c:v>
                </c:pt>
                <c:pt idx="490">
                  <c:v>1.5170038168396796</c:v>
                </c:pt>
                <c:pt idx="491">
                  <c:v>0.71865021206257973</c:v>
                </c:pt>
                <c:pt idx="492">
                  <c:v>0.49892712562764452</c:v>
                </c:pt>
                <c:pt idx="493">
                  <c:v>0.92852926093150512</c:v>
                </c:pt>
                <c:pt idx="494">
                  <c:v>1.0601084297445866</c:v>
                </c:pt>
                <c:pt idx="495">
                  <c:v>0.58660134770594852</c:v>
                </c:pt>
                <c:pt idx="496">
                  <c:v>0.4847007975196666</c:v>
                </c:pt>
                <c:pt idx="497">
                  <c:v>1.0553462228585611</c:v>
                </c:pt>
                <c:pt idx="498">
                  <c:v>1.1672795048352265</c:v>
                </c:pt>
                <c:pt idx="499">
                  <c:v>1.1018608401123011</c:v>
                </c:pt>
                <c:pt idx="500">
                  <c:v>1.352491699925253</c:v>
                </c:pt>
                <c:pt idx="501">
                  <c:v>0.58501718449735496</c:v>
                </c:pt>
                <c:pt idx="502">
                  <c:v>1.2225272916465384</c:v>
                </c:pt>
                <c:pt idx="503">
                  <c:v>0.6085827737040298</c:v>
                </c:pt>
                <c:pt idx="504">
                  <c:v>0.69300474401979273</c:v>
                </c:pt>
                <c:pt idx="505">
                  <c:v>1.0283367462772552</c:v>
                </c:pt>
                <c:pt idx="506">
                  <c:v>1.119037049258111</c:v>
                </c:pt>
                <c:pt idx="507">
                  <c:v>1.0990305308859276</c:v>
                </c:pt>
                <c:pt idx="508">
                  <c:v>0.94436292314967196</c:v>
                </c:pt>
                <c:pt idx="509">
                  <c:v>1.1863601817688447</c:v>
                </c:pt>
                <c:pt idx="510">
                  <c:v>0.82968555745608263</c:v>
                </c:pt>
                <c:pt idx="511">
                  <c:v>0.62096596273322879</c:v>
                </c:pt>
                <c:pt idx="512">
                  <c:v>0.18216683374812964</c:v>
                </c:pt>
                <c:pt idx="513">
                  <c:v>0.97956798882172402</c:v>
                </c:pt>
                <c:pt idx="514">
                  <c:v>1.7670904005721675</c:v>
                </c:pt>
                <c:pt idx="515">
                  <c:v>0.76824902161278952</c:v>
                </c:pt>
                <c:pt idx="516">
                  <c:v>0.84039183809118634</c:v>
                </c:pt>
                <c:pt idx="517">
                  <c:v>1.3311533355154643</c:v>
                </c:pt>
                <c:pt idx="518">
                  <c:v>0.92064829219835387</c:v>
                </c:pt>
                <c:pt idx="519">
                  <c:v>1.1230083461451268</c:v>
                </c:pt>
                <c:pt idx="520">
                  <c:v>1.5759326237553408</c:v>
                </c:pt>
                <c:pt idx="521">
                  <c:v>0.91723057955489662</c:v>
                </c:pt>
                <c:pt idx="522">
                  <c:v>1.2288279614437025</c:v>
                </c:pt>
                <c:pt idx="523">
                  <c:v>1.0464564610845335</c:v>
                </c:pt>
                <c:pt idx="524">
                  <c:v>0.94416384973767753</c:v>
                </c:pt>
                <c:pt idx="525">
                  <c:v>0.66283176775755137</c:v>
                </c:pt>
                <c:pt idx="526">
                  <c:v>1.2615803530816665</c:v>
                </c:pt>
                <c:pt idx="527">
                  <c:v>0.94171456662519892</c:v>
                </c:pt>
                <c:pt idx="528">
                  <c:v>0.89503755849110378</c:v>
                </c:pt>
                <c:pt idx="529">
                  <c:v>0.82590358196635016</c:v>
                </c:pt>
                <c:pt idx="530">
                  <c:v>0.97533709693666126</c:v>
                </c:pt>
                <c:pt idx="531">
                  <c:v>0.98047521644665603</c:v>
                </c:pt>
                <c:pt idx="532">
                  <c:v>0.63784703600344028</c:v>
                </c:pt>
                <c:pt idx="533">
                  <c:v>1.1773557414955071</c:v>
                </c:pt>
                <c:pt idx="534">
                  <c:v>1.0272483780838972</c:v>
                </c:pt>
                <c:pt idx="535">
                  <c:v>1.2653282032509365</c:v>
                </c:pt>
                <c:pt idx="536">
                  <c:v>0.43723420094283355</c:v>
                </c:pt>
                <c:pt idx="537">
                  <c:v>0.41582425714155447</c:v>
                </c:pt>
                <c:pt idx="538">
                  <c:v>0.77608744906028104</c:v>
                </c:pt>
                <c:pt idx="539">
                  <c:v>0.64873989092829842</c:v>
                </c:pt>
                <c:pt idx="540">
                  <c:v>1.1050046056649456</c:v>
                </c:pt>
                <c:pt idx="541">
                  <c:v>0.91932742125122824</c:v>
                </c:pt>
                <c:pt idx="542">
                  <c:v>1.5605540040718135</c:v>
                </c:pt>
                <c:pt idx="543">
                  <c:v>1.3442143403524993</c:v>
                </c:pt>
                <c:pt idx="544">
                  <c:v>0.48854056256447426</c:v>
                </c:pt>
                <c:pt idx="545">
                  <c:v>0.71095490248367166</c:v>
                </c:pt>
                <c:pt idx="546">
                  <c:v>0.83445491719563492</c:v>
                </c:pt>
                <c:pt idx="547">
                  <c:v>0.47037809669496661</c:v>
                </c:pt>
                <c:pt idx="548">
                  <c:v>0.29762775156039456</c:v>
                </c:pt>
                <c:pt idx="549">
                  <c:v>0.60160721715364762</c:v>
                </c:pt>
                <c:pt idx="550">
                  <c:v>0.41161127074915976</c:v>
                </c:pt>
                <c:pt idx="551">
                  <c:v>0.76247653424454653</c:v>
                </c:pt>
                <c:pt idx="552">
                  <c:v>0.94434722260362636</c:v>
                </c:pt>
                <c:pt idx="553">
                  <c:v>0.60920507763329779</c:v>
                </c:pt>
                <c:pt idx="554">
                  <c:v>0.89293672846972949</c:v>
                </c:pt>
                <c:pt idx="555">
                  <c:v>0.99538446778237155</c:v>
                </c:pt>
                <c:pt idx="556">
                  <c:v>0.80525327176149075</c:v>
                </c:pt>
                <c:pt idx="557">
                  <c:v>1.4501333828976273</c:v>
                </c:pt>
                <c:pt idx="558">
                  <c:v>1.3633438374049922</c:v>
                </c:pt>
                <c:pt idx="559">
                  <c:v>1.5482964461695863</c:v>
                </c:pt>
                <c:pt idx="560">
                  <c:v>0.56848004117968487</c:v>
                </c:pt>
                <c:pt idx="561">
                  <c:v>0.88348832033567948</c:v>
                </c:pt>
                <c:pt idx="562">
                  <c:v>1.3598959384203149</c:v>
                </c:pt>
                <c:pt idx="563">
                  <c:v>0.16546335971407411</c:v>
                </c:pt>
                <c:pt idx="564">
                  <c:v>1.1558394812208441</c:v>
                </c:pt>
                <c:pt idx="565">
                  <c:v>0.67594597843216964</c:v>
                </c:pt>
                <c:pt idx="566">
                  <c:v>1.1343889195885233</c:v>
                </c:pt>
                <c:pt idx="567">
                  <c:v>0.60057217621611847</c:v>
                </c:pt>
                <c:pt idx="568">
                  <c:v>0.70686935094861991</c:v>
                </c:pt>
                <c:pt idx="569">
                  <c:v>1.0515754519310216</c:v>
                </c:pt>
                <c:pt idx="570">
                  <c:v>1.0251770387254615</c:v>
                </c:pt>
                <c:pt idx="571">
                  <c:v>0.87847866250250695</c:v>
                </c:pt>
                <c:pt idx="572">
                  <c:v>1.166826199362446</c:v>
                </c:pt>
                <c:pt idx="573">
                  <c:v>1.1383634519674743</c:v>
                </c:pt>
                <c:pt idx="574">
                  <c:v>0.9833205880844581</c:v>
                </c:pt>
                <c:pt idx="575">
                  <c:v>1.0586040145641877</c:v>
                </c:pt>
                <c:pt idx="576">
                  <c:v>0.60436149911561943</c:v>
                </c:pt>
                <c:pt idx="577">
                  <c:v>1.0822120404719844</c:v>
                </c:pt>
                <c:pt idx="578">
                  <c:v>0.73502053759190356</c:v>
                </c:pt>
                <c:pt idx="579">
                  <c:v>0.96821688665423566</c:v>
                </c:pt>
                <c:pt idx="580">
                  <c:v>0.65333080888212891</c:v>
                </c:pt>
                <c:pt idx="581">
                  <c:v>1.1032045038479366</c:v>
                </c:pt>
                <c:pt idx="582">
                  <c:v>0.90661165918446773</c:v>
                </c:pt>
                <c:pt idx="583">
                  <c:v>0.92575029822229971</c:v>
                </c:pt>
                <c:pt idx="584">
                  <c:v>0.85319434580163123</c:v>
                </c:pt>
                <c:pt idx="585">
                  <c:v>0.9605509256994792</c:v>
                </c:pt>
                <c:pt idx="586">
                  <c:v>0.74528176486002029</c:v>
                </c:pt>
                <c:pt idx="587">
                  <c:v>0.9305327952681075</c:v>
                </c:pt>
                <c:pt idx="588">
                  <c:v>0.65967125446773578</c:v>
                </c:pt>
                <c:pt idx="589">
                  <c:v>0.93922918044562298</c:v>
                </c:pt>
                <c:pt idx="590">
                  <c:v>1.2292980536931457</c:v>
                </c:pt>
                <c:pt idx="591">
                  <c:v>0.93151456709366165</c:v>
                </c:pt>
                <c:pt idx="592">
                  <c:v>0.90464503632420801</c:v>
                </c:pt>
                <c:pt idx="593">
                  <c:v>1.0546620199164987</c:v>
                </c:pt>
                <c:pt idx="594">
                  <c:v>0.90518618962263142</c:v>
                </c:pt>
                <c:pt idx="595">
                  <c:v>1.2115118183039519</c:v>
                </c:pt>
                <c:pt idx="596">
                  <c:v>0.45711073374727573</c:v>
                </c:pt>
                <c:pt idx="597">
                  <c:v>1.0892218152518522</c:v>
                </c:pt>
                <c:pt idx="598">
                  <c:v>0.85408727420490416</c:v>
                </c:pt>
                <c:pt idx="599">
                  <c:v>0.64742366388406836</c:v>
                </c:pt>
                <c:pt idx="600">
                  <c:v>1.095023019013935</c:v>
                </c:pt>
                <c:pt idx="601">
                  <c:v>1.2482733044445049</c:v>
                </c:pt>
                <c:pt idx="602">
                  <c:v>0.88073098033050323</c:v>
                </c:pt>
                <c:pt idx="603">
                  <c:v>1.2038427050539255</c:v>
                </c:pt>
                <c:pt idx="604">
                  <c:v>1.1096770994518044</c:v>
                </c:pt>
                <c:pt idx="605">
                  <c:v>0.94304339858509978</c:v>
                </c:pt>
                <c:pt idx="606">
                  <c:v>0.4814171173285523</c:v>
                </c:pt>
                <c:pt idx="607">
                  <c:v>0.80446731984814412</c:v>
                </c:pt>
                <c:pt idx="608">
                  <c:v>1.0478643405169228</c:v>
                </c:pt>
                <c:pt idx="609">
                  <c:v>0.87638297179216573</c:v>
                </c:pt>
                <c:pt idx="610">
                  <c:v>1.2321047910837948</c:v>
                </c:pt>
                <c:pt idx="611">
                  <c:v>1.2077156303534855</c:v>
                </c:pt>
                <c:pt idx="612">
                  <c:v>0.86074120973773938</c:v>
                </c:pt>
                <c:pt idx="613">
                  <c:v>0.99622168545786638</c:v>
                </c:pt>
                <c:pt idx="614">
                  <c:v>0.80989775492887484</c:v>
                </c:pt>
                <c:pt idx="615">
                  <c:v>1.2033334209264721</c:v>
                </c:pt>
                <c:pt idx="616">
                  <c:v>0.9849464657941347</c:v>
                </c:pt>
                <c:pt idx="617">
                  <c:v>0.91060860852814318</c:v>
                </c:pt>
                <c:pt idx="618">
                  <c:v>1.1124267499413492</c:v>
                </c:pt>
                <c:pt idx="619">
                  <c:v>1.3778394530972067</c:v>
                </c:pt>
                <c:pt idx="620">
                  <c:v>0.61788227735696155</c:v>
                </c:pt>
                <c:pt idx="621">
                  <c:v>1.2363406103266157</c:v>
                </c:pt>
                <c:pt idx="622">
                  <c:v>1.201771120345166</c:v>
                </c:pt>
                <c:pt idx="623">
                  <c:v>0.85106077838746685</c:v>
                </c:pt>
                <c:pt idx="624">
                  <c:v>1.2666719437575984</c:v>
                </c:pt>
                <c:pt idx="625">
                  <c:v>0.76862386548616701</c:v>
                </c:pt>
                <c:pt idx="626">
                  <c:v>0.94544107668831534</c:v>
                </c:pt>
                <c:pt idx="627">
                  <c:v>0.57025494808102695</c:v>
                </c:pt>
                <c:pt idx="628">
                  <c:v>1.1998364723289916</c:v>
                </c:pt>
                <c:pt idx="629">
                  <c:v>1.0398211066959884</c:v>
                </c:pt>
                <c:pt idx="630">
                  <c:v>1.2133257026653941</c:v>
                </c:pt>
                <c:pt idx="631">
                  <c:v>0.89229486273369318</c:v>
                </c:pt>
                <c:pt idx="632">
                  <c:v>1.1935490435420844</c:v>
                </c:pt>
                <c:pt idx="633">
                  <c:v>1.2800909740123563</c:v>
                </c:pt>
                <c:pt idx="634">
                  <c:v>0.87704389251882753</c:v>
                </c:pt>
                <c:pt idx="635">
                  <c:v>1.2349444719510132</c:v>
                </c:pt>
                <c:pt idx="636">
                  <c:v>1.0357601103546992</c:v>
                </c:pt>
                <c:pt idx="637">
                  <c:v>1.0442982582277627</c:v>
                </c:pt>
                <c:pt idx="638">
                  <c:v>1.10746285643918</c:v>
                </c:pt>
                <c:pt idx="639">
                  <c:v>0.93765497784989349</c:v>
                </c:pt>
                <c:pt idx="640">
                  <c:v>0.68874735170533818</c:v>
                </c:pt>
                <c:pt idx="641">
                  <c:v>1.3657328738975267</c:v>
                </c:pt>
                <c:pt idx="642">
                  <c:v>1.0718769595848658</c:v>
                </c:pt>
                <c:pt idx="643">
                  <c:v>1.1504673707777227</c:v>
                </c:pt>
                <c:pt idx="644">
                  <c:v>1.0335047261329857</c:v>
                </c:pt>
                <c:pt idx="645">
                  <c:v>1.2651721306500154</c:v>
                </c:pt>
                <c:pt idx="646">
                  <c:v>0.83891030147283419</c:v>
                </c:pt>
                <c:pt idx="647">
                  <c:v>1.0969212910003785</c:v>
                </c:pt>
                <c:pt idx="648">
                  <c:v>0.69278618771955225</c:v>
                </c:pt>
                <c:pt idx="649">
                  <c:v>0.93338243049895619</c:v>
                </c:pt>
                <c:pt idx="650">
                  <c:v>1.0376144059792436</c:v>
                </c:pt>
                <c:pt idx="651">
                  <c:v>1.0058499470187492</c:v>
                </c:pt>
                <c:pt idx="652">
                  <c:v>0.98662000364045932</c:v>
                </c:pt>
                <c:pt idx="653">
                  <c:v>1.1506334270207006</c:v>
                </c:pt>
                <c:pt idx="654">
                  <c:v>1.1840323317946349</c:v>
                </c:pt>
                <c:pt idx="655">
                  <c:v>1.2226341337841371</c:v>
                </c:pt>
                <c:pt idx="656">
                  <c:v>1.0756867990650332</c:v>
                </c:pt>
                <c:pt idx="657">
                  <c:v>0.98371692348323192</c:v>
                </c:pt>
                <c:pt idx="658">
                  <c:v>1.1249643819795885</c:v>
                </c:pt>
                <c:pt idx="659">
                  <c:v>1.0387418658430267</c:v>
                </c:pt>
                <c:pt idx="660">
                  <c:v>0.44729754891806184</c:v>
                </c:pt>
                <c:pt idx="661">
                  <c:v>1.2097392767919191</c:v>
                </c:pt>
                <c:pt idx="662">
                  <c:v>0.52380632997618015</c:v>
                </c:pt>
                <c:pt idx="663">
                  <c:v>1.2029763290312621</c:v>
                </c:pt>
                <c:pt idx="664">
                  <c:v>0.85482400287338012</c:v>
                </c:pt>
                <c:pt idx="665">
                  <c:v>1.0672409627818051</c:v>
                </c:pt>
                <c:pt idx="666">
                  <c:v>1.3186182893152865</c:v>
                </c:pt>
                <c:pt idx="667">
                  <c:v>1.3501903823893722</c:v>
                </c:pt>
                <c:pt idx="668">
                  <c:v>1.2260116941107633</c:v>
                </c:pt>
                <c:pt idx="669">
                  <c:v>0.99450932694932481</c:v>
                </c:pt>
                <c:pt idx="670">
                  <c:v>1.0075440304718848</c:v>
                </c:pt>
                <c:pt idx="671">
                  <c:v>1.1564465638424111</c:v>
                </c:pt>
                <c:pt idx="672">
                  <c:v>0.90626418911362228</c:v>
                </c:pt>
                <c:pt idx="673">
                  <c:v>1.2707643703683691</c:v>
                </c:pt>
                <c:pt idx="674">
                  <c:v>1.0492266443140392</c:v>
                </c:pt>
                <c:pt idx="675">
                  <c:v>1.1815210181599061</c:v>
                </c:pt>
                <c:pt idx="676">
                  <c:v>0.87249993092408484</c:v>
                </c:pt>
                <c:pt idx="677">
                  <c:v>1.0003754159298532</c:v>
                </c:pt>
                <c:pt idx="678">
                  <c:v>1.2284125708823306</c:v>
                </c:pt>
                <c:pt idx="679">
                  <c:v>1.219600076698822</c:v>
                </c:pt>
                <c:pt idx="680">
                  <c:v>1.2146702981609485</c:v>
                </c:pt>
                <c:pt idx="681">
                  <c:v>1.388968723583438</c:v>
                </c:pt>
                <c:pt idx="682">
                  <c:v>1.1737647575533965</c:v>
                </c:pt>
                <c:pt idx="683">
                  <c:v>0.98233680505736287</c:v>
                </c:pt>
                <c:pt idx="684">
                  <c:v>1.2680019958286559</c:v>
                </c:pt>
                <c:pt idx="685">
                  <c:v>1.2982301888940142</c:v>
                </c:pt>
                <c:pt idx="686">
                  <c:v>1.1223229389268352</c:v>
                </c:pt>
                <c:pt idx="687">
                  <c:v>1.2232910875323899</c:v>
                </c:pt>
                <c:pt idx="688">
                  <c:v>1.2111340579880794</c:v>
                </c:pt>
                <c:pt idx="689">
                  <c:v>1.355251264053579</c:v>
                </c:pt>
                <c:pt idx="690">
                  <c:v>1.2424547313436403</c:v>
                </c:pt>
                <c:pt idx="691">
                  <c:v>1.3444797893098808</c:v>
                </c:pt>
                <c:pt idx="692">
                  <c:v>1.2774055949988448</c:v>
                </c:pt>
                <c:pt idx="693">
                  <c:v>1.0336309783266358</c:v>
                </c:pt>
                <c:pt idx="694">
                  <c:v>1.2272244062847635</c:v>
                </c:pt>
                <c:pt idx="695">
                  <c:v>1.1436731542911274</c:v>
                </c:pt>
                <c:pt idx="696">
                  <c:v>1.1189841651292414</c:v>
                </c:pt>
                <c:pt idx="697">
                  <c:v>0.83929485940862381</c:v>
                </c:pt>
                <c:pt idx="698">
                  <c:v>1.1449743082140427</c:v>
                </c:pt>
                <c:pt idx="699">
                  <c:v>1.2647564652054217</c:v>
                </c:pt>
                <c:pt idx="700">
                  <c:v>1.406771402062029</c:v>
                </c:pt>
                <c:pt idx="701">
                  <c:v>1.0992523791928428</c:v>
                </c:pt>
                <c:pt idx="702">
                  <c:v>1.1678321584196565</c:v>
                </c:pt>
                <c:pt idx="703">
                  <c:v>1.011092627861625</c:v>
                </c:pt>
                <c:pt idx="704">
                  <c:v>1.0754640608614094</c:v>
                </c:pt>
                <c:pt idx="705">
                  <c:v>1.2161148818914242</c:v>
                </c:pt>
                <c:pt idx="706">
                  <c:v>1.3455081525676387</c:v>
                </c:pt>
                <c:pt idx="707">
                  <c:v>1.209770187047092</c:v>
                </c:pt>
                <c:pt idx="708">
                  <c:v>0.84641040078233898</c:v>
                </c:pt>
                <c:pt idx="709">
                  <c:v>1.0801863010982093</c:v>
                </c:pt>
                <c:pt idx="710">
                  <c:v>1.3319509941275747</c:v>
                </c:pt>
                <c:pt idx="711">
                  <c:v>1.1487542331232929</c:v>
                </c:pt>
                <c:pt idx="712">
                  <c:v>1.0947063129135841</c:v>
                </c:pt>
                <c:pt idx="713">
                  <c:v>1.3083138023363401</c:v>
                </c:pt>
                <c:pt idx="714">
                  <c:v>0.94473421094949717</c:v>
                </c:pt>
                <c:pt idx="715">
                  <c:v>1.5236003261370994</c:v>
                </c:pt>
                <c:pt idx="716">
                  <c:v>1.1834098428562887</c:v>
                </c:pt>
                <c:pt idx="717">
                  <c:v>0.99343349788237767</c:v>
                </c:pt>
                <c:pt idx="718">
                  <c:v>1.3996407027932034</c:v>
                </c:pt>
                <c:pt idx="719">
                  <c:v>1.210520475172727</c:v>
                </c:pt>
                <c:pt idx="720">
                  <c:v>1.151464199086087</c:v>
                </c:pt>
                <c:pt idx="721">
                  <c:v>1.4945032493811445</c:v>
                </c:pt>
                <c:pt idx="722">
                  <c:v>1.0397724291685859</c:v>
                </c:pt>
                <c:pt idx="723">
                  <c:v>1.0339720152582568</c:v>
                </c:pt>
                <c:pt idx="724">
                  <c:v>1.1610263096140305</c:v>
                </c:pt>
                <c:pt idx="725">
                  <c:v>1.1719823210941656</c:v>
                </c:pt>
                <c:pt idx="726">
                  <c:v>1.2211089929712704</c:v>
                </c:pt>
                <c:pt idx="727">
                  <c:v>1.2043592077381142</c:v>
                </c:pt>
                <c:pt idx="728">
                  <c:v>1.2330002156417257</c:v>
                </c:pt>
                <c:pt idx="729">
                  <c:v>0.97349814675773083</c:v>
                </c:pt>
                <c:pt idx="730">
                  <c:v>1.2126467896489277</c:v>
                </c:pt>
                <c:pt idx="731">
                  <c:v>0.99326644872771741</c:v>
                </c:pt>
                <c:pt idx="732">
                  <c:v>1.3389353812816334</c:v>
                </c:pt>
                <c:pt idx="733">
                  <c:v>1.3565965189453963</c:v>
                </c:pt>
                <c:pt idx="734">
                  <c:v>1.4857834920508894</c:v>
                </c:pt>
                <c:pt idx="735">
                  <c:v>1.2429616557849719</c:v>
                </c:pt>
                <c:pt idx="736">
                  <c:v>1.4221160923262326</c:v>
                </c:pt>
                <c:pt idx="737">
                  <c:v>1.3220519285165575</c:v>
                </c:pt>
                <c:pt idx="738">
                  <c:v>1.174788159775797</c:v>
                </c:pt>
                <c:pt idx="739">
                  <c:v>1.1415386413493076</c:v>
                </c:pt>
                <c:pt idx="740">
                  <c:v>1.3543759545995331</c:v>
                </c:pt>
                <c:pt idx="741">
                  <c:v>1.3509369168223706</c:v>
                </c:pt>
                <c:pt idx="742">
                  <c:v>1.1184580034139326</c:v>
                </c:pt>
                <c:pt idx="743">
                  <c:v>1.0759069588718206</c:v>
                </c:pt>
                <c:pt idx="744">
                  <c:v>1.2465796452195221</c:v>
                </c:pt>
                <c:pt idx="745">
                  <c:v>1.4428354244726398</c:v>
                </c:pt>
                <c:pt idx="746">
                  <c:v>0.9868953121534042</c:v>
                </c:pt>
                <c:pt idx="747">
                  <c:v>1.2838806901498943</c:v>
                </c:pt>
                <c:pt idx="748">
                  <c:v>1.1183353915900585</c:v>
                </c:pt>
                <c:pt idx="749">
                  <c:v>1.3829298185967243</c:v>
                </c:pt>
                <c:pt idx="750">
                  <c:v>1.4644716841633132</c:v>
                </c:pt>
                <c:pt idx="751">
                  <c:v>1.3793805841765332</c:v>
                </c:pt>
                <c:pt idx="752">
                  <c:v>1.3110593350323281</c:v>
                </c:pt>
                <c:pt idx="753">
                  <c:v>0.95287404409464094</c:v>
                </c:pt>
                <c:pt idx="754">
                  <c:v>1.1850602616018777</c:v>
                </c:pt>
                <c:pt idx="755">
                  <c:v>1.6170801036146425</c:v>
                </c:pt>
                <c:pt idx="756">
                  <c:v>1.269289877770867</c:v>
                </c:pt>
                <c:pt idx="757">
                  <c:v>1.2563191079567797</c:v>
                </c:pt>
                <c:pt idx="758">
                  <c:v>1.3114016676209936</c:v>
                </c:pt>
                <c:pt idx="759">
                  <c:v>1.570015245729246</c:v>
                </c:pt>
                <c:pt idx="760">
                  <c:v>1.2376092167977586</c:v>
                </c:pt>
                <c:pt idx="761">
                  <c:v>1.0551513680896207</c:v>
                </c:pt>
                <c:pt idx="762">
                  <c:v>1.2954006032967136</c:v>
                </c:pt>
                <c:pt idx="763">
                  <c:v>1.3069732455238112</c:v>
                </c:pt>
                <c:pt idx="764">
                  <c:v>1.3655863377274458</c:v>
                </c:pt>
                <c:pt idx="765">
                  <c:v>1.3492572762881336</c:v>
                </c:pt>
                <c:pt idx="766">
                  <c:v>1.1318007063610043</c:v>
                </c:pt>
                <c:pt idx="767">
                  <c:v>1.2855811472979184</c:v>
                </c:pt>
                <c:pt idx="768">
                  <c:v>1.3532818892672023</c:v>
                </c:pt>
                <c:pt idx="769">
                  <c:v>1.2669787538095021</c:v>
                </c:pt>
                <c:pt idx="770">
                  <c:v>1.2820123264869832</c:v>
                </c:pt>
                <c:pt idx="771">
                  <c:v>1.4685824473494278</c:v>
                </c:pt>
                <c:pt idx="772">
                  <c:v>1.1544420335569725</c:v>
                </c:pt>
                <c:pt idx="773">
                  <c:v>1.2297677460963996</c:v>
                </c:pt>
                <c:pt idx="774">
                  <c:v>1.1158729550804376</c:v>
                </c:pt>
                <c:pt idx="775">
                  <c:v>1.345663207430996</c:v>
                </c:pt>
                <c:pt idx="776">
                  <c:v>1.3796603814321633</c:v>
                </c:pt>
                <c:pt idx="777">
                  <c:v>1.0041200289401937</c:v>
                </c:pt>
                <c:pt idx="778">
                  <c:v>1.3704494768133981</c:v>
                </c:pt>
                <c:pt idx="779">
                  <c:v>1.4195465892152417</c:v>
                </c:pt>
                <c:pt idx="780">
                  <c:v>1.2428356173727519</c:v>
                </c:pt>
                <c:pt idx="781">
                  <c:v>1.409246526359287</c:v>
                </c:pt>
                <c:pt idx="782">
                  <c:v>1.1477289978579472</c:v>
                </c:pt>
                <c:pt idx="783">
                  <c:v>1.3902732555470756</c:v>
                </c:pt>
                <c:pt idx="784">
                  <c:v>1.277787211837732</c:v>
                </c:pt>
                <c:pt idx="785">
                  <c:v>1.0331707972468516</c:v>
                </c:pt>
                <c:pt idx="786">
                  <c:v>1.3087140094499226</c:v>
                </c:pt>
                <c:pt idx="787">
                  <c:v>1.3479670963105175</c:v>
                </c:pt>
                <c:pt idx="788">
                  <c:v>1.345364050288304</c:v>
                </c:pt>
                <c:pt idx="789">
                  <c:v>1.347787799986836</c:v>
                </c:pt>
                <c:pt idx="790">
                  <c:v>1.3785257916593199</c:v>
                </c:pt>
                <c:pt idx="791">
                  <c:v>1.2127162188036522</c:v>
                </c:pt>
                <c:pt idx="792">
                  <c:v>1.2292142899465139</c:v>
                </c:pt>
                <c:pt idx="793">
                  <c:v>1.2451822206741281</c:v>
                </c:pt>
                <c:pt idx="794">
                  <c:v>1.2486603739754707</c:v>
                </c:pt>
                <c:pt idx="795">
                  <c:v>1.1665470012183685</c:v>
                </c:pt>
                <c:pt idx="796">
                  <c:v>1.4301822509731101</c:v>
                </c:pt>
                <c:pt idx="797">
                  <c:v>1.2895216180986389</c:v>
                </c:pt>
                <c:pt idx="798">
                  <c:v>1.3584459330290575</c:v>
                </c:pt>
                <c:pt idx="799">
                  <c:v>1.3585817183603268</c:v>
                </c:pt>
                <c:pt idx="800">
                  <c:v>1.2075461553162052</c:v>
                </c:pt>
                <c:pt idx="801">
                  <c:v>1.359494574710165</c:v>
                </c:pt>
                <c:pt idx="802">
                  <c:v>1.2425700243706119</c:v>
                </c:pt>
                <c:pt idx="803">
                  <c:v>1.3692909776888171</c:v>
                </c:pt>
                <c:pt idx="804">
                  <c:v>1.1881390364847528</c:v>
                </c:pt>
                <c:pt idx="805">
                  <c:v>1.4062422997081625</c:v>
                </c:pt>
                <c:pt idx="806">
                  <c:v>1.4330648079180874</c:v>
                </c:pt>
                <c:pt idx="807">
                  <c:v>1.1679279179955009</c:v>
                </c:pt>
                <c:pt idx="808">
                  <c:v>1.5119717413728047</c:v>
                </c:pt>
                <c:pt idx="809">
                  <c:v>1.1183277408463468</c:v>
                </c:pt>
                <c:pt idx="810">
                  <c:v>1.2015661798682145</c:v>
                </c:pt>
                <c:pt idx="811">
                  <c:v>1.4018539082447701</c:v>
                </c:pt>
                <c:pt idx="812">
                  <c:v>1.3129037410681486</c:v>
                </c:pt>
                <c:pt idx="813">
                  <c:v>1.3809656771992063</c:v>
                </c:pt>
                <c:pt idx="814">
                  <c:v>1.4919720119927939</c:v>
                </c:pt>
                <c:pt idx="815">
                  <c:v>1.2997872606679923</c:v>
                </c:pt>
                <c:pt idx="816">
                  <c:v>1.3727397256930434</c:v>
                </c:pt>
                <c:pt idx="817">
                  <c:v>1.5097257306813991</c:v>
                </c:pt>
                <c:pt idx="818">
                  <c:v>1.4919882935734394</c:v>
                </c:pt>
                <c:pt idx="819">
                  <c:v>1.1394845228847355</c:v>
                </c:pt>
                <c:pt idx="820">
                  <c:v>1.5336309405299868</c:v>
                </c:pt>
                <c:pt idx="821">
                  <c:v>1.2847043575170742</c:v>
                </c:pt>
                <c:pt idx="822">
                  <c:v>1.5571537609290118</c:v>
                </c:pt>
                <c:pt idx="823">
                  <c:v>1.2282324260818629</c:v>
                </c:pt>
                <c:pt idx="824">
                  <c:v>1.3301992982853623</c:v>
                </c:pt>
                <c:pt idx="825">
                  <c:v>1.5078319981455273</c:v>
                </c:pt>
                <c:pt idx="826">
                  <c:v>1.6319339539095807</c:v>
                </c:pt>
                <c:pt idx="827">
                  <c:v>1.4918166825364758</c:v>
                </c:pt>
                <c:pt idx="828">
                  <c:v>1.3602207317506718</c:v>
                </c:pt>
                <c:pt idx="829">
                  <c:v>1.463181702289214</c:v>
                </c:pt>
                <c:pt idx="830">
                  <c:v>1.1466165324539619</c:v>
                </c:pt>
                <c:pt idx="831">
                  <c:v>1.5200588414936651</c:v>
                </c:pt>
                <c:pt idx="832">
                  <c:v>1.4926592002082983</c:v>
                </c:pt>
                <c:pt idx="833">
                  <c:v>1.4265285178457574</c:v>
                </c:pt>
                <c:pt idx="834">
                  <c:v>1.3593914767001334</c:v>
                </c:pt>
                <c:pt idx="835">
                  <c:v>1.3384710328344986</c:v>
                </c:pt>
                <c:pt idx="836">
                  <c:v>1.3882769980222596</c:v>
                </c:pt>
                <c:pt idx="837">
                  <c:v>1.189944923449388</c:v>
                </c:pt>
                <c:pt idx="838">
                  <c:v>1.330197521649757</c:v>
                </c:pt>
                <c:pt idx="839">
                  <c:v>1.2927818113866627</c:v>
                </c:pt>
                <c:pt idx="840">
                  <c:v>1.3718268756504974</c:v>
                </c:pt>
                <c:pt idx="841">
                  <c:v>1.3184067311456065</c:v>
                </c:pt>
                <c:pt idx="842">
                  <c:v>1.3537221812813809</c:v>
                </c:pt>
                <c:pt idx="843">
                  <c:v>1.3246474233035934</c:v>
                </c:pt>
                <c:pt idx="844">
                  <c:v>1.3031390085476826</c:v>
                </c:pt>
                <c:pt idx="845">
                  <c:v>0.99825815743233004</c:v>
                </c:pt>
                <c:pt idx="846">
                  <c:v>1.2408013460668286</c:v>
                </c:pt>
                <c:pt idx="847">
                  <c:v>1.2594985858660763</c:v>
                </c:pt>
                <c:pt idx="848">
                  <c:v>1.4424666671928792</c:v>
                </c:pt>
                <c:pt idx="849">
                  <c:v>1.3572535099575334</c:v>
                </c:pt>
                <c:pt idx="850">
                  <c:v>1.3638513259844938</c:v>
                </c:pt>
                <c:pt idx="851">
                  <c:v>1.4935392089138806</c:v>
                </c:pt>
                <c:pt idx="852">
                  <c:v>1.38187847673292</c:v>
                </c:pt>
                <c:pt idx="853">
                  <c:v>1.4462972190138292</c:v>
                </c:pt>
                <c:pt idx="854">
                  <c:v>1.2835124315497839</c:v>
                </c:pt>
                <c:pt idx="855">
                  <c:v>1.6628026868517702</c:v>
                </c:pt>
                <c:pt idx="856">
                  <c:v>1.4621977271306021</c:v>
                </c:pt>
                <c:pt idx="857">
                  <c:v>1.5513829889937503</c:v>
                </c:pt>
                <c:pt idx="858">
                  <c:v>1.4215204617610846</c:v>
                </c:pt>
                <c:pt idx="859">
                  <c:v>1.2319015592041804</c:v>
                </c:pt>
                <c:pt idx="860">
                  <c:v>1.4628072780387089</c:v>
                </c:pt>
                <c:pt idx="861">
                  <c:v>1.3749663110669041</c:v>
                </c:pt>
                <c:pt idx="862">
                  <c:v>1.5285185335017257</c:v>
                </c:pt>
                <c:pt idx="863">
                  <c:v>1.3804802658732485</c:v>
                </c:pt>
                <c:pt idx="864">
                  <c:v>1.5985042174105599</c:v>
                </c:pt>
                <c:pt idx="865">
                  <c:v>1.5432217596208271</c:v>
                </c:pt>
                <c:pt idx="866">
                  <c:v>1.5239501542427589</c:v>
                </c:pt>
                <c:pt idx="867">
                  <c:v>1.5490578971628104</c:v>
                </c:pt>
                <c:pt idx="868">
                  <c:v>1.5336453866588313</c:v>
                </c:pt>
                <c:pt idx="869">
                  <c:v>1.4506935364912856</c:v>
                </c:pt>
                <c:pt idx="870">
                  <c:v>1.5113202743447618</c:v>
                </c:pt>
                <c:pt idx="871">
                  <c:v>1.3937315870651754</c:v>
                </c:pt>
                <c:pt idx="872">
                  <c:v>1.3695768160222141</c:v>
                </c:pt>
                <c:pt idx="873">
                  <c:v>1.5360896516448821</c:v>
                </c:pt>
                <c:pt idx="874">
                  <c:v>1.5257331127998695</c:v>
                </c:pt>
                <c:pt idx="875">
                  <c:v>1.4274969878154926</c:v>
                </c:pt>
                <c:pt idx="876">
                  <c:v>1.5802975453481254</c:v>
                </c:pt>
                <c:pt idx="877">
                  <c:v>1.3974087607791035</c:v>
                </c:pt>
                <c:pt idx="878">
                  <c:v>1.5214848429555006</c:v>
                </c:pt>
                <c:pt idx="879">
                  <c:v>1.4097966122112313</c:v>
                </c:pt>
                <c:pt idx="880">
                  <c:v>1.5088478219766155</c:v>
                </c:pt>
                <c:pt idx="881">
                  <c:v>1.3845731591710133</c:v>
                </c:pt>
                <c:pt idx="882">
                  <c:v>1.5393988091029978</c:v>
                </c:pt>
                <c:pt idx="883">
                  <c:v>1.507661666684486</c:v>
                </c:pt>
                <c:pt idx="884">
                  <c:v>1.4748085679131155</c:v>
                </c:pt>
                <c:pt idx="885">
                  <c:v>1.4631117968600926</c:v>
                </c:pt>
                <c:pt idx="886">
                  <c:v>1.3308141535651885</c:v>
                </c:pt>
                <c:pt idx="887">
                  <c:v>1.4850389695554636</c:v>
                </c:pt>
                <c:pt idx="888">
                  <c:v>1.6611562559059045</c:v>
                </c:pt>
                <c:pt idx="889">
                  <c:v>1.5423668943852196</c:v>
                </c:pt>
                <c:pt idx="890">
                  <c:v>1.5444031457213094</c:v>
                </c:pt>
                <c:pt idx="891">
                  <c:v>1.5165071413307245</c:v>
                </c:pt>
                <c:pt idx="892">
                  <c:v>1.5497279990464299</c:v>
                </c:pt>
                <c:pt idx="893">
                  <c:v>1.5739898801150112</c:v>
                </c:pt>
                <c:pt idx="894">
                  <c:v>1.3980807704174101</c:v>
                </c:pt>
                <c:pt idx="895">
                  <c:v>1.4088821423500255</c:v>
                </c:pt>
                <c:pt idx="896">
                  <c:v>1.4042622659324306</c:v>
                </c:pt>
                <c:pt idx="897">
                  <c:v>1.5114350536205732</c:v>
                </c:pt>
                <c:pt idx="898">
                  <c:v>1.483529166813589</c:v>
                </c:pt>
                <c:pt idx="899">
                  <c:v>1.3508458750085737</c:v>
                </c:pt>
                <c:pt idx="900">
                  <c:v>1.4226601271801347</c:v>
                </c:pt>
                <c:pt idx="901">
                  <c:v>1.4789935032022707</c:v>
                </c:pt>
                <c:pt idx="902">
                  <c:v>1.5127111069434174</c:v>
                </c:pt>
                <c:pt idx="903">
                  <c:v>1.6311225816936814</c:v>
                </c:pt>
                <c:pt idx="904">
                  <c:v>1.5343755636574701</c:v>
                </c:pt>
                <c:pt idx="905">
                  <c:v>1.4143596155405824</c:v>
                </c:pt>
                <c:pt idx="906">
                  <c:v>1.4938886165447507</c:v>
                </c:pt>
                <c:pt idx="907">
                  <c:v>1.4649923093998802</c:v>
                </c:pt>
                <c:pt idx="908">
                  <c:v>1.6186296305972503</c:v>
                </c:pt>
                <c:pt idx="909">
                  <c:v>1.6123057611529337</c:v>
                </c:pt>
                <c:pt idx="910">
                  <c:v>1.311761785728033</c:v>
                </c:pt>
                <c:pt idx="911">
                  <c:v>1.4757749272788323</c:v>
                </c:pt>
                <c:pt idx="912">
                  <c:v>1.4470572832030706</c:v>
                </c:pt>
                <c:pt idx="913">
                  <c:v>1.5258210888411112</c:v>
                </c:pt>
                <c:pt idx="914">
                  <c:v>1.4397600171542058</c:v>
                </c:pt>
                <c:pt idx="915">
                  <c:v>1.6663629988790674</c:v>
                </c:pt>
                <c:pt idx="916">
                  <c:v>1.435273000606778</c:v>
                </c:pt>
                <c:pt idx="917">
                  <c:v>1.4925942119494833</c:v>
                </c:pt>
                <c:pt idx="918">
                  <c:v>1.4352018957074275</c:v>
                </c:pt>
                <c:pt idx="919">
                  <c:v>1.3980355127855153</c:v>
                </c:pt>
                <c:pt idx="920">
                  <c:v>1.7143706039705604</c:v>
                </c:pt>
                <c:pt idx="921">
                  <c:v>1.4222828074575378</c:v>
                </c:pt>
                <c:pt idx="922">
                  <c:v>1.4778277853314903</c:v>
                </c:pt>
                <c:pt idx="923">
                  <c:v>1.5785259287373536</c:v>
                </c:pt>
                <c:pt idx="924">
                  <c:v>1.4893021569039482</c:v>
                </c:pt>
                <c:pt idx="925">
                  <c:v>1.5081647867465271</c:v>
                </c:pt>
                <c:pt idx="926">
                  <c:v>1.384047198018052</c:v>
                </c:pt>
                <c:pt idx="927">
                  <c:v>1.739522441789735</c:v>
                </c:pt>
                <c:pt idx="928">
                  <c:v>1.480140437071938</c:v>
                </c:pt>
                <c:pt idx="929">
                  <c:v>1.7207246599257815</c:v>
                </c:pt>
                <c:pt idx="930">
                  <c:v>1.5233960618037277</c:v>
                </c:pt>
                <c:pt idx="931">
                  <c:v>1.5321355876950487</c:v>
                </c:pt>
                <c:pt idx="932">
                  <c:v>1.5741093595098181</c:v>
                </c:pt>
                <c:pt idx="933">
                  <c:v>1.4420887675748197</c:v>
                </c:pt>
                <c:pt idx="934">
                  <c:v>1.508535799411826</c:v>
                </c:pt>
                <c:pt idx="935">
                  <c:v>1.5308813848328633</c:v>
                </c:pt>
                <c:pt idx="936">
                  <c:v>1.6118226234667665</c:v>
                </c:pt>
                <c:pt idx="937">
                  <c:v>1.4169792171141085</c:v>
                </c:pt>
                <c:pt idx="938">
                  <c:v>1.4502271092922256</c:v>
                </c:pt>
                <c:pt idx="939">
                  <c:v>1.4228809541818774</c:v>
                </c:pt>
                <c:pt idx="940">
                  <c:v>1.4756967283227163</c:v>
                </c:pt>
                <c:pt idx="941">
                  <c:v>1.1803480465587595</c:v>
                </c:pt>
                <c:pt idx="942">
                  <c:v>1.426642338618435</c:v>
                </c:pt>
                <c:pt idx="943">
                  <c:v>1.4962937105662191</c:v>
                </c:pt>
                <c:pt idx="944">
                  <c:v>1.6327169662429588</c:v>
                </c:pt>
                <c:pt idx="945">
                  <c:v>1.4640002770683742</c:v>
                </c:pt>
                <c:pt idx="946">
                  <c:v>1.3785193179230359</c:v>
                </c:pt>
                <c:pt idx="947">
                  <c:v>1.4825851860259354</c:v>
                </c:pt>
                <c:pt idx="948">
                  <c:v>1.3504906705181232</c:v>
                </c:pt>
                <c:pt idx="949">
                  <c:v>1.5042040319669583</c:v>
                </c:pt>
                <c:pt idx="950">
                  <c:v>1.6110302867492436</c:v>
                </c:pt>
                <c:pt idx="951">
                  <c:v>1.5962079633136701</c:v>
                </c:pt>
                <c:pt idx="952">
                  <c:v>1.6932477426521564</c:v>
                </c:pt>
                <c:pt idx="953">
                  <c:v>1.5800414105209877</c:v>
                </c:pt>
                <c:pt idx="954">
                  <c:v>1.6275964409968704</c:v>
                </c:pt>
                <c:pt idx="955">
                  <c:v>1.6409189665934254</c:v>
                </c:pt>
                <c:pt idx="956">
                  <c:v>1.6074899655391059</c:v>
                </c:pt>
                <c:pt idx="957">
                  <c:v>1.4780500301388162</c:v>
                </c:pt>
                <c:pt idx="958">
                  <c:v>1.5402116720624104</c:v>
                </c:pt>
                <c:pt idx="959">
                  <c:v>1.4697901807400813</c:v>
                </c:pt>
                <c:pt idx="960">
                  <c:v>1.6078127942779514</c:v>
                </c:pt>
                <c:pt idx="961">
                  <c:v>1.5978967518631402</c:v>
                </c:pt>
                <c:pt idx="962">
                  <c:v>1.5805791346230194</c:v>
                </c:pt>
                <c:pt idx="963">
                  <c:v>1.4827233981813597</c:v>
                </c:pt>
                <c:pt idx="964">
                  <c:v>1.5291795639430008</c:v>
                </c:pt>
                <c:pt idx="965">
                  <c:v>1.3876536147998542</c:v>
                </c:pt>
                <c:pt idx="966">
                  <c:v>1.4818219693259709</c:v>
                </c:pt>
                <c:pt idx="967">
                  <c:v>1.5945564745585279</c:v>
                </c:pt>
                <c:pt idx="968">
                  <c:v>1.4303998480049369</c:v>
                </c:pt>
                <c:pt idx="969">
                  <c:v>1.6406547715516839</c:v>
                </c:pt>
                <c:pt idx="970">
                  <c:v>1.6056292573287649</c:v>
                </c:pt>
                <c:pt idx="971">
                  <c:v>1.5835116155397315</c:v>
                </c:pt>
                <c:pt idx="972">
                  <c:v>1.524431453062046</c:v>
                </c:pt>
                <c:pt idx="973">
                  <c:v>1.6429690852089536</c:v>
                </c:pt>
                <c:pt idx="974">
                  <c:v>1.5856666987165779</c:v>
                </c:pt>
                <c:pt idx="975">
                  <c:v>1.6551921481974288</c:v>
                </c:pt>
                <c:pt idx="976">
                  <c:v>1.6369777597596138</c:v>
                </c:pt>
                <c:pt idx="977">
                  <c:v>1.4694050197604109</c:v>
                </c:pt>
                <c:pt idx="978">
                  <c:v>1.5010852932789187</c:v>
                </c:pt>
                <c:pt idx="979">
                  <c:v>1.6092781849042117</c:v>
                </c:pt>
                <c:pt idx="980">
                  <c:v>1.5242118586606828</c:v>
                </c:pt>
                <c:pt idx="981">
                  <c:v>1.4669761063185949</c:v>
                </c:pt>
                <c:pt idx="982">
                  <c:v>1.6900685824280368</c:v>
                </c:pt>
                <c:pt idx="983">
                  <c:v>1.6702582367577001</c:v>
                </c:pt>
                <c:pt idx="984">
                  <c:v>1.5558435896794389</c:v>
                </c:pt>
                <c:pt idx="985">
                  <c:v>1.6602738574192406</c:v>
                </c:pt>
                <c:pt idx="986">
                  <c:v>1.5236371262149841</c:v>
                </c:pt>
                <c:pt idx="987">
                  <c:v>1.7685584487118766</c:v>
                </c:pt>
                <c:pt idx="988">
                  <c:v>1.5002336532590539</c:v>
                </c:pt>
                <c:pt idx="989">
                  <c:v>1.4965453672874145</c:v>
                </c:pt>
                <c:pt idx="990">
                  <c:v>1.4407720731937199</c:v>
                </c:pt>
                <c:pt idx="991">
                  <c:v>1.7525243446435421</c:v>
                </c:pt>
                <c:pt idx="992">
                  <c:v>1.5327179171844776</c:v>
                </c:pt>
                <c:pt idx="993">
                  <c:v>1.4353207415650437</c:v>
                </c:pt>
                <c:pt idx="994">
                  <c:v>1.607637291562108</c:v>
                </c:pt>
                <c:pt idx="995">
                  <c:v>1.4001651132333368</c:v>
                </c:pt>
                <c:pt idx="996">
                  <c:v>1.664624700750043</c:v>
                </c:pt>
                <c:pt idx="997">
                  <c:v>1.3047528665673571</c:v>
                </c:pt>
                <c:pt idx="998">
                  <c:v>1.8272614335189776</c:v>
                </c:pt>
                <c:pt idx="999">
                  <c:v>1.6257272591160195</c:v>
                </c:pt>
                <c:pt idx="1000">
                  <c:v>1.4975281082554024</c:v>
                </c:pt>
                <c:pt idx="1001">
                  <c:v>1.7790777606342907</c:v>
                </c:pt>
                <c:pt idx="1002">
                  <c:v>1.6102252497044174</c:v>
                </c:pt>
                <c:pt idx="1003">
                  <c:v>1.4284884781059572</c:v>
                </c:pt>
                <c:pt idx="1004">
                  <c:v>1.4482825531481178</c:v>
                </c:pt>
                <c:pt idx="1005">
                  <c:v>1.5645714645971418</c:v>
                </c:pt>
                <c:pt idx="1006">
                  <c:v>1.4422436180718039</c:v>
                </c:pt>
                <c:pt idx="1007">
                  <c:v>1.3753868822699984</c:v>
                </c:pt>
                <c:pt idx="1008">
                  <c:v>1.5909628053040503</c:v>
                </c:pt>
                <c:pt idx="1009">
                  <c:v>1.4794776221206527</c:v>
                </c:pt>
                <c:pt idx="1010">
                  <c:v>1.6591676084339055</c:v>
                </c:pt>
                <c:pt idx="1011">
                  <c:v>1.6920732203409685</c:v>
                </c:pt>
                <c:pt idx="1012">
                  <c:v>1.7833917362394802</c:v>
                </c:pt>
                <c:pt idx="1013">
                  <c:v>1.5815663520662229</c:v>
                </c:pt>
                <c:pt idx="1014">
                  <c:v>1.7498773780326649</c:v>
                </c:pt>
                <c:pt idx="1015">
                  <c:v>1.6437973432701367</c:v>
                </c:pt>
                <c:pt idx="1016">
                  <c:v>1.6537596963716827</c:v>
                </c:pt>
                <c:pt idx="1017">
                  <c:v>1.49891298533307</c:v>
                </c:pt>
                <c:pt idx="1018">
                  <c:v>1.5308179771141801</c:v>
                </c:pt>
                <c:pt idx="1019">
                  <c:v>1.4488739880370547</c:v>
                </c:pt>
                <c:pt idx="1020">
                  <c:v>1.594302109953974</c:v>
                </c:pt>
                <c:pt idx="1021">
                  <c:v>1.4991041177074556</c:v>
                </c:pt>
                <c:pt idx="1022">
                  <c:v>1.4786691730325889</c:v>
                </c:pt>
                <c:pt idx="1023">
                  <c:v>1.4960710049745014</c:v>
                </c:pt>
                <c:pt idx="1024">
                  <c:v>1.5449973734416409</c:v>
                </c:pt>
                <c:pt idx="1025">
                  <c:v>1.5695556753293962</c:v>
                </c:pt>
                <c:pt idx="1026">
                  <c:v>1.6302078868424135</c:v>
                </c:pt>
                <c:pt idx="1027">
                  <c:v>1.628736854849999</c:v>
                </c:pt>
                <c:pt idx="1028">
                  <c:v>1.3371515690266056</c:v>
                </c:pt>
                <c:pt idx="1029">
                  <c:v>1.560123665003698</c:v>
                </c:pt>
                <c:pt idx="1030">
                  <c:v>1.4330850357732376</c:v>
                </c:pt>
                <c:pt idx="1031">
                  <c:v>1.6341872336322782</c:v>
                </c:pt>
                <c:pt idx="1032">
                  <c:v>1.6251918583212448</c:v>
                </c:pt>
                <c:pt idx="1033">
                  <c:v>1.4630172994058144</c:v>
                </c:pt>
                <c:pt idx="1034">
                  <c:v>1.5627577323353445</c:v>
                </c:pt>
                <c:pt idx="1035">
                  <c:v>1.4036364203324529</c:v>
                </c:pt>
                <c:pt idx="1036">
                  <c:v>1.5401120926453185</c:v>
                </c:pt>
                <c:pt idx="1037">
                  <c:v>1.6469285346098492</c:v>
                </c:pt>
                <c:pt idx="1038">
                  <c:v>1.5328701295360458</c:v>
                </c:pt>
                <c:pt idx="1039">
                  <c:v>1.4839105768436505</c:v>
                </c:pt>
                <c:pt idx="1040">
                  <c:v>1.4851204685890924</c:v>
                </c:pt>
                <c:pt idx="1041">
                  <c:v>1.5214127267620929</c:v>
                </c:pt>
                <c:pt idx="1042">
                  <c:v>1.5870064688188033</c:v>
                </c:pt>
                <c:pt idx="1043">
                  <c:v>1.5368434532316526</c:v>
                </c:pt>
                <c:pt idx="1044">
                  <c:v>1.4859226949737125</c:v>
                </c:pt>
                <c:pt idx="1045">
                  <c:v>1.6647065414840769</c:v>
                </c:pt>
                <c:pt idx="1046">
                  <c:v>1.5488748061432669</c:v>
                </c:pt>
                <c:pt idx="1047">
                  <c:v>1.6921844954015339</c:v>
                </c:pt>
                <c:pt idx="1048">
                  <c:v>1.6584576536497109</c:v>
                </c:pt>
                <c:pt idx="1049">
                  <c:v>1.4021385194784022</c:v>
                </c:pt>
                <c:pt idx="1050">
                  <c:v>1.5822339185720131</c:v>
                </c:pt>
                <c:pt idx="1051">
                  <c:v>1.4444155840200714</c:v>
                </c:pt>
                <c:pt idx="1052">
                  <c:v>1.3213827977583923</c:v>
                </c:pt>
                <c:pt idx="1053">
                  <c:v>1.6253812787697244</c:v>
                </c:pt>
                <c:pt idx="1054">
                  <c:v>1.474953843341162</c:v>
                </c:pt>
                <c:pt idx="1055">
                  <c:v>1.4791240461501398</c:v>
                </c:pt>
                <c:pt idx="1056">
                  <c:v>1.3627675278159301</c:v>
                </c:pt>
                <c:pt idx="1057">
                  <c:v>1.3837775085979513</c:v>
                </c:pt>
                <c:pt idx="1058">
                  <c:v>1.434175567989286</c:v>
                </c:pt>
                <c:pt idx="1059">
                  <c:v>1.5162520359323268</c:v>
                </c:pt>
                <c:pt idx="1060">
                  <c:v>1.6827699725739411</c:v>
                </c:pt>
                <c:pt idx="1061">
                  <c:v>1.4745071159524628</c:v>
                </c:pt>
                <c:pt idx="1062">
                  <c:v>1.5423670923998274</c:v>
                </c:pt>
                <c:pt idx="1063">
                  <c:v>1.7005824946363053</c:v>
                </c:pt>
                <c:pt idx="1064">
                  <c:v>1.543030294881047</c:v>
                </c:pt>
                <c:pt idx="1065">
                  <c:v>1.5326523862023069</c:v>
                </c:pt>
                <c:pt idx="1066">
                  <c:v>1.5257243983714865</c:v>
                </c:pt>
                <c:pt idx="1067">
                  <c:v>1.3859535928180975</c:v>
                </c:pt>
                <c:pt idx="1068">
                  <c:v>1.5914243863789435</c:v>
                </c:pt>
                <c:pt idx="1069">
                  <c:v>1.5010758941157469</c:v>
                </c:pt>
                <c:pt idx="1070">
                  <c:v>1.286839792696173</c:v>
                </c:pt>
                <c:pt idx="1071">
                  <c:v>1.507798575659832</c:v>
                </c:pt>
                <c:pt idx="1072">
                  <c:v>1.4643665985357792</c:v>
                </c:pt>
                <c:pt idx="1073">
                  <c:v>1.4553369116695689</c:v>
                </c:pt>
                <c:pt idx="1074">
                  <c:v>1.5564924673063356</c:v>
                </c:pt>
                <c:pt idx="1075">
                  <c:v>1.5746604892614569</c:v>
                </c:pt>
                <c:pt idx="1076">
                  <c:v>1.6513495310159809</c:v>
                </c:pt>
                <c:pt idx="1077">
                  <c:v>1.5265981964272224</c:v>
                </c:pt>
                <c:pt idx="1078">
                  <c:v>1.5811808441662267</c:v>
                </c:pt>
                <c:pt idx="1079">
                  <c:v>1.5924923498164094</c:v>
                </c:pt>
                <c:pt idx="1080">
                  <c:v>1.6060788717831715</c:v>
                </c:pt>
                <c:pt idx="1081">
                  <c:v>1.5885149241414493</c:v>
                </c:pt>
                <c:pt idx="1082">
                  <c:v>1.4021996045948248</c:v>
                </c:pt>
                <c:pt idx="1083">
                  <c:v>1.432583228856938</c:v>
                </c:pt>
                <c:pt idx="1084">
                  <c:v>1.516246757607681</c:v>
                </c:pt>
                <c:pt idx="1085">
                  <c:v>1.4558727427833191</c:v>
                </c:pt>
                <c:pt idx="1086">
                  <c:v>1.4594275808478359</c:v>
                </c:pt>
                <c:pt idx="1087">
                  <c:v>1.4609213210681502</c:v>
                </c:pt>
                <c:pt idx="1088">
                  <c:v>1.5582978821673625</c:v>
                </c:pt>
                <c:pt idx="1089">
                  <c:v>1.4812112499673742</c:v>
                </c:pt>
                <c:pt idx="1090">
                  <c:v>1.6372198537416975</c:v>
                </c:pt>
                <c:pt idx="1091">
                  <c:v>1.584151224329609</c:v>
                </c:pt>
                <c:pt idx="1092">
                  <c:v>1.4818888071596181</c:v>
                </c:pt>
                <c:pt idx="1093">
                  <c:v>1.6247807309820514</c:v>
                </c:pt>
                <c:pt idx="1094">
                  <c:v>1.5605281821186801</c:v>
                </c:pt>
                <c:pt idx="1095">
                  <c:v>1.5109792246819251</c:v>
                </c:pt>
                <c:pt idx="1096">
                  <c:v>1.3582807960296006</c:v>
                </c:pt>
                <c:pt idx="1097">
                  <c:v>1.5597127257979919</c:v>
                </c:pt>
                <c:pt idx="1098">
                  <c:v>1.4819992511255977</c:v>
                </c:pt>
                <c:pt idx="1099">
                  <c:v>1.606068103736207</c:v>
                </c:pt>
                <c:pt idx="1100">
                  <c:v>1.4593078237407011</c:v>
                </c:pt>
                <c:pt idx="1101">
                  <c:v>1.6198850081505181</c:v>
                </c:pt>
                <c:pt idx="1102">
                  <c:v>1.4308438027852424</c:v>
                </c:pt>
                <c:pt idx="1103">
                  <c:v>1.4863311025275181</c:v>
                </c:pt>
                <c:pt idx="1104">
                  <c:v>1.6070420445360165</c:v>
                </c:pt>
                <c:pt idx="1105">
                  <c:v>1.3317232468488103</c:v>
                </c:pt>
                <c:pt idx="1106">
                  <c:v>1.5671951159164106</c:v>
                </c:pt>
                <c:pt idx="1107">
                  <c:v>1.5592357979928386</c:v>
                </c:pt>
                <c:pt idx="1108">
                  <c:v>1.4017036818417745</c:v>
                </c:pt>
                <c:pt idx="1109">
                  <c:v>1.3544153781514239</c:v>
                </c:pt>
                <c:pt idx="1110">
                  <c:v>1.5661062074934295</c:v>
                </c:pt>
                <c:pt idx="1111">
                  <c:v>1.4344751407321101</c:v>
                </c:pt>
                <c:pt idx="1112">
                  <c:v>1.4384432947752483</c:v>
                </c:pt>
                <c:pt idx="1113">
                  <c:v>1.4052722673423093</c:v>
                </c:pt>
                <c:pt idx="1114">
                  <c:v>1.4229270435976968</c:v>
                </c:pt>
                <c:pt idx="1115">
                  <c:v>1.3989967394696521</c:v>
                </c:pt>
                <c:pt idx="1116">
                  <c:v>1.5922496294916082</c:v>
                </c:pt>
                <c:pt idx="1117">
                  <c:v>1.4916268306153857</c:v>
                </c:pt>
                <c:pt idx="1118">
                  <c:v>1.2963584645637041</c:v>
                </c:pt>
                <c:pt idx="1119">
                  <c:v>1.3052840230522706</c:v>
                </c:pt>
                <c:pt idx="1120">
                  <c:v>1.3262315769265631</c:v>
                </c:pt>
                <c:pt idx="1121">
                  <c:v>1.4505365396328889</c:v>
                </c:pt>
                <c:pt idx="1122">
                  <c:v>1.4086383018346058</c:v>
                </c:pt>
                <c:pt idx="1123">
                  <c:v>1.5951746390337416</c:v>
                </c:pt>
                <c:pt idx="1124">
                  <c:v>1.3703554398085238</c:v>
                </c:pt>
                <c:pt idx="1125">
                  <c:v>1.5823552559241254</c:v>
                </c:pt>
                <c:pt idx="1126">
                  <c:v>1.2948319175498602</c:v>
                </c:pt>
                <c:pt idx="1127">
                  <c:v>1.3261891134032766</c:v>
                </c:pt>
                <c:pt idx="1128">
                  <c:v>1.4358063096485976</c:v>
                </c:pt>
                <c:pt idx="1129">
                  <c:v>1.4355574823706978</c:v>
                </c:pt>
                <c:pt idx="1130">
                  <c:v>1.3386554236226347</c:v>
                </c:pt>
                <c:pt idx="1131">
                  <c:v>1.4587119943550684</c:v>
                </c:pt>
                <c:pt idx="1132">
                  <c:v>1.4516721739190028</c:v>
                </c:pt>
                <c:pt idx="1133">
                  <c:v>1.2544854871862581</c:v>
                </c:pt>
                <c:pt idx="1134">
                  <c:v>1.3543059831906075</c:v>
                </c:pt>
                <c:pt idx="1135">
                  <c:v>1.3251684095163152</c:v>
                </c:pt>
                <c:pt idx="1136">
                  <c:v>1.3733249204334925</c:v>
                </c:pt>
                <c:pt idx="1137">
                  <c:v>1.3663748911673141</c:v>
                </c:pt>
                <c:pt idx="1138">
                  <c:v>1.4212181340915948</c:v>
                </c:pt>
                <c:pt idx="1139">
                  <c:v>1.2769582341607784</c:v>
                </c:pt>
                <c:pt idx="1140">
                  <c:v>1.3125462559156746</c:v>
                </c:pt>
                <c:pt idx="1141">
                  <c:v>1.2544318388981053</c:v>
                </c:pt>
                <c:pt idx="1142">
                  <c:v>1.4931340706406708</c:v>
                </c:pt>
                <c:pt idx="1143">
                  <c:v>1.4069241866489648</c:v>
                </c:pt>
                <c:pt idx="1144">
                  <c:v>1.5109509964240635</c:v>
                </c:pt>
                <c:pt idx="1145">
                  <c:v>1.3444908058793756</c:v>
                </c:pt>
                <c:pt idx="1146">
                  <c:v>1.264001192954102</c:v>
                </c:pt>
                <c:pt idx="1147">
                  <c:v>1.389842096990979</c:v>
                </c:pt>
                <c:pt idx="1148">
                  <c:v>1.4509165561343638</c:v>
                </c:pt>
                <c:pt idx="1149">
                  <c:v>1.3755664801090877</c:v>
                </c:pt>
                <c:pt idx="1150">
                  <c:v>1.2004154483204263</c:v>
                </c:pt>
                <c:pt idx="1151">
                  <c:v>1.5545534886206878</c:v>
                </c:pt>
                <c:pt idx="1152">
                  <c:v>1.4459711631001282</c:v>
                </c:pt>
                <c:pt idx="1153">
                  <c:v>1.3524028837746185</c:v>
                </c:pt>
                <c:pt idx="1154">
                  <c:v>1.3746279414981972</c:v>
                </c:pt>
                <c:pt idx="1155">
                  <c:v>1.1439756926900424</c:v>
                </c:pt>
                <c:pt idx="1156">
                  <c:v>1.2956260134544297</c:v>
                </c:pt>
                <c:pt idx="1157">
                  <c:v>1.3077973964951233</c:v>
                </c:pt>
                <c:pt idx="1158">
                  <c:v>1.4082116620160576</c:v>
                </c:pt>
                <c:pt idx="1159">
                  <c:v>1.1610950881820918</c:v>
                </c:pt>
                <c:pt idx="1160">
                  <c:v>1.1899303510277868</c:v>
                </c:pt>
                <c:pt idx="1161">
                  <c:v>1.1550007523760142</c:v>
                </c:pt>
                <c:pt idx="1162">
                  <c:v>1.256831519148679</c:v>
                </c:pt>
                <c:pt idx="1163">
                  <c:v>1.4577138834706822</c:v>
                </c:pt>
                <c:pt idx="1164">
                  <c:v>1.271397853995538</c:v>
                </c:pt>
                <c:pt idx="1165">
                  <c:v>1.3784704507847905</c:v>
                </c:pt>
                <c:pt idx="1166">
                  <c:v>1.4634519661481593</c:v>
                </c:pt>
                <c:pt idx="1167">
                  <c:v>1.2243730357489702</c:v>
                </c:pt>
                <c:pt idx="1168">
                  <c:v>1.2738063245604594</c:v>
                </c:pt>
                <c:pt idx="1169">
                  <c:v>1.3712586035180374</c:v>
                </c:pt>
                <c:pt idx="1170">
                  <c:v>1.3642189483694185</c:v>
                </c:pt>
                <c:pt idx="1171">
                  <c:v>1.3887113130055224</c:v>
                </c:pt>
                <c:pt idx="1172">
                  <c:v>1.1871577763085097</c:v>
                </c:pt>
                <c:pt idx="1173">
                  <c:v>1.3694202988844459</c:v>
                </c:pt>
                <c:pt idx="1174">
                  <c:v>1.3034388122644687</c:v>
                </c:pt>
                <c:pt idx="1175">
                  <c:v>1.4105562941086123</c:v>
                </c:pt>
                <c:pt idx="1176">
                  <c:v>1.2681470620868327</c:v>
                </c:pt>
                <c:pt idx="1177">
                  <c:v>1.2360594473553443</c:v>
                </c:pt>
                <c:pt idx="1178">
                  <c:v>1.273675608692687</c:v>
                </c:pt>
                <c:pt idx="1179">
                  <c:v>1.133302905174951</c:v>
                </c:pt>
                <c:pt idx="1180">
                  <c:v>1.2040343384310785</c:v>
                </c:pt>
                <c:pt idx="1181">
                  <c:v>1.1872117055115632</c:v>
                </c:pt>
                <c:pt idx="1182">
                  <c:v>1.2354701682543729</c:v>
                </c:pt>
                <c:pt idx="1183">
                  <c:v>1.3597258133924393</c:v>
                </c:pt>
                <c:pt idx="1184">
                  <c:v>1.2961432982211254</c:v>
                </c:pt>
                <c:pt idx="1185">
                  <c:v>1.337329742766503</c:v>
                </c:pt>
                <c:pt idx="1186">
                  <c:v>1.3745962457746226</c:v>
                </c:pt>
                <c:pt idx="1187">
                  <c:v>1.565764287064334</c:v>
                </c:pt>
                <c:pt idx="1188">
                  <c:v>1.3065766988664942</c:v>
                </c:pt>
                <c:pt idx="1189">
                  <c:v>1.3900080293884216</c:v>
                </c:pt>
                <c:pt idx="1190">
                  <c:v>1.2127545910978776</c:v>
                </c:pt>
                <c:pt idx="1191">
                  <c:v>1.2163891240354372</c:v>
                </c:pt>
                <c:pt idx="1192">
                  <c:v>1.0401365178371209</c:v>
                </c:pt>
                <c:pt idx="1193">
                  <c:v>1.2313929457833488</c:v>
                </c:pt>
                <c:pt idx="1194">
                  <c:v>1.2562056204523804</c:v>
                </c:pt>
                <c:pt idx="1195">
                  <c:v>1.1468950597063372</c:v>
                </c:pt>
                <c:pt idx="1196">
                  <c:v>1.2935862000122378</c:v>
                </c:pt>
                <c:pt idx="1197">
                  <c:v>1.2840851303569849</c:v>
                </c:pt>
                <c:pt idx="1198">
                  <c:v>1.1460335206780565</c:v>
                </c:pt>
                <c:pt idx="1199">
                  <c:v>1.1690519477276922</c:v>
                </c:pt>
                <c:pt idx="1200">
                  <c:v>1.267509227579193</c:v>
                </c:pt>
                <c:pt idx="1201">
                  <c:v>1.2657378600452815</c:v>
                </c:pt>
                <c:pt idx="1202">
                  <c:v>1.2473986622109632</c:v>
                </c:pt>
                <c:pt idx="1203">
                  <c:v>1.1892362082297556</c:v>
                </c:pt>
                <c:pt idx="1204">
                  <c:v>0.99229036146810012</c:v>
                </c:pt>
                <c:pt idx="1205">
                  <c:v>1.1393421780731441</c:v>
                </c:pt>
                <c:pt idx="1206">
                  <c:v>1.0694596314638805</c:v>
                </c:pt>
                <c:pt idx="1207">
                  <c:v>1.0020806601318601</c:v>
                </c:pt>
                <c:pt idx="1208">
                  <c:v>1.2900906960577732</c:v>
                </c:pt>
                <c:pt idx="1209">
                  <c:v>1.041113553821758</c:v>
                </c:pt>
                <c:pt idx="1210">
                  <c:v>1.1045234786093425</c:v>
                </c:pt>
                <c:pt idx="1211">
                  <c:v>0.92419408933655667</c:v>
                </c:pt>
                <c:pt idx="1212">
                  <c:v>1.0457349256905248</c:v>
                </c:pt>
                <c:pt idx="1213">
                  <c:v>0.98712876839605512</c:v>
                </c:pt>
                <c:pt idx="1214">
                  <c:v>1.0212906243172311</c:v>
                </c:pt>
                <c:pt idx="1215">
                  <c:v>1.1846944658832639</c:v>
                </c:pt>
                <c:pt idx="1216">
                  <c:v>1.0039923008000022</c:v>
                </c:pt>
                <c:pt idx="1217">
                  <c:v>1.2181445798522235</c:v>
                </c:pt>
                <c:pt idx="1218">
                  <c:v>1.1572393213699037</c:v>
                </c:pt>
                <c:pt idx="1219">
                  <c:v>1.2377467240660178</c:v>
                </c:pt>
                <c:pt idx="1220">
                  <c:v>1.1077338538647674</c:v>
                </c:pt>
                <c:pt idx="1221">
                  <c:v>1.0641017763435345</c:v>
                </c:pt>
                <c:pt idx="1222">
                  <c:v>1.4483383827393654</c:v>
                </c:pt>
                <c:pt idx="1223">
                  <c:v>1.0024017796035238</c:v>
                </c:pt>
                <c:pt idx="1224">
                  <c:v>0.97104271529575448</c:v>
                </c:pt>
                <c:pt idx="1225">
                  <c:v>0.88814943070671715</c:v>
                </c:pt>
                <c:pt idx="1226">
                  <c:v>1.0779701238495027</c:v>
                </c:pt>
                <c:pt idx="1227">
                  <c:v>1.2269244369942767</c:v>
                </c:pt>
                <c:pt idx="1228">
                  <c:v>1.1575134653815233</c:v>
                </c:pt>
                <c:pt idx="1229">
                  <c:v>1.0184789846067213</c:v>
                </c:pt>
                <c:pt idx="1230">
                  <c:v>1.0622223140021883</c:v>
                </c:pt>
                <c:pt idx="1231">
                  <c:v>1.2269873171423782</c:v>
                </c:pt>
                <c:pt idx="1232">
                  <c:v>1.1304474170321877</c:v>
                </c:pt>
                <c:pt idx="1233">
                  <c:v>0.98977394656125872</c:v>
                </c:pt>
                <c:pt idx="1234">
                  <c:v>1.0855073909039408</c:v>
                </c:pt>
                <c:pt idx="1235">
                  <c:v>1.0540171479108511</c:v>
                </c:pt>
                <c:pt idx="1236">
                  <c:v>0.98331819335820791</c:v>
                </c:pt>
                <c:pt idx="1237">
                  <c:v>1.1193598415143877</c:v>
                </c:pt>
                <c:pt idx="1238">
                  <c:v>0.98302160674583228</c:v>
                </c:pt>
                <c:pt idx="1239">
                  <c:v>1.1661445798135515</c:v>
                </c:pt>
                <c:pt idx="1240">
                  <c:v>1.0187340025090172</c:v>
                </c:pt>
                <c:pt idx="1241">
                  <c:v>1.0745554841922924</c:v>
                </c:pt>
                <c:pt idx="1242">
                  <c:v>1.1504945007670824</c:v>
                </c:pt>
                <c:pt idx="1243">
                  <c:v>1.0764286143975581</c:v>
                </c:pt>
                <c:pt idx="1244">
                  <c:v>1.0969182981976222</c:v>
                </c:pt>
                <c:pt idx="1245">
                  <c:v>1.1205853743351519</c:v>
                </c:pt>
                <c:pt idx="1246">
                  <c:v>1.2112386220571147</c:v>
                </c:pt>
                <c:pt idx="1247">
                  <c:v>0.97826585431840218</c:v>
                </c:pt>
                <c:pt idx="1248">
                  <c:v>1.0721926116268456</c:v>
                </c:pt>
                <c:pt idx="1249">
                  <c:v>1.0881005232382928</c:v>
                </c:pt>
                <c:pt idx="1250">
                  <c:v>0.88618641910149987</c:v>
                </c:pt>
                <c:pt idx="1251">
                  <c:v>0.98091396701198696</c:v>
                </c:pt>
                <c:pt idx="1252">
                  <c:v>1.0613964475454678</c:v>
                </c:pt>
                <c:pt idx="1253">
                  <c:v>1.1020680079714074</c:v>
                </c:pt>
                <c:pt idx="1254">
                  <c:v>1.1025445901848889</c:v>
                </c:pt>
                <c:pt idx="1255">
                  <c:v>1.0613250203879532</c:v>
                </c:pt>
                <c:pt idx="1256">
                  <c:v>1.0959078646498479</c:v>
                </c:pt>
                <c:pt idx="1257">
                  <c:v>1.013672989173285</c:v>
                </c:pt>
                <c:pt idx="1258">
                  <c:v>0.89286089741311891</c:v>
                </c:pt>
                <c:pt idx="1259">
                  <c:v>1.0417375365348804</c:v>
                </c:pt>
                <c:pt idx="1260">
                  <c:v>0.84787187842171718</c:v>
                </c:pt>
                <c:pt idx="1261">
                  <c:v>0.99948004386002287</c:v>
                </c:pt>
                <c:pt idx="1262">
                  <c:v>0.91358066498020563</c:v>
                </c:pt>
                <c:pt idx="1263">
                  <c:v>1.0968632125851372</c:v>
                </c:pt>
                <c:pt idx="1264">
                  <c:v>1.0216598964767714</c:v>
                </c:pt>
                <c:pt idx="1265">
                  <c:v>0.91049752864490363</c:v>
                </c:pt>
                <c:pt idx="1266">
                  <c:v>1.0530925393993171</c:v>
                </c:pt>
                <c:pt idx="1267">
                  <c:v>1.0120063190599704</c:v>
                </c:pt>
                <c:pt idx="1268">
                  <c:v>0.9686256563411455</c:v>
                </c:pt>
                <c:pt idx="1269">
                  <c:v>0.97055430157023093</c:v>
                </c:pt>
                <c:pt idx="1270">
                  <c:v>0.87496025223921836</c:v>
                </c:pt>
                <c:pt idx="1271">
                  <c:v>1.0659101223374521</c:v>
                </c:pt>
                <c:pt idx="1272">
                  <c:v>0.81804947878025103</c:v>
                </c:pt>
                <c:pt idx="1273">
                  <c:v>0.92043983199246326</c:v>
                </c:pt>
                <c:pt idx="1274">
                  <c:v>1.1640859248918223</c:v>
                </c:pt>
                <c:pt idx="1275">
                  <c:v>0.98237128649124805</c:v>
                </c:pt>
                <c:pt idx="1276">
                  <c:v>1.0587014259677163</c:v>
                </c:pt>
                <c:pt idx="1277">
                  <c:v>0.99179820812520991</c:v>
                </c:pt>
                <c:pt idx="1278">
                  <c:v>0.92120703001045734</c:v>
                </c:pt>
                <c:pt idx="1279">
                  <c:v>1.0259413843265381</c:v>
                </c:pt>
                <c:pt idx="1280">
                  <c:v>0.80904303870275529</c:v>
                </c:pt>
                <c:pt idx="1281">
                  <c:v>1.0232124470986486</c:v>
                </c:pt>
                <c:pt idx="1282">
                  <c:v>0.90169274155017409</c:v>
                </c:pt>
                <c:pt idx="1283">
                  <c:v>1.0195681232483189</c:v>
                </c:pt>
                <c:pt idx="1284">
                  <c:v>0.86483069467517004</c:v>
                </c:pt>
                <c:pt idx="1285">
                  <c:v>0.99558922507726177</c:v>
                </c:pt>
                <c:pt idx="1286">
                  <c:v>0.82820979494025337</c:v>
                </c:pt>
                <c:pt idx="1287">
                  <c:v>0.94557545724189218</c:v>
                </c:pt>
                <c:pt idx="1288">
                  <c:v>1.0543261995087225</c:v>
                </c:pt>
                <c:pt idx="1289">
                  <c:v>0.89721546431036658</c:v>
                </c:pt>
                <c:pt idx="1290">
                  <c:v>0.92854182927198903</c:v>
                </c:pt>
                <c:pt idx="1291">
                  <c:v>1.0859818211598395</c:v>
                </c:pt>
                <c:pt idx="1292">
                  <c:v>0.99930420201472558</c:v>
                </c:pt>
                <c:pt idx="1293">
                  <c:v>1.0310800653400243</c:v>
                </c:pt>
                <c:pt idx="1294">
                  <c:v>0.95202066474817904</c:v>
                </c:pt>
                <c:pt idx="1295">
                  <c:v>0.82925676968058271</c:v>
                </c:pt>
                <c:pt idx="1296">
                  <c:v>0.99781650539378786</c:v>
                </c:pt>
                <c:pt idx="1297">
                  <c:v>0.89874758830294732</c:v>
                </c:pt>
                <c:pt idx="1298">
                  <c:v>0.99883201165838353</c:v>
                </c:pt>
                <c:pt idx="1299">
                  <c:v>0.84463171990836194</c:v>
                </c:pt>
                <c:pt idx="1300">
                  <c:v>0.90089027407867373</c:v>
                </c:pt>
                <c:pt idx="1301">
                  <c:v>0.99059723829465673</c:v>
                </c:pt>
                <c:pt idx="1302">
                  <c:v>1.0398876404512467</c:v>
                </c:pt>
                <c:pt idx="1303">
                  <c:v>0.98942857087029057</c:v>
                </c:pt>
                <c:pt idx="1304">
                  <c:v>0.95577121570077717</c:v>
                </c:pt>
                <c:pt idx="1305">
                  <c:v>0.99974943892954371</c:v>
                </c:pt>
                <c:pt idx="1306">
                  <c:v>0.87773371270741363</c:v>
                </c:pt>
                <c:pt idx="1307">
                  <c:v>0.9623624133159997</c:v>
                </c:pt>
                <c:pt idx="1308">
                  <c:v>0.85654659619889628</c:v>
                </c:pt>
                <c:pt idx="1309">
                  <c:v>0.93506640559927334</c:v>
                </c:pt>
                <c:pt idx="1310">
                  <c:v>0.96073730289170656</c:v>
                </c:pt>
                <c:pt idx="1311">
                  <c:v>0.80985596147363503</c:v>
                </c:pt>
                <c:pt idx="1312">
                  <c:v>0.88757458909363174</c:v>
                </c:pt>
                <c:pt idx="1313">
                  <c:v>0.93263423424989578</c:v>
                </c:pt>
                <c:pt idx="1314">
                  <c:v>1.0087767857107777</c:v>
                </c:pt>
                <c:pt idx="1315">
                  <c:v>0.97077562711120857</c:v>
                </c:pt>
                <c:pt idx="1316">
                  <c:v>0.86277929097934569</c:v>
                </c:pt>
                <c:pt idx="1317">
                  <c:v>0.85010150381009597</c:v>
                </c:pt>
                <c:pt idx="1318">
                  <c:v>0.91843962040564642</c:v>
                </c:pt>
                <c:pt idx="1319">
                  <c:v>0.92585335842479255</c:v>
                </c:pt>
                <c:pt idx="1320">
                  <c:v>1.0813973297994515</c:v>
                </c:pt>
                <c:pt idx="1321">
                  <c:v>0.78701468988389256</c:v>
                </c:pt>
                <c:pt idx="1322">
                  <c:v>0.74816169346823214</c:v>
                </c:pt>
                <c:pt idx="1323">
                  <c:v>0.85080161918017727</c:v>
                </c:pt>
                <c:pt idx="1324">
                  <c:v>0.86278975079717279</c:v>
                </c:pt>
                <c:pt idx="1325">
                  <c:v>0.95361779786592715</c:v>
                </c:pt>
                <c:pt idx="1326">
                  <c:v>0.90169464157476076</c:v>
                </c:pt>
                <c:pt idx="1327">
                  <c:v>0.84970199544451896</c:v>
                </c:pt>
                <c:pt idx="1328">
                  <c:v>0.80724129325813643</c:v>
                </c:pt>
                <c:pt idx="1329">
                  <c:v>0.93697640823705719</c:v>
                </c:pt>
                <c:pt idx="1330">
                  <c:v>0.86736156887838955</c:v>
                </c:pt>
                <c:pt idx="1331">
                  <c:v>0.96746260573380827</c:v>
                </c:pt>
                <c:pt idx="1332">
                  <c:v>0.67148858974899572</c:v>
                </c:pt>
                <c:pt idx="1333">
                  <c:v>0.88494821189101647</c:v>
                </c:pt>
                <c:pt idx="1334">
                  <c:v>0.94542093596681542</c:v>
                </c:pt>
                <c:pt idx="1335">
                  <c:v>0.97468994572587442</c:v>
                </c:pt>
                <c:pt idx="1336">
                  <c:v>0.77816454739124252</c:v>
                </c:pt>
                <c:pt idx="1337">
                  <c:v>0.92903299228658642</c:v>
                </c:pt>
                <c:pt idx="1338">
                  <c:v>1.0165352093216957</c:v>
                </c:pt>
                <c:pt idx="1339">
                  <c:v>0.85672367826293727</c:v>
                </c:pt>
                <c:pt idx="1340">
                  <c:v>0.85672808034818071</c:v>
                </c:pt>
                <c:pt idx="1341">
                  <c:v>0.88556955624024369</c:v>
                </c:pt>
                <c:pt idx="1342">
                  <c:v>0.71776670305820134</c:v>
                </c:pt>
                <c:pt idx="1343">
                  <c:v>0.93311488002858478</c:v>
                </c:pt>
                <c:pt idx="1344">
                  <c:v>0.82315239870927093</c:v>
                </c:pt>
                <c:pt idx="1345">
                  <c:v>0.7485347493690343</c:v>
                </c:pt>
                <c:pt idx="1346">
                  <c:v>0.8017793741646343</c:v>
                </c:pt>
                <c:pt idx="1347">
                  <c:v>0.7241358679871166</c:v>
                </c:pt>
                <c:pt idx="1348">
                  <c:v>0.85895263557125756</c:v>
                </c:pt>
                <c:pt idx="1349">
                  <c:v>0.77446742757120113</c:v>
                </c:pt>
                <c:pt idx="1350">
                  <c:v>0.87970486143908788</c:v>
                </c:pt>
                <c:pt idx="1351">
                  <c:v>0.87137890034364962</c:v>
                </c:pt>
                <c:pt idx="1352">
                  <c:v>0.90185984193736024</c:v>
                </c:pt>
                <c:pt idx="1353">
                  <c:v>0.86589609143495017</c:v>
                </c:pt>
                <c:pt idx="1354">
                  <c:v>0.95701458774822301</c:v>
                </c:pt>
                <c:pt idx="1355">
                  <c:v>0.94393182805234821</c:v>
                </c:pt>
                <c:pt idx="1356">
                  <c:v>0.77624879401597369</c:v>
                </c:pt>
                <c:pt idx="1357">
                  <c:v>0.87060358547446859</c:v>
                </c:pt>
                <c:pt idx="1358">
                  <c:v>0.87457437068252963</c:v>
                </c:pt>
                <c:pt idx="1359">
                  <c:v>0.80602543000408844</c:v>
                </c:pt>
                <c:pt idx="1360">
                  <c:v>0.77908592523060116</c:v>
                </c:pt>
                <c:pt idx="1361">
                  <c:v>0.832523229558502</c:v>
                </c:pt>
                <c:pt idx="1362">
                  <c:v>0.9070419054583676</c:v>
                </c:pt>
                <c:pt idx="1363">
                  <c:v>0.75941442619212385</c:v>
                </c:pt>
                <c:pt idx="1364">
                  <c:v>0.86689216982338424</c:v>
                </c:pt>
                <c:pt idx="1365">
                  <c:v>0.81874097465269791</c:v>
                </c:pt>
                <c:pt idx="1366">
                  <c:v>0.6696749061638535</c:v>
                </c:pt>
                <c:pt idx="1367">
                  <c:v>0.89555153150061895</c:v>
                </c:pt>
                <c:pt idx="1368">
                  <c:v>0.61782632334430854</c:v>
                </c:pt>
                <c:pt idx="1369">
                  <c:v>0.84800367641444674</c:v>
                </c:pt>
                <c:pt idx="1370">
                  <c:v>0.81952818151481588</c:v>
                </c:pt>
                <c:pt idx="1371">
                  <c:v>0.83051069389135579</c:v>
                </c:pt>
                <c:pt idx="1372">
                  <c:v>0.89083286085365998</c:v>
                </c:pt>
                <c:pt idx="1373">
                  <c:v>1.0215194772290765</c:v>
                </c:pt>
                <c:pt idx="1374">
                  <c:v>0.65752168035863667</c:v>
                </c:pt>
                <c:pt idx="1375">
                  <c:v>0.70222935899535166</c:v>
                </c:pt>
                <c:pt idx="1376">
                  <c:v>0.92436491794245612</c:v>
                </c:pt>
                <c:pt idx="1377">
                  <c:v>0.75169992414601261</c:v>
                </c:pt>
                <c:pt idx="1378">
                  <c:v>0.81376196690519242</c:v>
                </c:pt>
                <c:pt idx="1379">
                  <c:v>0.7763997356579343</c:v>
                </c:pt>
                <c:pt idx="1380">
                  <c:v>0.77908713594837375</c:v>
                </c:pt>
                <c:pt idx="1381">
                  <c:v>0.84051466289261567</c:v>
                </c:pt>
                <c:pt idx="1382">
                  <c:v>0.86279327604233369</c:v>
                </c:pt>
                <c:pt idx="1383">
                  <c:v>0.73759616961779573</c:v>
                </c:pt>
                <c:pt idx="1384">
                  <c:v>0.73913881777635337</c:v>
                </c:pt>
                <c:pt idx="1385">
                  <c:v>0.94875708702762118</c:v>
                </c:pt>
                <c:pt idx="1386">
                  <c:v>0.79569001847256215</c:v>
                </c:pt>
                <c:pt idx="1387">
                  <c:v>0.89722366808224663</c:v>
                </c:pt>
                <c:pt idx="1388">
                  <c:v>0.94229187065288911</c:v>
                </c:pt>
                <c:pt idx="1389">
                  <c:v>0.86035945190602969</c:v>
                </c:pt>
                <c:pt idx="1390">
                  <c:v>0.85497048297013367</c:v>
                </c:pt>
                <c:pt idx="1391">
                  <c:v>0.84700252601633741</c:v>
                </c:pt>
                <c:pt idx="1392">
                  <c:v>0.80786740555446646</c:v>
                </c:pt>
                <c:pt idx="1393">
                  <c:v>0.90506766793201043</c:v>
                </c:pt>
                <c:pt idx="1394">
                  <c:v>0.6947478439698126</c:v>
                </c:pt>
                <c:pt idx="1395">
                  <c:v>0.82292288947026149</c:v>
                </c:pt>
                <c:pt idx="1396">
                  <c:v>0.89972702260901694</c:v>
                </c:pt>
                <c:pt idx="1397">
                  <c:v>0.97615302677736648</c:v>
                </c:pt>
                <c:pt idx="1398">
                  <c:v>0.76703750861546749</c:v>
                </c:pt>
                <c:pt idx="1399">
                  <c:v>0.86542890937544137</c:v>
                </c:pt>
                <c:pt idx="1400">
                  <c:v>1.0385001149078998</c:v>
                </c:pt>
                <c:pt idx="1401">
                  <c:v>0.7774996104046038</c:v>
                </c:pt>
                <c:pt idx="1402">
                  <c:v>0.87080230898220312</c:v>
                </c:pt>
                <c:pt idx="1403">
                  <c:v>0.86333272576619169</c:v>
                </c:pt>
                <c:pt idx="1404">
                  <c:v>0.86714562902007819</c:v>
                </c:pt>
                <c:pt idx="1405">
                  <c:v>0.82356242210940722</c:v>
                </c:pt>
                <c:pt idx="1406">
                  <c:v>0.85104548610471997</c:v>
                </c:pt>
                <c:pt idx="1407">
                  <c:v>0.84081545814787539</c:v>
                </c:pt>
                <c:pt idx="1408">
                  <c:v>0.77560791468278312</c:v>
                </c:pt>
                <c:pt idx="1409">
                  <c:v>0.73759761540186997</c:v>
                </c:pt>
                <c:pt idx="1410">
                  <c:v>0.95172377499638428</c:v>
                </c:pt>
                <c:pt idx="1411">
                  <c:v>0.69021938672263927</c:v>
                </c:pt>
                <c:pt idx="1412">
                  <c:v>0.7251256454165419</c:v>
                </c:pt>
                <c:pt idx="1413">
                  <c:v>0.73766538494926714</c:v>
                </c:pt>
                <c:pt idx="1414">
                  <c:v>0.95692158672434324</c:v>
                </c:pt>
                <c:pt idx="1415">
                  <c:v>0.74288226443521133</c:v>
                </c:pt>
                <c:pt idx="1416">
                  <c:v>0.87116460430118015</c:v>
                </c:pt>
                <c:pt idx="1417">
                  <c:v>0.79617814963469047</c:v>
                </c:pt>
                <c:pt idx="1418">
                  <c:v>0.80023454037248709</c:v>
                </c:pt>
                <c:pt idx="1419">
                  <c:v>0.87526195743607549</c:v>
                </c:pt>
                <c:pt idx="1420">
                  <c:v>1.0140649877433312</c:v>
                </c:pt>
                <c:pt idx="1421">
                  <c:v>0.74309847393556527</c:v>
                </c:pt>
                <c:pt idx="1422">
                  <c:v>0.90346882328184008</c:v>
                </c:pt>
                <c:pt idx="1423">
                  <c:v>0.68750302931892882</c:v>
                </c:pt>
                <c:pt idx="1424">
                  <c:v>0.75504892669394008</c:v>
                </c:pt>
                <c:pt idx="1425">
                  <c:v>0.9260309434261087</c:v>
                </c:pt>
                <c:pt idx="1426">
                  <c:v>0.71471653063096063</c:v>
                </c:pt>
                <c:pt idx="1427">
                  <c:v>0.76051017378662988</c:v>
                </c:pt>
                <c:pt idx="1428">
                  <c:v>0.87472543627839117</c:v>
                </c:pt>
                <c:pt idx="1429">
                  <c:v>0.83383654039170696</c:v>
                </c:pt>
                <c:pt idx="1430">
                  <c:v>0.77372767756122696</c:v>
                </c:pt>
                <c:pt idx="1431">
                  <c:v>0.93025476172753008</c:v>
                </c:pt>
                <c:pt idx="1432">
                  <c:v>0.86276448612869616</c:v>
                </c:pt>
                <c:pt idx="1433">
                  <c:v>0.94069594765089259</c:v>
                </c:pt>
                <c:pt idx="1434">
                  <c:v>0.92563980897492504</c:v>
                </c:pt>
                <c:pt idx="1435">
                  <c:v>1.0016729138823888</c:v>
                </c:pt>
                <c:pt idx="1436">
                  <c:v>0.83827394836149416</c:v>
                </c:pt>
                <c:pt idx="1437">
                  <c:v>0.64565187609338692</c:v>
                </c:pt>
                <c:pt idx="1438">
                  <c:v>0.81198402814379145</c:v>
                </c:pt>
                <c:pt idx="1439">
                  <c:v>0.64971967731203162</c:v>
                </c:pt>
                <c:pt idx="1440">
                  <c:v>0.89219667850615714</c:v>
                </c:pt>
                <c:pt idx="1441">
                  <c:v>0.76604768310486049</c:v>
                </c:pt>
                <c:pt idx="1442">
                  <c:v>0.83021113438405314</c:v>
                </c:pt>
                <c:pt idx="1443">
                  <c:v>0.84989643715748875</c:v>
                </c:pt>
                <c:pt idx="1444">
                  <c:v>0.91248286940764955</c:v>
                </c:pt>
                <c:pt idx="1445">
                  <c:v>0.67032000223542199</c:v>
                </c:pt>
                <c:pt idx="1446">
                  <c:v>0.87102937308185491</c:v>
                </c:pt>
                <c:pt idx="1447">
                  <c:v>0.86543865764278027</c:v>
                </c:pt>
                <c:pt idx="1448">
                  <c:v>0.89869616975419153</c:v>
                </c:pt>
                <c:pt idx="1449">
                  <c:v>0.92433862436057579</c:v>
                </c:pt>
                <c:pt idx="1450">
                  <c:v>0.93660922262455171</c:v>
                </c:pt>
                <c:pt idx="1451">
                  <c:v>0.71497590337909844</c:v>
                </c:pt>
                <c:pt idx="1452">
                  <c:v>0.78091830623444469</c:v>
                </c:pt>
                <c:pt idx="1453">
                  <c:v>0.58732600346922903</c:v>
                </c:pt>
                <c:pt idx="1454">
                  <c:v>0.86915166911192387</c:v>
                </c:pt>
                <c:pt idx="1455">
                  <c:v>0.69814699123930057</c:v>
                </c:pt>
                <c:pt idx="1456">
                  <c:v>0.55073188150170782</c:v>
                </c:pt>
                <c:pt idx="1457">
                  <c:v>0.70305593818537426</c:v>
                </c:pt>
                <c:pt idx="1458">
                  <c:v>0.84518538278585897</c:v>
                </c:pt>
                <c:pt idx="1459">
                  <c:v>0.91462235769645805</c:v>
                </c:pt>
                <c:pt idx="1460">
                  <c:v>0.78582569789364587</c:v>
                </c:pt>
                <c:pt idx="1461">
                  <c:v>1.0302643192218557</c:v>
                </c:pt>
                <c:pt idx="1462">
                  <c:v>0.88734174871604465</c:v>
                </c:pt>
                <c:pt idx="1463">
                  <c:v>0.89509094453587656</c:v>
                </c:pt>
                <c:pt idx="1464">
                  <c:v>0.69548576665096074</c:v>
                </c:pt>
                <c:pt idx="1465">
                  <c:v>0.80317646450456814</c:v>
                </c:pt>
                <c:pt idx="1466">
                  <c:v>0.76477429924739226</c:v>
                </c:pt>
                <c:pt idx="1467">
                  <c:v>0.82634605078526235</c:v>
                </c:pt>
                <c:pt idx="1468">
                  <c:v>0.88445637754177886</c:v>
                </c:pt>
                <c:pt idx="1469">
                  <c:v>0.99491896701513471</c:v>
                </c:pt>
                <c:pt idx="1470">
                  <c:v>0.77106033247820172</c:v>
                </c:pt>
                <c:pt idx="1471">
                  <c:v>1.1258111272564102</c:v>
                </c:pt>
                <c:pt idx="1472">
                  <c:v>0.72477180489345583</c:v>
                </c:pt>
                <c:pt idx="1473">
                  <c:v>0.89745326473538412</c:v>
                </c:pt>
                <c:pt idx="1474">
                  <c:v>0.7838651805221416</c:v>
                </c:pt>
                <c:pt idx="1475">
                  <c:v>0.85152126244618476</c:v>
                </c:pt>
                <c:pt idx="1476">
                  <c:v>0.88968804589990902</c:v>
                </c:pt>
                <c:pt idx="1477">
                  <c:v>0.7746463736112148</c:v>
                </c:pt>
                <c:pt idx="1478">
                  <c:v>1.0683568556103296</c:v>
                </c:pt>
                <c:pt idx="1479">
                  <c:v>0.89881843888023616</c:v>
                </c:pt>
                <c:pt idx="1480">
                  <c:v>0.92293100029906305</c:v>
                </c:pt>
                <c:pt idx="1481">
                  <c:v>0.84606924052457722</c:v>
                </c:pt>
                <c:pt idx="1482">
                  <c:v>0.8710396581575689</c:v>
                </c:pt>
                <c:pt idx="1483">
                  <c:v>0.8349823008363747</c:v>
                </c:pt>
                <c:pt idx="1484">
                  <c:v>1.0196356228241183</c:v>
                </c:pt>
                <c:pt idx="1485">
                  <c:v>0.85131813058188865</c:v>
                </c:pt>
                <c:pt idx="1486">
                  <c:v>0.950739134902019</c:v>
                </c:pt>
                <c:pt idx="1487">
                  <c:v>0.73838769292994866</c:v>
                </c:pt>
                <c:pt idx="1488">
                  <c:v>0.72527169921090995</c:v>
                </c:pt>
                <c:pt idx="1489">
                  <c:v>0.88772266839114977</c:v>
                </c:pt>
                <c:pt idx="1490">
                  <c:v>1.0150324563212496</c:v>
                </c:pt>
                <c:pt idx="1491">
                  <c:v>0.74237724113827597</c:v>
                </c:pt>
                <c:pt idx="1492">
                  <c:v>0.77223960090983312</c:v>
                </c:pt>
                <c:pt idx="1493">
                  <c:v>0.8186155664796172</c:v>
                </c:pt>
                <c:pt idx="1494">
                  <c:v>0.98704999132165083</c:v>
                </c:pt>
                <c:pt idx="1495">
                  <c:v>0.90408981784402997</c:v>
                </c:pt>
                <c:pt idx="1496">
                  <c:v>0.93999139448998081</c:v>
                </c:pt>
                <c:pt idx="1497">
                  <c:v>0.65982321278516509</c:v>
                </c:pt>
                <c:pt idx="1498">
                  <c:v>0.73800765962700066</c:v>
                </c:pt>
                <c:pt idx="1499">
                  <c:v>0.78075280346075415</c:v>
                </c:pt>
                <c:pt idx="1500">
                  <c:v>0.90857420484272144</c:v>
                </c:pt>
                <c:pt idx="1501">
                  <c:v>0.74526254963571714</c:v>
                </c:pt>
                <c:pt idx="1502">
                  <c:v>0.81897813855088542</c:v>
                </c:pt>
                <c:pt idx="1503">
                  <c:v>0.62851844742422913</c:v>
                </c:pt>
                <c:pt idx="1504">
                  <c:v>1.0356283003280267</c:v>
                </c:pt>
                <c:pt idx="1505">
                  <c:v>0.81620928132592629</c:v>
                </c:pt>
                <c:pt idx="1506">
                  <c:v>0.76174381397979574</c:v>
                </c:pt>
                <c:pt idx="1507">
                  <c:v>0.78079302772678405</c:v>
                </c:pt>
                <c:pt idx="1508">
                  <c:v>0.86160629417576562</c:v>
                </c:pt>
                <c:pt idx="1509">
                  <c:v>0.82307668227212505</c:v>
                </c:pt>
                <c:pt idx="1510">
                  <c:v>1.0245116145013962</c:v>
                </c:pt>
                <c:pt idx="1511">
                  <c:v>0.71162291878745709</c:v>
                </c:pt>
                <c:pt idx="1512">
                  <c:v>0.97732190784784601</c:v>
                </c:pt>
                <c:pt idx="1513">
                  <c:v>0.68053107870968799</c:v>
                </c:pt>
                <c:pt idx="1514">
                  <c:v>0.88765457082053389</c:v>
                </c:pt>
                <c:pt idx="1515">
                  <c:v>0.65449327700887749</c:v>
                </c:pt>
                <c:pt idx="1516">
                  <c:v>0.80420205288333191</c:v>
                </c:pt>
                <c:pt idx="1517">
                  <c:v>0.84478382145568276</c:v>
                </c:pt>
                <c:pt idx="1518">
                  <c:v>0.82869090940985002</c:v>
                </c:pt>
                <c:pt idx="1519">
                  <c:v>0.78146825664820752</c:v>
                </c:pt>
                <c:pt idx="1520">
                  <c:v>0.7127738870136564</c:v>
                </c:pt>
                <c:pt idx="1521">
                  <c:v>0.61805909044488327</c:v>
                </c:pt>
                <c:pt idx="1522">
                  <c:v>0.90008296127406118</c:v>
                </c:pt>
                <c:pt idx="1523">
                  <c:v>0.77804083984422745</c:v>
                </c:pt>
                <c:pt idx="1524">
                  <c:v>0.96295890145276952</c:v>
                </c:pt>
                <c:pt idx="1525">
                  <c:v>0.80333439372229276</c:v>
                </c:pt>
                <c:pt idx="1526">
                  <c:v>0.8052063069129578</c:v>
                </c:pt>
                <c:pt idx="1527">
                  <c:v>0.85747233172687287</c:v>
                </c:pt>
                <c:pt idx="1528">
                  <c:v>0.78653300073794596</c:v>
                </c:pt>
                <c:pt idx="1529">
                  <c:v>0.94966193621419492</c:v>
                </c:pt>
                <c:pt idx="1530">
                  <c:v>0.83246973911223199</c:v>
                </c:pt>
                <c:pt idx="1531">
                  <c:v>0.82773660644456992</c:v>
                </c:pt>
                <c:pt idx="1532">
                  <c:v>0.90087688750480277</c:v>
                </c:pt>
                <c:pt idx="1533">
                  <c:v>0.95058078646514654</c:v>
                </c:pt>
                <c:pt idx="1534">
                  <c:v>0.8575824666048385</c:v>
                </c:pt>
                <c:pt idx="1535">
                  <c:v>0.86963724102758788</c:v>
                </c:pt>
                <c:pt idx="1536">
                  <c:v>0.82216728999656941</c:v>
                </c:pt>
                <c:pt idx="1537">
                  <c:v>0.90266498495758518</c:v>
                </c:pt>
                <c:pt idx="1538">
                  <c:v>0.97935690877974801</c:v>
                </c:pt>
                <c:pt idx="1539">
                  <c:v>0.67814722041062869</c:v>
                </c:pt>
                <c:pt idx="1540">
                  <c:v>0.79925052681922515</c:v>
                </c:pt>
                <c:pt idx="1541">
                  <c:v>0.9658685056934313</c:v>
                </c:pt>
                <c:pt idx="1542">
                  <c:v>0.7443190518554661</c:v>
                </c:pt>
                <c:pt idx="1543">
                  <c:v>0.78959966880562316</c:v>
                </c:pt>
                <c:pt idx="1544">
                  <c:v>0.81357443997781587</c:v>
                </c:pt>
                <c:pt idx="1545">
                  <c:v>0.79015364628129103</c:v>
                </c:pt>
                <c:pt idx="1546">
                  <c:v>0.79140022117887832</c:v>
                </c:pt>
                <c:pt idx="1547">
                  <c:v>0.72879893972204068</c:v>
                </c:pt>
                <c:pt idx="1548">
                  <c:v>0.86754765936159672</c:v>
                </c:pt>
                <c:pt idx="1549">
                  <c:v>0.80435281131730507</c:v>
                </c:pt>
                <c:pt idx="1550">
                  <c:v>0.87963957284004057</c:v>
                </c:pt>
                <c:pt idx="1551">
                  <c:v>0.87197700130846345</c:v>
                </c:pt>
                <c:pt idx="1552">
                  <c:v>0.84665240221613902</c:v>
                </c:pt>
                <c:pt idx="1553">
                  <c:v>0.7473668195051526</c:v>
                </c:pt>
                <c:pt idx="1554">
                  <c:v>0.8331112502925494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7408"/>
        <c:axId val="117618944"/>
      </c:scatterChart>
      <c:valAx>
        <c:axId val="117617408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17618944"/>
        <c:crossesAt val="-10"/>
        <c:crossBetween val="midCat"/>
      </c:valAx>
      <c:valAx>
        <c:axId val="117618944"/>
        <c:scaling>
          <c:orientation val="minMax"/>
          <c:max val="1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17617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M7" sqref="M7:M2074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C3" t="s">
        <v>20</v>
      </c>
      <c r="D3">
        <v>5000</v>
      </c>
      <c r="E3" t="s">
        <v>10</v>
      </c>
      <c r="O3" t="s">
        <v>74</v>
      </c>
      <c r="P3">
        <f>AVERAGE(P137:P456)</f>
        <v>1.7971300847301659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188.05</v>
      </c>
      <c r="B7">
        <v>2293.13</v>
      </c>
      <c r="C7">
        <v>2293.6</v>
      </c>
      <c r="D7">
        <v>2293</v>
      </c>
      <c r="E7">
        <v>2293.6999999999998</v>
      </c>
      <c r="F7">
        <v>2294.3000000000002</v>
      </c>
      <c r="H7">
        <v>2295.1999999999998</v>
      </c>
      <c r="I7">
        <v>2295.6</v>
      </c>
      <c r="J7">
        <v>2295.5</v>
      </c>
      <c r="L7">
        <f>A7</f>
        <v>188.05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188.53</v>
      </c>
      <c r="B8">
        <v>2216.0700000000002</v>
      </c>
      <c r="C8">
        <v>2215.6</v>
      </c>
      <c r="D8">
        <v>2217.8000000000002</v>
      </c>
      <c r="E8">
        <v>2217.8000000000002</v>
      </c>
      <c r="F8">
        <v>2216.4</v>
      </c>
      <c r="H8">
        <v>2216.1999999999998</v>
      </c>
      <c r="I8">
        <v>2217.3000000000002</v>
      </c>
      <c r="J8">
        <v>2215.6</v>
      </c>
      <c r="L8">
        <f t="shared" ref="L8:L71" si="0">A8</f>
        <v>188.53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189.01</v>
      </c>
      <c r="B9">
        <v>2185.5300000000002</v>
      </c>
      <c r="C9">
        <v>2186.6999999999998</v>
      </c>
      <c r="D9">
        <v>2185.8000000000002</v>
      </c>
      <c r="E9">
        <v>2185.9</v>
      </c>
      <c r="F9">
        <v>2186.6999999999998</v>
      </c>
      <c r="H9">
        <v>2186.8000000000002</v>
      </c>
      <c r="I9">
        <v>2188.1999999999998</v>
      </c>
      <c r="J9">
        <v>2187.6</v>
      </c>
      <c r="L9">
        <f t="shared" si="0"/>
        <v>189.01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189.49</v>
      </c>
      <c r="B10">
        <v>2185.6</v>
      </c>
      <c r="C10">
        <v>2187.1</v>
      </c>
      <c r="D10">
        <v>2187.27</v>
      </c>
      <c r="E10">
        <v>2184.8000000000002</v>
      </c>
      <c r="F10">
        <v>2186.6</v>
      </c>
      <c r="H10">
        <v>2187</v>
      </c>
      <c r="I10">
        <v>2188.3000000000002</v>
      </c>
      <c r="J10">
        <v>2186</v>
      </c>
      <c r="L10">
        <f t="shared" si="0"/>
        <v>189.49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189.96</v>
      </c>
      <c r="B11">
        <v>2876.27</v>
      </c>
      <c r="C11">
        <v>7864.5</v>
      </c>
      <c r="D11">
        <v>2898</v>
      </c>
      <c r="E11">
        <v>7977.6</v>
      </c>
      <c r="F11">
        <v>8053.9</v>
      </c>
      <c r="H11">
        <v>8997.5</v>
      </c>
      <c r="I11">
        <v>8969.4</v>
      </c>
      <c r="J11">
        <v>8942.2000000000007</v>
      </c>
      <c r="L11">
        <f t="shared" si="0"/>
        <v>189.96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190.44</v>
      </c>
      <c r="B12">
        <v>2937.73</v>
      </c>
      <c r="C12">
        <v>8438.7000000000007</v>
      </c>
      <c r="D12">
        <v>2991.4</v>
      </c>
      <c r="E12">
        <v>8844.1</v>
      </c>
      <c r="F12">
        <v>8964.6</v>
      </c>
      <c r="H12">
        <v>9658.6</v>
      </c>
      <c r="I12">
        <v>9653.7000000000007</v>
      </c>
      <c r="J12">
        <v>9653.9</v>
      </c>
      <c r="L12">
        <f t="shared" si="0"/>
        <v>190.44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190.92</v>
      </c>
      <c r="B13">
        <v>2913.73</v>
      </c>
      <c r="C13">
        <v>8227.2000000000007</v>
      </c>
      <c r="D13">
        <v>3012.27</v>
      </c>
      <c r="E13">
        <v>9016.7999999999993</v>
      </c>
      <c r="F13">
        <v>9107.9</v>
      </c>
      <c r="H13">
        <v>9369.7000000000007</v>
      </c>
      <c r="I13">
        <v>9481.2999999999993</v>
      </c>
      <c r="J13">
        <v>9382.2000000000007</v>
      </c>
      <c r="L13">
        <f t="shared" si="0"/>
        <v>190.92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191.4</v>
      </c>
      <c r="B14">
        <v>2927.47</v>
      </c>
      <c r="C14">
        <v>8321.7999999999993</v>
      </c>
      <c r="D14">
        <v>3055.87</v>
      </c>
      <c r="E14">
        <v>9347.2999999999993</v>
      </c>
      <c r="F14">
        <v>9418.1</v>
      </c>
      <c r="H14">
        <v>9441.2999999999993</v>
      </c>
      <c r="I14">
        <v>9632.1</v>
      </c>
      <c r="J14">
        <v>9462.5</v>
      </c>
      <c r="L14">
        <f t="shared" si="0"/>
        <v>191.4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191.88</v>
      </c>
      <c r="B15">
        <v>2978.8</v>
      </c>
      <c r="C15">
        <v>8721.2999999999993</v>
      </c>
      <c r="D15">
        <v>3116</v>
      </c>
      <c r="E15">
        <v>9811.2000000000007</v>
      </c>
      <c r="F15">
        <v>9891.2999999999993</v>
      </c>
      <c r="H15">
        <v>9903.9</v>
      </c>
      <c r="I15">
        <v>10090.299999999999</v>
      </c>
      <c r="J15">
        <v>9971.1</v>
      </c>
      <c r="L15">
        <f t="shared" si="0"/>
        <v>191.88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192.36</v>
      </c>
      <c r="B16">
        <v>2925</v>
      </c>
      <c r="C16">
        <v>8334.7999999999993</v>
      </c>
      <c r="D16">
        <v>3059.87</v>
      </c>
      <c r="E16">
        <v>9450.4</v>
      </c>
      <c r="F16">
        <v>9538.2000000000007</v>
      </c>
      <c r="H16">
        <v>9483.6</v>
      </c>
      <c r="I16">
        <v>9591.7000000000007</v>
      </c>
      <c r="J16">
        <v>9592</v>
      </c>
      <c r="L16">
        <f t="shared" si="0"/>
        <v>192.36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192.83</v>
      </c>
      <c r="B17">
        <v>2905</v>
      </c>
      <c r="C17">
        <v>8132.7</v>
      </c>
      <c r="D17">
        <v>3047.13</v>
      </c>
      <c r="E17">
        <v>9274.7000000000007</v>
      </c>
      <c r="F17">
        <v>9358.4</v>
      </c>
      <c r="H17">
        <v>9242.2999999999993</v>
      </c>
      <c r="I17">
        <v>9421.1</v>
      </c>
      <c r="J17">
        <v>9275.4</v>
      </c>
      <c r="L17">
        <f t="shared" si="0"/>
        <v>192.83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193.31</v>
      </c>
      <c r="B18">
        <v>2880.8</v>
      </c>
      <c r="C18">
        <v>7922.7</v>
      </c>
      <c r="D18">
        <v>3018.4</v>
      </c>
      <c r="E18">
        <v>9096.5</v>
      </c>
      <c r="F18">
        <v>9168.1</v>
      </c>
      <c r="H18">
        <v>8948</v>
      </c>
      <c r="I18">
        <v>9170</v>
      </c>
      <c r="J18">
        <v>8995.2999999999993</v>
      </c>
      <c r="L18">
        <f t="shared" si="0"/>
        <v>193.31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193.79</v>
      </c>
      <c r="B19">
        <v>2933.53</v>
      </c>
      <c r="C19">
        <v>8301.4</v>
      </c>
      <c r="D19">
        <v>3073.2</v>
      </c>
      <c r="E19">
        <v>9509.5</v>
      </c>
      <c r="F19">
        <v>9556.9</v>
      </c>
      <c r="H19">
        <v>9472.7999999999993</v>
      </c>
      <c r="I19">
        <v>9727.9</v>
      </c>
      <c r="J19">
        <v>9496.4</v>
      </c>
      <c r="L19">
        <f t="shared" si="0"/>
        <v>193.79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194.27</v>
      </c>
      <c r="B20">
        <v>2912.33</v>
      </c>
      <c r="C20">
        <v>8173.6</v>
      </c>
      <c r="D20">
        <v>3060.93</v>
      </c>
      <c r="E20">
        <v>9352.9</v>
      </c>
      <c r="F20">
        <v>9479.7999999999993</v>
      </c>
      <c r="H20">
        <v>9313.7000000000007</v>
      </c>
      <c r="I20">
        <v>9564.4</v>
      </c>
      <c r="J20">
        <v>9369.7999999999993</v>
      </c>
      <c r="L20">
        <f t="shared" si="0"/>
        <v>194.27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194.75</v>
      </c>
      <c r="B21">
        <v>2945.53</v>
      </c>
      <c r="C21">
        <v>8473</v>
      </c>
      <c r="D21">
        <v>3083.33</v>
      </c>
      <c r="E21">
        <v>9607.4</v>
      </c>
      <c r="F21">
        <v>9689.2999999999993</v>
      </c>
      <c r="H21">
        <v>9643</v>
      </c>
      <c r="I21">
        <v>9854.4</v>
      </c>
      <c r="J21">
        <v>9651.2999999999993</v>
      </c>
      <c r="L21">
        <f t="shared" si="0"/>
        <v>194.75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195.23</v>
      </c>
      <c r="B22">
        <v>2914.93</v>
      </c>
      <c r="C22">
        <v>8220.5</v>
      </c>
      <c r="D22">
        <v>3066.4</v>
      </c>
      <c r="E22">
        <v>9373.1</v>
      </c>
      <c r="F22">
        <v>9436.1</v>
      </c>
      <c r="H22">
        <v>9359.6</v>
      </c>
      <c r="I22">
        <v>9608.1</v>
      </c>
      <c r="J22">
        <v>9338.2999999999993</v>
      </c>
      <c r="L22">
        <f t="shared" si="0"/>
        <v>195.23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195.7</v>
      </c>
      <c r="B23">
        <v>2968.27</v>
      </c>
      <c r="C23">
        <v>8713.4</v>
      </c>
      <c r="D23">
        <v>3107.73</v>
      </c>
      <c r="E23">
        <v>9814</v>
      </c>
      <c r="F23">
        <v>9898.6</v>
      </c>
      <c r="H23">
        <v>9927.9</v>
      </c>
      <c r="I23">
        <v>10200.1</v>
      </c>
      <c r="J23">
        <v>9988</v>
      </c>
      <c r="L23">
        <f t="shared" si="0"/>
        <v>195.7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196.18</v>
      </c>
      <c r="B24">
        <v>2901.6</v>
      </c>
      <c r="C24">
        <v>8191.1</v>
      </c>
      <c r="D24">
        <v>3044.93</v>
      </c>
      <c r="E24">
        <v>9294.7999999999993</v>
      </c>
      <c r="F24">
        <v>9351.5</v>
      </c>
      <c r="H24">
        <v>9294</v>
      </c>
      <c r="I24">
        <v>9589.1</v>
      </c>
      <c r="J24">
        <v>9331.7000000000007</v>
      </c>
      <c r="L24">
        <f t="shared" si="0"/>
        <v>196.18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196.66</v>
      </c>
      <c r="B25">
        <v>2920.67</v>
      </c>
      <c r="C25">
        <v>8325.7999999999993</v>
      </c>
      <c r="D25">
        <v>3064.67</v>
      </c>
      <c r="E25">
        <v>9425.2999999999993</v>
      </c>
      <c r="F25">
        <v>9497</v>
      </c>
      <c r="H25">
        <v>9492.6</v>
      </c>
      <c r="I25">
        <v>9748.7000000000007</v>
      </c>
      <c r="J25">
        <v>9472.1</v>
      </c>
      <c r="L25">
        <f t="shared" si="0"/>
        <v>196.66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197.14</v>
      </c>
      <c r="B26">
        <v>3066.53</v>
      </c>
      <c r="C26">
        <v>9486.1</v>
      </c>
      <c r="D26">
        <v>3198.73</v>
      </c>
      <c r="E26">
        <v>10558.1</v>
      </c>
      <c r="F26">
        <v>10638.4</v>
      </c>
      <c r="H26">
        <v>10799.3</v>
      </c>
      <c r="I26">
        <v>11126.7</v>
      </c>
      <c r="J26">
        <v>10835.1</v>
      </c>
      <c r="L26">
        <f t="shared" si="0"/>
        <v>197.14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197.62</v>
      </c>
      <c r="B27">
        <v>2931.4</v>
      </c>
      <c r="C27">
        <v>8404</v>
      </c>
      <c r="D27">
        <v>3072.6</v>
      </c>
      <c r="E27">
        <v>9491.7999999999993</v>
      </c>
      <c r="F27">
        <v>9602.4</v>
      </c>
      <c r="H27">
        <v>9470.7000000000007</v>
      </c>
      <c r="I27">
        <v>9801.2999999999993</v>
      </c>
      <c r="J27">
        <v>9474</v>
      </c>
      <c r="L27">
        <f t="shared" si="0"/>
        <v>197.62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198.09</v>
      </c>
      <c r="B28">
        <v>2888.4</v>
      </c>
      <c r="C28">
        <v>8050.5</v>
      </c>
      <c r="D28">
        <v>3034.07</v>
      </c>
      <c r="E28">
        <v>9190.2999999999993</v>
      </c>
      <c r="F28">
        <v>9236.7999999999993</v>
      </c>
      <c r="H28">
        <v>9097.4</v>
      </c>
      <c r="I28">
        <v>9443.2000000000007</v>
      </c>
      <c r="J28">
        <v>9135.9</v>
      </c>
      <c r="L28">
        <f t="shared" si="0"/>
        <v>198.09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198.57</v>
      </c>
      <c r="B29">
        <v>2906.27</v>
      </c>
      <c r="C29">
        <v>8179.1</v>
      </c>
      <c r="D29">
        <v>3064</v>
      </c>
      <c r="E29">
        <v>9342.9</v>
      </c>
      <c r="F29">
        <v>9385.4</v>
      </c>
      <c r="H29">
        <v>9325.1</v>
      </c>
      <c r="I29">
        <v>9711.5</v>
      </c>
      <c r="J29">
        <v>9309.7000000000007</v>
      </c>
      <c r="L29">
        <f t="shared" si="0"/>
        <v>198.57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199.05</v>
      </c>
      <c r="B30">
        <v>2905.87</v>
      </c>
      <c r="C30">
        <v>8170.1</v>
      </c>
      <c r="D30">
        <v>3045.67</v>
      </c>
      <c r="E30">
        <v>9260.7000000000007</v>
      </c>
      <c r="F30">
        <v>9345.1</v>
      </c>
      <c r="H30">
        <v>9221.9</v>
      </c>
      <c r="I30">
        <v>9595</v>
      </c>
      <c r="J30">
        <v>9271.7999999999993</v>
      </c>
      <c r="L30">
        <f t="shared" si="0"/>
        <v>199.05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199.53</v>
      </c>
      <c r="B31">
        <v>2949.07</v>
      </c>
      <c r="C31">
        <v>8513.7000000000007</v>
      </c>
      <c r="D31">
        <v>3085.53</v>
      </c>
      <c r="E31">
        <v>9644</v>
      </c>
      <c r="F31">
        <v>9755.9</v>
      </c>
      <c r="H31">
        <v>9682.9</v>
      </c>
      <c r="I31">
        <v>10058</v>
      </c>
      <c r="J31">
        <v>9731.6</v>
      </c>
      <c r="L31">
        <f t="shared" si="0"/>
        <v>199.53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200.01</v>
      </c>
      <c r="B32">
        <v>2976.73</v>
      </c>
      <c r="C32">
        <v>8712.2000000000007</v>
      </c>
      <c r="D32">
        <v>3125.07</v>
      </c>
      <c r="E32">
        <v>9855.4</v>
      </c>
      <c r="F32">
        <v>9941.7000000000007</v>
      </c>
      <c r="H32">
        <v>9933.9</v>
      </c>
      <c r="I32">
        <v>10377.1</v>
      </c>
      <c r="J32">
        <v>9946.7000000000007</v>
      </c>
      <c r="L32">
        <f t="shared" si="0"/>
        <v>200.01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200.48</v>
      </c>
      <c r="B33">
        <v>2916.73</v>
      </c>
      <c r="C33">
        <v>8255.7000000000007</v>
      </c>
      <c r="D33">
        <v>3064.73</v>
      </c>
      <c r="E33">
        <v>9401.9</v>
      </c>
      <c r="F33">
        <v>9457.7999999999993</v>
      </c>
      <c r="H33">
        <v>9381.7999999999993</v>
      </c>
      <c r="I33">
        <v>9829.4</v>
      </c>
      <c r="J33">
        <v>9383.4</v>
      </c>
      <c r="L33">
        <f t="shared" si="0"/>
        <v>200.48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200.96</v>
      </c>
      <c r="B34">
        <v>2920.07</v>
      </c>
      <c r="C34">
        <v>8327.4</v>
      </c>
      <c r="D34">
        <v>3063.73</v>
      </c>
      <c r="E34">
        <v>9429.5</v>
      </c>
      <c r="F34">
        <v>9486.9</v>
      </c>
      <c r="H34">
        <v>9449.7999999999993</v>
      </c>
      <c r="I34">
        <v>9863.6</v>
      </c>
      <c r="J34">
        <v>9461.1</v>
      </c>
      <c r="L34">
        <f t="shared" si="0"/>
        <v>200.96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201.44</v>
      </c>
      <c r="B35">
        <v>2972.4</v>
      </c>
      <c r="C35">
        <v>8734.2000000000007</v>
      </c>
      <c r="D35">
        <v>3105.47</v>
      </c>
      <c r="E35">
        <v>9780.2000000000007</v>
      </c>
      <c r="F35">
        <v>9885.2999999999993</v>
      </c>
      <c r="H35">
        <v>9908.9</v>
      </c>
      <c r="I35">
        <v>10356.9</v>
      </c>
      <c r="J35">
        <v>9945.5</v>
      </c>
      <c r="L35">
        <f t="shared" si="0"/>
        <v>201.44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201.92</v>
      </c>
      <c r="B36">
        <v>2967.8</v>
      </c>
      <c r="C36">
        <v>8648.7999999999993</v>
      </c>
      <c r="D36">
        <v>3099.4</v>
      </c>
      <c r="E36">
        <v>9685.6</v>
      </c>
      <c r="F36">
        <v>9772.7000000000007</v>
      </c>
      <c r="H36">
        <v>9841.2000000000007</v>
      </c>
      <c r="I36">
        <v>10346.1</v>
      </c>
      <c r="J36">
        <v>9884.4</v>
      </c>
      <c r="L36">
        <f t="shared" si="0"/>
        <v>201.92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202.39</v>
      </c>
      <c r="B37">
        <v>2967.07</v>
      </c>
      <c r="C37">
        <v>8645.2000000000007</v>
      </c>
      <c r="D37">
        <v>3098.87</v>
      </c>
      <c r="E37">
        <v>9699.2000000000007</v>
      </c>
      <c r="F37">
        <v>9773.7000000000007</v>
      </c>
      <c r="H37">
        <v>9880.7000000000007</v>
      </c>
      <c r="I37">
        <v>10405</v>
      </c>
      <c r="J37">
        <v>9910</v>
      </c>
      <c r="L37">
        <f t="shared" si="0"/>
        <v>202.39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202.87</v>
      </c>
      <c r="B38">
        <v>2885.73</v>
      </c>
      <c r="C38">
        <v>8032.9</v>
      </c>
      <c r="D38">
        <v>3026.07</v>
      </c>
      <c r="E38">
        <v>9089.2000000000007</v>
      </c>
      <c r="F38">
        <v>9170.5</v>
      </c>
      <c r="H38">
        <v>9113.5</v>
      </c>
      <c r="I38">
        <v>9668.2000000000007</v>
      </c>
      <c r="J38">
        <v>9137</v>
      </c>
      <c r="L38">
        <f t="shared" si="0"/>
        <v>202.87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203.35</v>
      </c>
      <c r="B39">
        <v>2949.67</v>
      </c>
      <c r="C39">
        <v>8563.7000000000007</v>
      </c>
      <c r="D39">
        <v>3086.27</v>
      </c>
      <c r="E39">
        <v>9608.4</v>
      </c>
      <c r="F39">
        <v>9709.1</v>
      </c>
      <c r="H39">
        <v>9773.7000000000007</v>
      </c>
      <c r="I39">
        <v>10326</v>
      </c>
      <c r="J39">
        <v>9775</v>
      </c>
      <c r="L39">
        <f t="shared" si="0"/>
        <v>203.35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203.83</v>
      </c>
      <c r="B40">
        <v>2895.47</v>
      </c>
      <c r="C40">
        <v>8071.8</v>
      </c>
      <c r="D40">
        <v>3038.67</v>
      </c>
      <c r="E40">
        <v>9143</v>
      </c>
      <c r="F40">
        <v>9212.2999999999993</v>
      </c>
      <c r="H40">
        <v>9126.4</v>
      </c>
      <c r="I40">
        <v>9785.7000000000007</v>
      </c>
      <c r="J40">
        <v>9200.9</v>
      </c>
      <c r="L40">
        <f t="shared" si="0"/>
        <v>203.83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204.31</v>
      </c>
      <c r="B41">
        <v>2972.33</v>
      </c>
      <c r="C41">
        <v>8765.9</v>
      </c>
      <c r="D41">
        <v>3114.87</v>
      </c>
      <c r="E41">
        <v>9791.4</v>
      </c>
      <c r="F41">
        <v>9900.7000000000007</v>
      </c>
      <c r="H41">
        <v>10006.299999999999</v>
      </c>
      <c r="I41">
        <v>10646.1</v>
      </c>
      <c r="J41">
        <v>10011.5</v>
      </c>
      <c r="L41">
        <f t="shared" si="0"/>
        <v>204.31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204.78</v>
      </c>
      <c r="B42">
        <v>2998.4</v>
      </c>
      <c r="C42">
        <v>8923.2999999999993</v>
      </c>
      <c r="D42">
        <v>3128.13</v>
      </c>
      <c r="E42">
        <v>9975.2000000000007</v>
      </c>
      <c r="F42">
        <v>10083.5</v>
      </c>
      <c r="H42">
        <v>10189</v>
      </c>
      <c r="I42">
        <v>10844.2</v>
      </c>
      <c r="J42">
        <v>10240.700000000001</v>
      </c>
      <c r="L42">
        <f t="shared" si="0"/>
        <v>204.78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205.26</v>
      </c>
      <c r="B43">
        <v>2914.07</v>
      </c>
      <c r="C43">
        <v>8205</v>
      </c>
      <c r="D43">
        <v>3054.93</v>
      </c>
      <c r="E43">
        <v>9282.2999999999993</v>
      </c>
      <c r="F43">
        <v>9345.2999999999993</v>
      </c>
      <c r="H43">
        <v>9296.5</v>
      </c>
      <c r="I43">
        <v>10023.6</v>
      </c>
      <c r="J43">
        <v>9345.9</v>
      </c>
      <c r="L43">
        <f t="shared" si="0"/>
        <v>205.26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205.74</v>
      </c>
      <c r="B44">
        <v>2907.27</v>
      </c>
      <c r="C44">
        <v>8179.4</v>
      </c>
      <c r="D44">
        <v>3046</v>
      </c>
      <c r="E44">
        <v>9354.7000000000007</v>
      </c>
      <c r="F44">
        <v>9366.1</v>
      </c>
      <c r="H44">
        <v>9316.5</v>
      </c>
      <c r="I44">
        <v>10063.700000000001</v>
      </c>
      <c r="J44">
        <v>9346.4</v>
      </c>
      <c r="L44">
        <f t="shared" si="0"/>
        <v>205.74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206.22</v>
      </c>
      <c r="B45">
        <v>3015.67</v>
      </c>
      <c r="C45">
        <v>9014.2000000000007</v>
      </c>
      <c r="D45">
        <v>3141.87</v>
      </c>
      <c r="E45">
        <v>10051.799999999999</v>
      </c>
      <c r="F45">
        <v>10146.4</v>
      </c>
      <c r="H45">
        <v>10284.5</v>
      </c>
      <c r="I45">
        <v>11031.4</v>
      </c>
      <c r="J45">
        <v>10287.6</v>
      </c>
      <c r="L45">
        <f t="shared" si="0"/>
        <v>206.22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206.69</v>
      </c>
      <c r="B46">
        <v>2930.13</v>
      </c>
      <c r="C46">
        <v>8351.1</v>
      </c>
      <c r="D46">
        <v>3061.67</v>
      </c>
      <c r="E46">
        <v>9445.1</v>
      </c>
      <c r="F46">
        <v>9482.1</v>
      </c>
      <c r="H46">
        <v>9506.7000000000007</v>
      </c>
      <c r="I46">
        <v>10306.799999999999</v>
      </c>
      <c r="J46">
        <v>9504.4</v>
      </c>
      <c r="L46">
        <f t="shared" si="0"/>
        <v>206.69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207.17</v>
      </c>
      <c r="B47">
        <v>2951.6</v>
      </c>
      <c r="C47">
        <v>8557.7000000000007</v>
      </c>
      <c r="D47">
        <v>3086.33</v>
      </c>
      <c r="E47">
        <v>9608.6</v>
      </c>
      <c r="F47">
        <v>9696.9</v>
      </c>
      <c r="H47">
        <v>9746.7999999999993</v>
      </c>
      <c r="I47">
        <v>10593.7</v>
      </c>
      <c r="J47">
        <v>9776.6</v>
      </c>
      <c r="L47">
        <f t="shared" si="0"/>
        <v>207.17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207.65</v>
      </c>
      <c r="B48">
        <v>3072.87</v>
      </c>
      <c r="C48">
        <v>9586.2000000000007</v>
      </c>
      <c r="D48">
        <v>3204.87</v>
      </c>
      <c r="E48">
        <v>10580.5</v>
      </c>
      <c r="F48">
        <v>10636.5</v>
      </c>
      <c r="H48">
        <v>10974</v>
      </c>
      <c r="I48">
        <v>11810.5</v>
      </c>
      <c r="J48">
        <v>10965.9</v>
      </c>
      <c r="L48">
        <f t="shared" si="0"/>
        <v>207.65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208.13</v>
      </c>
      <c r="B49">
        <v>2949.27</v>
      </c>
      <c r="C49">
        <v>8483.7000000000007</v>
      </c>
      <c r="D49">
        <v>3077.4</v>
      </c>
      <c r="E49">
        <v>9542.2000000000007</v>
      </c>
      <c r="F49">
        <v>9587.2999999999993</v>
      </c>
      <c r="H49">
        <v>9641.2999999999993</v>
      </c>
      <c r="I49">
        <v>10596.4</v>
      </c>
      <c r="J49">
        <v>9673.2999999999993</v>
      </c>
      <c r="L49">
        <f t="shared" si="0"/>
        <v>208.13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208.6</v>
      </c>
      <c r="B50">
        <v>2979.67</v>
      </c>
      <c r="C50">
        <v>8788.9</v>
      </c>
      <c r="D50">
        <v>3104.53</v>
      </c>
      <c r="E50">
        <v>9805.5</v>
      </c>
      <c r="F50">
        <v>9871.2999999999993</v>
      </c>
      <c r="H50">
        <v>10008.299999999999</v>
      </c>
      <c r="I50">
        <v>10979</v>
      </c>
      <c r="J50">
        <v>9991.1</v>
      </c>
      <c r="L50">
        <f t="shared" si="0"/>
        <v>208.6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209.08</v>
      </c>
      <c r="B51">
        <v>2926.47</v>
      </c>
      <c r="C51">
        <v>8331.1</v>
      </c>
      <c r="D51">
        <v>3063.2</v>
      </c>
      <c r="E51">
        <v>9455.5</v>
      </c>
      <c r="F51">
        <v>9506.7999999999993</v>
      </c>
      <c r="H51">
        <v>9471.7000000000007</v>
      </c>
      <c r="I51">
        <v>10494.5</v>
      </c>
      <c r="J51">
        <v>9501</v>
      </c>
      <c r="L51">
        <f t="shared" si="0"/>
        <v>209.08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209.56</v>
      </c>
      <c r="B52">
        <v>2984.67</v>
      </c>
      <c r="C52">
        <v>8848.5</v>
      </c>
      <c r="D52">
        <v>3120.4</v>
      </c>
      <c r="E52">
        <v>9887.7000000000007</v>
      </c>
      <c r="F52">
        <v>10001.200000000001</v>
      </c>
      <c r="H52">
        <v>10097</v>
      </c>
      <c r="I52">
        <v>11137.7</v>
      </c>
      <c r="J52">
        <v>10101.5</v>
      </c>
      <c r="L52">
        <f t="shared" si="0"/>
        <v>209.56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210.04</v>
      </c>
      <c r="B53">
        <v>2972.07</v>
      </c>
      <c r="C53">
        <v>8726.9</v>
      </c>
      <c r="D53">
        <v>3105.13</v>
      </c>
      <c r="E53">
        <v>9831.1</v>
      </c>
      <c r="F53">
        <v>9913.9</v>
      </c>
      <c r="H53">
        <v>9948.4</v>
      </c>
      <c r="I53">
        <v>11021.9</v>
      </c>
      <c r="J53">
        <v>9974.7000000000007</v>
      </c>
      <c r="L53">
        <f t="shared" si="0"/>
        <v>210.04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210.51</v>
      </c>
      <c r="B54">
        <v>2936.8</v>
      </c>
      <c r="C54">
        <v>8437.4</v>
      </c>
      <c r="D54">
        <v>3083.73</v>
      </c>
      <c r="E54">
        <v>9519.2000000000007</v>
      </c>
      <c r="F54">
        <v>9588.6</v>
      </c>
      <c r="H54">
        <v>9584.7000000000007</v>
      </c>
      <c r="I54">
        <v>10740.4</v>
      </c>
      <c r="J54">
        <v>9603.4</v>
      </c>
      <c r="L54">
        <f t="shared" si="0"/>
        <v>210.51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210.99</v>
      </c>
      <c r="B55">
        <v>2933.47</v>
      </c>
      <c r="C55">
        <v>8412.4</v>
      </c>
      <c r="D55">
        <v>3070.4</v>
      </c>
      <c r="E55">
        <v>9480.4</v>
      </c>
      <c r="F55">
        <v>9573.9</v>
      </c>
      <c r="H55">
        <v>9570.2999999999993</v>
      </c>
      <c r="I55">
        <v>10752.5</v>
      </c>
      <c r="J55">
        <v>9604.2000000000007</v>
      </c>
      <c r="L55">
        <f t="shared" si="0"/>
        <v>210.99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211.47</v>
      </c>
      <c r="B56">
        <v>2966.93</v>
      </c>
      <c r="C56">
        <v>8622.7000000000007</v>
      </c>
      <c r="D56">
        <v>3101.8</v>
      </c>
      <c r="E56">
        <v>9701.7999999999993</v>
      </c>
      <c r="F56">
        <v>9767.6</v>
      </c>
      <c r="H56">
        <v>9820</v>
      </c>
      <c r="I56">
        <v>11068.6</v>
      </c>
      <c r="J56">
        <v>9835.7000000000007</v>
      </c>
      <c r="L56">
        <f t="shared" si="0"/>
        <v>211.47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211.94</v>
      </c>
      <c r="B57">
        <v>2943.27</v>
      </c>
      <c r="C57">
        <v>8432.2000000000007</v>
      </c>
      <c r="D57">
        <v>3075.4</v>
      </c>
      <c r="E57">
        <v>9535</v>
      </c>
      <c r="F57">
        <v>9580.1</v>
      </c>
      <c r="H57">
        <v>9621.9</v>
      </c>
      <c r="I57">
        <v>10917.7</v>
      </c>
      <c r="J57">
        <v>9654.6</v>
      </c>
      <c r="L57">
        <f t="shared" si="0"/>
        <v>211.94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212.42</v>
      </c>
      <c r="B58">
        <v>2913.4</v>
      </c>
      <c r="C58">
        <v>8169.9</v>
      </c>
      <c r="D58">
        <v>3045.47</v>
      </c>
      <c r="E58">
        <v>9204.2000000000007</v>
      </c>
      <c r="F58">
        <v>9297.2999999999993</v>
      </c>
      <c r="H58">
        <v>9309.1</v>
      </c>
      <c r="I58">
        <v>10611.2</v>
      </c>
      <c r="J58">
        <v>9316.6</v>
      </c>
      <c r="L58">
        <f t="shared" si="0"/>
        <v>212.42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212.9</v>
      </c>
      <c r="B59">
        <v>3035.67</v>
      </c>
      <c r="C59">
        <v>9276.4</v>
      </c>
      <c r="D59">
        <v>3161.8</v>
      </c>
      <c r="E59">
        <v>10255.5</v>
      </c>
      <c r="F59">
        <v>10358.4</v>
      </c>
      <c r="H59">
        <v>10609.3</v>
      </c>
      <c r="I59">
        <v>12001.4</v>
      </c>
      <c r="J59">
        <v>10589.2</v>
      </c>
      <c r="L59">
        <f t="shared" si="0"/>
        <v>212.9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213.38</v>
      </c>
      <c r="B60">
        <v>2974.07</v>
      </c>
      <c r="C60">
        <v>8732.1</v>
      </c>
      <c r="D60">
        <v>3104.6</v>
      </c>
      <c r="E60">
        <v>9728.5</v>
      </c>
      <c r="F60">
        <v>9804.9</v>
      </c>
      <c r="H60">
        <v>9954.7000000000007</v>
      </c>
      <c r="I60">
        <v>11350.8</v>
      </c>
      <c r="J60">
        <v>9999.2999999999993</v>
      </c>
      <c r="L60">
        <f t="shared" si="0"/>
        <v>213.38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213.85</v>
      </c>
      <c r="B61">
        <v>2918</v>
      </c>
      <c r="C61">
        <v>8273.2000000000007</v>
      </c>
      <c r="D61">
        <v>3047</v>
      </c>
      <c r="E61">
        <v>9332.7999999999993</v>
      </c>
      <c r="F61">
        <v>9355.2999999999993</v>
      </c>
      <c r="H61">
        <v>9413.2999999999993</v>
      </c>
      <c r="I61">
        <v>10894.9</v>
      </c>
      <c r="J61">
        <v>9409.4</v>
      </c>
      <c r="L61">
        <f t="shared" si="0"/>
        <v>213.85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214.33</v>
      </c>
      <c r="B62">
        <v>3051.07</v>
      </c>
      <c r="C62">
        <v>9276.7000000000007</v>
      </c>
      <c r="D62">
        <v>3174.4</v>
      </c>
      <c r="E62">
        <v>10290.1</v>
      </c>
      <c r="F62">
        <v>10345.700000000001</v>
      </c>
      <c r="H62">
        <v>10651</v>
      </c>
      <c r="I62">
        <v>12200.6</v>
      </c>
      <c r="J62">
        <v>10668.8</v>
      </c>
      <c r="L62">
        <f t="shared" si="0"/>
        <v>214.33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214.81</v>
      </c>
      <c r="B63">
        <v>2961.6</v>
      </c>
      <c r="C63">
        <v>8651.1</v>
      </c>
      <c r="D63">
        <v>3092</v>
      </c>
      <c r="E63">
        <v>9693.7000000000007</v>
      </c>
      <c r="F63">
        <v>9743.6</v>
      </c>
      <c r="H63">
        <v>9844.4</v>
      </c>
      <c r="I63">
        <v>11457.6</v>
      </c>
      <c r="J63">
        <v>9864.6</v>
      </c>
      <c r="L63">
        <f t="shared" si="0"/>
        <v>214.81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215.29</v>
      </c>
      <c r="B64">
        <v>3020.73</v>
      </c>
      <c r="C64">
        <v>9140.2000000000007</v>
      </c>
      <c r="D64">
        <v>3154.87</v>
      </c>
      <c r="E64">
        <v>10149.1</v>
      </c>
      <c r="F64">
        <v>10233.5</v>
      </c>
      <c r="H64">
        <v>10387.4</v>
      </c>
      <c r="I64">
        <v>12121</v>
      </c>
      <c r="J64">
        <v>10422</v>
      </c>
      <c r="L64">
        <f t="shared" si="0"/>
        <v>215.29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215.76</v>
      </c>
      <c r="B65">
        <v>2957.53</v>
      </c>
      <c r="C65">
        <v>8609.2999999999993</v>
      </c>
      <c r="D65">
        <v>3088.27</v>
      </c>
      <c r="E65">
        <v>9679</v>
      </c>
      <c r="F65">
        <v>9738.5</v>
      </c>
      <c r="H65">
        <v>9837.5</v>
      </c>
      <c r="I65">
        <v>11607</v>
      </c>
      <c r="J65">
        <v>9856.4</v>
      </c>
      <c r="L65">
        <f t="shared" si="0"/>
        <v>215.76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216.24</v>
      </c>
      <c r="B66">
        <v>2981.67</v>
      </c>
      <c r="C66">
        <v>8813.7000000000007</v>
      </c>
      <c r="D66">
        <v>3113.4</v>
      </c>
      <c r="E66">
        <v>9888.1</v>
      </c>
      <c r="F66">
        <v>9945.9</v>
      </c>
      <c r="H66">
        <v>10053.9</v>
      </c>
      <c r="I66">
        <v>11867.9</v>
      </c>
      <c r="J66">
        <v>10065.1</v>
      </c>
      <c r="L66">
        <f t="shared" si="0"/>
        <v>216.24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216.72</v>
      </c>
      <c r="B67">
        <v>2977</v>
      </c>
      <c r="C67">
        <v>8779.6</v>
      </c>
      <c r="D67">
        <v>3105.47</v>
      </c>
      <c r="E67">
        <v>9874</v>
      </c>
      <c r="F67">
        <v>9887.4</v>
      </c>
      <c r="H67">
        <v>10004.299999999999</v>
      </c>
      <c r="I67">
        <v>11922.7</v>
      </c>
      <c r="J67">
        <v>10029.5</v>
      </c>
      <c r="L67">
        <f t="shared" si="0"/>
        <v>216.72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217.19</v>
      </c>
      <c r="B68">
        <v>2978.2</v>
      </c>
      <c r="C68">
        <v>8794.6</v>
      </c>
      <c r="D68">
        <v>3110.2</v>
      </c>
      <c r="E68">
        <v>9839.7999999999993</v>
      </c>
      <c r="F68">
        <v>9916</v>
      </c>
      <c r="H68">
        <v>10007.9</v>
      </c>
      <c r="I68">
        <v>11992.4</v>
      </c>
      <c r="J68">
        <v>10013</v>
      </c>
      <c r="L68">
        <f t="shared" si="0"/>
        <v>217.19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217.67</v>
      </c>
      <c r="B69">
        <v>2919.93</v>
      </c>
      <c r="C69">
        <v>8235.2999999999993</v>
      </c>
      <c r="D69">
        <v>3039</v>
      </c>
      <c r="E69">
        <v>9314.6</v>
      </c>
      <c r="F69">
        <v>9354.4</v>
      </c>
      <c r="H69">
        <v>9362.7000000000007</v>
      </c>
      <c r="I69">
        <v>11375.7</v>
      </c>
      <c r="J69">
        <v>9371.5</v>
      </c>
      <c r="L69">
        <f t="shared" si="0"/>
        <v>217.67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218.15</v>
      </c>
      <c r="B70">
        <v>2943.67</v>
      </c>
      <c r="C70">
        <v>8407.4</v>
      </c>
      <c r="D70">
        <v>3065.67</v>
      </c>
      <c r="E70">
        <v>9433.4</v>
      </c>
      <c r="F70">
        <v>9529.5</v>
      </c>
      <c r="H70">
        <v>9574.1</v>
      </c>
      <c r="I70">
        <v>11655.3</v>
      </c>
      <c r="J70">
        <v>9612.4</v>
      </c>
      <c r="L70">
        <f t="shared" si="0"/>
        <v>218.15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218.62</v>
      </c>
      <c r="B71">
        <v>3004.6</v>
      </c>
      <c r="C71">
        <v>8966.6</v>
      </c>
      <c r="D71">
        <v>3123.47</v>
      </c>
      <c r="E71">
        <v>9997.6</v>
      </c>
      <c r="F71">
        <v>10065.299999999999</v>
      </c>
      <c r="H71">
        <v>10244.4</v>
      </c>
      <c r="I71">
        <v>12366.5</v>
      </c>
      <c r="J71">
        <v>10279.700000000001</v>
      </c>
      <c r="L71">
        <f t="shared" si="0"/>
        <v>218.62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219.1</v>
      </c>
      <c r="B72">
        <v>2888.8</v>
      </c>
      <c r="C72">
        <v>8011.8</v>
      </c>
      <c r="D72">
        <v>3013.8</v>
      </c>
      <c r="E72">
        <v>9045.7999999999993</v>
      </c>
      <c r="F72">
        <v>9115.1</v>
      </c>
      <c r="H72">
        <v>9117.2000000000007</v>
      </c>
      <c r="I72">
        <v>11278.4</v>
      </c>
      <c r="J72">
        <v>9120.1</v>
      </c>
      <c r="L72">
        <f t="shared" ref="L72:L135" si="2">A72</f>
        <v>219.1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219.58</v>
      </c>
      <c r="B73">
        <v>2913.47</v>
      </c>
      <c r="C73">
        <v>8246.9</v>
      </c>
      <c r="D73">
        <v>3037.73</v>
      </c>
      <c r="E73">
        <v>9253.2999999999993</v>
      </c>
      <c r="F73">
        <v>9295.6</v>
      </c>
      <c r="H73">
        <v>9378.2999999999993</v>
      </c>
      <c r="I73">
        <v>11639</v>
      </c>
      <c r="J73">
        <v>9385.2999999999993</v>
      </c>
      <c r="L73">
        <f t="shared" si="2"/>
        <v>219.58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220.05</v>
      </c>
      <c r="B74">
        <v>2915.8</v>
      </c>
      <c r="C74">
        <v>8271.5</v>
      </c>
      <c r="D74">
        <v>3047.4</v>
      </c>
      <c r="E74">
        <v>9268.7000000000007</v>
      </c>
      <c r="F74">
        <v>9363.7000000000007</v>
      </c>
      <c r="H74">
        <v>9404.7000000000007</v>
      </c>
      <c r="I74">
        <v>11709</v>
      </c>
      <c r="J74">
        <v>9425.5</v>
      </c>
      <c r="L74">
        <f t="shared" si="2"/>
        <v>220.05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220.53</v>
      </c>
      <c r="B75">
        <v>2944</v>
      </c>
      <c r="C75">
        <v>8503</v>
      </c>
      <c r="D75">
        <v>3079.13</v>
      </c>
      <c r="E75">
        <v>9522.2000000000007</v>
      </c>
      <c r="F75">
        <v>9598.9</v>
      </c>
      <c r="H75">
        <v>9681.6</v>
      </c>
      <c r="I75">
        <v>12103.4</v>
      </c>
      <c r="J75">
        <v>9715.7000000000007</v>
      </c>
      <c r="L75">
        <f t="shared" si="2"/>
        <v>220.53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221.01</v>
      </c>
      <c r="B76">
        <v>3014.27</v>
      </c>
      <c r="C76">
        <v>9070.4</v>
      </c>
      <c r="D76">
        <v>3137.93</v>
      </c>
      <c r="E76">
        <v>10084.200000000001</v>
      </c>
      <c r="F76">
        <v>10154.200000000001</v>
      </c>
      <c r="H76">
        <v>10342.700000000001</v>
      </c>
      <c r="I76">
        <v>12787.9</v>
      </c>
      <c r="J76">
        <v>10383</v>
      </c>
      <c r="L76">
        <f t="shared" si="2"/>
        <v>221.01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221.49</v>
      </c>
      <c r="B77">
        <v>2927.07</v>
      </c>
      <c r="C77">
        <v>8301.4</v>
      </c>
      <c r="D77">
        <v>3061.73</v>
      </c>
      <c r="E77">
        <v>9375.2999999999993</v>
      </c>
      <c r="F77">
        <v>9421.7999999999993</v>
      </c>
      <c r="H77">
        <v>9435.6</v>
      </c>
      <c r="I77">
        <v>11964.2</v>
      </c>
      <c r="J77">
        <v>9458.7000000000007</v>
      </c>
      <c r="L77">
        <f t="shared" si="2"/>
        <v>221.49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221.96</v>
      </c>
      <c r="B78">
        <v>2998.73</v>
      </c>
      <c r="C78">
        <v>8936</v>
      </c>
      <c r="D78">
        <v>3126.8</v>
      </c>
      <c r="E78">
        <v>9950.1</v>
      </c>
      <c r="F78">
        <v>10025</v>
      </c>
      <c r="H78">
        <v>10238.9</v>
      </c>
      <c r="I78">
        <v>12753</v>
      </c>
      <c r="J78">
        <v>10211.700000000001</v>
      </c>
      <c r="L78">
        <f t="shared" si="2"/>
        <v>221.96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222.44</v>
      </c>
      <c r="B79">
        <v>2919.27</v>
      </c>
      <c r="C79">
        <v>8253.4</v>
      </c>
      <c r="D79">
        <v>3054.73</v>
      </c>
      <c r="E79">
        <v>9345.2000000000007</v>
      </c>
      <c r="F79">
        <v>9420</v>
      </c>
      <c r="H79">
        <v>9395.6</v>
      </c>
      <c r="I79">
        <v>12067.6</v>
      </c>
      <c r="J79">
        <v>9419.7999999999993</v>
      </c>
      <c r="L79">
        <f t="shared" si="2"/>
        <v>222.44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222.92</v>
      </c>
      <c r="B80">
        <v>2993.13</v>
      </c>
      <c r="C80">
        <v>8939</v>
      </c>
      <c r="D80">
        <v>3122.73</v>
      </c>
      <c r="E80">
        <v>9992.9</v>
      </c>
      <c r="F80">
        <v>10048.200000000001</v>
      </c>
      <c r="H80">
        <v>10202.799999999999</v>
      </c>
      <c r="I80">
        <v>12876.9</v>
      </c>
      <c r="J80">
        <v>10186.4</v>
      </c>
      <c r="L80">
        <f t="shared" si="2"/>
        <v>222.92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223.39</v>
      </c>
      <c r="B81">
        <v>2932.07</v>
      </c>
      <c r="C81">
        <v>8364</v>
      </c>
      <c r="D81">
        <v>3063.93</v>
      </c>
      <c r="E81">
        <v>9454.4</v>
      </c>
      <c r="F81">
        <v>9508.2000000000007</v>
      </c>
      <c r="H81">
        <v>9481.9</v>
      </c>
      <c r="I81">
        <v>12295.5</v>
      </c>
      <c r="J81">
        <v>9555.5</v>
      </c>
      <c r="L81">
        <f t="shared" si="2"/>
        <v>223.39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223.87</v>
      </c>
      <c r="B82">
        <v>2993.2</v>
      </c>
      <c r="C82">
        <v>8876.2000000000007</v>
      </c>
      <c r="D82">
        <v>3127.67</v>
      </c>
      <c r="E82">
        <v>9934.7000000000007</v>
      </c>
      <c r="F82">
        <v>10032.1</v>
      </c>
      <c r="H82">
        <v>10143.9</v>
      </c>
      <c r="I82">
        <v>13022.7</v>
      </c>
      <c r="J82">
        <v>10145.9</v>
      </c>
      <c r="L82">
        <f t="shared" si="2"/>
        <v>223.87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224.35</v>
      </c>
      <c r="B83">
        <v>2953.73</v>
      </c>
      <c r="C83">
        <v>8496.9</v>
      </c>
      <c r="D83">
        <v>3086.93</v>
      </c>
      <c r="E83">
        <v>9550</v>
      </c>
      <c r="F83">
        <v>9612.2999999999993</v>
      </c>
      <c r="H83">
        <v>9682.4</v>
      </c>
      <c r="I83">
        <v>12613</v>
      </c>
      <c r="J83">
        <v>9703.7000000000007</v>
      </c>
      <c r="L83">
        <f t="shared" si="2"/>
        <v>224.35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224.82</v>
      </c>
      <c r="B84">
        <v>2929.2</v>
      </c>
      <c r="C84">
        <v>8357.5</v>
      </c>
      <c r="D84">
        <v>3059.47</v>
      </c>
      <c r="E84">
        <v>9391.4</v>
      </c>
      <c r="F84">
        <v>9465.2999999999993</v>
      </c>
      <c r="H84">
        <v>9480</v>
      </c>
      <c r="I84">
        <v>12530.6</v>
      </c>
      <c r="J84">
        <v>9527.4</v>
      </c>
      <c r="L84">
        <f t="shared" si="2"/>
        <v>224.82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225.3</v>
      </c>
      <c r="B85">
        <v>2909.07</v>
      </c>
      <c r="C85">
        <v>8200.2000000000007</v>
      </c>
      <c r="D85">
        <v>3041</v>
      </c>
      <c r="E85">
        <v>9239.2000000000007</v>
      </c>
      <c r="F85">
        <v>9285.5</v>
      </c>
      <c r="H85">
        <v>9326</v>
      </c>
      <c r="I85">
        <v>12388.8</v>
      </c>
      <c r="J85">
        <v>9326.1</v>
      </c>
      <c r="L85">
        <f t="shared" si="2"/>
        <v>225.3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225.78</v>
      </c>
      <c r="B86">
        <v>2943.73</v>
      </c>
      <c r="C86">
        <v>8492.5</v>
      </c>
      <c r="D86">
        <v>3082.47</v>
      </c>
      <c r="E86">
        <v>9536.7999999999993</v>
      </c>
      <c r="F86">
        <v>9575.5</v>
      </c>
      <c r="H86">
        <v>9652.7000000000007</v>
      </c>
      <c r="I86">
        <v>12784.9</v>
      </c>
      <c r="J86">
        <v>9658.1</v>
      </c>
      <c r="L86">
        <f t="shared" si="2"/>
        <v>225.78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226.25</v>
      </c>
      <c r="B87">
        <v>2920.67</v>
      </c>
      <c r="C87">
        <v>8240.5</v>
      </c>
      <c r="D87">
        <v>3048.87</v>
      </c>
      <c r="E87">
        <v>9284.9</v>
      </c>
      <c r="F87">
        <v>9361.1</v>
      </c>
      <c r="H87">
        <v>9377.2999999999993</v>
      </c>
      <c r="I87">
        <v>12592.5</v>
      </c>
      <c r="J87">
        <v>9391.4</v>
      </c>
      <c r="L87">
        <f t="shared" si="2"/>
        <v>226.25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226.73</v>
      </c>
      <c r="B88">
        <v>2949.93</v>
      </c>
      <c r="C88">
        <v>8550.6</v>
      </c>
      <c r="D88">
        <v>3088.6</v>
      </c>
      <c r="E88">
        <v>9624.7000000000007</v>
      </c>
      <c r="F88">
        <v>9692.5</v>
      </c>
      <c r="H88">
        <v>9731.1</v>
      </c>
      <c r="I88">
        <v>13079.8</v>
      </c>
      <c r="J88">
        <v>9755.7000000000007</v>
      </c>
      <c r="L88">
        <f t="shared" si="2"/>
        <v>226.73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227.21</v>
      </c>
      <c r="B89">
        <v>3006.27</v>
      </c>
      <c r="C89">
        <v>8941.2999999999993</v>
      </c>
      <c r="D89">
        <v>3135.2</v>
      </c>
      <c r="E89">
        <v>9970.2999999999993</v>
      </c>
      <c r="F89">
        <v>10107.1</v>
      </c>
      <c r="H89">
        <v>10182.1</v>
      </c>
      <c r="I89">
        <v>13599.4</v>
      </c>
      <c r="J89">
        <v>10208.4</v>
      </c>
      <c r="L89">
        <f t="shared" si="2"/>
        <v>227.21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227.68</v>
      </c>
      <c r="B90">
        <v>2960.73</v>
      </c>
      <c r="C90">
        <v>8550.7999999999993</v>
      </c>
      <c r="D90">
        <v>3088.8</v>
      </c>
      <c r="E90">
        <v>9614.7000000000007</v>
      </c>
      <c r="F90">
        <v>9717.5</v>
      </c>
      <c r="H90">
        <v>9749</v>
      </c>
      <c r="I90">
        <v>13226.2</v>
      </c>
      <c r="J90">
        <v>9720.9</v>
      </c>
      <c r="L90">
        <f t="shared" si="2"/>
        <v>227.68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228.16</v>
      </c>
      <c r="B91">
        <v>2978.33</v>
      </c>
      <c r="C91">
        <v>8735.2000000000007</v>
      </c>
      <c r="D91">
        <v>3116.4</v>
      </c>
      <c r="E91">
        <v>9825.2999999999993</v>
      </c>
      <c r="F91">
        <v>9907.1</v>
      </c>
      <c r="H91">
        <v>9928.7999999999993</v>
      </c>
      <c r="I91">
        <v>13509.7</v>
      </c>
      <c r="J91">
        <v>9939.7000000000007</v>
      </c>
      <c r="L91">
        <f t="shared" si="2"/>
        <v>228.16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228.63</v>
      </c>
      <c r="B92">
        <v>2987.93</v>
      </c>
      <c r="C92">
        <v>8829.9</v>
      </c>
      <c r="D92">
        <v>3129.4</v>
      </c>
      <c r="E92">
        <v>9949.7000000000007</v>
      </c>
      <c r="F92">
        <v>9985.1</v>
      </c>
      <c r="H92">
        <v>10062.299999999999</v>
      </c>
      <c r="I92">
        <v>13771.1</v>
      </c>
      <c r="J92">
        <v>10055.200000000001</v>
      </c>
      <c r="L92">
        <f t="shared" si="2"/>
        <v>228.63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229.11</v>
      </c>
      <c r="B93">
        <v>2988.8</v>
      </c>
      <c r="C93">
        <v>8778</v>
      </c>
      <c r="D93">
        <v>3133.93</v>
      </c>
      <c r="E93">
        <v>9874.7999999999993</v>
      </c>
      <c r="F93">
        <v>9964.2999999999993</v>
      </c>
      <c r="H93">
        <v>10000.6</v>
      </c>
      <c r="I93">
        <v>13740.5</v>
      </c>
      <c r="J93">
        <v>9983.7999999999993</v>
      </c>
      <c r="L93">
        <f t="shared" si="2"/>
        <v>229.11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229.59</v>
      </c>
      <c r="B94">
        <v>2949.4</v>
      </c>
      <c r="C94">
        <v>8453.1</v>
      </c>
      <c r="D94">
        <v>3083.67</v>
      </c>
      <c r="E94">
        <v>9548.1</v>
      </c>
      <c r="F94">
        <v>9628</v>
      </c>
      <c r="H94">
        <v>9641.6</v>
      </c>
      <c r="I94">
        <v>13465.9</v>
      </c>
      <c r="J94">
        <v>9651.5</v>
      </c>
      <c r="L94">
        <f t="shared" si="2"/>
        <v>229.59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230.06</v>
      </c>
      <c r="B95">
        <v>2944.07</v>
      </c>
      <c r="C95">
        <v>8463.5</v>
      </c>
      <c r="D95">
        <v>3082.6</v>
      </c>
      <c r="E95">
        <v>9521</v>
      </c>
      <c r="F95">
        <v>9603.6</v>
      </c>
      <c r="H95">
        <v>9640.7000000000007</v>
      </c>
      <c r="I95">
        <v>13542.7</v>
      </c>
      <c r="J95">
        <v>9651.6</v>
      </c>
      <c r="L95">
        <f t="shared" si="2"/>
        <v>230.06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230.54</v>
      </c>
      <c r="B96">
        <v>2936.93</v>
      </c>
      <c r="C96">
        <v>8348.7999999999993</v>
      </c>
      <c r="D96">
        <v>3078.2</v>
      </c>
      <c r="E96">
        <v>9461.7000000000007</v>
      </c>
      <c r="F96">
        <v>9533.2000000000007</v>
      </c>
      <c r="H96">
        <v>9541</v>
      </c>
      <c r="I96">
        <v>13577.9</v>
      </c>
      <c r="J96">
        <v>9587.4</v>
      </c>
      <c r="L96">
        <f t="shared" si="2"/>
        <v>230.54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231.02</v>
      </c>
      <c r="B97">
        <v>2979.4</v>
      </c>
      <c r="C97">
        <v>8839.4</v>
      </c>
      <c r="D97">
        <v>3114.93</v>
      </c>
      <c r="E97">
        <v>9834.6</v>
      </c>
      <c r="F97">
        <v>9946.7999999999993</v>
      </c>
      <c r="H97">
        <v>10059.9</v>
      </c>
      <c r="I97">
        <v>14167.5</v>
      </c>
      <c r="J97">
        <v>10088</v>
      </c>
      <c r="L97">
        <f t="shared" si="2"/>
        <v>231.02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231.49</v>
      </c>
      <c r="B98">
        <v>3018.8</v>
      </c>
      <c r="C98">
        <v>8941</v>
      </c>
      <c r="D98">
        <v>3152</v>
      </c>
      <c r="E98">
        <v>9926.9</v>
      </c>
      <c r="F98">
        <v>10010.700000000001</v>
      </c>
      <c r="H98">
        <v>10116.6</v>
      </c>
      <c r="I98">
        <v>14321.9</v>
      </c>
      <c r="J98">
        <v>10172.299999999999</v>
      </c>
      <c r="L98">
        <f t="shared" si="2"/>
        <v>231.49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231.97</v>
      </c>
      <c r="B99">
        <v>2966.4</v>
      </c>
      <c r="C99">
        <v>8633.7999999999993</v>
      </c>
      <c r="D99">
        <v>3096.13</v>
      </c>
      <c r="E99">
        <v>9637.6</v>
      </c>
      <c r="F99">
        <v>9716.1</v>
      </c>
      <c r="H99">
        <v>9785.2999999999993</v>
      </c>
      <c r="I99">
        <v>14091.2</v>
      </c>
      <c r="J99">
        <v>9810.5</v>
      </c>
      <c r="L99">
        <f t="shared" si="2"/>
        <v>231.97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232.45</v>
      </c>
      <c r="B100">
        <v>2958.6</v>
      </c>
      <c r="C100">
        <v>8627.2000000000007</v>
      </c>
      <c r="D100">
        <v>3099.67</v>
      </c>
      <c r="E100">
        <v>9626</v>
      </c>
      <c r="F100">
        <v>9705.4</v>
      </c>
      <c r="H100">
        <v>9842</v>
      </c>
      <c r="I100">
        <v>14202.6</v>
      </c>
      <c r="J100">
        <v>9838</v>
      </c>
      <c r="L100">
        <f t="shared" si="2"/>
        <v>232.45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232.92</v>
      </c>
      <c r="B101">
        <v>2915.93</v>
      </c>
      <c r="C101">
        <v>8221.5</v>
      </c>
      <c r="D101">
        <v>3034.2</v>
      </c>
      <c r="E101">
        <v>9270.9</v>
      </c>
      <c r="F101">
        <v>9375.4</v>
      </c>
      <c r="H101">
        <v>9373.4</v>
      </c>
      <c r="I101">
        <v>13868</v>
      </c>
      <c r="J101">
        <v>9376.2999999999993</v>
      </c>
      <c r="L101">
        <f t="shared" si="2"/>
        <v>232.92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233.4</v>
      </c>
      <c r="B102">
        <v>2962.47</v>
      </c>
      <c r="C102">
        <v>8626.6</v>
      </c>
      <c r="D102">
        <v>3092.53</v>
      </c>
      <c r="E102">
        <v>9667.1</v>
      </c>
      <c r="F102">
        <v>9731.7999999999993</v>
      </c>
      <c r="H102">
        <v>9839.7000000000007</v>
      </c>
      <c r="I102">
        <v>14369.8</v>
      </c>
      <c r="J102">
        <v>9834.1</v>
      </c>
      <c r="L102">
        <f t="shared" si="2"/>
        <v>233.4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233.87</v>
      </c>
      <c r="B103">
        <v>2965.67</v>
      </c>
      <c r="C103">
        <v>8684</v>
      </c>
      <c r="D103">
        <v>3096.27</v>
      </c>
      <c r="E103">
        <v>9709.1</v>
      </c>
      <c r="F103">
        <v>9811.7999999999993</v>
      </c>
      <c r="H103">
        <v>9879.7000000000007</v>
      </c>
      <c r="I103">
        <v>14496.6</v>
      </c>
      <c r="J103">
        <v>9884.5</v>
      </c>
      <c r="L103">
        <f t="shared" si="2"/>
        <v>233.87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234.35</v>
      </c>
      <c r="B104">
        <v>3153.93</v>
      </c>
      <c r="C104">
        <v>10097.700000000001</v>
      </c>
      <c r="D104">
        <v>3273.33</v>
      </c>
      <c r="E104">
        <v>11107.5</v>
      </c>
      <c r="F104">
        <v>11211</v>
      </c>
      <c r="H104">
        <v>11579.1</v>
      </c>
      <c r="I104">
        <v>16320.5</v>
      </c>
      <c r="J104">
        <v>11642.6</v>
      </c>
      <c r="L104">
        <f t="shared" si="2"/>
        <v>234.35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234.83</v>
      </c>
      <c r="B105">
        <v>2969.33</v>
      </c>
      <c r="C105">
        <v>8697.4</v>
      </c>
      <c r="D105">
        <v>3107.13</v>
      </c>
      <c r="E105">
        <v>9785.2000000000007</v>
      </c>
      <c r="F105">
        <v>9872.2999999999993</v>
      </c>
      <c r="H105">
        <v>9911.5</v>
      </c>
      <c r="I105">
        <v>14753.4</v>
      </c>
      <c r="J105">
        <v>9919.4</v>
      </c>
      <c r="L105">
        <f t="shared" si="2"/>
        <v>234.83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235.3</v>
      </c>
      <c r="B106">
        <v>2935.13</v>
      </c>
      <c r="C106">
        <v>8363.6</v>
      </c>
      <c r="D106">
        <v>3069.13</v>
      </c>
      <c r="E106">
        <v>9472.7000000000007</v>
      </c>
      <c r="F106">
        <v>9516.2000000000007</v>
      </c>
      <c r="H106">
        <v>9491.5</v>
      </c>
      <c r="I106">
        <v>14397.9</v>
      </c>
      <c r="J106">
        <v>9480</v>
      </c>
      <c r="L106">
        <f t="shared" si="2"/>
        <v>235.3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235.78</v>
      </c>
      <c r="B107">
        <v>2928.87</v>
      </c>
      <c r="C107">
        <v>8247.7999999999993</v>
      </c>
      <c r="D107">
        <v>3069.2</v>
      </c>
      <c r="E107">
        <v>9359.2000000000007</v>
      </c>
      <c r="F107">
        <v>9401.2000000000007</v>
      </c>
      <c r="H107">
        <v>9403.5</v>
      </c>
      <c r="I107">
        <v>14381.5</v>
      </c>
      <c r="J107">
        <v>9423.6</v>
      </c>
      <c r="L107">
        <f t="shared" si="2"/>
        <v>235.78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236.25</v>
      </c>
      <c r="B108">
        <v>2897.53</v>
      </c>
      <c r="C108">
        <v>8059.3</v>
      </c>
      <c r="D108">
        <v>3044.53</v>
      </c>
      <c r="E108">
        <v>9174.1</v>
      </c>
      <c r="F108">
        <v>9249</v>
      </c>
      <c r="H108">
        <v>9155.1</v>
      </c>
      <c r="I108">
        <v>14212.8</v>
      </c>
      <c r="J108">
        <v>9175.1</v>
      </c>
      <c r="L108">
        <f t="shared" si="2"/>
        <v>236.25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236.73</v>
      </c>
      <c r="B109">
        <v>2990.73</v>
      </c>
      <c r="C109">
        <v>8882.1</v>
      </c>
      <c r="D109">
        <v>3129.8</v>
      </c>
      <c r="E109">
        <v>10001.4</v>
      </c>
      <c r="F109">
        <v>10056.1</v>
      </c>
      <c r="H109">
        <v>10151.4</v>
      </c>
      <c r="I109">
        <v>15309.1</v>
      </c>
      <c r="J109">
        <v>10159.9</v>
      </c>
      <c r="L109">
        <f t="shared" si="2"/>
        <v>236.73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237.21</v>
      </c>
      <c r="B110">
        <v>3067.47</v>
      </c>
      <c r="C110">
        <v>9544.1</v>
      </c>
      <c r="D110">
        <v>3203</v>
      </c>
      <c r="E110">
        <v>10583.3</v>
      </c>
      <c r="F110">
        <v>10639.7</v>
      </c>
      <c r="H110">
        <v>10875</v>
      </c>
      <c r="I110">
        <v>16076.3</v>
      </c>
      <c r="J110">
        <v>10865.3</v>
      </c>
      <c r="L110">
        <f t="shared" si="2"/>
        <v>237.21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237.68</v>
      </c>
      <c r="B111">
        <v>2932.13</v>
      </c>
      <c r="C111">
        <v>8389.2999999999993</v>
      </c>
      <c r="D111">
        <v>3067.07</v>
      </c>
      <c r="E111">
        <v>9470.5</v>
      </c>
      <c r="F111">
        <v>9532.1</v>
      </c>
      <c r="H111">
        <v>9529.1</v>
      </c>
      <c r="I111">
        <v>14839.9</v>
      </c>
      <c r="J111">
        <v>9544.9</v>
      </c>
      <c r="L111">
        <f t="shared" si="2"/>
        <v>237.68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238.16</v>
      </c>
      <c r="B112">
        <v>2958.8</v>
      </c>
      <c r="C112">
        <v>8617.9</v>
      </c>
      <c r="D112">
        <v>3097.27</v>
      </c>
      <c r="E112">
        <v>9721.1</v>
      </c>
      <c r="F112">
        <v>9766.9</v>
      </c>
      <c r="H112">
        <v>9837.7999999999993</v>
      </c>
      <c r="I112">
        <v>15215.2</v>
      </c>
      <c r="J112">
        <v>9874.7000000000007</v>
      </c>
      <c r="L112">
        <f t="shared" si="2"/>
        <v>238.16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238.63</v>
      </c>
      <c r="B113">
        <v>2974.2</v>
      </c>
      <c r="C113">
        <v>8717.1</v>
      </c>
      <c r="D113">
        <v>3103</v>
      </c>
      <c r="E113">
        <v>9771.4</v>
      </c>
      <c r="F113">
        <v>9855.2000000000007</v>
      </c>
      <c r="H113">
        <v>9941.4</v>
      </c>
      <c r="I113">
        <v>15366.5</v>
      </c>
      <c r="J113">
        <v>9966.7000000000007</v>
      </c>
      <c r="L113">
        <f t="shared" si="2"/>
        <v>238.63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239.11</v>
      </c>
      <c r="B114">
        <v>2972.6</v>
      </c>
      <c r="C114">
        <v>8664.4</v>
      </c>
      <c r="D114">
        <v>3098.87</v>
      </c>
      <c r="E114">
        <v>9717.2999999999993</v>
      </c>
      <c r="F114">
        <v>9804</v>
      </c>
      <c r="H114">
        <v>9907.2999999999993</v>
      </c>
      <c r="I114">
        <v>15429.7</v>
      </c>
      <c r="J114">
        <v>9930.1</v>
      </c>
      <c r="L114">
        <f t="shared" si="2"/>
        <v>239.11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239.59</v>
      </c>
      <c r="B115">
        <v>2950.53</v>
      </c>
      <c r="C115">
        <v>8526.7000000000007</v>
      </c>
      <c r="D115">
        <v>3085.4</v>
      </c>
      <c r="E115">
        <v>9582.5</v>
      </c>
      <c r="F115">
        <v>9640.7999999999993</v>
      </c>
      <c r="H115">
        <v>9678.9</v>
      </c>
      <c r="I115">
        <v>15289.2</v>
      </c>
      <c r="J115">
        <v>9738.2000000000007</v>
      </c>
      <c r="L115">
        <f t="shared" si="2"/>
        <v>239.59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240.06</v>
      </c>
      <c r="B116">
        <v>2901.93</v>
      </c>
      <c r="C116">
        <v>8086.8</v>
      </c>
      <c r="D116">
        <v>3030.4</v>
      </c>
      <c r="E116">
        <v>9204.1</v>
      </c>
      <c r="F116">
        <v>9235.2999999999993</v>
      </c>
      <c r="H116">
        <v>9218.2000000000007</v>
      </c>
      <c r="I116">
        <v>14845.4</v>
      </c>
      <c r="J116">
        <v>9236.7999999999993</v>
      </c>
      <c r="L116">
        <f t="shared" si="2"/>
        <v>240.06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240.54</v>
      </c>
      <c r="B117">
        <v>2998.73</v>
      </c>
      <c r="C117">
        <v>8858.1</v>
      </c>
      <c r="D117">
        <v>3120.53</v>
      </c>
      <c r="E117">
        <v>9898.9</v>
      </c>
      <c r="F117">
        <v>9988</v>
      </c>
      <c r="H117">
        <v>10103.200000000001</v>
      </c>
      <c r="I117">
        <v>15761.1</v>
      </c>
      <c r="J117">
        <v>10100.700000000001</v>
      </c>
      <c r="L117">
        <f t="shared" si="2"/>
        <v>240.54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241.01</v>
      </c>
      <c r="B118">
        <v>3017.93</v>
      </c>
      <c r="C118">
        <v>9072.5</v>
      </c>
      <c r="D118">
        <v>3153.33</v>
      </c>
      <c r="E118">
        <v>10137.9</v>
      </c>
      <c r="F118">
        <v>10206.200000000001</v>
      </c>
      <c r="H118">
        <v>10483.9</v>
      </c>
      <c r="I118">
        <v>16185.5</v>
      </c>
      <c r="J118">
        <v>10490.8</v>
      </c>
      <c r="L118">
        <f t="shared" si="2"/>
        <v>241.01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241.49</v>
      </c>
      <c r="B119">
        <v>2969.8</v>
      </c>
      <c r="C119">
        <v>8634.4</v>
      </c>
      <c r="D119">
        <v>3108</v>
      </c>
      <c r="E119">
        <v>9788.7000000000007</v>
      </c>
      <c r="F119">
        <v>9847.2000000000007</v>
      </c>
      <c r="H119">
        <v>9893.6</v>
      </c>
      <c r="I119">
        <v>15665.4</v>
      </c>
      <c r="J119">
        <v>9888.2000000000007</v>
      </c>
      <c r="L119">
        <f t="shared" si="2"/>
        <v>241.49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241.96</v>
      </c>
      <c r="B120">
        <v>2958.67</v>
      </c>
      <c r="C120">
        <v>8541.1</v>
      </c>
      <c r="D120">
        <v>3096.27</v>
      </c>
      <c r="E120">
        <v>9672</v>
      </c>
      <c r="F120">
        <v>9726.2000000000007</v>
      </c>
      <c r="H120">
        <v>9709</v>
      </c>
      <c r="I120">
        <v>15544.7</v>
      </c>
      <c r="J120">
        <v>9736.4</v>
      </c>
      <c r="L120">
        <f t="shared" si="2"/>
        <v>241.96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242.44</v>
      </c>
      <c r="B121">
        <v>2999.87</v>
      </c>
      <c r="C121">
        <v>8921.4</v>
      </c>
      <c r="D121">
        <v>3140.6</v>
      </c>
      <c r="E121">
        <v>10018</v>
      </c>
      <c r="F121">
        <v>10091.4</v>
      </c>
      <c r="H121">
        <v>10168.799999999999</v>
      </c>
      <c r="I121">
        <v>16075.3</v>
      </c>
      <c r="J121">
        <v>10198.700000000001</v>
      </c>
      <c r="L121">
        <f t="shared" si="2"/>
        <v>242.44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242.92</v>
      </c>
      <c r="B122">
        <v>3023</v>
      </c>
      <c r="C122">
        <v>9057.4</v>
      </c>
      <c r="D122">
        <v>3157.13</v>
      </c>
      <c r="E122">
        <v>10162.299999999999</v>
      </c>
      <c r="F122">
        <v>10207.6</v>
      </c>
      <c r="H122">
        <v>10353.799999999999</v>
      </c>
      <c r="I122">
        <v>16258.6</v>
      </c>
      <c r="J122">
        <v>10366.799999999999</v>
      </c>
      <c r="L122">
        <f t="shared" si="2"/>
        <v>242.92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243.39</v>
      </c>
      <c r="B123">
        <v>2912.27</v>
      </c>
      <c r="C123">
        <v>8161.7</v>
      </c>
      <c r="D123">
        <v>3054.6</v>
      </c>
      <c r="E123">
        <v>9269.4</v>
      </c>
      <c r="F123">
        <v>9357.7000000000007</v>
      </c>
      <c r="H123">
        <v>9292.4</v>
      </c>
      <c r="I123">
        <v>15260.9</v>
      </c>
      <c r="J123">
        <v>9306.6</v>
      </c>
      <c r="L123">
        <f t="shared" si="2"/>
        <v>243.39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243.87</v>
      </c>
      <c r="B124">
        <v>2923.4</v>
      </c>
      <c r="C124">
        <v>8263.1</v>
      </c>
      <c r="D124">
        <v>3059.07</v>
      </c>
      <c r="E124">
        <v>9351.7000000000007</v>
      </c>
      <c r="F124">
        <v>9414.6</v>
      </c>
      <c r="H124">
        <v>9367.5</v>
      </c>
      <c r="I124">
        <v>15403.2</v>
      </c>
      <c r="J124">
        <v>9406.4</v>
      </c>
      <c r="L124">
        <f t="shared" si="2"/>
        <v>243.87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244.34</v>
      </c>
      <c r="B125">
        <v>2991.07</v>
      </c>
      <c r="C125">
        <v>8931.7999999999993</v>
      </c>
      <c r="D125">
        <v>3132.6</v>
      </c>
      <c r="E125">
        <v>9965.6</v>
      </c>
      <c r="F125">
        <v>10028.799999999999</v>
      </c>
      <c r="H125">
        <v>10166.6</v>
      </c>
      <c r="I125">
        <v>16180.6</v>
      </c>
      <c r="J125">
        <v>10189.1</v>
      </c>
      <c r="L125">
        <f t="shared" si="2"/>
        <v>244.34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244.82</v>
      </c>
      <c r="B126">
        <v>3038.6</v>
      </c>
      <c r="C126">
        <v>9182.7000000000007</v>
      </c>
      <c r="D126">
        <v>3159.93</v>
      </c>
      <c r="E126">
        <v>10249.799999999999</v>
      </c>
      <c r="F126">
        <v>10309.700000000001</v>
      </c>
      <c r="H126">
        <v>10506.4</v>
      </c>
      <c r="I126">
        <v>16616.3</v>
      </c>
      <c r="J126">
        <v>10567.4</v>
      </c>
      <c r="L126">
        <f t="shared" si="2"/>
        <v>244.82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245.29</v>
      </c>
      <c r="B127">
        <v>2953.53</v>
      </c>
      <c r="C127">
        <v>8553.5</v>
      </c>
      <c r="D127">
        <v>3082.93</v>
      </c>
      <c r="E127">
        <v>9618.5</v>
      </c>
      <c r="F127">
        <v>9707.2000000000007</v>
      </c>
      <c r="H127">
        <v>9678.2999999999993</v>
      </c>
      <c r="I127">
        <v>15824.4</v>
      </c>
      <c r="J127">
        <v>9686.1</v>
      </c>
      <c r="L127">
        <f t="shared" si="2"/>
        <v>245.29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245.77</v>
      </c>
      <c r="B128">
        <v>3019.07</v>
      </c>
      <c r="C128">
        <v>9069.6</v>
      </c>
      <c r="D128">
        <v>3146.33</v>
      </c>
      <c r="E128">
        <v>10169.5</v>
      </c>
      <c r="F128">
        <v>10227.700000000001</v>
      </c>
      <c r="H128">
        <v>10364.700000000001</v>
      </c>
      <c r="I128">
        <v>16540</v>
      </c>
      <c r="J128">
        <v>10376.9</v>
      </c>
      <c r="L128">
        <f t="shared" si="2"/>
        <v>245.77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246.24</v>
      </c>
      <c r="B129">
        <v>3012</v>
      </c>
      <c r="C129">
        <v>9037.1</v>
      </c>
      <c r="D129">
        <v>3151.93</v>
      </c>
      <c r="E129">
        <v>10133.9</v>
      </c>
      <c r="F129">
        <v>10229.799999999999</v>
      </c>
      <c r="H129">
        <v>10316.299999999999</v>
      </c>
      <c r="I129">
        <v>16487.5</v>
      </c>
      <c r="J129">
        <v>10330.9</v>
      </c>
      <c r="L129">
        <f t="shared" si="2"/>
        <v>246.24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246.72</v>
      </c>
      <c r="B130">
        <v>2936.27</v>
      </c>
      <c r="C130">
        <v>8383.7000000000007</v>
      </c>
      <c r="D130">
        <v>3074.87</v>
      </c>
      <c r="E130">
        <v>9516.6</v>
      </c>
      <c r="F130">
        <v>9568.7000000000007</v>
      </c>
      <c r="H130">
        <v>9513.2999999999993</v>
      </c>
      <c r="I130">
        <v>15768.8</v>
      </c>
      <c r="J130">
        <v>9545</v>
      </c>
      <c r="L130">
        <f t="shared" si="2"/>
        <v>246.72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247.2</v>
      </c>
      <c r="B131">
        <v>2950.8</v>
      </c>
      <c r="C131">
        <v>8599.7999999999993</v>
      </c>
      <c r="D131">
        <v>3100.33</v>
      </c>
      <c r="E131">
        <v>9753.7999999999993</v>
      </c>
      <c r="F131">
        <v>9818.5</v>
      </c>
      <c r="H131">
        <v>9800.1</v>
      </c>
      <c r="I131">
        <v>16058.1</v>
      </c>
      <c r="J131">
        <v>9803</v>
      </c>
      <c r="L131">
        <f t="shared" si="2"/>
        <v>247.2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247.67</v>
      </c>
      <c r="B132">
        <v>2961.53</v>
      </c>
      <c r="C132">
        <v>8647.2000000000007</v>
      </c>
      <c r="D132">
        <v>3109.53</v>
      </c>
      <c r="E132">
        <v>9771.1</v>
      </c>
      <c r="F132">
        <v>9848.5</v>
      </c>
      <c r="H132">
        <v>9872.7999999999993</v>
      </c>
      <c r="I132">
        <v>16160.2</v>
      </c>
      <c r="J132">
        <v>9886</v>
      </c>
      <c r="L132">
        <f t="shared" si="2"/>
        <v>247.67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248.15</v>
      </c>
      <c r="B133">
        <v>2968.33</v>
      </c>
      <c r="C133">
        <v>8729.4</v>
      </c>
      <c r="D133">
        <v>3116.53</v>
      </c>
      <c r="E133">
        <v>9836.6</v>
      </c>
      <c r="F133">
        <v>9930.5</v>
      </c>
      <c r="H133">
        <v>9891.6</v>
      </c>
      <c r="I133">
        <v>16165.8</v>
      </c>
      <c r="J133">
        <v>9901.1</v>
      </c>
      <c r="L133">
        <f t="shared" si="2"/>
        <v>248.15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248.62</v>
      </c>
      <c r="B134">
        <v>2973.33</v>
      </c>
      <c r="C134">
        <v>8744.2000000000007</v>
      </c>
      <c r="D134">
        <v>3128.07</v>
      </c>
      <c r="E134">
        <v>9891.5</v>
      </c>
      <c r="F134">
        <v>9951.5</v>
      </c>
      <c r="H134">
        <v>9985.2999999999993</v>
      </c>
      <c r="I134">
        <v>16292.8</v>
      </c>
      <c r="J134">
        <v>10009.700000000001</v>
      </c>
      <c r="L134">
        <f t="shared" si="2"/>
        <v>248.62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249.1</v>
      </c>
      <c r="B135">
        <v>2886.8</v>
      </c>
      <c r="C135">
        <v>7999.7</v>
      </c>
      <c r="D135">
        <v>3032.67</v>
      </c>
      <c r="E135">
        <v>9130.4</v>
      </c>
      <c r="F135">
        <v>9189.4</v>
      </c>
      <c r="H135">
        <v>9085.7999999999993</v>
      </c>
      <c r="I135">
        <v>15426.7</v>
      </c>
      <c r="J135">
        <v>9074</v>
      </c>
      <c r="L135">
        <f t="shared" si="2"/>
        <v>249.1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249.57</v>
      </c>
      <c r="B136">
        <v>2972.93</v>
      </c>
      <c r="C136">
        <v>8681.4</v>
      </c>
      <c r="D136">
        <v>3111.27</v>
      </c>
      <c r="E136">
        <v>9769.9</v>
      </c>
      <c r="F136">
        <v>9847.5</v>
      </c>
      <c r="H136">
        <v>9887.7000000000007</v>
      </c>
      <c r="I136">
        <v>16264.1</v>
      </c>
      <c r="J136">
        <v>9885.5</v>
      </c>
      <c r="L136">
        <f t="shared" ref="L136:L199" si="4">A136</f>
        <v>249.57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250.05</v>
      </c>
      <c r="B137">
        <v>3004.13</v>
      </c>
      <c r="C137">
        <v>8913.5</v>
      </c>
      <c r="D137">
        <v>3143.53</v>
      </c>
      <c r="E137">
        <v>10044.700000000001</v>
      </c>
      <c r="F137">
        <v>10074.299999999999</v>
      </c>
      <c r="H137">
        <v>10183.299999999999</v>
      </c>
      <c r="I137">
        <v>16559</v>
      </c>
      <c r="J137">
        <v>10161</v>
      </c>
      <c r="L137">
        <f t="shared" si="4"/>
        <v>250.05</v>
      </c>
      <c r="M137">
        <f>data!AQ137</f>
        <v>5.4246954178556475E-9</v>
      </c>
      <c r="O137">
        <v>5.1586487048464419E-9</v>
      </c>
      <c r="P137">
        <f t="shared" si="5"/>
        <v>5.1572946372421216</v>
      </c>
    </row>
    <row r="138" spans="1:16" x14ac:dyDescent="0.2">
      <c r="A138">
        <v>250.52</v>
      </c>
      <c r="B138">
        <v>2981.33</v>
      </c>
      <c r="C138">
        <v>8735.2999999999993</v>
      </c>
      <c r="D138">
        <v>3110.73</v>
      </c>
      <c r="E138">
        <v>9833.7000000000007</v>
      </c>
      <c r="F138">
        <v>9889.9</v>
      </c>
      <c r="H138">
        <v>9944</v>
      </c>
      <c r="I138">
        <v>16368.3</v>
      </c>
      <c r="J138">
        <v>9966</v>
      </c>
      <c r="L138">
        <f t="shared" si="4"/>
        <v>250.52</v>
      </c>
      <c r="M138">
        <f>data!AQ138</f>
        <v>5.3571965606633038E-9</v>
      </c>
      <c r="O138">
        <v>5.1706096376946181E-9</v>
      </c>
      <c r="P138">
        <f t="shared" si="5"/>
        <v>3.6086058713161298</v>
      </c>
    </row>
    <row r="139" spans="1:16" x14ac:dyDescent="0.2">
      <c r="A139">
        <v>251</v>
      </c>
      <c r="B139">
        <v>3036.27</v>
      </c>
      <c r="C139">
        <v>9212.6</v>
      </c>
      <c r="D139">
        <v>3166.47</v>
      </c>
      <c r="E139">
        <v>10322.299999999999</v>
      </c>
      <c r="F139">
        <v>10343.200000000001</v>
      </c>
      <c r="H139">
        <v>10523.2</v>
      </c>
      <c r="I139">
        <v>16930.3</v>
      </c>
      <c r="J139">
        <v>10519.2</v>
      </c>
      <c r="L139">
        <f t="shared" si="4"/>
        <v>251</v>
      </c>
      <c r="M139">
        <f>data!AQ139</f>
        <v>5.3084176970585369E-9</v>
      </c>
      <c r="O139">
        <v>5.0232468235455967E-9</v>
      </c>
      <c r="P139">
        <f t="shared" si="5"/>
        <v>5.6770229202405762</v>
      </c>
    </row>
    <row r="140" spans="1:16" x14ac:dyDescent="0.2">
      <c r="A140">
        <v>251.47</v>
      </c>
      <c r="B140">
        <v>2961.2</v>
      </c>
      <c r="C140">
        <v>8601.6</v>
      </c>
      <c r="D140">
        <v>3099.87</v>
      </c>
      <c r="E140">
        <v>9746.1</v>
      </c>
      <c r="F140">
        <v>9785.7999999999993</v>
      </c>
      <c r="H140">
        <v>9815.5</v>
      </c>
      <c r="I140">
        <v>16257.2</v>
      </c>
      <c r="J140">
        <v>9814.4</v>
      </c>
      <c r="L140">
        <f t="shared" si="4"/>
        <v>251.47</v>
      </c>
      <c r="M140">
        <f>data!AQ140</f>
        <v>5.2362722101275945E-9</v>
      </c>
      <c r="O140">
        <v>4.9943817657390881E-9</v>
      </c>
      <c r="P140">
        <f t="shared" si="5"/>
        <v>4.8432509915010575</v>
      </c>
    </row>
    <row r="141" spans="1:16" x14ac:dyDescent="0.2">
      <c r="A141">
        <v>251.95</v>
      </c>
      <c r="B141">
        <v>3062.07</v>
      </c>
      <c r="C141">
        <v>9466.5</v>
      </c>
      <c r="D141">
        <v>3197.27</v>
      </c>
      <c r="E141">
        <v>10566.5</v>
      </c>
      <c r="F141">
        <v>10606.4</v>
      </c>
      <c r="H141">
        <v>10801</v>
      </c>
      <c r="I141">
        <v>17230</v>
      </c>
      <c r="J141">
        <v>10845.9</v>
      </c>
      <c r="L141">
        <f t="shared" si="4"/>
        <v>251.95</v>
      </c>
      <c r="M141">
        <f>data!AQ141</f>
        <v>5.2409930598404217E-9</v>
      </c>
      <c r="O141">
        <v>5.0397419452048874E-9</v>
      </c>
      <c r="P141">
        <f t="shared" si="5"/>
        <v>3.9932821327690537</v>
      </c>
    </row>
    <row r="142" spans="1:16" x14ac:dyDescent="0.2">
      <c r="A142">
        <v>252.42</v>
      </c>
      <c r="B142">
        <v>3034.6</v>
      </c>
      <c r="C142">
        <v>9236.5</v>
      </c>
      <c r="D142">
        <v>3186.53</v>
      </c>
      <c r="E142">
        <v>10351.200000000001</v>
      </c>
      <c r="F142">
        <v>10396.299999999999</v>
      </c>
      <c r="H142">
        <v>10525.3</v>
      </c>
      <c r="I142">
        <v>16996.7</v>
      </c>
      <c r="J142">
        <v>10520.2</v>
      </c>
      <c r="L142">
        <f t="shared" si="4"/>
        <v>252.42</v>
      </c>
      <c r="M142">
        <f>data!AQ142</f>
        <v>5.1270059159608929E-9</v>
      </c>
      <c r="O142">
        <v>4.8659880335784141E-9</v>
      </c>
      <c r="P142">
        <f t="shared" si="5"/>
        <v>5.3641291466663965</v>
      </c>
    </row>
    <row r="143" spans="1:16" x14ac:dyDescent="0.2">
      <c r="A143">
        <v>252.9</v>
      </c>
      <c r="B143">
        <v>2940</v>
      </c>
      <c r="C143">
        <v>8397.7999999999993</v>
      </c>
      <c r="D143">
        <v>3066.33</v>
      </c>
      <c r="E143">
        <v>9553.2000000000007</v>
      </c>
      <c r="F143">
        <v>9574.7999999999993</v>
      </c>
      <c r="H143">
        <v>9535.7999999999993</v>
      </c>
      <c r="I143">
        <v>16042.5</v>
      </c>
      <c r="J143">
        <v>9570.2000000000007</v>
      </c>
      <c r="L143">
        <f t="shared" si="4"/>
        <v>252.9</v>
      </c>
      <c r="M143">
        <f>data!AQ143</f>
        <v>5.0843461599044255E-9</v>
      </c>
      <c r="O143">
        <v>4.8530676454710544E-9</v>
      </c>
      <c r="P143">
        <f t="shared" si="5"/>
        <v>4.7656148920405679</v>
      </c>
    </row>
    <row r="144" spans="1:16" x14ac:dyDescent="0.2">
      <c r="A144">
        <v>253.37</v>
      </c>
      <c r="B144">
        <v>3025.8</v>
      </c>
      <c r="C144">
        <v>9149.6</v>
      </c>
      <c r="D144">
        <v>3168.07</v>
      </c>
      <c r="E144">
        <v>10304.6</v>
      </c>
      <c r="F144">
        <v>10364.6</v>
      </c>
      <c r="H144">
        <v>10429.6</v>
      </c>
      <c r="I144">
        <v>16957.099999999999</v>
      </c>
      <c r="J144">
        <v>10461.200000000001</v>
      </c>
      <c r="L144">
        <f t="shared" si="4"/>
        <v>253.37</v>
      </c>
      <c r="M144">
        <f>data!AQ144</f>
        <v>5.0250993340354462E-9</v>
      </c>
      <c r="O144">
        <v>4.7963632558721473E-9</v>
      </c>
      <c r="P144">
        <f t="shared" si="5"/>
        <v>4.7689481792952026</v>
      </c>
    </row>
    <row r="145" spans="1:16" x14ac:dyDescent="0.2">
      <c r="A145">
        <v>253.85</v>
      </c>
      <c r="B145">
        <v>2968.73</v>
      </c>
      <c r="C145">
        <v>8681.9</v>
      </c>
      <c r="D145">
        <v>3117.27</v>
      </c>
      <c r="E145">
        <v>9859.5</v>
      </c>
      <c r="F145">
        <v>9913.7000000000007</v>
      </c>
      <c r="H145">
        <v>9854</v>
      </c>
      <c r="I145">
        <v>16400</v>
      </c>
      <c r="J145">
        <v>9923.5</v>
      </c>
      <c r="L145">
        <f t="shared" si="4"/>
        <v>253.85</v>
      </c>
      <c r="M145">
        <f>data!AQ145</f>
        <v>4.9997487565187211E-9</v>
      </c>
      <c r="O145">
        <v>4.8012923714815033E-9</v>
      </c>
      <c r="P145">
        <f t="shared" si="5"/>
        <v>4.1333951295280409</v>
      </c>
    </row>
    <row r="146" spans="1:16" x14ac:dyDescent="0.2">
      <c r="A146">
        <v>254.32</v>
      </c>
      <c r="B146">
        <v>2950.07</v>
      </c>
      <c r="C146">
        <v>8511.6</v>
      </c>
      <c r="D146">
        <v>3099.93</v>
      </c>
      <c r="E146">
        <v>9699</v>
      </c>
      <c r="F146">
        <v>9717.7999999999993</v>
      </c>
      <c r="H146">
        <v>9668.7999999999993</v>
      </c>
      <c r="I146">
        <v>16239.8</v>
      </c>
      <c r="J146">
        <v>9670.6</v>
      </c>
      <c r="L146">
        <f t="shared" si="4"/>
        <v>254.32</v>
      </c>
      <c r="M146">
        <f>data!AQ146</f>
        <v>4.8887176738724103E-9</v>
      </c>
      <c r="O146">
        <v>4.705947962444594E-9</v>
      </c>
      <c r="P146">
        <f t="shared" si="5"/>
        <v>3.8838022197949047</v>
      </c>
    </row>
    <row r="147" spans="1:16" x14ac:dyDescent="0.2">
      <c r="A147">
        <v>254.8</v>
      </c>
      <c r="B147">
        <v>2970.2</v>
      </c>
      <c r="C147">
        <v>8735.5</v>
      </c>
      <c r="D147">
        <v>3115.6</v>
      </c>
      <c r="E147">
        <v>9875</v>
      </c>
      <c r="F147">
        <v>9908.2000000000007</v>
      </c>
      <c r="H147">
        <v>9913.5</v>
      </c>
      <c r="I147">
        <v>16493</v>
      </c>
      <c r="J147">
        <v>9947.4</v>
      </c>
      <c r="L147">
        <f t="shared" si="4"/>
        <v>254.8</v>
      </c>
      <c r="M147">
        <f>data!AQ147</f>
        <v>4.867529742007905E-9</v>
      </c>
      <c r="O147">
        <v>4.642331061034883E-9</v>
      </c>
      <c r="P147">
        <f t="shared" si="5"/>
        <v>4.8509827931750307</v>
      </c>
    </row>
    <row r="148" spans="1:16" x14ac:dyDescent="0.2">
      <c r="A148">
        <v>255.27</v>
      </c>
      <c r="B148">
        <v>2985.67</v>
      </c>
      <c r="C148">
        <v>8757.1</v>
      </c>
      <c r="D148">
        <v>3124.53</v>
      </c>
      <c r="E148">
        <v>9920.1</v>
      </c>
      <c r="F148">
        <v>9982.9</v>
      </c>
      <c r="H148">
        <v>9980.6</v>
      </c>
      <c r="I148">
        <v>16503.599999999999</v>
      </c>
      <c r="J148">
        <v>10007.4</v>
      </c>
      <c r="L148">
        <f t="shared" si="4"/>
        <v>255.27</v>
      </c>
      <c r="M148">
        <f>data!AQ148</f>
        <v>4.8673155794122028E-9</v>
      </c>
      <c r="O148">
        <v>4.6149051820151271E-9</v>
      </c>
      <c r="P148">
        <f t="shared" si="5"/>
        <v>5.4694600959679764</v>
      </c>
    </row>
    <row r="149" spans="1:16" x14ac:dyDescent="0.2">
      <c r="A149">
        <v>255.75</v>
      </c>
      <c r="B149">
        <v>3011.2</v>
      </c>
      <c r="C149">
        <v>9047.6</v>
      </c>
      <c r="D149">
        <v>3158.6</v>
      </c>
      <c r="E149">
        <v>10185.799999999999</v>
      </c>
      <c r="F149">
        <v>10240.6</v>
      </c>
      <c r="H149">
        <v>10300.799999999999</v>
      </c>
      <c r="I149">
        <v>16845.099999999999</v>
      </c>
      <c r="J149">
        <v>10306</v>
      </c>
      <c r="L149">
        <f t="shared" si="4"/>
        <v>255.75</v>
      </c>
      <c r="M149">
        <f>data!AQ149</f>
        <v>4.7963897299168229E-9</v>
      </c>
      <c r="O149">
        <v>4.5825994034992164E-9</v>
      </c>
      <c r="P149">
        <f t="shared" si="5"/>
        <v>4.6652632620333083</v>
      </c>
    </row>
    <row r="150" spans="1:16" x14ac:dyDescent="0.2">
      <c r="A150">
        <v>256.22000000000003</v>
      </c>
      <c r="B150">
        <v>2932.8</v>
      </c>
      <c r="C150">
        <v>8357.2000000000007</v>
      </c>
      <c r="D150">
        <v>3080.73</v>
      </c>
      <c r="E150">
        <v>9532.7999999999993</v>
      </c>
      <c r="F150">
        <v>9552.6</v>
      </c>
      <c r="H150">
        <v>9514.6</v>
      </c>
      <c r="I150">
        <v>16127.7</v>
      </c>
      <c r="J150">
        <v>9538.4</v>
      </c>
      <c r="L150">
        <f t="shared" si="4"/>
        <v>256.22000000000003</v>
      </c>
      <c r="M150">
        <f>data!AQ150</f>
        <v>4.7222841100521739E-9</v>
      </c>
      <c r="O150">
        <v>4.5432755387012992E-9</v>
      </c>
      <c r="P150">
        <f t="shared" si="5"/>
        <v>3.9400773698626366</v>
      </c>
    </row>
    <row r="151" spans="1:16" x14ac:dyDescent="0.2">
      <c r="A151">
        <v>256.7</v>
      </c>
      <c r="B151">
        <v>2981.6</v>
      </c>
      <c r="C151">
        <v>8718.9</v>
      </c>
      <c r="D151">
        <v>3122.07</v>
      </c>
      <c r="E151">
        <v>9879.6</v>
      </c>
      <c r="F151">
        <v>9896.5</v>
      </c>
      <c r="H151">
        <v>9995.7999999999993</v>
      </c>
      <c r="I151">
        <v>16586.599999999999</v>
      </c>
      <c r="J151">
        <v>10012.700000000001</v>
      </c>
      <c r="L151">
        <f t="shared" si="4"/>
        <v>256.7</v>
      </c>
      <c r="M151">
        <f>data!AQ151</f>
        <v>4.6966581084107022E-9</v>
      </c>
      <c r="O151">
        <v>4.486239091240526E-9</v>
      </c>
      <c r="P151">
        <f t="shared" si="5"/>
        <v>4.69032106605784</v>
      </c>
    </row>
    <row r="152" spans="1:16" x14ac:dyDescent="0.2">
      <c r="A152">
        <v>257.17</v>
      </c>
      <c r="B152">
        <v>2987.13</v>
      </c>
      <c r="C152">
        <v>8859.5</v>
      </c>
      <c r="D152">
        <v>3140.53</v>
      </c>
      <c r="E152">
        <v>9993.6</v>
      </c>
      <c r="F152">
        <v>10037</v>
      </c>
      <c r="H152">
        <v>10148.700000000001</v>
      </c>
      <c r="I152">
        <v>16796.2</v>
      </c>
      <c r="J152">
        <v>10204</v>
      </c>
      <c r="L152">
        <f t="shared" si="4"/>
        <v>257.17</v>
      </c>
      <c r="M152">
        <f>data!AQ152</f>
        <v>4.6476282193450077E-9</v>
      </c>
      <c r="O152">
        <v>4.4542636327759368E-9</v>
      </c>
      <c r="P152">
        <f t="shared" si="5"/>
        <v>4.3411123029681207</v>
      </c>
    </row>
    <row r="153" spans="1:16" x14ac:dyDescent="0.2">
      <c r="A153">
        <v>257.64999999999998</v>
      </c>
      <c r="B153">
        <v>3024.27</v>
      </c>
      <c r="C153">
        <v>9116.7000000000007</v>
      </c>
      <c r="D153">
        <v>3155.33</v>
      </c>
      <c r="E153">
        <v>10273</v>
      </c>
      <c r="F153">
        <v>10226.9</v>
      </c>
      <c r="H153">
        <v>10405.299999999999</v>
      </c>
      <c r="I153">
        <v>17006</v>
      </c>
      <c r="J153">
        <v>10395.1</v>
      </c>
      <c r="L153">
        <f t="shared" si="4"/>
        <v>257.64999999999998</v>
      </c>
      <c r="M153">
        <f>data!AQ153</f>
        <v>4.6057117798782674E-9</v>
      </c>
      <c r="O153">
        <v>4.4642146706662259E-9</v>
      </c>
      <c r="P153">
        <f t="shared" si="5"/>
        <v>3.1695856864097651</v>
      </c>
    </row>
    <row r="154" spans="1:16" x14ac:dyDescent="0.2">
      <c r="A154">
        <v>258.12</v>
      </c>
      <c r="B154">
        <v>3118.87</v>
      </c>
      <c r="C154">
        <v>9936.7999999999993</v>
      </c>
      <c r="D154">
        <v>3258.27</v>
      </c>
      <c r="E154">
        <v>11029.3</v>
      </c>
      <c r="F154">
        <v>11090.5</v>
      </c>
      <c r="H154">
        <v>11382.3</v>
      </c>
      <c r="I154">
        <v>17920</v>
      </c>
      <c r="J154">
        <v>11403.8</v>
      </c>
      <c r="L154">
        <f t="shared" si="4"/>
        <v>258.12</v>
      </c>
      <c r="M154">
        <f>data!AQ154</f>
        <v>4.6319071580427771E-9</v>
      </c>
      <c r="O154">
        <v>4.4363133419853079E-9</v>
      </c>
      <c r="P154">
        <f t="shared" si="5"/>
        <v>4.4089269846286028</v>
      </c>
    </row>
    <row r="155" spans="1:16" x14ac:dyDescent="0.2">
      <c r="A155">
        <v>258.60000000000002</v>
      </c>
      <c r="B155">
        <v>2967.27</v>
      </c>
      <c r="C155">
        <v>8682.5</v>
      </c>
      <c r="D155">
        <v>3123.13</v>
      </c>
      <c r="E155">
        <v>9825.7999999999993</v>
      </c>
      <c r="F155">
        <v>9832.7000000000007</v>
      </c>
      <c r="H155">
        <v>9892.5</v>
      </c>
      <c r="I155">
        <v>16520.8</v>
      </c>
      <c r="J155">
        <v>9915.4</v>
      </c>
      <c r="L155">
        <f t="shared" si="4"/>
        <v>258.60000000000002</v>
      </c>
      <c r="M155">
        <f>data!AQ155</f>
        <v>4.5328930891954477E-9</v>
      </c>
      <c r="O155">
        <v>4.3487076154981718E-9</v>
      </c>
      <c r="P155">
        <f t="shared" si="5"/>
        <v>4.2354071596091041</v>
      </c>
    </row>
    <row r="156" spans="1:16" x14ac:dyDescent="0.2">
      <c r="A156">
        <v>259.07</v>
      </c>
      <c r="B156">
        <v>2945.93</v>
      </c>
      <c r="C156">
        <v>8410.1</v>
      </c>
      <c r="D156">
        <v>3093.73</v>
      </c>
      <c r="E156">
        <v>9585.7000000000007</v>
      </c>
      <c r="F156">
        <v>9638.6</v>
      </c>
      <c r="H156">
        <v>9588.4</v>
      </c>
      <c r="I156">
        <v>16218.3</v>
      </c>
      <c r="J156">
        <v>9600.7999999999993</v>
      </c>
      <c r="L156">
        <f t="shared" si="4"/>
        <v>259.07</v>
      </c>
      <c r="M156">
        <f>data!AQ156</f>
        <v>4.4908050547312831E-9</v>
      </c>
      <c r="O156">
        <v>4.3300283868224674E-9</v>
      </c>
      <c r="P156">
        <f t="shared" si="5"/>
        <v>3.7130626764042862</v>
      </c>
    </row>
    <row r="157" spans="1:16" x14ac:dyDescent="0.2">
      <c r="A157">
        <v>259.55</v>
      </c>
      <c r="B157">
        <v>2974.07</v>
      </c>
      <c r="C157">
        <v>8725.9</v>
      </c>
      <c r="D157">
        <v>3119.87</v>
      </c>
      <c r="E157">
        <v>9892.1</v>
      </c>
      <c r="F157">
        <v>9911.2000000000007</v>
      </c>
      <c r="H157">
        <v>9943.7000000000007</v>
      </c>
      <c r="I157">
        <v>16528.900000000001</v>
      </c>
      <c r="J157">
        <v>9947.1</v>
      </c>
      <c r="L157">
        <f t="shared" si="4"/>
        <v>259.55</v>
      </c>
      <c r="M157">
        <f>data!AQ157</f>
        <v>4.4817817678664709E-9</v>
      </c>
      <c r="O157">
        <v>4.2843026761516222E-9</v>
      </c>
      <c r="P157">
        <f t="shared" si="5"/>
        <v>4.6093636851127995</v>
      </c>
    </row>
    <row r="158" spans="1:16" x14ac:dyDescent="0.2">
      <c r="A158">
        <v>260.02</v>
      </c>
      <c r="B158">
        <v>3002.33</v>
      </c>
      <c r="C158">
        <v>8900.6</v>
      </c>
      <c r="D158">
        <v>3150.07</v>
      </c>
      <c r="E158">
        <v>10094.799999999999</v>
      </c>
      <c r="F158">
        <v>10119.4</v>
      </c>
      <c r="H158">
        <v>10189.200000000001</v>
      </c>
      <c r="I158">
        <v>16831.400000000001</v>
      </c>
      <c r="J158">
        <v>10209.5</v>
      </c>
      <c r="L158">
        <f t="shared" si="4"/>
        <v>260.02</v>
      </c>
      <c r="M158">
        <f>data!AQ158</f>
        <v>4.4212451042234294E-9</v>
      </c>
      <c r="O158">
        <v>4.2542984022682363E-9</v>
      </c>
      <c r="P158">
        <f t="shared" si="5"/>
        <v>3.9241888125709092</v>
      </c>
    </row>
    <row r="159" spans="1:16" x14ac:dyDescent="0.2">
      <c r="A159">
        <v>260.5</v>
      </c>
      <c r="B159">
        <v>3056.2</v>
      </c>
      <c r="C159">
        <v>9351.5</v>
      </c>
      <c r="D159">
        <v>3208.8</v>
      </c>
      <c r="E159">
        <v>10487.9</v>
      </c>
      <c r="F159">
        <v>10553.6</v>
      </c>
      <c r="H159">
        <v>10706.1</v>
      </c>
      <c r="I159">
        <v>17258.599999999999</v>
      </c>
      <c r="J159">
        <v>10730.6</v>
      </c>
      <c r="L159">
        <f t="shared" si="4"/>
        <v>260.5</v>
      </c>
      <c r="M159">
        <f>data!AQ159</f>
        <v>4.4531433980860939E-9</v>
      </c>
      <c r="O159">
        <v>4.3155759616263147E-9</v>
      </c>
      <c r="P159">
        <f t="shared" si="5"/>
        <v>3.1876958645384899</v>
      </c>
    </row>
    <row r="160" spans="1:16" x14ac:dyDescent="0.2">
      <c r="A160">
        <v>260.97000000000003</v>
      </c>
      <c r="B160">
        <v>2952</v>
      </c>
      <c r="C160">
        <v>8566.6</v>
      </c>
      <c r="D160">
        <v>3102.4</v>
      </c>
      <c r="E160">
        <v>9783.7000000000007</v>
      </c>
      <c r="F160">
        <v>9801.9</v>
      </c>
      <c r="H160">
        <v>9750.5</v>
      </c>
      <c r="I160">
        <v>16391.5</v>
      </c>
      <c r="J160">
        <v>9738.7999999999993</v>
      </c>
      <c r="L160">
        <f t="shared" si="4"/>
        <v>260.97000000000003</v>
      </c>
      <c r="M160">
        <f>data!AQ160</f>
        <v>4.3437029035262009E-9</v>
      </c>
      <c r="O160">
        <v>4.1847183337016686E-9</v>
      </c>
      <c r="P160">
        <f t="shared" si="5"/>
        <v>3.7991701506920696</v>
      </c>
    </row>
    <row r="161" spans="1:16" x14ac:dyDescent="0.2">
      <c r="A161">
        <v>261.45</v>
      </c>
      <c r="B161">
        <v>2927.47</v>
      </c>
      <c r="C161">
        <v>8377.6</v>
      </c>
      <c r="D161">
        <v>3085.33</v>
      </c>
      <c r="E161">
        <v>9630.1</v>
      </c>
      <c r="F161">
        <v>9648.2000000000007</v>
      </c>
      <c r="H161">
        <v>9564.9</v>
      </c>
      <c r="I161">
        <v>16190.9</v>
      </c>
      <c r="J161">
        <v>9576.4</v>
      </c>
      <c r="L161">
        <f t="shared" si="4"/>
        <v>261.45</v>
      </c>
      <c r="M161">
        <f>data!AQ161</f>
        <v>4.3294945061889818E-9</v>
      </c>
      <c r="O161">
        <v>4.1044054287213132E-9</v>
      </c>
      <c r="P161">
        <f t="shared" si="5"/>
        <v>5.4840848784714931</v>
      </c>
    </row>
    <row r="162" spans="1:16" x14ac:dyDescent="0.2">
      <c r="A162">
        <v>261.92</v>
      </c>
      <c r="B162">
        <v>3027.6</v>
      </c>
      <c r="C162">
        <v>9111.7000000000007</v>
      </c>
      <c r="D162">
        <v>3177.13</v>
      </c>
      <c r="E162">
        <v>10331.200000000001</v>
      </c>
      <c r="F162">
        <v>10359.4</v>
      </c>
      <c r="H162">
        <v>10354.9</v>
      </c>
      <c r="I162">
        <v>16972.3</v>
      </c>
      <c r="J162">
        <v>10417.6</v>
      </c>
      <c r="L162">
        <f t="shared" si="4"/>
        <v>261.92</v>
      </c>
      <c r="M162">
        <f>data!AQ162</f>
        <v>4.3387511026596496E-9</v>
      </c>
      <c r="O162">
        <v>4.1550298713814213E-9</v>
      </c>
      <c r="P162">
        <f t="shared" si="5"/>
        <v>4.4216584950121325</v>
      </c>
    </row>
    <row r="163" spans="1:16" x14ac:dyDescent="0.2">
      <c r="A163">
        <v>262.39999999999998</v>
      </c>
      <c r="B163">
        <v>2922.8</v>
      </c>
      <c r="C163">
        <v>8301.5</v>
      </c>
      <c r="D163">
        <v>3080.53</v>
      </c>
      <c r="E163">
        <v>9618</v>
      </c>
      <c r="F163">
        <v>9630.6</v>
      </c>
      <c r="H163">
        <v>9446.6</v>
      </c>
      <c r="I163">
        <v>16162.4</v>
      </c>
      <c r="J163">
        <v>9498.1</v>
      </c>
      <c r="L163">
        <f t="shared" si="4"/>
        <v>262.39999999999998</v>
      </c>
      <c r="M163">
        <f>data!AQ163</f>
        <v>4.2345420125211065E-9</v>
      </c>
      <c r="O163">
        <v>4.1056344851356775E-9</v>
      </c>
      <c r="P163">
        <f t="shared" si="5"/>
        <v>3.1397711572263605</v>
      </c>
    </row>
    <row r="164" spans="1:16" x14ac:dyDescent="0.2">
      <c r="A164">
        <v>262.87</v>
      </c>
      <c r="B164">
        <v>2983.4</v>
      </c>
      <c r="C164">
        <v>8786.6</v>
      </c>
      <c r="D164">
        <v>3135</v>
      </c>
      <c r="E164">
        <v>10057.700000000001</v>
      </c>
      <c r="F164">
        <v>10059.700000000001</v>
      </c>
      <c r="H164">
        <v>10025.9</v>
      </c>
      <c r="I164">
        <v>16704.400000000001</v>
      </c>
      <c r="J164">
        <v>10055.299999999999</v>
      </c>
      <c r="L164">
        <f t="shared" si="4"/>
        <v>262.87</v>
      </c>
      <c r="M164">
        <f>data!AQ164</f>
        <v>4.2145239368081977E-9</v>
      </c>
      <c r="O164">
        <v>4.0403567319494621E-9</v>
      </c>
      <c r="P164">
        <f t="shared" si="5"/>
        <v>4.3106887934298905</v>
      </c>
    </row>
    <row r="165" spans="1:16" x14ac:dyDescent="0.2">
      <c r="A165">
        <v>263.35000000000002</v>
      </c>
      <c r="B165">
        <v>2961.93</v>
      </c>
      <c r="C165">
        <v>8594.2000000000007</v>
      </c>
      <c r="D165">
        <v>3116.07</v>
      </c>
      <c r="E165">
        <v>9821.6</v>
      </c>
      <c r="F165">
        <v>9843.1</v>
      </c>
      <c r="H165">
        <v>9744.1</v>
      </c>
      <c r="I165">
        <v>16416.8</v>
      </c>
      <c r="J165">
        <v>9795</v>
      </c>
      <c r="L165">
        <f t="shared" si="4"/>
        <v>263.35000000000002</v>
      </c>
      <c r="M165">
        <f>data!AQ165</f>
        <v>4.202017490997709E-9</v>
      </c>
      <c r="O165">
        <v>4.0300742146867796E-9</v>
      </c>
      <c r="P165">
        <f t="shared" si="5"/>
        <v>4.26650396869411</v>
      </c>
    </row>
    <row r="166" spans="1:16" x14ac:dyDescent="0.2">
      <c r="A166">
        <v>263.82</v>
      </c>
      <c r="B166">
        <v>2907.6</v>
      </c>
      <c r="C166">
        <v>8150.3</v>
      </c>
      <c r="D166">
        <v>3068.8</v>
      </c>
      <c r="E166">
        <v>9407.9</v>
      </c>
      <c r="F166">
        <v>9411.4</v>
      </c>
      <c r="H166">
        <v>9206.6</v>
      </c>
      <c r="I166">
        <v>15959</v>
      </c>
      <c r="J166">
        <v>9250.6</v>
      </c>
      <c r="L166">
        <f t="shared" si="4"/>
        <v>263.82</v>
      </c>
      <c r="M166">
        <f>data!AQ166</f>
        <v>4.1174056980350788E-9</v>
      </c>
      <c r="O166">
        <v>4.005940242752851E-9</v>
      </c>
      <c r="P166">
        <f t="shared" si="5"/>
        <v>2.7825041944617119</v>
      </c>
    </row>
    <row r="167" spans="1:16" x14ac:dyDescent="0.2">
      <c r="A167">
        <v>264.3</v>
      </c>
      <c r="B167">
        <v>2997</v>
      </c>
      <c r="C167">
        <v>8911.5</v>
      </c>
      <c r="D167">
        <v>3151.2</v>
      </c>
      <c r="E167">
        <v>10134.700000000001</v>
      </c>
      <c r="F167">
        <v>10145.6</v>
      </c>
      <c r="H167">
        <v>10193.9</v>
      </c>
      <c r="I167">
        <v>16857.3</v>
      </c>
      <c r="J167">
        <v>10236.6</v>
      </c>
      <c r="L167">
        <f t="shared" si="4"/>
        <v>264.3</v>
      </c>
      <c r="M167">
        <f>data!AQ167</f>
        <v>4.1439132760440333E-9</v>
      </c>
      <c r="O167">
        <v>3.9617609419624904E-9</v>
      </c>
      <c r="P167">
        <f t="shared" si="5"/>
        <v>4.5977618728128578</v>
      </c>
    </row>
    <row r="168" spans="1:16" x14ac:dyDescent="0.2">
      <c r="A168">
        <v>264.77</v>
      </c>
      <c r="B168">
        <v>3028.4</v>
      </c>
      <c r="C168">
        <v>9123.2000000000007</v>
      </c>
      <c r="D168">
        <v>3168.33</v>
      </c>
      <c r="E168">
        <v>10276.799999999999</v>
      </c>
      <c r="F168">
        <v>10315.4</v>
      </c>
      <c r="H168">
        <v>10404.4</v>
      </c>
      <c r="I168">
        <v>17123.2</v>
      </c>
      <c r="J168">
        <v>10436.4</v>
      </c>
      <c r="L168">
        <f t="shared" si="4"/>
        <v>264.77</v>
      </c>
      <c r="M168">
        <f>data!AQ168</f>
        <v>4.0736117745070869E-9</v>
      </c>
      <c r="O168">
        <v>3.9369973330321061E-9</v>
      </c>
      <c r="P168">
        <f t="shared" si="5"/>
        <v>3.4700161041197934</v>
      </c>
    </row>
    <row r="169" spans="1:16" x14ac:dyDescent="0.2">
      <c r="A169">
        <v>265.25</v>
      </c>
      <c r="B169">
        <v>2950.67</v>
      </c>
      <c r="C169">
        <v>8440.5</v>
      </c>
      <c r="D169">
        <v>3101.87</v>
      </c>
      <c r="E169">
        <v>9629.2000000000007</v>
      </c>
      <c r="F169">
        <v>9684.6</v>
      </c>
      <c r="H169">
        <v>9616.7999999999993</v>
      </c>
      <c r="I169">
        <v>16366.7</v>
      </c>
      <c r="J169">
        <v>9640.2000000000007</v>
      </c>
      <c r="L169">
        <f t="shared" si="4"/>
        <v>265.25</v>
      </c>
      <c r="M169">
        <f>data!AQ169</f>
        <v>4.0206447146189153E-9</v>
      </c>
      <c r="O169">
        <v>3.9269279552842675E-9</v>
      </c>
      <c r="P169">
        <f t="shared" si="5"/>
        <v>2.3865158821805705</v>
      </c>
    </row>
    <row r="170" spans="1:16" x14ac:dyDescent="0.2">
      <c r="A170">
        <v>265.72000000000003</v>
      </c>
      <c r="B170">
        <v>2976.8</v>
      </c>
      <c r="C170">
        <v>8718.4</v>
      </c>
      <c r="D170">
        <v>3117.27</v>
      </c>
      <c r="E170">
        <v>9856.9</v>
      </c>
      <c r="F170">
        <v>9879.6</v>
      </c>
      <c r="H170">
        <v>9928.6</v>
      </c>
      <c r="I170">
        <v>16673.599999999999</v>
      </c>
      <c r="J170">
        <v>9941.9</v>
      </c>
      <c r="L170">
        <f t="shared" si="4"/>
        <v>265.72000000000003</v>
      </c>
      <c r="M170">
        <f>data!AQ170</f>
        <v>3.9901642400278206E-9</v>
      </c>
      <c r="O170">
        <v>3.9152146554278008E-9</v>
      </c>
      <c r="P170">
        <f t="shared" si="5"/>
        <v>1.9143161025951567</v>
      </c>
    </row>
    <row r="171" spans="1:16" x14ac:dyDescent="0.2">
      <c r="A171">
        <v>266.19</v>
      </c>
      <c r="B171">
        <v>2988.33</v>
      </c>
      <c r="C171">
        <v>8855.6</v>
      </c>
      <c r="D171">
        <v>3137.73</v>
      </c>
      <c r="E171">
        <v>10053.9</v>
      </c>
      <c r="F171">
        <v>10033.4</v>
      </c>
      <c r="H171">
        <v>10035.4</v>
      </c>
      <c r="I171">
        <v>16746.599999999999</v>
      </c>
      <c r="J171">
        <v>10064.5</v>
      </c>
      <c r="L171">
        <f t="shared" si="4"/>
        <v>266.19</v>
      </c>
      <c r="M171">
        <f>data!AQ171</f>
        <v>3.9934419625730279E-9</v>
      </c>
      <c r="O171">
        <v>3.8146223031348691E-9</v>
      </c>
      <c r="P171">
        <f t="shared" si="5"/>
        <v>4.6877421990429893</v>
      </c>
    </row>
    <row r="172" spans="1:16" x14ac:dyDescent="0.2">
      <c r="A172">
        <v>266.67</v>
      </c>
      <c r="B172">
        <v>2999.2</v>
      </c>
      <c r="C172">
        <v>8964.9</v>
      </c>
      <c r="D172">
        <v>3154.2</v>
      </c>
      <c r="E172">
        <v>10180</v>
      </c>
      <c r="F172">
        <v>10170.700000000001</v>
      </c>
      <c r="H172">
        <v>10199</v>
      </c>
      <c r="I172">
        <v>16850.400000000001</v>
      </c>
      <c r="J172">
        <v>10200.5</v>
      </c>
      <c r="L172">
        <f t="shared" si="4"/>
        <v>266.67</v>
      </c>
      <c r="M172">
        <f>data!AQ172</f>
        <v>3.9858596593829198E-9</v>
      </c>
      <c r="O172">
        <v>3.8268257445982567E-9</v>
      </c>
      <c r="P172">
        <f t="shared" si="5"/>
        <v>4.1557657807948782</v>
      </c>
    </row>
    <row r="173" spans="1:16" x14ac:dyDescent="0.2">
      <c r="A173">
        <v>267.14</v>
      </c>
      <c r="B173">
        <v>2951.8</v>
      </c>
      <c r="C173">
        <v>8564.7000000000007</v>
      </c>
      <c r="D173">
        <v>3108.73</v>
      </c>
      <c r="E173">
        <v>9814.1</v>
      </c>
      <c r="F173">
        <v>9792.6</v>
      </c>
      <c r="H173">
        <v>9744.7000000000007</v>
      </c>
      <c r="I173">
        <v>16432.900000000001</v>
      </c>
      <c r="J173">
        <v>9737.2000000000007</v>
      </c>
      <c r="L173">
        <f t="shared" si="4"/>
        <v>267.14</v>
      </c>
      <c r="M173">
        <f>data!AQ173</f>
        <v>3.9360075071350246E-9</v>
      </c>
      <c r="O173">
        <v>3.7827435387799377E-9</v>
      </c>
      <c r="P173">
        <f t="shared" si="5"/>
        <v>4.0516616255861662</v>
      </c>
    </row>
    <row r="174" spans="1:16" x14ac:dyDescent="0.2">
      <c r="A174">
        <v>267.62</v>
      </c>
      <c r="B174">
        <v>2961.73</v>
      </c>
      <c r="C174">
        <v>8585.7999999999993</v>
      </c>
      <c r="D174">
        <v>3123.33</v>
      </c>
      <c r="E174">
        <v>9904.6</v>
      </c>
      <c r="F174">
        <v>9887.6</v>
      </c>
      <c r="H174">
        <v>9761.7999999999993</v>
      </c>
      <c r="I174">
        <v>16504.5</v>
      </c>
      <c r="J174">
        <v>9768.7000000000007</v>
      </c>
      <c r="L174">
        <f t="shared" si="4"/>
        <v>267.62</v>
      </c>
      <c r="M174">
        <f>data!AQ174</f>
        <v>3.8810088003670693E-9</v>
      </c>
      <c r="O174">
        <v>3.7320825106494456E-9</v>
      </c>
      <c r="P174">
        <f t="shared" si="5"/>
        <v>3.9904340081620555</v>
      </c>
    </row>
    <row r="175" spans="1:16" x14ac:dyDescent="0.2">
      <c r="A175">
        <v>268.08999999999997</v>
      </c>
      <c r="B175">
        <v>2971.27</v>
      </c>
      <c r="C175">
        <v>8675.2000000000007</v>
      </c>
      <c r="D175">
        <v>3151</v>
      </c>
      <c r="E175">
        <v>10038.200000000001</v>
      </c>
      <c r="F175">
        <v>10017.4</v>
      </c>
      <c r="H175">
        <v>9888.9</v>
      </c>
      <c r="I175">
        <v>16640</v>
      </c>
      <c r="J175">
        <v>9920.1</v>
      </c>
      <c r="L175">
        <f t="shared" si="4"/>
        <v>268.08999999999997</v>
      </c>
      <c r="M175">
        <f>data!AQ175</f>
        <v>3.8648475366328519E-9</v>
      </c>
      <c r="O175">
        <v>3.7708566237456117E-9</v>
      </c>
      <c r="P175">
        <f t="shared" si="5"/>
        <v>2.4925613001397671</v>
      </c>
    </row>
    <row r="176" spans="1:16" x14ac:dyDescent="0.2">
      <c r="A176">
        <v>268.57</v>
      </c>
      <c r="B176">
        <v>2996.6</v>
      </c>
      <c r="C176">
        <v>8775.6</v>
      </c>
      <c r="D176">
        <v>3141.53</v>
      </c>
      <c r="E176">
        <v>10153.200000000001</v>
      </c>
      <c r="F176">
        <v>10113.5</v>
      </c>
      <c r="H176">
        <v>10003.5</v>
      </c>
      <c r="I176">
        <v>16766.8</v>
      </c>
      <c r="J176">
        <v>10027.5</v>
      </c>
      <c r="L176">
        <f t="shared" si="4"/>
        <v>268.57</v>
      </c>
      <c r="M176">
        <f>data!AQ176</f>
        <v>3.8277194190241626E-9</v>
      </c>
      <c r="O176">
        <v>3.6772661559963564E-9</v>
      </c>
      <c r="P176">
        <f t="shared" si="5"/>
        <v>4.0914433887922055</v>
      </c>
    </row>
    <row r="177" spans="1:16" x14ac:dyDescent="0.2">
      <c r="A177">
        <v>269.04000000000002</v>
      </c>
      <c r="B177">
        <v>2893.73</v>
      </c>
      <c r="C177">
        <v>8087.6</v>
      </c>
      <c r="D177">
        <v>3066.33</v>
      </c>
      <c r="E177">
        <v>9452.2000000000007</v>
      </c>
      <c r="F177">
        <v>9443.5</v>
      </c>
      <c r="H177">
        <v>9165.6</v>
      </c>
      <c r="I177">
        <v>15904.8</v>
      </c>
      <c r="J177">
        <v>9147.1</v>
      </c>
      <c r="L177">
        <f t="shared" si="4"/>
        <v>269.04000000000002</v>
      </c>
      <c r="M177">
        <f>data!AQ177</f>
        <v>3.8029683345390266E-9</v>
      </c>
      <c r="O177">
        <v>3.6870571945390837E-9</v>
      </c>
      <c r="P177">
        <f t="shared" si="5"/>
        <v>3.1437304572226159</v>
      </c>
    </row>
    <row r="178" spans="1:16" x14ac:dyDescent="0.2">
      <c r="A178">
        <v>269.51</v>
      </c>
      <c r="B178">
        <v>2932.67</v>
      </c>
      <c r="C178">
        <v>8352.5</v>
      </c>
      <c r="D178">
        <v>3111.8</v>
      </c>
      <c r="E178">
        <v>9713.4</v>
      </c>
      <c r="F178">
        <v>9660.5</v>
      </c>
      <c r="H178">
        <v>9436</v>
      </c>
      <c r="I178">
        <v>16174.5</v>
      </c>
      <c r="J178">
        <v>9479.9</v>
      </c>
      <c r="L178">
        <f t="shared" si="4"/>
        <v>269.51</v>
      </c>
      <c r="M178">
        <f>data!AQ178</f>
        <v>3.8043073643670139E-9</v>
      </c>
      <c r="O178">
        <v>3.6822996943988179E-9</v>
      </c>
      <c r="P178">
        <f t="shared" si="5"/>
        <v>3.3133552424802097</v>
      </c>
    </row>
    <row r="179" spans="1:16" x14ac:dyDescent="0.2">
      <c r="A179">
        <v>269.99</v>
      </c>
      <c r="B179">
        <v>2940.33</v>
      </c>
      <c r="C179">
        <v>8405.7999999999993</v>
      </c>
      <c r="D179">
        <v>3096.87</v>
      </c>
      <c r="E179">
        <v>9774.7000000000007</v>
      </c>
      <c r="F179">
        <v>9731.6</v>
      </c>
      <c r="H179">
        <v>9507.2999999999993</v>
      </c>
      <c r="I179">
        <v>16219.2</v>
      </c>
      <c r="J179">
        <v>9525</v>
      </c>
      <c r="L179">
        <f t="shared" si="4"/>
        <v>269.99</v>
      </c>
      <c r="M179">
        <f>data!AQ179</f>
        <v>3.7796990866822612E-9</v>
      </c>
      <c r="O179">
        <v>3.5967771604683007E-9</v>
      </c>
      <c r="P179">
        <f t="shared" si="5"/>
        <v>5.0857175202409293</v>
      </c>
    </row>
    <row r="180" spans="1:16" x14ac:dyDescent="0.2">
      <c r="A180">
        <v>270.45999999999998</v>
      </c>
      <c r="B180">
        <v>2999</v>
      </c>
      <c r="C180">
        <v>8904.6</v>
      </c>
      <c r="D180">
        <v>3156.53</v>
      </c>
      <c r="E180">
        <v>10158.4</v>
      </c>
      <c r="F180">
        <v>10170.700000000001</v>
      </c>
      <c r="H180">
        <v>10171.6</v>
      </c>
      <c r="I180">
        <v>16908.3</v>
      </c>
      <c r="J180">
        <v>10147.4</v>
      </c>
      <c r="L180">
        <f t="shared" si="4"/>
        <v>270.45999999999998</v>
      </c>
      <c r="M180">
        <f>data!AQ180</f>
        <v>3.7313190576149995E-9</v>
      </c>
      <c r="O180">
        <v>3.590726841179974E-9</v>
      </c>
      <c r="P180">
        <f t="shared" si="5"/>
        <v>3.9154250003830553</v>
      </c>
    </row>
    <row r="181" spans="1:16" x14ac:dyDescent="0.2">
      <c r="A181">
        <v>270.94</v>
      </c>
      <c r="B181">
        <v>3023.67</v>
      </c>
      <c r="C181">
        <v>9076.7999999999993</v>
      </c>
      <c r="D181">
        <v>3183.6</v>
      </c>
      <c r="E181">
        <v>10348.299999999999</v>
      </c>
      <c r="F181">
        <v>10318.4</v>
      </c>
      <c r="H181">
        <v>10345.6</v>
      </c>
      <c r="I181">
        <v>17159.7</v>
      </c>
      <c r="J181">
        <v>10375.799999999999</v>
      </c>
      <c r="L181">
        <f t="shared" si="4"/>
        <v>270.94</v>
      </c>
      <c r="M181">
        <f>data!AQ181</f>
        <v>3.6807010286304571E-9</v>
      </c>
      <c r="O181">
        <v>3.5791815313855333E-9</v>
      </c>
      <c r="P181">
        <f t="shared" si="5"/>
        <v>2.8363886088120438</v>
      </c>
    </row>
    <row r="182" spans="1:16" x14ac:dyDescent="0.2">
      <c r="A182">
        <v>271.41000000000003</v>
      </c>
      <c r="B182">
        <v>2946.07</v>
      </c>
      <c r="C182">
        <v>8544.1</v>
      </c>
      <c r="D182">
        <v>3111.07</v>
      </c>
      <c r="E182">
        <v>9797.6</v>
      </c>
      <c r="F182">
        <v>9792.7999999999993</v>
      </c>
      <c r="H182">
        <v>9720.5</v>
      </c>
      <c r="I182">
        <v>16533.599999999999</v>
      </c>
      <c r="J182">
        <v>9740.5</v>
      </c>
      <c r="L182">
        <f t="shared" si="4"/>
        <v>271.41000000000003</v>
      </c>
      <c r="M182">
        <f>data!AQ182</f>
        <v>3.6525244417222E-9</v>
      </c>
      <c r="O182">
        <v>3.5251545972518233E-9</v>
      </c>
      <c r="P182">
        <f t="shared" si="5"/>
        <v>3.6131704569686964</v>
      </c>
    </row>
    <row r="183" spans="1:16" x14ac:dyDescent="0.2">
      <c r="A183">
        <v>271.89</v>
      </c>
      <c r="B183">
        <v>2971.07</v>
      </c>
      <c r="C183">
        <v>8635.9</v>
      </c>
      <c r="D183">
        <v>3122.6</v>
      </c>
      <c r="E183">
        <v>9901.6</v>
      </c>
      <c r="F183">
        <v>9877.2999999999993</v>
      </c>
      <c r="H183">
        <v>9861.1</v>
      </c>
      <c r="I183">
        <v>16643.400000000001</v>
      </c>
      <c r="J183">
        <v>9881.2000000000007</v>
      </c>
      <c r="L183">
        <f t="shared" si="4"/>
        <v>271.89</v>
      </c>
      <c r="M183">
        <f>data!AQ183</f>
        <v>3.6463429551114242E-9</v>
      </c>
      <c r="O183">
        <v>3.5412151296726151E-9</v>
      </c>
      <c r="P183">
        <f t="shared" si="5"/>
        <v>2.9686935582625336</v>
      </c>
    </row>
    <row r="184" spans="1:16" x14ac:dyDescent="0.2">
      <c r="A184">
        <v>272.36</v>
      </c>
      <c r="B184">
        <v>2909.53</v>
      </c>
      <c r="C184">
        <v>8143.4</v>
      </c>
      <c r="D184">
        <v>3065.87</v>
      </c>
      <c r="E184">
        <v>9461.2999999999993</v>
      </c>
      <c r="F184">
        <v>9361.4</v>
      </c>
      <c r="H184">
        <v>9233.1</v>
      </c>
      <c r="I184">
        <v>16094.9</v>
      </c>
      <c r="J184">
        <v>9268.4</v>
      </c>
      <c r="L184">
        <f t="shared" si="4"/>
        <v>272.36</v>
      </c>
      <c r="M184">
        <f>data!AQ184</f>
        <v>3.5886503668977408E-9</v>
      </c>
      <c r="O184">
        <v>3.4413571278452016E-9</v>
      </c>
      <c r="P184">
        <f t="shared" si="5"/>
        <v>4.2800916493304078</v>
      </c>
    </row>
    <row r="185" spans="1:16" x14ac:dyDescent="0.2">
      <c r="A185">
        <v>272.83</v>
      </c>
      <c r="B185">
        <v>2914.6</v>
      </c>
      <c r="C185">
        <v>8233.5</v>
      </c>
      <c r="D185">
        <v>3080.4</v>
      </c>
      <c r="E185">
        <v>9484.2999999999993</v>
      </c>
      <c r="F185">
        <v>9465.7999999999993</v>
      </c>
      <c r="H185">
        <v>9340.2000000000007</v>
      </c>
      <c r="I185">
        <v>16230.5</v>
      </c>
      <c r="J185">
        <v>9362.7000000000007</v>
      </c>
      <c r="L185">
        <f t="shared" si="4"/>
        <v>272.83</v>
      </c>
      <c r="M185">
        <f>data!AQ185</f>
        <v>3.5445331404616891E-9</v>
      </c>
      <c r="O185">
        <v>3.3925283257389981E-9</v>
      </c>
      <c r="P185">
        <f t="shared" si="5"/>
        <v>4.4805761404977975</v>
      </c>
    </row>
    <row r="186" spans="1:16" x14ac:dyDescent="0.2">
      <c r="A186">
        <v>273.31</v>
      </c>
      <c r="B186">
        <v>2877.53</v>
      </c>
      <c r="C186">
        <v>7888.4</v>
      </c>
      <c r="D186">
        <v>3044</v>
      </c>
      <c r="E186">
        <v>9296.6</v>
      </c>
      <c r="F186">
        <v>9213.2000000000007</v>
      </c>
      <c r="H186">
        <v>8996.2000000000007</v>
      </c>
      <c r="I186">
        <v>15925.8</v>
      </c>
      <c r="J186">
        <v>9013.9</v>
      </c>
      <c r="L186">
        <f t="shared" si="4"/>
        <v>273.31</v>
      </c>
      <c r="M186">
        <f>data!AQ186</f>
        <v>3.4993094872179666E-9</v>
      </c>
      <c r="O186">
        <v>3.3414379085279994E-9</v>
      </c>
      <c r="P186">
        <f t="shared" si="5"/>
        <v>4.724659952143603</v>
      </c>
    </row>
    <row r="187" spans="1:16" x14ac:dyDescent="0.2">
      <c r="A187">
        <v>273.77999999999997</v>
      </c>
      <c r="B187">
        <v>2973.33</v>
      </c>
      <c r="C187">
        <v>8637.7999999999993</v>
      </c>
      <c r="D187">
        <v>3133.8</v>
      </c>
      <c r="E187">
        <v>9983</v>
      </c>
      <c r="F187">
        <v>9919.5</v>
      </c>
      <c r="H187">
        <v>9853.7000000000007</v>
      </c>
      <c r="I187">
        <v>16746.400000000001</v>
      </c>
      <c r="J187">
        <v>9871.6</v>
      </c>
      <c r="L187">
        <f t="shared" si="4"/>
        <v>273.77999999999997</v>
      </c>
      <c r="M187">
        <f>data!AQ187</f>
        <v>3.4973870914701892E-9</v>
      </c>
      <c r="O187">
        <v>3.335084861860915E-9</v>
      </c>
      <c r="P187">
        <f t="shared" si="5"/>
        <v>4.8665097390868954</v>
      </c>
    </row>
    <row r="188" spans="1:16" x14ac:dyDescent="0.2">
      <c r="A188">
        <v>274.26</v>
      </c>
      <c r="B188">
        <v>3155</v>
      </c>
      <c r="C188">
        <v>10195.5</v>
      </c>
      <c r="D188">
        <v>3324.4</v>
      </c>
      <c r="E188">
        <v>11532.5</v>
      </c>
      <c r="F188">
        <v>11445.3</v>
      </c>
      <c r="H188">
        <v>11666.3</v>
      </c>
      <c r="I188">
        <v>18629.2</v>
      </c>
      <c r="J188">
        <v>11689.3</v>
      </c>
      <c r="L188">
        <f t="shared" si="4"/>
        <v>274.26</v>
      </c>
      <c r="M188">
        <f>data!AQ188</f>
        <v>3.4423123847610189E-9</v>
      </c>
      <c r="O188">
        <v>3.3219766553389346E-9</v>
      </c>
      <c r="P188">
        <f t="shared" si="5"/>
        <v>3.6224134576227685</v>
      </c>
    </row>
    <row r="189" spans="1:16" x14ac:dyDescent="0.2">
      <c r="A189">
        <v>274.73</v>
      </c>
      <c r="B189">
        <v>2999.33</v>
      </c>
      <c r="C189">
        <v>8903.6</v>
      </c>
      <c r="D189">
        <v>3169.53</v>
      </c>
      <c r="E189">
        <v>10278.299999999999</v>
      </c>
      <c r="F189">
        <v>10210.799999999999</v>
      </c>
      <c r="H189">
        <v>10158.9</v>
      </c>
      <c r="I189">
        <v>17136.599999999999</v>
      </c>
      <c r="J189">
        <v>10160</v>
      </c>
      <c r="L189">
        <f t="shared" si="4"/>
        <v>274.73</v>
      </c>
      <c r="M189">
        <f>data!AQ189</f>
        <v>3.4032026695756693E-9</v>
      </c>
      <c r="O189">
        <v>3.3399964295621672E-9</v>
      </c>
      <c r="P189">
        <f t="shared" si="5"/>
        <v>1.8924044185815991</v>
      </c>
    </row>
    <row r="190" spans="1:16" x14ac:dyDescent="0.2">
      <c r="A190">
        <v>275.2</v>
      </c>
      <c r="B190">
        <v>2999.27</v>
      </c>
      <c r="C190">
        <v>8955</v>
      </c>
      <c r="D190">
        <v>3175.73</v>
      </c>
      <c r="E190">
        <v>10332.299999999999</v>
      </c>
      <c r="F190">
        <v>10271.9</v>
      </c>
      <c r="H190">
        <v>10193.9</v>
      </c>
      <c r="I190">
        <v>17247.2</v>
      </c>
      <c r="J190">
        <v>10228.6</v>
      </c>
      <c r="L190">
        <f t="shared" si="4"/>
        <v>275.2</v>
      </c>
      <c r="M190">
        <f>data!AQ190</f>
        <v>3.3620960171885486E-9</v>
      </c>
      <c r="O190">
        <v>3.2302625032753266E-9</v>
      </c>
      <c r="P190">
        <f t="shared" si="5"/>
        <v>4.0812012577785648</v>
      </c>
    </row>
    <row r="191" spans="1:16" x14ac:dyDescent="0.2">
      <c r="A191">
        <v>275.68</v>
      </c>
      <c r="B191">
        <v>2935.47</v>
      </c>
      <c r="C191">
        <v>8415.5</v>
      </c>
      <c r="D191">
        <v>3115.2</v>
      </c>
      <c r="E191">
        <v>9837.1</v>
      </c>
      <c r="F191">
        <v>9740.4</v>
      </c>
      <c r="H191">
        <v>9567.2999999999993</v>
      </c>
      <c r="I191">
        <v>16647</v>
      </c>
      <c r="J191">
        <v>9579.7000000000007</v>
      </c>
      <c r="L191">
        <f t="shared" si="4"/>
        <v>275.68</v>
      </c>
      <c r="M191">
        <f>data!AQ191</f>
        <v>3.3181341171668817E-9</v>
      </c>
      <c r="O191">
        <v>3.1971903569128955E-9</v>
      </c>
      <c r="P191">
        <f t="shared" si="5"/>
        <v>3.7828138694489759</v>
      </c>
    </row>
    <row r="192" spans="1:16" x14ac:dyDescent="0.2">
      <c r="A192">
        <v>276.14999999999998</v>
      </c>
      <c r="B192">
        <v>2951.73</v>
      </c>
      <c r="C192">
        <v>8553.7000000000007</v>
      </c>
      <c r="D192">
        <v>3132.67</v>
      </c>
      <c r="E192">
        <v>10005.799999999999</v>
      </c>
      <c r="F192">
        <v>9943.5</v>
      </c>
      <c r="H192">
        <v>9715.4</v>
      </c>
      <c r="I192">
        <v>16790.400000000001</v>
      </c>
      <c r="J192">
        <v>9725.7000000000007</v>
      </c>
      <c r="L192">
        <f t="shared" si="4"/>
        <v>276.14999999999998</v>
      </c>
      <c r="M192">
        <f>data!AQ192</f>
        <v>3.2999006522006403E-9</v>
      </c>
      <c r="O192">
        <v>3.2042659977084071E-9</v>
      </c>
      <c r="P192">
        <f t="shared" si="5"/>
        <v>2.9846041046725915</v>
      </c>
    </row>
    <row r="193" spans="1:16" x14ac:dyDescent="0.2">
      <c r="A193">
        <v>276.63</v>
      </c>
      <c r="B193">
        <v>2989.33</v>
      </c>
      <c r="C193">
        <v>8809.6</v>
      </c>
      <c r="D193">
        <v>3155.87</v>
      </c>
      <c r="E193">
        <v>10185.700000000001</v>
      </c>
      <c r="F193">
        <v>10127.6</v>
      </c>
      <c r="H193">
        <v>10007.4</v>
      </c>
      <c r="I193">
        <v>17108.5</v>
      </c>
      <c r="J193">
        <v>10058.1</v>
      </c>
      <c r="L193">
        <f t="shared" si="4"/>
        <v>276.63</v>
      </c>
      <c r="M193">
        <f>data!AQ193</f>
        <v>3.2870501510892804E-9</v>
      </c>
      <c r="O193">
        <v>3.1517464973843467E-9</v>
      </c>
      <c r="P193">
        <f t="shared" si="5"/>
        <v>4.2929738739211123</v>
      </c>
    </row>
    <row r="194" spans="1:16" x14ac:dyDescent="0.2">
      <c r="A194">
        <v>277.10000000000002</v>
      </c>
      <c r="B194">
        <v>3005.8</v>
      </c>
      <c r="C194">
        <v>8968.6</v>
      </c>
      <c r="D194">
        <v>3178.07</v>
      </c>
      <c r="E194">
        <v>10336.799999999999</v>
      </c>
      <c r="F194">
        <v>10239.1</v>
      </c>
      <c r="H194">
        <v>10213</v>
      </c>
      <c r="I194">
        <v>17378.099999999999</v>
      </c>
      <c r="J194">
        <v>10235.700000000001</v>
      </c>
      <c r="L194">
        <f t="shared" si="4"/>
        <v>277.10000000000002</v>
      </c>
      <c r="M194">
        <f>data!AQ194</f>
        <v>3.2247159969802766E-9</v>
      </c>
      <c r="O194">
        <v>3.0910802835793015E-9</v>
      </c>
      <c r="P194">
        <f t="shared" si="5"/>
        <v>4.3232689267530855</v>
      </c>
    </row>
    <row r="195" spans="1:16" x14ac:dyDescent="0.2">
      <c r="A195">
        <v>277.57</v>
      </c>
      <c r="B195">
        <v>2908.6</v>
      </c>
      <c r="C195">
        <v>8255.4</v>
      </c>
      <c r="D195">
        <v>3084.13</v>
      </c>
      <c r="E195">
        <v>9597.4</v>
      </c>
      <c r="F195">
        <v>9494.2999999999993</v>
      </c>
      <c r="H195">
        <v>9338.7999999999993</v>
      </c>
      <c r="I195">
        <v>16605.900000000001</v>
      </c>
      <c r="J195">
        <v>9362.9</v>
      </c>
      <c r="L195">
        <f t="shared" si="4"/>
        <v>277.57</v>
      </c>
      <c r="M195">
        <f>data!AQ195</f>
        <v>3.1603293957373201E-9</v>
      </c>
      <c r="O195">
        <v>3.0684961160361294E-9</v>
      </c>
      <c r="P195">
        <f t="shared" si="5"/>
        <v>2.9927780980808469</v>
      </c>
    </row>
    <row r="196" spans="1:16" x14ac:dyDescent="0.2">
      <c r="A196">
        <v>278.05</v>
      </c>
      <c r="B196">
        <v>2958.4</v>
      </c>
      <c r="C196">
        <v>8582.2000000000007</v>
      </c>
      <c r="D196">
        <v>3117.87</v>
      </c>
      <c r="E196">
        <v>9931.2999999999993</v>
      </c>
      <c r="F196">
        <v>9839.7000000000007</v>
      </c>
      <c r="H196">
        <v>9779.6</v>
      </c>
      <c r="I196">
        <v>17075.7</v>
      </c>
      <c r="J196">
        <v>9780</v>
      </c>
      <c r="L196">
        <f t="shared" si="4"/>
        <v>278.05</v>
      </c>
      <c r="M196">
        <f>data!AQ196</f>
        <v>3.1185341265012502E-9</v>
      </c>
      <c r="O196">
        <v>3.0364665770383489E-9</v>
      </c>
      <c r="P196">
        <f t="shared" si="5"/>
        <v>2.7027318556210398</v>
      </c>
    </row>
    <row r="197" spans="1:16" x14ac:dyDescent="0.2">
      <c r="A197">
        <v>278.52</v>
      </c>
      <c r="B197">
        <v>2923.27</v>
      </c>
      <c r="C197">
        <v>8264.7000000000007</v>
      </c>
      <c r="D197">
        <v>3092.8</v>
      </c>
      <c r="E197">
        <v>9580.2999999999993</v>
      </c>
      <c r="F197">
        <v>9469.7000000000007</v>
      </c>
      <c r="H197">
        <v>9370.2999999999993</v>
      </c>
      <c r="I197">
        <v>16723.900000000001</v>
      </c>
      <c r="J197">
        <v>9406.6</v>
      </c>
      <c r="L197">
        <f t="shared" si="4"/>
        <v>278.52</v>
      </c>
      <c r="M197">
        <f>data!AQ197</f>
        <v>3.0913415128014739E-9</v>
      </c>
      <c r="O197">
        <v>3.0159000630695557E-9</v>
      </c>
      <c r="P197">
        <f t="shared" si="5"/>
        <v>2.5014572152345966</v>
      </c>
    </row>
    <row r="198" spans="1:16" x14ac:dyDescent="0.2">
      <c r="A198">
        <v>279</v>
      </c>
      <c r="B198">
        <v>3192.87</v>
      </c>
      <c r="C198">
        <v>10468.700000000001</v>
      </c>
      <c r="D198">
        <v>3360.27</v>
      </c>
      <c r="E198">
        <v>11746.4</v>
      </c>
      <c r="F198">
        <v>11669.8</v>
      </c>
      <c r="H198">
        <v>12012.2</v>
      </c>
      <c r="I198">
        <v>19370.099999999999</v>
      </c>
      <c r="J198">
        <v>12032.5</v>
      </c>
      <c r="L198">
        <f t="shared" si="4"/>
        <v>279</v>
      </c>
      <c r="M198">
        <f>data!AQ198</f>
        <v>3.0647684056701054E-9</v>
      </c>
      <c r="O198">
        <v>2.9439290444688268E-9</v>
      </c>
      <c r="P198">
        <f t="shared" si="5"/>
        <v>4.1046967972382538</v>
      </c>
    </row>
    <row r="199" spans="1:16" x14ac:dyDescent="0.2">
      <c r="A199">
        <v>279.47000000000003</v>
      </c>
      <c r="B199">
        <v>2947</v>
      </c>
      <c r="C199">
        <v>8490.2000000000007</v>
      </c>
      <c r="D199">
        <v>3119.53</v>
      </c>
      <c r="E199">
        <v>9873.6</v>
      </c>
      <c r="F199">
        <v>9757.5</v>
      </c>
      <c r="H199">
        <v>9685.6</v>
      </c>
      <c r="I199">
        <v>17093.8</v>
      </c>
      <c r="J199">
        <v>9699.6</v>
      </c>
      <c r="L199">
        <f t="shared" si="4"/>
        <v>279.47000000000003</v>
      </c>
      <c r="M199">
        <f>data!AQ199</f>
        <v>3.0235606174511944E-9</v>
      </c>
      <c r="O199">
        <v>2.9047643213739636E-9</v>
      </c>
      <c r="P199">
        <f t="shared" si="5"/>
        <v>4.0897051510547273</v>
      </c>
    </row>
    <row r="200" spans="1:16" x14ac:dyDescent="0.2">
      <c r="A200">
        <v>279.94</v>
      </c>
      <c r="B200">
        <v>2936.07</v>
      </c>
      <c r="C200">
        <v>8448.7999999999993</v>
      </c>
      <c r="D200">
        <v>3112.07</v>
      </c>
      <c r="E200">
        <v>9805.6</v>
      </c>
      <c r="F200">
        <v>9738.7000000000007</v>
      </c>
      <c r="H200">
        <v>9611.2000000000007</v>
      </c>
      <c r="I200">
        <v>17050.400000000001</v>
      </c>
      <c r="J200">
        <v>9631.9</v>
      </c>
      <c r="L200">
        <f t="shared" ref="L200:L263" si="6">A200</f>
        <v>279.94</v>
      </c>
      <c r="M200">
        <f>data!AQ200</f>
        <v>2.9965424571982684E-9</v>
      </c>
      <c r="O200">
        <v>2.8799380726708679E-9</v>
      </c>
      <c r="P200">
        <f t="shared" ref="P200:P263" si="7">(M200-O200)/O200%</f>
        <v>4.0488504122333788</v>
      </c>
    </row>
    <row r="201" spans="1:16" x14ac:dyDescent="0.2">
      <c r="A201">
        <v>280.42</v>
      </c>
      <c r="B201">
        <v>3179.67</v>
      </c>
      <c r="C201">
        <v>10392</v>
      </c>
      <c r="D201">
        <v>3350.47</v>
      </c>
      <c r="E201">
        <v>11751.2</v>
      </c>
      <c r="F201">
        <v>11629.2</v>
      </c>
      <c r="H201">
        <v>11971.4</v>
      </c>
      <c r="I201">
        <v>19446.400000000001</v>
      </c>
      <c r="J201">
        <v>11973.4</v>
      </c>
      <c r="L201">
        <f t="shared" si="6"/>
        <v>280.42</v>
      </c>
      <c r="M201">
        <f>data!AQ201</f>
        <v>2.9572289183382159E-9</v>
      </c>
      <c r="O201">
        <v>2.8725022188648519E-9</v>
      </c>
      <c r="P201">
        <f t="shared" si="7"/>
        <v>2.9495782080490831</v>
      </c>
    </row>
    <row r="202" spans="1:16" x14ac:dyDescent="0.2">
      <c r="A202">
        <v>280.89</v>
      </c>
      <c r="B202">
        <v>3012.07</v>
      </c>
      <c r="C202">
        <v>9045.4</v>
      </c>
      <c r="D202">
        <v>3196.47</v>
      </c>
      <c r="E202">
        <v>10483.700000000001</v>
      </c>
      <c r="F202">
        <v>10381.700000000001</v>
      </c>
      <c r="H202">
        <v>10299.6</v>
      </c>
      <c r="I202">
        <v>17887.2</v>
      </c>
      <c r="J202">
        <v>10309</v>
      </c>
      <c r="L202">
        <f t="shared" si="6"/>
        <v>280.89</v>
      </c>
      <c r="M202">
        <f>data!AQ202</f>
        <v>2.8989136492687572E-9</v>
      </c>
      <c r="O202">
        <v>2.7791026954641833E-9</v>
      </c>
      <c r="P202">
        <f t="shared" si="7"/>
        <v>4.3111380518654183</v>
      </c>
    </row>
    <row r="203" spans="1:16" x14ac:dyDescent="0.2">
      <c r="A203">
        <v>281.36</v>
      </c>
      <c r="B203">
        <v>3132.33</v>
      </c>
      <c r="C203">
        <v>10043.5</v>
      </c>
      <c r="D203">
        <v>3309.27</v>
      </c>
      <c r="E203">
        <v>11488.8</v>
      </c>
      <c r="F203">
        <v>11328.8</v>
      </c>
      <c r="H203">
        <v>11499</v>
      </c>
      <c r="I203">
        <v>19137.7</v>
      </c>
      <c r="J203">
        <v>11556.6</v>
      </c>
      <c r="L203">
        <f t="shared" si="6"/>
        <v>281.36</v>
      </c>
      <c r="M203">
        <f>data!AQ203</f>
        <v>2.8818343229840838E-9</v>
      </c>
      <c r="O203">
        <v>2.7704741209937123E-9</v>
      </c>
      <c r="P203">
        <f t="shared" si="7"/>
        <v>4.0195359034947007</v>
      </c>
    </row>
    <row r="204" spans="1:16" x14ac:dyDescent="0.2">
      <c r="A204">
        <v>281.83999999999997</v>
      </c>
      <c r="B204">
        <v>2930.87</v>
      </c>
      <c r="C204">
        <v>8434.7000000000007</v>
      </c>
      <c r="D204">
        <v>3131.2</v>
      </c>
      <c r="E204">
        <v>9932.2000000000007</v>
      </c>
      <c r="F204">
        <v>9794.6</v>
      </c>
      <c r="H204">
        <v>9557.7999999999993</v>
      </c>
      <c r="I204">
        <v>17282.099999999999</v>
      </c>
      <c r="J204">
        <v>9584.7000000000007</v>
      </c>
      <c r="L204">
        <f t="shared" si="6"/>
        <v>281.83999999999997</v>
      </c>
      <c r="M204">
        <f>data!AQ204</f>
        <v>2.8212878718561661E-9</v>
      </c>
      <c r="O204">
        <v>2.7545174621495727E-9</v>
      </c>
      <c r="P204">
        <f t="shared" si="7"/>
        <v>2.4240329068194413</v>
      </c>
    </row>
    <row r="205" spans="1:16" x14ac:dyDescent="0.2">
      <c r="A205">
        <v>282.31</v>
      </c>
      <c r="B205">
        <v>3036.8</v>
      </c>
      <c r="C205">
        <v>9097.5</v>
      </c>
      <c r="D205">
        <v>3217.07</v>
      </c>
      <c r="E205">
        <v>10582.3</v>
      </c>
      <c r="F205">
        <v>10472.1</v>
      </c>
      <c r="H205">
        <v>10403.4</v>
      </c>
      <c r="I205">
        <v>18114.2</v>
      </c>
      <c r="J205">
        <v>10418.4</v>
      </c>
      <c r="L205">
        <f t="shared" si="6"/>
        <v>282.31</v>
      </c>
      <c r="M205">
        <f>data!AQ205</f>
        <v>2.8066196728443229E-9</v>
      </c>
      <c r="O205">
        <v>2.692254423548137E-9</v>
      </c>
      <c r="P205">
        <f t="shared" si="7"/>
        <v>4.2479361644232476</v>
      </c>
    </row>
    <row r="206" spans="1:16" x14ac:dyDescent="0.2">
      <c r="A206">
        <v>282.77999999999997</v>
      </c>
      <c r="B206">
        <v>2953.13</v>
      </c>
      <c r="C206">
        <v>8528.6</v>
      </c>
      <c r="D206">
        <v>3128.33</v>
      </c>
      <c r="E206">
        <v>10057.6</v>
      </c>
      <c r="F206">
        <v>9864.6</v>
      </c>
      <c r="H206">
        <v>9729.7999999999993</v>
      </c>
      <c r="I206">
        <v>17579.2</v>
      </c>
      <c r="J206">
        <v>9730.2000000000007</v>
      </c>
      <c r="L206">
        <f t="shared" si="6"/>
        <v>282.77999999999997</v>
      </c>
      <c r="M206">
        <f>data!AQ206</f>
        <v>2.7354737965961562E-9</v>
      </c>
      <c r="O206">
        <v>2.6506523632128674E-9</v>
      </c>
      <c r="P206">
        <f t="shared" si="7"/>
        <v>3.2000210423850639</v>
      </c>
    </row>
    <row r="207" spans="1:16" x14ac:dyDescent="0.2">
      <c r="A207">
        <v>283.26</v>
      </c>
      <c r="B207">
        <v>2953.53</v>
      </c>
      <c r="C207">
        <v>8576.9</v>
      </c>
      <c r="D207">
        <v>3138.8</v>
      </c>
      <c r="E207">
        <v>10041.200000000001</v>
      </c>
      <c r="F207">
        <v>9880.4</v>
      </c>
      <c r="H207">
        <v>9747.2999999999993</v>
      </c>
      <c r="I207">
        <v>17609.099999999999</v>
      </c>
      <c r="J207">
        <v>9778.1</v>
      </c>
      <c r="L207">
        <f t="shared" si="6"/>
        <v>283.26</v>
      </c>
      <c r="M207">
        <f>data!AQ207</f>
        <v>2.7269133606431554E-9</v>
      </c>
      <c r="O207">
        <v>2.6371874470104461E-9</v>
      </c>
      <c r="P207">
        <f t="shared" si="7"/>
        <v>3.4023335631459903</v>
      </c>
    </row>
    <row r="208" spans="1:16" x14ac:dyDescent="0.2">
      <c r="A208">
        <v>283.73</v>
      </c>
      <c r="B208">
        <v>3000.13</v>
      </c>
      <c r="C208">
        <v>8929.2000000000007</v>
      </c>
      <c r="D208">
        <v>3178.53</v>
      </c>
      <c r="E208">
        <v>10351.799999999999</v>
      </c>
      <c r="F208">
        <v>10182.700000000001</v>
      </c>
      <c r="H208">
        <v>10157.6</v>
      </c>
      <c r="I208">
        <v>18077</v>
      </c>
      <c r="J208">
        <v>10191.4</v>
      </c>
      <c r="L208">
        <f t="shared" si="6"/>
        <v>283.73</v>
      </c>
      <c r="M208">
        <f>data!AQ208</f>
        <v>2.693067688624021E-9</v>
      </c>
      <c r="O208">
        <v>2.5829455147429102E-9</v>
      </c>
      <c r="P208">
        <f t="shared" si="7"/>
        <v>4.2634338685255457</v>
      </c>
    </row>
    <row r="209" spans="1:16" x14ac:dyDescent="0.2">
      <c r="A209">
        <v>284.20999999999998</v>
      </c>
      <c r="B209">
        <v>2929.73</v>
      </c>
      <c r="C209">
        <v>8334.7999999999993</v>
      </c>
      <c r="D209">
        <v>3124.47</v>
      </c>
      <c r="E209">
        <v>9755.2000000000007</v>
      </c>
      <c r="F209">
        <v>9628.5</v>
      </c>
      <c r="H209">
        <v>9480.5</v>
      </c>
      <c r="I209">
        <v>17444.900000000001</v>
      </c>
      <c r="J209">
        <v>9505.9</v>
      </c>
      <c r="L209">
        <f t="shared" si="6"/>
        <v>284.20999999999998</v>
      </c>
      <c r="M209">
        <f>data!AQ209</f>
        <v>2.6599808379092855E-9</v>
      </c>
      <c r="O209">
        <v>2.5539784027831238E-9</v>
      </c>
      <c r="P209">
        <f t="shared" si="7"/>
        <v>4.1504828314385334</v>
      </c>
    </row>
    <row r="210" spans="1:16" x14ac:dyDescent="0.2">
      <c r="A210">
        <v>284.68</v>
      </c>
      <c r="B210">
        <v>2918</v>
      </c>
      <c r="C210">
        <v>8256.4</v>
      </c>
      <c r="D210">
        <v>3094.53</v>
      </c>
      <c r="E210">
        <v>9717.1</v>
      </c>
      <c r="F210">
        <v>9541.9</v>
      </c>
      <c r="H210">
        <v>9425.7000000000007</v>
      </c>
      <c r="I210">
        <v>17469.599999999999</v>
      </c>
      <c r="J210">
        <v>9424.6</v>
      </c>
      <c r="L210">
        <f t="shared" si="6"/>
        <v>284.68</v>
      </c>
      <c r="M210">
        <f>data!AQ210</f>
        <v>2.6105072523455313E-9</v>
      </c>
      <c r="O210">
        <v>2.5166230084820991E-9</v>
      </c>
      <c r="P210">
        <f t="shared" si="7"/>
        <v>3.7305644725889429</v>
      </c>
    </row>
    <row r="211" spans="1:16" x14ac:dyDescent="0.2">
      <c r="A211">
        <v>285.14999999999998</v>
      </c>
      <c r="B211">
        <v>3004.53</v>
      </c>
      <c r="C211">
        <v>9003.6</v>
      </c>
      <c r="D211">
        <v>3182.33</v>
      </c>
      <c r="E211">
        <v>10423.9</v>
      </c>
      <c r="F211">
        <v>10238</v>
      </c>
      <c r="H211">
        <v>10258.1</v>
      </c>
      <c r="I211">
        <v>18362.599999999999</v>
      </c>
      <c r="J211">
        <v>10282.6</v>
      </c>
      <c r="L211">
        <f t="shared" si="6"/>
        <v>285.14999999999998</v>
      </c>
      <c r="M211">
        <f>data!AQ211</f>
        <v>2.5848700170586116E-9</v>
      </c>
      <c r="O211">
        <v>2.4640300827522724E-9</v>
      </c>
      <c r="P211">
        <f t="shared" si="7"/>
        <v>4.904158238659301</v>
      </c>
    </row>
    <row r="212" spans="1:16" x14ac:dyDescent="0.2">
      <c r="A212">
        <v>285.63</v>
      </c>
      <c r="B212">
        <v>2956.6</v>
      </c>
      <c r="C212">
        <v>8611.9</v>
      </c>
      <c r="D212">
        <v>3130.2</v>
      </c>
      <c r="E212">
        <v>10038.6</v>
      </c>
      <c r="F212">
        <v>9844.4</v>
      </c>
      <c r="H212">
        <v>9828.7999999999993</v>
      </c>
      <c r="I212">
        <v>17985.8</v>
      </c>
      <c r="J212">
        <v>9832.2999999999993</v>
      </c>
      <c r="L212">
        <f t="shared" si="6"/>
        <v>285.63</v>
      </c>
      <c r="M212">
        <f>data!AQ212</f>
        <v>2.547301911028428E-9</v>
      </c>
      <c r="O212">
        <v>2.452705914830148E-9</v>
      </c>
      <c r="P212">
        <f t="shared" si="7"/>
        <v>3.8568014055949655</v>
      </c>
    </row>
    <row r="213" spans="1:16" x14ac:dyDescent="0.2">
      <c r="A213">
        <v>286.10000000000002</v>
      </c>
      <c r="B213">
        <v>2976.93</v>
      </c>
      <c r="C213">
        <v>8712.5</v>
      </c>
      <c r="D213">
        <v>3162</v>
      </c>
      <c r="E213">
        <v>10139.9</v>
      </c>
      <c r="F213">
        <v>9978.7999999999993</v>
      </c>
      <c r="H213">
        <v>9941.6</v>
      </c>
      <c r="I213">
        <v>18170.7</v>
      </c>
      <c r="J213">
        <v>9974.5</v>
      </c>
      <c r="L213">
        <f t="shared" si="6"/>
        <v>286.10000000000002</v>
      </c>
      <c r="M213">
        <f>data!AQ213</f>
        <v>2.5204856483037761E-9</v>
      </c>
      <c r="O213">
        <v>2.4414233818418709E-9</v>
      </c>
      <c r="P213">
        <f t="shared" si="7"/>
        <v>3.2383677099978736</v>
      </c>
    </row>
    <row r="214" spans="1:16" x14ac:dyDescent="0.2">
      <c r="A214">
        <v>286.57</v>
      </c>
      <c r="B214">
        <v>3000.33</v>
      </c>
      <c r="C214">
        <v>8791.5</v>
      </c>
      <c r="D214">
        <v>3173.2</v>
      </c>
      <c r="E214">
        <v>10285.700000000001</v>
      </c>
      <c r="F214">
        <v>10083.9</v>
      </c>
      <c r="H214">
        <v>9995.9</v>
      </c>
      <c r="I214">
        <v>18271.8</v>
      </c>
      <c r="J214">
        <v>10043.799999999999</v>
      </c>
      <c r="L214">
        <f t="shared" si="6"/>
        <v>286.57</v>
      </c>
      <c r="M214">
        <f>data!AQ214</f>
        <v>2.4975061631782081E-9</v>
      </c>
      <c r="O214">
        <v>2.4148559854316248E-9</v>
      </c>
      <c r="P214">
        <f t="shared" si="7"/>
        <v>3.4225717080105973</v>
      </c>
    </row>
    <row r="215" spans="1:16" x14ac:dyDescent="0.2">
      <c r="A215">
        <v>287.05</v>
      </c>
      <c r="B215">
        <v>2906.4</v>
      </c>
      <c r="C215">
        <v>8121.9</v>
      </c>
      <c r="D215">
        <v>3099.4</v>
      </c>
      <c r="E215">
        <v>9634.5</v>
      </c>
      <c r="F215">
        <v>9447.4</v>
      </c>
      <c r="H215">
        <v>9211.5</v>
      </c>
      <c r="I215">
        <v>17572.7</v>
      </c>
      <c r="J215">
        <v>9206.1</v>
      </c>
      <c r="L215">
        <f t="shared" si="6"/>
        <v>287.05</v>
      </c>
      <c r="M215">
        <f>data!AQ215</f>
        <v>2.4437719545147633E-9</v>
      </c>
      <c r="O215">
        <v>2.3713235315479736E-9</v>
      </c>
      <c r="P215">
        <f t="shared" si="7"/>
        <v>3.0551893068549831</v>
      </c>
    </row>
    <row r="216" spans="1:16" x14ac:dyDescent="0.2">
      <c r="A216">
        <v>287.52</v>
      </c>
      <c r="B216">
        <v>2988.2</v>
      </c>
      <c r="C216">
        <v>8838.9</v>
      </c>
      <c r="D216">
        <v>3179.67</v>
      </c>
      <c r="E216">
        <v>10402.4</v>
      </c>
      <c r="F216">
        <v>10147.700000000001</v>
      </c>
      <c r="H216">
        <v>10060.200000000001</v>
      </c>
      <c r="I216">
        <v>18511.5</v>
      </c>
      <c r="J216">
        <v>10111</v>
      </c>
      <c r="L216">
        <f t="shared" si="6"/>
        <v>287.52</v>
      </c>
      <c r="M216">
        <f>data!AQ216</f>
        <v>2.419537860525151E-9</v>
      </c>
      <c r="O216">
        <v>2.3431762201805771E-9</v>
      </c>
      <c r="P216">
        <f t="shared" si="7"/>
        <v>3.2588944735317029</v>
      </c>
    </row>
    <row r="217" spans="1:16" x14ac:dyDescent="0.2">
      <c r="A217">
        <v>287.99</v>
      </c>
      <c r="B217">
        <v>3041.4</v>
      </c>
      <c r="C217">
        <v>9246</v>
      </c>
      <c r="D217">
        <v>3242.4</v>
      </c>
      <c r="E217">
        <v>10814</v>
      </c>
      <c r="F217">
        <v>10604.2</v>
      </c>
      <c r="H217">
        <v>10565.3</v>
      </c>
      <c r="I217">
        <v>19050.099999999999</v>
      </c>
      <c r="J217">
        <v>10591.5</v>
      </c>
      <c r="L217">
        <f t="shared" si="6"/>
        <v>287.99</v>
      </c>
      <c r="M217">
        <f>data!AQ217</f>
        <v>2.3902752492397241E-9</v>
      </c>
      <c r="O217">
        <v>2.3096428389624203E-9</v>
      </c>
      <c r="P217">
        <f t="shared" si="7"/>
        <v>3.4911203116377472</v>
      </c>
    </row>
    <row r="218" spans="1:16" x14ac:dyDescent="0.2">
      <c r="A218">
        <v>288.47000000000003</v>
      </c>
      <c r="B218">
        <v>2946.2</v>
      </c>
      <c r="C218">
        <v>8490.1</v>
      </c>
      <c r="D218">
        <v>3150.93</v>
      </c>
      <c r="E218">
        <v>10112.4</v>
      </c>
      <c r="F218">
        <v>9864.5</v>
      </c>
      <c r="H218">
        <v>9662.5</v>
      </c>
      <c r="I218">
        <v>18259.5</v>
      </c>
      <c r="J218">
        <v>9701.2000000000007</v>
      </c>
      <c r="L218">
        <f t="shared" si="6"/>
        <v>288.47000000000003</v>
      </c>
      <c r="M218">
        <f>data!AQ218</f>
        <v>2.3494283535122036E-9</v>
      </c>
      <c r="O218">
        <v>2.2677220444363025E-9</v>
      </c>
      <c r="P218">
        <f t="shared" si="7"/>
        <v>3.6030125154165988</v>
      </c>
    </row>
    <row r="219" spans="1:16" x14ac:dyDescent="0.2">
      <c r="A219">
        <v>288.94</v>
      </c>
      <c r="B219">
        <v>3003.73</v>
      </c>
      <c r="C219">
        <v>8969.2000000000007</v>
      </c>
      <c r="D219">
        <v>3216.27</v>
      </c>
      <c r="E219">
        <v>10602.1</v>
      </c>
      <c r="F219">
        <v>10361.6</v>
      </c>
      <c r="H219">
        <v>10229.799999999999</v>
      </c>
      <c r="I219">
        <v>18856.400000000001</v>
      </c>
      <c r="J219">
        <v>10274.799999999999</v>
      </c>
      <c r="L219">
        <f t="shared" si="6"/>
        <v>288.94</v>
      </c>
      <c r="M219">
        <f>data!AQ219</f>
        <v>2.3310797474006301E-9</v>
      </c>
      <c r="O219">
        <v>2.2505539791359559E-9</v>
      </c>
      <c r="P219">
        <f t="shared" si="7"/>
        <v>3.5780420736937892</v>
      </c>
    </row>
    <row r="220" spans="1:16" x14ac:dyDescent="0.2">
      <c r="A220">
        <v>289.41000000000003</v>
      </c>
      <c r="B220">
        <v>2872.47</v>
      </c>
      <c r="C220">
        <v>7921.5</v>
      </c>
      <c r="D220">
        <v>3079.27</v>
      </c>
      <c r="E220">
        <v>9597.1</v>
      </c>
      <c r="F220">
        <v>9311.6</v>
      </c>
      <c r="H220">
        <v>8976.6</v>
      </c>
      <c r="I220">
        <v>17719.7</v>
      </c>
      <c r="J220">
        <v>8993.2000000000007</v>
      </c>
      <c r="L220">
        <f t="shared" si="6"/>
        <v>289.41000000000003</v>
      </c>
      <c r="M220">
        <f>data!AQ220</f>
        <v>2.2798313527593248E-9</v>
      </c>
      <c r="O220">
        <v>2.2306649341105761E-9</v>
      </c>
      <c r="P220">
        <f t="shared" si="7"/>
        <v>2.204114920932875</v>
      </c>
    </row>
    <row r="221" spans="1:16" x14ac:dyDescent="0.2">
      <c r="A221">
        <v>289.89</v>
      </c>
      <c r="B221">
        <v>3042.93</v>
      </c>
      <c r="C221">
        <v>9260</v>
      </c>
      <c r="D221">
        <v>3245.73</v>
      </c>
      <c r="E221">
        <v>10932.5</v>
      </c>
      <c r="F221">
        <v>10610.5</v>
      </c>
      <c r="H221">
        <v>10574</v>
      </c>
      <c r="I221">
        <v>19293.400000000001</v>
      </c>
      <c r="J221">
        <v>10610</v>
      </c>
      <c r="L221">
        <f t="shared" si="6"/>
        <v>289.89</v>
      </c>
      <c r="M221">
        <f>data!AQ221</f>
        <v>2.2797992587817436E-9</v>
      </c>
      <c r="O221">
        <v>2.1912922814866036E-9</v>
      </c>
      <c r="P221">
        <f t="shared" si="7"/>
        <v>4.0390311252817268</v>
      </c>
    </row>
    <row r="222" spans="1:16" x14ac:dyDescent="0.2">
      <c r="A222">
        <v>290.36</v>
      </c>
      <c r="B222">
        <v>2923.53</v>
      </c>
      <c r="C222">
        <v>8373.7000000000007</v>
      </c>
      <c r="D222">
        <v>3142.93</v>
      </c>
      <c r="E222">
        <v>10030.200000000001</v>
      </c>
      <c r="F222">
        <v>9713.1</v>
      </c>
      <c r="H222">
        <v>9506.9</v>
      </c>
      <c r="I222">
        <v>18393.3</v>
      </c>
      <c r="J222">
        <v>9518.6</v>
      </c>
      <c r="L222">
        <f t="shared" si="6"/>
        <v>290.36</v>
      </c>
      <c r="M222">
        <f>data!AQ222</f>
        <v>2.2182234320250994E-9</v>
      </c>
      <c r="O222">
        <v>2.1439932771044314E-9</v>
      </c>
      <c r="P222">
        <f t="shared" si="7"/>
        <v>3.4622382314985387</v>
      </c>
    </row>
    <row r="223" spans="1:16" x14ac:dyDescent="0.2">
      <c r="A223">
        <v>290.83</v>
      </c>
      <c r="B223">
        <v>2986.07</v>
      </c>
      <c r="C223">
        <v>8788</v>
      </c>
      <c r="D223">
        <v>3181.73</v>
      </c>
      <c r="E223">
        <v>10466.6</v>
      </c>
      <c r="F223">
        <v>10143.5</v>
      </c>
      <c r="H223">
        <v>10084.9</v>
      </c>
      <c r="I223">
        <v>19014.2</v>
      </c>
      <c r="J223">
        <v>10109.6</v>
      </c>
      <c r="L223">
        <f t="shared" si="6"/>
        <v>290.83</v>
      </c>
      <c r="M223">
        <f>data!AQ223</f>
        <v>2.199630463839012E-9</v>
      </c>
      <c r="O223">
        <v>2.1370955301381327E-9</v>
      </c>
      <c r="P223">
        <f t="shared" si="7"/>
        <v>2.9261646388281628</v>
      </c>
    </row>
    <row r="224" spans="1:16" x14ac:dyDescent="0.2">
      <c r="A224">
        <v>291.3</v>
      </c>
      <c r="B224">
        <v>2934.27</v>
      </c>
      <c r="C224">
        <v>8400</v>
      </c>
      <c r="D224">
        <v>3138.6</v>
      </c>
      <c r="E224">
        <v>10014.1</v>
      </c>
      <c r="F224">
        <v>9724.1</v>
      </c>
      <c r="H224">
        <v>9556</v>
      </c>
      <c r="I224">
        <v>18514.2</v>
      </c>
      <c r="J224">
        <v>9554.9</v>
      </c>
      <c r="L224">
        <f t="shared" si="6"/>
        <v>291.3</v>
      </c>
      <c r="M224">
        <f>data!AQ224</f>
        <v>2.1753775566476143E-9</v>
      </c>
      <c r="O224">
        <v>2.1305707976611442E-9</v>
      </c>
      <c r="P224">
        <f t="shared" si="7"/>
        <v>2.1030401353316757</v>
      </c>
    </row>
    <row r="225" spans="1:16" x14ac:dyDescent="0.2">
      <c r="A225">
        <v>291.77999999999997</v>
      </c>
      <c r="B225">
        <v>3000.4</v>
      </c>
      <c r="C225">
        <v>8790.7000000000007</v>
      </c>
      <c r="D225">
        <v>3193.6</v>
      </c>
      <c r="E225">
        <v>10400.799999999999</v>
      </c>
      <c r="F225">
        <v>10116.1</v>
      </c>
      <c r="H225">
        <v>10048.5</v>
      </c>
      <c r="I225">
        <v>19051.3</v>
      </c>
      <c r="J225">
        <v>10110.9</v>
      </c>
      <c r="L225">
        <f t="shared" si="6"/>
        <v>291.77999999999997</v>
      </c>
      <c r="M225">
        <f>data!AQ225</f>
        <v>2.1688591543555042E-9</v>
      </c>
      <c r="O225">
        <v>2.0664562191103139E-9</v>
      </c>
      <c r="P225">
        <f t="shared" si="7"/>
        <v>4.955485352081574</v>
      </c>
    </row>
    <row r="226" spans="1:16" x14ac:dyDescent="0.2">
      <c r="A226">
        <v>292.25</v>
      </c>
      <c r="B226">
        <v>3085.47</v>
      </c>
      <c r="C226">
        <v>9636.7000000000007</v>
      </c>
      <c r="D226">
        <v>3275.8</v>
      </c>
      <c r="E226">
        <v>11186.2</v>
      </c>
      <c r="F226">
        <v>10847.4</v>
      </c>
      <c r="H226">
        <v>11013.5</v>
      </c>
      <c r="I226">
        <v>20104.599999999999</v>
      </c>
      <c r="J226">
        <v>11036.9</v>
      </c>
      <c r="L226">
        <f t="shared" si="6"/>
        <v>292.25</v>
      </c>
      <c r="M226">
        <f>data!AQ226</f>
        <v>2.1271643745854912E-9</v>
      </c>
      <c r="O226">
        <v>2.0674937367606056E-9</v>
      </c>
      <c r="P226">
        <f t="shared" si="7"/>
        <v>2.8861339100537662</v>
      </c>
    </row>
    <row r="227" spans="1:16" x14ac:dyDescent="0.2">
      <c r="A227">
        <v>292.72000000000003</v>
      </c>
      <c r="B227">
        <v>2933.6</v>
      </c>
      <c r="C227">
        <v>8426.5</v>
      </c>
      <c r="D227">
        <v>3129.13</v>
      </c>
      <c r="E227">
        <v>10035.4</v>
      </c>
      <c r="F227">
        <v>9681.7999999999993</v>
      </c>
      <c r="H227">
        <v>9585.4</v>
      </c>
      <c r="I227">
        <v>18793.3</v>
      </c>
      <c r="J227">
        <v>9623</v>
      </c>
      <c r="L227">
        <f t="shared" si="6"/>
        <v>292.72000000000003</v>
      </c>
      <c r="M227">
        <f>data!AQ227</f>
        <v>2.0924494546685801E-9</v>
      </c>
      <c r="O227">
        <v>2.027206265282097E-9</v>
      </c>
      <c r="P227">
        <f t="shared" si="7"/>
        <v>3.2183794270882498</v>
      </c>
    </row>
    <row r="228" spans="1:16" x14ac:dyDescent="0.2">
      <c r="A228">
        <v>293.2</v>
      </c>
      <c r="B228">
        <v>3027.33</v>
      </c>
      <c r="C228">
        <v>9170.6</v>
      </c>
      <c r="D228">
        <v>3221.47</v>
      </c>
      <c r="E228">
        <v>10718.4</v>
      </c>
      <c r="F228">
        <v>10410.4</v>
      </c>
      <c r="H228">
        <v>10460.5</v>
      </c>
      <c r="I228">
        <v>19675.2</v>
      </c>
      <c r="J228">
        <v>10509.3</v>
      </c>
      <c r="L228">
        <f t="shared" si="6"/>
        <v>293.2</v>
      </c>
      <c r="M228">
        <f>data!AQ228</f>
        <v>2.0831343555978854E-9</v>
      </c>
      <c r="O228">
        <v>2.0160289648856166E-9</v>
      </c>
      <c r="P228">
        <f t="shared" si="7"/>
        <v>3.3285925887516288</v>
      </c>
    </row>
    <row r="229" spans="1:16" x14ac:dyDescent="0.2">
      <c r="A229">
        <v>293.67</v>
      </c>
      <c r="B229">
        <v>2940.2</v>
      </c>
      <c r="C229">
        <v>8461.2000000000007</v>
      </c>
      <c r="D229">
        <v>3155.4</v>
      </c>
      <c r="E229">
        <v>10159.200000000001</v>
      </c>
      <c r="F229">
        <v>9822.7000000000007</v>
      </c>
      <c r="H229">
        <v>9636</v>
      </c>
      <c r="I229">
        <v>18937.099999999999</v>
      </c>
      <c r="J229">
        <v>9677.9</v>
      </c>
      <c r="L229">
        <f t="shared" si="6"/>
        <v>293.67</v>
      </c>
      <c r="M229">
        <f>data!AQ229</f>
        <v>2.0516148314567874E-9</v>
      </c>
      <c r="O229">
        <v>2.0001362716804549E-9</v>
      </c>
      <c r="P229">
        <f t="shared" si="7"/>
        <v>2.5737526240190518</v>
      </c>
    </row>
    <row r="230" spans="1:16" x14ac:dyDescent="0.2">
      <c r="A230">
        <v>294.14</v>
      </c>
      <c r="B230">
        <v>3006.47</v>
      </c>
      <c r="C230">
        <v>8913.6</v>
      </c>
      <c r="D230">
        <v>3208.27</v>
      </c>
      <c r="E230">
        <v>10621.6</v>
      </c>
      <c r="F230">
        <v>10283.299999999999</v>
      </c>
      <c r="H230">
        <v>10167</v>
      </c>
      <c r="I230">
        <v>19480.3</v>
      </c>
      <c r="J230">
        <v>10177.5</v>
      </c>
      <c r="L230">
        <f t="shared" si="6"/>
        <v>294.14</v>
      </c>
      <c r="M230">
        <f>data!AQ230</f>
        <v>2.0319680097379194E-9</v>
      </c>
      <c r="O230">
        <v>1.9611266964545467E-9</v>
      </c>
      <c r="P230">
        <f t="shared" si="7"/>
        <v>3.6122762191470961</v>
      </c>
    </row>
    <row r="231" spans="1:16" x14ac:dyDescent="0.2">
      <c r="A231">
        <v>294.62</v>
      </c>
      <c r="B231">
        <v>2987.93</v>
      </c>
      <c r="C231">
        <v>8856</v>
      </c>
      <c r="D231">
        <v>3210.73</v>
      </c>
      <c r="E231">
        <v>10625.3</v>
      </c>
      <c r="F231">
        <v>10293.1</v>
      </c>
      <c r="H231">
        <v>10112.1</v>
      </c>
      <c r="I231">
        <v>19476.400000000001</v>
      </c>
      <c r="J231">
        <v>10125.1</v>
      </c>
      <c r="L231">
        <f t="shared" si="6"/>
        <v>294.62</v>
      </c>
      <c r="M231">
        <f>data!AQ231</f>
        <v>2.0112540018981215E-9</v>
      </c>
      <c r="O231">
        <v>1.9392228753792453E-9</v>
      </c>
      <c r="P231">
        <f t="shared" si="7"/>
        <v>3.7144325922201911</v>
      </c>
    </row>
    <row r="232" spans="1:16" x14ac:dyDescent="0.2">
      <c r="A232">
        <v>295.08999999999997</v>
      </c>
      <c r="B232">
        <v>2926.47</v>
      </c>
      <c r="C232">
        <v>8362.1</v>
      </c>
      <c r="D232">
        <v>3158.8</v>
      </c>
      <c r="E232">
        <v>10190.700000000001</v>
      </c>
      <c r="F232">
        <v>9793.4</v>
      </c>
      <c r="H232">
        <v>9495.1</v>
      </c>
      <c r="I232">
        <v>19016.900000000001</v>
      </c>
      <c r="J232">
        <v>9517.7999999999993</v>
      </c>
      <c r="L232">
        <f t="shared" si="6"/>
        <v>295.08999999999997</v>
      </c>
      <c r="M232">
        <f>data!AQ232</f>
        <v>1.9696102217369655E-9</v>
      </c>
      <c r="O232">
        <v>1.8999432691142457E-9</v>
      </c>
      <c r="P232">
        <f t="shared" si="7"/>
        <v>3.6667912013603701</v>
      </c>
    </row>
    <row r="233" spans="1:16" x14ac:dyDescent="0.2">
      <c r="A233">
        <v>295.56</v>
      </c>
      <c r="B233">
        <v>2984.27</v>
      </c>
      <c r="C233">
        <v>8738.6</v>
      </c>
      <c r="D233">
        <v>3222.87</v>
      </c>
      <c r="E233">
        <v>10613.5</v>
      </c>
      <c r="F233">
        <v>10180.4</v>
      </c>
      <c r="H233">
        <v>9947.2999999999993</v>
      </c>
      <c r="I233">
        <v>19403.599999999999</v>
      </c>
      <c r="J233">
        <v>9945.4</v>
      </c>
      <c r="L233">
        <f t="shared" si="6"/>
        <v>295.56</v>
      </c>
      <c r="M233">
        <f>data!AQ233</f>
        <v>1.9694291496042892E-9</v>
      </c>
      <c r="O233">
        <v>1.9253261192494499E-9</v>
      </c>
      <c r="P233">
        <f t="shared" si="7"/>
        <v>2.2906784421556599</v>
      </c>
    </row>
    <row r="234" spans="1:16" x14ac:dyDescent="0.2">
      <c r="A234">
        <v>296.02999999999997</v>
      </c>
      <c r="B234">
        <v>2980.2</v>
      </c>
      <c r="C234">
        <v>8773.7999999999993</v>
      </c>
      <c r="D234">
        <v>3220.33</v>
      </c>
      <c r="E234">
        <v>10659.7</v>
      </c>
      <c r="F234">
        <v>10245.6</v>
      </c>
      <c r="H234">
        <v>9994.2999999999993</v>
      </c>
      <c r="I234">
        <v>19599.900000000001</v>
      </c>
      <c r="J234">
        <v>10031.9</v>
      </c>
      <c r="L234">
        <f t="shared" si="6"/>
        <v>296.02999999999997</v>
      </c>
      <c r="M234">
        <f>data!AQ234</f>
        <v>1.9365087090773394E-9</v>
      </c>
      <c r="O234">
        <v>1.8819633518062972E-9</v>
      </c>
      <c r="P234">
        <f t="shared" si="7"/>
        <v>2.8983219688465196</v>
      </c>
    </row>
    <row r="235" spans="1:16" x14ac:dyDescent="0.2">
      <c r="A235">
        <v>296.51</v>
      </c>
      <c r="B235">
        <v>3057.8</v>
      </c>
      <c r="C235">
        <v>9476.2000000000007</v>
      </c>
      <c r="D235">
        <v>3295</v>
      </c>
      <c r="E235">
        <v>11386.6</v>
      </c>
      <c r="F235">
        <v>10938.5</v>
      </c>
      <c r="H235">
        <v>10840.1</v>
      </c>
      <c r="I235">
        <v>20477.900000000001</v>
      </c>
      <c r="J235">
        <v>10876.9</v>
      </c>
      <c r="L235">
        <f t="shared" si="6"/>
        <v>296.51</v>
      </c>
      <c r="M235">
        <f>data!AQ235</f>
        <v>1.9203683619435558E-9</v>
      </c>
      <c r="O235">
        <v>1.8657647941570648E-9</v>
      </c>
      <c r="P235">
        <f t="shared" si="7"/>
        <v>2.9266051089339107</v>
      </c>
    </row>
    <row r="236" spans="1:16" x14ac:dyDescent="0.2">
      <c r="A236">
        <v>296.98</v>
      </c>
      <c r="B236">
        <v>3055.13</v>
      </c>
      <c r="C236">
        <v>9360.1</v>
      </c>
      <c r="D236">
        <v>3293.87</v>
      </c>
      <c r="E236">
        <v>11257.1</v>
      </c>
      <c r="F236">
        <v>10820.5</v>
      </c>
      <c r="H236">
        <v>10739.8</v>
      </c>
      <c r="I236">
        <v>20358.3</v>
      </c>
      <c r="J236">
        <v>10744.3</v>
      </c>
      <c r="L236">
        <f t="shared" si="6"/>
        <v>296.98</v>
      </c>
      <c r="M236">
        <f>data!AQ236</f>
        <v>1.9087296416347466E-9</v>
      </c>
      <c r="O236">
        <v>1.8391006028649036E-9</v>
      </c>
      <c r="P236">
        <f t="shared" si="7"/>
        <v>3.7860375153690171</v>
      </c>
    </row>
    <row r="237" spans="1:16" x14ac:dyDescent="0.2">
      <c r="A237">
        <v>297.45</v>
      </c>
      <c r="B237">
        <v>3000.73</v>
      </c>
      <c r="C237">
        <v>8967.1</v>
      </c>
      <c r="D237">
        <v>3233.73</v>
      </c>
      <c r="E237">
        <v>10821.3</v>
      </c>
      <c r="F237">
        <v>10356.700000000001</v>
      </c>
      <c r="H237">
        <v>10208</v>
      </c>
      <c r="I237">
        <v>19986.3</v>
      </c>
      <c r="J237">
        <v>10211.299999999999</v>
      </c>
      <c r="L237">
        <f t="shared" si="6"/>
        <v>297.45</v>
      </c>
      <c r="M237">
        <f>data!AQ237</f>
        <v>1.8675814742801013E-9</v>
      </c>
      <c r="O237">
        <v>1.7994859495024772E-9</v>
      </c>
      <c r="P237">
        <f t="shared" si="7"/>
        <v>3.7841654054843374</v>
      </c>
    </row>
    <row r="238" spans="1:16" x14ac:dyDescent="0.2">
      <c r="A238">
        <v>297.93</v>
      </c>
      <c r="B238">
        <v>2996.27</v>
      </c>
      <c r="C238">
        <v>8882.7000000000007</v>
      </c>
      <c r="D238">
        <v>3217.07</v>
      </c>
      <c r="E238">
        <v>10726.8</v>
      </c>
      <c r="F238">
        <v>10278.700000000001</v>
      </c>
      <c r="H238">
        <v>10138</v>
      </c>
      <c r="I238">
        <v>19857.599999999999</v>
      </c>
      <c r="J238">
        <v>10112.799999999999</v>
      </c>
      <c r="L238">
        <f t="shared" si="6"/>
        <v>297.93</v>
      </c>
      <c r="M238">
        <f>data!AQ238</f>
        <v>1.8695873571273231E-9</v>
      </c>
      <c r="O238">
        <v>1.8339007544410548E-9</v>
      </c>
      <c r="P238">
        <f t="shared" si="7"/>
        <v>1.9459396916571425</v>
      </c>
    </row>
    <row r="239" spans="1:16" x14ac:dyDescent="0.2">
      <c r="A239">
        <v>298.39999999999998</v>
      </c>
      <c r="B239">
        <v>2986.67</v>
      </c>
      <c r="C239">
        <v>8836.7000000000007</v>
      </c>
      <c r="D239">
        <v>3221.33</v>
      </c>
      <c r="E239">
        <v>10663</v>
      </c>
      <c r="F239">
        <v>10158</v>
      </c>
      <c r="H239">
        <v>10052.9</v>
      </c>
      <c r="I239">
        <v>19827.400000000001</v>
      </c>
      <c r="J239">
        <v>10098</v>
      </c>
      <c r="L239">
        <f t="shared" si="6"/>
        <v>298.39999999999998</v>
      </c>
      <c r="M239">
        <f>data!AQ239</f>
        <v>1.858888074852133E-9</v>
      </c>
      <c r="O239">
        <v>1.8066465505626469E-9</v>
      </c>
      <c r="P239">
        <f t="shared" si="7"/>
        <v>2.8916294818826849</v>
      </c>
    </row>
    <row r="240" spans="1:16" x14ac:dyDescent="0.2">
      <c r="A240">
        <v>298.87</v>
      </c>
      <c r="B240">
        <v>2951.53</v>
      </c>
      <c r="C240">
        <v>8509.1</v>
      </c>
      <c r="D240">
        <v>3187.27</v>
      </c>
      <c r="E240">
        <v>10412.799999999999</v>
      </c>
      <c r="F240">
        <v>9886.4</v>
      </c>
      <c r="H240">
        <v>9720.2999999999993</v>
      </c>
      <c r="I240">
        <v>19539.5</v>
      </c>
      <c r="J240">
        <v>9718.7000000000007</v>
      </c>
      <c r="L240">
        <f t="shared" si="6"/>
        <v>298.87</v>
      </c>
      <c r="M240">
        <f>data!AQ240</f>
        <v>1.8328964447542595E-9</v>
      </c>
      <c r="O240">
        <v>1.7796116638336454E-9</v>
      </c>
      <c r="P240">
        <f t="shared" si="7"/>
        <v>2.9941802474944312</v>
      </c>
    </row>
    <row r="241" spans="1:16" x14ac:dyDescent="0.2">
      <c r="A241">
        <v>299.33999999999997</v>
      </c>
      <c r="B241">
        <v>3039.53</v>
      </c>
      <c r="C241">
        <v>9344.2999999999993</v>
      </c>
      <c r="D241">
        <v>3271.2</v>
      </c>
      <c r="E241">
        <v>11146.8</v>
      </c>
      <c r="F241">
        <v>10659.1</v>
      </c>
      <c r="H241">
        <v>10632.7</v>
      </c>
      <c r="I241">
        <v>20534.400000000001</v>
      </c>
      <c r="J241">
        <v>10684.4</v>
      </c>
      <c r="L241">
        <f t="shared" si="6"/>
        <v>299.33999999999997</v>
      </c>
      <c r="M241">
        <f>data!AQ241</f>
        <v>1.8184602293666126E-9</v>
      </c>
      <c r="O241">
        <v>1.7705359682961601E-9</v>
      </c>
      <c r="P241">
        <f t="shared" si="7"/>
        <v>2.7067657437409447</v>
      </c>
    </row>
    <row r="242" spans="1:16" x14ac:dyDescent="0.2">
      <c r="A242">
        <v>299.82</v>
      </c>
      <c r="B242">
        <v>2954</v>
      </c>
      <c r="C242">
        <v>8610</v>
      </c>
      <c r="D242">
        <v>3188.47</v>
      </c>
      <c r="E242">
        <v>10435.700000000001</v>
      </c>
      <c r="F242">
        <v>9933.2999999999993</v>
      </c>
      <c r="H242">
        <v>9780.7000000000007</v>
      </c>
      <c r="I242">
        <v>19722.900000000001</v>
      </c>
      <c r="J242">
        <v>9800.7999999999993</v>
      </c>
      <c r="L242">
        <f t="shared" si="6"/>
        <v>299.82</v>
      </c>
      <c r="M242">
        <f>data!AQ242</f>
        <v>1.7963836361768583E-9</v>
      </c>
      <c r="O242">
        <v>1.7313862287814651E-9</v>
      </c>
      <c r="P242">
        <f t="shared" si="7"/>
        <v>3.7540674815888933</v>
      </c>
    </row>
    <row r="243" spans="1:16" x14ac:dyDescent="0.2">
      <c r="A243">
        <v>300.29000000000002</v>
      </c>
      <c r="B243">
        <v>2996.53</v>
      </c>
      <c r="C243">
        <v>8870.7000000000007</v>
      </c>
      <c r="D243">
        <v>3232.8</v>
      </c>
      <c r="E243">
        <v>10752.7</v>
      </c>
      <c r="F243">
        <v>10214.700000000001</v>
      </c>
      <c r="H243">
        <v>10102</v>
      </c>
      <c r="I243">
        <v>20092.8</v>
      </c>
      <c r="J243">
        <v>10127.4</v>
      </c>
      <c r="L243">
        <f t="shared" si="6"/>
        <v>300.29000000000002</v>
      </c>
      <c r="M243">
        <f>data!AQ243</f>
        <v>1.7800974651835471E-9</v>
      </c>
      <c r="O243">
        <v>1.7375741430306411E-9</v>
      </c>
      <c r="P243">
        <f t="shared" si="7"/>
        <v>2.4472810166671595</v>
      </c>
    </row>
    <row r="244" spans="1:16" x14ac:dyDescent="0.2">
      <c r="A244">
        <v>300.76</v>
      </c>
      <c r="B244">
        <v>2935.47</v>
      </c>
      <c r="C244">
        <v>8425.9</v>
      </c>
      <c r="D244">
        <v>3187.73</v>
      </c>
      <c r="E244">
        <v>10372.299999999999</v>
      </c>
      <c r="F244">
        <v>9793.4</v>
      </c>
      <c r="H244">
        <v>9622.2000000000007</v>
      </c>
      <c r="I244">
        <v>19613.5</v>
      </c>
      <c r="J244">
        <v>9646.5</v>
      </c>
      <c r="L244">
        <f t="shared" si="6"/>
        <v>300.76</v>
      </c>
      <c r="M244">
        <f>data!AQ244</f>
        <v>1.7716232793018925E-9</v>
      </c>
      <c r="O244">
        <v>1.7226763813731383E-9</v>
      </c>
      <c r="P244">
        <f t="shared" si="7"/>
        <v>2.8413286707825423</v>
      </c>
    </row>
    <row r="245" spans="1:16" x14ac:dyDescent="0.2">
      <c r="A245">
        <v>301.23</v>
      </c>
      <c r="B245">
        <v>3017.13</v>
      </c>
      <c r="C245">
        <v>9036</v>
      </c>
      <c r="D245">
        <v>3252.33</v>
      </c>
      <c r="E245">
        <v>10970.3</v>
      </c>
      <c r="F245">
        <v>10371.799999999999</v>
      </c>
      <c r="H245">
        <v>10340.9</v>
      </c>
      <c r="I245">
        <v>20367.900000000001</v>
      </c>
      <c r="J245">
        <v>10367.9</v>
      </c>
      <c r="L245">
        <f t="shared" si="6"/>
        <v>301.23</v>
      </c>
      <c r="M245">
        <f>data!AQ245</f>
        <v>1.7575005132300867E-9</v>
      </c>
      <c r="O245">
        <v>1.7099517590594103E-9</v>
      </c>
      <c r="P245">
        <f t="shared" si="7"/>
        <v>2.7807073456172504</v>
      </c>
    </row>
    <row r="246" spans="1:16" x14ac:dyDescent="0.2">
      <c r="A246">
        <v>301.70999999999998</v>
      </c>
      <c r="B246">
        <v>3012.73</v>
      </c>
      <c r="C246">
        <v>9085.9</v>
      </c>
      <c r="D246">
        <v>3258.73</v>
      </c>
      <c r="E246">
        <v>11047.6</v>
      </c>
      <c r="F246">
        <v>10469.799999999999</v>
      </c>
      <c r="H246">
        <v>10421.4</v>
      </c>
      <c r="I246">
        <v>20490.7</v>
      </c>
      <c r="J246">
        <v>10438.200000000001</v>
      </c>
      <c r="L246">
        <f t="shared" si="6"/>
        <v>301.70999999999998</v>
      </c>
      <c r="M246">
        <f>data!AQ246</f>
        <v>1.7398922591452958E-9</v>
      </c>
      <c r="O246">
        <v>1.6850258413320586E-9</v>
      </c>
      <c r="P246">
        <f t="shared" si="7"/>
        <v>3.2561172931249431</v>
      </c>
    </row>
    <row r="247" spans="1:16" x14ac:dyDescent="0.2">
      <c r="A247">
        <v>302.18</v>
      </c>
      <c r="B247">
        <v>3010.8</v>
      </c>
      <c r="C247">
        <v>9039.7000000000007</v>
      </c>
      <c r="D247">
        <v>3261.47</v>
      </c>
      <c r="E247">
        <v>11034.1</v>
      </c>
      <c r="F247">
        <v>10452.5</v>
      </c>
      <c r="H247">
        <v>10300.700000000001</v>
      </c>
      <c r="I247">
        <v>20391.599999999999</v>
      </c>
      <c r="J247">
        <v>10331.299999999999</v>
      </c>
      <c r="L247">
        <f t="shared" si="6"/>
        <v>302.18</v>
      </c>
      <c r="M247">
        <f>data!AQ247</f>
        <v>1.7305445479340584E-9</v>
      </c>
      <c r="O247">
        <v>1.6744612928495816E-9</v>
      </c>
      <c r="P247">
        <f t="shared" si="7"/>
        <v>3.3493312341090267</v>
      </c>
    </row>
    <row r="248" spans="1:16" x14ac:dyDescent="0.2">
      <c r="A248">
        <v>302.64999999999998</v>
      </c>
      <c r="B248">
        <v>2921.47</v>
      </c>
      <c r="C248">
        <v>8307.7999999999993</v>
      </c>
      <c r="D248">
        <v>3189.13</v>
      </c>
      <c r="E248">
        <v>10412.6</v>
      </c>
      <c r="F248">
        <v>9754.7999999999993</v>
      </c>
      <c r="H248">
        <v>9495.1</v>
      </c>
      <c r="I248">
        <v>19582.8</v>
      </c>
      <c r="J248">
        <v>9471.2000000000007</v>
      </c>
      <c r="L248">
        <f t="shared" si="6"/>
        <v>302.64999999999998</v>
      </c>
      <c r="M248">
        <f>data!AQ248</f>
        <v>1.7178808821068709E-9</v>
      </c>
      <c r="O248">
        <v>1.6618002050554519E-9</v>
      </c>
      <c r="P248">
        <f t="shared" si="7"/>
        <v>3.3746943152860926</v>
      </c>
    </row>
    <row r="249" spans="1:16" x14ac:dyDescent="0.2">
      <c r="A249">
        <v>303.12</v>
      </c>
      <c r="B249">
        <v>3006.6</v>
      </c>
      <c r="C249">
        <v>8974.1</v>
      </c>
      <c r="D249">
        <v>3272.6</v>
      </c>
      <c r="E249">
        <v>11134.6</v>
      </c>
      <c r="F249">
        <v>10495.7</v>
      </c>
      <c r="H249">
        <v>10239.799999999999</v>
      </c>
      <c r="I249">
        <v>20416.900000000001</v>
      </c>
      <c r="J249">
        <v>10298</v>
      </c>
      <c r="L249">
        <f t="shared" si="6"/>
        <v>303.12</v>
      </c>
      <c r="M249">
        <f>data!AQ249</f>
        <v>1.7045536888154707E-9</v>
      </c>
      <c r="O249">
        <v>1.672144204478863E-9</v>
      </c>
      <c r="P249">
        <f t="shared" si="7"/>
        <v>1.938199124800269</v>
      </c>
    </row>
    <row r="250" spans="1:16" x14ac:dyDescent="0.2">
      <c r="A250">
        <v>303.60000000000002</v>
      </c>
      <c r="B250">
        <v>3020.33</v>
      </c>
      <c r="C250">
        <v>9077.7999999999993</v>
      </c>
      <c r="D250">
        <v>3288.4</v>
      </c>
      <c r="E250">
        <v>11274.4</v>
      </c>
      <c r="F250">
        <v>10574.3</v>
      </c>
      <c r="H250">
        <v>10388.6</v>
      </c>
      <c r="I250">
        <v>20583.599999999999</v>
      </c>
      <c r="J250">
        <v>10395.700000000001</v>
      </c>
      <c r="L250">
        <f t="shared" si="6"/>
        <v>303.60000000000002</v>
      </c>
      <c r="M250">
        <f>data!AQ250</f>
        <v>1.6848842954357642E-9</v>
      </c>
      <c r="O250">
        <v>1.6367749860729543E-9</v>
      </c>
      <c r="P250">
        <f t="shared" si="7"/>
        <v>2.9392744740214161</v>
      </c>
    </row>
    <row r="251" spans="1:16" x14ac:dyDescent="0.2">
      <c r="A251">
        <v>304.07</v>
      </c>
      <c r="B251">
        <v>2937.2</v>
      </c>
      <c r="C251">
        <v>8375.9</v>
      </c>
      <c r="D251">
        <v>3206.2</v>
      </c>
      <c r="E251">
        <v>10611.1</v>
      </c>
      <c r="F251">
        <v>9911.4</v>
      </c>
      <c r="H251">
        <v>9502.7999999999993</v>
      </c>
      <c r="I251">
        <v>19751.900000000001</v>
      </c>
      <c r="J251">
        <v>9520.1</v>
      </c>
      <c r="L251">
        <f t="shared" si="6"/>
        <v>304.07</v>
      </c>
      <c r="M251">
        <f>data!AQ251</f>
        <v>1.6698192114207352E-9</v>
      </c>
      <c r="O251">
        <v>1.6378250011180965E-9</v>
      </c>
      <c r="P251">
        <f t="shared" si="7"/>
        <v>1.9534571935827771</v>
      </c>
    </row>
    <row r="252" spans="1:16" x14ac:dyDescent="0.2">
      <c r="A252">
        <v>304.54000000000002</v>
      </c>
      <c r="B252">
        <v>2937.6</v>
      </c>
      <c r="C252">
        <v>8439.9</v>
      </c>
      <c r="D252">
        <v>3214.07</v>
      </c>
      <c r="E252">
        <v>10687.8</v>
      </c>
      <c r="F252">
        <v>9990.7000000000007</v>
      </c>
      <c r="H252">
        <v>9646.9</v>
      </c>
      <c r="I252">
        <v>19897.2</v>
      </c>
      <c r="J252">
        <v>9655.2999999999993</v>
      </c>
      <c r="L252">
        <f t="shared" si="6"/>
        <v>304.54000000000002</v>
      </c>
      <c r="M252">
        <f>data!AQ252</f>
        <v>1.6605858509273194E-9</v>
      </c>
      <c r="O252">
        <v>1.6152237909515824E-9</v>
      </c>
      <c r="P252">
        <f t="shared" si="7"/>
        <v>2.8084071216541848</v>
      </c>
    </row>
    <row r="253" spans="1:16" x14ac:dyDescent="0.2">
      <c r="A253">
        <v>305.01</v>
      </c>
      <c r="B253">
        <v>2919.6</v>
      </c>
      <c r="C253">
        <v>8350.7000000000007</v>
      </c>
      <c r="D253">
        <v>3214.67</v>
      </c>
      <c r="E253">
        <v>10539.1</v>
      </c>
      <c r="F253">
        <v>9832.1</v>
      </c>
      <c r="H253">
        <v>9460.7000000000007</v>
      </c>
      <c r="I253">
        <v>19728.7</v>
      </c>
      <c r="J253">
        <v>9475.5</v>
      </c>
      <c r="L253">
        <f t="shared" si="6"/>
        <v>305.01</v>
      </c>
      <c r="M253">
        <f>data!AQ253</f>
        <v>1.6511961584336776E-9</v>
      </c>
      <c r="O253">
        <v>1.5877256827635623E-9</v>
      </c>
      <c r="P253">
        <f t="shared" si="7"/>
        <v>3.9975718953944166</v>
      </c>
    </row>
    <row r="254" spans="1:16" x14ac:dyDescent="0.2">
      <c r="A254">
        <v>305.49</v>
      </c>
      <c r="B254">
        <v>2982.8</v>
      </c>
      <c r="C254">
        <v>8782.4</v>
      </c>
      <c r="D254">
        <v>3253.67</v>
      </c>
      <c r="E254">
        <v>10983</v>
      </c>
      <c r="F254">
        <v>10247.299999999999</v>
      </c>
      <c r="H254">
        <v>9994.2999999999993</v>
      </c>
      <c r="I254">
        <v>20346</v>
      </c>
      <c r="J254">
        <v>10023.799999999999</v>
      </c>
      <c r="L254">
        <f t="shared" si="6"/>
        <v>305.49</v>
      </c>
      <c r="M254">
        <f>data!AQ254</f>
        <v>1.6322473425893605E-9</v>
      </c>
      <c r="O254">
        <v>1.5893885601387499E-9</v>
      </c>
      <c r="P254">
        <f t="shared" si="7"/>
        <v>2.6965578792683096</v>
      </c>
    </row>
    <row r="255" spans="1:16" x14ac:dyDescent="0.2">
      <c r="A255">
        <v>305.95999999999998</v>
      </c>
      <c r="B255">
        <v>2994.53</v>
      </c>
      <c r="C255">
        <v>8868.5</v>
      </c>
      <c r="D255">
        <v>3261.2</v>
      </c>
      <c r="E255">
        <v>11064.8</v>
      </c>
      <c r="F255">
        <v>10258.799999999999</v>
      </c>
      <c r="H255">
        <v>10151.9</v>
      </c>
      <c r="I255">
        <v>20499.7</v>
      </c>
      <c r="J255">
        <v>10155</v>
      </c>
      <c r="L255">
        <f t="shared" si="6"/>
        <v>305.95999999999998</v>
      </c>
      <c r="M255">
        <f>data!AQ255</f>
        <v>1.6212866339359119E-9</v>
      </c>
      <c r="O255">
        <v>1.586786805949154E-9</v>
      </c>
      <c r="P255">
        <f t="shared" si="7"/>
        <v>2.1741942810093784</v>
      </c>
    </row>
    <row r="256" spans="1:16" x14ac:dyDescent="0.2">
      <c r="A256">
        <v>306.43</v>
      </c>
      <c r="B256">
        <v>2983.4</v>
      </c>
      <c r="C256">
        <v>8803.7999999999993</v>
      </c>
      <c r="D256">
        <v>3249.47</v>
      </c>
      <c r="E256">
        <v>10985.1</v>
      </c>
      <c r="F256">
        <v>10203.6</v>
      </c>
      <c r="H256">
        <v>10047.799999999999</v>
      </c>
      <c r="I256">
        <v>20394.099999999999</v>
      </c>
      <c r="J256">
        <v>10058.5</v>
      </c>
      <c r="L256">
        <f t="shared" si="6"/>
        <v>306.43</v>
      </c>
      <c r="M256">
        <f>data!AQ256</f>
        <v>1.6154431606545372E-9</v>
      </c>
      <c r="O256">
        <v>1.579017601209129E-9</v>
      </c>
      <c r="P256">
        <f t="shared" si="7"/>
        <v>2.3068494877774262</v>
      </c>
    </row>
    <row r="257" spans="1:16" x14ac:dyDescent="0.2">
      <c r="A257">
        <v>306.89999999999998</v>
      </c>
      <c r="B257">
        <v>2997.27</v>
      </c>
      <c r="C257">
        <v>8950.6</v>
      </c>
      <c r="D257">
        <v>3276.47</v>
      </c>
      <c r="E257">
        <v>11084.7</v>
      </c>
      <c r="F257">
        <v>10329.200000000001</v>
      </c>
      <c r="H257">
        <v>10219.6</v>
      </c>
      <c r="I257">
        <v>20637.5</v>
      </c>
      <c r="J257">
        <v>10251.1</v>
      </c>
      <c r="L257">
        <f t="shared" si="6"/>
        <v>306.89999999999998</v>
      </c>
      <c r="M257">
        <f>data!AQ257</f>
        <v>1.6000463459569369E-9</v>
      </c>
      <c r="O257">
        <v>1.5569486206809121E-9</v>
      </c>
      <c r="P257">
        <f t="shared" si="7"/>
        <v>2.7680891137677124</v>
      </c>
    </row>
    <row r="258" spans="1:16" x14ac:dyDescent="0.2">
      <c r="A258">
        <v>307.38</v>
      </c>
      <c r="B258">
        <v>2951.6</v>
      </c>
      <c r="C258">
        <v>8523.1</v>
      </c>
      <c r="D258">
        <v>3216.33</v>
      </c>
      <c r="E258">
        <v>10687.5</v>
      </c>
      <c r="F258">
        <v>9906.9</v>
      </c>
      <c r="H258">
        <v>9717.9</v>
      </c>
      <c r="I258">
        <v>20103.8</v>
      </c>
      <c r="J258">
        <v>9755.9</v>
      </c>
      <c r="L258">
        <f t="shared" si="6"/>
        <v>307.38</v>
      </c>
      <c r="M258">
        <f>data!AQ258</f>
        <v>1.5988066172054673E-9</v>
      </c>
      <c r="O258">
        <v>1.5497729182097273E-9</v>
      </c>
      <c r="P258">
        <f t="shared" si="7"/>
        <v>3.1639279806478315</v>
      </c>
    </row>
    <row r="259" spans="1:16" x14ac:dyDescent="0.2">
      <c r="A259">
        <v>307.85000000000002</v>
      </c>
      <c r="B259">
        <v>2947.67</v>
      </c>
      <c r="C259">
        <v>8492.9</v>
      </c>
      <c r="D259">
        <v>3226.4</v>
      </c>
      <c r="E259">
        <v>10674.2</v>
      </c>
      <c r="F259">
        <v>9855.2000000000007</v>
      </c>
      <c r="H259">
        <v>9674.9</v>
      </c>
      <c r="I259">
        <v>20111.599999999999</v>
      </c>
      <c r="J259">
        <v>9685.7999999999993</v>
      </c>
      <c r="L259">
        <f t="shared" si="6"/>
        <v>307.85000000000002</v>
      </c>
      <c r="M259">
        <f>data!AQ259</f>
        <v>1.5794147979978144E-9</v>
      </c>
      <c r="O259">
        <v>1.5439636015322791E-9</v>
      </c>
      <c r="P259">
        <f t="shared" si="7"/>
        <v>2.2961160762049304</v>
      </c>
    </row>
    <row r="260" spans="1:16" x14ac:dyDescent="0.2">
      <c r="A260">
        <v>308.32</v>
      </c>
      <c r="B260">
        <v>2990.33</v>
      </c>
      <c r="C260">
        <v>8810.4</v>
      </c>
      <c r="D260">
        <v>3257.07</v>
      </c>
      <c r="E260">
        <v>11030.9</v>
      </c>
      <c r="F260">
        <v>10191.200000000001</v>
      </c>
      <c r="H260">
        <v>10091.200000000001</v>
      </c>
      <c r="I260">
        <v>20563.599999999999</v>
      </c>
      <c r="J260">
        <v>10059.700000000001</v>
      </c>
      <c r="L260">
        <f t="shared" si="6"/>
        <v>308.32</v>
      </c>
      <c r="M260">
        <f>data!AQ260</f>
        <v>1.5651385146937748E-9</v>
      </c>
      <c r="O260">
        <v>1.5305900324350035E-9</v>
      </c>
      <c r="P260">
        <f t="shared" si="7"/>
        <v>2.2572002643848621</v>
      </c>
    </row>
    <row r="261" spans="1:16" x14ac:dyDescent="0.2">
      <c r="A261">
        <v>308.79000000000002</v>
      </c>
      <c r="B261">
        <v>2953.13</v>
      </c>
      <c r="C261">
        <v>8512.4</v>
      </c>
      <c r="D261">
        <v>3232.07</v>
      </c>
      <c r="E261">
        <v>10781.2</v>
      </c>
      <c r="F261">
        <v>9881.2999999999993</v>
      </c>
      <c r="H261">
        <v>9678.2000000000007</v>
      </c>
      <c r="I261">
        <v>20225</v>
      </c>
      <c r="J261">
        <v>9713.2000000000007</v>
      </c>
      <c r="L261">
        <f t="shared" si="6"/>
        <v>308.79000000000002</v>
      </c>
      <c r="M261">
        <f>data!AQ261</f>
        <v>1.5520598817425077E-9</v>
      </c>
      <c r="O261">
        <v>1.521491965266438E-9</v>
      </c>
      <c r="P261">
        <f t="shared" si="7"/>
        <v>2.0090751166547687</v>
      </c>
    </row>
    <row r="262" spans="1:16" x14ac:dyDescent="0.2">
      <c r="A262">
        <v>309.27</v>
      </c>
      <c r="B262">
        <v>3024.53</v>
      </c>
      <c r="C262">
        <v>9086.2000000000007</v>
      </c>
      <c r="D262">
        <v>3304.87</v>
      </c>
      <c r="E262">
        <v>11403.6</v>
      </c>
      <c r="F262">
        <v>10493.5</v>
      </c>
      <c r="H262">
        <v>10358.4</v>
      </c>
      <c r="I262">
        <v>20859.099999999999</v>
      </c>
      <c r="J262">
        <v>10340</v>
      </c>
      <c r="L262">
        <f t="shared" si="6"/>
        <v>309.27</v>
      </c>
      <c r="M262">
        <f>data!AQ262</f>
        <v>1.5466953781474117E-9</v>
      </c>
      <c r="O262">
        <v>1.5127762366179261E-9</v>
      </c>
      <c r="P262">
        <f t="shared" si="7"/>
        <v>2.2421783677219667</v>
      </c>
    </row>
    <row r="263" spans="1:16" x14ac:dyDescent="0.2">
      <c r="A263">
        <v>309.74</v>
      </c>
      <c r="B263">
        <v>3017.27</v>
      </c>
      <c r="C263">
        <v>9075.7000000000007</v>
      </c>
      <c r="D263">
        <v>3309.73</v>
      </c>
      <c r="E263">
        <v>11444.7</v>
      </c>
      <c r="F263">
        <v>10513.9</v>
      </c>
      <c r="H263">
        <v>10335.700000000001</v>
      </c>
      <c r="I263">
        <v>20844.900000000001</v>
      </c>
      <c r="J263">
        <v>10403.799999999999</v>
      </c>
      <c r="L263">
        <f t="shared" si="6"/>
        <v>309.74</v>
      </c>
      <c r="M263">
        <f>data!AQ263</f>
        <v>1.5487428749581284E-9</v>
      </c>
      <c r="O263">
        <v>1.500026927359096E-9</v>
      </c>
      <c r="P263">
        <f t="shared" si="7"/>
        <v>3.2476715391236497</v>
      </c>
    </row>
    <row r="264" spans="1:16" x14ac:dyDescent="0.2">
      <c r="A264">
        <v>310.20999999999998</v>
      </c>
      <c r="B264">
        <v>2997.6</v>
      </c>
      <c r="C264">
        <v>8878.7999999999993</v>
      </c>
      <c r="D264">
        <v>3288.6</v>
      </c>
      <c r="E264">
        <v>11333.9</v>
      </c>
      <c r="F264">
        <v>10375.299999999999</v>
      </c>
      <c r="H264">
        <v>10156.700000000001</v>
      </c>
      <c r="I264">
        <v>20711.5</v>
      </c>
      <c r="J264">
        <v>10166.700000000001</v>
      </c>
      <c r="L264">
        <f t="shared" ref="L264:L327" si="8">A264</f>
        <v>310.20999999999998</v>
      </c>
      <c r="M264">
        <f>data!AQ264</f>
        <v>1.5262680219225497E-9</v>
      </c>
      <c r="O264">
        <v>1.4977216632448203E-9</v>
      </c>
      <c r="P264">
        <f t="shared" ref="P264:P327" si="9">(M264-O264)/O264%</f>
        <v>1.905985563157552</v>
      </c>
    </row>
    <row r="265" spans="1:16" x14ac:dyDescent="0.2">
      <c r="A265">
        <v>310.68</v>
      </c>
      <c r="B265">
        <v>2982.13</v>
      </c>
      <c r="C265">
        <v>8735.9</v>
      </c>
      <c r="D265">
        <v>3292.07</v>
      </c>
      <c r="E265">
        <v>11228.6</v>
      </c>
      <c r="F265">
        <v>10262.5</v>
      </c>
      <c r="H265">
        <v>9942.5</v>
      </c>
      <c r="I265">
        <v>20528.8</v>
      </c>
      <c r="J265">
        <v>9975.7000000000007</v>
      </c>
      <c r="L265">
        <f t="shared" si="8"/>
        <v>310.68</v>
      </c>
      <c r="M265">
        <f>data!AQ265</f>
        <v>1.5181819021367829E-9</v>
      </c>
      <c r="O265">
        <v>1.495925851389615E-9</v>
      </c>
      <c r="P265">
        <f t="shared" si="9"/>
        <v>1.4877776680236878</v>
      </c>
    </row>
    <row r="266" spans="1:16" x14ac:dyDescent="0.2">
      <c r="A266">
        <v>311.14999999999998</v>
      </c>
      <c r="B266">
        <v>2991.4</v>
      </c>
      <c r="C266">
        <v>8884.1</v>
      </c>
      <c r="D266">
        <v>3304.6</v>
      </c>
      <c r="E266">
        <v>11401.7</v>
      </c>
      <c r="F266">
        <v>10436.799999999999</v>
      </c>
      <c r="H266">
        <v>10146.1</v>
      </c>
      <c r="I266">
        <v>20763.7</v>
      </c>
      <c r="J266">
        <v>10148.9</v>
      </c>
      <c r="L266">
        <f t="shared" si="8"/>
        <v>311.14999999999998</v>
      </c>
      <c r="M266">
        <f>data!AQ266</f>
        <v>1.5023829887107079E-9</v>
      </c>
      <c r="O266">
        <v>1.4767103114167427E-9</v>
      </c>
      <c r="P266">
        <f t="shared" si="9"/>
        <v>1.7385046407196176</v>
      </c>
    </row>
    <row r="267" spans="1:16" x14ac:dyDescent="0.2">
      <c r="A267">
        <v>311.63</v>
      </c>
      <c r="B267">
        <v>2947</v>
      </c>
      <c r="C267">
        <v>8463.4</v>
      </c>
      <c r="D267">
        <v>3267.27</v>
      </c>
      <c r="E267">
        <v>11010.9</v>
      </c>
      <c r="F267">
        <v>10002.9</v>
      </c>
      <c r="H267">
        <v>9622.2000000000007</v>
      </c>
      <c r="I267">
        <v>20253.099999999999</v>
      </c>
      <c r="J267">
        <v>9639.7999999999993</v>
      </c>
      <c r="L267">
        <f t="shared" si="8"/>
        <v>311.63</v>
      </c>
      <c r="M267">
        <f>data!AQ267</f>
        <v>1.4957261801374231E-9</v>
      </c>
      <c r="O267">
        <v>1.458036124117058E-9</v>
      </c>
      <c r="P267">
        <f t="shared" si="9"/>
        <v>2.5849878063336127</v>
      </c>
    </row>
    <row r="268" spans="1:16" x14ac:dyDescent="0.2">
      <c r="A268">
        <v>312.10000000000002</v>
      </c>
      <c r="B268">
        <v>3020.6</v>
      </c>
      <c r="C268">
        <v>9130.5</v>
      </c>
      <c r="D268">
        <v>3339.67</v>
      </c>
      <c r="E268">
        <v>11663.8</v>
      </c>
      <c r="F268">
        <v>10602</v>
      </c>
      <c r="H268">
        <v>10400.6</v>
      </c>
      <c r="I268">
        <v>21091</v>
      </c>
      <c r="J268">
        <v>10422.6</v>
      </c>
      <c r="L268">
        <f t="shared" si="8"/>
        <v>312.10000000000002</v>
      </c>
      <c r="M268">
        <f>data!AQ268</f>
        <v>1.4811108191812872E-9</v>
      </c>
      <c r="O268">
        <v>1.4520454621572779E-9</v>
      </c>
      <c r="P268">
        <f t="shared" si="9"/>
        <v>2.0016836787484196</v>
      </c>
    </row>
    <row r="269" spans="1:16" x14ac:dyDescent="0.2">
      <c r="A269">
        <v>312.57</v>
      </c>
      <c r="B269">
        <v>2974.33</v>
      </c>
      <c r="C269">
        <v>8708.9</v>
      </c>
      <c r="D269">
        <v>3283.47</v>
      </c>
      <c r="E269">
        <v>11235.5</v>
      </c>
      <c r="F269">
        <v>10200.6</v>
      </c>
      <c r="H269">
        <v>9868.2999999999993</v>
      </c>
      <c r="I269">
        <v>20539.3</v>
      </c>
      <c r="J269">
        <v>9934</v>
      </c>
      <c r="L269">
        <f t="shared" si="8"/>
        <v>312.57</v>
      </c>
      <c r="M269">
        <f>data!AQ269</f>
        <v>1.4834810777959559E-9</v>
      </c>
      <c r="O269">
        <v>1.4460606909694737E-9</v>
      </c>
      <c r="P269">
        <f t="shared" si="9"/>
        <v>2.5877466319477023</v>
      </c>
    </row>
    <row r="270" spans="1:16" x14ac:dyDescent="0.2">
      <c r="A270">
        <v>313.04000000000002</v>
      </c>
      <c r="B270">
        <v>3083.33</v>
      </c>
      <c r="C270">
        <v>9533.2000000000007</v>
      </c>
      <c r="D270">
        <v>3388.2</v>
      </c>
      <c r="E270">
        <v>12037.6</v>
      </c>
      <c r="F270">
        <v>10983.4</v>
      </c>
      <c r="H270">
        <v>10866</v>
      </c>
      <c r="I270">
        <v>21481.4</v>
      </c>
      <c r="J270">
        <v>10911.7</v>
      </c>
      <c r="L270">
        <f t="shared" si="8"/>
        <v>313.04000000000002</v>
      </c>
      <c r="M270">
        <f>data!AQ270</f>
        <v>1.4820104045563142E-9</v>
      </c>
      <c r="O270">
        <v>1.4498624347853448E-9</v>
      </c>
      <c r="P270">
        <f t="shared" si="9"/>
        <v>2.217311725558913</v>
      </c>
    </row>
    <row r="271" spans="1:16" x14ac:dyDescent="0.2">
      <c r="A271">
        <v>313.51</v>
      </c>
      <c r="B271">
        <v>2939.67</v>
      </c>
      <c r="C271">
        <v>8446.1</v>
      </c>
      <c r="D271">
        <v>3251.8</v>
      </c>
      <c r="E271">
        <v>10981</v>
      </c>
      <c r="F271">
        <v>9895.4</v>
      </c>
      <c r="H271">
        <v>9566.9</v>
      </c>
      <c r="I271">
        <v>20224.7</v>
      </c>
      <c r="J271">
        <v>9632</v>
      </c>
      <c r="L271">
        <f t="shared" si="8"/>
        <v>313.51</v>
      </c>
      <c r="M271">
        <f>data!AQ271</f>
        <v>1.4720613637154606E-9</v>
      </c>
      <c r="O271">
        <v>1.4337955538891116E-9</v>
      </c>
      <c r="P271">
        <f t="shared" si="9"/>
        <v>2.6688470139661518</v>
      </c>
    </row>
    <row r="272" spans="1:16" x14ac:dyDescent="0.2">
      <c r="A272">
        <v>313.99</v>
      </c>
      <c r="B272">
        <v>2960.6</v>
      </c>
      <c r="C272">
        <v>8542.7999999999993</v>
      </c>
      <c r="D272">
        <v>3256.13</v>
      </c>
      <c r="E272">
        <v>11084.1</v>
      </c>
      <c r="F272">
        <v>9959.7999999999993</v>
      </c>
      <c r="H272">
        <v>9745.7000000000007</v>
      </c>
      <c r="I272">
        <v>20287.400000000001</v>
      </c>
      <c r="J272">
        <v>9743.1</v>
      </c>
      <c r="L272">
        <f t="shared" si="8"/>
        <v>313.99</v>
      </c>
      <c r="M272">
        <f>data!AQ272</f>
        <v>1.4727416796911236E-9</v>
      </c>
      <c r="O272">
        <v>1.4422519161377636E-9</v>
      </c>
      <c r="P272">
        <f t="shared" si="9"/>
        <v>2.1140386927000372</v>
      </c>
    </row>
    <row r="273" spans="1:16" x14ac:dyDescent="0.2">
      <c r="A273">
        <v>314.45999999999998</v>
      </c>
      <c r="B273">
        <v>2988.13</v>
      </c>
      <c r="C273">
        <v>8824</v>
      </c>
      <c r="D273">
        <v>3305.8</v>
      </c>
      <c r="E273">
        <v>11357.8</v>
      </c>
      <c r="F273">
        <v>10207</v>
      </c>
      <c r="H273">
        <v>10061</v>
      </c>
      <c r="I273">
        <v>20590.2</v>
      </c>
      <c r="J273">
        <v>10092.5</v>
      </c>
      <c r="L273">
        <f t="shared" si="8"/>
        <v>314.45999999999998</v>
      </c>
      <c r="M273">
        <f>data!AQ273</f>
        <v>1.4724565653943923E-9</v>
      </c>
      <c r="O273">
        <v>1.4322656545492395E-9</v>
      </c>
      <c r="P273">
        <f t="shared" si="9"/>
        <v>2.8061072830655536</v>
      </c>
    </row>
    <row r="274" spans="1:16" x14ac:dyDescent="0.2">
      <c r="A274">
        <v>314.93</v>
      </c>
      <c r="B274">
        <v>2952.93</v>
      </c>
      <c r="C274">
        <v>8461.6</v>
      </c>
      <c r="D274">
        <v>3264.27</v>
      </c>
      <c r="E274">
        <v>11015.9</v>
      </c>
      <c r="F274">
        <v>9871.9</v>
      </c>
      <c r="H274">
        <v>9674.2999999999993</v>
      </c>
      <c r="I274">
        <v>20232.7</v>
      </c>
      <c r="J274">
        <v>9707.5</v>
      </c>
      <c r="L274">
        <f t="shared" si="8"/>
        <v>314.93</v>
      </c>
      <c r="M274">
        <f>data!AQ274</f>
        <v>1.4619243343341999E-9</v>
      </c>
      <c r="O274">
        <v>1.4230943457338189E-9</v>
      </c>
      <c r="P274">
        <f t="shared" si="9"/>
        <v>2.7285603879170961</v>
      </c>
    </row>
    <row r="275" spans="1:16" x14ac:dyDescent="0.2">
      <c r="A275">
        <v>315.39999999999998</v>
      </c>
      <c r="B275">
        <v>2937.6</v>
      </c>
      <c r="C275">
        <v>8425.1</v>
      </c>
      <c r="D275">
        <v>3259.6</v>
      </c>
      <c r="E275">
        <v>11025.6</v>
      </c>
      <c r="F275">
        <v>9822.6</v>
      </c>
      <c r="H275">
        <v>9597.2999999999993</v>
      </c>
      <c r="I275">
        <v>20129</v>
      </c>
      <c r="J275">
        <v>9624.2999999999993</v>
      </c>
      <c r="L275">
        <f t="shared" si="8"/>
        <v>315.39999999999998</v>
      </c>
      <c r="M275">
        <f>data!AQ275</f>
        <v>1.4583252893841741E-9</v>
      </c>
      <c r="O275">
        <v>1.4392527153167415E-9</v>
      </c>
      <c r="P275">
        <f t="shared" si="9"/>
        <v>1.3251720051982177</v>
      </c>
    </row>
    <row r="276" spans="1:16" x14ac:dyDescent="0.2">
      <c r="A276">
        <v>315.87</v>
      </c>
      <c r="B276">
        <v>3018.73</v>
      </c>
      <c r="C276">
        <v>9078.2999999999993</v>
      </c>
      <c r="D276">
        <v>3330.2</v>
      </c>
      <c r="E276">
        <v>11686.5</v>
      </c>
      <c r="F276">
        <v>10476.799999999999</v>
      </c>
      <c r="H276">
        <v>10356.5</v>
      </c>
      <c r="I276">
        <v>20873.599999999999</v>
      </c>
      <c r="J276">
        <v>10335.200000000001</v>
      </c>
      <c r="L276">
        <f t="shared" si="8"/>
        <v>315.87</v>
      </c>
      <c r="M276">
        <f>data!AQ276</f>
        <v>1.4500727322544091E-9</v>
      </c>
      <c r="O276">
        <v>1.4274923756878757E-9</v>
      </c>
      <c r="P276">
        <f t="shared" si="9"/>
        <v>1.5818197666836908</v>
      </c>
    </row>
    <row r="277" spans="1:16" x14ac:dyDescent="0.2">
      <c r="A277">
        <v>316.33999999999997</v>
      </c>
      <c r="B277">
        <v>2998.27</v>
      </c>
      <c r="C277">
        <v>8985.5</v>
      </c>
      <c r="D277">
        <v>3331.73</v>
      </c>
      <c r="E277">
        <v>11582.8</v>
      </c>
      <c r="F277">
        <v>10369.799999999999</v>
      </c>
      <c r="H277">
        <v>10227.700000000001</v>
      </c>
      <c r="I277">
        <v>20759.3</v>
      </c>
      <c r="J277">
        <v>10227</v>
      </c>
      <c r="L277">
        <f t="shared" si="8"/>
        <v>316.33999999999997</v>
      </c>
      <c r="M277">
        <f>data!AQ277</f>
        <v>1.4415351354606874E-9</v>
      </c>
      <c r="O277">
        <v>1.4231819139524725E-9</v>
      </c>
      <c r="P277">
        <f t="shared" si="9"/>
        <v>1.2895906931000936</v>
      </c>
    </row>
    <row r="278" spans="1:16" x14ac:dyDescent="0.2">
      <c r="A278">
        <v>316.82</v>
      </c>
      <c r="B278">
        <v>2980.67</v>
      </c>
      <c r="C278">
        <v>8801.2000000000007</v>
      </c>
      <c r="D278">
        <v>3303</v>
      </c>
      <c r="E278">
        <v>11462.8</v>
      </c>
      <c r="F278">
        <v>10201.700000000001</v>
      </c>
      <c r="H278">
        <v>10013.700000000001</v>
      </c>
      <c r="I278">
        <v>20518.7</v>
      </c>
      <c r="J278">
        <v>10019.1</v>
      </c>
      <c r="L278">
        <f t="shared" si="8"/>
        <v>316.82</v>
      </c>
      <c r="M278">
        <f>data!AQ278</f>
        <v>1.4394481904040931E-9</v>
      </c>
      <c r="O278">
        <v>1.4141178343107363E-9</v>
      </c>
      <c r="P278">
        <f t="shared" si="9"/>
        <v>1.7912479058510136</v>
      </c>
    </row>
    <row r="279" spans="1:16" x14ac:dyDescent="0.2">
      <c r="A279">
        <v>317.29000000000002</v>
      </c>
      <c r="B279">
        <v>3012.87</v>
      </c>
      <c r="C279">
        <v>8972.6</v>
      </c>
      <c r="D279">
        <v>3341.27</v>
      </c>
      <c r="E279">
        <v>11689.7</v>
      </c>
      <c r="F279">
        <v>10353.6</v>
      </c>
      <c r="H279">
        <v>10193.4</v>
      </c>
      <c r="I279">
        <v>20748</v>
      </c>
      <c r="J279">
        <v>10250</v>
      </c>
      <c r="L279">
        <f t="shared" si="8"/>
        <v>317.29000000000002</v>
      </c>
      <c r="M279">
        <f>data!AQ279</f>
        <v>1.4331607710124421E-9</v>
      </c>
      <c r="O279">
        <v>1.3965127731475985E-9</v>
      </c>
      <c r="P279">
        <f t="shared" si="9"/>
        <v>2.6242508174302435</v>
      </c>
    </row>
    <row r="280" spans="1:16" x14ac:dyDescent="0.2">
      <c r="A280">
        <v>317.76</v>
      </c>
      <c r="B280">
        <v>2976.8</v>
      </c>
      <c r="C280">
        <v>8739.7999999999993</v>
      </c>
      <c r="D280">
        <v>3317.13</v>
      </c>
      <c r="E280">
        <v>11516.6</v>
      </c>
      <c r="F280">
        <v>10185.5</v>
      </c>
      <c r="H280">
        <v>9970.7000000000007</v>
      </c>
      <c r="I280">
        <v>20592.599999999999</v>
      </c>
      <c r="J280">
        <v>9991.1</v>
      </c>
      <c r="L280">
        <f t="shared" si="8"/>
        <v>317.76</v>
      </c>
      <c r="M280">
        <f>data!AQ280</f>
        <v>1.4124210211166557E-9</v>
      </c>
      <c r="O280">
        <v>1.3818916904603222E-9</v>
      </c>
      <c r="P280">
        <f t="shared" si="9"/>
        <v>2.2092419302531496</v>
      </c>
    </row>
    <row r="281" spans="1:16" x14ac:dyDescent="0.2">
      <c r="A281">
        <v>318.23</v>
      </c>
      <c r="B281">
        <v>3126.8</v>
      </c>
      <c r="C281">
        <v>9927.2000000000007</v>
      </c>
      <c r="D281">
        <v>3463.93</v>
      </c>
      <c r="E281">
        <v>12729.3</v>
      </c>
      <c r="F281">
        <v>11336.3</v>
      </c>
      <c r="H281">
        <v>11374.8</v>
      </c>
      <c r="I281">
        <v>22042</v>
      </c>
      <c r="J281">
        <v>11406.7</v>
      </c>
      <c r="L281">
        <f t="shared" si="8"/>
        <v>318.23</v>
      </c>
      <c r="M281">
        <f>data!AQ281</f>
        <v>1.4014632576371787E-9</v>
      </c>
      <c r="O281">
        <v>1.3835357754820042E-9</v>
      </c>
      <c r="P281">
        <f t="shared" si="9"/>
        <v>1.2957729371998958</v>
      </c>
    </row>
    <row r="282" spans="1:16" x14ac:dyDescent="0.2">
      <c r="A282">
        <v>318.7</v>
      </c>
      <c r="B282">
        <v>2972.87</v>
      </c>
      <c r="C282">
        <v>8705.6</v>
      </c>
      <c r="D282">
        <v>3318.13</v>
      </c>
      <c r="E282">
        <v>11606.6</v>
      </c>
      <c r="F282">
        <v>10195.4</v>
      </c>
      <c r="H282">
        <v>9933.7999999999993</v>
      </c>
      <c r="I282">
        <v>20669.5</v>
      </c>
      <c r="J282">
        <v>9933.2999999999993</v>
      </c>
      <c r="L282">
        <f t="shared" si="8"/>
        <v>318.7</v>
      </c>
      <c r="M282">
        <f>data!AQ282</f>
        <v>1.3817597068669682E-9</v>
      </c>
      <c r="O282">
        <v>1.3722082695281176E-9</v>
      </c>
      <c r="P282">
        <f t="shared" si="9"/>
        <v>0.69606323988524077</v>
      </c>
    </row>
    <row r="283" spans="1:16" x14ac:dyDescent="0.2">
      <c r="A283">
        <v>319.17</v>
      </c>
      <c r="B283">
        <v>2965.53</v>
      </c>
      <c r="C283">
        <v>8651.6</v>
      </c>
      <c r="D283">
        <v>3328.47</v>
      </c>
      <c r="E283">
        <v>11606.2</v>
      </c>
      <c r="F283">
        <v>10180.4</v>
      </c>
      <c r="H283">
        <v>9871.1</v>
      </c>
      <c r="I283">
        <v>20642.599999999999</v>
      </c>
      <c r="J283">
        <v>9912.5</v>
      </c>
      <c r="L283">
        <f t="shared" si="8"/>
        <v>319.17</v>
      </c>
      <c r="M283">
        <f>data!AQ283</f>
        <v>1.3762393712149396E-9</v>
      </c>
      <c r="O283">
        <v>1.3606839063712192E-9</v>
      </c>
      <c r="P283">
        <f t="shared" si="9"/>
        <v>1.1432092913632654</v>
      </c>
    </row>
    <row r="284" spans="1:16" x14ac:dyDescent="0.2">
      <c r="A284">
        <v>319.64999999999998</v>
      </c>
      <c r="B284">
        <v>2906.27</v>
      </c>
      <c r="C284">
        <v>8176</v>
      </c>
      <c r="D284">
        <v>3283.53</v>
      </c>
      <c r="E284">
        <v>11185.1</v>
      </c>
      <c r="F284">
        <v>9718.2000000000007</v>
      </c>
      <c r="H284">
        <v>9279.2000000000007</v>
      </c>
      <c r="I284">
        <v>20106.599999999999</v>
      </c>
      <c r="J284">
        <v>9305.6</v>
      </c>
      <c r="L284">
        <f t="shared" si="8"/>
        <v>319.64999999999998</v>
      </c>
      <c r="M284">
        <f>data!AQ284</f>
        <v>1.3606658351471628E-9</v>
      </c>
      <c r="O284">
        <v>1.3374890196895598E-9</v>
      </c>
      <c r="P284">
        <f t="shared" si="9"/>
        <v>1.7328602415728636</v>
      </c>
    </row>
    <row r="285" spans="1:16" x14ac:dyDescent="0.2">
      <c r="A285">
        <v>320.12</v>
      </c>
      <c r="B285">
        <v>3005</v>
      </c>
      <c r="C285">
        <v>8884.1</v>
      </c>
      <c r="D285">
        <v>3374.93</v>
      </c>
      <c r="E285">
        <v>11905.7</v>
      </c>
      <c r="F285">
        <v>10412.299999999999</v>
      </c>
      <c r="H285">
        <v>10152.4</v>
      </c>
      <c r="I285">
        <v>20947.599999999999</v>
      </c>
      <c r="J285">
        <v>10164.5</v>
      </c>
      <c r="L285">
        <f t="shared" si="8"/>
        <v>320.12</v>
      </c>
      <c r="M285">
        <f>data!AQ285</f>
        <v>1.3568775498923021E-9</v>
      </c>
      <c r="O285">
        <v>1.3365521578817873E-9</v>
      </c>
      <c r="P285">
        <f t="shared" si="9"/>
        <v>1.5207331708421443</v>
      </c>
    </row>
    <row r="286" spans="1:16" x14ac:dyDescent="0.2">
      <c r="A286">
        <v>320.58999999999997</v>
      </c>
      <c r="B286">
        <v>3069</v>
      </c>
      <c r="C286">
        <v>9492</v>
      </c>
      <c r="D286">
        <v>3439.2</v>
      </c>
      <c r="E286">
        <v>12530.6</v>
      </c>
      <c r="F286">
        <v>11023.1</v>
      </c>
      <c r="H286">
        <v>10917.9</v>
      </c>
      <c r="I286">
        <v>21679.599999999999</v>
      </c>
      <c r="J286">
        <v>10902.3</v>
      </c>
      <c r="L286">
        <f t="shared" si="8"/>
        <v>320.58999999999997</v>
      </c>
      <c r="M286">
        <f>data!AQ286</f>
        <v>1.3535482488252548E-9</v>
      </c>
      <c r="O286">
        <v>1.3133343596543969E-9</v>
      </c>
      <c r="P286">
        <f t="shared" si="9"/>
        <v>3.0619688638497329</v>
      </c>
    </row>
    <row r="287" spans="1:16" x14ac:dyDescent="0.2">
      <c r="A287">
        <v>321.06</v>
      </c>
      <c r="B287">
        <v>3000.6</v>
      </c>
      <c r="C287">
        <v>9014.2999999999993</v>
      </c>
      <c r="D287">
        <v>3397.73</v>
      </c>
      <c r="E287">
        <v>12125.8</v>
      </c>
      <c r="F287">
        <v>10566</v>
      </c>
      <c r="H287">
        <v>10264.700000000001</v>
      </c>
      <c r="I287">
        <v>21066.9</v>
      </c>
      <c r="J287">
        <v>10328.299999999999</v>
      </c>
      <c r="L287">
        <f t="shared" si="8"/>
        <v>321.06</v>
      </c>
      <c r="M287">
        <f>data!AQ287</f>
        <v>1.3503517811669339E-9</v>
      </c>
      <c r="O287">
        <v>1.3294668688155256E-9</v>
      </c>
      <c r="P287">
        <f t="shared" si="9"/>
        <v>1.570923867400736</v>
      </c>
    </row>
    <row r="288" spans="1:16" x14ac:dyDescent="0.2">
      <c r="A288">
        <v>321.52999999999997</v>
      </c>
      <c r="B288">
        <v>2966.33</v>
      </c>
      <c r="C288">
        <v>8571.1</v>
      </c>
      <c r="D288">
        <v>3349.27</v>
      </c>
      <c r="E288">
        <v>11720.3</v>
      </c>
      <c r="F288">
        <v>10172.9</v>
      </c>
      <c r="H288">
        <v>9741.9</v>
      </c>
      <c r="I288">
        <v>20503.7</v>
      </c>
      <c r="J288">
        <v>9781.9</v>
      </c>
      <c r="L288">
        <f t="shared" si="8"/>
        <v>321.52999999999997</v>
      </c>
      <c r="M288">
        <f>data!AQ288</f>
        <v>1.346455350989446E-9</v>
      </c>
      <c r="O288">
        <v>1.3210890841397896E-9</v>
      </c>
      <c r="P288">
        <f t="shared" si="9"/>
        <v>1.9201026754507864</v>
      </c>
    </row>
    <row r="289" spans="1:16" x14ac:dyDescent="0.2">
      <c r="A289">
        <v>322</v>
      </c>
      <c r="B289">
        <v>2888.87</v>
      </c>
      <c r="C289">
        <v>8026.7</v>
      </c>
      <c r="D289">
        <v>3283.6</v>
      </c>
      <c r="E289">
        <v>11261.6</v>
      </c>
      <c r="F289">
        <v>9619.9</v>
      </c>
      <c r="H289">
        <v>9111.6</v>
      </c>
      <c r="I289">
        <v>19882.5</v>
      </c>
      <c r="J289">
        <v>9129.2999999999993</v>
      </c>
      <c r="L289">
        <f t="shared" si="8"/>
        <v>322</v>
      </c>
      <c r="M289">
        <f>data!AQ289</f>
        <v>1.3363590240136335E-9</v>
      </c>
      <c r="O289">
        <v>1.3252405677765715E-9</v>
      </c>
      <c r="P289">
        <f t="shared" si="9"/>
        <v>0.83897644755291401</v>
      </c>
    </row>
    <row r="290" spans="1:16" x14ac:dyDescent="0.2">
      <c r="A290">
        <v>322.48</v>
      </c>
      <c r="B290">
        <v>2923.33</v>
      </c>
      <c r="C290">
        <v>8260.2999999999993</v>
      </c>
      <c r="D290">
        <v>3316.27</v>
      </c>
      <c r="E290">
        <v>11430.6</v>
      </c>
      <c r="F290">
        <v>9846.4</v>
      </c>
      <c r="H290">
        <v>9427.2000000000007</v>
      </c>
      <c r="I290">
        <v>19979.2</v>
      </c>
      <c r="J290">
        <v>9418</v>
      </c>
      <c r="L290">
        <f t="shared" si="8"/>
        <v>322.48</v>
      </c>
      <c r="M290">
        <f>data!AQ290</f>
        <v>1.3563676121352469E-9</v>
      </c>
      <c r="O290">
        <v>1.3273965876442433E-9</v>
      </c>
      <c r="P290">
        <f t="shared" si="9"/>
        <v>2.1825447466622636</v>
      </c>
    </row>
    <row r="291" spans="1:16" x14ac:dyDescent="0.2">
      <c r="A291">
        <v>322.95</v>
      </c>
      <c r="B291">
        <v>3065.6</v>
      </c>
      <c r="C291">
        <v>9442.2000000000007</v>
      </c>
      <c r="D291">
        <v>3444</v>
      </c>
      <c r="E291">
        <v>12513</v>
      </c>
      <c r="F291">
        <v>10984.7</v>
      </c>
      <c r="H291">
        <v>10808.9</v>
      </c>
      <c r="I291">
        <v>21091.7</v>
      </c>
      <c r="J291">
        <v>10827.9</v>
      </c>
      <c r="L291">
        <f t="shared" si="8"/>
        <v>322.95</v>
      </c>
      <c r="M291">
        <f>data!AQ291</f>
        <v>1.3893180866965344E-9</v>
      </c>
      <c r="O291">
        <v>1.3598955112273988E-9</v>
      </c>
      <c r="P291">
        <f t="shared" si="9"/>
        <v>2.1635908954931162</v>
      </c>
    </row>
    <row r="292" spans="1:16" x14ac:dyDescent="0.2">
      <c r="A292">
        <v>323.42</v>
      </c>
      <c r="B292">
        <v>2965.4</v>
      </c>
      <c r="C292">
        <v>8586.1</v>
      </c>
      <c r="D292">
        <v>3340.27</v>
      </c>
      <c r="E292">
        <v>11674.8</v>
      </c>
      <c r="F292">
        <v>10092.9</v>
      </c>
      <c r="H292">
        <v>9764.6</v>
      </c>
      <c r="I292">
        <v>19796.7</v>
      </c>
      <c r="J292">
        <v>9790.5</v>
      </c>
      <c r="L292">
        <f t="shared" si="8"/>
        <v>323.42</v>
      </c>
      <c r="M292">
        <f>data!AQ292</f>
        <v>1.4197502368324643E-9</v>
      </c>
      <c r="O292">
        <v>1.3842134585856781E-9</v>
      </c>
      <c r="P292">
        <f t="shared" si="9"/>
        <v>2.567290328407577</v>
      </c>
    </row>
    <row r="293" spans="1:16" x14ac:dyDescent="0.2">
      <c r="A293">
        <v>323.89</v>
      </c>
      <c r="B293">
        <v>3102.8</v>
      </c>
      <c r="C293">
        <v>9751.9</v>
      </c>
      <c r="D293">
        <v>3466.4</v>
      </c>
      <c r="E293">
        <v>12733.9</v>
      </c>
      <c r="F293">
        <v>11207.3</v>
      </c>
      <c r="H293">
        <v>11203.1</v>
      </c>
      <c r="I293">
        <v>20951.900000000001</v>
      </c>
      <c r="J293">
        <v>11240.1</v>
      </c>
      <c r="L293">
        <f t="shared" si="8"/>
        <v>323.89</v>
      </c>
      <c r="M293">
        <f>data!AQ293</f>
        <v>1.4575159111666358E-9</v>
      </c>
      <c r="O293">
        <v>1.4222746078982589E-9</v>
      </c>
      <c r="P293">
        <f t="shared" si="9"/>
        <v>2.4778128690952381</v>
      </c>
    </row>
    <row r="294" spans="1:16" x14ac:dyDescent="0.2">
      <c r="A294">
        <v>324.36</v>
      </c>
      <c r="B294">
        <v>2905.93</v>
      </c>
      <c r="C294">
        <v>8161.3</v>
      </c>
      <c r="D294">
        <v>3287.07</v>
      </c>
      <c r="E294">
        <v>11213.6</v>
      </c>
      <c r="F294">
        <v>9675.9</v>
      </c>
      <c r="H294">
        <v>9256.7999999999993</v>
      </c>
      <c r="I294">
        <v>18994.5</v>
      </c>
      <c r="J294">
        <v>9269.9</v>
      </c>
      <c r="L294">
        <f t="shared" si="8"/>
        <v>324.36</v>
      </c>
      <c r="M294">
        <f>data!AQ294</f>
        <v>1.4489454221660613E-9</v>
      </c>
      <c r="O294">
        <v>1.4412599793159578E-9</v>
      </c>
      <c r="P294">
        <f t="shared" si="9"/>
        <v>0.53324472755783492</v>
      </c>
    </row>
    <row r="295" spans="1:16" x14ac:dyDescent="0.2">
      <c r="A295">
        <v>324.83</v>
      </c>
      <c r="B295">
        <v>2988.67</v>
      </c>
      <c r="C295">
        <v>8814.9</v>
      </c>
      <c r="D295">
        <v>3375.07</v>
      </c>
      <c r="E295">
        <v>11997.6</v>
      </c>
      <c r="F295">
        <v>10351.200000000001</v>
      </c>
      <c r="H295">
        <v>10055.299999999999</v>
      </c>
      <c r="I295">
        <v>19716.3</v>
      </c>
      <c r="J295">
        <v>10086.200000000001</v>
      </c>
      <c r="L295">
        <f t="shared" si="8"/>
        <v>324.83</v>
      </c>
      <c r="M295">
        <f>data!AQ295</f>
        <v>1.4569409124831226E-9</v>
      </c>
      <c r="O295">
        <v>1.4290442483133313E-9</v>
      </c>
      <c r="P295">
        <f t="shared" si="9"/>
        <v>1.9521203911437379</v>
      </c>
    </row>
    <row r="296" spans="1:16" x14ac:dyDescent="0.2">
      <c r="A296">
        <v>325.3</v>
      </c>
      <c r="B296">
        <v>2952.2</v>
      </c>
      <c r="C296">
        <v>8561.5</v>
      </c>
      <c r="D296">
        <v>3358.6</v>
      </c>
      <c r="E296">
        <v>11859.3</v>
      </c>
      <c r="F296">
        <v>10210.700000000001</v>
      </c>
      <c r="H296">
        <v>9788.6</v>
      </c>
      <c r="I296">
        <v>19531.400000000001</v>
      </c>
      <c r="J296">
        <v>9806.2999999999993</v>
      </c>
      <c r="L296">
        <f t="shared" si="8"/>
        <v>325.3</v>
      </c>
      <c r="M296">
        <f>data!AQ296</f>
        <v>1.4357004122678214E-9</v>
      </c>
      <c r="O296">
        <v>1.3995389517365017E-9</v>
      </c>
      <c r="P296">
        <f t="shared" si="9"/>
        <v>2.5838123680982061</v>
      </c>
    </row>
    <row r="297" spans="1:16" x14ac:dyDescent="0.2">
      <c r="A297">
        <v>325.77999999999997</v>
      </c>
      <c r="B297">
        <v>2943.73</v>
      </c>
      <c r="C297">
        <v>8502.9</v>
      </c>
      <c r="D297">
        <v>3368.73</v>
      </c>
      <c r="E297">
        <v>11904.8</v>
      </c>
      <c r="F297">
        <v>10219</v>
      </c>
      <c r="H297">
        <v>9720.2000000000007</v>
      </c>
      <c r="I297">
        <v>19555.400000000001</v>
      </c>
      <c r="J297">
        <v>9741.2000000000007</v>
      </c>
      <c r="L297">
        <f t="shared" si="8"/>
        <v>325.77999999999997</v>
      </c>
      <c r="M297">
        <f>data!AQ297</f>
        <v>1.4156259928788143E-9</v>
      </c>
      <c r="O297">
        <v>1.3870046235862051E-9</v>
      </c>
      <c r="P297">
        <f t="shared" si="9"/>
        <v>2.0635381314451888</v>
      </c>
    </row>
    <row r="298" spans="1:16" x14ac:dyDescent="0.2">
      <c r="A298">
        <v>326.25</v>
      </c>
      <c r="B298">
        <v>2963.2</v>
      </c>
      <c r="C298">
        <v>8597.2999999999993</v>
      </c>
      <c r="D298">
        <v>3391.8</v>
      </c>
      <c r="E298">
        <v>12104.1</v>
      </c>
      <c r="F298">
        <v>10372.1</v>
      </c>
      <c r="H298">
        <v>9790</v>
      </c>
      <c r="I298">
        <v>19775.8</v>
      </c>
      <c r="J298">
        <v>9790.9</v>
      </c>
      <c r="L298">
        <f t="shared" si="8"/>
        <v>326.25</v>
      </c>
      <c r="M298">
        <f>data!AQ298</f>
        <v>1.3843360717254453E-9</v>
      </c>
      <c r="O298">
        <v>1.3588816004123601E-9</v>
      </c>
      <c r="P298">
        <f t="shared" si="9"/>
        <v>1.8731927274135454</v>
      </c>
    </row>
    <row r="299" spans="1:16" x14ac:dyDescent="0.2">
      <c r="A299">
        <v>326.72000000000003</v>
      </c>
      <c r="B299">
        <v>2948.6</v>
      </c>
      <c r="C299">
        <v>8522.6</v>
      </c>
      <c r="D299">
        <v>3395.47</v>
      </c>
      <c r="E299">
        <v>12164</v>
      </c>
      <c r="F299">
        <v>10355.1</v>
      </c>
      <c r="H299">
        <v>9723.5</v>
      </c>
      <c r="I299">
        <v>19896.7</v>
      </c>
      <c r="J299">
        <v>9735.2999999999993</v>
      </c>
      <c r="L299">
        <f t="shared" si="8"/>
        <v>326.72000000000003</v>
      </c>
      <c r="M299">
        <f>data!AQ299</f>
        <v>1.3533110990189997E-9</v>
      </c>
      <c r="O299">
        <v>1.3216908685517351E-9</v>
      </c>
      <c r="P299">
        <f t="shared" si="9"/>
        <v>2.3924074244314735</v>
      </c>
    </row>
    <row r="300" spans="1:16" x14ac:dyDescent="0.2">
      <c r="A300">
        <v>327.19</v>
      </c>
      <c r="B300">
        <v>2992.6</v>
      </c>
      <c r="C300">
        <v>8891.6</v>
      </c>
      <c r="D300">
        <v>3453.8</v>
      </c>
      <c r="E300">
        <v>12608.9</v>
      </c>
      <c r="F300">
        <v>10715.5</v>
      </c>
      <c r="H300">
        <v>10119.5</v>
      </c>
      <c r="I300">
        <v>20682.8</v>
      </c>
      <c r="J300">
        <v>10155.1</v>
      </c>
      <c r="L300">
        <f t="shared" si="8"/>
        <v>327.19</v>
      </c>
      <c r="M300">
        <f>data!AQ300</f>
        <v>1.2987706646716958E-9</v>
      </c>
      <c r="O300">
        <v>1.286524397895332E-9</v>
      </c>
      <c r="P300">
        <f t="shared" si="9"/>
        <v>0.95188764366986489</v>
      </c>
    </row>
    <row r="301" spans="1:16" x14ac:dyDescent="0.2">
      <c r="A301">
        <v>327.66000000000003</v>
      </c>
      <c r="B301">
        <v>2987.73</v>
      </c>
      <c r="C301">
        <v>8865.4</v>
      </c>
      <c r="D301">
        <v>3467.73</v>
      </c>
      <c r="E301">
        <v>12704.3</v>
      </c>
      <c r="F301">
        <v>10729.5</v>
      </c>
      <c r="H301">
        <v>10125.1</v>
      </c>
      <c r="I301">
        <v>20907.900000000001</v>
      </c>
      <c r="J301">
        <v>10136.9</v>
      </c>
      <c r="L301">
        <f t="shared" si="8"/>
        <v>327.66000000000003</v>
      </c>
      <c r="M301">
        <f>data!AQ301</f>
        <v>1.26273810386698E-9</v>
      </c>
      <c r="O301">
        <v>1.2478057407059808E-9</v>
      </c>
      <c r="P301">
        <f t="shared" si="9"/>
        <v>1.1966897309312585</v>
      </c>
    </row>
    <row r="302" spans="1:16" x14ac:dyDescent="0.2">
      <c r="A302">
        <v>328.13</v>
      </c>
      <c r="B302">
        <v>2996.73</v>
      </c>
      <c r="C302">
        <v>8913.4</v>
      </c>
      <c r="D302">
        <v>3465.2</v>
      </c>
      <c r="E302">
        <v>12741</v>
      </c>
      <c r="F302">
        <v>10707.7</v>
      </c>
      <c r="H302">
        <v>10169.299999999999</v>
      </c>
      <c r="I302">
        <v>21120</v>
      </c>
      <c r="J302">
        <v>10169.4</v>
      </c>
      <c r="L302">
        <f t="shared" si="8"/>
        <v>328.13</v>
      </c>
      <c r="M302">
        <f>data!AQ302</f>
        <v>1.2357014816988683E-9</v>
      </c>
      <c r="O302">
        <v>1.2233472738143723E-9</v>
      </c>
      <c r="P302">
        <f t="shared" si="9"/>
        <v>1.0098692455475664</v>
      </c>
    </row>
    <row r="303" spans="1:16" x14ac:dyDescent="0.2">
      <c r="A303">
        <v>328.6</v>
      </c>
      <c r="B303">
        <v>2969.6</v>
      </c>
      <c r="C303">
        <v>8694.2999999999993</v>
      </c>
      <c r="D303">
        <v>3443.27</v>
      </c>
      <c r="E303">
        <v>12516.3</v>
      </c>
      <c r="F303">
        <v>10458.9</v>
      </c>
      <c r="H303">
        <v>9942.2000000000007</v>
      </c>
      <c r="I303">
        <v>20829</v>
      </c>
      <c r="J303">
        <v>9960.9</v>
      </c>
      <c r="L303">
        <f t="shared" si="8"/>
        <v>328.6</v>
      </c>
      <c r="M303">
        <f>data!AQ303</f>
        <v>1.2396274821207634E-9</v>
      </c>
      <c r="O303">
        <v>1.2296452509582926E-9</v>
      </c>
      <c r="P303">
        <f t="shared" si="9"/>
        <v>0.81179764283165745</v>
      </c>
    </row>
    <row r="304" spans="1:16" x14ac:dyDescent="0.2">
      <c r="A304">
        <v>329.07</v>
      </c>
      <c r="B304">
        <v>2961.6</v>
      </c>
      <c r="C304">
        <v>8617.7000000000007</v>
      </c>
      <c r="D304">
        <v>3427.6</v>
      </c>
      <c r="E304">
        <v>12434.1</v>
      </c>
      <c r="F304">
        <v>10351.4</v>
      </c>
      <c r="H304">
        <v>9821.7000000000007</v>
      </c>
      <c r="I304">
        <v>20583.5</v>
      </c>
      <c r="J304">
        <v>9833.4</v>
      </c>
      <c r="L304">
        <f t="shared" si="8"/>
        <v>329.07</v>
      </c>
      <c r="M304">
        <f>data!AQ304</f>
        <v>1.2478965106855193E-9</v>
      </c>
      <c r="O304">
        <v>1.2484671182930641E-9</v>
      </c>
      <c r="P304">
        <f t="shared" si="9"/>
        <v>-4.570465646904652E-2</v>
      </c>
    </row>
    <row r="305" spans="1:16" x14ac:dyDescent="0.2">
      <c r="A305">
        <v>329.54</v>
      </c>
      <c r="B305">
        <v>2954.87</v>
      </c>
      <c r="C305">
        <v>8548.6</v>
      </c>
      <c r="D305">
        <v>3420.73</v>
      </c>
      <c r="E305">
        <v>12358.6</v>
      </c>
      <c r="F305">
        <v>10241.4</v>
      </c>
      <c r="H305">
        <v>9711.2000000000007</v>
      </c>
      <c r="I305">
        <v>20282.5</v>
      </c>
      <c r="J305">
        <v>9766.7000000000007</v>
      </c>
      <c r="L305">
        <f t="shared" si="8"/>
        <v>329.54</v>
      </c>
      <c r="M305">
        <f>data!AQ305</f>
        <v>1.2706426668112917E-9</v>
      </c>
      <c r="O305">
        <v>1.253436506163127E-9</v>
      </c>
      <c r="P305">
        <f t="shared" si="9"/>
        <v>1.3727189661033723</v>
      </c>
    </row>
    <row r="306" spans="1:16" x14ac:dyDescent="0.2">
      <c r="A306">
        <v>330.02</v>
      </c>
      <c r="B306">
        <v>2949.07</v>
      </c>
      <c r="C306">
        <v>8515.6</v>
      </c>
      <c r="D306">
        <v>3404</v>
      </c>
      <c r="E306">
        <v>12316.5</v>
      </c>
      <c r="F306">
        <v>10223.200000000001</v>
      </c>
      <c r="H306">
        <v>9687</v>
      </c>
      <c r="I306">
        <v>20052.2</v>
      </c>
      <c r="J306">
        <v>9713.7000000000007</v>
      </c>
      <c r="L306">
        <f t="shared" si="8"/>
        <v>330.02</v>
      </c>
      <c r="M306">
        <f>data!AQ306</f>
        <v>1.2870564318865621E-9</v>
      </c>
      <c r="O306">
        <v>1.305652879155979E-9</v>
      </c>
      <c r="P306">
        <f t="shared" si="9"/>
        <v>-1.4243025513364826</v>
      </c>
    </row>
    <row r="307" spans="1:16" x14ac:dyDescent="0.2">
      <c r="A307">
        <v>330.49</v>
      </c>
      <c r="B307">
        <v>2930.87</v>
      </c>
      <c r="C307">
        <v>8360.7000000000007</v>
      </c>
      <c r="D307">
        <v>3398.87</v>
      </c>
      <c r="E307">
        <v>12074.6</v>
      </c>
      <c r="F307">
        <v>10044.299999999999</v>
      </c>
      <c r="H307">
        <v>9487.6</v>
      </c>
      <c r="I307">
        <v>19568.900000000001</v>
      </c>
      <c r="J307">
        <v>9516.1</v>
      </c>
      <c r="L307">
        <f t="shared" si="8"/>
        <v>330.49</v>
      </c>
      <c r="M307">
        <f>data!AQ307</f>
        <v>1.3186734039472244E-9</v>
      </c>
      <c r="O307">
        <v>1.3441224456604648E-9</v>
      </c>
      <c r="P307">
        <f t="shared" si="9"/>
        <v>-1.8933573942912181</v>
      </c>
    </row>
    <row r="308" spans="1:16" x14ac:dyDescent="0.2">
      <c r="A308">
        <v>330.96</v>
      </c>
      <c r="B308">
        <v>3012.6</v>
      </c>
      <c r="C308">
        <v>9029.2000000000007</v>
      </c>
      <c r="D308">
        <v>3457.87</v>
      </c>
      <c r="E308">
        <v>12649.7</v>
      </c>
      <c r="F308">
        <v>10672.5</v>
      </c>
      <c r="H308">
        <v>10330</v>
      </c>
      <c r="I308">
        <v>19939.599999999999</v>
      </c>
      <c r="J308">
        <v>10322</v>
      </c>
      <c r="L308">
        <f t="shared" si="8"/>
        <v>330.96</v>
      </c>
      <c r="M308">
        <f>data!AQ308</f>
        <v>1.3751002926363468E-9</v>
      </c>
      <c r="O308">
        <v>1.4138098839978377E-9</v>
      </c>
      <c r="P308">
        <f t="shared" si="9"/>
        <v>-2.7379629891984893</v>
      </c>
    </row>
    <row r="309" spans="1:16" x14ac:dyDescent="0.2">
      <c r="A309">
        <v>331.43</v>
      </c>
      <c r="B309">
        <v>2991.87</v>
      </c>
      <c r="C309">
        <v>8882.9</v>
      </c>
      <c r="D309">
        <v>3422.8</v>
      </c>
      <c r="E309">
        <v>12403.2</v>
      </c>
      <c r="F309">
        <v>10451.6</v>
      </c>
      <c r="H309">
        <v>10117.1</v>
      </c>
      <c r="I309">
        <v>19345</v>
      </c>
      <c r="J309">
        <v>10161.799999999999</v>
      </c>
      <c r="L309">
        <f t="shared" si="8"/>
        <v>331.43</v>
      </c>
      <c r="M309">
        <f>data!AQ309</f>
        <v>1.4343285656742137E-9</v>
      </c>
      <c r="O309">
        <v>1.480945356604772E-9</v>
      </c>
      <c r="P309">
        <f t="shared" si="9"/>
        <v>-3.1477725172407678</v>
      </c>
    </row>
    <row r="310" spans="1:16" x14ac:dyDescent="0.2">
      <c r="A310">
        <v>331.9</v>
      </c>
      <c r="B310">
        <v>3071.93</v>
      </c>
      <c r="C310">
        <v>9459</v>
      </c>
      <c r="D310">
        <v>3499</v>
      </c>
      <c r="E310">
        <v>12941.6</v>
      </c>
      <c r="F310">
        <v>11058.1</v>
      </c>
      <c r="H310">
        <v>10813.9</v>
      </c>
      <c r="I310">
        <v>19680.8</v>
      </c>
      <c r="J310">
        <v>10778.4</v>
      </c>
      <c r="L310">
        <f t="shared" si="8"/>
        <v>331.9</v>
      </c>
      <c r="M310">
        <f>data!AQ310</f>
        <v>1.4803372319524649E-9</v>
      </c>
      <c r="O310">
        <v>1.5308430754850701E-9</v>
      </c>
      <c r="P310">
        <f t="shared" si="9"/>
        <v>-3.2992175580506</v>
      </c>
    </row>
    <row r="311" spans="1:16" x14ac:dyDescent="0.2">
      <c r="A311">
        <v>332.37</v>
      </c>
      <c r="B311">
        <v>2942.2</v>
      </c>
      <c r="C311">
        <v>8408.7000000000007</v>
      </c>
      <c r="D311">
        <v>3391.93</v>
      </c>
      <c r="E311">
        <v>12124.8</v>
      </c>
      <c r="F311">
        <v>10136.700000000001</v>
      </c>
      <c r="H311">
        <v>9590.2000000000007</v>
      </c>
      <c r="I311">
        <v>18648.5</v>
      </c>
      <c r="J311">
        <v>9586.7999999999993</v>
      </c>
      <c r="L311">
        <f t="shared" si="8"/>
        <v>332.37</v>
      </c>
      <c r="M311">
        <f>data!AQ311</f>
        <v>1.4413113747881786E-9</v>
      </c>
      <c r="O311">
        <v>1.4619279017637744E-9</v>
      </c>
      <c r="P311">
        <f t="shared" si="9"/>
        <v>-1.410228709002854</v>
      </c>
    </row>
    <row r="312" spans="1:16" x14ac:dyDescent="0.2">
      <c r="A312">
        <v>332.84</v>
      </c>
      <c r="B312">
        <v>3080.53</v>
      </c>
      <c r="C312">
        <v>9620.4</v>
      </c>
      <c r="D312">
        <v>3565.73</v>
      </c>
      <c r="E312">
        <v>13517.9</v>
      </c>
      <c r="F312">
        <v>11403</v>
      </c>
      <c r="H312">
        <v>10993</v>
      </c>
      <c r="I312">
        <v>20542.2</v>
      </c>
      <c r="J312">
        <v>11032.9</v>
      </c>
      <c r="L312">
        <f t="shared" si="8"/>
        <v>332.84</v>
      </c>
      <c r="M312">
        <f>data!AQ312</f>
        <v>1.3643795111863756E-9</v>
      </c>
      <c r="O312">
        <v>1.3784862269260908E-9</v>
      </c>
      <c r="P312">
        <f t="shared" si="9"/>
        <v>-1.0233483268942025</v>
      </c>
    </row>
    <row r="313" spans="1:16" x14ac:dyDescent="0.2">
      <c r="A313">
        <v>333.31</v>
      </c>
      <c r="B313">
        <v>3009.53</v>
      </c>
      <c r="C313">
        <v>9013.9</v>
      </c>
      <c r="D313">
        <v>3520.73</v>
      </c>
      <c r="E313">
        <v>13125.5</v>
      </c>
      <c r="F313">
        <v>10915</v>
      </c>
      <c r="H313">
        <v>10281</v>
      </c>
      <c r="I313">
        <v>20289.7</v>
      </c>
      <c r="J313">
        <v>10309.5</v>
      </c>
      <c r="L313">
        <f t="shared" si="8"/>
        <v>333.31</v>
      </c>
      <c r="M313">
        <f>data!AQ313</f>
        <v>1.2919667179654493E-9</v>
      </c>
      <c r="O313">
        <v>1.3219816864274701E-9</v>
      </c>
      <c r="P313">
        <f t="shared" si="9"/>
        <v>-2.2704526673991534</v>
      </c>
    </row>
    <row r="314" spans="1:16" x14ac:dyDescent="0.2">
      <c r="A314">
        <v>333.78</v>
      </c>
      <c r="B314">
        <v>2987.33</v>
      </c>
      <c r="C314">
        <v>8875.7999999999993</v>
      </c>
      <c r="D314">
        <v>3537.93</v>
      </c>
      <c r="E314">
        <v>13254</v>
      </c>
      <c r="F314">
        <v>10836.4</v>
      </c>
      <c r="H314">
        <v>10176</v>
      </c>
      <c r="I314">
        <v>20528.5</v>
      </c>
      <c r="J314">
        <v>10193.5</v>
      </c>
      <c r="L314">
        <f t="shared" si="8"/>
        <v>333.78</v>
      </c>
      <c r="M314">
        <f>data!AQ314</f>
        <v>1.2404394591707115E-9</v>
      </c>
      <c r="O314">
        <v>1.2837331961327063E-9</v>
      </c>
      <c r="P314">
        <f t="shared" si="9"/>
        <v>-3.372487140818575</v>
      </c>
    </row>
    <row r="315" spans="1:16" x14ac:dyDescent="0.2">
      <c r="A315">
        <v>334.25</v>
      </c>
      <c r="B315">
        <v>3039.07</v>
      </c>
      <c r="C315">
        <v>9262.1</v>
      </c>
      <c r="D315">
        <v>3581.67</v>
      </c>
      <c r="E315">
        <v>13730</v>
      </c>
      <c r="F315">
        <v>11216.6</v>
      </c>
      <c r="H315">
        <v>10611.5</v>
      </c>
      <c r="I315">
        <v>21319.599999999999</v>
      </c>
      <c r="J315">
        <v>10649.8</v>
      </c>
      <c r="L315">
        <f t="shared" si="8"/>
        <v>334.25</v>
      </c>
      <c r="M315">
        <f>data!AQ315</f>
        <v>1.194688897049673E-9</v>
      </c>
      <c r="O315">
        <v>1.232790604745925E-9</v>
      </c>
      <c r="P315">
        <f t="shared" si="9"/>
        <v>-3.0906877088104254</v>
      </c>
    </row>
    <row r="316" spans="1:16" x14ac:dyDescent="0.2">
      <c r="A316">
        <v>334.72</v>
      </c>
      <c r="B316">
        <v>2988.8</v>
      </c>
      <c r="C316">
        <v>8715.4</v>
      </c>
      <c r="D316">
        <v>3538</v>
      </c>
      <c r="E316">
        <v>13282.1</v>
      </c>
      <c r="F316">
        <v>10674.8</v>
      </c>
      <c r="H316">
        <v>9920.1</v>
      </c>
      <c r="I316">
        <v>21055.200000000001</v>
      </c>
      <c r="J316">
        <v>9951.9</v>
      </c>
      <c r="L316">
        <f t="shared" si="8"/>
        <v>334.72</v>
      </c>
      <c r="M316">
        <f>data!AQ316</f>
        <v>1.1412629009983503E-9</v>
      </c>
      <c r="O316">
        <v>1.1815482142957148E-9</v>
      </c>
      <c r="P316">
        <f t="shared" si="9"/>
        <v>-3.4095361331807661</v>
      </c>
    </row>
    <row r="317" spans="1:16" x14ac:dyDescent="0.2">
      <c r="A317">
        <v>335.2</v>
      </c>
      <c r="B317">
        <v>2997.87</v>
      </c>
      <c r="C317">
        <v>8944.4</v>
      </c>
      <c r="D317">
        <v>3571.2</v>
      </c>
      <c r="E317">
        <v>13614</v>
      </c>
      <c r="F317">
        <v>10845.6</v>
      </c>
      <c r="H317">
        <v>10196.799999999999</v>
      </c>
      <c r="I317">
        <v>21655.1</v>
      </c>
      <c r="J317">
        <v>10210.700000000001</v>
      </c>
      <c r="L317">
        <f t="shared" si="8"/>
        <v>335.2</v>
      </c>
      <c r="M317">
        <f>data!AQ317</f>
        <v>1.1009326666594176E-9</v>
      </c>
      <c r="O317">
        <v>1.1203169378985021E-9</v>
      </c>
      <c r="P317">
        <f t="shared" si="9"/>
        <v>-1.7302488772012707</v>
      </c>
    </row>
    <row r="318" spans="1:16" x14ac:dyDescent="0.2">
      <c r="A318">
        <v>335.67</v>
      </c>
      <c r="B318">
        <v>3171.73</v>
      </c>
      <c r="C318">
        <v>10328.700000000001</v>
      </c>
      <c r="D318">
        <v>3748.6</v>
      </c>
      <c r="E318">
        <v>15101.3</v>
      </c>
      <c r="F318">
        <v>12200.9</v>
      </c>
      <c r="H318">
        <v>11866.7</v>
      </c>
      <c r="I318">
        <v>23641.8</v>
      </c>
      <c r="J318">
        <v>11866.7</v>
      </c>
      <c r="L318">
        <f t="shared" si="8"/>
        <v>335.67</v>
      </c>
      <c r="M318">
        <f>data!AQ318</f>
        <v>1.0640641636979714E-9</v>
      </c>
      <c r="O318">
        <v>1.0807441811776652E-9</v>
      </c>
      <c r="P318">
        <f t="shared" si="9"/>
        <v>-1.5433825849071876</v>
      </c>
    </row>
    <row r="319" spans="1:16" x14ac:dyDescent="0.2">
      <c r="A319">
        <v>336.14</v>
      </c>
      <c r="B319">
        <v>2916.2</v>
      </c>
      <c r="C319">
        <v>8264.7999999999993</v>
      </c>
      <c r="D319">
        <v>3532.2</v>
      </c>
      <c r="E319">
        <v>13204.7</v>
      </c>
      <c r="F319">
        <v>10149.1</v>
      </c>
      <c r="H319">
        <v>9384.2999999999993</v>
      </c>
      <c r="I319">
        <v>21636.1</v>
      </c>
      <c r="J319">
        <v>9431.6</v>
      </c>
      <c r="L319">
        <f t="shared" si="8"/>
        <v>336.14</v>
      </c>
      <c r="M319">
        <f>data!AQ319</f>
        <v>1.0206047681211129E-9</v>
      </c>
      <c r="O319">
        <v>1.039280935548024E-9</v>
      </c>
      <c r="P319">
        <f t="shared" si="9"/>
        <v>-1.7970278091421856</v>
      </c>
    </row>
    <row r="320" spans="1:16" x14ac:dyDescent="0.2">
      <c r="A320">
        <v>336.61</v>
      </c>
      <c r="B320">
        <v>2976.2</v>
      </c>
      <c r="C320">
        <v>8662.2999999999993</v>
      </c>
      <c r="D320">
        <v>3577.47</v>
      </c>
      <c r="E320">
        <v>13637.1</v>
      </c>
      <c r="F320">
        <v>10552.4</v>
      </c>
      <c r="H320">
        <v>9852.1</v>
      </c>
      <c r="I320">
        <v>21909.5</v>
      </c>
      <c r="J320">
        <v>9894.7000000000007</v>
      </c>
      <c r="L320">
        <f t="shared" si="8"/>
        <v>336.61</v>
      </c>
      <c r="M320">
        <f>data!AQ320</f>
        <v>1.0323478275411245E-9</v>
      </c>
      <c r="O320">
        <v>1.0522929269643381E-9</v>
      </c>
      <c r="P320">
        <f t="shared" si="9"/>
        <v>-1.8953942302692603</v>
      </c>
    </row>
    <row r="321" spans="1:16" x14ac:dyDescent="0.2">
      <c r="A321">
        <v>337.08</v>
      </c>
      <c r="B321">
        <v>2951.93</v>
      </c>
      <c r="C321">
        <v>8551.6</v>
      </c>
      <c r="D321">
        <v>3538.87</v>
      </c>
      <c r="E321">
        <v>13366.3</v>
      </c>
      <c r="F321">
        <v>10435.4</v>
      </c>
      <c r="H321">
        <v>9682.2999999999993</v>
      </c>
      <c r="I321">
        <v>21118.1</v>
      </c>
      <c r="J321">
        <v>9740.7000000000007</v>
      </c>
      <c r="L321">
        <f t="shared" si="8"/>
        <v>337.08</v>
      </c>
      <c r="M321">
        <f>data!AQ321</f>
        <v>1.0868663211436044E-9</v>
      </c>
      <c r="O321">
        <v>1.1129566046982347E-9</v>
      </c>
      <c r="P321">
        <f t="shared" si="9"/>
        <v>-2.3442318815030854</v>
      </c>
    </row>
    <row r="322" spans="1:16" x14ac:dyDescent="0.2">
      <c r="A322">
        <v>337.55</v>
      </c>
      <c r="B322">
        <v>2990.73</v>
      </c>
      <c r="C322">
        <v>8848.2999999999993</v>
      </c>
      <c r="D322">
        <v>3568.93</v>
      </c>
      <c r="E322">
        <v>13601.2</v>
      </c>
      <c r="F322">
        <v>10704.4</v>
      </c>
      <c r="H322">
        <v>10046.9</v>
      </c>
      <c r="I322">
        <v>21014.2</v>
      </c>
      <c r="J322">
        <v>10094.5</v>
      </c>
      <c r="L322">
        <f t="shared" si="8"/>
        <v>337.55</v>
      </c>
      <c r="M322">
        <f>data!AQ322</f>
        <v>1.1285236449161269E-9</v>
      </c>
      <c r="O322">
        <v>1.1435655493591241E-9</v>
      </c>
      <c r="P322">
        <f t="shared" si="9"/>
        <v>-1.3153513107689287</v>
      </c>
    </row>
    <row r="323" spans="1:16" x14ac:dyDescent="0.2">
      <c r="A323">
        <v>338.02</v>
      </c>
      <c r="B323">
        <v>2954.47</v>
      </c>
      <c r="C323">
        <v>8570.1</v>
      </c>
      <c r="D323">
        <v>3527.6</v>
      </c>
      <c r="E323">
        <v>13271.4</v>
      </c>
      <c r="F323">
        <v>10358.4</v>
      </c>
      <c r="H323">
        <v>9752.7999999999993</v>
      </c>
      <c r="I323">
        <v>20646.3</v>
      </c>
      <c r="J323">
        <v>9768.5</v>
      </c>
      <c r="L323">
        <f t="shared" si="8"/>
        <v>338.02</v>
      </c>
      <c r="M323">
        <f>data!AQ323</f>
        <v>1.127676495375856E-9</v>
      </c>
      <c r="O323">
        <v>1.134817991708509E-9</v>
      </c>
      <c r="P323">
        <f t="shared" si="9"/>
        <v>-0.62930764094613167</v>
      </c>
    </row>
    <row r="324" spans="1:16" x14ac:dyDescent="0.2">
      <c r="A324">
        <v>338.49</v>
      </c>
      <c r="B324">
        <v>2966.2</v>
      </c>
      <c r="C324">
        <v>8572.9</v>
      </c>
      <c r="D324">
        <v>3546.8</v>
      </c>
      <c r="E324">
        <v>13268.5</v>
      </c>
      <c r="F324">
        <v>10331.200000000001</v>
      </c>
      <c r="H324">
        <v>9778.7000000000007</v>
      </c>
      <c r="I324">
        <v>20542</v>
      </c>
      <c r="J324">
        <v>9846.2999999999993</v>
      </c>
      <c r="L324">
        <f t="shared" si="8"/>
        <v>338.49</v>
      </c>
      <c r="M324">
        <f>data!AQ324</f>
        <v>1.1419830719255961E-9</v>
      </c>
      <c r="O324">
        <v>1.1420034361225005E-9</v>
      </c>
      <c r="P324">
        <f t="shared" si="9"/>
        <v>-1.78319926720962E-3</v>
      </c>
    </row>
    <row r="325" spans="1:16" x14ac:dyDescent="0.2">
      <c r="A325">
        <v>338.96</v>
      </c>
      <c r="B325">
        <v>3058.07</v>
      </c>
      <c r="C325">
        <v>9408.2000000000007</v>
      </c>
      <c r="D325">
        <v>3633.6</v>
      </c>
      <c r="E325">
        <v>14113.4</v>
      </c>
      <c r="F325">
        <v>11101.8</v>
      </c>
      <c r="H325">
        <v>10756.6</v>
      </c>
      <c r="I325">
        <v>21428.2</v>
      </c>
      <c r="J325">
        <v>10800.8</v>
      </c>
      <c r="L325">
        <f t="shared" si="8"/>
        <v>338.96</v>
      </c>
      <c r="M325">
        <f>data!AQ325</f>
        <v>1.1441190675350255E-9</v>
      </c>
      <c r="O325">
        <v>1.1380200642693215E-9</v>
      </c>
      <c r="P325">
        <f t="shared" si="9"/>
        <v>0.53593108392336886</v>
      </c>
    </row>
    <row r="326" spans="1:16" x14ac:dyDescent="0.2">
      <c r="A326">
        <v>339.43</v>
      </c>
      <c r="B326">
        <v>3026.13</v>
      </c>
      <c r="C326">
        <v>9123.2999999999993</v>
      </c>
      <c r="D326">
        <v>3596.4</v>
      </c>
      <c r="E326">
        <v>13756.7</v>
      </c>
      <c r="F326">
        <v>10753.9</v>
      </c>
      <c r="H326">
        <v>10438</v>
      </c>
      <c r="I326">
        <v>21013.3</v>
      </c>
      <c r="J326">
        <v>10442.700000000001</v>
      </c>
      <c r="L326">
        <f t="shared" si="8"/>
        <v>339.43</v>
      </c>
      <c r="M326">
        <f>data!AQ326</f>
        <v>1.1450307951412494E-9</v>
      </c>
      <c r="O326">
        <v>1.1372766076524707E-9</v>
      </c>
      <c r="P326">
        <f t="shared" si="9"/>
        <v>0.68182071420466528</v>
      </c>
    </row>
    <row r="327" spans="1:16" x14ac:dyDescent="0.2">
      <c r="A327">
        <v>339.9</v>
      </c>
      <c r="B327">
        <v>2924.73</v>
      </c>
      <c r="C327">
        <v>8282.9</v>
      </c>
      <c r="D327">
        <v>3488.13</v>
      </c>
      <c r="E327">
        <v>12944.5</v>
      </c>
      <c r="F327">
        <v>9877.5</v>
      </c>
      <c r="H327">
        <v>9382.7000000000007</v>
      </c>
      <c r="I327">
        <v>19908.3</v>
      </c>
      <c r="J327">
        <v>9387.9</v>
      </c>
      <c r="L327">
        <f t="shared" si="8"/>
        <v>339.9</v>
      </c>
      <c r="M327">
        <f>data!AQ327</f>
        <v>1.1451878984123486E-9</v>
      </c>
      <c r="O327">
        <v>1.1406824088670165E-9</v>
      </c>
      <c r="P327">
        <f t="shared" si="9"/>
        <v>0.39498194329192632</v>
      </c>
    </row>
    <row r="328" spans="1:16" x14ac:dyDescent="0.2">
      <c r="A328">
        <v>340.37</v>
      </c>
      <c r="B328">
        <v>2941.87</v>
      </c>
      <c r="C328">
        <v>8404.7999999999993</v>
      </c>
      <c r="D328">
        <v>3519.2</v>
      </c>
      <c r="E328">
        <v>13091.2</v>
      </c>
      <c r="F328">
        <v>10009.4</v>
      </c>
      <c r="H328">
        <v>9584.9</v>
      </c>
      <c r="I328">
        <v>20064.900000000001</v>
      </c>
      <c r="J328">
        <v>9585.7999999999993</v>
      </c>
      <c r="L328">
        <f t="shared" ref="L328:L391" si="10">A328</f>
        <v>340.37</v>
      </c>
      <c r="M328">
        <f>data!AQ328</f>
        <v>1.1392901393240281E-9</v>
      </c>
      <c r="O328">
        <v>1.1395351788283309E-9</v>
      </c>
      <c r="P328">
        <f t="shared" ref="P328:P391" si="11">(M328-O328)/O328%</f>
        <v>-2.1503461135335036E-2</v>
      </c>
    </row>
    <row r="329" spans="1:16" x14ac:dyDescent="0.2">
      <c r="A329">
        <v>340.84</v>
      </c>
      <c r="B329">
        <v>2924.93</v>
      </c>
      <c r="C329">
        <v>8345.1</v>
      </c>
      <c r="D329">
        <v>3505.67</v>
      </c>
      <c r="E329">
        <v>13060.2</v>
      </c>
      <c r="F329">
        <v>9907.6</v>
      </c>
      <c r="H329">
        <v>9456.9</v>
      </c>
      <c r="I329">
        <v>19972.3</v>
      </c>
      <c r="J329">
        <v>9481.9</v>
      </c>
      <c r="L329">
        <f t="shared" si="10"/>
        <v>340.84</v>
      </c>
      <c r="M329">
        <f>data!AQ329</f>
        <v>1.1281373581617807E-9</v>
      </c>
      <c r="O329">
        <v>1.1285042647025366E-9</v>
      </c>
      <c r="P329">
        <f t="shared" si="11"/>
        <v>-3.2512641044611046E-2</v>
      </c>
    </row>
    <row r="330" spans="1:16" x14ac:dyDescent="0.2">
      <c r="A330">
        <v>341.31</v>
      </c>
      <c r="B330">
        <v>2996.47</v>
      </c>
      <c r="C330">
        <v>8895.9</v>
      </c>
      <c r="D330">
        <v>3583.93</v>
      </c>
      <c r="E330">
        <v>13645.4</v>
      </c>
      <c r="F330">
        <v>10489.1</v>
      </c>
      <c r="H330">
        <v>10156.5</v>
      </c>
      <c r="I330">
        <v>20634.2</v>
      </c>
      <c r="J330">
        <v>10179.6</v>
      </c>
      <c r="L330">
        <f t="shared" si="10"/>
        <v>341.31</v>
      </c>
      <c r="M330">
        <f>data!AQ330</f>
        <v>1.1397140236608308E-9</v>
      </c>
      <c r="O330">
        <v>1.1331908119823079E-9</v>
      </c>
      <c r="P330">
        <f t="shared" si="11"/>
        <v>0.57564989139928979</v>
      </c>
    </row>
    <row r="331" spans="1:16" x14ac:dyDescent="0.2">
      <c r="A331">
        <v>341.78</v>
      </c>
      <c r="B331">
        <v>3032.27</v>
      </c>
      <c r="C331">
        <v>9119.4</v>
      </c>
      <c r="D331">
        <v>3614.47</v>
      </c>
      <c r="E331">
        <v>13927.1</v>
      </c>
      <c r="F331">
        <v>10660.9</v>
      </c>
      <c r="H331">
        <v>10447.799999999999</v>
      </c>
      <c r="I331">
        <v>20913.7</v>
      </c>
      <c r="J331">
        <v>10442.299999999999</v>
      </c>
      <c r="L331">
        <f t="shared" si="10"/>
        <v>341.78</v>
      </c>
      <c r="M331">
        <f>data!AQ331</f>
        <v>1.1156485449336756E-9</v>
      </c>
      <c r="O331">
        <v>1.1357312088764075E-9</v>
      </c>
      <c r="P331">
        <f t="shared" si="11"/>
        <v>-1.7682585268216642</v>
      </c>
    </row>
    <row r="332" spans="1:16" x14ac:dyDescent="0.2">
      <c r="A332">
        <v>342.25</v>
      </c>
      <c r="B332">
        <v>2952.73</v>
      </c>
      <c r="C332">
        <v>8520.7999999999993</v>
      </c>
      <c r="D332">
        <v>3550.27</v>
      </c>
      <c r="E332">
        <v>13357.9</v>
      </c>
      <c r="F332">
        <v>10120</v>
      </c>
      <c r="H332">
        <v>9693.5</v>
      </c>
      <c r="I332">
        <v>20160</v>
      </c>
      <c r="J332">
        <v>9707.1</v>
      </c>
      <c r="L332">
        <f t="shared" si="10"/>
        <v>342.25</v>
      </c>
      <c r="M332">
        <f>data!AQ332</f>
        <v>1.1376279441627385E-9</v>
      </c>
      <c r="O332">
        <v>1.1290759245284944E-9</v>
      </c>
      <c r="P332">
        <f t="shared" si="11"/>
        <v>0.75743530159988948</v>
      </c>
    </row>
    <row r="333" spans="1:16" x14ac:dyDescent="0.2">
      <c r="A333">
        <v>342.72</v>
      </c>
      <c r="B333">
        <v>2987.93</v>
      </c>
      <c r="C333">
        <v>8825.9</v>
      </c>
      <c r="D333">
        <v>3587.53</v>
      </c>
      <c r="E333">
        <v>13711.1</v>
      </c>
      <c r="F333">
        <v>10359.4</v>
      </c>
      <c r="H333">
        <v>10074.799999999999</v>
      </c>
      <c r="I333">
        <v>20492.2</v>
      </c>
      <c r="J333">
        <v>10075.1</v>
      </c>
      <c r="L333">
        <f t="shared" si="10"/>
        <v>342.72</v>
      </c>
      <c r="M333">
        <f>data!AQ333</f>
        <v>1.1134109604043512E-9</v>
      </c>
      <c r="O333">
        <v>1.1218405879722855E-9</v>
      </c>
      <c r="P333">
        <f t="shared" si="11"/>
        <v>-0.75141046404558431</v>
      </c>
    </row>
    <row r="334" spans="1:16" x14ac:dyDescent="0.2">
      <c r="A334">
        <v>343.19</v>
      </c>
      <c r="B334">
        <v>3017.93</v>
      </c>
      <c r="C334">
        <v>9038.7999999999993</v>
      </c>
      <c r="D334">
        <v>3612.87</v>
      </c>
      <c r="E334">
        <v>13949.8</v>
      </c>
      <c r="F334">
        <v>10571.7</v>
      </c>
      <c r="H334">
        <v>10341.5</v>
      </c>
      <c r="I334">
        <v>20728.7</v>
      </c>
      <c r="J334">
        <v>10333.299999999999</v>
      </c>
      <c r="L334">
        <f t="shared" si="10"/>
        <v>343.19</v>
      </c>
      <c r="M334">
        <f>data!AQ334</f>
        <v>1.1178271483932087E-9</v>
      </c>
      <c r="O334">
        <v>1.1281058106455223E-9</v>
      </c>
      <c r="P334">
        <f t="shared" si="11"/>
        <v>-0.91114345439210465</v>
      </c>
    </row>
    <row r="335" spans="1:16" x14ac:dyDescent="0.2">
      <c r="A335">
        <v>343.67</v>
      </c>
      <c r="B335">
        <v>2986.73</v>
      </c>
      <c r="C335">
        <v>8819</v>
      </c>
      <c r="D335">
        <v>3594.8</v>
      </c>
      <c r="E335">
        <v>13723.3</v>
      </c>
      <c r="F335">
        <v>10327.200000000001</v>
      </c>
      <c r="H335">
        <v>10072</v>
      </c>
      <c r="I335">
        <v>20381.099999999999</v>
      </c>
      <c r="J335">
        <v>10121.700000000001</v>
      </c>
      <c r="L335">
        <f t="shared" si="10"/>
        <v>343.67</v>
      </c>
      <c r="M335">
        <f>data!AQ335</f>
        <v>1.1258778201793309E-9</v>
      </c>
      <c r="O335">
        <v>1.1360437079675545E-9</v>
      </c>
      <c r="P335">
        <f t="shared" si="11"/>
        <v>-0.89485005875441948</v>
      </c>
    </row>
    <row r="336" spans="1:16" x14ac:dyDescent="0.2">
      <c r="A336">
        <v>344.14</v>
      </c>
      <c r="B336">
        <v>2954.8</v>
      </c>
      <c r="C336">
        <v>8539.7000000000007</v>
      </c>
      <c r="D336">
        <v>3544.13</v>
      </c>
      <c r="E336">
        <v>13459.6</v>
      </c>
      <c r="F336">
        <v>9966</v>
      </c>
      <c r="H336">
        <v>9745.9</v>
      </c>
      <c r="I336">
        <v>20075</v>
      </c>
      <c r="J336">
        <v>9770</v>
      </c>
      <c r="L336">
        <f t="shared" si="10"/>
        <v>344.14</v>
      </c>
      <c r="M336">
        <f>data!AQ336</f>
        <v>1.1088878075311068E-9</v>
      </c>
      <c r="O336">
        <v>1.1329801179816287E-9</v>
      </c>
      <c r="P336">
        <f t="shared" si="11"/>
        <v>-2.1264548307733437</v>
      </c>
    </row>
    <row r="337" spans="1:16" x14ac:dyDescent="0.2">
      <c r="A337">
        <v>344.61</v>
      </c>
      <c r="B337">
        <v>2974.53</v>
      </c>
      <c r="C337">
        <v>8713.6</v>
      </c>
      <c r="D337">
        <v>3562.93</v>
      </c>
      <c r="E337">
        <v>13654</v>
      </c>
      <c r="F337">
        <v>10112.6</v>
      </c>
      <c r="H337">
        <v>9886.6</v>
      </c>
      <c r="I337">
        <v>20150.8</v>
      </c>
      <c r="J337">
        <v>9918.4</v>
      </c>
      <c r="L337">
        <f t="shared" si="10"/>
        <v>344.61</v>
      </c>
      <c r="M337">
        <f>data!AQ337</f>
        <v>1.1072311455152292E-9</v>
      </c>
      <c r="O337">
        <v>1.1187177354671023E-9</v>
      </c>
      <c r="P337">
        <f t="shared" si="11"/>
        <v>-1.0267639090460097</v>
      </c>
    </row>
    <row r="338" spans="1:16" x14ac:dyDescent="0.2">
      <c r="A338">
        <v>345.08</v>
      </c>
      <c r="B338">
        <v>2935.67</v>
      </c>
      <c r="C338">
        <v>8397.7000000000007</v>
      </c>
      <c r="D338">
        <v>3534.87</v>
      </c>
      <c r="E338">
        <v>13257.1</v>
      </c>
      <c r="F338">
        <v>9744.5</v>
      </c>
      <c r="H338">
        <v>9546.4</v>
      </c>
      <c r="I338">
        <v>19791.2</v>
      </c>
      <c r="J338">
        <v>9565.7000000000007</v>
      </c>
      <c r="L338">
        <f t="shared" si="10"/>
        <v>345.08</v>
      </c>
      <c r="M338">
        <f>data!AQ338</f>
        <v>1.1305921452283025E-9</v>
      </c>
      <c r="O338">
        <v>1.1224123482031209E-9</v>
      </c>
      <c r="P338">
        <f t="shared" si="11"/>
        <v>0.72876933671272659</v>
      </c>
    </row>
    <row r="339" spans="1:16" x14ac:dyDescent="0.2">
      <c r="A339">
        <v>345.55</v>
      </c>
      <c r="B339">
        <v>2974.4</v>
      </c>
      <c r="C339">
        <v>8711</v>
      </c>
      <c r="D339">
        <v>3576.13</v>
      </c>
      <c r="E339">
        <v>13612.3</v>
      </c>
      <c r="F339">
        <v>10016.299999999999</v>
      </c>
      <c r="H339">
        <v>9879.1</v>
      </c>
      <c r="I339">
        <v>20122.3</v>
      </c>
      <c r="J339">
        <v>9937.2999999999993</v>
      </c>
      <c r="L339">
        <f t="shared" si="10"/>
        <v>345.55</v>
      </c>
      <c r="M339">
        <f>data!AQ339</f>
        <v>1.1178544567244465E-9</v>
      </c>
      <c r="O339">
        <v>1.1229482483730579E-9</v>
      </c>
      <c r="P339">
        <f t="shared" si="11"/>
        <v>-0.45360876211271545</v>
      </c>
    </row>
    <row r="340" spans="1:16" x14ac:dyDescent="0.2">
      <c r="A340">
        <v>346.02</v>
      </c>
      <c r="B340">
        <v>3000</v>
      </c>
      <c r="C340">
        <v>8930.1</v>
      </c>
      <c r="D340">
        <v>3608.53</v>
      </c>
      <c r="E340">
        <v>13794.4</v>
      </c>
      <c r="F340">
        <v>10153.5</v>
      </c>
      <c r="H340">
        <v>10160.9</v>
      </c>
      <c r="I340">
        <v>20328.7</v>
      </c>
      <c r="J340">
        <v>10213.299999999999</v>
      </c>
      <c r="L340">
        <f t="shared" si="10"/>
        <v>346.02</v>
      </c>
      <c r="M340">
        <f>data!AQ340</f>
        <v>1.1184234788462697E-9</v>
      </c>
      <c r="O340">
        <v>1.1393584903790962E-9</v>
      </c>
      <c r="P340">
        <f t="shared" si="11"/>
        <v>-1.8374384980324188</v>
      </c>
    </row>
    <row r="341" spans="1:16" x14ac:dyDescent="0.2">
      <c r="A341">
        <v>346.49</v>
      </c>
      <c r="B341">
        <v>2941.67</v>
      </c>
      <c r="C341">
        <v>8533.6</v>
      </c>
      <c r="D341">
        <v>3550.87</v>
      </c>
      <c r="E341">
        <v>13430.4</v>
      </c>
      <c r="F341">
        <v>9762</v>
      </c>
      <c r="H341">
        <v>9694.9</v>
      </c>
      <c r="I341">
        <v>19847.599999999999</v>
      </c>
      <c r="J341">
        <v>9740.5</v>
      </c>
      <c r="L341">
        <f t="shared" si="10"/>
        <v>346.49</v>
      </c>
      <c r="M341">
        <f>data!AQ341</f>
        <v>1.1227020677992518E-9</v>
      </c>
      <c r="O341">
        <v>1.1224752954147244E-9</v>
      </c>
      <c r="P341">
        <f t="shared" si="11"/>
        <v>2.0202884237520164E-2</v>
      </c>
    </row>
    <row r="342" spans="1:16" x14ac:dyDescent="0.2">
      <c r="A342">
        <v>346.96</v>
      </c>
      <c r="B342">
        <v>2933.07</v>
      </c>
      <c r="C342">
        <v>8389.2999999999993</v>
      </c>
      <c r="D342">
        <v>3547</v>
      </c>
      <c r="E342">
        <v>13274.7</v>
      </c>
      <c r="F342">
        <v>9582.2999999999993</v>
      </c>
      <c r="H342">
        <v>9581.2999999999993</v>
      </c>
      <c r="I342">
        <v>19688.8</v>
      </c>
      <c r="J342">
        <v>9601.6</v>
      </c>
      <c r="L342">
        <f t="shared" si="10"/>
        <v>346.96</v>
      </c>
      <c r="M342">
        <f>data!AQ342</f>
        <v>1.1289121672681086E-9</v>
      </c>
      <c r="O342">
        <v>1.1088536141041396E-9</v>
      </c>
      <c r="P342">
        <f t="shared" si="11"/>
        <v>1.808945104099656</v>
      </c>
    </row>
    <row r="343" spans="1:16" x14ac:dyDescent="0.2">
      <c r="A343">
        <v>347.43</v>
      </c>
      <c r="B343">
        <v>3066.33</v>
      </c>
      <c r="C343">
        <v>9437.2999999999993</v>
      </c>
      <c r="D343">
        <v>3663.6</v>
      </c>
      <c r="E343">
        <v>14294.2</v>
      </c>
      <c r="F343">
        <v>10563.7</v>
      </c>
      <c r="H343">
        <v>10775.8</v>
      </c>
      <c r="I343">
        <v>20818.2</v>
      </c>
      <c r="J343">
        <v>10783.3</v>
      </c>
      <c r="L343">
        <f t="shared" si="10"/>
        <v>347.43</v>
      </c>
      <c r="M343">
        <f>data!AQ343</f>
        <v>1.1314212907351594E-9</v>
      </c>
      <c r="O343">
        <v>1.115156747058653E-9</v>
      </c>
      <c r="P343">
        <f t="shared" si="11"/>
        <v>1.4584984325661801</v>
      </c>
    </row>
    <row r="344" spans="1:16" x14ac:dyDescent="0.2">
      <c r="A344">
        <v>347.9</v>
      </c>
      <c r="B344">
        <v>2944.6</v>
      </c>
      <c r="C344">
        <v>8481</v>
      </c>
      <c r="D344">
        <v>3555.13</v>
      </c>
      <c r="E344">
        <v>13472.8</v>
      </c>
      <c r="F344">
        <v>9628.2000000000007</v>
      </c>
      <c r="H344">
        <v>9650.2000000000007</v>
      </c>
      <c r="I344">
        <v>19696.2</v>
      </c>
      <c r="J344">
        <v>9649.2999999999993</v>
      </c>
      <c r="L344">
        <f t="shared" si="10"/>
        <v>347.9</v>
      </c>
      <c r="M344">
        <f>data!AQ344</f>
        <v>1.1095301561249817E-9</v>
      </c>
      <c r="O344">
        <v>1.1100256982814926E-9</v>
      </c>
      <c r="P344">
        <f t="shared" si="11"/>
        <v>-4.4642403980200585E-2</v>
      </c>
    </row>
    <row r="345" spans="1:16" x14ac:dyDescent="0.2">
      <c r="A345">
        <v>348.37</v>
      </c>
      <c r="B345">
        <v>3037.33</v>
      </c>
      <c r="C345">
        <v>9177.6</v>
      </c>
      <c r="D345">
        <v>3645.47</v>
      </c>
      <c r="E345">
        <v>14082.1</v>
      </c>
      <c r="F345">
        <v>10263.1</v>
      </c>
      <c r="H345">
        <v>10489.5</v>
      </c>
      <c r="I345">
        <v>20376.400000000001</v>
      </c>
      <c r="J345">
        <v>10492</v>
      </c>
      <c r="L345">
        <f t="shared" si="10"/>
        <v>348.37</v>
      </c>
      <c r="M345">
        <f>data!AQ345</f>
        <v>1.1310511037493966E-9</v>
      </c>
      <c r="O345">
        <v>1.1163542300134866E-9</v>
      </c>
      <c r="P345">
        <f t="shared" si="11"/>
        <v>1.3165062970856911</v>
      </c>
    </row>
    <row r="346" spans="1:16" x14ac:dyDescent="0.2">
      <c r="A346">
        <v>348.84</v>
      </c>
      <c r="B346">
        <v>2983.47</v>
      </c>
      <c r="C346">
        <v>8779.1</v>
      </c>
      <c r="D346">
        <v>3592.87</v>
      </c>
      <c r="E346">
        <v>13818.8</v>
      </c>
      <c r="F346">
        <v>9885</v>
      </c>
      <c r="H346">
        <v>10012.5</v>
      </c>
      <c r="I346">
        <v>19907.3</v>
      </c>
      <c r="J346">
        <v>10025.200000000001</v>
      </c>
      <c r="L346">
        <f t="shared" si="10"/>
        <v>348.84</v>
      </c>
      <c r="M346">
        <f>data!AQ346</f>
        <v>1.1096317084389815E-9</v>
      </c>
      <c r="O346">
        <v>1.1388556239761772E-9</v>
      </c>
      <c r="P346">
        <f t="shared" si="11"/>
        <v>-2.5660772903912008</v>
      </c>
    </row>
    <row r="347" spans="1:16" x14ac:dyDescent="0.2">
      <c r="A347">
        <v>349.31</v>
      </c>
      <c r="B347">
        <v>2919.47</v>
      </c>
      <c r="C347">
        <v>8167.1</v>
      </c>
      <c r="D347">
        <v>3540.4</v>
      </c>
      <c r="E347">
        <v>13277</v>
      </c>
      <c r="F347">
        <v>9296.2000000000007</v>
      </c>
      <c r="H347">
        <v>9286.2000000000007</v>
      </c>
      <c r="I347">
        <v>19163.400000000001</v>
      </c>
      <c r="J347">
        <v>9303.7999999999993</v>
      </c>
      <c r="L347">
        <f t="shared" si="10"/>
        <v>349.31</v>
      </c>
      <c r="M347">
        <f>data!AQ347</f>
        <v>1.1083256841180211E-9</v>
      </c>
      <c r="O347">
        <v>1.1037268319229048E-9</v>
      </c>
      <c r="P347">
        <f t="shared" si="11"/>
        <v>0.41666579647286511</v>
      </c>
    </row>
    <row r="348" spans="1:16" x14ac:dyDescent="0.2">
      <c r="A348">
        <v>349.78</v>
      </c>
      <c r="B348">
        <v>2972.87</v>
      </c>
      <c r="C348">
        <v>8712</v>
      </c>
      <c r="D348">
        <v>3607.2</v>
      </c>
      <c r="E348">
        <v>13851.9</v>
      </c>
      <c r="F348">
        <v>9854.5</v>
      </c>
      <c r="H348">
        <v>9963</v>
      </c>
      <c r="I348">
        <v>19787.900000000001</v>
      </c>
      <c r="J348">
        <v>9967.9</v>
      </c>
      <c r="L348">
        <f t="shared" si="10"/>
        <v>349.78</v>
      </c>
      <c r="M348">
        <f>data!AQ348</f>
        <v>1.1158695086139438E-9</v>
      </c>
      <c r="O348">
        <v>1.1133557484442359E-9</v>
      </c>
      <c r="P348">
        <f t="shared" si="11"/>
        <v>0.22578229584035062</v>
      </c>
    </row>
    <row r="349" spans="1:16" x14ac:dyDescent="0.2">
      <c r="A349">
        <v>350.25</v>
      </c>
      <c r="B349">
        <v>3014.27</v>
      </c>
      <c r="C349">
        <v>9036.7999999999993</v>
      </c>
      <c r="D349">
        <v>3636.93</v>
      </c>
      <c r="E349">
        <v>14226.8</v>
      </c>
      <c r="F349">
        <v>10143.299999999999</v>
      </c>
      <c r="H349">
        <v>10277.700000000001</v>
      </c>
      <c r="I349">
        <v>20105.8</v>
      </c>
      <c r="J349">
        <v>10319.700000000001</v>
      </c>
      <c r="L349">
        <f t="shared" si="10"/>
        <v>350.25</v>
      </c>
      <c r="M349">
        <f>data!AQ349</f>
        <v>1.1049167452916062E-9</v>
      </c>
      <c r="O349">
        <v>1.1011295948567431E-9</v>
      </c>
      <c r="P349">
        <f t="shared" si="11"/>
        <v>0.34393321663067183</v>
      </c>
    </row>
    <row r="350" spans="1:16" x14ac:dyDescent="0.2">
      <c r="A350">
        <v>350.72</v>
      </c>
      <c r="B350">
        <v>2972.47</v>
      </c>
      <c r="C350">
        <v>8688.4</v>
      </c>
      <c r="D350">
        <v>3611.4</v>
      </c>
      <c r="E350">
        <v>13918.5</v>
      </c>
      <c r="F350">
        <v>9771.6</v>
      </c>
      <c r="H350">
        <v>9994.1</v>
      </c>
      <c r="I350">
        <v>19694.099999999999</v>
      </c>
      <c r="J350">
        <v>9955.2999999999993</v>
      </c>
      <c r="L350">
        <f t="shared" si="10"/>
        <v>350.72</v>
      </c>
      <c r="M350">
        <f>data!AQ350</f>
        <v>1.1003585428871941E-9</v>
      </c>
      <c r="O350">
        <v>1.1092673284876108E-9</v>
      </c>
      <c r="P350">
        <f t="shared" si="11"/>
        <v>-0.80312341052747305</v>
      </c>
    </row>
    <row r="351" spans="1:16" x14ac:dyDescent="0.2">
      <c r="A351">
        <v>351.19</v>
      </c>
      <c r="B351">
        <v>2927.13</v>
      </c>
      <c r="C351">
        <v>8333.5</v>
      </c>
      <c r="D351">
        <v>3578.93</v>
      </c>
      <c r="E351">
        <v>13624.8</v>
      </c>
      <c r="F351">
        <v>9470.7000000000007</v>
      </c>
      <c r="H351">
        <v>9466.6</v>
      </c>
      <c r="I351">
        <v>19190.8</v>
      </c>
      <c r="J351">
        <v>9483.7000000000007</v>
      </c>
      <c r="L351">
        <f t="shared" si="10"/>
        <v>351.19</v>
      </c>
      <c r="M351">
        <f>data!AQ351</f>
        <v>1.1097266664202048E-9</v>
      </c>
      <c r="O351">
        <v>1.1076392959057326E-9</v>
      </c>
      <c r="P351">
        <f t="shared" si="11"/>
        <v>0.18845219036449554</v>
      </c>
    </row>
    <row r="352" spans="1:16" x14ac:dyDescent="0.2">
      <c r="A352">
        <v>351.66</v>
      </c>
      <c r="B352">
        <v>2978.53</v>
      </c>
      <c r="C352">
        <v>8813.7999999999993</v>
      </c>
      <c r="D352">
        <v>3621.6</v>
      </c>
      <c r="E352">
        <v>14051.6</v>
      </c>
      <c r="F352">
        <v>9877.5</v>
      </c>
      <c r="H352">
        <v>10056.4</v>
      </c>
      <c r="I352">
        <v>19734.599999999999</v>
      </c>
      <c r="J352">
        <v>10071.299999999999</v>
      </c>
      <c r="L352">
        <f t="shared" si="10"/>
        <v>351.66</v>
      </c>
      <c r="M352">
        <f>data!AQ352</f>
        <v>1.1179239691804014E-9</v>
      </c>
      <c r="O352">
        <v>1.1083934489018495E-9</v>
      </c>
      <c r="P352">
        <f t="shared" si="11"/>
        <v>0.85984992856051146</v>
      </c>
    </row>
    <row r="353" spans="1:16" x14ac:dyDescent="0.2">
      <c r="A353">
        <v>352.13</v>
      </c>
      <c r="B353">
        <v>3064.8</v>
      </c>
      <c r="C353">
        <v>9531.5</v>
      </c>
      <c r="D353">
        <v>3714.4</v>
      </c>
      <c r="E353">
        <v>14742.6</v>
      </c>
      <c r="F353">
        <v>10530.6</v>
      </c>
      <c r="H353">
        <v>10861.1</v>
      </c>
      <c r="I353">
        <v>20526.7</v>
      </c>
      <c r="J353">
        <v>10882.2</v>
      </c>
      <c r="L353">
        <f t="shared" si="10"/>
        <v>352.13</v>
      </c>
      <c r="M353">
        <f>data!AQ353</f>
        <v>1.1211195957814258E-9</v>
      </c>
      <c r="O353">
        <v>1.1262798003299809E-9</v>
      </c>
      <c r="P353">
        <f t="shared" si="11"/>
        <v>-0.45816364166729751</v>
      </c>
    </row>
    <row r="354" spans="1:16" x14ac:dyDescent="0.2">
      <c r="A354">
        <v>352.6</v>
      </c>
      <c r="B354">
        <v>2984.07</v>
      </c>
      <c r="C354">
        <v>8778.4</v>
      </c>
      <c r="D354">
        <v>3637.33</v>
      </c>
      <c r="E354">
        <v>14054.5</v>
      </c>
      <c r="F354">
        <v>9799</v>
      </c>
      <c r="H354">
        <v>9976.2000000000007</v>
      </c>
      <c r="I354">
        <v>19566.8</v>
      </c>
      <c r="J354">
        <v>10028</v>
      </c>
      <c r="L354">
        <f t="shared" si="10"/>
        <v>352.6</v>
      </c>
      <c r="M354">
        <f>data!AQ354</f>
        <v>1.1213293073217028E-9</v>
      </c>
      <c r="O354">
        <v>1.1024996328725649E-9</v>
      </c>
      <c r="P354">
        <f t="shared" si="11"/>
        <v>1.7079075482390147</v>
      </c>
    </row>
    <row r="355" spans="1:16" x14ac:dyDescent="0.2">
      <c r="A355">
        <v>353.07</v>
      </c>
      <c r="B355">
        <v>2954.13</v>
      </c>
      <c r="C355">
        <v>8584.4</v>
      </c>
      <c r="D355">
        <v>3614.93</v>
      </c>
      <c r="E355">
        <v>13971</v>
      </c>
      <c r="F355">
        <v>9634.9</v>
      </c>
      <c r="H355">
        <v>9806.1</v>
      </c>
      <c r="I355">
        <v>19345.7</v>
      </c>
      <c r="J355">
        <v>9831.2999999999993</v>
      </c>
      <c r="L355">
        <f t="shared" si="10"/>
        <v>353.07</v>
      </c>
      <c r="M355">
        <f>data!AQ355</f>
        <v>1.1117075387418553E-9</v>
      </c>
      <c r="O355">
        <v>1.0952223944463201E-9</v>
      </c>
      <c r="P355">
        <f t="shared" si="11"/>
        <v>1.5051869263382858</v>
      </c>
    </row>
    <row r="356" spans="1:16" x14ac:dyDescent="0.2">
      <c r="A356">
        <v>353.54</v>
      </c>
      <c r="B356">
        <v>2981.87</v>
      </c>
      <c r="C356">
        <v>8805.1</v>
      </c>
      <c r="D356">
        <v>3642.53</v>
      </c>
      <c r="E356">
        <v>14198.1</v>
      </c>
      <c r="F356">
        <v>9809.1</v>
      </c>
      <c r="H356">
        <v>10044.700000000001</v>
      </c>
      <c r="I356">
        <v>19495.5</v>
      </c>
      <c r="J356">
        <v>10031.9</v>
      </c>
      <c r="L356">
        <f t="shared" si="10"/>
        <v>353.54</v>
      </c>
      <c r="M356">
        <f>data!AQ356</f>
        <v>1.1108974952821324E-9</v>
      </c>
      <c r="O356">
        <v>1.1055986996356579E-9</v>
      </c>
      <c r="P356">
        <f t="shared" si="11"/>
        <v>0.47926934503636676</v>
      </c>
    </row>
    <row r="357" spans="1:16" x14ac:dyDescent="0.2">
      <c r="A357">
        <v>354.01</v>
      </c>
      <c r="B357">
        <v>2995.27</v>
      </c>
      <c r="C357">
        <v>8904.2999999999993</v>
      </c>
      <c r="D357">
        <v>3654.93</v>
      </c>
      <c r="E357">
        <v>14338.2</v>
      </c>
      <c r="F357">
        <v>9958.2000000000007</v>
      </c>
      <c r="H357">
        <v>10159.200000000001</v>
      </c>
      <c r="I357">
        <v>19614.599999999999</v>
      </c>
      <c r="J357">
        <v>10141.6</v>
      </c>
      <c r="L357">
        <f t="shared" si="10"/>
        <v>354.01</v>
      </c>
      <c r="M357">
        <f>data!AQ357</f>
        <v>1.1245304867035888E-9</v>
      </c>
      <c r="O357">
        <v>1.1097965959559843E-9</v>
      </c>
      <c r="P357">
        <f t="shared" si="11"/>
        <v>1.3276208272122803</v>
      </c>
    </row>
    <row r="358" spans="1:16" x14ac:dyDescent="0.2">
      <c r="A358">
        <v>354.48</v>
      </c>
      <c r="B358">
        <v>2983.47</v>
      </c>
      <c r="C358">
        <v>8786.4</v>
      </c>
      <c r="D358">
        <v>3672</v>
      </c>
      <c r="E358">
        <v>14258</v>
      </c>
      <c r="F358">
        <v>9804.9</v>
      </c>
      <c r="H358">
        <v>10017.5</v>
      </c>
      <c r="I358">
        <v>19414.5</v>
      </c>
      <c r="J358">
        <v>10002.1</v>
      </c>
      <c r="L358">
        <f t="shared" si="10"/>
        <v>354.48</v>
      </c>
      <c r="M358">
        <f>data!AQ358</f>
        <v>1.1183717905331512E-9</v>
      </c>
      <c r="O358">
        <v>1.1017712343046191E-9</v>
      </c>
      <c r="P358">
        <f t="shared" si="11"/>
        <v>1.5067153426826931</v>
      </c>
    </row>
    <row r="359" spans="1:16" x14ac:dyDescent="0.2">
      <c r="A359">
        <v>354.94</v>
      </c>
      <c r="B359">
        <v>3010</v>
      </c>
      <c r="C359">
        <v>9045.7000000000007</v>
      </c>
      <c r="D359">
        <v>3690.8</v>
      </c>
      <c r="E359">
        <v>14569.5</v>
      </c>
      <c r="F359">
        <v>10052.9</v>
      </c>
      <c r="H359">
        <v>10278.200000000001</v>
      </c>
      <c r="I359">
        <v>19689</v>
      </c>
      <c r="J359">
        <v>10318.700000000001</v>
      </c>
      <c r="L359">
        <f t="shared" si="10"/>
        <v>354.94</v>
      </c>
      <c r="M359">
        <f>data!AQ359</f>
        <v>1.1142443221380953E-9</v>
      </c>
      <c r="O359">
        <v>1.1046302008619265E-9</v>
      </c>
      <c r="P359">
        <f t="shared" si="11"/>
        <v>0.87034749445262261</v>
      </c>
    </row>
    <row r="360" spans="1:16" x14ac:dyDescent="0.2">
      <c r="A360">
        <v>355.41</v>
      </c>
      <c r="B360">
        <v>2986.8</v>
      </c>
      <c r="C360">
        <v>8837</v>
      </c>
      <c r="D360">
        <v>3672.13</v>
      </c>
      <c r="E360">
        <v>14445.3</v>
      </c>
      <c r="F360">
        <v>9874.6</v>
      </c>
      <c r="H360">
        <v>10010.4</v>
      </c>
      <c r="I360">
        <v>19356</v>
      </c>
      <c r="J360">
        <v>10042.4</v>
      </c>
      <c r="L360">
        <f t="shared" si="10"/>
        <v>355.41</v>
      </c>
      <c r="M360">
        <f>data!AQ360</f>
        <v>1.112208657492741E-9</v>
      </c>
      <c r="O360">
        <v>1.1025190404782451E-9</v>
      </c>
      <c r="P360">
        <f t="shared" si="11"/>
        <v>0.87886164852923854</v>
      </c>
    </row>
    <row r="361" spans="1:16" x14ac:dyDescent="0.2">
      <c r="A361">
        <v>355.88</v>
      </c>
      <c r="B361">
        <v>3059.8</v>
      </c>
      <c r="C361">
        <v>9435.2000000000007</v>
      </c>
      <c r="D361">
        <v>3749.47</v>
      </c>
      <c r="E361">
        <v>15038.7</v>
      </c>
      <c r="F361">
        <v>10423.700000000001</v>
      </c>
      <c r="H361">
        <v>10762.5</v>
      </c>
      <c r="I361">
        <v>20014.099999999999</v>
      </c>
      <c r="J361">
        <v>10775.2</v>
      </c>
      <c r="L361">
        <f t="shared" si="10"/>
        <v>355.88</v>
      </c>
      <c r="M361">
        <f>data!AQ361</f>
        <v>1.1139871185492329E-9</v>
      </c>
      <c r="O361">
        <v>1.1063652883502409E-9</v>
      </c>
      <c r="P361">
        <f t="shared" si="11"/>
        <v>0.68890720625891677</v>
      </c>
    </row>
    <row r="362" spans="1:16" x14ac:dyDescent="0.2">
      <c r="A362">
        <v>356.35</v>
      </c>
      <c r="B362">
        <v>2938.53</v>
      </c>
      <c r="C362">
        <v>8438.2000000000007</v>
      </c>
      <c r="D362">
        <v>3644.07</v>
      </c>
      <c r="E362">
        <v>14184.6</v>
      </c>
      <c r="F362">
        <v>9499.9</v>
      </c>
      <c r="H362">
        <v>9600.6</v>
      </c>
      <c r="I362">
        <v>18857.900000000001</v>
      </c>
      <c r="J362">
        <v>9597.9</v>
      </c>
      <c r="L362">
        <f t="shared" si="10"/>
        <v>356.35</v>
      </c>
      <c r="M362">
        <f>data!AQ362</f>
        <v>1.1077019489850686E-9</v>
      </c>
      <c r="O362">
        <v>1.1036181514039075E-9</v>
      </c>
      <c r="P362">
        <f t="shared" si="11"/>
        <v>0.37003718867492202</v>
      </c>
    </row>
    <row r="363" spans="1:16" x14ac:dyDescent="0.2">
      <c r="A363">
        <v>356.82</v>
      </c>
      <c r="B363">
        <v>3064.27</v>
      </c>
      <c r="C363">
        <v>9400.2000000000007</v>
      </c>
      <c r="D363">
        <v>3757.07</v>
      </c>
      <c r="E363">
        <v>15133.9</v>
      </c>
      <c r="F363">
        <v>10459.200000000001</v>
      </c>
      <c r="H363">
        <v>10731.5</v>
      </c>
      <c r="I363">
        <v>19975.5</v>
      </c>
      <c r="J363">
        <v>10771.5</v>
      </c>
      <c r="L363">
        <f t="shared" si="10"/>
        <v>356.82</v>
      </c>
      <c r="M363">
        <f>data!AQ363</f>
        <v>1.1220250990733064E-9</v>
      </c>
      <c r="O363">
        <v>1.1229974949706275E-9</v>
      </c>
      <c r="P363">
        <f t="shared" si="11"/>
        <v>-8.6589320250129401E-2</v>
      </c>
    </row>
    <row r="364" spans="1:16" x14ac:dyDescent="0.2">
      <c r="A364">
        <v>357.29</v>
      </c>
      <c r="B364">
        <v>2925</v>
      </c>
      <c r="C364">
        <v>8341.1</v>
      </c>
      <c r="D364">
        <v>3647.4</v>
      </c>
      <c r="E364">
        <v>14211</v>
      </c>
      <c r="F364">
        <v>9440.2999999999993</v>
      </c>
      <c r="H364">
        <v>9466.5</v>
      </c>
      <c r="I364">
        <v>18670.099999999999</v>
      </c>
      <c r="J364">
        <v>9485.7000000000007</v>
      </c>
      <c r="L364">
        <f t="shared" si="10"/>
        <v>357.29</v>
      </c>
      <c r="M364">
        <f>data!AQ364</f>
        <v>1.1101056994260709E-9</v>
      </c>
      <c r="O364">
        <v>1.096212796294846E-9</v>
      </c>
      <c r="P364">
        <f t="shared" si="11"/>
        <v>1.2673545846374328</v>
      </c>
    </row>
    <row r="365" spans="1:16" x14ac:dyDescent="0.2">
      <c r="A365">
        <v>357.76</v>
      </c>
      <c r="B365">
        <v>3085.13</v>
      </c>
      <c r="C365">
        <v>9687.2000000000007</v>
      </c>
      <c r="D365">
        <v>3802.8</v>
      </c>
      <c r="E365">
        <v>15563.8</v>
      </c>
      <c r="F365">
        <v>10729.9</v>
      </c>
      <c r="H365">
        <v>11072.3</v>
      </c>
      <c r="I365">
        <v>20141.900000000001</v>
      </c>
      <c r="J365">
        <v>11110.1</v>
      </c>
      <c r="L365">
        <f t="shared" si="10"/>
        <v>357.76</v>
      </c>
      <c r="M365">
        <f>data!AQ365</f>
        <v>1.1078215016793806E-9</v>
      </c>
      <c r="O365">
        <v>1.0987978759965633E-9</v>
      </c>
      <c r="P365">
        <f t="shared" si="11"/>
        <v>0.82122707733059952</v>
      </c>
    </row>
    <row r="366" spans="1:16" x14ac:dyDescent="0.2">
      <c r="A366">
        <v>358.23</v>
      </c>
      <c r="B366">
        <v>3016.33</v>
      </c>
      <c r="C366">
        <v>8986.9</v>
      </c>
      <c r="D366">
        <v>3747.33</v>
      </c>
      <c r="E366">
        <v>15013.9</v>
      </c>
      <c r="F366">
        <v>10087.9</v>
      </c>
      <c r="H366">
        <v>10260.6</v>
      </c>
      <c r="I366">
        <v>19379.599999999999</v>
      </c>
      <c r="J366">
        <v>10288.299999999999</v>
      </c>
      <c r="L366">
        <f t="shared" si="10"/>
        <v>358.23</v>
      </c>
      <c r="M366">
        <f>data!AQ366</f>
        <v>1.0973315619216099E-9</v>
      </c>
      <c r="O366">
        <v>1.0998107831890045E-9</v>
      </c>
      <c r="P366">
        <f t="shared" si="11"/>
        <v>-0.22542252770115923</v>
      </c>
    </row>
    <row r="367" spans="1:16" x14ac:dyDescent="0.2">
      <c r="A367">
        <v>358.7</v>
      </c>
      <c r="B367">
        <v>2905.27</v>
      </c>
      <c r="C367">
        <v>8161.8</v>
      </c>
      <c r="D367">
        <v>3649.73</v>
      </c>
      <c r="E367">
        <v>14259.5</v>
      </c>
      <c r="F367">
        <v>9251.1</v>
      </c>
      <c r="H367">
        <v>9286.5</v>
      </c>
      <c r="I367">
        <v>18409.599999999999</v>
      </c>
      <c r="J367">
        <v>9308.4</v>
      </c>
      <c r="L367">
        <f t="shared" si="10"/>
        <v>358.7</v>
      </c>
      <c r="M367">
        <f>data!AQ367</f>
        <v>1.0904839155231664E-9</v>
      </c>
      <c r="O367">
        <v>1.082298074578144E-9</v>
      </c>
      <c r="P367">
        <f t="shared" si="11"/>
        <v>0.7563388623982451</v>
      </c>
    </row>
    <row r="368" spans="1:16" x14ac:dyDescent="0.2">
      <c r="A368">
        <v>359.17</v>
      </c>
      <c r="B368">
        <v>2931.53</v>
      </c>
      <c r="C368">
        <v>8334.5</v>
      </c>
      <c r="D368">
        <v>3687.67</v>
      </c>
      <c r="E368">
        <v>14495.3</v>
      </c>
      <c r="F368">
        <v>9462</v>
      </c>
      <c r="H368">
        <v>9518</v>
      </c>
      <c r="I368">
        <v>18623.3</v>
      </c>
      <c r="J368">
        <v>9557.7999999999993</v>
      </c>
      <c r="L368">
        <f t="shared" si="10"/>
        <v>359.17</v>
      </c>
      <c r="M368">
        <f>data!AQ368</f>
        <v>1.0958107910077963E-9</v>
      </c>
      <c r="O368">
        <v>1.0917915475435293E-9</v>
      </c>
      <c r="P368">
        <f t="shared" si="11"/>
        <v>0.36813286137908807</v>
      </c>
    </row>
    <row r="369" spans="1:16" x14ac:dyDescent="0.2">
      <c r="A369">
        <v>359.64</v>
      </c>
      <c r="B369">
        <v>2946.6</v>
      </c>
      <c r="C369">
        <v>8494.2000000000007</v>
      </c>
      <c r="D369">
        <v>3707.53</v>
      </c>
      <c r="E369">
        <v>14749</v>
      </c>
      <c r="F369">
        <v>9656</v>
      </c>
      <c r="H369">
        <v>9665.2000000000007</v>
      </c>
      <c r="I369">
        <v>18753</v>
      </c>
      <c r="J369">
        <v>9689.5</v>
      </c>
      <c r="L369">
        <f t="shared" si="10"/>
        <v>359.64</v>
      </c>
      <c r="M369">
        <f>data!AQ369</f>
        <v>1.0935538973722664E-9</v>
      </c>
      <c r="O369">
        <v>1.086293292702643E-9</v>
      </c>
      <c r="P369">
        <f t="shared" si="11"/>
        <v>0.66838345761662232</v>
      </c>
    </row>
    <row r="370" spans="1:16" x14ac:dyDescent="0.2">
      <c r="A370">
        <v>360.11</v>
      </c>
      <c r="B370">
        <v>2958.53</v>
      </c>
      <c r="C370">
        <v>8529.2000000000007</v>
      </c>
      <c r="D370">
        <v>3718.8</v>
      </c>
      <c r="E370">
        <v>14810.8</v>
      </c>
      <c r="F370">
        <v>9716.9</v>
      </c>
      <c r="H370">
        <v>9703.4</v>
      </c>
      <c r="I370">
        <v>18744</v>
      </c>
      <c r="J370">
        <v>9727.2000000000007</v>
      </c>
      <c r="L370">
        <f t="shared" si="10"/>
        <v>360.11</v>
      </c>
      <c r="M370">
        <f>data!AQ370</f>
        <v>1.1043657710151363E-9</v>
      </c>
      <c r="O370">
        <v>1.0882090264115093E-9</v>
      </c>
      <c r="P370">
        <f t="shared" si="11"/>
        <v>1.4847096662031616</v>
      </c>
    </row>
    <row r="371" spans="1:16" x14ac:dyDescent="0.2">
      <c r="A371">
        <v>360.58</v>
      </c>
      <c r="B371">
        <v>3011.47</v>
      </c>
      <c r="C371">
        <v>9059.9</v>
      </c>
      <c r="D371">
        <v>3794.33</v>
      </c>
      <c r="E371">
        <v>15408.2</v>
      </c>
      <c r="F371">
        <v>10210.700000000001</v>
      </c>
      <c r="H371">
        <v>10319</v>
      </c>
      <c r="I371">
        <v>19297.3</v>
      </c>
      <c r="J371">
        <v>10332.1</v>
      </c>
      <c r="L371">
        <f t="shared" si="10"/>
        <v>360.58</v>
      </c>
      <c r="M371">
        <f>data!AQ371</f>
        <v>1.0937207875937622E-9</v>
      </c>
      <c r="O371">
        <v>1.0889295338635899E-9</v>
      </c>
      <c r="P371">
        <f t="shared" si="11"/>
        <v>0.43999667390530561</v>
      </c>
    </row>
    <row r="372" spans="1:16" x14ac:dyDescent="0.2">
      <c r="A372">
        <v>361.05</v>
      </c>
      <c r="B372">
        <v>3051.07</v>
      </c>
      <c r="C372">
        <v>9340.7999999999993</v>
      </c>
      <c r="D372">
        <v>3839.07</v>
      </c>
      <c r="E372">
        <v>15776.1</v>
      </c>
      <c r="F372">
        <v>10529.5</v>
      </c>
      <c r="H372">
        <v>10688</v>
      </c>
      <c r="I372">
        <v>19635.099999999999</v>
      </c>
      <c r="J372">
        <v>10755.2</v>
      </c>
      <c r="L372">
        <f t="shared" si="10"/>
        <v>361.05</v>
      </c>
      <c r="M372">
        <f>data!AQ372</f>
        <v>1.0939642317522651E-9</v>
      </c>
      <c r="O372">
        <v>1.0835017398297016E-9</v>
      </c>
      <c r="P372">
        <f t="shared" si="11"/>
        <v>0.96561837770633552</v>
      </c>
    </row>
    <row r="373" spans="1:16" x14ac:dyDescent="0.2">
      <c r="A373">
        <v>361.52</v>
      </c>
      <c r="B373">
        <v>2959.47</v>
      </c>
      <c r="C373">
        <v>8633</v>
      </c>
      <c r="D373">
        <v>3756.33</v>
      </c>
      <c r="E373">
        <v>15138.4</v>
      </c>
      <c r="F373">
        <v>9811.7000000000007</v>
      </c>
      <c r="H373">
        <v>9743.4</v>
      </c>
      <c r="I373">
        <v>18642.099999999999</v>
      </c>
      <c r="J373">
        <v>9794.4</v>
      </c>
      <c r="L373">
        <f t="shared" si="10"/>
        <v>361.52</v>
      </c>
      <c r="M373">
        <f>data!AQ373</f>
        <v>1.0884568844591379E-9</v>
      </c>
      <c r="O373">
        <v>1.080798404664154E-9</v>
      </c>
      <c r="P373">
        <f t="shared" si="11"/>
        <v>0.70859466131093118</v>
      </c>
    </row>
    <row r="374" spans="1:16" x14ac:dyDescent="0.2">
      <c r="A374">
        <v>361.99</v>
      </c>
      <c r="B374">
        <v>2957.2</v>
      </c>
      <c r="C374">
        <v>8595.2000000000007</v>
      </c>
      <c r="D374">
        <v>3762.07</v>
      </c>
      <c r="E374">
        <v>15171.3</v>
      </c>
      <c r="F374">
        <v>9774.9</v>
      </c>
      <c r="H374">
        <v>9757.1</v>
      </c>
      <c r="I374">
        <v>18736.3</v>
      </c>
      <c r="J374">
        <v>9794.7999999999993</v>
      </c>
      <c r="L374">
        <f t="shared" si="10"/>
        <v>361.99</v>
      </c>
      <c r="M374">
        <f>data!AQ374</f>
        <v>1.0851555978997972E-9</v>
      </c>
      <c r="O374">
        <v>1.0761341585257685E-9</v>
      </c>
      <c r="P374">
        <f t="shared" si="11"/>
        <v>0.83831920978954855</v>
      </c>
    </row>
    <row r="375" spans="1:16" x14ac:dyDescent="0.2">
      <c r="A375">
        <v>362.46</v>
      </c>
      <c r="B375">
        <v>2961.47</v>
      </c>
      <c r="C375">
        <v>8661.7999999999993</v>
      </c>
      <c r="D375">
        <v>3778.33</v>
      </c>
      <c r="E375">
        <v>15249.8</v>
      </c>
      <c r="F375">
        <v>9776.7999999999993</v>
      </c>
      <c r="H375">
        <v>9895.1</v>
      </c>
      <c r="I375">
        <v>18793.8</v>
      </c>
      <c r="J375">
        <v>9921.4</v>
      </c>
      <c r="L375">
        <f t="shared" si="10"/>
        <v>362.46</v>
      </c>
      <c r="M375">
        <f>data!AQ375</f>
        <v>1.0815004370758131E-9</v>
      </c>
      <c r="O375">
        <v>1.0745152545738123E-9</v>
      </c>
      <c r="P375">
        <f t="shared" si="11"/>
        <v>0.65007755564822411</v>
      </c>
    </row>
    <row r="376" spans="1:16" x14ac:dyDescent="0.2">
      <c r="A376">
        <v>362.93</v>
      </c>
      <c r="B376">
        <v>2958.87</v>
      </c>
      <c r="C376">
        <v>8622.1</v>
      </c>
      <c r="D376">
        <v>3775.53</v>
      </c>
      <c r="E376">
        <v>15285.3</v>
      </c>
      <c r="F376">
        <v>9792.1</v>
      </c>
      <c r="H376">
        <v>9808.2000000000007</v>
      </c>
      <c r="I376">
        <v>18684.3</v>
      </c>
      <c r="J376">
        <v>9846.7000000000007</v>
      </c>
      <c r="L376">
        <f t="shared" si="10"/>
        <v>362.93</v>
      </c>
      <c r="M376">
        <f>data!AQ376</f>
        <v>1.087682903301187E-9</v>
      </c>
      <c r="O376">
        <v>1.0752244020549721E-9</v>
      </c>
      <c r="P376">
        <f t="shared" si="11"/>
        <v>1.158688476787189</v>
      </c>
    </row>
    <row r="377" spans="1:16" x14ac:dyDescent="0.2">
      <c r="A377">
        <v>363.39</v>
      </c>
      <c r="B377">
        <v>2972.2</v>
      </c>
      <c r="C377">
        <v>8649</v>
      </c>
      <c r="D377">
        <v>3800</v>
      </c>
      <c r="E377">
        <v>15368</v>
      </c>
      <c r="F377">
        <v>9790.7999999999993</v>
      </c>
      <c r="H377">
        <v>9876</v>
      </c>
      <c r="I377">
        <v>18705.099999999999</v>
      </c>
      <c r="J377">
        <v>9903.7999999999993</v>
      </c>
      <c r="L377">
        <f t="shared" si="10"/>
        <v>363.39</v>
      </c>
      <c r="M377">
        <f>data!AQ377</f>
        <v>1.0820118280413022E-9</v>
      </c>
      <c r="O377">
        <v>1.0753040898081795E-9</v>
      </c>
      <c r="P377">
        <f t="shared" si="11"/>
        <v>0.62379919287010976</v>
      </c>
    </row>
    <row r="378" spans="1:16" x14ac:dyDescent="0.2">
      <c r="A378">
        <v>363.86</v>
      </c>
      <c r="B378">
        <v>3098.73</v>
      </c>
      <c r="C378">
        <v>9735.4</v>
      </c>
      <c r="D378">
        <v>3936.4</v>
      </c>
      <c r="E378">
        <v>16468.3</v>
      </c>
      <c r="F378">
        <v>10865.7</v>
      </c>
      <c r="H378">
        <v>11157.9</v>
      </c>
      <c r="I378">
        <v>19963.900000000001</v>
      </c>
      <c r="J378">
        <v>11208.2</v>
      </c>
      <c r="L378">
        <f t="shared" si="10"/>
        <v>363.86</v>
      </c>
      <c r="M378">
        <f>data!AQ378</f>
        <v>1.0880594478660751E-9</v>
      </c>
      <c r="O378">
        <v>1.0766711026266205E-9</v>
      </c>
      <c r="P378">
        <f t="shared" si="11"/>
        <v>1.0577366859453978</v>
      </c>
    </row>
    <row r="379" spans="1:16" x14ac:dyDescent="0.2">
      <c r="A379">
        <v>364.33</v>
      </c>
      <c r="B379">
        <v>2990.4</v>
      </c>
      <c r="C379">
        <v>8953.9</v>
      </c>
      <c r="D379">
        <v>3840.53</v>
      </c>
      <c r="E379">
        <v>15768.8</v>
      </c>
      <c r="F379">
        <v>10098.200000000001</v>
      </c>
      <c r="H379">
        <v>10193.1</v>
      </c>
      <c r="I379">
        <v>19018.7</v>
      </c>
      <c r="J379">
        <v>10222.700000000001</v>
      </c>
      <c r="L379">
        <f t="shared" si="10"/>
        <v>364.33</v>
      </c>
      <c r="M379">
        <f>data!AQ379</f>
        <v>1.0854113413728688E-9</v>
      </c>
      <c r="O379">
        <v>1.0725972245336723E-9</v>
      </c>
      <c r="P379">
        <f t="shared" si="11"/>
        <v>1.1946811483469602</v>
      </c>
    </row>
    <row r="380" spans="1:16" x14ac:dyDescent="0.2">
      <c r="A380">
        <v>364.8</v>
      </c>
      <c r="B380">
        <v>2944.53</v>
      </c>
      <c r="C380">
        <v>8402.2000000000007</v>
      </c>
      <c r="D380">
        <v>3783.87</v>
      </c>
      <c r="E380">
        <v>15431.8</v>
      </c>
      <c r="F380">
        <v>9586.2000000000007</v>
      </c>
      <c r="H380">
        <v>9582.2000000000007</v>
      </c>
      <c r="I380">
        <v>18412</v>
      </c>
      <c r="J380">
        <v>9615.4</v>
      </c>
      <c r="L380">
        <f t="shared" si="10"/>
        <v>364.8</v>
      </c>
      <c r="M380">
        <f>data!AQ380</f>
        <v>1.062377566135203E-9</v>
      </c>
      <c r="O380">
        <v>1.0624311602494516E-9</v>
      </c>
      <c r="P380">
        <f t="shared" si="11"/>
        <v>-5.0444787628413645E-3</v>
      </c>
    </row>
    <row r="381" spans="1:16" x14ac:dyDescent="0.2">
      <c r="A381">
        <v>365.27</v>
      </c>
      <c r="B381">
        <v>2993.6</v>
      </c>
      <c r="C381">
        <v>8964.6</v>
      </c>
      <c r="D381">
        <v>3868.67</v>
      </c>
      <c r="E381">
        <v>15980.9</v>
      </c>
      <c r="F381">
        <v>10111.5</v>
      </c>
      <c r="H381">
        <v>10183</v>
      </c>
      <c r="I381">
        <v>19008.400000000001</v>
      </c>
      <c r="J381">
        <v>10201.700000000001</v>
      </c>
      <c r="L381">
        <f t="shared" si="10"/>
        <v>365.27</v>
      </c>
      <c r="M381">
        <f>data!AQ381</f>
        <v>1.0690335335132253E-9</v>
      </c>
      <c r="O381">
        <v>1.0670714866675378E-9</v>
      </c>
      <c r="P381">
        <f t="shared" si="11"/>
        <v>0.18387210887013017</v>
      </c>
    </row>
    <row r="382" spans="1:16" x14ac:dyDescent="0.2">
      <c r="A382">
        <v>365.74</v>
      </c>
      <c r="B382">
        <v>2946</v>
      </c>
      <c r="C382">
        <v>8462.7000000000007</v>
      </c>
      <c r="D382">
        <v>3823.67</v>
      </c>
      <c r="E382">
        <v>15677.4</v>
      </c>
      <c r="F382">
        <v>9708</v>
      </c>
      <c r="H382">
        <v>9643.7000000000007</v>
      </c>
      <c r="I382">
        <v>18496.900000000001</v>
      </c>
      <c r="J382">
        <v>9673.5</v>
      </c>
      <c r="L382">
        <f t="shared" si="10"/>
        <v>365.74</v>
      </c>
      <c r="M382">
        <f>data!AQ382</f>
        <v>1.0600528488846102E-9</v>
      </c>
      <c r="O382">
        <v>1.0565469093333953E-9</v>
      </c>
      <c r="P382">
        <f t="shared" si="11"/>
        <v>0.33182999450794265</v>
      </c>
    </row>
    <row r="383" spans="1:16" x14ac:dyDescent="0.2">
      <c r="A383">
        <v>366.21</v>
      </c>
      <c r="B383">
        <v>2919</v>
      </c>
      <c r="C383">
        <v>8232.7999999999993</v>
      </c>
      <c r="D383">
        <v>3811.27</v>
      </c>
      <c r="E383">
        <v>15558.2</v>
      </c>
      <c r="F383">
        <v>9533.2999999999993</v>
      </c>
      <c r="H383">
        <v>9364.2000000000007</v>
      </c>
      <c r="I383">
        <v>18252.3</v>
      </c>
      <c r="J383">
        <v>9385.7000000000007</v>
      </c>
      <c r="L383">
        <f t="shared" si="10"/>
        <v>366.21</v>
      </c>
      <c r="M383">
        <f>data!AQ383</f>
        <v>1.0598656300240984E-9</v>
      </c>
      <c r="O383">
        <v>1.0573349798512932E-9</v>
      </c>
      <c r="P383">
        <f t="shared" si="11"/>
        <v>0.23934232963343149</v>
      </c>
    </row>
    <row r="384" spans="1:16" x14ac:dyDescent="0.2">
      <c r="A384">
        <v>366.68</v>
      </c>
      <c r="B384">
        <v>2986.73</v>
      </c>
      <c r="C384">
        <v>8804.7000000000007</v>
      </c>
      <c r="D384">
        <v>3879.27</v>
      </c>
      <c r="E384">
        <v>16235.3</v>
      </c>
      <c r="F384">
        <v>10095.1</v>
      </c>
      <c r="H384">
        <v>10037.200000000001</v>
      </c>
      <c r="I384">
        <v>18954.8</v>
      </c>
      <c r="J384">
        <v>10063.1</v>
      </c>
      <c r="L384">
        <f t="shared" si="10"/>
        <v>366.68</v>
      </c>
      <c r="M384">
        <f>data!AQ384</f>
        <v>1.050013971547455E-9</v>
      </c>
      <c r="O384">
        <v>1.05929967927616E-9</v>
      </c>
      <c r="P384">
        <f t="shared" si="11"/>
        <v>-0.87658930804642843</v>
      </c>
    </row>
    <row r="385" spans="1:16" x14ac:dyDescent="0.2">
      <c r="A385">
        <v>367.15</v>
      </c>
      <c r="B385">
        <v>2970.73</v>
      </c>
      <c r="C385">
        <v>8680.2000000000007</v>
      </c>
      <c r="D385">
        <v>3893.33</v>
      </c>
      <c r="E385">
        <v>16160.3</v>
      </c>
      <c r="F385">
        <v>9983</v>
      </c>
      <c r="H385">
        <v>9887.9</v>
      </c>
      <c r="I385">
        <v>18769.900000000001</v>
      </c>
      <c r="J385">
        <v>9896.5</v>
      </c>
      <c r="L385">
        <f t="shared" si="10"/>
        <v>367.15</v>
      </c>
      <c r="M385">
        <f>data!AQ385</f>
        <v>1.053730776190454E-9</v>
      </c>
      <c r="O385">
        <v>1.039661144257265E-9</v>
      </c>
      <c r="P385">
        <f t="shared" si="11"/>
        <v>1.3532901571733187</v>
      </c>
    </row>
    <row r="386" spans="1:16" x14ac:dyDescent="0.2">
      <c r="A386">
        <v>367.62</v>
      </c>
      <c r="B386">
        <v>2969.47</v>
      </c>
      <c r="C386">
        <v>8739.7999999999993</v>
      </c>
      <c r="D386">
        <v>3905.27</v>
      </c>
      <c r="E386">
        <v>16332.4</v>
      </c>
      <c r="F386">
        <v>10113.4</v>
      </c>
      <c r="H386">
        <v>9908.4</v>
      </c>
      <c r="I386">
        <v>18857.7</v>
      </c>
      <c r="J386">
        <v>9956.7000000000007</v>
      </c>
      <c r="L386">
        <f t="shared" si="10"/>
        <v>367.62</v>
      </c>
      <c r="M386">
        <f>data!AQ386</f>
        <v>1.0559796673581676E-9</v>
      </c>
      <c r="O386">
        <v>1.0427912271348699E-9</v>
      </c>
      <c r="P386">
        <f t="shared" si="11"/>
        <v>1.2647248922043333</v>
      </c>
    </row>
    <row r="387" spans="1:16" x14ac:dyDescent="0.2">
      <c r="A387">
        <v>368.09</v>
      </c>
      <c r="B387">
        <v>2905.33</v>
      </c>
      <c r="C387">
        <v>8131.6</v>
      </c>
      <c r="D387">
        <v>3856.6</v>
      </c>
      <c r="E387">
        <v>15841.9</v>
      </c>
      <c r="F387">
        <v>9494.1</v>
      </c>
      <c r="H387">
        <v>9237.2999999999993</v>
      </c>
      <c r="I387">
        <v>18126.2</v>
      </c>
      <c r="J387">
        <v>9216.7000000000007</v>
      </c>
      <c r="L387">
        <f t="shared" si="10"/>
        <v>368.09</v>
      </c>
      <c r="M387">
        <f>data!AQ387</f>
        <v>1.0444256348895455E-9</v>
      </c>
      <c r="O387">
        <v>1.0429774586762729E-9</v>
      </c>
      <c r="P387">
        <f t="shared" si="11"/>
        <v>0.13885019289972073</v>
      </c>
    </row>
    <row r="388" spans="1:16" x14ac:dyDescent="0.2">
      <c r="A388">
        <v>368.55</v>
      </c>
      <c r="B388">
        <v>2915.6</v>
      </c>
      <c r="C388">
        <v>8304</v>
      </c>
      <c r="D388">
        <v>3861.93</v>
      </c>
      <c r="E388">
        <v>16058.4</v>
      </c>
      <c r="F388">
        <v>9621.2999999999993</v>
      </c>
      <c r="H388">
        <v>9403.2999999999993</v>
      </c>
      <c r="I388">
        <v>18257.599999999999</v>
      </c>
      <c r="J388">
        <v>9442.9</v>
      </c>
      <c r="L388">
        <f t="shared" si="10"/>
        <v>368.55</v>
      </c>
      <c r="M388">
        <f>data!AQ388</f>
        <v>1.0400098544062153E-9</v>
      </c>
      <c r="O388">
        <v>1.0386233500026469E-9</v>
      </c>
      <c r="P388">
        <f t="shared" si="11"/>
        <v>0.13349443795625149</v>
      </c>
    </row>
    <row r="389" spans="1:16" x14ac:dyDescent="0.2">
      <c r="A389">
        <v>369.02</v>
      </c>
      <c r="B389">
        <v>3007.53</v>
      </c>
      <c r="C389">
        <v>9048.5</v>
      </c>
      <c r="D389">
        <v>3984.73</v>
      </c>
      <c r="E389">
        <v>16891.599999999999</v>
      </c>
      <c r="F389">
        <v>10361.1</v>
      </c>
      <c r="H389">
        <v>10342.9</v>
      </c>
      <c r="I389">
        <v>19121.599999999999</v>
      </c>
      <c r="J389">
        <v>10344.1</v>
      </c>
      <c r="L389">
        <f t="shared" si="10"/>
        <v>369.02</v>
      </c>
      <c r="M389">
        <f>data!AQ389</f>
        <v>1.03486865669153E-9</v>
      </c>
      <c r="O389">
        <v>1.0305614861717738E-9</v>
      </c>
      <c r="P389">
        <f t="shared" si="11"/>
        <v>0.4179440603545217</v>
      </c>
    </row>
    <row r="390" spans="1:16" x14ac:dyDescent="0.2">
      <c r="A390">
        <v>369.49</v>
      </c>
      <c r="B390">
        <v>2920.6</v>
      </c>
      <c r="C390">
        <v>8255.7999999999993</v>
      </c>
      <c r="D390">
        <v>3887</v>
      </c>
      <c r="E390">
        <v>16207.8</v>
      </c>
      <c r="F390">
        <v>9573.9</v>
      </c>
      <c r="H390">
        <v>9381.2999999999993</v>
      </c>
      <c r="I390">
        <v>18188.7</v>
      </c>
      <c r="J390">
        <v>9430</v>
      </c>
      <c r="L390">
        <f t="shared" si="10"/>
        <v>369.49</v>
      </c>
      <c r="M390">
        <f>data!AQ390</f>
        <v>1.0282358310324744E-9</v>
      </c>
      <c r="O390">
        <v>1.0131911345909198E-9</v>
      </c>
      <c r="P390">
        <f t="shared" si="11"/>
        <v>1.484882361078792</v>
      </c>
    </row>
    <row r="391" spans="1:16" x14ac:dyDescent="0.2">
      <c r="A391">
        <v>369.96</v>
      </c>
      <c r="B391">
        <v>3013.6</v>
      </c>
      <c r="C391">
        <v>9059</v>
      </c>
      <c r="D391">
        <v>3983.6</v>
      </c>
      <c r="E391">
        <v>17037.599999999999</v>
      </c>
      <c r="F391">
        <v>10333.4</v>
      </c>
      <c r="H391">
        <v>10345.700000000001</v>
      </c>
      <c r="I391">
        <v>19067.2</v>
      </c>
      <c r="J391">
        <v>10362.1</v>
      </c>
      <c r="L391">
        <f t="shared" si="10"/>
        <v>369.96</v>
      </c>
      <c r="M391">
        <f>data!AQ391</f>
        <v>1.027527231806909E-9</v>
      </c>
      <c r="O391">
        <v>1.0181039211579672E-9</v>
      </c>
      <c r="P391">
        <f t="shared" si="11"/>
        <v>0.92557453646028276</v>
      </c>
    </row>
    <row r="392" spans="1:16" x14ac:dyDescent="0.2">
      <c r="A392">
        <v>370.43</v>
      </c>
      <c r="B392">
        <v>2988.67</v>
      </c>
      <c r="C392">
        <v>8805.6</v>
      </c>
      <c r="D392">
        <v>3972.6</v>
      </c>
      <c r="E392">
        <v>16889</v>
      </c>
      <c r="F392">
        <v>10070.799999999999</v>
      </c>
      <c r="H392">
        <v>10044.299999999999</v>
      </c>
      <c r="I392">
        <v>18771.599999999999</v>
      </c>
      <c r="J392">
        <v>10044.299999999999</v>
      </c>
      <c r="L392">
        <f t="shared" ref="L392:L455" si="12">A392</f>
        <v>370.43</v>
      </c>
      <c r="M392">
        <f>data!AQ392</f>
        <v>1.0198179223140482E-9</v>
      </c>
      <c r="O392">
        <v>1.0113582627530488E-9</v>
      </c>
      <c r="P392">
        <f t="shared" ref="P392:P455" si="13">(M392-O392)/O392%</f>
        <v>0.83646516497241641</v>
      </c>
    </row>
    <row r="393" spans="1:16" x14ac:dyDescent="0.2">
      <c r="A393">
        <v>370.9</v>
      </c>
      <c r="B393">
        <v>2948.47</v>
      </c>
      <c r="C393">
        <v>8508</v>
      </c>
      <c r="D393">
        <v>3948.73</v>
      </c>
      <c r="E393">
        <v>16668.5</v>
      </c>
      <c r="F393">
        <v>9782.7999999999993</v>
      </c>
      <c r="H393">
        <v>9690.2999999999993</v>
      </c>
      <c r="I393">
        <v>18342.7</v>
      </c>
      <c r="J393">
        <v>9689</v>
      </c>
      <c r="L393">
        <f t="shared" si="12"/>
        <v>370.9</v>
      </c>
      <c r="M393">
        <f>data!AQ393</f>
        <v>1.0191864059591402E-9</v>
      </c>
      <c r="O393">
        <v>1.0077641209684986E-9</v>
      </c>
      <c r="P393">
        <f t="shared" si="13"/>
        <v>1.1334284236736214</v>
      </c>
    </row>
    <row r="394" spans="1:16" x14ac:dyDescent="0.2">
      <c r="A394">
        <v>371.37</v>
      </c>
      <c r="B394">
        <v>2935.6</v>
      </c>
      <c r="C394">
        <v>8451.9</v>
      </c>
      <c r="D394">
        <v>3961.93</v>
      </c>
      <c r="E394">
        <v>16751.599999999999</v>
      </c>
      <c r="F394">
        <v>9723.7999999999993</v>
      </c>
      <c r="H394">
        <v>9591.6</v>
      </c>
      <c r="I394">
        <v>18279.8</v>
      </c>
      <c r="J394">
        <v>9656.7999999999993</v>
      </c>
      <c r="L394">
        <f t="shared" si="12"/>
        <v>371.37</v>
      </c>
      <c r="M394">
        <f>data!AQ394</f>
        <v>1.0077295365840073E-9</v>
      </c>
      <c r="O394">
        <v>1.0061246799053635E-9</v>
      </c>
      <c r="P394">
        <f t="shared" si="13"/>
        <v>0.15950872796349458</v>
      </c>
    </row>
    <row r="395" spans="1:16" x14ac:dyDescent="0.2">
      <c r="A395">
        <v>371.84</v>
      </c>
      <c r="B395">
        <v>2979.87</v>
      </c>
      <c r="C395">
        <v>8821.7999999999993</v>
      </c>
      <c r="D395">
        <v>4009.93</v>
      </c>
      <c r="E395">
        <v>17224.7</v>
      </c>
      <c r="F395">
        <v>10065.1</v>
      </c>
      <c r="H395">
        <v>10074.6</v>
      </c>
      <c r="I395">
        <v>18789.2</v>
      </c>
      <c r="J395">
        <v>10091</v>
      </c>
      <c r="L395">
        <f t="shared" si="12"/>
        <v>371.84</v>
      </c>
      <c r="M395">
        <f>data!AQ395</f>
        <v>9.9849313241185416E-10</v>
      </c>
      <c r="O395">
        <v>9.9348103632464964E-10</v>
      </c>
      <c r="P395">
        <f t="shared" si="13"/>
        <v>0.50449841556579722</v>
      </c>
    </row>
    <row r="396" spans="1:16" x14ac:dyDescent="0.2">
      <c r="A396">
        <v>372.31</v>
      </c>
      <c r="B396">
        <v>2932.33</v>
      </c>
      <c r="C396">
        <v>8382.6</v>
      </c>
      <c r="D396">
        <v>3966.93</v>
      </c>
      <c r="E396">
        <v>16899.5</v>
      </c>
      <c r="F396">
        <v>9654.5</v>
      </c>
      <c r="H396">
        <v>9568.9</v>
      </c>
      <c r="I396">
        <v>18287.099999999999</v>
      </c>
      <c r="J396">
        <v>9577.9</v>
      </c>
      <c r="L396">
        <f t="shared" si="12"/>
        <v>372.31</v>
      </c>
      <c r="M396">
        <f>data!AQ396</f>
        <v>9.9554255429262716E-10</v>
      </c>
      <c r="O396">
        <v>9.852719466070853E-10</v>
      </c>
      <c r="P396">
        <f t="shared" si="13"/>
        <v>1.0424134900937816</v>
      </c>
    </row>
    <row r="397" spans="1:16" x14ac:dyDescent="0.2">
      <c r="A397">
        <v>372.77</v>
      </c>
      <c r="B397">
        <v>2894.8</v>
      </c>
      <c r="C397">
        <v>8142.1</v>
      </c>
      <c r="D397">
        <v>3958.27</v>
      </c>
      <c r="E397">
        <v>16791.3</v>
      </c>
      <c r="F397">
        <v>9403.2000000000007</v>
      </c>
      <c r="H397">
        <v>9204.7999999999993</v>
      </c>
      <c r="I397">
        <v>17950.400000000001</v>
      </c>
      <c r="J397">
        <v>9247.2999999999993</v>
      </c>
      <c r="L397">
        <f t="shared" si="12"/>
        <v>372.77</v>
      </c>
      <c r="M397">
        <f>data!AQ397</f>
        <v>9.8498790978086013E-10</v>
      </c>
      <c r="O397">
        <v>9.8089532362710554E-10</v>
      </c>
      <c r="P397">
        <f t="shared" si="13"/>
        <v>0.41722965286665142</v>
      </c>
    </row>
    <row r="398" spans="1:16" x14ac:dyDescent="0.2">
      <c r="A398">
        <v>373.24</v>
      </c>
      <c r="B398">
        <v>2965</v>
      </c>
      <c r="C398">
        <v>8469.9</v>
      </c>
      <c r="D398">
        <v>4040.47</v>
      </c>
      <c r="E398">
        <v>17208.3</v>
      </c>
      <c r="F398">
        <v>9687.4</v>
      </c>
      <c r="H398">
        <v>9603.7999999999993</v>
      </c>
      <c r="I398">
        <v>18364.2</v>
      </c>
      <c r="J398">
        <v>9610.7999999999993</v>
      </c>
      <c r="L398">
        <f t="shared" si="12"/>
        <v>373.24</v>
      </c>
      <c r="M398">
        <f>data!AQ398</f>
        <v>9.7673882844622522E-10</v>
      </c>
      <c r="O398">
        <v>9.8385093881515137E-10</v>
      </c>
      <c r="P398">
        <f t="shared" si="13"/>
        <v>-0.72288495018272214</v>
      </c>
    </row>
    <row r="399" spans="1:16" x14ac:dyDescent="0.2">
      <c r="A399">
        <v>373.71</v>
      </c>
      <c r="B399">
        <v>2984.2</v>
      </c>
      <c r="C399">
        <v>8699.5</v>
      </c>
      <c r="D399">
        <v>4062.93</v>
      </c>
      <c r="E399">
        <v>17534.5</v>
      </c>
      <c r="F399">
        <v>9974.2999999999993</v>
      </c>
      <c r="H399">
        <v>9897.7999999999993</v>
      </c>
      <c r="I399">
        <v>18756.3</v>
      </c>
      <c r="J399">
        <v>9929.2999999999993</v>
      </c>
      <c r="L399">
        <f t="shared" si="12"/>
        <v>373.71</v>
      </c>
      <c r="M399">
        <f>data!AQ399</f>
        <v>9.8010828441957517E-10</v>
      </c>
      <c r="O399">
        <v>9.6850049843304289E-10</v>
      </c>
      <c r="P399">
        <f t="shared" si="13"/>
        <v>1.1985317514356228</v>
      </c>
    </row>
    <row r="400" spans="1:16" x14ac:dyDescent="0.2">
      <c r="A400">
        <v>374.18</v>
      </c>
      <c r="B400">
        <v>2907.87</v>
      </c>
      <c r="C400">
        <v>8209.9</v>
      </c>
      <c r="D400">
        <v>4013.67</v>
      </c>
      <c r="E400">
        <v>17220.099999999999</v>
      </c>
      <c r="F400">
        <v>9450.9</v>
      </c>
      <c r="H400">
        <v>9298.4</v>
      </c>
      <c r="I400">
        <v>18190.2</v>
      </c>
      <c r="J400">
        <v>9339.2999999999993</v>
      </c>
      <c r="L400">
        <f t="shared" si="12"/>
        <v>374.18</v>
      </c>
      <c r="M400">
        <f>data!AQ400</f>
        <v>9.6240941848592353E-10</v>
      </c>
      <c r="O400">
        <v>9.6381836975677464E-10</v>
      </c>
      <c r="P400">
        <f t="shared" si="13"/>
        <v>-0.1461843138771744</v>
      </c>
    </row>
    <row r="401" spans="1:16" x14ac:dyDescent="0.2">
      <c r="A401">
        <v>374.65</v>
      </c>
      <c r="B401">
        <v>2928.93</v>
      </c>
      <c r="C401">
        <v>8330.9</v>
      </c>
      <c r="D401">
        <v>4047.33</v>
      </c>
      <c r="E401">
        <v>17523.900000000001</v>
      </c>
      <c r="F401">
        <v>9670.1</v>
      </c>
      <c r="H401">
        <v>9485.1</v>
      </c>
      <c r="I401">
        <v>18474.099999999999</v>
      </c>
      <c r="J401">
        <v>9493.9</v>
      </c>
      <c r="L401">
        <f t="shared" si="12"/>
        <v>374.65</v>
      </c>
      <c r="M401">
        <f>data!AQ401</f>
        <v>9.5979599377086749E-10</v>
      </c>
      <c r="O401">
        <v>9.5743543239767344E-10</v>
      </c>
      <c r="P401">
        <f t="shared" si="13"/>
        <v>0.24655045064319106</v>
      </c>
    </row>
    <row r="402" spans="1:16" x14ac:dyDescent="0.2">
      <c r="A402">
        <v>375.12</v>
      </c>
      <c r="B402">
        <v>2980.47</v>
      </c>
      <c r="C402">
        <v>8819</v>
      </c>
      <c r="D402">
        <v>4126.93</v>
      </c>
      <c r="E402">
        <v>18087.3</v>
      </c>
      <c r="F402">
        <v>10173.4</v>
      </c>
      <c r="H402">
        <v>10054.5</v>
      </c>
      <c r="I402">
        <v>19098</v>
      </c>
      <c r="J402">
        <v>10093.700000000001</v>
      </c>
      <c r="L402">
        <f t="shared" si="12"/>
        <v>375.12</v>
      </c>
      <c r="M402">
        <f>data!AQ402</f>
        <v>9.6103066542167776E-10</v>
      </c>
      <c r="O402">
        <v>9.508872149584285E-10</v>
      </c>
      <c r="P402">
        <f t="shared" si="13"/>
        <v>1.066735392345423</v>
      </c>
    </row>
    <row r="403" spans="1:16" x14ac:dyDescent="0.2">
      <c r="A403">
        <v>375.59</v>
      </c>
      <c r="B403">
        <v>2892.73</v>
      </c>
      <c r="C403">
        <v>8059.7</v>
      </c>
      <c r="D403">
        <v>4070.8</v>
      </c>
      <c r="E403">
        <v>17547.7</v>
      </c>
      <c r="F403">
        <v>9441.5</v>
      </c>
      <c r="H403">
        <v>9163.2000000000007</v>
      </c>
      <c r="I403">
        <v>18273.8</v>
      </c>
      <c r="J403">
        <v>9172.6</v>
      </c>
      <c r="L403">
        <f t="shared" si="12"/>
        <v>375.59</v>
      </c>
      <c r="M403">
        <f>data!AQ403</f>
        <v>9.4619381033171952E-10</v>
      </c>
      <c r="O403">
        <v>9.3894015146077936E-10</v>
      </c>
      <c r="P403">
        <f t="shared" si="13"/>
        <v>0.77253687145608729</v>
      </c>
    </row>
    <row r="404" spans="1:16" x14ac:dyDescent="0.2">
      <c r="A404">
        <v>376.05</v>
      </c>
      <c r="B404">
        <v>3043.07</v>
      </c>
      <c r="C404">
        <v>9297.1</v>
      </c>
      <c r="D404">
        <v>4219.2700000000004</v>
      </c>
      <c r="E404">
        <v>18851.3</v>
      </c>
      <c r="F404">
        <v>10628.8</v>
      </c>
      <c r="H404">
        <v>10664.5</v>
      </c>
      <c r="I404">
        <v>19734</v>
      </c>
      <c r="J404">
        <v>10696.4</v>
      </c>
      <c r="L404">
        <f t="shared" si="12"/>
        <v>376.05</v>
      </c>
      <c r="M404">
        <f>data!AQ404</f>
        <v>9.4133941594277286E-10</v>
      </c>
      <c r="O404">
        <v>9.4497219087090862E-10</v>
      </c>
      <c r="P404">
        <f t="shared" si="13"/>
        <v>-0.38443194024447536</v>
      </c>
    </row>
    <row r="405" spans="1:16" x14ac:dyDescent="0.2">
      <c r="A405">
        <v>376.52</v>
      </c>
      <c r="B405">
        <v>2947.8</v>
      </c>
      <c r="C405">
        <v>8518.9</v>
      </c>
      <c r="D405">
        <v>4158.67</v>
      </c>
      <c r="E405">
        <v>18240.7</v>
      </c>
      <c r="F405">
        <v>9912.9</v>
      </c>
      <c r="H405">
        <v>9715.5</v>
      </c>
      <c r="I405">
        <v>18808.7</v>
      </c>
      <c r="J405">
        <v>9748.2000000000007</v>
      </c>
      <c r="L405">
        <f t="shared" si="12"/>
        <v>376.52</v>
      </c>
      <c r="M405">
        <f>data!AQ405</f>
        <v>9.3717330701840457E-10</v>
      </c>
      <c r="O405">
        <v>9.3147217552433879E-10</v>
      </c>
      <c r="P405">
        <f t="shared" si="13"/>
        <v>0.61205601668740495</v>
      </c>
    </row>
    <row r="406" spans="1:16" x14ac:dyDescent="0.2">
      <c r="A406">
        <v>376.99</v>
      </c>
      <c r="B406">
        <v>2921.87</v>
      </c>
      <c r="C406">
        <v>8253.2999999999993</v>
      </c>
      <c r="D406">
        <v>4128.6000000000004</v>
      </c>
      <c r="E406">
        <v>18111.5</v>
      </c>
      <c r="F406">
        <v>9663.6</v>
      </c>
      <c r="H406">
        <v>9394.2999999999993</v>
      </c>
      <c r="I406">
        <v>18579.8</v>
      </c>
      <c r="J406">
        <v>9417.6</v>
      </c>
      <c r="L406">
        <f t="shared" si="12"/>
        <v>376.99</v>
      </c>
      <c r="M406">
        <f>data!AQ406</f>
        <v>9.3186094600230395E-10</v>
      </c>
      <c r="O406">
        <v>9.1815319484744168E-10</v>
      </c>
      <c r="P406">
        <f t="shared" si="13"/>
        <v>1.4929699348418561</v>
      </c>
    </row>
    <row r="407" spans="1:16" x14ac:dyDescent="0.2">
      <c r="A407">
        <v>377.46</v>
      </c>
      <c r="B407">
        <v>2906.93</v>
      </c>
      <c r="C407">
        <v>8188.5</v>
      </c>
      <c r="D407">
        <v>4128</v>
      </c>
      <c r="E407">
        <v>18222.7</v>
      </c>
      <c r="F407">
        <v>9552.9</v>
      </c>
      <c r="H407">
        <v>9326.7999999999993</v>
      </c>
      <c r="I407">
        <v>18656.400000000001</v>
      </c>
      <c r="J407">
        <v>9369.4</v>
      </c>
      <c r="L407">
        <f t="shared" si="12"/>
        <v>377.46</v>
      </c>
      <c r="M407">
        <f>data!AQ407</f>
        <v>9.1613430596786735E-10</v>
      </c>
      <c r="O407">
        <v>9.1496691636893336E-10</v>
      </c>
      <c r="P407">
        <f t="shared" si="13"/>
        <v>0.12758817592736668</v>
      </c>
    </row>
    <row r="408" spans="1:16" x14ac:dyDescent="0.2">
      <c r="A408">
        <v>377.93</v>
      </c>
      <c r="B408">
        <v>2982.33</v>
      </c>
      <c r="C408">
        <v>8787.5</v>
      </c>
      <c r="D408">
        <v>4225.47</v>
      </c>
      <c r="E408">
        <v>18875.7</v>
      </c>
      <c r="F408">
        <v>10138.5</v>
      </c>
      <c r="H408">
        <v>10018.9</v>
      </c>
      <c r="I408">
        <v>19422</v>
      </c>
      <c r="J408">
        <v>10079.9</v>
      </c>
      <c r="L408">
        <f t="shared" si="12"/>
        <v>377.93</v>
      </c>
      <c r="M408">
        <f>data!AQ408</f>
        <v>9.172335487640582E-10</v>
      </c>
      <c r="O408">
        <v>9.0782065785710789E-10</v>
      </c>
      <c r="P408">
        <f t="shared" si="13"/>
        <v>1.0368667892146508</v>
      </c>
    </row>
    <row r="409" spans="1:16" x14ac:dyDescent="0.2">
      <c r="A409">
        <v>378.4</v>
      </c>
      <c r="B409">
        <v>2985</v>
      </c>
      <c r="C409">
        <v>8762.4</v>
      </c>
      <c r="D409">
        <v>4241.33</v>
      </c>
      <c r="E409">
        <v>18930.599999999999</v>
      </c>
      <c r="F409">
        <v>10029.700000000001</v>
      </c>
      <c r="H409">
        <v>9974.5</v>
      </c>
      <c r="I409">
        <v>19482.599999999999</v>
      </c>
      <c r="J409">
        <v>10006.9</v>
      </c>
      <c r="L409">
        <f t="shared" si="12"/>
        <v>378.4</v>
      </c>
      <c r="M409">
        <f>data!AQ409</f>
        <v>9.088470047844597E-10</v>
      </c>
      <c r="O409">
        <v>8.9974975299845656E-10</v>
      </c>
      <c r="P409">
        <f t="shared" si="13"/>
        <v>1.0110868889584179</v>
      </c>
    </row>
    <row r="410" spans="1:16" x14ac:dyDescent="0.2">
      <c r="A410">
        <v>378.86</v>
      </c>
      <c r="B410">
        <v>2964.47</v>
      </c>
      <c r="C410">
        <v>8676.9</v>
      </c>
      <c r="D410">
        <v>4239.33</v>
      </c>
      <c r="E410">
        <v>19051.900000000001</v>
      </c>
      <c r="F410">
        <v>10002.1</v>
      </c>
      <c r="H410">
        <v>9903.7000000000007</v>
      </c>
      <c r="I410">
        <v>19473</v>
      </c>
      <c r="J410">
        <v>9947.1</v>
      </c>
      <c r="L410">
        <f t="shared" si="12"/>
        <v>378.86</v>
      </c>
      <c r="M410">
        <f>data!AQ410</f>
        <v>8.9556376330719832E-10</v>
      </c>
      <c r="O410">
        <v>8.9051401865928558E-10</v>
      </c>
      <c r="P410">
        <f t="shared" si="13"/>
        <v>0.56705953439288836</v>
      </c>
    </row>
    <row r="411" spans="1:16" x14ac:dyDescent="0.2">
      <c r="A411">
        <v>379.33</v>
      </c>
      <c r="B411">
        <v>2967.93</v>
      </c>
      <c r="C411">
        <v>8669.7000000000007</v>
      </c>
      <c r="D411">
        <v>4265.7299999999996</v>
      </c>
      <c r="E411">
        <v>19140.2</v>
      </c>
      <c r="F411">
        <v>9972</v>
      </c>
      <c r="H411">
        <v>9875.2000000000007</v>
      </c>
      <c r="I411">
        <v>19611.099999999999</v>
      </c>
      <c r="J411">
        <v>9869.7000000000007</v>
      </c>
      <c r="L411">
        <f t="shared" si="12"/>
        <v>379.33</v>
      </c>
      <c r="M411">
        <f>data!AQ411</f>
        <v>8.9397857562003454E-10</v>
      </c>
      <c r="O411">
        <v>8.8347933599689302E-10</v>
      </c>
      <c r="P411">
        <f t="shared" si="13"/>
        <v>1.1883967394997954</v>
      </c>
    </row>
    <row r="412" spans="1:16" x14ac:dyDescent="0.2">
      <c r="A412">
        <v>379.8</v>
      </c>
      <c r="B412">
        <v>2967.73</v>
      </c>
      <c r="C412">
        <v>8617.6</v>
      </c>
      <c r="D412">
        <v>4266.3999999999996</v>
      </c>
      <c r="E412">
        <v>19244.5</v>
      </c>
      <c r="F412">
        <v>9908.6</v>
      </c>
      <c r="H412">
        <v>9830.7000000000007</v>
      </c>
      <c r="I412">
        <v>19513.5</v>
      </c>
      <c r="J412">
        <v>9854.5</v>
      </c>
      <c r="L412">
        <f t="shared" si="12"/>
        <v>379.8</v>
      </c>
      <c r="M412">
        <f>data!AQ412</f>
        <v>8.8653286634072968E-10</v>
      </c>
      <c r="O412">
        <v>8.7772986294105041E-10</v>
      </c>
      <c r="P412">
        <f t="shared" si="13"/>
        <v>1.0029285514090442</v>
      </c>
    </row>
    <row r="413" spans="1:16" x14ac:dyDescent="0.2">
      <c r="A413">
        <v>380.27</v>
      </c>
      <c r="B413">
        <v>2999.6</v>
      </c>
      <c r="C413">
        <v>8963.6</v>
      </c>
      <c r="D413">
        <v>4327.53</v>
      </c>
      <c r="E413">
        <v>19681.599999999999</v>
      </c>
      <c r="F413">
        <v>10220.799999999999</v>
      </c>
      <c r="H413">
        <v>10189.799999999999</v>
      </c>
      <c r="I413">
        <v>19701</v>
      </c>
      <c r="J413">
        <v>10242.5</v>
      </c>
      <c r="L413">
        <f t="shared" si="12"/>
        <v>380.27</v>
      </c>
      <c r="M413">
        <f>data!AQ413</f>
        <v>8.8557305415914458E-10</v>
      </c>
      <c r="O413">
        <v>8.7337553644957602E-10</v>
      </c>
      <c r="P413">
        <f t="shared" si="13"/>
        <v>1.3965948438576146</v>
      </c>
    </row>
    <row r="414" spans="1:16" x14ac:dyDescent="0.2">
      <c r="A414">
        <v>380.74</v>
      </c>
      <c r="B414">
        <v>3047</v>
      </c>
      <c r="C414">
        <v>9304.6</v>
      </c>
      <c r="D414">
        <v>4383.93</v>
      </c>
      <c r="E414">
        <v>20208.5</v>
      </c>
      <c r="F414">
        <v>10617.4</v>
      </c>
      <c r="H414">
        <v>10710.9</v>
      </c>
      <c r="I414">
        <v>20236.400000000001</v>
      </c>
      <c r="J414">
        <v>10749.8</v>
      </c>
      <c r="L414">
        <f t="shared" si="12"/>
        <v>380.74</v>
      </c>
      <c r="M414">
        <f>data!AQ414</f>
        <v>8.7577823061011966E-10</v>
      </c>
      <c r="O414">
        <v>8.6885929245576676E-10</v>
      </c>
      <c r="P414">
        <f t="shared" si="13"/>
        <v>0.79632435475219743</v>
      </c>
    </row>
    <row r="415" spans="1:16" x14ac:dyDescent="0.2">
      <c r="A415">
        <v>381.21</v>
      </c>
      <c r="B415">
        <v>2965.07</v>
      </c>
      <c r="C415">
        <v>8670</v>
      </c>
      <c r="D415">
        <v>4331.07</v>
      </c>
      <c r="E415">
        <v>19754.7</v>
      </c>
      <c r="F415">
        <v>9989.6</v>
      </c>
      <c r="H415">
        <v>9885.2999999999993</v>
      </c>
      <c r="I415">
        <v>19397.3</v>
      </c>
      <c r="J415">
        <v>9916.7999999999993</v>
      </c>
      <c r="L415">
        <f t="shared" si="12"/>
        <v>381.21</v>
      </c>
      <c r="M415">
        <f>data!AQ415</f>
        <v>8.6684779521323171E-10</v>
      </c>
      <c r="O415">
        <v>8.5745942511380255E-10</v>
      </c>
      <c r="P415">
        <f t="shared" si="13"/>
        <v>1.0949054642653357</v>
      </c>
    </row>
    <row r="416" spans="1:16" x14ac:dyDescent="0.2">
      <c r="A416">
        <v>381.67</v>
      </c>
      <c r="B416">
        <v>3044.33</v>
      </c>
      <c r="C416">
        <v>9334.2000000000007</v>
      </c>
      <c r="D416">
        <v>4435.2700000000004</v>
      </c>
      <c r="E416">
        <v>20530.400000000001</v>
      </c>
      <c r="F416">
        <v>10607</v>
      </c>
      <c r="H416">
        <v>10674.8</v>
      </c>
      <c r="I416">
        <v>20046.3</v>
      </c>
      <c r="J416">
        <v>10694.1</v>
      </c>
      <c r="L416">
        <f t="shared" si="12"/>
        <v>381.67</v>
      </c>
      <c r="M416">
        <f>data!AQ416</f>
        <v>8.6423465087953128E-10</v>
      </c>
      <c r="O416">
        <v>8.5253609891866735E-10</v>
      </c>
      <c r="P416">
        <f t="shared" si="13"/>
        <v>1.3722060538787786</v>
      </c>
    </row>
    <row r="417" spans="1:16" x14ac:dyDescent="0.2">
      <c r="A417">
        <v>382.14</v>
      </c>
      <c r="B417">
        <v>3046.8</v>
      </c>
      <c r="C417">
        <v>9284.9</v>
      </c>
      <c r="D417">
        <v>4438.47</v>
      </c>
      <c r="E417">
        <v>20620.3</v>
      </c>
      <c r="F417">
        <v>10542.8</v>
      </c>
      <c r="H417">
        <v>10633.8</v>
      </c>
      <c r="I417">
        <v>20064.8</v>
      </c>
      <c r="J417">
        <v>10694</v>
      </c>
      <c r="L417">
        <f t="shared" si="12"/>
        <v>382.14</v>
      </c>
      <c r="M417">
        <f>data!AQ417</f>
        <v>8.594465473663229E-10</v>
      </c>
      <c r="O417">
        <v>8.4837646958882911E-10</v>
      </c>
      <c r="P417">
        <f t="shared" si="13"/>
        <v>1.3048544100779897</v>
      </c>
    </row>
    <row r="418" spans="1:16" x14ac:dyDescent="0.2">
      <c r="A418">
        <v>382.61</v>
      </c>
      <c r="B418">
        <v>2906.53</v>
      </c>
      <c r="C418">
        <v>8149</v>
      </c>
      <c r="D418">
        <v>4334.6000000000004</v>
      </c>
      <c r="E418">
        <v>19763.5</v>
      </c>
      <c r="F418">
        <v>9492</v>
      </c>
      <c r="H418">
        <v>9267.5</v>
      </c>
      <c r="I418">
        <v>18880.099999999999</v>
      </c>
      <c r="J418">
        <v>9329.4</v>
      </c>
      <c r="L418">
        <f t="shared" si="12"/>
        <v>382.61</v>
      </c>
      <c r="M418">
        <f>data!AQ418</f>
        <v>8.4300936354184729E-10</v>
      </c>
      <c r="O418">
        <v>8.3831159714964776E-10</v>
      </c>
      <c r="P418">
        <f t="shared" si="13"/>
        <v>0.56038427813386515</v>
      </c>
    </row>
    <row r="419" spans="1:16" x14ac:dyDescent="0.2">
      <c r="A419">
        <v>383.08</v>
      </c>
      <c r="B419">
        <v>2988</v>
      </c>
      <c r="C419">
        <v>8812.5</v>
      </c>
      <c r="D419">
        <v>4424.53</v>
      </c>
      <c r="E419">
        <v>20559.8</v>
      </c>
      <c r="F419">
        <v>10129.799999999999</v>
      </c>
      <c r="H419">
        <v>10086.700000000001</v>
      </c>
      <c r="I419">
        <v>19591.2</v>
      </c>
      <c r="J419">
        <v>10111.9</v>
      </c>
      <c r="L419">
        <f t="shared" si="12"/>
        <v>383.08</v>
      </c>
      <c r="M419">
        <f>data!AQ419</f>
        <v>8.3927860599287576E-10</v>
      </c>
      <c r="O419">
        <v>8.3445579145134907E-10</v>
      </c>
      <c r="P419">
        <f t="shared" si="13"/>
        <v>0.5779592629033683</v>
      </c>
    </row>
    <row r="420" spans="1:16" x14ac:dyDescent="0.2">
      <c r="A420">
        <v>383.55</v>
      </c>
      <c r="B420">
        <v>2953.53</v>
      </c>
      <c r="C420">
        <v>8503.7999999999993</v>
      </c>
      <c r="D420">
        <v>4421.3999999999996</v>
      </c>
      <c r="E420">
        <v>20377.3</v>
      </c>
      <c r="F420">
        <v>9830.7000000000007</v>
      </c>
      <c r="H420">
        <v>9665.5</v>
      </c>
      <c r="I420">
        <v>19181.099999999999</v>
      </c>
      <c r="J420">
        <v>9725.9</v>
      </c>
      <c r="L420">
        <f t="shared" si="12"/>
        <v>383.55</v>
      </c>
      <c r="M420">
        <f>data!AQ420</f>
        <v>8.3620290227865228E-10</v>
      </c>
      <c r="O420">
        <v>8.2640859084606139E-10</v>
      </c>
      <c r="P420">
        <f t="shared" si="13"/>
        <v>1.185165732917135</v>
      </c>
    </row>
    <row r="421" spans="1:16" x14ac:dyDescent="0.2">
      <c r="A421">
        <v>384.02</v>
      </c>
      <c r="B421">
        <v>3027.2</v>
      </c>
      <c r="C421">
        <v>9153</v>
      </c>
      <c r="D421">
        <v>4510.87</v>
      </c>
      <c r="E421">
        <v>21187.4</v>
      </c>
      <c r="F421">
        <v>10466.700000000001</v>
      </c>
      <c r="H421">
        <v>10407.299999999999</v>
      </c>
      <c r="I421">
        <v>19900.2</v>
      </c>
      <c r="J421">
        <v>10433.9</v>
      </c>
      <c r="L421">
        <f t="shared" si="12"/>
        <v>384.02</v>
      </c>
      <c r="M421">
        <f>data!AQ421</f>
        <v>8.3048317593839421E-10</v>
      </c>
      <c r="O421">
        <v>8.1723689931620226E-10</v>
      </c>
      <c r="P421">
        <f t="shared" si="13"/>
        <v>1.6208612990034297</v>
      </c>
    </row>
    <row r="422" spans="1:16" x14ac:dyDescent="0.2">
      <c r="A422">
        <v>384.48</v>
      </c>
      <c r="B422">
        <v>2975.67</v>
      </c>
      <c r="C422">
        <v>8662.9</v>
      </c>
      <c r="D422">
        <v>4484.7299999999996</v>
      </c>
      <c r="E422">
        <v>20942.400000000001</v>
      </c>
      <c r="F422">
        <v>10005.799999999999</v>
      </c>
      <c r="H422">
        <v>9841.2000000000007</v>
      </c>
      <c r="I422">
        <v>19439.5</v>
      </c>
      <c r="J422">
        <v>9944.2999999999993</v>
      </c>
      <c r="L422">
        <f t="shared" si="12"/>
        <v>384.48</v>
      </c>
      <c r="M422">
        <f>data!AQ422</f>
        <v>8.183615408942725E-10</v>
      </c>
      <c r="O422">
        <v>8.1188505818876427E-10</v>
      </c>
      <c r="P422">
        <f t="shared" si="13"/>
        <v>0.79770931121169053</v>
      </c>
    </row>
    <row r="423" spans="1:16" x14ac:dyDescent="0.2">
      <c r="A423">
        <v>384.95</v>
      </c>
      <c r="B423">
        <v>3259.33</v>
      </c>
      <c r="C423">
        <v>11067.4</v>
      </c>
      <c r="D423">
        <v>4781.87</v>
      </c>
      <c r="E423">
        <v>23354.799999999999</v>
      </c>
      <c r="F423">
        <v>12409.8</v>
      </c>
      <c r="H423">
        <v>12744.7</v>
      </c>
      <c r="I423">
        <v>22187.1</v>
      </c>
      <c r="J423">
        <v>12827.5</v>
      </c>
      <c r="L423">
        <f t="shared" si="12"/>
        <v>384.95</v>
      </c>
      <c r="M423">
        <f>data!AQ423</f>
        <v>8.2471233473205417E-10</v>
      </c>
      <c r="O423">
        <v>8.1315106208000675E-10</v>
      </c>
      <c r="P423">
        <f t="shared" si="13"/>
        <v>1.4217865770812823</v>
      </c>
    </row>
    <row r="424" spans="1:16" x14ac:dyDescent="0.2">
      <c r="A424">
        <v>385.42</v>
      </c>
      <c r="B424">
        <v>2975.13</v>
      </c>
      <c r="C424">
        <v>8729.7999999999993</v>
      </c>
      <c r="D424">
        <v>4536.33</v>
      </c>
      <c r="E424">
        <v>21398.2</v>
      </c>
      <c r="F424">
        <v>10125.799999999999</v>
      </c>
      <c r="H424">
        <v>9907.6</v>
      </c>
      <c r="I424">
        <v>19459.2</v>
      </c>
      <c r="J424">
        <v>10026.4</v>
      </c>
      <c r="L424">
        <f t="shared" si="12"/>
        <v>385.42</v>
      </c>
      <c r="M424">
        <f>data!AQ424</f>
        <v>8.0326981805493947E-10</v>
      </c>
      <c r="O424">
        <v>7.9770286550426232E-10</v>
      </c>
      <c r="P424">
        <f t="shared" si="13"/>
        <v>0.69787295387964288</v>
      </c>
    </row>
    <row r="425" spans="1:16" x14ac:dyDescent="0.2">
      <c r="A425">
        <v>385.89</v>
      </c>
      <c r="B425">
        <v>2956.47</v>
      </c>
      <c r="C425">
        <v>8507.7000000000007</v>
      </c>
      <c r="D425">
        <v>4536.2700000000004</v>
      </c>
      <c r="E425">
        <v>21316</v>
      </c>
      <c r="F425">
        <v>9989.9</v>
      </c>
      <c r="H425">
        <v>9781.7000000000007</v>
      </c>
      <c r="I425">
        <v>19307.099999999999</v>
      </c>
      <c r="J425">
        <v>9870.7999999999993</v>
      </c>
      <c r="L425">
        <f t="shared" si="12"/>
        <v>385.89</v>
      </c>
      <c r="M425">
        <f>data!AQ425</f>
        <v>7.9999447707793583E-10</v>
      </c>
      <c r="O425">
        <v>7.8939640712974523E-10</v>
      </c>
      <c r="P425">
        <f t="shared" si="13"/>
        <v>1.3425536083607621</v>
      </c>
    </row>
    <row r="426" spans="1:16" x14ac:dyDescent="0.2">
      <c r="A426">
        <v>386.36</v>
      </c>
      <c r="B426">
        <v>2959.33</v>
      </c>
      <c r="C426">
        <v>8539</v>
      </c>
      <c r="D426">
        <v>4555.6000000000004</v>
      </c>
      <c r="E426">
        <v>21561</v>
      </c>
      <c r="F426">
        <v>10075.9</v>
      </c>
      <c r="H426">
        <v>9742.2000000000007</v>
      </c>
      <c r="I426">
        <v>19302.3</v>
      </c>
      <c r="J426">
        <v>9880.5</v>
      </c>
      <c r="L426">
        <f t="shared" si="12"/>
        <v>386.36</v>
      </c>
      <c r="M426">
        <f>data!AQ426</f>
        <v>7.9170294191197094E-10</v>
      </c>
      <c r="O426">
        <v>7.8698763161606408E-10</v>
      </c>
      <c r="P426">
        <f t="shared" si="13"/>
        <v>0.59915939037365296</v>
      </c>
    </row>
    <row r="427" spans="1:16" x14ac:dyDescent="0.2">
      <c r="A427">
        <v>386.82</v>
      </c>
      <c r="B427">
        <v>3066.8</v>
      </c>
      <c r="C427">
        <v>9468.4</v>
      </c>
      <c r="D427">
        <v>4657.13</v>
      </c>
      <c r="E427">
        <v>22554.400000000001</v>
      </c>
      <c r="F427">
        <v>10919</v>
      </c>
      <c r="H427">
        <v>10781.9</v>
      </c>
      <c r="I427">
        <v>20432.5</v>
      </c>
      <c r="J427">
        <v>10946.1</v>
      </c>
      <c r="L427">
        <f t="shared" si="12"/>
        <v>386.82</v>
      </c>
      <c r="M427">
        <f>data!AQ427</f>
        <v>7.9375689295216434E-10</v>
      </c>
      <c r="O427">
        <v>7.8258546438357203E-10</v>
      </c>
      <c r="P427">
        <f t="shared" si="13"/>
        <v>1.4275026916570501</v>
      </c>
    </row>
    <row r="428" spans="1:16" x14ac:dyDescent="0.2">
      <c r="A428">
        <v>387.29</v>
      </c>
      <c r="B428">
        <v>2933.67</v>
      </c>
      <c r="C428">
        <v>8313.4</v>
      </c>
      <c r="D428">
        <v>4563.53</v>
      </c>
      <c r="E428">
        <v>21723.4</v>
      </c>
      <c r="F428">
        <v>9900.9</v>
      </c>
      <c r="H428">
        <v>9454.2999999999993</v>
      </c>
      <c r="I428">
        <v>19320.3</v>
      </c>
      <c r="J428">
        <v>9681.2000000000007</v>
      </c>
      <c r="L428">
        <f t="shared" si="12"/>
        <v>387.29</v>
      </c>
      <c r="M428">
        <f>data!AQ428</f>
        <v>7.7850723068526951E-10</v>
      </c>
      <c r="O428">
        <v>7.7484199736250794E-10</v>
      </c>
      <c r="P428">
        <f t="shared" si="13"/>
        <v>0.47302977061616264</v>
      </c>
    </row>
    <row r="429" spans="1:16" x14ac:dyDescent="0.2">
      <c r="A429">
        <v>387.76</v>
      </c>
      <c r="B429">
        <v>2902.93</v>
      </c>
      <c r="C429">
        <v>8167.1</v>
      </c>
      <c r="D429">
        <v>4587.8</v>
      </c>
      <c r="E429">
        <v>21731.599999999999</v>
      </c>
      <c r="F429">
        <v>9773.6</v>
      </c>
      <c r="H429">
        <v>9291.7999999999993</v>
      </c>
      <c r="I429">
        <v>19211.599999999999</v>
      </c>
      <c r="J429">
        <v>9569.7999999999993</v>
      </c>
      <c r="L429">
        <f t="shared" si="12"/>
        <v>387.76</v>
      </c>
      <c r="M429">
        <f>data!AQ429</f>
        <v>7.7486436498068353E-10</v>
      </c>
      <c r="O429">
        <v>7.7138542601454441E-10</v>
      </c>
      <c r="P429">
        <f t="shared" si="13"/>
        <v>0.45099879370465568</v>
      </c>
    </row>
    <row r="430" spans="1:16" x14ac:dyDescent="0.2">
      <c r="A430">
        <v>388.23</v>
      </c>
      <c r="B430">
        <v>3008.33</v>
      </c>
      <c r="C430">
        <v>9036.6</v>
      </c>
      <c r="D430">
        <v>4687.67</v>
      </c>
      <c r="E430">
        <v>22635.599999999999</v>
      </c>
      <c r="F430">
        <v>10677.6</v>
      </c>
      <c r="H430">
        <v>10293.299999999999</v>
      </c>
      <c r="I430">
        <v>20270.7</v>
      </c>
      <c r="J430">
        <v>10606.7</v>
      </c>
      <c r="L430">
        <f t="shared" si="12"/>
        <v>388.23</v>
      </c>
      <c r="M430">
        <f>data!AQ430</f>
        <v>7.7902502238914669E-10</v>
      </c>
      <c r="O430">
        <v>7.7117358608466279E-10</v>
      </c>
      <c r="P430">
        <f t="shared" si="13"/>
        <v>1.0181153045381837</v>
      </c>
    </row>
    <row r="431" spans="1:16" x14ac:dyDescent="0.2">
      <c r="A431">
        <v>388.69</v>
      </c>
      <c r="B431">
        <v>2984.6</v>
      </c>
      <c r="C431">
        <v>8832.6</v>
      </c>
      <c r="D431">
        <v>4687.93</v>
      </c>
      <c r="E431">
        <v>22651.9</v>
      </c>
      <c r="F431">
        <v>10575.6</v>
      </c>
      <c r="H431">
        <v>10047.9</v>
      </c>
      <c r="I431">
        <v>20142.599999999999</v>
      </c>
      <c r="J431">
        <v>10498.2</v>
      </c>
      <c r="L431">
        <f t="shared" si="12"/>
        <v>388.69</v>
      </c>
      <c r="M431">
        <f>data!AQ431</f>
        <v>7.7117901841075215E-10</v>
      </c>
      <c r="O431">
        <v>7.6191597539972216E-10</v>
      </c>
      <c r="P431">
        <f t="shared" si="13"/>
        <v>1.2157565020434633</v>
      </c>
    </row>
    <row r="432" spans="1:16" x14ac:dyDescent="0.2">
      <c r="A432">
        <v>389.16</v>
      </c>
      <c r="B432">
        <v>3037</v>
      </c>
      <c r="C432">
        <v>9208</v>
      </c>
      <c r="D432">
        <v>4753.93</v>
      </c>
      <c r="E432">
        <v>23167.1</v>
      </c>
      <c r="F432">
        <v>11009.8</v>
      </c>
      <c r="H432">
        <v>10564.4</v>
      </c>
      <c r="I432">
        <v>20489.400000000001</v>
      </c>
      <c r="J432">
        <v>11007.3</v>
      </c>
      <c r="L432">
        <f t="shared" si="12"/>
        <v>389.16</v>
      </c>
      <c r="M432">
        <f>data!AQ432</f>
        <v>7.6872194632451302E-10</v>
      </c>
      <c r="O432">
        <v>7.6300436353027837E-10</v>
      </c>
      <c r="P432">
        <f t="shared" si="13"/>
        <v>0.74935125767570498</v>
      </c>
    </row>
    <row r="433" spans="1:16" x14ac:dyDescent="0.2">
      <c r="A433">
        <v>389.63</v>
      </c>
      <c r="B433">
        <v>2931.4</v>
      </c>
      <c r="C433">
        <v>8417.4</v>
      </c>
      <c r="D433">
        <v>4700.2</v>
      </c>
      <c r="E433">
        <v>22587.4</v>
      </c>
      <c r="F433">
        <v>10369.4</v>
      </c>
      <c r="H433">
        <v>9543.9</v>
      </c>
      <c r="I433">
        <v>19429.8</v>
      </c>
      <c r="J433">
        <v>10147.5</v>
      </c>
      <c r="L433">
        <f t="shared" si="12"/>
        <v>389.63</v>
      </c>
      <c r="M433">
        <f>data!AQ433</f>
        <v>7.6201307133979722E-10</v>
      </c>
      <c r="O433">
        <v>7.5088986461321944E-10</v>
      </c>
      <c r="P433">
        <f t="shared" si="13"/>
        <v>1.4813366447964114</v>
      </c>
    </row>
    <row r="434" spans="1:16" x14ac:dyDescent="0.2">
      <c r="A434">
        <v>390.1</v>
      </c>
      <c r="B434">
        <v>2992.2</v>
      </c>
      <c r="C434">
        <v>8915.2999999999993</v>
      </c>
      <c r="D434">
        <v>4760.07</v>
      </c>
      <c r="E434">
        <v>23230.7</v>
      </c>
      <c r="F434">
        <v>10995.3</v>
      </c>
      <c r="H434">
        <v>10112</v>
      </c>
      <c r="I434">
        <v>20012.3</v>
      </c>
      <c r="J434">
        <v>10815.4</v>
      </c>
      <c r="L434">
        <f t="shared" si="12"/>
        <v>390.1</v>
      </c>
      <c r="M434">
        <f>data!AQ434</f>
        <v>7.5942950030565945E-10</v>
      </c>
      <c r="O434">
        <v>7.500545200324844E-10</v>
      </c>
      <c r="P434">
        <f t="shared" si="13"/>
        <v>1.2499065098319817</v>
      </c>
    </row>
    <row r="435" spans="1:16" x14ac:dyDescent="0.2">
      <c r="A435">
        <v>390.57</v>
      </c>
      <c r="B435">
        <v>2976</v>
      </c>
      <c r="C435">
        <v>8759.5</v>
      </c>
      <c r="D435">
        <v>4770.67</v>
      </c>
      <c r="E435">
        <v>23296.5</v>
      </c>
      <c r="F435">
        <v>11062.8</v>
      </c>
      <c r="H435">
        <v>9974.7000000000007</v>
      </c>
      <c r="I435">
        <v>19988.8</v>
      </c>
      <c r="J435">
        <v>10807.8</v>
      </c>
      <c r="L435">
        <f t="shared" si="12"/>
        <v>390.57</v>
      </c>
      <c r="M435">
        <f>data!AQ435</f>
        <v>7.524680991213426E-10</v>
      </c>
      <c r="O435">
        <v>7.4159265164648433E-10</v>
      </c>
      <c r="P435">
        <f t="shared" si="13"/>
        <v>1.4664988185512071</v>
      </c>
    </row>
    <row r="436" spans="1:16" x14ac:dyDescent="0.2">
      <c r="A436">
        <v>391.03</v>
      </c>
      <c r="B436">
        <v>2999.13</v>
      </c>
      <c r="C436">
        <v>8956.2000000000007</v>
      </c>
      <c r="D436">
        <v>4823</v>
      </c>
      <c r="E436">
        <v>23700.9</v>
      </c>
      <c r="F436">
        <v>11455.1</v>
      </c>
      <c r="H436">
        <v>10197.200000000001</v>
      </c>
      <c r="I436">
        <v>20346.400000000001</v>
      </c>
      <c r="J436">
        <v>11180.1</v>
      </c>
      <c r="L436">
        <f t="shared" si="12"/>
        <v>391.03</v>
      </c>
      <c r="M436">
        <f>data!AQ436</f>
        <v>7.4641715807260151E-10</v>
      </c>
      <c r="O436">
        <v>7.3680202448906832E-10</v>
      </c>
      <c r="P436">
        <f t="shared" si="13"/>
        <v>1.3049819712697925</v>
      </c>
    </row>
    <row r="437" spans="1:16" x14ac:dyDescent="0.2">
      <c r="A437">
        <v>391.5</v>
      </c>
      <c r="B437">
        <v>2992.93</v>
      </c>
      <c r="C437">
        <v>8862.7999999999993</v>
      </c>
      <c r="D437">
        <v>4865.8</v>
      </c>
      <c r="E437">
        <v>23839.7</v>
      </c>
      <c r="F437">
        <v>11645.5</v>
      </c>
      <c r="H437">
        <v>10085.4</v>
      </c>
      <c r="I437">
        <v>20391.8</v>
      </c>
      <c r="J437">
        <v>11259.3</v>
      </c>
      <c r="L437">
        <f t="shared" si="12"/>
        <v>391.5</v>
      </c>
      <c r="M437">
        <f>data!AQ437</f>
        <v>7.3933684412796982E-10</v>
      </c>
      <c r="O437">
        <v>7.3145490031320284E-10</v>
      </c>
      <c r="P437">
        <f t="shared" si="13"/>
        <v>1.0775707171271933</v>
      </c>
    </row>
    <row r="438" spans="1:16" x14ac:dyDescent="0.2">
      <c r="A438">
        <v>391.97</v>
      </c>
      <c r="B438">
        <v>2984</v>
      </c>
      <c r="C438">
        <v>8771.2000000000007</v>
      </c>
      <c r="D438">
        <v>4856.67</v>
      </c>
      <c r="E438">
        <v>23952.7</v>
      </c>
      <c r="F438">
        <v>11857.6</v>
      </c>
      <c r="H438">
        <v>9998.1</v>
      </c>
      <c r="I438">
        <v>20562.8</v>
      </c>
      <c r="J438">
        <v>11387.5</v>
      </c>
      <c r="L438">
        <f t="shared" si="12"/>
        <v>391.97</v>
      </c>
      <c r="M438">
        <f>data!AQ438</f>
        <v>7.340023556717208E-10</v>
      </c>
      <c r="O438">
        <v>7.2563020751884167E-10</v>
      </c>
      <c r="P438">
        <f t="shared" si="13"/>
        <v>1.1537761336461085</v>
      </c>
    </row>
    <row r="439" spans="1:16" x14ac:dyDescent="0.2">
      <c r="A439">
        <v>392.44</v>
      </c>
      <c r="B439">
        <v>2976.87</v>
      </c>
      <c r="C439">
        <v>8817</v>
      </c>
      <c r="D439">
        <v>4881.67</v>
      </c>
      <c r="E439">
        <v>24198.1</v>
      </c>
      <c r="F439">
        <v>12194.1</v>
      </c>
      <c r="H439">
        <v>10065.299999999999</v>
      </c>
      <c r="I439">
        <v>20848.8</v>
      </c>
      <c r="J439">
        <v>11696.5</v>
      </c>
      <c r="L439">
        <f t="shared" si="12"/>
        <v>392.44</v>
      </c>
      <c r="M439">
        <f>data!AQ439</f>
        <v>7.291061828654825E-10</v>
      </c>
      <c r="O439">
        <v>7.2127692646175394E-10</v>
      </c>
      <c r="P439">
        <f t="shared" si="13"/>
        <v>1.0854716290641946</v>
      </c>
    </row>
    <row r="440" spans="1:16" x14ac:dyDescent="0.2">
      <c r="A440">
        <v>392.9</v>
      </c>
      <c r="B440">
        <v>2950.4</v>
      </c>
      <c r="C440">
        <v>8583</v>
      </c>
      <c r="D440">
        <v>4903.93</v>
      </c>
      <c r="E440">
        <v>24191.599999999999</v>
      </c>
      <c r="F440">
        <v>12333.2</v>
      </c>
      <c r="H440">
        <v>9849.2999999999993</v>
      </c>
      <c r="I440">
        <v>20792.400000000001</v>
      </c>
      <c r="J440">
        <v>11717.4</v>
      </c>
      <c r="L440">
        <f t="shared" si="12"/>
        <v>392.9</v>
      </c>
      <c r="M440">
        <f>data!AQ440</f>
        <v>7.2279724342157494E-10</v>
      </c>
      <c r="O440">
        <v>7.1350779437833587E-10</v>
      </c>
      <c r="P440">
        <f t="shared" si="13"/>
        <v>1.3019407939800811</v>
      </c>
    </row>
    <row r="441" spans="1:16" x14ac:dyDescent="0.2">
      <c r="A441">
        <v>393.37</v>
      </c>
      <c r="B441">
        <v>2960.73</v>
      </c>
      <c r="C441">
        <v>8579.5</v>
      </c>
      <c r="D441">
        <v>4927.3999999999996</v>
      </c>
      <c r="E441">
        <v>24456.5</v>
      </c>
      <c r="F441">
        <v>12680.8</v>
      </c>
      <c r="H441">
        <v>9781.5</v>
      </c>
      <c r="I441">
        <v>20755.7</v>
      </c>
      <c r="J441">
        <v>11864.3</v>
      </c>
      <c r="L441">
        <f t="shared" si="12"/>
        <v>393.37</v>
      </c>
      <c r="M441">
        <f>data!AQ441</f>
        <v>7.1476167338585551E-10</v>
      </c>
      <c r="O441">
        <v>7.049893643376824E-10</v>
      </c>
      <c r="P441">
        <f t="shared" si="13"/>
        <v>1.386164039134677</v>
      </c>
    </row>
    <row r="442" spans="1:16" x14ac:dyDescent="0.2">
      <c r="A442">
        <v>393.84</v>
      </c>
      <c r="B442">
        <v>3100.8</v>
      </c>
      <c r="C442">
        <v>9764.5</v>
      </c>
      <c r="D442">
        <v>5080.13</v>
      </c>
      <c r="E442">
        <v>25761.3</v>
      </c>
      <c r="F442">
        <v>14161.3</v>
      </c>
      <c r="H442">
        <v>11131.6</v>
      </c>
      <c r="I442">
        <v>21729.1</v>
      </c>
      <c r="J442">
        <v>13425.7</v>
      </c>
      <c r="L442">
        <f t="shared" si="12"/>
        <v>393.84</v>
      </c>
      <c r="M442">
        <f>data!AQ442</f>
        <v>7.1435916491648082E-10</v>
      </c>
      <c r="O442">
        <v>7.0738153651659812E-10</v>
      </c>
      <c r="P442">
        <f t="shared" si="13"/>
        <v>0.98640239244058503</v>
      </c>
    </row>
    <row r="443" spans="1:16" x14ac:dyDescent="0.2">
      <c r="A443">
        <v>394.31</v>
      </c>
      <c r="B443">
        <v>2968.73</v>
      </c>
      <c r="C443">
        <v>8703.9</v>
      </c>
      <c r="D443">
        <v>4995.13</v>
      </c>
      <c r="E443">
        <v>25025.200000000001</v>
      </c>
      <c r="F443">
        <v>13627.8</v>
      </c>
      <c r="H443">
        <v>9935.1</v>
      </c>
      <c r="I443">
        <v>20387.3</v>
      </c>
      <c r="J443">
        <v>12436.1</v>
      </c>
      <c r="L443">
        <f t="shared" si="12"/>
        <v>394.31</v>
      </c>
      <c r="M443">
        <f>data!AQ443</f>
        <v>7.0401127279777806E-10</v>
      </c>
      <c r="O443">
        <v>6.9705390838678422E-10</v>
      </c>
      <c r="P443">
        <f t="shared" si="13"/>
        <v>0.99810994921404339</v>
      </c>
    </row>
    <row r="444" spans="1:16" x14ac:dyDescent="0.2">
      <c r="A444">
        <v>394.77</v>
      </c>
      <c r="B444">
        <v>3030.87</v>
      </c>
      <c r="C444">
        <v>9192.7000000000007</v>
      </c>
      <c r="D444">
        <v>5066</v>
      </c>
      <c r="E444">
        <v>25692.3</v>
      </c>
      <c r="F444">
        <v>14535.1</v>
      </c>
      <c r="H444">
        <v>10474</v>
      </c>
      <c r="I444">
        <v>20942.400000000001</v>
      </c>
      <c r="J444">
        <v>13345.1</v>
      </c>
      <c r="L444">
        <f t="shared" si="12"/>
        <v>394.77</v>
      </c>
      <c r="M444">
        <f>data!AQ444</f>
        <v>7.0084667914025278E-10</v>
      </c>
      <c r="O444">
        <v>6.9392953447235917E-10</v>
      </c>
      <c r="P444">
        <f t="shared" si="13"/>
        <v>0.99680793571542969</v>
      </c>
    </row>
    <row r="445" spans="1:16" x14ac:dyDescent="0.2">
      <c r="A445">
        <v>395.24</v>
      </c>
      <c r="B445">
        <v>2923.27</v>
      </c>
      <c r="C445">
        <v>8384.1</v>
      </c>
      <c r="D445">
        <v>4997.93</v>
      </c>
      <c r="E445">
        <v>25102.7</v>
      </c>
      <c r="F445">
        <v>14182.8</v>
      </c>
      <c r="H445">
        <v>9515.6</v>
      </c>
      <c r="I445">
        <v>20064.2</v>
      </c>
      <c r="J445">
        <v>12600.4</v>
      </c>
      <c r="L445">
        <f t="shared" si="12"/>
        <v>395.24</v>
      </c>
      <c r="M445">
        <f>data!AQ445</f>
        <v>6.9599638316289886E-10</v>
      </c>
      <c r="O445">
        <v>6.8873787495164414E-10</v>
      </c>
      <c r="P445">
        <f t="shared" si="13"/>
        <v>1.0538854439745067</v>
      </c>
    </row>
    <row r="446" spans="1:16" x14ac:dyDescent="0.2">
      <c r="A446">
        <v>395.71</v>
      </c>
      <c r="B446">
        <v>3007.87</v>
      </c>
      <c r="C446">
        <v>8965.7000000000007</v>
      </c>
      <c r="D446">
        <v>5094.93</v>
      </c>
      <c r="E446">
        <v>25838.6</v>
      </c>
      <c r="F446">
        <v>15280.8</v>
      </c>
      <c r="H446">
        <v>10250.299999999999</v>
      </c>
      <c r="I446">
        <v>20728.8</v>
      </c>
      <c r="J446">
        <v>13610.9</v>
      </c>
      <c r="L446">
        <f t="shared" si="12"/>
        <v>395.71</v>
      </c>
      <c r="M446">
        <f>data!AQ446</f>
        <v>6.9424282826823759E-10</v>
      </c>
      <c r="O446">
        <v>6.858821313163929E-10</v>
      </c>
      <c r="P446">
        <f t="shared" si="13"/>
        <v>1.218969932311585</v>
      </c>
    </row>
    <row r="447" spans="1:16" x14ac:dyDescent="0.2">
      <c r="A447">
        <v>396.18</v>
      </c>
      <c r="B447">
        <v>3226.33</v>
      </c>
      <c r="C447">
        <v>10869.9</v>
      </c>
      <c r="D447">
        <v>5345.47</v>
      </c>
      <c r="E447">
        <v>27807.599999999999</v>
      </c>
      <c r="F447">
        <v>17625</v>
      </c>
      <c r="H447">
        <v>12477.1</v>
      </c>
      <c r="I447">
        <v>23014</v>
      </c>
      <c r="J447">
        <v>16128.9</v>
      </c>
      <c r="L447">
        <f t="shared" si="12"/>
        <v>396.18</v>
      </c>
      <c r="M447">
        <f>data!AQ447</f>
        <v>6.9660421382375714E-10</v>
      </c>
      <c r="O447">
        <v>6.8338799133365916E-10</v>
      </c>
      <c r="P447">
        <f t="shared" si="13"/>
        <v>1.9339266504092345</v>
      </c>
    </row>
    <row r="448" spans="1:16" x14ac:dyDescent="0.2">
      <c r="A448">
        <v>396.64</v>
      </c>
      <c r="B448">
        <v>2911.2</v>
      </c>
      <c r="C448">
        <v>8178</v>
      </c>
      <c r="D448">
        <v>5060.93</v>
      </c>
      <c r="E448">
        <v>25612.3</v>
      </c>
      <c r="F448">
        <v>15566.7</v>
      </c>
      <c r="H448">
        <v>9285.5</v>
      </c>
      <c r="I448">
        <v>20167.8</v>
      </c>
      <c r="J448">
        <v>13347.3</v>
      </c>
      <c r="L448">
        <f t="shared" si="12"/>
        <v>396.64</v>
      </c>
      <c r="M448">
        <f>data!AQ448</f>
        <v>6.7966955188038073E-10</v>
      </c>
      <c r="O448">
        <v>6.7354367653735391E-10</v>
      </c>
      <c r="P448">
        <f t="shared" si="13"/>
        <v>0.90949934746913019</v>
      </c>
    </row>
    <row r="449" spans="1:16" x14ac:dyDescent="0.2">
      <c r="A449">
        <v>397.11</v>
      </c>
      <c r="B449">
        <v>2999.6</v>
      </c>
      <c r="C449">
        <v>8880</v>
      </c>
      <c r="D449">
        <v>5178.47</v>
      </c>
      <c r="E449">
        <v>26457.599999999999</v>
      </c>
      <c r="F449">
        <v>16790.599999999999</v>
      </c>
      <c r="H449">
        <v>10151.6</v>
      </c>
      <c r="I449">
        <v>21136.5</v>
      </c>
      <c r="J449">
        <v>14611</v>
      </c>
      <c r="L449">
        <f t="shared" si="12"/>
        <v>397.11</v>
      </c>
      <c r="M449">
        <f>data!AQ449</f>
        <v>6.7866097730513649E-10</v>
      </c>
      <c r="O449">
        <v>6.7357129522860797E-10</v>
      </c>
      <c r="P449">
        <f t="shared" si="13"/>
        <v>0.75562633274048518</v>
      </c>
    </row>
    <row r="450" spans="1:16" x14ac:dyDescent="0.2">
      <c r="A450">
        <v>397.58</v>
      </c>
      <c r="B450">
        <v>3017.73</v>
      </c>
      <c r="C450">
        <v>8990.2000000000007</v>
      </c>
      <c r="D450">
        <v>5225.2700000000004</v>
      </c>
      <c r="E450">
        <v>26810.1</v>
      </c>
      <c r="F450">
        <v>17364.3</v>
      </c>
      <c r="H450">
        <v>10290.200000000001</v>
      </c>
      <c r="I450">
        <v>21563.9</v>
      </c>
      <c r="J450">
        <v>15155.5</v>
      </c>
      <c r="L450">
        <f t="shared" si="12"/>
        <v>397.58</v>
      </c>
      <c r="M450">
        <f>data!AQ450</f>
        <v>6.7351602148875307E-10</v>
      </c>
      <c r="O450">
        <v>6.6953422365471643E-10</v>
      </c>
      <c r="P450">
        <f t="shared" si="13"/>
        <v>0.59471162090887852</v>
      </c>
    </row>
    <row r="451" spans="1:16" x14ac:dyDescent="0.2">
      <c r="A451">
        <v>398.05</v>
      </c>
      <c r="B451">
        <v>2915.53</v>
      </c>
      <c r="C451">
        <v>8287.6</v>
      </c>
      <c r="D451">
        <v>5146.47</v>
      </c>
      <c r="E451">
        <v>26355.8</v>
      </c>
      <c r="F451">
        <v>17268.400000000001</v>
      </c>
      <c r="H451">
        <v>9373.5</v>
      </c>
      <c r="I451">
        <v>20884.599999999999</v>
      </c>
      <c r="J451">
        <v>14653.2</v>
      </c>
      <c r="L451">
        <f t="shared" si="12"/>
        <v>398.05</v>
      </c>
      <c r="M451">
        <f>data!AQ451</f>
        <v>6.6828749604317648E-10</v>
      </c>
      <c r="O451">
        <v>6.6048405404784258E-10</v>
      </c>
      <c r="P451">
        <f t="shared" si="13"/>
        <v>1.1814731858414633</v>
      </c>
    </row>
    <row r="452" spans="1:16" x14ac:dyDescent="0.2">
      <c r="A452">
        <v>398.51</v>
      </c>
      <c r="B452">
        <v>2976</v>
      </c>
      <c r="C452">
        <v>8663.7999999999993</v>
      </c>
      <c r="D452">
        <v>5238.67</v>
      </c>
      <c r="E452">
        <v>26905.9</v>
      </c>
      <c r="F452">
        <v>18221.8</v>
      </c>
      <c r="H452">
        <v>9914.2000000000007</v>
      </c>
      <c r="I452">
        <v>21559.4</v>
      </c>
      <c r="J452">
        <v>15531.8</v>
      </c>
      <c r="L452">
        <f t="shared" si="12"/>
        <v>398.51</v>
      </c>
      <c r="M452">
        <f>data!AQ452</f>
        <v>6.6610939924199278E-10</v>
      </c>
      <c r="O452">
        <v>6.6054495447876767E-10</v>
      </c>
      <c r="P452">
        <f t="shared" si="13"/>
        <v>0.84240212955921889</v>
      </c>
    </row>
    <row r="453" spans="1:16" x14ac:dyDescent="0.2">
      <c r="A453">
        <v>398.98</v>
      </c>
      <c r="B453">
        <v>2939.73</v>
      </c>
      <c r="C453">
        <v>8460.2000000000007</v>
      </c>
      <c r="D453">
        <v>5233.3999999999996</v>
      </c>
      <c r="E453">
        <v>26916</v>
      </c>
      <c r="F453">
        <v>18608.5</v>
      </c>
      <c r="H453">
        <v>9642.4</v>
      </c>
      <c r="I453">
        <v>21220.2</v>
      </c>
      <c r="J453">
        <v>15538.6</v>
      </c>
      <c r="L453">
        <f t="shared" si="12"/>
        <v>398.98</v>
      </c>
      <c r="M453">
        <f>data!AQ453</f>
        <v>6.6251093257382131E-10</v>
      </c>
      <c r="O453">
        <v>6.5263276720815292E-10</v>
      </c>
      <c r="P453">
        <f t="shared" si="13"/>
        <v>1.5135870985953441</v>
      </c>
    </row>
    <row r="454" spans="1:16" x14ac:dyDescent="0.2">
      <c r="A454">
        <v>399.45</v>
      </c>
      <c r="B454">
        <v>2920.67</v>
      </c>
      <c r="C454">
        <v>8271.6</v>
      </c>
      <c r="D454">
        <v>5243.67</v>
      </c>
      <c r="E454">
        <v>27020.9</v>
      </c>
      <c r="F454">
        <v>18965.099999999999</v>
      </c>
      <c r="H454">
        <v>9357.5</v>
      </c>
      <c r="I454">
        <v>20550.5</v>
      </c>
      <c r="J454">
        <v>15421.8</v>
      </c>
      <c r="L454">
        <f t="shared" si="12"/>
        <v>399.45</v>
      </c>
      <c r="M454">
        <f>data!AQ454</f>
        <v>6.5591778550702687E-10</v>
      </c>
      <c r="O454">
        <v>6.4905257054349925E-10</v>
      </c>
      <c r="P454">
        <f t="shared" si="13"/>
        <v>1.0577286455824182</v>
      </c>
    </row>
    <row r="455" spans="1:16" x14ac:dyDescent="0.2">
      <c r="A455">
        <v>399.92</v>
      </c>
      <c r="B455">
        <v>3027.87</v>
      </c>
      <c r="C455">
        <v>9159.1</v>
      </c>
      <c r="D455">
        <v>5377.53</v>
      </c>
      <c r="E455">
        <v>28051.8</v>
      </c>
      <c r="F455">
        <v>20374.099999999999</v>
      </c>
      <c r="H455">
        <v>10464.799999999999</v>
      </c>
      <c r="I455">
        <v>21401.5</v>
      </c>
      <c r="J455">
        <v>16606.5</v>
      </c>
      <c r="L455">
        <f t="shared" si="12"/>
        <v>399.92</v>
      </c>
      <c r="M455">
        <f>data!AQ455</f>
        <v>6.5524921425852047E-10</v>
      </c>
      <c r="O455">
        <v>6.4841259511084636E-10</v>
      </c>
      <c r="P455">
        <f t="shared" si="13"/>
        <v>1.0543624845080923</v>
      </c>
    </row>
    <row r="456" spans="1:16" x14ac:dyDescent="0.2">
      <c r="A456">
        <v>400.38</v>
      </c>
      <c r="B456">
        <v>2909.4</v>
      </c>
      <c r="C456">
        <v>8166</v>
      </c>
      <c r="D456">
        <v>5292.07</v>
      </c>
      <c r="E456">
        <v>27379.599999999999</v>
      </c>
      <c r="F456">
        <v>20031.7</v>
      </c>
      <c r="H456">
        <v>9281.1</v>
      </c>
      <c r="I456">
        <v>20089</v>
      </c>
      <c r="J456">
        <v>15664.3</v>
      </c>
      <c r="L456">
        <f t="shared" ref="L456:L519" si="14">A456</f>
        <v>400.38</v>
      </c>
      <c r="M456">
        <f>data!AQ456</f>
        <v>6.4783851791369564E-10</v>
      </c>
      <c r="O456">
        <v>6.4101933174070434E-10</v>
      </c>
      <c r="P456">
        <f t="shared" ref="P456:P519" si="15">(M456-O456)/O456%</f>
        <v>1.0638035134562358</v>
      </c>
    </row>
    <row r="457" spans="1:16" x14ac:dyDescent="0.2">
      <c r="A457">
        <v>400.85</v>
      </c>
      <c r="B457">
        <v>2963.33</v>
      </c>
      <c r="C457">
        <v>8591.9</v>
      </c>
      <c r="D457">
        <v>5374</v>
      </c>
      <c r="E457">
        <v>27915.9</v>
      </c>
      <c r="F457">
        <v>20926.2</v>
      </c>
      <c r="H457">
        <v>9779.4</v>
      </c>
      <c r="I457">
        <v>20499.5</v>
      </c>
      <c r="J457">
        <v>16375.7</v>
      </c>
      <c r="L457">
        <f t="shared" si="14"/>
        <v>400.85</v>
      </c>
      <c r="M457">
        <f>data!AQ457</f>
        <v>6.484917867716547E-10</v>
      </c>
      <c r="O457">
        <v>6.4146588959381146E-10</v>
      </c>
      <c r="P457">
        <f t="shared" si="15"/>
        <v>1.0952877295302754</v>
      </c>
    </row>
    <row r="458" spans="1:16" x14ac:dyDescent="0.2">
      <c r="A458">
        <v>401.32</v>
      </c>
      <c r="B458">
        <v>2950.6</v>
      </c>
      <c r="C458">
        <v>8508.6</v>
      </c>
      <c r="D458">
        <v>5382.07</v>
      </c>
      <c r="E458">
        <v>28131.4</v>
      </c>
      <c r="F458">
        <v>21366.799999999999</v>
      </c>
      <c r="H458">
        <v>9687.5</v>
      </c>
      <c r="I458">
        <v>20475.5</v>
      </c>
      <c r="J458">
        <v>16604</v>
      </c>
      <c r="L458">
        <f t="shared" si="14"/>
        <v>401.32</v>
      </c>
      <c r="M458">
        <f>data!AQ458</f>
        <v>6.4230090364942369E-10</v>
      </c>
      <c r="O458">
        <v>6.3422388968380294E-10</v>
      </c>
      <c r="P458">
        <f t="shared" si="15"/>
        <v>1.2735272349402682</v>
      </c>
    </row>
    <row r="459" spans="1:16" x14ac:dyDescent="0.2">
      <c r="A459">
        <v>401.78</v>
      </c>
      <c r="B459">
        <v>3000.6</v>
      </c>
      <c r="C459">
        <v>8857.6</v>
      </c>
      <c r="D459">
        <v>5464</v>
      </c>
      <c r="E459">
        <v>28617.9</v>
      </c>
      <c r="F459">
        <v>22263</v>
      </c>
      <c r="H459">
        <v>10058.1</v>
      </c>
      <c r="I459">
        <v>20670.900000000001</v>
      </c>
      <c r="J459">
        <v>17053.5</v>
      </c>
      <c r="L459">
        <f t="shared" si="14"/>
        <v>401.78</v>
      </c>
      <c r="M459">
        <f>data!AQ459</f>
        <v>6.4194710881469122E-10</v>
      </c>
      <c r="O459">
        <v>6.3373536732868729E-10</v>
      </c>
      <c r="P459">
        <f t="shared" si="15"/>
        <v>1.2957682195674116</v>
      </c>
    </row>
    <row r="460" spans="1:16" x14ac:dyDescent="0.2">
      <c r="A460">
        <v>402.25</v>
      </c>
      <c r="B460">
        <v>2980.8</v>
      </c>
      <c r="C460">
        <v>8739.7999999999993</v>
      </c>
      <c r="D460">
        <v>5474.87</v>
      </c>
      <c r="E460">
        <v>28805.5</v>
      </c>
      <c r="F460">
        <v>22745.5</v>
      </c>
      <c r="H460">
        <v>10042.299999999999</v>
      </c>
      <c r="I460">
        <v>20556.3</v>
      </c>
      <c r="J460">
        <v>17139.900000000001</v>
      </c>
      <c r="L460">
        <f t="shared" si="14"/>
        <v>402.25</v>
      </c>
      <c r="M460">
        <f>data!AQ460</f>
        <v>6.3581674205902795E-10</v>
      </c>
      <c r="O460">
        <v>6.2662507054836987E-10</v>
      </c>
      <c r="P460">
        <f t="shared" si="15"/>
        <v>1.4668534571421301</v>
      </c>
    </row>
    <row r="461" spans="1:16" x14ac:dyDescent="0.2">
      <c r="A461">
        <v>402.72</v>
      </c>
      <c r="B461">
        <v>2975.2</v>
      </c>
      <c r="C461">
        <v>8706.4</v>
      </c>
      <c r="D461">
        <v>5503.27</v>
      </c>
      <c r="E461">
        <v>29013.7</v>
      </c>
      <c r="F461">
        <v>23213.599999999999</v>
      </c>
      <c r="H461">
        <v>9898</v>
      </c>
      <c r="I461">
        <v>20385.5</v>
      </c>
      <c r="J461">
        <v>17269.3</v>
      </c>
      <c r="L461">
        <f t="shared" si="14"/>
        <v>402.72</v>
      </c>
      <c r="M461">
        <f>data!AQ461</f>
        <v>6.3207775376445229E-10</v>
      </c>
      <c r="O461">
        <v>6.2426747544339246E-10</v>
      </c>
      <c r="P461">
        <f t="shared" si="15"/>
        <v>1.2511108824807025</v>
      </c>
    </row>
    <row r="462" spans="1:16" x14ac:dyDescent="0.2">
      <c r="A462">
        <v>403.18</v>
      </c>
      <c r="B462">
        <v>2930.4</v>
      </c>
      <c r="C462">
        <v>8351.7999999999993</v>
      </c>
      <c r="D462">
        <v>5485.07</v>
      </c>
      <c r="E462">
        <v>28936.3</v>
      </c>
      <c r="F462">
        <v>23460.1</v>
      </c>
      <c r="H462">
        <v>9488.7999999999993</v>
      </c>
      <c r="I462">
        <v>20070.7</v>
      </c>
      <c r="J462">
        <v>17153.7</v>
      </c>
      <c r="L462">
        <f t="shared" si="14"/>
        <v>403.18</v>
      </c>
      <c r="M462">
        <f>data!AQ462</f>
        <v>6.2716322421504554E-10</v>
      </c>
      <c r="O462">
        <v>6.2137404912673586E-10</v>
      </c>
      <c r="P462">
        <f t="shared" si="15"/>
        <v>0.93167313576188915</v>
      </c>
    </row>
    <row r="463" spans="1:16" x14ac:dyDescent="0.2">
      <c r="A463">
        <v>403.65</v>
      </c>
      <c r="B463">
        <v>3037.73</v>
      </c>
      <c r="C463">
        <v>9270.5</v>
      </c>
      <c r="D463">
        <v>5641.53</v>
      </c>
      <c r="E463">
        <v>30066</v>
      </c>
      <c r="F463">
        <v>24830.3</v>
      </c>
      <c r="H463">
        <v>10615.9</v>
      </c>
      <c r="I463">
        <v>21221.3</v>
      </c>
      <c r="J463">
        <v>18387.099999999999</v>
      </c>
      <c r="L463">
        <f t="shared" si="14"/>
        <v>403.65</v>
      </c>
      <c r="M463">
        <f>data!AQ463</f>
        <v>6.2467712454771943E-10</v>
      </c>
      <c r="O463">
        <v>6.1801246517980222E-10</v>
      </c>
      <c r="P463">
        <f t="shared" si="15"/>
        <v>1.0784020943619987</v>
      </c>
    </row>
    <row r="464" spans="1:16" x14ac:dyDescent="0.2">
      <c r="A464">
        <v>404.12</v>
      </c>
      <c r="B464">
        <v>2971.4</v>
      </c>
      <c r="C464">
        <v>8576.7999999999993</v>
      </c>
      <c r="D464">
        <v>5601.33</v>
      </c>
      <c r="E464">
        <v>29638.6</v>
      </c>
      <c r="F464">
        <v>24661.1</v>
      </c>
      <c r="H464">
        <v>9746.5</v>
      </c>
      <c r="I464">
        <v>20435.900000000001</v>
      </c>
      <c r="J464">
        <v>17785.900000000001</v>
      </c>
      <c r="L464">
        <f t="shared" si="14"/>
        <v>404.12</v>
      </c>
      <c r="M464">
        <f>data!AQ464</f>
        <v>6.2047226171542046E-10</v>
      </c>
      <c r="O464">
        <v>6.15154985065261E-10</v>
      </c>
      <c r="P464">
        <f t="shared" si="15"/>
        <v>0.86437999841541602</v>
      </c>
    </row>
    <row r="465" spans="1:16" x14ac:dyDescent="0.2">
      <c r="A465">
        <v>404.59</v>
      </c>
      <c r="B465">
        <v>3039.87</v>
      </c>
      <c r="C465">
        <v>9230.1</v>
      </c>
      <c r="D465">
        <v>5686.67</v>
      </c>
      <c r="E465">
        <v>30476</v>
      </c>
      <c r="F465">
        <v>25749.3</v>
      </c>
      <c r="H465">
        <v>10550.7</v>
      </c>
      <c r="I465">
        <v>21236.799999999999</v>
      </c>
      <c r="J465">
        <v>18830</v>
      </c>
      <c r="L465">
        <f t="shared" si="14"/>
        <v>404.59</v>
      </c>
      <c r="M465">
        <f>data!AQ465</f>
        <v>6.1901259407035776E-10</v>
      </c>
      <c r="O465">
        <v>6.1230289422134472E-10</v>
      </c>
      <c r="P465">
        <f t="shared" si="15"/>
        <v>1.0958138385979146</v>
      </c>
    </row>
    <row r="466" spans="1:16" x14ac:dyDescent="0.2">
      <c r="A466">
        <v>405.05</v>
      </c>
      <c r="B466">
        <v>3069.67</v>
      </c>
      <c r="C466">
        <v>9480</v>
      </c>
      <c r="D466">
        <v>5744.8</v>
      </c>
      <c r="E466">
        <v>30982.1</v>
      </c>
      <c r="F466">
        <v>26487.3</v>
      </c>
      <c r="H466">
        <v>10830.1</v>
      </c>
      <c r="I466">
        <v>21611.1</v>
      </c>
      <c r="J466">
        <v>19281.3</v>
      </c>
      <c r="L466">
        <f t="shared" si="14"/>
        <v>405.05</v>
      </c>
      <c r="M466">
        <f>data!AQ466</f>
        <v>6.1523634410671007E-10</v>
      </c>
      <c r="O466">
        <v>6.0969685726886483E-10</v>
      </c>
      <c r="P466">
        <f t="shared" si="15"/>
        <v>0.90856411211619958</v>
      </c>
    </row>
    <row r="467" spans="1:16" x14ac:dyDescent="0.2">
      <c r="A467">
        <v>405.52</v>
      </c>
      <c r="B467">
        <v>3039</v>
      </c>
      <c r="C467">
        <v>9236.7999999999993</v>
      </c>
      <c r="D467">
        <v>5755.27</v>
      </c>
      <c r="E467">
        <v>31026.400000000001</v>
      </c>
      <c r="F467">
        <v>26718.400000000001</v>
      </c>
      <c r="H467">
        <v>10552.8</v>
      </c>
      <c r="I467">
        <v>21426.6</v>
      </c>
      <c r="J467">
        <v>19278.599999999999</v>
      </c>
      <c r="L467">
        <f t="shared" si="14"/>
        <v>405.52</v>
      </c>
      <c r="M467">
        <f>data!AQ467</f>
        <v>6.107031560731448E-10</v>
      </c>
      <c r="O467">
        <v>6.0535782679303815E-10</v>
      </c>
      <c r="P467">
        <f t="shared" si="15"/>
        <v>0.88300324923925089</v>
      </c>
    </row>
    <row r="468" spans="1:16" x14ac:dyDescent="0.2">
      <c r="A468">
        <v>405.99</v>
      </c>
      <c r="B468">
        <v>2923</v>
      </c>
      <c r="C468">
        <v>8285.7999999999993</v>
      </c>
      <c r="D468">
        <v>5677.6</v>
      </c>
      <c r="E468">
        <v>30449.5</v>
      </c>
      <c r="F468">
        <v>26283.1</v>
      </c>
      <c r="H468">
        <v>9448.7999999999993</v>
      </c>
      <c r="I468">
        <v>20248.7</v>
      </c>
      <c r="J468">
        <v>18191.8</v>
      </c>
      <c r="L468">
        <f t="shared" si="14"/>
        <v>405.99</v>
      </c>
      <c r="M468">
        <f>data!AQ468</f>
        <v>6.0372144573604463E-10</v>
      </c>
      <c r="O468">
        <v>5.9997930340498478E-10</v>
      </c>
      <c r="P468">
        <f t="shared" si="15"/>
        <v>0.62371190303107982</v>
      </c>
    </row>
    <row r="469" spans="1:16" x14ac:dyDescent="0.2">
      <c r="A469">
        <v>406.45</v>
      </c>
      <c r="B469">
        <v>3012.73</v>
      </c>
      <c r="C469">
        <v>9032.7999999999993</v>
      </c>
      <c r="D469">
        <v>5786.2</v>
      </c>
      <c r="E469">
        <v>31276.799999999999</v>
      </c>
      <c r="F469">
        <v>27457.1</v>
      </c>
      <c r="H469">
        <v>10305.1</v>
      </c>
      <c r="I469">
        <v>20723.900000000001</v>
      </c>
      <c r="J469">
        <v>18886.599999999999</v>
      </c>
      <c r="L469">
        <f t="shared" si="14"/>
        <v>406.45</v>
      </c>
      <c r="M469">
        <f>data!AQ469</f>
        <v>6.0554007628660281E-10</v>
      </c>
      <c r="O469">
        <v>5.9889609063303783E-10</v>
      </c>
      <c r="P469">
        <f t="shared" si="15"/>
        <v>1.1093720191998966</v>
      </c>
    </row>
    <row r="470" spans="1:16" x14ac:dyDescent="0.2">
      <c r="A470">
        <v>406.92</v>
      </c>
      <c r="B470">
        <v>2996.73</v>
      </c>
      <c r="C470">
        <v>8914.2999999999993</v>
      </c>
      <c r="D470">
        <v>5819.33</v>
      </c>
      <c r="E470">
        <v>31464</v>
      </c>
      <c r="F470">
        <v>27777.5</v>
      </c>
      <c r="H470">
        <v>10153.6</v>
      </c>
      <c r="I470">
        <v>20445.7</v>
      </c>
      <c r="J470">
        <v>18759.599999999999</v>
      </c>
      <c r="L470">
        <f t="shared" si="14"/>
        <v>406.92</v>
      </c>
      <c r="M470">
        <f>data!AQ470</f>
        <v>6.0081758808948732E-10</v>
      </c>
      <c r="O470">
        <v>5.9431134161777923E-10</v>
      </c>
      <c r="P470">
        <f t="shared" si="15"/>
        <v>1.0947538800113414</v>
      </c>
    </row>
    <row r="471" spans="1:16" x14ac:dyDescent="0.2">
      <c r="A471">
        <v>407.39</v>
      </c>
      <c r="B471">
        <v>3085.2</v>
      </c>
      <c r="C471">
        <v>9639.9</v>
      </c>
      <c r="D471">
        <v>5913.6</v>
      </c>
      <c r="E471">
        <v>32329.200000000001</v>
      </c>
      <c r="F471">
        <v>28841.9</v>
      </c>
      <c r="H471">
        <v>11047.7</v>
      </c>
      <c r="I471">
        <v>21226.400000000001</v>
      </c>
      <c r="J471">
        <v>19675.400000000001</v>
      </c>
      <c r="L471">
        <f t="shared" si="14"/>
        <v>407.39</v>
      </c>
      <c r="M471">
        <f>data!AQ471</f>
        <v>6.0101733277439651E-10</v>
      </c>
      <c r="O471">
        <v>5.9446942009043195E-10</v>
      </c>
      <c r="P471">
        <f t="shared" si="15"/>
        <v>1.1014717431501306</v>
      </c>
    </row>
    <row r="472" spans="1:16" x14ac:dyDescent="0.2">
      <c r="A472">
        <v>407.85</v>
      </c>
      <c r="B472">
        <v>2976.07</v>
      </c>
      <c r="C472">
        <v>8660.1</v>
      </c>
      <c r="D472">
        <v>5833.87</v>
      </c>
      <c r="E472">
        <v>31718.2</v>
      </c>
      <c r="F472">
        <v>28338</v>
      </c>
      <c r="H472">
        <v>9888.7999999999993</v>
      </c>
      <c r="I472">
        <v>20114.7</v>
      </c>
      <c r="J472">
        <v>18648.599999999999</v>
      </c>
      <c r="L472">
        <f t="shared" si="14"/>
        <v>407.85</v>
      </c>
      <c r="M472">
        <f>data!AQ472</f>
        <v>5.9461684623165732E-10</v>
      </c>
      <c r="O472">
        <v>5.8981274275928702E-10</v>
      </c>
      <c r="P472">
        <f t="shared" si="15"/>
        <v>0.81451334026720723</v>
      </c>
    </row>
    <row r="473" spans="1:16" x14ac:dyDescent="0.2">
      <c r="A473">
        <v>408.32</v>
      </c>
      <c r="B473">
        <v>2975.93</v>
      </c>
      <c r="C473">
        <v>8717.4</v>
      </c>
      <c r="D473">
        <v>5877.2</v>
      </c>
      <c r="E473">
        <v>31965.1</v>
      </c>
      <c r="F473">
        <v>28859.5</v>
      </c>
      <c r="H473">
        <v>9948.6</v>
      </c>
      <c r="I473">
        <v>20379.400000000001</v>
      </c>
      <c r="J473">
        <v>18972.7</v>
      </c>
      <c r="L473">
        <f t="shared" si="14"/>
        <v>408.32</v>
      </c>
      <c r="M473">
        <f>data!AQ473</f>
        <v>5.9348754352980434E-10</v>
      </c>
      <c r="O473">
        <v>5.8765006928075584E-10</v>
      </c>
      <c r="P473">
        <f t="shared" si="15"/>
        <v>0.99335889744609007</v>
      </c>
    </row>
    <row r="474" spans="1:16" x14ac:dyDescent="0.2">
      <c r="A474">
        <v>408.79</v>
      </c>
      <c r="B474">
        <v>2994.27</v>
      </c>
      <c r="C474">
        <v>8907.7999999999993</v>
      </c>
      <c r="D474">
        <v>5928.53</v>
      </c>
      <c r="E474">
        <v>32437.7</v>
      </c>
      <c r="F474">
        <v>29366.2</v>
      </c>
      <c r="H474">
        <v>10193.6</v>
      </c>
      <c r="I474">
        <v>20833.3</v>
      </c>
      <c r="J474">
        <v>19476.3</v>
      </c>
      <c r="L474">
        <f t="shared" si="14"/>
        <v>408.79</v>
      </c>
      <c r="M474">
        <f>data!AQ474</f>
        <v>5.8984992954828544E-10</v>
      </c>
      <c r="O474">
        <v>5.8529411190115869E-10</v>
      </c>
      <c r="P474">
        <f t="shared" si="15"/>
        <v>0.77838091217567451</v>
      </c>
    </row>
    <row r="475" spans="1:16" x14ac:dyDescent="0.2">
      <c r="A475">
        <v>409.25</v>
      </c>
      <c r="B475">
        <v>2908.8</v>
      </c>
      <c r="C475">
        <v>8232.7999999999993</v>
      </c>
      <c r="D475">
        <v>5885.33</v>
      </c>
      <c r="E475">
        <v>32061.9</v>
      </c>
      <c r="F475">
        <v>29217.599999999999</v>
      </c>
      <c r="H475">
        <v>9344.5</v>
      </c>
      <c r="I475">
        <v>19936.8</v>
      </c>
      <c r="J475">
        <v>18685.5</v>
      </c>
      <c r="L475">
        <f t="shared" si="14"/>
        <v>409.25</v>
      </c>
      <c r="M475">
        <f>data!AQ475</f>
        <v>5.8577568523949146E-10</v>
      </c>
      <c r="O475">
        <v>5.8070777675339115E-10</v>
      </c>
      <c r="P475">
        <f t="shared" si="15"/>
        <v>0.87271235016583815</v>
      </c>
    </row>
    <row r="476" spans="1:16" x14ac:dyDescent="0.2">
      <c r="A476">
        <v>409.72</v>
      </c>
      <c r="B476">
        <v>3027.8</v>
      </c>
      <c r="C476">
        <v>9163.9</v>
      </c>
      <c r="D476">
        <v>6038.4</v>
      </c>
      <c r="E476">
        <v>33081.800000000003</v>
      </c>
      <c r="F476">
        <v>30395.9</v>
      </c>
      <c r="H476">
        <v>10486.2</v>
      </c>
      <c r="I476">
        <v>20923.2</v>
      </c>
      <c r="J476">
        <v>19790.400000000001</v>
      </c>
      <c r="L476">
        <f t="shared" si="14"/>
        <v>409.72</v>
      </c>
      <c r="M476">
        <f>data!AQ476</f>
        <v>5.8749375103388649E-10</v>
      </c>
      <c r="O476">
        <v>5.8039418185377783E-10</v>
      </c>
      <c r="P476">
        <f t="shared" si="15"/>
        <v>1.2232323138444725</v>
      </c>
    </row>
    <row r="477" spans="1:16" x14ac:dyDescent="0.2">
      <c r="A477">
        <v>410.19</v>
      </c>
      <c r="B477">
        <v>2928.27</v>
      </c>
      <c r="C477">
        <v>8286.9</v>
      </c>
      <c r="D477">
        <v>5963.07</v>
      </c>
      <c r="E477">
        <v>32643.7</v>
      </c>
      <c r="F477">
        <v>29955.599999999999</v>
      </c>
      <c r="H477">
        <v>9425.7999999999993</v>
      </c>
      <c r="I477">
        <v>19908.099999999999</v>
      </c>
      <c r="J477">
        <v>18805.7</v>
      </c>
      <c r="L477">
        <f t="shared" si="14"/>
        <v>410.19</v>
      </c>
      <c r="M477">
        <f>data!AQ477</f>
        <v>5.7998726181249539E-10</v>
      </c>
      <c r="O477">
        <v>5.7424406746971294E-10</v>
      </c>
      <c r="P477">
        <f t="shared" si="15"/>
        <v>1.0001312452540678</v>
      </c>
    </row>
    <row r="478" spans="1:16" x14ac:dyDescent="0.2">
      <c r="A478">
        <v>410.65</v>
      </c>
      <c r="B478">
        <v>3035.27</v>
      </c>
      <c r="C478">
        <v>9195.4</v>
      </c>
      <c r="D478">
        <v>6101.6</v>
      </c>
      <c r="E478">
        <v>33763.699999999997</v>
      </c>
      <c r="F478">
        <v>31253.200000000001</v>
      </c>
      <c r="H478">
        <v>10461.4</v>
      </c>
      <c r="I478">
        <v>20658.2</v>
      </c>
      <c r="J478">
        <v>19694.2</v>
      </c>
      <c r="L478">
        <f t="shared" si="14"/>
        <v>410.65</v>
      </c>
      <c r="M478">
        <f>data!AQ478</f>
        <v>5.7846857593928843E-10</v>
      </c>
      <c r="O478">
        <v>5.7519889350222022E-10</v>
      </c>
      <c r="P478">
        <f t="shared" si="15"/>
        <v>0.56844379813738188</v>
      </c>
    </row>
    <row r="479" spans="1:16" x14ac:dyDescent="0.2">
      <c r="A479">
        <v>411.12</v>
      </c>
      <c r="B479">
        <v>2925.73</v>
      </c>
      <c r="C479">
        <v>8353</v>
      </c>
      <c r="D479">
        <v>6031.53</v>
      </c>
      <c r="E479">
        <v>33192.9</v>
      </c>
      <c r="F479">
        <v>30801.200000000001</v>
      </c>
      <c r="H479">
        <v>9477.4</v>
      </c>
      <c r="I479">
        <v>19641.599999999999</v>
      </c>
      <c r="J479">
        <v>18723.900000000001</v>
      </c>
      <c r="L479">
        <f t="shared" si="14"/>
        <v>411.12</v>
      </c>
      <c r="M479">
        <f>data!AQ479</f>
        <v>5.7555579732657059E-10</v>
      </c>
      <c r="O479">
        <v>5.6920638806109556E-10</v>
      </c>
      <c r="P479">
        <f t="shared" si="15"/>
        <v>1.1154845410472662</v>
      </c>
    </row>
    <row r="480" spans="1:16" x14ac:dyDescent="0.2">
      <c r="A480">
        <v>411.59</v>
      </c>
      <c r="B480">
        <v>3029.4</v>
      </c>
      <c r="C480">
        <v>9152.7999999999993</v>
      </c>
      <c r="D480">
        <v>6150.53</v>
      </c>
      <c r="E480">
        <v>34115</v>
      </c>
      <c r="F480">
        <v>31861.200000000001</v>
      </c>
      <c r="H480">
        <v>10436.299999999999</v>
      </c>
      <c r="I480">
        <v>20657.2</v>
      </c>
      <c r="J480">
        <v>19780.2</v>
      </c>
      <c r="L480">
        <f t="shared" si="14"/>
        <v>411.59</v>
      </c>
      <c r="M480">
        <f>data!AQ480</f>
        <v>5.7645496884957966E-10</v>
      </c>
      <c r="O480">
        <v>5.6935706826102695E-10</v>
      </c>
      <c r="P480">
        <f t="shared" si="15"/>
        <v>1.2466518787993017</v>
      </c>
    </row>
    <row r="481" spans="1:16" x14ac:dyDescent="0.2">
      <c r="A481">
        <v>412.05</v>
      </c>
      <c r="B481">
        <v>3076.87</v>
      </c>
      <c r="C481">
        <v>9551.7000000000007</v>
      </c>
      <c r="D481">
        <v>6229.13</v>
      </c>
      <c r="E481">
        <v>34824.300000000003</v>
      </c>
      <c r="F481">
        <v>32573.7</v>
      </c>
      <c r="H481">
        <v>10904</v>
      </c>
      <c r="I481">
        <v>21042.2</v>
      </c>
      <c r="J481">
        <v>20205.5</v>
      </c>
      <c r="L481">
        <f t="shared" si="14"/>
        <v>412.05</v>
      </c>
      <c r="M481">
        <f>data!AQ481</f>
        <v>5.7259940001329195E-10</v>
      </c>
      <c r="O481">
        <v>5.6589825720403046E-10</v>
      </c>
      <c r="P481">
        <f t="shared" si="15"/>
        <v>1.1841603546139641</v>
      </c>
    </row>
    <row r="482" spans="1:16" x14ac:dyDescent="0.2">
      <c r="A482">
        <v>412.52</v>
      </c>
      <c r="B482">
        <v>2887.33</v>
      </c>
      <c r="C482">
        <v>7952.6</v>
      </c>
      <c r="D482">
        <v>6098.67</v>
      </c>
      <c r="E482">
        <v>33711.300000000003</v>
      </c>
      <c r="F482">
        <v>31526.2</v>
      </c>
      <c r="H482">
        <v>9065.7000000000007</v>
      </c>
      <c r="I482">
        <v>19419.5</v>
      </c>
      <c r="J482">
        <v>18637.7</v>
      </c>
      <c r="L482">
        <f t="shared" si="14"/>
        <v>412.52</v>
      </c>
      <c r="M482">
        <f>data!AQ482</f>
        <v>5.6471753664923971E-10</v>
      </c>
      <c r="O482">
        <v>5.6209123323398603E-10</v>
      </c>
      <c r="P482">
        <f t="shared" si="15"/>
        <v>0.46723792508615847</v>
      </c>
    </row>
    <row r="483" spans="1:16" x14ac:dyDescent="0.2">
      <c r="A483">
        <v>412.99</v>
      </c>
      <c r="B483">
        <v>3000.4</v>
      </c>
      <c r="C483">
        <v>8886.6</v>
      </c>
      <c r="D483">
        <v>6246.53</v>
      </c>
      <c r="E483">
        <v>34748.9</v>
      </c>
      <c r="F483">
        <v>32755.599999999999</v>
      </c>
      <c r="H483">
        <v>10137.700000000001</v>
      </c>
      <c r="I483">
        <v>20540.5</v>
      </c>
      <c r="J483">
        <v>19820.3</v>
      </c>
      <c r="L483">
        <f t="shared" si="14"/>
        <v>412.99</v>
      </c>
      <c r="M483">
        <f>data!AQ483</f>
        <v>5.6612367017190966E-10</v>
      </c>
      <c r="O483">
        <v>5.4945033193005569E-10</v>
      </c>
      <c r="P483">
        <f t="shared" si="15"/>
        <v>3.0345487613567341</v>
      </c>
    </row>
    <row r="484" spans="1:16" x14ac:dyDescent="0.2">
      <c r="A484">
        <v>413.45</v>
      </c>
      <c r="B484">
        <v>2933.8</v>
      </c>
      <c r="C484">
        <v>8442.2000000000007</v>
      </c>
      <c r="D484">
        <v>6226.93</v>
      </c>
      <c r="E484">
        <v>34586.5</v>
      </c>
      <c r="F484">
        <v>32612.799999999999</v>
      </c>
      <c r="H484">
        <v>9586.7999999999993</v>
      </c>
      <c r="I484">
        <v>20016.400000000001</v>
      </c>
      <c r="J484">
        <v>19278.900000000001</v>
      </c>
      <c r="L484">
        <f t="shared" si="14"/>
        <v>413.45</v>
      </c>
      <c r="M484">
        <f>data!AQ484</f>
        <v>5.632403678274885E-10</v>
      </c>
      <c r="O484">
        <v>5.4468464696120495E-10</v>
      </c>
      <c r="P484">
        <f t="shared" si="15"/>
        <v>3.4066906364638516</v>
      </c>
    </row>
    <row r="485" spans="1:16" x14ac:dyDescent="0.2">
      <c r="A485">
        <v>413.92</v>
      </c>
      <c r="B485">
        <v>2987.6</v>
      </c>
      <c r="C485">
        <v>8821.2999999999993</v>
      </c>
      <c r="D485">
        <v>6290.2</v>
      </c>
      <c r="E485">
        <v>35223.599999999999</v>
      </c>
      <c r="F485">
        <v>33301.599999999999</v>
      </c>
      <c r="H485">
        <v>10087</v>
      </c>
      <c r="I485">
        <v>20554.400000000001</v>
      </c>
      <c r="J485">
        <v>19871.5</v>
      </c>
      <c r="L485">
        <f t="shared" si="14"/>
        <v>413.92</v>
      </c>
      <c r="M485">
        <f>data!AQ485</f>
        <v>5.4945189406489699E-10</v>
      </c>
      <c r="O485">
        <v>5.4268841297921698E-10</v>
      </c>
      <c r="P485">
        <f t="shared" si="15"/>
        <v>1.2462917806831872</v>
      </c>
    </row>
    <row r="486" spans="1:16" x14ac:dyDescent="0.2">
      <c r="A486">
        <v>414.39</v>
      </c>
      <c r="B486">
        <v>2999.2</v>
      </c>
      <c r="C486">
        <v>8968.7999999999993</v>
      </c>
      <c r="D486">
        <v>6342.8</v>
      </c>
      <c r="E486">
        <v>35618.199999999997</v>
      </c>
      <c r="F486">
        <v>33791.4</v>
      </c>
      <c r="H486">
        <v>10256.799999999999</v>
      </c>
      <c r="I486">
        <v>20593.5</v>
      </c>
      <c r="J486">
        <v>19962.599999999999</v>
      </c>
      <c r="L486">
        <f t="shared" si="14"/>
        <v>414.39</v>
      </c>
      <c r="M486">
        <f>data!AQ486</f>
        <v>5.4608896677962001E-10</v>
      </c>
      <c r="O486">
        <v>5.4174546108469833E-10</v>
      </c>
      <c r="P486">
        <f t="shared" si="15"/>
        <v>0.80176134493586471</v>
      </c>
    </row>
    <row r="487" spans="1:16" x14ac:dyDescent="0.2">
      <c r="A487">
        <v>414.85</v>
      </c>
      <c r="B487">
        <v>3052.8</v>
      </c>
      <c r="C487">
        <v>9432.2999999999993</v>
      </c>
      <c r="D487">
        <v>6425.53</v>
      </c>
      <c r="E487">
        <v>36260.800000000003</v>
      </c>
      <c r="F487">
        <v>34555</v>
      </c>
      <c r="H487">
        <v>10762.2</v>
      </c>
      <c r="I487">
        <v>20945</v>
      </c>
      <c r="J487">
        <v>20403.099999999999</v>
      </c>
      <c r="L487">
        <f t="shared" si="14"/>
        <v>414.85</v>
      </c>
      <c r="M487">
        <f>data!AQ487</f>
        <v>5.4474928724009126E-10</v>
      </c>
      <c r="O487">
        <v>5.351657107427586E-10</v>
      </c>
      <c r="P487">
        <f t="shared" si="15"/>
        <v>1.7907680378160944</v>
      </c>
    </row>
    <row r="488" spans="1:16" x14ac:dyDescent="0.2">
      <c r="A488">
        <v>415.32</v>
      </c>
      <c r="B488">
        <v>2960.93</v>
      </c>
      <c r="C488">
        <v>8590.1</v>
      </c>
      <c r="D488">
        <v>6364.33</v>
      </c>
      <c r="E488">
        <v>35796.800000000003</v>
      </c>
      <c r="F488">
        <v>34102.5</v>
      </c>
      <c r="H488">
        <v>9758.2000000000007</v>
      </c>
      <c r="I488">
        <v>19994.2</v>
      </c>
      <c r="J488">
        <v>19471.3</v>
      </c>
      <c r="L488">
        <f t="shared" si="14"/>
        <v>415.32</v>
      </c>
      <c r="M488">
        <f>data!AQ488</f>
        <v>5.4326801820942105E-10</v>
      </c>
      <c r="O488">
        <v>5.3923273613208114E-10</v>
      </c>
      <c r="P488">
        <f t="shared" si="15"/>
        <v>0.74833774119223684</v>
      </c>
    </row>
    <row r="489" spans="1:16" x14ac:dyDescent="0.2">
      <c r="A489">
        <v>415.78</v>
      </c>
      <c r="B489">
        <v>3061.4</v>
      </c>
      <c r="C489">
        <v>9414.2999999999993</v>
      </c>
      <c r="D489">
        <v>6485.53</v>
      </c>
      <c r="E489">
        <v>36766.1</v>
      </c>
      <c r="F489">
        <v>35169.599999999999</v>
      </c>
      <c r="H489">
        <v>10773.6</v>
      </c>
      <c r="I489">
        <v>20897.099999999999</v>
      </c>
      <c r="J489">
        <v>20417.099999999999</v>
      </c>
      <c r="L489">
        <f t="shared" si="14"/>
        <v>415.78</v>
      </c>
      <c r="M489">
        <f>data!AQ489</f>
        <v>5.4339744909241518E-10</v>
      </c>
      <c r="O489">
        <v>5.4107264505303579E-10</v>
      </c>
      <c r="P489">
        <f t="shared" si="15"/>
        <v>0.42966578714241033</v>
      </c>
    </row>
    <row r="490" spans="1:16" x14ac:dyDescent="0.2">
      <c r="A490">
        <v>416.25</v>
      </c>
      <c r="B490">
        <v>2980.4</v>
      </c>
      <c r="C490">
        <v>8778.1</v>
      </c>
      <c r="D490">
        <v>6471.93</v>
      </c>
      <c r="E490">
        <v>36478.300000000003</v>
      </c>
      <c r="F490">
        <v>34873.9</v>
      </c>
      <c r="H490">
        <v>10003.5</v>
      </c>
      <c r="I490">
        <v>20182.3</v>
      </c>
      <c r="J490">
        <v>19728.099999999999</v>
      </c>
      <c r="L490">
        <f t="shared" si="14"/>
        <v>416.25</v>
      </c>
      <c r="M490">
        <f>data!AQ490</f>
        <v>5.3601706684272362E-10</v>
      </c>
      <c r="O490">
        <v>5.3213938479520046E-10</v>
      </c>
      <c r="P490">
        <f t="shared" si="15"/>
        <v>0.72869668329765369</v>
      </c>
    </row>
    <row r="491" spans="1:16" x14ac:dyDescent="0.2">
      <c r="A491">
        <v>416.72</v>
      </c>
      <c r="B491">
        <v>2976.93</v>
      </c>
      <c r="C491">
        <v>8740.1</v>
      </c>
      <c r="D491">
        <v>6483.07</v>
      </c>
      <c r="E491">
        <v>36736.1</v>
      </c>
      <c r="F491">
        <v>35153.4</v>
      </c>
      <c r="H491">
        <v>9983.6</v>
      </c>
      <c r="I491">
        <v>20284.5</v>
      </c>
      <c r="J491">
        <v>19767.599999999999</v>
      </c>
      <c r="L491">
        <f t="shared" si="14"/>
        <v>416.72</v>
      </c>
      <c r="M491">
        <f>data!AQ491</f>
        <v>5.3726990190051334E-10</v>
      </c>
      <c r="O491">
        <v>5.3034417326770392E-10</v>
      </c>
      <c r="P491">
        <f t="shared" si="15"/>
        <v>1.3058932259284928</v>
      </c>
    </row>
    <row r="492" spans="1:16" x14ac:dyDescent="0.2">
      <c r="A492">
        <v>417.18</v>
      </c>
      <c r="B492">
        <v>3078.47</v>
      </c>
      <c r="C492">
        <v>9520.6</v>
      </c>
      <c r="D492">
        <v>6603.8</v>
      </c>
      <c r="E492">
        <v>37704.1</v>
      </c>
      <c r="F492">
        <v>36151.300000000003</v>
      </c>
      <c r="H492">
        <v>10912.2</v>
      </c>
      <c r="I492">
        <v>20934.900000000001</v>
      </c>
      <c r="J492">
        <v>20525.5</v>
      </c>
      <c r="L492">
        <f t="shared" si="14"/>
        <v>417.18</v>
      </c>
      <c r="M492">
        <f>data!AQ492</f>
        <v>5.377177312991463E-10</v>
      </c>
      <c r="O492">
        <v>5.3093853274298953E-10</v>
      </c>
      <c r="P492">
        <f t="shared" si="15"/>
        <v>1.2768330302065978</v>
      </c>
    </row>
    <row r="493" spans="1:16" x14ac:dyDescent="0.2">
      <c r="A493">
        <v>417.65</v>
      </c>
      <c r="B493">
        <v>2979.73</v>
      </c>
      <c r="C493">
        <v>8829.7000000000007</v>
      </c>
      <c r="D493">
        <v>6570.8</v>
      </c>
      <c r="E493">
        <v>37345</v>
      </c>
      <c r="F493">
        <v>35872.5</v>
      </c>
      <c r="H493">
        <v>10089.6</v>
      </c>
      <c r="I493">
        <v>20289.400000000001</v>
      </c>
      <c r="J493">
        <v>19885.3</v>
      </c>
      <c r="L493">
        <f t="shared" si="14"/>
        <v>417.65</v>
      </c>
      <c r="M493">
        <f>data!AQ493</f>
        <v>5.309629335605817E-10</v>
      </c>
      <c r="O493">
        <v>5.2559370652163483E-10</v>
      </c>
      <c r="P493">
        <f t="shared" si="15"/>
        <v>1.0215546670983322</v>
      </c>
    </row>
    <row r="494" spans="1:16" x14ac:dyDescent="0.2">
      <c r="A494">
        <v>418.12</v>
      </c>
      <c r="B494">
        <v>2962.07</v>
      </c>
      <c r="C494">
        <v>8604.7000000000007</v>
      </c>
      <c r="D494">
        <v>6576.2</v>
      </c>
      <c r="E494">
        <v>37333.9</v>
      </c>
      <c r="F494">
        <v>35985.300000000003</v>
      </c>
      <c r="H494">
        <v>9758.4</v>
      </c>
      <c r="I494">
        <v>19986.099999999999</v>
      </c>
      <c r="J494">
        <v>19597.400000000001</v>
      </c>
      <c r="L494">
        <f t="shared" si="14"/>
        <v>418.12</v>
      </c>
      <c r="M494">
        <f>data!AQ494</f>
        <v>5.3094136666544918E-10</v>
      </c>
      <c r="O494">
        <v>5.271044363700951E-10</v>
      </c>
      <c r="P494">
        <f t="shared" si="15"/>
        <v>0.72792601059803164</v>
      </c>
    </row>
    <row r="495" spans="1:16" x14ac:dyDescent="0.2">
      <c r="A495">
        <v>418.58</v>
      </c>
      <c r="B495">
        <v>2989.27</v>
      </c>
      <c r="C495">
        <v>8771.7000000000007</v>
      </c>
      <c r="D495">
        <v>6626.6</v>
      </c>
      <c r="E495">
        <v>37822.5</v>
      </c>
      <c r="F495">
        <v>36403.300000000003</v>
      </c>
      <c r="H495">
        <v>9991</v>
      </c>
      <c r="I495">
        <v>20252.599999999999</v>
      </c>
      <c r="J495">
        <v>19850.2</v>
      </c>
      <c r="L495">
        <f t="shared" si="14"/>
        <v>418.58</v>
      </c>
      <c r="M495">
        <f>data!AQ495</f>
        <v>5.308370767888033E-10</v>
      </c>
      <c r="O495">
        <v>5.2561848234813171E-10</v>
      </c>
      <c r="P495">
        <f t="shared" si="15"/>
        <v>0.99284835216566281</v>
      </c>
    </row>
    <row r="496" spans="1:16" x14ac:dyDescent="0.2">
      <c r="A496">
        <v>419.05</v>
      </c>
      <c r="B496">
        <v>2981.8</v>
      </c>
      <c r="C496">
        <v>8702</v>
      </c>
      <c r="D496">
        <v>6646.93</v>
      </c>
      <c r="E496">
        <v>38048.1</v>
      </c>
      <c r="F496">
        <v>36711.199999999997</v>
      </c>
      <c r="H496">
        <v>9960.7999999999993</v>
      </c>
      <c r="I496">
        <v>20369</v>
      </c>
      <c r="J496">
        <v>19962.900000000001</v>
      </c>
      <c r="L496">
        <f t="shared" si="14"/>
        <v>419.05</v>
      </c>
      <c r="M496">
        <f>data!AQ496</f>
        <v>5.3012594245310669E-10</v>
      </c>
      <c r="O496">
        <v>5.2401849781228714E-10</v>
      </c>
      <c r="P496">
        <f t="shared" si="15"/>
        <v>1.1655017268125805</v>
      </c>
    </row>
    <row r="497" spans="1:16" x14ac:dyDescent="0.2">
      <c r="A497">
        <v>419.51</v>
      </c>
      <c r="B497">
        <v>3022.73</v>
      </c>
      <c r="C497">
        <v>8999.2999999999993</v>
      </c>
      <c r="D497">
        <v>6734.87</v>
      </c>
      <c r="E497">
        <v>38591</v>
      </c>
      <c r="F497">
        <v>37332.300000000003</v>
      </c>
      <c r="H497">
        <v>10296</v>
      </c>
      <c r="I497">
        <v>20844.2</v>
      </c>
      <c r="J497">
        <v>20452.8</v>
      </c>
      <c r="L497">
        <f t="shared" si="14"/>
        <v>419.51</v>
      </c>
      <c r="M497">
        <f>data!AQ497</f>
        <v>5.2650833705945659E-10</v>
      </c>
      <c r="O497">
        <v>5.186405402679144E-10</v>
      </c>
      <c r="P497">
        <f t="shared" si="15"/>
        <v>1.5170038168396796</v>
      </c>
    </row>
    <row r="498" spans="1:16" x14ac:dyDescent="0.2">
      <c r="A498">
        <v>419.98</v>
      </c>
      <c r="B498">
        <v>2928.47</v>
      </c>
      <c r="C498">
        <v>8374.2000000000007</v>
      </c>
      <c r="D498">
        <v>6709.4</v>
      </c>
      <c r="E498">
        <v>38353</v>
      </c>
      <c r="F498">
        <v>37044.699999999997</v>
      </c>
      <c r="H498">
        <v>9457.5</v>
      </c>
      <c r="I498">
        <v>20169.5</v>
      </c>
      <c r="J498">
        <v>19920.900000000001</v>
      </c>
      <c r="L498">
        <f t="shared" si="14"/>
        <v>419.98</v>
      </c>
      <c r="M498">
        <f>data!AQ498</f>
        <v>5.1993088773362151E-10</v>
      </c>
      <c r="O498">
        <v>5.1622106396274156E-10</v>
      </c>
      <c r="P498">
        <f t="shared" si="15"/>
        <v>0.71865021206257973</v>
      </c>
    </row>
    <row r="499" spans="1:16" x14ac:dyDescent="0.2">
      <c r="A499">
        <v>420.45</v>
      </c>
      <c r="B499">
        <v>3013.4</v>
      </c>
      <c r="C499">
        <v>9076.4</v>
      </c>
      <c r="D499">
        <v>6829.53</v>
      </c>
      <c r="E499">
        <v>39304.699999999997</v>
      </c>
      <c r="F499">
        <v>37981.199999999997</v>
      </c>
      <c r="H499">
        <v>10350</v>
      </c>
      <c r="I499">
        <v>21362.2</v>
      </c>
      <c r="J499">
        <v>21042.7</v>
      </c>
      <c r="L499">
        <f t="shared" si="14"/>
        <v>420.45</v>
      </c>
      <c r="M499">
        <f>data!AQ499</f>
        <v>5.1831877255452008E-10</v>
      </c>
      <c r="O499">
        <v>5.1574557796681855E-10</v>
      </c>
      <c r="P499">
        <f t="shared" si="15"/>
        <v>0.49892712562764452</v>
      </c>
    </row>
    <row r="500" spans="1:16" x14ac:dyDescent="0.2">
      <c r="A500">
        <v>420.91</v>
      </c>
      <c r="B500">
        <v>2913.13</v>
      </c>
      <c r="C500">
        <v>8170.7</v>
      </c>
      <c r="D500">
        <v>6749.67</v>
      </c>
      <c r="E500">
        <v>38779.1</v>
      </c>
      <c r="F500">
        <v>37525</v>
      </c>
      <c r="H500">
        <v>9301.2999999999993</v>
      </c>
      <c r="I500">
        <v>20730.5</v>
      </c>
      <c r="J500">
        <v>20376.099999999999</v>
      </c>
      <c r="L500">
        <f t="shared" si="14"/>
        <v>420.91</v>
      </c>
      <c r="M500">
        <f>data!AQ500</f>
        <v>5.1875162786483468E-10</v>
      </c>
      <c r="O500">
        <v>5.1397918077623134E-10</v>
      </c>
      <c r="P500">
        <f t="shared" si="15"/>
        <v>0.92852926093150512</v>
      </c>
    </row>
    <row r="501" spans="1:16" x14ac:dyDescent="0.2">
      <c r="A501">
        <v>421.38</v>
      </c>
      <c r="B501">
        <v>2968.73</v>
      </c>
      <c r="C501">
        <v>8620.1</v>
      </c>
      <c r="D501">
        <v>6850.87</v>
      </c>
      <c r="E501">
        <v>39438</v>
      </c>
      <c r="F501">
        <v>38201.800000000003</v>
      </c>
      <c r="H501">
        <v>9830.4</v>
      </c>
      <c r="I501">
        <v>21416.9</v>
      </c>
      <c r="J501">
        <v>21198.1</v>
      </c>
      <c r="L501">
        <f t="shared" si="14"/>
        <v>421.38</v>
      </c>
      <c r="M501">
        <f>data!AQ501</f>
        <v>5.1575672969544905E-10</v>
      </c>
      <c r="O501">
        <v>5.1034650339208284E-10</v>
      </c>
      <c r="P501">
        <f t="shared" si="15"/>
        <v>1.0601084297445866</v>
      </c>
    </row>
    <row r="502" spans="1:16" x14ac:dyDescent="0.2">
      <c r="A502">
        <v>421.84</v>
      </c>
      <c r="B502">
        <v>2941.93</v>
      </c>
      <c r="C502">
        <v>8445</v>
      </c>
      <c r="D502">
        <v>6871.13</v>
      </c>
      <c r="E502">
        <v>39591.699999999997</v>
      </c>
      <c r="F502">
        <v>38399.300000000003</v>
      </c>
      <c r="H502">
        <v>9596.2000000000007</v>
      </c>
      <c r="I502">
        <v>21510.5</v>
      </c>
      <c r="J502">
        <v>21198.799999999999</v>
      </c>
      <c r="L502">
        <f t="shared" si="14"/>
        <v>421.84</v>
      </c>
      <c r="M502">
        <f>data!AQ502</f>
        <v>5.1257715162289623E-10</v>
      </c>
      <c r="O502">
        <v>5.0958790212130618E-10</v>
      </c>
      <c r="P502">
        <f t="shared" si="15"/>
        <v>0.58660134770594852</v>
      </c>
    </row>
    <row r="503" spans="1:16" x14ac:dyDescent="0.2">
      <c r="A503">
        <v>422.31</v>
      </c>
      <c r="B503">
        <v>2986.4</v>
      </c>
      <c r="C503">
        <v>8865.7999999999993</v>
      </c>
      <c r="D503">
        <v>6965.47</v>
      </c>
      <c r="E503">
        <v>40274.300000000003</v>
      </c>
      <c r="F503">
        <v>39107</v>
      </c>
      <c r="H503">
        <v>10141.799999999999</v>
      </c>
      <c r="I503">
        <v>21795</v>
      </c>
      <c r="J503">
        <v>21463.3</v>
      </c>
      <c r="L503">
        <f t="shared" si="14"/>
        <v>422.31</v>
      </c>
      <c r="M503">
        <f>data!AQ503</f>
        <v>5.0918296698377439E-10</v>
      </c>
      <c r="O503">
        <v>5.0672685786246866E-10</v>
      </c>
      <c r="P503">
        <f t="shared" si="15"/>
        <v>0.4847007975196666</v>
      </c>
    </row>
    <row r="504" spans="1:16" x14ac:dyDescent="0.2">
      <c r="A504">
        <v>422.78</v>
      </c>
      <c r="B504">
        <v>2940</v>
      </c>
      <c r="C504">
        <v>8437.2999999999993</v>
      </c>
      <c r="D504">
        <v>6935.13</v>
      </c>
      <c r="E504">
        <v>40300.6</v>
      </c>
      <c r="F504">
        <v>39128.699999999997</v>
      </c>
      <c r="H504">
        <v>9604.4</v>
      </c>
      <c r="I504">
        <v>20806.400000000001</v>
      </c>
      <c r="J504">
        <v>20541.2</v>
      </c>
      <c r="L504">
        <f t="shared" si="14"/>
        <v>422.78</v>
      </c>
      <c r="M504">
        <f>data!AQ504</f>
        <v>5.103374004125426E-10</v>
      </c>
      <c r="O504">
        <v>5.050078194646817E-10</v>
      </c>
      <c r="P504">
        <f t="shared" si="15"/>
        <v>1.0553462228585611</v>
      </c>
    </row>
    <row r="505" spans="1:16" x14ac:dyDescent="0.2">
      <c r="A505">
        <v>423.24</v>
      </c>
      <c r="B505">
        <v>2960.2</v>
      </c>
      <c r="C505">
        <v>8575.6</v>
      </c>
      <c r="D505">
        <v>6980.93</v>
      </c>
      <c r="E505">
        <v>40604.800000000003</v>
      </c>
      <c r="F505">
        <v>39524.300000000003</v>
      </c>
      <c r="H505">
        <v>9767.6</v>
      </c>
      <c r="I505">
        <v>20726.900000000001</v>
      </c>
      <c r="J505">
        <v>20489.400000000001</v>
      </c>
      <c r="L505">
        <f t="shared" si="14"/>
        <v>423.24</v>
      </c>
      <c r="M505">
        <f>data!AQ505</f>
        <v>5.1016272969458867E-10</v>
      </c>
      <c r="O505">
        <v>5.04276414460869E-10</v>
      </c>
      <c r="P505">
        <f t="shared" si="15"/>
        <v>1.1672795048352265</v>
      </c>
    </row>
    <row r="506" spans="1:16" x14ac:dyDescent="0.2">
      <c r="A506">
        <v>423.71</v>
      </c>
      <c r="B506">
        <v>2996.87</v>
      </c>
      <c r="C506">
        <v>8882.5</v>
      </c>
      <c r="D506">
        <v>7066</v>
      </c>
      <c r="E506">
        <v>41155.1</v>
      </c>
      <c r="F506">
        <v>40052.800000000003</v>
      </c>
      <c r="H506">
        <v>10096.200000000001</v>
      </c>
      <c r="I506">
        <v>21023.3</v>
      </c>
      <c r="J506">
        <v>20791.8</v>
      </c>
      <c r="L506">
        <f t="shared" si="14"/>
        <v>423.71</v>
      </c>
      <c r="M506">
        <f>data!AQ506</f>
        <v>5.0710228826517726E-10</v>
      </c>
      <c r="O506">
        <v>5.0157562289297027E-10</v>
      </c>
      <c r="P506">
        <f t="shared" si="15"/>
        <v>1.1018608401123011</v>
      </c>
    </row>
    <row r="507" spans="1:16" x14ac:dyDescent="0.2">
      <c r="A507">
        <v>424.17</v>
      </c>
      <c r="B507">
        <v>3014.4</v>
      </c>
      <c r="C507">
        <v>9042.7000000000007</v>
      </c>
      <c r="D507">
        <v>7125.87</v>
      </c>
      <c r="E507">
        <v>41593.4</v>
      </c>
      <c r="F507">
        <v>40562.9</v>
      </c>
      <c r="H507">
        <v>10300.6</v>
      </c>
      <c r="I507">
        <v>21211.7</v>
      </c>
      <c r="J507">
        <v>21031.8</v>
      </c>
      <c r="L507">
        <f t="shared" si="14"/>
        <v>424.17</v>
      </c>
      <c r="M507">
        <f>data!AQ507</f>
        <v>5.0483042590194961E-10</v>
      </c>
      <c r="O507">
        <v>4.9809374928502317E-10</v>
      </c>
      <c r="P507">
        <f t="shared" si="15"/>
        <v>1.352491699925253</v>
      </c>
    </row>
    <row r="508" spans="1:16" x14ac:dyDescent="0.2">
      <c r="A508">
        <v>424.64</v>
      </c>
      <c r="B508">
        <v>2954.4</v>
      </c>
      <c r="C508">
        <v>8582.6</v>
      </c>
      <c r="D508">
        <v>7123.27</v>
      </c>
      <c r="E508">
        <v>41642.400000000001</v>
      </c>
      <c r="F508">
        <v>40473.199999999997</v>
      </c>
      <c r="H508">
        <v>9805.9</v>
      </c>
      <c r="I508">
        <v>20805.2</v>
      </c>
      <c r="J508">
        <v>20564.099999999999</v>
      </c>
      <c r="L508">
        <f t="shared" si="14"/>
        <v>424.64</v>
      </c>
      <c r="M508">
        <f>data!AQ508</f>
        <v>5.0080089970330856E-10</v>
      </c>
      <c r="O508">
        <v>4.9788816835883028E-10</v>
      </c>
      <c r="P508">
        <f t="shared" si="15"/>
        <v>0.58501718449735496</v>
      </c>
    </row>
    <row r="509" spans="1:16" x14ac:dyDescent="0.2">
      <c r="A509">
        <v>425.11</v>
      </c>
      <c r="B509">
        <v>3007.67</v>
      </c>
      <c r="C509">
        <v>8979.2999999999993</v>
      </c>
      <c r="D509">
        <v>7196.87</v>
      </c>
      <c r="E509">
        <v>42156.6</v>
      </c>
      <c r="F509">
        <v>41154.6</v>
      </c>
      <c r="H509">
        <v>10238.9</v>
      </c>
      <c r="I509">
        <v>21204</v>
      </c>
      <c r="J509">
        <v>21013.8</v>
      </c>
      <c r="L509">
        <f t="shared" si="14"/>
        <v>425.11</v>
      </c>
      <c r="M509">
        <f>data!AQ509</f>
        <v>5.014571054546629E-10</v>
      </c>
      <c r="O509">
        <v>4.9540069673408165E-10</v>
      </c>
      <c r="P509">
        <f t="shared" si="15"/>
        <v>1.2225272916465384</v>
      </c>
    </row>
    <row r="510" spans="1:16" x14ac:dyDescent="0.2">
      <c r="A510">
        <v>425.57</v>
      </c>
      <c r="B510">
        <v>2973.8</v>
      </c>
      <c r="C510">
        <v>8686</v>
      </c>
      <c r="D510">
        <v>7217.8</v>
      </c>
      <c r="E510">
        <v>42304.6</v>
      </c>
      <c r="F510">
        <v>41259.4</v>
      </c>
      <c r="H510">
        <v>9872.4</v>
      </c>
      <c r="I510">
        <v>20727.5</v>
      </c>
      <c r="J510">
        <v>20525.5</v>
      </c>
      <c r="L510">
        <f t="shared" si="14"/>
        <v>425.57</v>
      </c>
      <c r="M510">
        <f>data!AQ510</f>
        <v>4.9782157509697134E-10</v>
      </c>
      <c r="O510">
        <v>4.9481024518226938E-10</v>
      </c>
      <c r="P510">
        <f t="shared" si="15"/>
        <v>0.6085827737040298</v>
      </c>
    </row>
    <row r="511" spans="1:16" x14ac:dyDescent="0.2">
      <c r="A511">
        <v>426.04</v>
      </c>
      <c r="B511">
        <v>3035.6</v>
      </c>
      <c r="C511">
        <v>9198.9</v>
      </c>
      <c r="D511">
        <v>7321</v>
      </c>
      <c r="E511">
        <v>43011</v>
      </c>
      <c r="F511">
        <v>42030.9</v>
      </c>
      <c r="H511">
        <v>10493.8</v>
      </c>
      <c r="I511">
        <v>20938.5</v>
      </c>
      <c r="J511">
        <v>20769.2</v>
      </c>
      <c r="L511">
        <f t="shared" si="14"/>
        <v>426.04</v>
      </c>
      <c r="M511">
        <f>data!AQ511</f>
        <v>4.9596071502837498E-10</v>
      </c>
      <c r="O511">
        <v>4.9254733860529703E-10</v>
      </c>
      <c r="P511">
        <f t="shared" si="15"/>
        <v>0.69300474401979273</v>
      </c>
    </row>
    <row r="512" spans="1:16" x14ac:dyDescent="0.2">
      <c r="A512">
        <v>426.5</v>
      </c>
      <c r="B512">
        <v>2950.07</v>
      </c>
      <c r="C512">
        <v>8482.9</v>
      </c>
      <c r="D512">
        <v>7247.87</v>
      </c>
      <c r="E512">
        <v>42672</v>
      </c>
      <c r="F512">
        <v>41685.4</v>
      </c>
      <c r="H512">
        <v>9643.6</v>
      </c>
      <c r="I512">
        <v>19962.5</v>
      </c>
      <c r="J512">
        <v>19781.599999999999</v>
      </c>
      <c r="L512">
        <f t="shared" si="14"/>
        <v>426.5</v>
      </c>
      <c r="M512">
        <f>data!AQ512</f>
        <v>4.9753614458417818E-10</v>
      </c>
      <c r="O512">
        <v>4.9247187532512917E-10</v>
      </c>
      <c r="P512">
        <f t="shared" si="15"/>
        <v>1.0283367462772552</v>
      </c>
    </row>
    <row r="513" spans="1:16" x14ac:dyDescent="0.2">
      <c r="A513">
        <v>426.97</v>
      </c>
      <c r="B513">
        <v>3041.13</v>
      </c>
      <c r="C513">
        <v>9243</v>
      </c>
      <c r="D513">
        <v>7390</v>
      </c>
      <c r="E513">
        <v>43726.5</v>
      </c>
      <c r="F513">
        <v>42637.4</v>
      </c>
      <c r="H513">
        <v>10571.5</v>
      </c>
      <c r="I513">
        <v>20903.5</v>
      </c>
      <c r="J513">
        <v>20737.5</v>
      </c>
      <c r="L513">
        <f t="shared" si="14"/>
        <v>426.97</v>
      </c>
      <c r="M513">
        <f>data!AQ513</f>
        <v>4.9458030432275857E-10</v>
      </c>
      <c r="O513">
        <v>4.89107015607589E-10</v>
      </c>
      <c r="P513">
        <f t="shared" si="15"/>
        <v>1.119037049258111</v>
      </c>
    </row>
    <row r="514" spans="1:16" x14ac:dyDescent="0.2">
      <c r="A514">
        <v>427.43</v>
      </c>
      <c r="B514">
        <v>3002.8</v>
      </c>
      <c r="C514">
        <v>9009.9</v>
      </c>
      <c r="D514">
        <v>7411.07</v>
      </c>
      <c r="E514">
        <v>43754.8</v>
      </c>
      <c r="F514">
        <v>42793.2</v>
      </c>
      <c r="H514">
        <v>10242</v>
      </c>
      <c r="I514">
        <v>20754.400000000001</v>
      </c>
      <c r="J514">
        <v>20606.599999999999</v>
      </c>
      <c r="L514">
        <f t="shared" si="14"/>
        <v>427.43</v>
      </c>
      <c r="M514">
        <f>data!AQ514</f>
        <v>4.9067815227917296E-10</v>
      </c>
      <c r="O514">
        <v>4.8534407273991608E-10</v>
      </c>
      <c r="P514">
        <f t="shared" si="15"/>
        <v>1.0990305308859276</v>
      </c>
    </row>
    <row r="515" spans="1:16" x14ac:dyDescent="0.2">
      <c r="A515">
        <v>427.9</v>
      </c>
      <c r="B515">
        <v>3019.33</v>
      </c>
      <c r="C515">
        <v>9100.1</v>
      </c>
      <c r="D515">
        <v>7467.47</v>
      </c>
      <c r="E515">
        <v>44181.1</v>
      </c>
      <c r="F515">
        <v>43190.8</v>
      </c>
      <c r="H515">
        <v>10407.1</v>
      </c>
      <c r="I515">
        <v>21150.5</v>
      </c>
      <c r="J515">
        <v>20961.3</v>
      </c>
      <c r="L515">
        <f t="shared" si="14"/>
        <v>427.9</v>
      </c>
      <c r="M515">
        <f>data!AQ515</f>
        <v>4.8917053360659428E-10</v>
      </c>
      <c r="O515">
        <v>4.8459420560116519E-10</v>
      </c>
      <c r="P515">
        <f t="shared" si="15"/>
        <v>0.94436292314967196</v>
      </c>
    </row>
    <row r="516" spans="1:16" x14ac:dyDescent="0.2">
      <c r="A516">
        <v>428.37</v>
      </c>
      <c r="B516">
        <v>2918.13</v>
      </c>
      <c r="C516">
        <v>8237.7000000000007</v>
      </c>
      <c r="D516">
        <v>7400.27</v>
      </c>
      <c r="E516">
        <v>43704.2</v>
      </c>
      <c r="F516">
        <v>42717.5</v>
      </c>
      <c r="H516">
        <v>9403.2999999999993</v>
      </c>
      <c r="I516">
        <v>20262.099999999999</v>
      </c>
      <c r="J516">
        <v>20137.7</v>
      </c>
      <c r="L516">
        <f t="shared" si="14"/>
        <v>428.37</v>
      </c>
      <c r="M516">
        <f>data!AQ516</f>
        <v>4.8836133161453546E-10</v>
      </c>
      <c r="O516">
        <v>4.8263553579479925E-10</v>
      </c>
      <c r="P516">
        <f t="shared" si="15"/>
        <v>1.1863601817688447</v>
      </c>
    </row>
    <row r="517" spans="1:16" x14ac:dyDescent="0.2">
      <c r="A517">
        <v>428.83</v>
      </c>
      <c r="B517">
        <v>3015.47</v>
      </c>
      <c r="C517">
        <v>9106.7000000000007</v>
      </c>
      <c r="D517">
        <v>7528.87</v>
      </c>
      <c r="E517">
        <v>44816.7</v>
      </c>
      <c r="F517">
        <v>43841.4</v>
      </c>
      <c r="H517">
        <v>10445.6</v>
      </c>
      <c r="I517">
        <v>21770.6</v>
      </c>
      <c r="J517">
        <v>21624.3</v>
      </c>
      <c r="L517">
        <f t="shared" si="14"/>
        <v>428.83</v>
      </c>
      <c r="M517">
        <f>data!AQ517</f>
        <v>4.8781626573897171E-10</v>
      </c>
      <c r="O517">
        <v>4.8380222852227175E-10</v>
      </c>
      <c r="P517">
        <f t="shared" si="15"/>
        <v>0.82968555745608263</v>
      </c>
    </row>
    <row r="518" spans="1:16" x14ac:dyDescent="0.2">
      <c r="A518">
        <v>429.3</v>
      </c>
      <c r="B518">
        <v>3001.07</v>
      </c>
      <c r="C518">
        <v>8900.5</v>
      </c>
      <c r="D518">
        <v>7564</v>
      </c>
      <c r="E518">
        <v>44845</v>
      </c>
      <c r="F518">
        <v>43957.1</v>
      </c>
      <c r="H518">
        <v>10167.799999999999</v>
      </c>
      <c r="I518">
        <v>21816.400000000001</v>
      </c>
      <c r="J518">
        <v>21756.1</v>
      </c>
      <c r="L518">
        <f t="shared" si="14"/>
        <v>429.3</v>
      </c>
      <c r="M518">
        <f>data!AQ518</f>
        <v>4.853340240989302E-10</v>
      </c>
      <c r="O518">
        <v>4.823388639288976E-10</v>
      </c>
      <c r="P518">
        <f t="shared" si="15"/>
        <v>0.62096596273322879</v>
      </c>
    </row>
    <row r="519" spans="1:16" x14ac:dyDescent="0.2">
      <c r="A519">
        <v>429.76</v>
      </c>
      <c r="B519">
        <v>2964.4</v>
      </c>
      <c r="C519">
        <v>8687.4</v>
      </c>
      <c r="D519">
        <v>7583.13</v>
      </c>
      <c r="E519">
        <v>45123.199999999997</v>
      </c>
      <c r="F519">
        <v>44098.1</v>
      </c>
      <c r="H519">
        <v>9934.6</v>
      </c>
      <c r="I519">
        <v>22344.5</v>
      </c>
      <c r="J519">
        <v>22235</v>
      </c>
      <c r="L519">
        <f t="shared" si="14"/>
        <v>429.76</v>
      </c>
      <c r="M519">
        <f>data!AQ519</f>
        <v>4.821752961385128E-10</v>
      </c>
      <c r="O519">
        <v>4.8129852984581638E-10</v>
      </c>
      <c r="P519">
        <f t="shared" si="15"/>
        <v>0.18216683374812964</v>
      </c>
    </row>
    <row r="520" spans="1:16" x14ac:dyDescent="0.2">
      <c r="A520">
        <v>430.23</v>
      </c>
      <c r="B520">
        <v>2991.73</v>
      </c>
      <c r="C520">
        <v>8782.9</v>
      </c>
      <c r="D520">
        <v>7634.87</v>
      </c>
      <c r="E520">
        <v>45547.5</v>
      </c>
      <c r="F520">
        <v>44636.1</v>
      </c>
      <c r="H520">
        <v>10054.200000000001</v>
      </c>
      <c r="I520">
        <v>22671.3</v>
      </c>
      <c r="J520">
        <v>22519</v>
      </c>
      <c r="L520">
        <f t="shared" ref="L520:L583" si="16">A520</f>
        <v>430.23</v>
      </c>
      <c r="M520">
        <f>data!AQ520</f>
        <v>4.8213583600056068E-10</v>
      </c>
      <c r="O520">
        <v>4.7745880241231804E-10</v>
      </c>
      <c r="P520">
        <f t="shared" ref="P520:P583" si="17">(M520-O520)/O520%</f>
        <v>0.97956798882172402</v>
      </c>
    </row>
    <row r="521" spans="1:16" x14ac:dyDescent="0.2">
      <c r="A521">
        <v>430.69</v>
      </c>
      <c r="B521">
        <v>3153.4</v>
      </c>
      <c r="C521">
        <v>10165.700000000001</v>
      </c>
      <c r="D521">
        <v>7828</v>
      </c>
      <c r="E521">
        <v>47040.3</v>
      </c>
      <c r="F521">
        <v>46151.4</v>
      </c>
      <c r="H521">
        <v>11678.1</v>
      </c>
      <c r="I521">
        <v>23783.1</v>
      </c>
      <c r="J521">
        <v>23635.8</v>
      </c>
      <c r="L521">
        <f t="shared" si="16"/>
        <v>430.69</v>
      </c>
      <c r="M521">
        <f>data!AQ521</f>
        <v>4.8204324320636338E-10</v>
      </c>
      <c r="O521">
        <v>4.7367301286590894E-10</v>
      </c>
      <c r="P521">
        <f t="shared" si="17"/>
        <v>1.7670904005721675</v>
      </c>
    </row>
    <row r="522" spans="1:16" x14ac:dyDescent="0.2">
      <c r="A522">
        <v>431.16</v>
      </c>
      <c r="B522">
        <v>2906.27</v>
      </c>
      <c r="C522">
        <v>8178.2</v>
      </c>
      <c r="D522">
        <v>7658.33</v>
      </c>
      <c r="E522">
        <v>45683.5</v>
      </c>
      <c r="F522">
        <v>44738</v>
      </c>
      <c r="H522">
        <v>9297</v>
      </c>
      <c r="I522">
        <v>20940.900000000001</v>
      </c>
      <c r="J522">
        <v>20779</v>
      </c>
      <c r="L522">
        <f t="shared" si="16"/>
        <v>431.16</v>
      </c>
      <c r="M522">
        <f>data!AQ522</f>
        <v>4.7683456546142468E-10</v>
      </c>
      <c r="O522">
        <v>4.7319921710573052E-10</v>
      </c>
      <c r="P522">
        <f t="shared" si="17"/>
        <v>0.76824902161278952</v>
      </c>
    </row>
    <row r="523" spans="1:16" x14ac:dyDescent="0.2">
      <c r="A523">
        <v>431.62</v>
      </c>
      <c r="B523">
        <v>2950.07</v>
      </c>
      <c r="C523">
        <v>8543.7999999999993</v>
      </c>
      <c r="D523">
        <v>7743</v>
      </c>
      <c r="E523">
        <v>46388.4</v>
      </c>
      <c r="F523">
        <v>45437.9</v>
      </c>
      <c r="H523">
        <v>9744.9</v>
      </c>
      <c r="I523">
        <v>20685</v>
      </c>
      <c r="J523">
        <v>20584.7</v>
      </c>
      <c r="L523">
        <f t="shared" si="16"/>
        <v>431.62</v>
      </c>
      <c r="M523">
        <f>data!AQ523</f>
        <v>4.7546459710620111E-10</v>
      </c>
      <c r="O523">
        <v>4.7150213167517697E-10</v>
      </c>
      <c r="P523">
        <f t="shared" si="17"/>
        <v>0.84039183809118634</v>
      </c>
    </row>
    <row r="524" spans="1:16" x14ac:dyDescent="0.2">
      <c r="A524">
        <v>432.09</v>
      </c>
      <c r="B524">
        <v>3055.07</v>
      </c>
      <c r="C524">
        <v>9443.4</v>
      </c>
      <c r="D524">
        <v>7879.07</v>
      </c>
      <c r="E524">
        <v>47353.1</v>
      </c>
      <c r="F524">
        <v>46494.3</v>
      </c>
      <c r="H524">
        <v>10769.2</v>
      </c>
      <c r="I524">
        <v>21126</v>
      </c>
      <c r="J524">
        <v>21039.200000000001</v>
      </c>
      <c r="L524">
        <f t="shared" si="16"/>
        <v>432.09</v>
      </c>
      <c r="M524">
        <f>data!AQ524</f>
        <v>4.7518260616168597E-10</v>
      </c>
      <c r="O524">
        <v>4.689402918254752E-10</v>
      </c>
      <c r="P524">
        <f t="shared" si="17"/>
        <v>1.3311533355154643</v>
      </c>
    </row>
    <row r="525" spans="1:16" x14ac:dyDescent="0.2">
      <c r="A525">
        <v>432.55</v>
      </c>
      <c r="B525">
        <v>3030.33</v>
      </c>
      <c r="C525">
        <v>9090.1</v>
      </c>
      <c r="D525">
        <v>7896</v>
      </c>
      <c r="E525">
        <v>47405.8</v>
      </c>
      <c r="F525">
        <v>46514.3</v>
      </c>
      <c r="H525">
        <v>10360.4</v>
      </c>
      <c r="I525">
        <v>20860.7</v>
      </c>
      <c r="J525">
        <v>20709.900000000001</v>
      </c>
      <c r="L525">
        <f t="shared" si="16"/>
        <v>432.55</v>
      </c>
      <c r="M525">
        <f>data!AQ525</f>
        <v>4.7378420132239595E-10</v>
      </c>
      <c r="O525">
        <v>4.6946210645678316E-10</v>
      </c>
      <c r="P525">
        <f t="shared" si="17"/>
        <v>0.92064829219835387</v>
      </c>
    </row>
    <row r="526" spans="1:16" x14ac:dyDescent="0.2">
      <c r="A526">
        <v>433.02</v>
      </c>
      <c r="B526">
        <v>2966.13</v>
      </c>
      <c r="C526">
        <v>8694.7999999999993</v>
      </c>
      <c r="D526">
        <v>7879.33</v>
      </c>
      <c r="E526">
        <v>47469.9</v>
      </c>
      <c r="F526">
        <v>46534.400000000001</v>
      </c>
      <c r="H526">
        <v>9854.5</v>
      </c>
      <c r="I526">
        <v>20653.900000000001</v>
      </c>
      <c r="J526">
        <v>20513.099999999999</v>
      </c>
      <c r="L526">
        <f t="shared" si="16"/>
        <v>433.02</v>
      </c>
      <c r="M526">
        <f>data!AQ526</f>
        <v>4.7189765704389556E-10</v>
      </c>
      <c r="O526">
        <v>4.6665705931985814E-10</v>
      </c>
      <c r="P526">
        <f t="shared" si="17"/>
        <v>1.1230083461451268</v>
      </c>
    </row>
    <row r="527" spans="1:16" x14ac:dyDescent="0.2">
      <c r="A527">
        <v>433.48</v>
      </c>
      <c r="B527">
        <v>2940.13</v>
      </c>
      <c r="C527">
        <v>8422.6</v>
      </c>
      <c r="D527">
        <v>7889.93</v>
      </c>
      <c r="E527">
        <v>47569.5</v>
      </c>
      <c r="F527">
        <v>46701.5</v>
      </c>
      <c r="H527">
        <v>9573.2999999999993</v>
      </c>
      <c r="I527">
        <v>20505.8</v>
      </c>
      <c r="J527">
        <v>20457.5</v>
      </c>
      <c r="L527">
        <f t="shared" si="16"/>
        <v>433.48</v>
      </c>
      <c r="M527">
        <f>data!AQ527</f>
        <v>4.7106719387460839E-10</v>
      </c>
      <c r="O527">
        <v>4.6375866970326093E-10</v>
      </c>
      <c r="P527">
        <f t="shared" si="17"/>
        <v>1.5759326237553408</v>
      </c>
    </row>
    <row r="528" spans="1:16" x14ac:dyDescent="0.2">
      <c r="A528">
        <v>433.95</v>
      </c>
      <c r="B528">
        <v>2988</v>
      </c>
      <c r="C528">
        <v>8699.1</v>
      </c>
      <c r="D528">
        <v>7995.47</v>
      </c>
      <c r="E528">
        <v>48250</v>
      </c>
      <c r="F528">
        <v>47244.5</v>
      </c>
      <c r="H528">
        <v>9905.2999999999993</v>
      </c>
      <c r="I528">
        <v>21866.3</v>
      </c>
      <c r="J528">
        <v>21748.400000000001</v>
      </c>
      <c r="L528">
        <f t="shared" si="16"/>
        <v>433.95</v>
      </c>
      <c r="M528">
        <f>data!AQ528</f>
        <v>4.6827658430908534E-10</v>
      </c>
      <c r="O528">
        <v>4.6402044687496092E-10</v>
      </c>
      <c r="P528">
        <f t="shared" si="17"/>
        <v>0.91723057955489662</v>
      </c>
    </row>
    <row r="529" spans="1:16" x14ac:dyDescent="0.2">
      <c r="A529">
        <v>434.42</v>
      </c>
      <c r="B529">
        <v>2944.07</v>
      </c>
      <c r="C529">
        <v>8570.2000000000007</v>
      </c>
      <c r="D529">
        <v>8017.87</v>
      </c>
      <c r="E529">
        <v>48545</v>
      </c>
      <c r="F529">
        <v>47610.9</v>
      </c>
      <c r="H529">
        <v>9797.2000000000007</v>
      </c>
      <c r="I529">
        <v>21123.8</v>
      </c>
      <c r="J529">
        <v>21050.400000000001</v>
      </c>
      <c r="L529">
        <f t="shared" si="16"/>
        <v>434.42</v>
      </c>
      <c r="M529">
        <f>data!AQ529</f>
        <v>4.6474044849221144E-10</v>
      </c>
      <c r="O529">
        <v>4.5909891268248505E-10</v>
      </c>
      <c r="P529">
        <f t="shared" si="17"/>
        <v>1.2288279614437025</v>
      </c>
    </row>
    <row r="530" spans="1:16" x14ac:dyDescent="0.2">
      <c r="A530">
        <v>434.88</v>
      </c>
      <c r="B530">
        <v>3002.47</v>
      </c>
      <c r="C530">
        <v>8960.2000000000007</v>
      </c>
      <c r="D530">
        <v>8125.93</v>
      </c>
      <c r="E530">
        <v>49167.9</v>
      </c>
      <c r="F530">
        <v>48216.6</v>
      </c>
      <c r="H530">
        <v>10236.5</v>
      </c>
      <c r="I530">
        <v>20902.900000000001</v>
      </c>
      <c r="J530">
        <v>20812.5</v>
      </c>
      <c r="L530">
        <f t="shared" si="16"/>
        <v>434.88</v>
      </c>
      <c r="M530">
        <f>data!AQ530</f>
        <v>4.627942808800677E-10</v>
      </c>
      <c r="O530">
        <v>4.5800149464746556E-10</v>
      </c>
      <c r="P530">
        <f t="shared" si="17"/>
        <v>1.0464564610845335</v>
      </c>
    </row>
    <row r="531" spans="1:16" x14ac:dyDescent="0.2">
      <c r="A531">
        <v>435.35</v>
      </c>
      <c r="B531">
        <v>2914.2</v>
      </c>
      <c r="C531">
        <v>8243.1</v>
      </c>
      <c r="D531">
        <v>8082</v>
      </c>
      <c r="E531">
        <v>48977.2</v>
      </c>
      <c r="F531">
        <v>48057.3</v>
      </c>
      <c r="H531">
        <v>9379.1</v>
      </c>
      <c r="I531">
        <v>20279.2</v>
      </c>
      <c r="J531">
        <v>20180.7</v>
      </c>
      <c r="L531">
        <f t="shared" si="16"/>
        <v>435.35</v>
      </c>
      <c r="M531">
        <f>data!AQ531</f>
        <v>4.6144130728230131E-10</v>
      </c>
      <c r="O531">
        <v>4.5712529549423817E-10</v>
      </c>
      <c r="P531">
        <f t="shared" si="17"/>
        <v>0.94416384973767753</v>
      </c>
    </row>
    <row r="532" spans="1:16" x14ac:dyDescent="0.2">
      <c r="A532">
        <v>435.81</v>
      </c>
      <c r="B532">
        <v>2995.47</v>
      </c>
      <c r="C532">
        <v>8948.4</v>
      </c>
      <c r="D532">
        <v>8210.6</v>
      </c>
      <c r="E532">
        <v>49933.9</v>
      </c>
      <c r="F532">
        <v>48948.4</v>
      </c>
      <c r="H532">
        <v>10223.200000000001</v>
      </c>
      <c r="I532">
        <v>21153.5</v>
      </c>
      <c r="J532">
        <v>20992.7</v>
      </c>
      <c r="L532">
        <f t="shared" si="16"/>
        <v>435.81</v>
      </c>
      <c r="M532">
        <f>data!AQ532</f>
        <v>4.5979015097892247E-10</v>
      </c>
      <c r="O532">
        <v>4.5676258347243705E-10</v>
      </c>
      <c r="P532">
        <f t="shared" si="17"/>
        <v>0.66283176775755137</v>
      </c>
    </row>
    <row r="533" spans="1:16" x14ac:dyDescent="0.2">
      <c r="A533">
        <v>436.28</v>
      </c>
      <c r="B533">
        <v>2967.53</v>
      </c>
      <c r="C533">
        <v>8651.2000000000007</v>
      </c>
      <c r="D533">
        <v>8215.93</v>
      </c>
      <c r="E533">
        <v>50027.4</v>
      </c>
      <c r="F533">
        <v>49092.800000000003</v>
      </c>
      <c r="H533">
        <v>9875.5</v>
      </c>
      <c r="I533">
        <v>20620.8</v>
      </c>
      <c r="J533">
        <v>20548.3</v>
      </c>
      <c r="L533">
        <f t="shared" si="16"/>
        <v>436.28</v>
      </c>
      <c r="M533">
        <f>data!AQ533</f>
        <v>4.5949871085421335E-10</v>
      </c>
      <c r="O533">
        <v>4.5377398738200667E-10</v>
      </c>
      <c r="P533">
        <f t="shared" si="17"/>
        <v>1.2615803530816665</v>
      </c>
    </row>
    <row r="534" spans="1:16" x14ac:dyDescent="0.2">
      <c r="A534">
        <v>436.74</v>
      </c>
      <c r="B534">
        <v>2911.4</v>
      </c>
      <c r="C534">
        <v>8183.8</v>
      </c>
      <c r="D534">
        <v>8206.93</v>
      </c>
      <c r="E534">
        <v>49934.9</v>
      </c>
      <c r="F534">
        <v>48927.6</v>
      </c>
      <c r="H534">
        <v>9271.7999999999993</v>
      </c>
      <c r="I534">
        <v>20403.2</v>
      </c>
      <c r="J534">
        <v>20300.3</v>
      </c>
      <c r="L534">
        <f t="shared" si="16"/>
        <v>436.74</v>
      </c>
      <c r="M534">
        <f>data!AQ534</f>
        <v>4.5792385227111406E-10</v>
      </c>
      <c r="O534">
        <v>4.5365174768144807E-10</v>
      </c>
      <c r="P534">
        <f t="shared" si="17"/>
        <v>0.94171456662519892</v>
      </c>
    </row>
    <row r="535" spans="1:16" x14ac:dyDescent="0.2">
      <c r="A535">
        <v>437.21</v>
      </c>
      <c r="B535">
        <v>3021.6</v>
      </c>
      <c r="C535">
        <v>9061.6</v>
      </c>
      <c r="D535">
        <v>8354.4</v>
      </c>
      <c r="E535">
        <v>50956.9</v>
      </c>
      <c r="F535">
        <v>49992</v>
      </c>
      <c r="H535">
        <v>10336.700000000001</v>
      </c>
      <c r="I535">
        <v>21056.7</v>
      </c>
      <c r="J535">
        <v>20988.9</v>
      </c>
      <c r="L535">
        <f t="shared" si="16"/>
        <v>437.21</v>
      </c>
      <c r="M535">
        <f>data!AQ535</f>
        <v>4.5731051939192416E-10</v>
      </c>
      <c r="O535">
        <v>4.5325372828848104E-10</v>
      </c>
      <c r="P535">
        <f t="shared" si="17"/>
        <v>0.89503755849110378</v>
      </c>
    </row>
    <row r="536" spans="1:16" x14ac:dyDescent="0.2">
      <c r="A536">
        <v>437.67</v>
      </c>
      <c r="B536">
        <v>2981.87</v>
      </c>
      <c r="C536">
        <v>8802.2000000000007</v>
      </c>
      <c r="D536">
        <v>8361.27</v>
      </c>
      <c r="E536">
        <v>51176</v>
      </c>
      <c r="F536">
        <v>50249.2</v>
      </c>
      <c r="H536">
        <v>10054.799999999999</v>
      </c>
      <c r="I536">
        <v>20687.900000000001</v>
      </c>
      <c r="J536">
        <v>20575.400000000001</v>
      </c>
      <c r="L536">
        <f t="shared" si="16"/>
        <v>437.67</v>
      </c>
      <c r="M536">
        <f>data!AQ536</f>
        <v>4.5584140602263724E-10</v>
      </c>
      <c r="O536">
        <v>4.5210743452654632E-10</v>
      </c>
      <c r="P536">
        <f t="shared" si="17"/>
        <v>0.82590358196635016</v>
      </c>
    </row>
    <row r="537" spans="1:16" x14ac:dyDescent="0.2">
      <c r="A537">
        <v>438.14</v>
      </c>
      <c r="B537">
        <v>2977.07</v>
      </c>
      <c r="C537">
        <v>8733</v>
      </c>
      <c r="D537">
        <v>8417.4699999999993</v>
      </c>
      <c r="E537">
        <v>51471.6</v>
      </c>
      <c r="F537">
        <v>50533</v>
      </c>
      <c r="H537">
        <v>9943.7999999999993</v>
      </c>
      <c r="I537">
        <v>20635.099999999999</v>
      </c>
      <c r="J537">
        <v>20558.2</v>
      </c>
      <c r="L537">
        <f t="shared" si="16"/>
        <v>438.14</v>
      </c>
      <c r="M537">
        <f>data!AQ537</f>
        <v>4.5322405138732402E-10</v>
      </c>
      <c r="O537">
        <v>4.4884628704158463E-10</v>
      </c>
      <c r="P537">
        <f t="shared" si="17"/>
        <v>0.97533709693666126</v>
      </c>
    </row>
    <row r="538" spans="1:16" x14ac:dyDescent="0.2">
      <c r="A538">
        <v>438.6</v>
      </c>
      <c r="B538">
        <v>2947.53</v>
      </c>
      <c r="C538">
        <v>8507.6</v>
      </c>
      <c r="D538">
        <v>8434.07</v>
      </c>
      <c r="E538">
        <v>51581.599999999999</v>
      </c>
      <c r="F538">
        <v>50684.2</v>
      </c>
      <c r="H538">
        <v>9675.2000000000007</v>
      </c>
      <c r="I538">
        <v>20511.7</v>
      </c>
      <c r="J538">
        <v>20450.599999999999</v>
      </c>
      <c r="L538">
        <f t="shared" si="16"/>
        <v>438.6</v>
      </c>
      <c r="M538">
        <f>data!AQ538</f>
        <v>4.5187314522088981E-10</v>
      </c>
      <c r="O538">
        <v>4.474856592349383E-10</v>
      </c>
      <c r="P538">
        <f t="shared" si="17"/>
        <v>0.98047521644665603</v>
      </c>
    </row>
    <row r="539" spans="1:16" x14ac:dyDescent="0.2">
      <c r="A539">
        <v>439.07</v>
      </c>
      <c r="B539">
        <v>2958.2</v>
      </c>
      <c r="C539">
        <v>8574.9</v>
      </c>
      <c r="D539">
        <v>8480.2000000000007</v>
      </c>
      <c r="E539">
        <v>51978.9</v>
      </c>
      <c r="F539">
        <v>51087.9</v>
      </c>
      <c r="H539">
        <v>9770.5</v>
      </c>
      <c r="I539">
        <v>20601.900000000001</v>
      </c>
      <c r="J539">
        <v>20551.8</v>
      </c>
      <c r="L539">
        <f t="shared" si="16"/>
        <v>439.07</v>
      </c>
      <c r="M539">
        <f>data!AQ539</f>
        <v>4.5150415988996509E-10</v>
      </c>
      <c r="O539">
        <v>4.4864250695708778E-10</v>
      </c>
      <c r="P539">
        <f t="shared" si="17"/>
        <v>0.63784703600344028</v>
      </c>
    </row>
    <row r="540" spans="1:16" x14ac:dyDescent="0.2">
      <c r="A540">
        <v>439.53</v>
      </c>
      <c r="B540">
        <v>3196.2</v>
      </c>
      <c r="C540">
        <v>10545.6</v>
      </c>
      <c r="D540">
        <v>8767.5300000000007</v>
      </c>
      <c r="E540">
        <v>54065.5</v>
      </c>
      <c r="F540">
        <v>53176.7</v>
      </c>
      <c r="H540">
        <v>12067.4</v>
      </c>
      <c r="I540">
        <v>22744.2</v>
      </c>
      <c r="J540">
        <v>22719.7</v>
      </c>
      <c r="L540">
        <f t="shared" si="16"/>
        <v>439.53</v>
      </c>
      <c r="M540">
        <f>data!AQ540</f>
        <v>4.4993685006441724E-10</v>
      </c>
      <c r="O540">
        <v>4.4470113571063238E-10</v>
      </c>
      <c r="P540">
        <f t="shared" si="17"/>
        <v>1.1773557414955071</v>
      </c>
    </row>
    <row r="541" spans="1:16" x14ac:dyDescent="0.2">
      <c r="A541">
        <v>440</v>
      </c>
      <c r="B541">
        <v>2987.8</v>
      </c>
      <c r="C541">
        <v>8826.7999999999993</v>
      </c>
      <c r="D541">
        <v>8617.33</v>
      </c>
      <c r="E541">
        <v>52958.400000000001</v>
      </c>
      <c r="F541">
        <v>51997.5</v>
      </c>
      <c r="H541">
        <v>10067.4</v>
      </c>
      <c r="I541">
        <v>20898.5</v>
      </c>
      <c r="J541">
        <v>20884.3</v>
      </c>
      <c r="L541">
        <f t="shared" si="16"/>
        <v>440</v>
      </c>
      <c r="M541">
        <f>data!AQ541</f>
        <v>4.4773305186022405E-10</v>
      </c>
      <c r="O541">
        <v>4.4318048749049364E-10</v>
      </c>
      <c r="P541">
        <f t="shared" si="17"/>
        <v>1.0272483780838972</v>
      </c>
    </row>
    <row r="542" spans="1:16" x14ac:dyDescent="0.2">
      <c r="A542">
        <v>440.46</v>
      </c>
      <c r="B542">
        <v>3018.67</v>
      </c>
      <c r="C542">
        <v>9027.7000000000007</v>
      </c>
      <c r="D542">
        <v>8655.67</v>
      </c>
      <c r="E542">
        <v>53403</v>
      </c>
      <c r="F542">
        <v>52515.1</v>
      </c>
      <c r="H542">
        <v>10332</v>
      </c>
      <c r="I542">
        <v>21444.9</v>
      </c>
      <c r="J542">
        <v>21405.200000000001</v>
      </c>
      <c r="L542">
        <f t="shared" si="16"/>
        <v>440.46</v>
      </c>
      <c r="M542">
        <f>data!AQ542</f>
        <v>4.4964959552193287E-10</v>
      </c>
      <c r="O542">
        <v>4.4403114422286314E-10</v>
      </c>
      <c r="P542">
        <f t="shared" si="17"/>
        <v>1.2653282032509365</v>
      </c>
    </row>
    <row r="543" spans="1:16" x14ac:dyDescent="0.2">
      <c r="A543">
        <v>440.93</v>
      </c>
      <c r="B543">
        <v>3021.13</v>
      </c>
      <c r="C543">
        <v>9184.1</v>
      </c>
      <c r="D543">
        <v>8752.4</v>
      </c>
      <c r="E543">
        <v>53916.7</v>
      </c>
      <c r="F543">
        <v>52936.800000000003</v>
      </c>
      <c r="H543">
        <v>10518.7</v>
      </c>
      <c r="I543">
        <v>22053.4</v>
      </c>
      <c r="J543">
        <v>21966.799999999999</v>
      </c>
      <c r="L543">
        <f t="shared" si="16"/>
        <v>440.93</v>
      </c>
      <c r="M543">
        <f>data!AQ543</f>
        <v>4.4459447054826019E-10</v>
      </c>
      <c r="O543">
        <v>4.4265901394573314E-10</v>
      </c>
      <c r="P543">
        <f t="shared" si="17"/>
        <v>0.43723420094283355</v>
      </c>
    </row>
    <row r="544" spans="1:16" x14ac:dyDescent="0.2">
      <c r="A544">
        <v>441.39</v>
      </c>
      <c r="B544">
        <v>2920.13</v>
      </c>
      <c r="C544">
        <v>8334.2000000000007</v>
      </c>
      <c r="D544">
        <v>8681.7999999999993</v>
      </c>
      <c r="E544">
        <v>53519.5</v>
      </c>
      <c r="F544">
        <v>52550.8</v>
      </c>
      <c r="H544">
        <v>9489.1</v>
      </c>
      <c r="I544">
        <v>21805.8</v>
      </c>
      <c r="J544">
        <v>21789.599999999999</v>
      </c>
      <c r="L544">
        <f t="shared" si="16"/>
        <v>441.39</v>
      </c>
      <c r="M544">
        <f>data!AQ544</f>
        <v>4.4466779484052519E-10</v>
      </c>
      <c r="O544">
        <v>4.4282641518913838E-10</v>
      </c>
      <c r="P544">
        <f t="shared" si="17"/>
        <v>0.41582425714155447</v>
      </c>
    </row>
    <row r="545" spans="1:16" x14ac:dyDescent="0.2">
      <c r="A545">
        <v>441.86</v>
      </c>
      <c r="B545">
        <v>2954.33</v>
      </c>
      <c r="C545">
        <v>8525</v>
      </c>
      <c r="D545">
        <v>8751.07</v>
      </c>
      <c r="E545">
        <v>53952.5</v>
      </c>
      <c r="F545">
        <v>53082.7</v>
      </c>
      <c r="H545">
        <v>9704.2999999999993</v>
      </c>
      <c r="I545">
        <v>22207.5</v>
      </c>
      <c r="J545">
        <v>22163.599999999999</v>
      </c>
      <c r="L545">
        <f t="shared" si="16"/>
        <v>441.86</v>
      </c>
      <c r="M545">
        <f>data!AQ545</f>
        <v>4.4443249061636724E-10</v>
      </c>
      <c r="O545">
        <v>4.410098683787624E-10</v>
      </c>
      <c r="P545">
        <f t="shared" si="17"/>
        <v>0.77608744906028104</v>
      </c>
    </row>
    <row r="546" spans="1:16" x14ac:dyDescent="0.2">
      <c r="A546">
        <v>442.32</v>
      </c>
      <c r="B546">
        <v>3099.13</v>
      </c>
      <c r="C546">
        <v>9808.2999999999993</v>
      </c>
      <c r="D546">
        <v>8954.4699999999993</v>
      </c>
      <c r="E546">
        <v>55418.400000000001</v>
      </c>
      <c r="F546">
        <v>54519.1</v>
      </c>
      <c r="H546">
        <v>11265.5</v>
      </c>
      <c r="I546">
        <v>23377.8</v>
      </c>
      <c r="J546">
        <v>23318.400000000001</v>
      </c>
      <c r="L546">
        <f t="shared" si="16"/>
        <v>442.32</v>
      </c>
      <c r="M546">
        <f>data!AQ546</f>
        <v>4.4231982742546491E-10</v>
      </c>
      <c r="O546">
        <v>4.3946881789558521E-10</v>
      </c>
      <c r="P546">
        <f t="shared" si="17"/>
        <v>0.64873989092829842</v>
      </c>
    </row>
    <row r="547" spans="1:16" x14ac:dyDescent="0.2">
      <c r="A547">
        <v>442.79</v>
      </c>
      <c r="B547">
        <v>2926.07</v>
      </c>
      <c r="C547">
        <v>8286.4</v>
      </c>
      <c r="D547">
        <v>8818.07</v>
      </c>
      <c r="E547">
        <v>54503.1</v>
      </c>
      <c r="F547">
        <v>53658.9</v>
      </c>
      <c r="H547">
        <v>9458.6</v>
      </c>
      <c r="I547">
        <v>21494.7</v>
      </c>
      <c r="J547">
        <v>21423.8</v>
      </c>
      <c r="L547">
        <f t="shared" si="16"/>
        <v>442.79</v>
      </c>
      <c r="M547">
        <f>data!AQ547</f>
        <v>4.4199298929819404E-10</v>
      </c>
      <c r="O547">
        <v>4.3716232546754568E-10</v>
      </c>
      <c r="P547">
        <f t="shared" si="17"/>
        <v>1.1050046056649456</v>
      </c>
    </row>
    <row r="548" spans="1:16" x14ac:dyDescent="0.2">
      <c r="A548">
        <v>443.25</v>
      </c>
      <c r="B548">
        <v>2979.8</v>
      </c>
      <c r="C548">
        <v>8772.7000000000007</v>
      </c>
      <c r="D548">
        <v>8914.93</v>
      </c>
      <c r="E548">
        <v>55292.5</v>
      </c>
      <c r="F548">
        <v>54309.8</v>
      </c>
      <c r="H548">
        <v>9991.4</v>
      </c>
      <c r="I548">
        <v>22083.599999999999</v>
      </c>
      <c r="J548">
        <v>22069.3</v>
      </c>
      <c r="L548">
        <f t="shared" si="16"/>
        <v>443.25</v>
      </c>
      <c r="M548">
        <f>data!AQ548</f>
        <v>4.4112934282134785E-10</v>
      </c>
      <c r="O548">
        <v>4.3711086279837456E-10</v>
      </c>
      <c r="P548">
        <f t="shared" si="17"/>
        <v>0.91932742125122824</v>
      </c>
    </row>
    <row r="549" spans="1:16" x14ac:dyDescent="0.2">
      <c r="A549">
        <v>443.72</v>
      </c>
      <c r="B549">
        <v>2976.93</v>
      </c>
      <c r="C549">
        <v>8777.9</v>
      </c>
      <c r="D549">
        <v>8942.4</v>
      </c>
      <c r="E549">
        <v>55642.400000000001</v>
      </c>
      <c r="F549">
        <v>54721.3</v>
      </c>
      <c r="H549">
        <v>10010.1</v>
      </c>
      <c r="I549">
        <v>22348.5</v>
      </c>
      <c r="J549">
        <v>22289.1</v>
      </c>
      <c r="L549">
        <f t="shared" si="16"/>
        <v>443.72</v>
      </c>
      <c r="M549">
        <f>data!AQ549</f>
        <v>4.4130648971114075E-10</v>
      </c>
      <c r="O549">
        <v>4.3452548485846944E-10</v>
      </c>
      <c r="P549">
        <f t="shared" si="17"/>
        <v>1.5605540040718135</v>
      </c>
    </row>
    <row r="550" spans="1:16" x14ac:dyDescent="0.2">
      <c r="A550">
        <v>444.18</v>
      </c>
      <c r="B550">
        <v>2910.47</v>
      </c>
      <c r="C550">
        <v>8203.6</v>
      </c>
      <c r="D550">
        <v>8943.4699999999993</v>
      </c>
      <c r="E550">
        <v>55599.6</v>
      </c>
      <c r="F550">
        <v>54654.2</v>
      </c>
      <c r="H550">
        <v>9309.4</v>
      </c>
      <c r="I550">
        <v>21463.9</v>
      </c>
      <c r="J550">
        <v>21446.3</v>
      </c>
      <c r="L550">
        <f t="shared" si="16"/>
        <v>444.18</v>
      </c>
      <c r="M550">
        <f>data!AQ550</f>
        <v>4.3864235243393777E-10</v>
      </c>
      <c r="O550">
        <v>4.3282426657412288E-10</v>
      </c>
      <c r="P550">
        <f t="shared" si="17"/>
        <v>1.3442143403524993</v>
      </c>
    </row>
    <row r="551" spans="1:16" x14ac:dyDescent="0.2">
      <c r="A551">
        <v>444.64</v>
      </c>
      <c r="B551">
        <v>3064.07</v>
      </c>
      <c r="C551">
        <v>9375.9</v>
      </c>
      <c r="D551">
        <v>9157.2000000000007</v>
      </c>
      <c r="E551">
        <v>56978.7</v>
      </c>
      <c r="F551">
        <v>55961.1</v>
      </c>
      <c r="H551">
        <v>10707.8</v>
      </c>
      <c r="I551">
        <v>22526.799999999999</v>
      </c>
      <c r="J551">
        <v>22481.7</v>
      </c>
      <c r="L551">
        <f t="shared" si="16"/>
        <v>444.64</v>
      </c>
      <c r="M551">
        <f>data!AQ551</f>
        <v>4.3658783237654598E-10</v>
      </c>
      <c r="O551">
        <v>4.3446529318905279E-10</v>
      </c>
      <c r="P551">
        <f t="shared" si="17"/>
        <v>0.48854056256447426</v>
      </c>
    </row>
    <row r="552" spans="1:16" x14ac:dyDescent="0.2">
      <c r="A552">
        <v>445.11</v>
      </c>
      <c r="B552">
        <v>2993.93</v>
      </c>
      <c r="C552">
        <v>8902.1</v>
      </c>
      <c r="D552">
        <v>9152</v>
      </c>
      <c r="E552">
        <v>56963.6</v>
      </c>
      <c r="F552">
        <v>56054.400000000001</v>
      </c>
      <c r="H552">
        <v>10167.700000000001</v>
      </c>
      <c r="I552">
        <v>21941.1</v>
      </c>
      <c r="J552">
        <v>21944.1</v>
      </c>
      <c r="L552">
        <f t="shared" si="16"/>
        <v>445.11</v>
      </c>
      <c r="M552">
        <f>data!AQ552</f>
        <v>4.3428340440392837E-10</v>
      </c>
      <c r="O552">
        <v>4.3121764144172397E-10</v>
      </c>
      <c r="P552">
        <f t="shared" si="17"/>
        <v>0.71095490248367166</v>
      </c>
    </row>
    <row r="553" spans="1:16" x14ac:dyDescent="0.2">
      <c r="A553">
        <v>445.57</v>
      </c>
      <c r="B553">
        <v>2967.4</v>
      </c>
      <c r="C553">
        <v>8709.7999999999993</v>
      </c>
      <c r="D553">
        <v>9165.33</v>
      </c>
      <c r="E553">
        <v>57068</v>
      </c>
      <c r="F553">
        <v>56215</v>
      </c>
      <c r="H553">
        <v>9882.6</v>
      </c>
      <c r="I553">
        <v>21754.5</v>
      </c>
      <c r="J553">
        <v>21693.200000000001</v>
      </c>
      <c r="L553">
        <f t="shared" si="16"/>
        <v>445.57</v>
      </c>
      <c r="M553">
        <f>data!AQ553</f>
        <v>4.3377620512722635E-10</v>
      </c>
      <c r="O553">
        <v>4.3018649278506989E-10</v>
      </c>
      <c r="P553">
        <f t="shared" si="17"/>
        <v>0.83445491719563492</v>
      </c>
    </row>
    <row r="554" spans="1:16" x14ac:dyDescent="0.2">
      <c r="A554">
        <v>446.04</v>
      </c>
      <c r="B554">
        <v>2968.33</v>
      </c>
      <c r="C554">
        <v>8678.1</v>
      </c>
      <c r="D554">
        <v>9221.33</v>
      </c>
      <c r="E554">
        <v>57387.8</v>
      </c>
      <c r="F554">
        <v>56490.9</v>
      </c>
      <c r="H554">
        <v>9869.7999999999993</v>
      </c>
      <c r="I554">
        <v>21435.3</v>
      </c>
      <c r="J554">
        <v>21396.400000000001</v>
      </c>
      <c r="L554">
        <f t="shared" si="16"/>
        <v>446.04</v>
      </c>
      <c r="M554">
        <f>data!AQ554</f>
        <v>4.3225128667375718E-10</v>
      </c>
      <c r="O554">
        <v>4.3022759032293952E-10</v>
      </c>
      <c r="P554">
        <f t="shared" si="17"/>
        <v>0.47037809669496661</v>
      </c>
    </row>
    <row r="555" spans="1:16" x14ac:dyDescent="0.2">
      <c r="A555">
        <v>446.5</v>
      </c>
      <c r="B555">
        <v>2990.27</v>
      </c>
      <c r="C555">
        <v>8856.1</v>
      </c>
      <c r="D555">
        <v>9312.4699999999993</v>
      </c>
      <c r="E555">
        <v>57978</v>
      </c>
      <c r="F555">
        <v>57008.3</v>
      </c>
      <c r="H555">
        <v>10052.5</v>
      </c>
      <c r="I555">
        <v>21864.6</v>
      </c>
      <c r="J555">
        <v>21856.6</v>
      </c>
      <c r="L555">
        <f t="shared" si="16"/>
        <v>446.5</v>
      </c>
      <c r="M555">
        <f>data!AQ555</f>
        <v>4.2972156690291797E-10</v>
      </c>
      <c r="O555">
        <v>4.2844639154113245E-10</v>
      </c>
      <c r="P555">
        <f t="shared" si="17"/>
        <v>0.29762775156039456</v>
      </c>
    </row>
    <row r="556" spans="1:16" x14ac:dyDescent="0.2">
      <c r="A556">
        <v>446.97</v>
      </c>
      <c r="B556">
        <v>2954.4</v>
      </c>
      <c r="C556">
        <v>8565.4</v>
      </c>
      <c r="D556">
        <v>9308.8700000000008</v>
      </c>
      <c r="E556">
        <v>58155.4</v>
      </c>
      <c r="F556">
        <v>57140.6</v>
      </c>
      <c r="H556">
        <v>9799.2000000000007</v>
      </c>
      <c r="I556">
        <v>21598.799999999999</v>
      </c>
      <c r="J556">
        <v>21492.799999999999</v>
      </c>
      <c r="L556">
        <f t="shared" si="16"/>
        <v>446.97</v>
      </c>
      <c r="M556">
        <f>data!AQ556</f>
        <v>4.2984973560286208E-10</v>
      </c>
      <c r="O556">
        <v>4.2727919313953874E-10</v>
      </c>
      <c r="P556">
        <f t="shared" si="17"/>
        <v>0.60160721715364762</v>
      </c>
    </row>
    <row r="557" spans="1:16" x14ac:dyDescent="0.2">
      <c r="A557">
        <v>447.43</v>
      </c>
      <c r="B557">
        <v>2973.93</v>
      </c>
      <c r="C557">
        <v>8686.9</v>
      </c>
      <c r="D557">
        <v>9388.7999999999993</v>
      </c>
      <c r="E557">
        <v>58596.1</v>
      </c>
      <c r="F557">
        <v>57629.3</v>
      </c>
      <c r="H557">
        <v>9892.2999999999993</v>
      </c>
      <c r="I557">
        <v>21255</v>
      </c>
      <c r="J557">
        <v>21273.5</v>
      </c>
      <c r="L557">
        <f t="shared" si="16"/>
        <v>447.43</v>
      </c>
      <c r="M557">
        <f>data!AQ557</f>
        <v>4.2799924105009901E-10</v>
      </c>
      <c r="O557">
        <v>4.2624476953770304E-10</v>
      </c>
      <c r="P557">
        <f t="shared" si="17"/>
        <v>0.41161127074915976</v>
      </c>
    </row>
    <row r="558" spans="1:16" x14ac:dyDescent="0.2">
      <c r="A558">
        <v>447.9</v>
      </c>
      <c r="B558">
        <v>2945.47</v>
      </c>
      <c r="C558">
        <v>8442.7000000000007</v>
      </c>
      <c r="D558">
        <v>9402.67</v>
      </c>
      <c r="E558">
        <v>58833.2</v>
      </c>
      <c r="F558">
        <v>57818.3</v>
      </c>
      <c r="H558">
        <v>9560.1</v>
      </c>
      <c r="I558">
        <v>20868.3</v>
      </c>
      <c r="J558">
        <v>20835.2</v>
      </c>
      <c r="L558">
        <f t="shared" si="16"/>
        <v>447.9</v>
      </c>
      <c r="M558">
        <f>data!AQ558</f>
        <v>4.2746170114692047E-10</v>
      </c>
      <c r="O558">
        <v>4.2422706929165822E-10</v>
      </c>
      <c r="P558">
        <f t="shared" si="17"/>
        <v>0.76247653424454653</v>
      </c>
    </row>
    <row r="559" spans="1:16" x14ac:dyDescent="0.2">
      <c r="A559">
        <v>448.36</v>
      </c>
      <c r="B559">
        <v>2933.33</v>
      </c>
      <c r="C559">
        <v>8394.2000000000007</v>
      </c>
      <c r="D559">
        <v>9421.1299999999992</v>
      </c>
      <c r="E559">
        <v>59082</v>
      </c>
      <c r="F559">
        <v>58076.4</v>
      </c>
      <c r="H559">
        <v>9523.7000000000007</v>
      </c>
      <c r="I559">
        <v>20783</v>
      </c>
      <c r="J559">
        <v>20736.7</v>
      </c>
      <c r="L559">
        <f t="shared" si="16"/>
        <v>448.36</v>
      </c>
      <c r="M559">
        <f>data!AQ559</f>
        <v>4.2767834903154455E-10</v>
      </c>
      <c r="O559">
        <v>4.2367736361544185E-10</v>
      </c>
      <c r="P559">
        <f t="shared" si="17"/>
        <v>0.94434722260362636</v>
      </c>
    </row>
    <row r="560" spans="1:16" x14ac:dyDescent="0.2">
      <c r="A560">
        <v>448.83</v>
      </c>
      <c r="B560">
        <v>3001.53</v>
      </c>
      <c r="C560">
        <v>8903.2000000000007</v>
      </c>
      <c r="D560">
        <v>9556.27</v>
      </c>
      <c r="E560">
        <v>59929.5</v>
      </c>
      <c r="F560">
        <v>58910.9</v>
      </c>
      <c r="H560">
        <v>10189.299999999999</v>
      </c>
      <c r="I560">
        <v>21363.200000000001</v>
      </c>
      <c r="J560">
        <v>21320.9</v>
      </c>
      <c r="L560">
        <f t="shared" si="16"/>
        <v>448.83</v>
      </c>
      <c r="M560">
        <f>data!AQ560</f>
        <v>4.2551637926126066E-10</v>
      </c>
      <c r="O560">
        <v>4.2293980847271235E-10</v>
      </c>
      <c r="P560">
        <f t="shared" si="17"/>
        <v>0.60920507763329779</v>
      </c>
    </row>
    <row r="561" spans="1:16" x14ac:dyDescent="0.2">
      <c r="A561">
        <v>449.29</v>
      </c>
      <c r="B561">
        <v>2993.6</v>
      </c>
      <c r="C561">
        <v>8932.7999999999993</v>
      </c>
      <c r="D561">
        <v>9577.27</v>
      </c>
      <c r="E561">
        <v>60293.3</v>
      </c>
      <c r="F561">
        <v>59366.7</v>
      </c>
      <c r="H561">
        <v>10159.799999999999</v>
      </c>
      <c r="I561">
        <v>21441.8</v>
      </c>
      <c r="J561">
        <v>21469.1</v>
      </c>
      <c r="L561">
        <f t="shared" si="16"/>
        <v>449.29</v>
      </c>
      <c r="M561">
        <f>data!AQ561</f>
        <v>4.2586013971004892E-10</v>
      </c>
      <c r="O561">
        <v>4.220911329562684E-10</v>
      </c>
      <c r="P561">
        <f t="shared" si="17"/>
        <v>0.89293672846972949</v>
      </c>
    </row>
    <row r="562" spans="1:16" x14ac:dyDescent="0.2">
      <c r="A562">
        <v>449.75</v>
      </c>
      <c r="B562">
        <v>2965.6</v>
      </c>
      <c r="C562">
        <v>8610.5</v>
      </c>
      <c r="D562">
        <v>9605.2000000000007</v>
      </c>
      <c r="E562">
        <v>60468.2</v>
      </c>
      <c r="F562">
        <v>59518.2</v>
      </c>
      <c r="H562">
        <v>9828.2000000000007</v>
      </c>
      <c r="I562">
        <v>21047.5</v>
      </c>
      <c r="J562">
        <v>20947.099999999999</v>
      </c>
      <c r="L562">
        <f t="shared" si="16"/>
        <v>449.75</v>
      </c>
      <c r="M562">
        <f>data!AQ562</f>
        <v>4.2443022915125716E-10</v>
      </c>
      <c r="O562">
        <v>4.2024715425153991E-10</v>
      </c>
      <c r="P562">
        <f t="shared" si="17"/>
        <v>0.99538446778237155</v>
      </c>
    </row>
    <row r="563" spans="1:16" x14ac:dyDescent="0.2">
      <c r="A563">
        <v>450.22</v>
      </c>
      <c r="B563">
        <v>2930.33</v>
      </c>
      <c r="C563">
        <v>8360.2999999999993</v>
      </c>
      <c r="D563">
        <v>9653.1299999999992</v>
      </c>
      <c r="E563">
        <v>60633.4</v>
      </c>
      <c r="F563">
        <v>59803.7</v>
      </c>
      <c r="H563">
        <v>9483.9</v>
      </c>
      <c r="I563">
        <v>20600.599999999999</v>
      </c>
      <c r="J563">
        <v>20600.3</v>
      </c>
      <c r="L563">
        <f t="shared" si="16"/>
        <v>450.22</v>
      </c>
      <c r="M563">
        <f>data!AQ563</f>
        <v>4.2132029040969258E-10</v>
      </c>
      <c r="O563">
        <v>4.1795469654131285E-10</v>
      </c>
      <c r="P563">
        <f t="shared" si="17"/>
        <v>0.80525327176149075</v>
      </c>
    </row>
    <row r="564" spans="1:16" x14ac:dyDescent="0.2">
      <c r="A564">
        <v>450.68</v>
      </c>
      <c r="B564">
        <v>2923.6</v>
      </c>
      <c r="C564">
        <v>8302.2000000000007</v>
      </c>
      <c r="D564">
        <v>9670.4699999999993</v>
      </c>
      <c r="E564">
        <v>60952.3</v>
      </c>
      <c r="F564">
        <v>60037.5</v>
      </c>
      <c r="H564">
        <v>9436.6</v>
      </c>
      <c r="I564">
        <v>20376.8</v>
      </c>
      <c r="J564">
        <v>20391.5</v>
      </c>
      <c r="L564">
        <f t="shared" si="16"/>
        <v>450.68</v>
      </c>
      <c r="M564">
        <f>data!AQ564</f>
        <v>4.2199988881638562E-10</v>
      </c>
      <c r="O564">
        <v>4.1596780087380939E-10</v>
      </c>
      <c r="P564">
        <f t="shared" si="17"/>
        <v>1.4501333828976273</v>
      </c>
    </row>
    <row r="565" spans="1:16" x14ac:dyDescent="0.2">
      <c r="A565">
        <v>451.15</v>
      </c>
      <c r="B565">
        <v>2944.53</v>
      </c>
      <c r="C565">
        <v>8414.4</v>
      </c>
      <c r="D565">
        <v>9740.1299999999992</v>
      </c>
      <c r="E565">
        <v>61514.6</v>
      </c>
      <c r="F565">
        <v>60494.9</v>
      </c>
      <c r="H565">
        <v>9545.2000000000007</v>
      </c>
      <c r="I565">
        <v>20415.5</v>
      </c>
      <c r="J565">
        <v>20346</v>
      </c>
      <c r="L565">
        <f t="shared" si="16"/>
        <v>451.15</v>
      </c>
      <c r="M565">
        <f>data!AQ565</f>
        <v>4.2115665306062688E-10</v>
      </c>
      <c r="O565">
        <v>4.1549206756260551E-10</v>
      </c>
      <c r="P565">
        <f t="shared" si="17"/>
        <v>1.3633438374049922</v>
      </c>
    </row>
    <row r="566" spans="1:16" x14ac:dyDescent="0.2">
      <c r="A566">
        <v>451.61</v>
      </c>
      <c r="B566">
        <v>2975.67</v>
      </c>
      <c r="C566">
        <v>8713.9</v>
      </c>
      <c r="D566">
        <v>9845.93</v>
      </c>
      <c r="E566">
        <v>62250.1</v>
      </c>
      <c r="F566">
        <v>61285.8</v>
      </c>
      <c r="H566">
        <v>9940.4</v>
      </c>
      <c r="I566">
        <v>20578.400000000001</v>
      </c>
      <c r="J566">
        <v>20526.599999999999</v>
      </c>
      <c r="L566">
        <f t="shared" si="16"/>
        <v>451.61</v>
      </c>
      <c r="M566">
        <f>data!AQ566</f>
        <v>4.1865853998007512E-10</v>
      </c>
      <c r="O566">
        <v>4.1227529622026168E-10</v>
      </c>
      <c r="P566">
        <f t="shared" si="17"/>
        <v>1.5482964461695863</v>
      </c>
    </row>
    <row r="567" spans="1:16" x14ac:dyDescent="0.2">
      <c r="A567">
        <v>452.08</v>
      </c>
      <c r="B567">
        <v>3003.6</v>
      </c>
      <c r="C567">
        <v>8963</v>
      </c>
      <c r="D567">
        <v>9941.27</v>
      </c>
      <c r="E567">
        <v>62841.9</v>
      </c>
      <c r="F567">
        <v>61838.7</v>
      </c>
      <c r="H567">
        <v>10213.6</v>
      </c>
      <c r="I567">
        <v>20910.2</v>
      </c>
      <c r="J567">
        <v>20908.599999999999</v>
      </c>
      <c r="L567">
        <f t="shared" si="16"/>
        <v>452.08</v>
      </c>
      <c r="M567">
        <f>data!AQ567</f>
        <v>4.167124430690354E-10</v>
      </c>
      <c r="O567">
        <v>4.1435690675488437E-10</v>
      </c>
      <c r="P567">
        <f t="shared" si="17"/>
        <v>0.56848004117968487</v>
      </c>
    </row>
    <row r="568" spans="1:16" x14ac:dyDescent="0.2">
      <c r="A568">
        <v>452.54</v>
      </c>
      <c r="B568">
        <v>2920.13</v>
      </c>
      <c r="C568">
        <v>8303.7000000000007</v>
      </c>
      <c r="D568">
        <v>9903.67</v>
      </c>
      <c r="E568">
        <v>62753.7</v>
      </c>
      <c r="F568">
        <v>61770.7</v>
      </c>
      <c r="H568">
        <v>9454.5</v>
      </c>
      <c r="I568">
        <v>19846.7</v>
      </c>
      <c r="J568">
        <v>19841.3</v>
      </c>
      <c r="L568">
        <f t="shared" si="16"/>
        <v>452.54</v>
      </c>
      <c r="M568">
        <f>data!AQ568</f>
        <v>4.160721760832426E-10</v>
      </c>
      <c r="O568">
        <v>4.1242841917012943E-10</v>
      </c>
      <c r="P568">
        <f t="shared" si="17"/>
        <v>0.88348832033567948</v>
      </c>
    </row>
    <row r="569" spans="1:16" x14ac:dyDescent="0.2">
      <c r="A569">
        <v>453</v>
      </c>
      <c r="B569">
        <v>3031.27</v>
      </c>
      <c r="C569">
        <v>9181.6</v>
      </c>
      <c r="D569">
        <v>10058.73</v>
      </c>
      <c r="E569">
        <v>63854.2</v>
      </c>
      <c r="F569">
        <v>62841.1</v>
      </c>
      <c r="H569">
        <v>10422.799999999999</v>
      </c>
      <c r="I569">
        <v>20672.400000000001</v>
      </c>
      <c r="J569">
        <v>20689</v>
      </c>
      <c r="L569">
        <f t="shared" si="16"/>
        <v>453</v>
      </c>
      <c r="M569">
        <f>data!AQ569</f>
        <v>4.155630633522309E-10</v>
      </c>
      <c r="O569">
        <v>4.0998765784516986E-10</v>
      </c>
      <c r="P569">
        <f t="shared" si="17"/>
        <v>1.3598959384203149</v>
      </c>
    </row>
    <row r="570" spans="1:16" x14ac:dyDescent="0.2">
      <c r="A570">
        <v>453.47</v>
      </c>
      <c r="B570">
        <v>2958.8</v>
      </c>
      <c r="C570">
        <v>8616.2999999999993</v>
      </c>
      <c r="D570">
        <v>10096.6</v>
      </c>
      <c r="E570">
        <v>63862</v>
      </c>
      <c r="F570">
        <v>62805.4</v>
      </c>
      <c r="H570">
        <v>9791.7999999999993</v>
      </c>
      <c r="I570">
        <v>19732.5</v>
      </c>
      <c r="J570">
        <v>19681.599999999999</v>
      </c>
      <c r="L570">
        <f t="shared" si="16"/>
        <v>453.47</v>
      </c>
      <c r="M570">
        <f>data!AQ570</f>
        <v>4.1115833026983956E-10</v>
      </c>
      <c r="O570">
        <v>4.1047913769767962E-10</v>
      </c>
      <c r="P570">
        <f t="shared" si="17"/>
        <v>0.16546335971407411</v>
      </c>
    </row>
    <row r="571" spans="1:16" x14ac:dyDescent="0.2">
      <c r="A571">
        <v>453.93</v>
      </c>
      <c r="B571">
        <v>2951.73</v>
      </c>
      <c r="C571">
        <v>8520.1</v>
      </c>
      <c r="D571">
        <v>10112.4</v>
      </c>
      <c r="E571">
        <v>63999.8</v>
      </c>
      <c r="F571">
        <v>63221.4</v>
      </c>
      <c r="H571">
        <v>9729.1</v>
      </c>
      <c r="I571">
        <v>19595.2</v>
      </c>
      <c r="J571">
        <v>19590.7</v>
      </c>
      <c r="L571">
        <f t="shared" si="16"/>
        <v>453.93</v>
      </c>
      <c r="M571">
        <f>data!AQ571</f>
        <v>4.1193559537444853E-10</v>
      </c>
      <c r="O571">
        <v>4.0722868544917038E-10</v>
      </c>
      <c r="P571">
        <f t="shared" si="17"/>
        <v>1.1558394812208441</v>
      </c>
    </row>
    <row r="572" spans="1:16" x14ac:dyDescent="0.2">
      <c r="A572">
        <v>454.4</v>
      </c>
      <c r="B572">
        <v>2971.2</v>
      </c>
      <c r="C572">
        <v>8685.4</v>
      </c>
      <c r="D572">
        <v>10209.07</v>
      </c>
      <c r="E572">
        <v>64000</v>
      </c>
      <c r="F572">
        <v>63825.2</v>
      </c>
      <c r="H572">
        <v>9876.6</v>
      </c>
      <c r="I572">
        <v>19899.7</v>
      </c>
      <c r="J572">
        <v>19864.8</v>
      </c>
      <c r="L572">
        <f t="shared" si="16"/>
        <v>454.4</v>
      </c>
      <c r="M572">
        <f>data!AQ572</f>
        <v>4.0958808546900834E-10</v>
      </c>
      <c r="O572">
        <v>4.0683807982966903E-10</v>
      </c>
      <c r="P572">
        <f t="shared" si="17"/>
        <v>0.67594597843216964</v>
      </c>
    </row>
    <row r="573" spans="1:16" x14ac:dyDescent="0.2">
      <c r="A573">
        <v>454.86</v>
      </c>
      <c r="B573">
        <v>2997.8</v>
      </c>
      <c r="C573">
        <v>8930.7999999999993</v>
      </c>
      <c r="D573">
        <v>10269.67</v>
      </c>
      <c r="E573">
        <v>64000</v>
      </c>
      <c r="F573">
        <v>64000</v>
      </c>
      <c r="H573">
        <v>10202.200000000001</v>
      </c>
      <c r="I573">
        <v>20170.099999999999</v>
      </c>
      <c r="J573">
        <v>20179.3</v>
      </c>
      <c r="L573">
        <f t="shared" si="16"/>
        <v>454.86</v>
      </c>
      <c r="M573">
        <f>data!AQ573</f>
        <v>4.0972573580300033E-10</v>
      </c>
      <c r="O573">
        <v>4.0512998613040648E-10</v>
      </c>
      <c r="P573">
        <f t="shared" si="17"/>
        <v>1.1343889195885233</v>
      </c>
    </row>
    <row r="574" spans="1:16" x14ac:dyDescent="0.2">
      <c r="A574">
        <v>455.32</v>
      </c>
      <c r="B574">
        <v>2943.67</v>
      </c>
      <c r="C574">
        <v>8538.9</v>
      </c>
      <c r="D574">
        <v>10295.73</v>
      </c>
      <c r="E574">
        <v>64000</v>
      </c>
      <c r="F574">
        <v>64000</v>
      </c>
      <c r="H574">
        <v>9596.2999999999993</v>
      </c>
      <c r="I574">
        <v>19816.400000000001</v>
      </c>
      <c r="J574">
        <v>19878.8</v>
      </c>
      <c r="L574">
        <f t="shared" si="16"/>
        <v>455.32</v>
      </c>
      <c r="M574">
        <f>data!AQ574</f>
        <v>4.0723203130832779E-10</v>
      </c>
      <c r="O574">
        <v>4.0480090967574552E-10</v>
      </c>
      <c r="P574">
        <f t="shared" si="17"/>
        <v>0.60057217621611847</v>
      </c>
    </row>
    <row r="575" spans="1:16" x14ac:dyDescent="0.2">
      <c r="A575">
        <v>455.79</v>
      </c>
      <c r="B575">
        <v>2969.07</v>
      </c>
      <c r="C575">
        <v>8744.5</v>
      </c>
      <c r="D575">
        <v>10363.4</v>
      </c>
      <c r="E575">
        <v>64000</v>
      </c>
      <c r="F575">
        <v>64000</v>
      </c>
      <c r="H575">
        <v>9934.2000000000007</v>
      </c>
      <c r="I575">
        <v>20197.599999999999</v>
      </c>
      <c r="J575">
        <v>20203.599999999999</v>
      </c>
      <c r="L575">
        <f t="shared" si="16"/>
        <v>455.79</v>
      </c>
      <c r="M575">
        <f>data!AQ575</f>
        <v>4.0696602486398614E-10</v>
      </c>
      <c r="O575">
        <v>4.0410949867359041E-10</v>
      </c>
      <c r="P575">
        <f t="shared" si="17"/>
        <v>0.70686935094861991</v>
      </c>
    </row>
    <row r="576" spans="1:16" x14ac:dyDescent="0.2">
      <c r="A576">
        <v>456.25</v>
      </c>
      <c r="B576">
        <v>3013.87</v>
      </c>
      <c r="C576">
        <v>9030.5</v>
      </c>
      <c r="D576">
        <v>10463.33</v>
      </c>
      <c r="E576">
        <v>64000</v>
      </c>
      <c r="F576">
        <v>64000</v>
      </c>
      <c r="H576">
        <v>10355.5</v>
      </c>
      <c r="I576">
        <v>20248.3</v>
      </c>
      <c r="J576">
        <v>20287.3</v>
      </c>
      <c r="L576">
        <f t="shared" si="16"/>
        <v>456.25</v>
      </c>
      <c r="M576">
        <f>data!AQ576</f>
        <v>4.0594448304687124E-10</v>
      </c>
      <c r="O576">
        <v>4.0172009316170828E-10</v>
      </c>
      <c r="P576">
        <f t="shared" si="17"/>
        <v>1.0515754519310216</v>
      </c>
    </row>
    <row r="577" spans="1:16" x14ac:dyDescent="0.2">
      <c r="A577">
        <v>456.72</v>
      </c>
      <c r="B577">
        <v>2938.87</v>
      </c>
      <c r="C577">
        <v>8412.7999999999993</v>
      </c>
      <c r="D577">
        <v>10432.27</v>
      </c>
      <c r="E577">
        <v>64000</v>
      </c>
      <c r="F577">
        <v>64000</v>
      </c>
      <c r="H577">
        <v>9609.9</v>
      </c>
      <c r="I577">
        <v>19527.8</v>
      </c>
      <c r="J577">
        <v>19520.599999999999</v>
      </c>
      <c r="L577">
        <f t="shared" si="16"/>
        <v>456.72</v>
      </c>
      <c r="M577">
        <f>data!AQ577</f>
        <v>4.0560549523857962E-10</v>
      </c>
      <c r="O577">
        <v>4.0148951689844696E-10</v>
      </c>
      <c r="P577">
        <f t="shared" si="17"/>
        <v>1.0251770387254615</v>
      </c>
    </row>
    <row r="578" spans="1:16" x14ac:dyDescent="0.2">
      <c r="A578">
        <v>457.18</v>
      </c>
      <c r="B578">
        <v>3032.8</v>
      </c>
      <c r="C578">
        <v>9261.6</v>
      </c>
      <c r="D578">
        <v>10596.47</v>
      </c>
      <c r="E578">
        <v>64000</v>
      </c>
      <c r="F578">
        <v>64000</v>
      </c>
      <c r="H578">
        <v>10537.1</v>
      </c>
      <c r="I578">
        <v>20685.900000000001</v>
      </c>
      <c r="J578">
        <v>20713</v>
      </c>
      <c r="L578">
        <f t="shared" si="16"/>
        <v>457.18</v>
      </c>
      <c r="M578">
        <f>data!AQ578</f>
        <v>4.0378760711238772E-10</v>
      </c>
      <c r="O578">
        <v>4.0027130907008753E-10</v>
      </c>
      <c r="P578">
        <f t="shared" si="17"/>
        <v>0.87847866250250695</v>
      </c>
    </row>
    <row r="579" spans="1:16" x14ac:dyDescent="0.2">
      <c r="A579">
        <v>457.64</v>
      </c>
      <c r="B579">
        <v>2957.53</v>
      </c>
      <c r="C579">
        <v>8576.5</v>
      </c>
      <c r="D579">
        <v>10575.33</v>
      </c>
      <c r="E579">
        <v>64000</v>
      </c>
      <c r="F579">
        <v>64000</v>
      </c>
      <c r="H579">
        <v>9743.2000000000007</v>
      </c>
      <c r="I579">
        <v>20089.5</v>
      </c>
      <c r="J579">
        <v>20129.3</v>
      </c>
      <c r="L579">
        <f t="shared" si="16"/>
        <v>457.64</v>
      </c>
      <c r="M579">
        <f>data!AQ579</f>
        <v>4.028787632206969E-10</v>
      </c>
      <c r="O579">
        <v>3.9823208689652048E-10</v>
      </c>
      <c r="P579">
        <f t="shared" si="17"/>
        <v>1.166826199362446</v>
      </c>
    </row>
    <row r="580" spans="1:16" x14ac:dyDescent="0.2">
      <c r="A580">
        <v>458.11</v>
      </c>
      <c r="B580">
        <v>2963.27</v>
      </c>
      <c r="C580">
        <v>8578.6</v>
      </c>
      <c r="D580">
        <v>10627.6</v>
      </c>
      <c r="E580">
        <v>64000</v>
      </c>
      <c r="F580">
        <v>64000</v>
      </c>
      <c r="H580">
        <v>9788.5</v>
      </c>
      <c r="I580">
        <v>20309.400000000001</v>
      </c>
      <c r="J580">
        <v>20312.2</v>
      </c>
      <c r="L580">
        <f t="shared" si="16"/>
        <v>458.11</v>
      </c>
      <c r="M580">
        <f>data!AQ580</f>
        <v>4.0243842905271808E-10</v>
      </c>
      <c r="O580">
        <v>3.9790878091857173E-10</v>
      </c>
      <c r="P580">
        <f t="shared" si="17"/>
        <v>1.1383634519674743</v>
      </c>
    </row>
    <row r="581" spans="1:16" x14ac:dyDescent="0.2">
      <c r="A581">
        <v>458.57</v>
      </c>
      <c r="B581">
        <v>2912.8</v>
      </c>
      <c r="C581">
        <v>8186.4</v>
      </c>
      <c r="D581">
        <v>10647.47</v>
      </c>
      <c r="E581">
        <v>64000</v>
      </c>
      <c r="F581">
        <v>64000</v>
      </c>
      <c r="H581">
        <v>9367.9</v>
      </c>
      <c r="I581">
        <v>19764.5</v>
      </c>
      <c r="J581">
        <v>19747.8</v>
      </c>
      <c r="L581">
        <f t="shared" si="16"/>
        <v>458.57</v>
      </c>
      <c r="M581">
        <f>data!AQ581</f>
        <v>4.006986493219204E-10</v>
      </c>
      <c r="O581">
        <v>3.9679686406469872E-10</v>
      </c>
      <c r="P581">
        <f t="shared" si="17"/>
        <v>0.9833205880844581</v>
      </c>
    </row>
    <row r="582" spans="1:16" x14ac:dyDescent="0.2">
      <c r="A582">
        <v>459.04</v>
      </c>
      <c r="B582">
        <v>2979.27</v>
      </c>
      <c r="C582">
        <v>8705</v>
      </c>
      <c r="D582">
        <v>10751.2</v>
      </c>
      <c r="E582">
        <v>64000</v>
      </c>
      <c r="F582">
        <v>64000</v>
      </c>
      <c r="H582">
        <v>9932.2000000000007</v>
      </c>
      <c r="I582">
        <v>20558.8</v>
      </c>
      <c r="J582">
        <v>20500.8</v>
      </c>
      <c r="L582">
        <f t="shared" si="16"/>
        <v>459.04</v>
      </c>
      <c r="M582">
        <f>data!AQ582</f>
        <v>4.0077444564580281E-10</v>
      </c>
      <c r="O582">
        <v>3.9657627329588354E-10</v>
      </c>
      <c r="P582">
        <f t="shared" si="17"/>
        <v>1.0586040145641877</v>
      </c>
    </row>
    <row r="583" spans="1:16" x14ac:dyDescent="0.2">
      <c r="A583">
        <v>459.5</v>
      </c>
      <c r="B583">
        <v>2964</v>
      </c>
      <c r="C583">
        <v>8615.7000000000007</v>
      </c>
      <c r="D583">
        <v>10822.67</v>
      </c>
      <c r="E583">
        <v>64000</v>
      </c>
      <c r="F583">
        <v>64000</v>
      </c>
      <c r="H583">
        <v>9824.7000000000007</v>
      </c>
      <c r="I583">
        <v>20197.8</v>
      </c>
      <c r="J583">
        <v>20146.599999999999</v>
      </c>
      <c r="L583">
        <f t="shared" si="16"/>
        <v>459.5</v>
      </c>
      <c r="M583">
        <f>data!AQ583</f>
        <v>3.9823025712988397E-10</v>
      </c>
      <c r="O583">
        <v>3.9583796487131891E-10</v>
      </c>
      <c r="P583">
        <f t="shared" si="17"/>
        <v>0.60436149911561943</v>
      </c>
    </row>
    <row r="584" spans="1:16" x14ac:dyDescent="0.2">
      <c r="A584">
        <v>459.96</v>
      </c>
      <c r="B584">
        <v>2966.53</v>
      </c>
      <c r="C584">
        <v>8684.9</v>
      </c>
      <c r="D584">
        <v>10883.33</v>
      </c>
      <c r="E584">
        <v>64000</v>
      </c>
      <c r="F584">
        <v>64000</v>
      </c>
      <c r="H584">
        <v>9901.5</v>
      </c>
      <c r="I584">
        <v>20586.2</v>
      </c>
      <c r="J584">
        <v>20643.5</v>
      </c>
      <c r="L584">
        <f t="shared" ref="L584:L602" si="18">A584</f>
        <v>459.96</v>
      </c>
      <c r="M584">
        <f>data!AQ584</f>
        <v>3.9720819537041995E-10</v>
      </c>
      <c r="O584">
        <v>3.929555827402976E-10</v>
      </c>
      <c r="P584">
        <f t="shared" ref="P584:P647" si="19">(M584-O584)/O584%</f>
        <v>1.0822120404719844</v>
      </c>
    </row>
    <row r="585" spans="1:16" x14ac:dyDescent="0.2">
      <c r="A585">
        <v>460.43</v>
      </c>
      <c r="B585">
        <v>2947.6</v>
      </c>
      <c r="C585">
        <v>8497.7999999999993</v>
      </c>
      <c r="D585">
        <v>10923.13</v>
      </c>
      <c r="E585">
        <v>64000</v>
      </c>
      <c r="F585">
        <v>64000</v>
      </c>
      <c r="H585">
        <v>9670.6</v>
      </c>
      <c r="I585">
        <v>20035.900000000001</v>
      </c>
      <c r="J585">
        <v>20037.599999999999</v>
      </c>
      <c r="L585">
        <f t="shared" si="18"/>
        <v>460.43</v>
      </c>
      <c r="M585">
        <f>data!AQ585</f>
        <v>3.9621702487623515E-10</v>
      </c>
      <c r="O585">
        <v>3.9332599801116477E-10</v>
      </c>
      <c r="P585">
        <f t="shared" si="19"/>
        <v>0.73502053759190356</v>
      </c>
    </row>
    <row r="586" spans="1:16" x14ac:dyDescent="0.2">
      <c r="A586">
        <v>460.89</v>
      </c>
      <c r="B586">
        <v>2916.67</v>
      </c>
      <c r="C586">
        <v>8289.1</v>
      </c>
      <c r="D586">
        <v>10941.8</v>
      </c>
      <c r="E586">
        <v>64000</v>
      </c>
      <c r="F586">
        <v>64000</v>
      </c>
      <c r="H586">
        <v>9409.6</v>
      </c>
      <c r="I586">
        <v>19576.7</v>
      </c>
      <c r="J586">
        <v>19579.5</v>
      </c>
      <c r="L586">
        <f t="shared" si="18"/>
        <v>460.89</v>
      </c>
      <c r="M586">
        <f>data!AQ586</f>
        <v>3.9566160047616616E-10</v>
      </c>
      <c r="O586">
        <v>3.9186747342515847E-10</v>
      </c>
      <c r="P586">
        <f t="shared" si="19"/>
        <v>0.96821688665423566</v>
      </c>
    </row>
    <row r="587" spans="1:16" x14ac:dyDescent="0.2">
      <c r="A587">
        <v>461.36</v>
      </c>
      <c r="B587">
        <v>3044.27</v>
      </c>
      <c r="C587">
        <v>9325.2999999999993</v>
      </c>
      <c r="D587">
        <v>11139.6</v>
      </c>
      <c r="E587">
        <v>64000</v>
      </c>
      <c r="F587">
        <v>64000</v>
      </c>
      <c r="H587">
        <v>10647.5</v>
      </c>
      <c r="I587">
        <v>20591.099999999999</v>
      </c>
      <c r="J587">
        <v>20615.7</v>
      </c>
      <c r="L587">
        <f t="shared" si="18"/>
        <v>461.36</v>
      </c>
      <c r="M587">
        <f>data!AQ587</f>
        <v>3.9413112001368998E-10</v>
      </c>
      <c r="O587">
        <v>3.9157285391981283E-10</v>
      </c>
      <c r="P587">
        <f t="shared" si="19"/>
        <v>0.65333080888212891</v>
      </c>
    </row>
    <row r="588" spans="1:16" x14ac:dyDescent="0.2">
      <c r="A588">
        <v>461.82</v>
      </c>
      <c r="B588">
        <v>3013.87</v>
      </c>
      <c r="C588">
        <v>9052.2999999999993</v>
      </c>
      <c r="D588">
        <v>11132.07</v>
      </c>
      <c r="E588">
        <v>64000</v>
      </c>
      <c r="F588">
        <v>64000</v>
      </c>
      <c r="H588">
        <v>10332.1</v>
      </c>
      <c r="I588">
        <v>19848.099999999999</v>
      </c>
      <c r="J588">
        <v>19884.099999999999</v>
      </c>
      <c r="L588">
        <f t="shared" si="18"/>
        <v>461.82</v>
      </c>
      <c r="M588">
        <f>data!AQ588</f>
        <v>3.9492869292729557E-10</v>
      </c>
      <c r="O588">
        <v>3.9061936252699565E-10</v>
      </c>
      <c r="P588">
        <f t="shared" si="19"/>
        <v>1.1032045038479366</v>
      </c>
    </row>
    <row r="589" spans="1:16" x14ac:dyDescent="0.2">
      <c r="A589">
        <v>462.28</v>
      </c>
      <c r="B589">
        <v>2930.47</v>
      </c>
      <c r="C589">
        <v>8361.4</v>
      </c>
      <c r="D589">
        <v>11109.8</v>
      </c>
      <c r="E589">
        <v>64000</v>
      </c>
      <c r="F589">
        <v>64000</v>
      </c>
      <c r="H589">
        <v>9511.4</v>
      </c>
      <c r="I589">
        <v>18493</v>
      </c>
      <c r="J589">
        <v>18493.7</v>
      </c>
      <c r="L589">
        <f t="shared" si="18"/>
        <v>462.28</v>
      </c>
      <c r="M589">
        <f>data!AQ589</f>
        <v>3.9383352974212932E-10</v>
      </c>
      <c r="O589">
        <v>3.9029506914008325E-10</v>
      </c>
      <c r="P589">
        <f t="shared" si="19"/>
        <v>0.90661165918446773</v>
      </c>
    </row>
    <row r="590" spans="1:16" x14ac:dyDescent="0.2">
      <c r="A590">
        <v>462.75</v>
      </c>
      <c r="B590">
        <v>2910.67</v>
      </c>
      <c r="C590">
        <v>8220.7999999999993</v>
      </c>
      <c r="D590">
        <v>11171.73</v>
      </c>
      <c r="E590">
        <v>64000</v>
      </c>
      <c r="F590">
        <v>64000</v>
      </c>
      <c r="H590">
        <v>9317.4</v>
      </c>
      <c r="I590">
        <v>18535.099999999999</v>
      </c>
      <c r="J590">
        <v>18562.3</v>
      </c>
      <c r="L590">
        <f t="shared" si="18"/>
        <v>462.75</v>
      </c>
      <c r="M590">
        <f>data!AQ590</f>
        <v>3.917988386323149E-10</v>
      </c>
      <c r="O590">
        <v>3.8820502941479348E-10</v>
      </c>
      <c r="P590">
        <f t="shared" si="19"/>
        <v>0.92575029822229971</v>
      </c>
    </row>
    <row r="591" spans="1:16" x14ac:dyDescent="0.2">
      <c r="A591">
        <v>463.21</v>
      </c>
      <c r="B591">
        <v>3033.2</v>
      </c>
      <c r="C591">
        <v>9203.5</v>
      </c>
      <c r="D591">
        <v>11348.8</v>
      </c>
      <c r="E591">
        <v>64000</v>
      </c>
      <c r="F591">
        <v>64000</v>
      </c>
      <c r="H591">
        <v>10491.6</v>
      </c>
      <c r="I591">
        <v>19767.8</v>
      </c>
      <c r="J591">
        <v>19748.8</v>
      </c>
      <c r="L591">
        <f t="shared" si="18"/>
        <v>463.21</v>
      </c>
      <c r="M591">
        <f>data!AQ591</f>
        <v>3.9106930754434649E-10</v>
      </c>
      <c r="O591">
        <v>3.8776095301797064E-10</v>
      </c>
      <c r="P591">
        <f t="shared" si="19"/>
        <v>0.85319434580163123</v>
      </c>
    </row>
    <row r="592" spans="1:16" x14ac:dyDescent="0.2">
      <c r="A592">
        <v>463.67</v>
      </c>
      <c r="B592">
        <v>2956.4</v>
      </c>
      <c r="C592">
        <v>8573.2000000000007</v>
      </c>
      <c r="D592">
        <v>11315.33</v>
      </c>
      <c r="E592">
        <v>64000</v>
      </c>
      <c r="F592">
        <v>64000</v>
      </c>
      <c r="H592">
        <v>9772.2000000000007</v>
      </c>
      <c r="I592">
        <v>19584.7</v>
      </c>
      <c r="J592">
        <v>19563</v>
      </c>
      <c r="L592">
        <f t="shared" si="18"/>
        <v>463.67</v>
      </c>
      <c r="M592">
        <f>data!AQ592</f>
        <v>3.9088772097482786E-10</v>
      </c>
      <c r="O592">
        <v>3.8716876779178461E-10</v>
      </c>
      <c r="P592">
        <f t="shared" si="19"/>
        <v>0.9605509256994792</v>
      </c>
    </row>
    <row r="593" spans="1:16" x14ac:dyDescent="0.2">
      <c r="A593">
        <v>464.14</v>
      </c>
      <c r="B593">
        <v>2981.47</v>
      </c>
      <c r="C593">
        <v>8761.7000000000007</v>
      </c>
      <c r="D593">
        <v>11415.53</v>
      </c>
      <c r="E593">
        <v>64000</v>
      </c>
      <c r="F593">
        <v>64000</v>
      </c>
      <c r="H593">
        <v>9998.4</v>
      </c>
      <c r="I593">
        <v>19943.8</v>
      </c>
      <c r="J593">
        <v>19919.900000000001</v>
      </c>
      <c r="L593">
        <f t="shared" si="18"/>
        <v>464.14</v>
      </c>
      <c r="M593">
        <f>data!AQ593</f>
        <v>3.8924692465054212E-10</v>
      </c>
      <c r="O593">
        <v>3.863673988813157E-10</v>
      </c>
      <c r="P593">
        <f t="shared" si="19"/>
        <v>0.74528176486002029</v>
      </c>
    </row>
    <row r="594" spans="1:16" x14ac:dyDescent="0.2">
      <c r="A594">
        <v>464.6</v>
      </c>
      <c r="B594">
        <v>2983.73</v>
      </c>
      <c r="C594">
        <v>8734.7000000000007</v>
      </c>
      <c r="D594">
        <v>11465.53</v>
      </c>
      <c r="E594">
        <v>64000</v>
      </c>
      <c r="F594">
        <v>64000</v>
      </c>
      <c r="H594">
        <v>9971.5</v>
      </c>
      <c r="I594">
        <v>20110.8</v>
      </c>
      <c r="J594">
        <v>20140.7</v>
      </c>
      <c r="L594">
        <f t="shared" si="18"/>
        <v>464.6</v>
      </c>
      <c r="M594">
        <f>data!AQ594</f>
        <v>3.8887726739756995E-10</v>
      </c>
      <c r="O594">
        <v>3.8529199898942924E-10</v>
      </c>
      <c r="P594">
        <f t="shared" si="19"/>
        <v>0.9305327952681075</v>
      </c>
    </row>
    <row r="595" spans="1:16" x14ac:dyDescent="0.2">
      <c r="A595">
        <v>465.06</v>
      </c>
      <c r="B595">
        <v>2921</v>
      </c>
      <c r="C595">
        <v>8279.1</v>
      </c>
      <c r="D595">
        <v>11457.27</v>
      </c>
      <c r="E595">
        <v>64000</v>
      </c>
      <c r="F595">
        <v>64000</v>
      </c>
      <c r="H595">
        <v>9421.7999999999993</v>
      </c>
      <c r="I595">
        <v>20138.599999999999</v>
      </c>
      <c r="J595">
        <v>20138.3</v>
      </c>
      <c r="L595">
        <f t="shared" si="18"/>
        <v>465.06</v>
      </c>
      <c r="M595">
        <f>data!AQ595</f>
        <v>3.8820206524214943E-10</v>
      </c>
      <c r="O595">
        <v>3.8565799033932296E-10</v>
      </c>
      <c r="P595">
        <f t="shared" si="19"/>
        <v>0.65967125446773578</v>
      </c>
    </row>
    <row r="596" spans="1:16" x14ac:dyDescent="0.2">
      <c r="A596">
        <v>465.53</v>
      </c>
      <c r="B596">
        <v>2937.4</v>
      </c>
      <c r="C596">
        <v>8425.5</v>
      </c>
      <c r="D596">
        <v>11544.67</v>
      </c>
      <c r="E596">
        <v>64000</v>
      </c>
      <c r="F596">
        <v>64000</v>
      </c>
      <c r="H596">
        <v>9568.4</v>
      </c>
      <c r="I596">
        <v>20256.900000000001</v>
      </c>
      <c r="J596">
        <v>20203.900000000001</v>
      </c>
      <c r="L596">
        <f t="shared" si="18"/>
        <v>465.53</v>
      </c>
      <c r="M596">
        <f>data!AQ596</f>
        <v>3.8681849406309412E-10</v>
      </c>
      <c r="O596">
        <v>3.832191876278269E-10</v>
      </c>
      <c r="P596">
        <f t="shared" si="19"/>
        <v>0.93922918044562298</v>
      </c>
    </row>
    <row r="597" spans="1:16" x14ac:dyDescent="0.2">
      <c r="A597">
        <v>465.99</v>
      </c>
      <c r="B597">
        <v>3017.6</v>
      </c>
      <c r="C597">
        <v>9112</v>
      </c>
      <c r="D597">
        <v>11689.93</v>
      </c>
      <c r="E597">
        <v>64000</v>
      </c>
      <c r="F597">
        <v>64000</v>
      </c>
      <c r="H597">
        <v>10409.4</v>
      </c>
      <c r="I597">
        <v>21009.1</v>
      </c>
      <c r="J597">
        <v>21036.6</v>
      </c>
      <c r="L597">
        <f t="shared" si="18"/>
        <v>465.99</v>
      </c>
      <c r="M597">
        <f>data!AQ597</f>
        <v>3.8569082330523989E-10</v>
      </c>
      <c r="O597">
        <v>3.8100711031372082E-10</v>
      </c>
      <c r="P597">
        <f t="shared" si="19"/>
        <v>1.2292980536931457</v>
      </c>
    </row>
    <row r="598" spans="1:16" x14ac:dyDescent="0.2">
      <c r="A598">
        <v>466.45</v>
      </c>
      <c r="B598">
        <v>2969.67</v>
      </c>
      <c r="C598">
        <v>8659.4</v>
      </c>
      <c r="D598">
        <v>11708.13</v>
      </c>
      <c r="E598">
        <v>64000</v>
      </c>
      <c r="F598">
        <v>64000</v>
      </c>
      <c r="H598">
        <v>9881.2000000000007</v>
      </c>
      <c r="I598">
        <v>19895.099999999999</v>
      </c>
      <c r="J598">
        <v>19825.099999999999</v>
      </c>
      <c r="L598">
        <f t="shared" si="18"/>
        <v>466.45</v>
      </c>
      <c r="M598">
        <f>data!AQ598</f>
        <v>3.8453507990493813E-10</v>
      </c>
      <c r="O598">
        <v>3.8098613852596116E-10</v>
      </c>
      <c r="P598">
        <f t="shared" si="19"/>
        <v>0.93151456709366165</v>
      </c>
    </row>
    <row r="599" spans="1:16" x14ac:dyDescent="0.2">
      <c r="A599">
        <v>466.92</v>
      </c>
      <c r="B599">
        <v>2985.87</v>
      </c>
      <c r="C599">
        <v>8891.5</v>
      </c>
      <c r="D599">
        <v>11750.2</v>
      </c>
      <c r="E599">
        <v>64000</v>
      </c>
      <c r="F599">
        <v>64000</v>
      </c>
      <c r="H599">
        <v>10164.700000000001</v>
      </c>
      <c r="I599">
        <v>19406.7</v>
      </c>
      <c r="J599">
        <v>19376.3</v>
      </c>
      <c r="L599">
        <f t="shared" si="18"/>
        <v>466.92</v>
      </c>
      <c r="M599">
        <f>data!AQ599</f>
        <v>3.8523897406249437E-10</v>
      </c>
      <c r="O599">
        <v>3.8178517344153377E-10</v>
      </c>
      <c r="P599">
        <f t="shared" si="19"/>
        <v>0.90464503632420801</v>
      </c>
    </row>
    <row r="600" spans="1:16" x14ac:dyDescent="0.2">
      <c r="A600">
        <v>467.38</v>
      </c>
      <c r="B600">
        <v>3001</v>
      </c>
      <c r="C600">
        <v>8894.7999999999993</v>
      </c>
      <c r="D600">
        <v>11824.13</v>
      </c>
      <c r="E600">
        <v>64000</v>
      </c>
      <c r="F600">
        <v>64000</v>
      </c>
      <c r="H600">
        <v>10123</v>
      </c>
      <c r="I600">
        <v>19165.400000000001</v>
      </c>
      <c r="J600">
        <v>19123.099999999999</v>
      </c>
      <c r="L600">
        <f t="shared" si="18"/>
        <v>467.38</v>
      </c>
      <c r="M600">
        <f>data!AQ600</f>
        <v>3.8443091150306954E-10</v>
      </c>
      <c r="O600">
        <v>3.8041877912302891E-10</v>
      </c>
      <c r="P600">
        <f t="shared" si="19"/>
        <v>1.0546620199164987</v>
      </c>
    </row>
    <row r="601" spans="1:16" x14ac:dyDescent="0.2">
      <c r="A601">
        <v>467.84</v>
      </c>
      <c r="B601">
        <v>2943.8</v>
      </c>
      <c r="C601">
        <v>8524.5</v>
      </c>
      <c r="D601">
        <v>11839.2</v>
      </c>
      <c r="E601">
        <v>64000</v>
      </c>
      <c r="F601">
        <v>64000</v>
      </c>
      <c r="H601">
        <v>9705.1</v>
      </c>
      <c r="I601">
        <v>18611.400000000001</v>
      </c>
      <c r="J601">
        <v>18562.8</v>
      </c>
      <c r="L601">
        <f t="shared" si="18"/>
        <v>467.84</v>
      </c>
      <c r="M601">
        <f>data!AQ601</f>
        <v>3.8304315209766998E-10</v>
      </c>
      <c r="O601">
        <v>3.7960700194125721E-10</v>
      </c>
      <c r="P601">
        <f t="shared" si="19"/>
        <v>0.90518618962263142</v>
      </c>
    </row>
    <row r="602" spans="1:16" x14ac:dyDescent="0.2">
      <c r="A602">
        <v>468.31</v>
      </c>
      <c r="B602">
        <v>2978.87</v>
      </c>
      <c r="C602">
        <v>8800.9</v>
      </c>
      <c r="D602">
        <v>11897.53</v>
      </c>
      <c r="E602">
        <v>64000</v>
      </c>
      <c r="F602">
        <v>64000</v>
      </c>
      <c r="H602">
        <v>10019.1</v>
      </c>
      <c r="I602">
        <v>18850.400000000001</v>
      </c>
      <c r="J602">
        <v>18864.5</v>
      </c>
      <c r="L602">
        <f t="shared" si="18"/>
        <v>468.31</v>
      </c>
      <c r="M602">
        <f>data!AQ602</f>
        <v>3.8386285710261826E-10</v>
      </c>
      <c r="O602">
        <v>3.7926798069347407E-10</v>
      </c>
      <c r="P602">
        <f t="shared" si="19"/>
        <v>1.2115118183039519</v>
      </c>
    </row>
    <row r="603" spans="1:16" x14ac:dyDescent="0.2">
      <c r="A603">
        <v>468.77</v>
      </c>
      <c r="B603">
        <v>2991</v>
      </c>
      <c r="C603">
        <v>8842.2999999999993</v>
      </c>
      <c r="D603">
        <v>12024.53</v>
      </c>
      <c r="E603">
        <v>64000</v>
      </c>
      <c r="F603">
        <v>64000</v>
      </c>
      <c r="H603">
        <v>10108.9</v>
      </c>
      <c r="I603">
        <v>18582.099999999999</v>
      </c>
      <c r="J603">
        <v>18609.599999999999</v>
      </c>
      <c r="L603">
        <f t="shared" ref="L603:L611" si="20">A603</f>
        <v>468.77</v>
      </c>
      <c r="M603">
        <f>data!AQ603</f>
        <v>3.8065786457466265E-10</v>
      </c>
      <c r="O603">
        <v>3.7892575427892088E-10</v>
      </c>
      <c r="P603">
        <f t="shared" si="19"/>
        <v>0.45711073374727573</v>
      </c>
    </row>
    <row r="604" spans="1:16" x14ac:dyDescent="0.2">
      <c r="A604">
        <v>469.23</v>
      </c>
      <c r="B604">
        <v>2970.87</v>
      </c>
      <c r="C604">
        <v>8619.2999999999993</v>
      </c>
      <c r="D604">
        <v>12040.8</v>
      </c>
      <c r="E604">
        <v>64000</v>
      </c>
      <c r="F604">
        <v>64000</v>
      </c>
      <c r="H604">
        <v>9846.4</v>
      </c>
      <c r="I604">
        <v>18028.3</v>
      </c>
      <c r="J604">
        <v>18025.099999999999</v>
      </c>
      <c r="L604">
        <f t="shared" si="20"/>
        <v>469.23</v>
      </c>
      <c r="M604">
        <f>data!AQ604</f>
        <v>3.8087383551725462E-10</v>
      </c>
      <c r="O604">
        <v>3.7676997475886219E-10</v>
      </c>
      <c r="P604">
        <f t="shared" si="19"/>
        <v>1.0892218152518522</v>
      </c>
    </row>
    <row r="605" spans="1:16" x14ac:dyDescent="0.2">
      <c r="A605">
        <v>469.7</v>
      </c>
      <c r="B605">
        <v>2927.13</v>
      </c>
      <c r="C605">
        <v>8337.2000000000007</v>
      </c>
      <c r="D605">
        <v>12076.87</v>
      </c>
      <c r="E605">
        <v>64000</v>
      </c>
      <c r="F605">
        <v>64000</v>
      </c>
      <c r="H605">
        <v>9540.4</v>
      </c>
      <c r="I605">
        <v>17645.599999999999</v>
      </c>
      <c r="J605">
        <v>17667.3</v>
      </c>
      <c r="L605">
        <f t="shared" si="20"/>
        <v>469.7</v>
      </c>
      <c r="M605">
        <f>data!AQ605</f>
        <v>3.7928242247118531E-10</v>
      </c>
      <c r="O605">
        <v>3.7607045259353911E-10</v>
      </c>
      <c r="P605">
        <f t="shared" si="19"/>
        <v>0.85408727420490416</v>
      </c>
    </row>
    <row r="606" spans="1:16" x14ac:dyDescent="0.2">
      <c r="A606">
        <v>470.16</v>
      </c>
      <c r="B606">
        <v>2982.73</v>
      </c>
      <c r="C606">
        <v>8797.7999999999993</v>
      </c>
      <c r="D606">
        <v>12181.47</v>
      </c>
      <c r="E606">
        <v>64000</v>
      </c>
      <c r="F606">
        <v>64000</v>
      </c>
      <c r="H606">
        <v>10024.6</v>
      </c>
      <c r="I606">
        <v>17891.7</v>
      </c>
      <c r="J606">
        <v>17888.7</v>
      </c>
      <c r="L606">
        <f t="shared" si="20"/>
        <v>470.16</v>
      </c>
      <c r="M606">
        <f>data!AQ606</f>
        <v>3.7897576205960905E-10</v>
      </c>
      <c r="O606">
        <v>3.7653796616316096E-10</v>
      </c>
      <c r="P606">
        <f t="shared" si="19"/>
        <v>0.64742366388406836</v>
      </c>
    </row>
    <row r="607" spans="1:16" x14ac:dyDescent="0.2">
      <c r="A607">
        <v>470.62</v>
      </c>
      <c r="B607">
        <v>2981</v>
      </c>
      <c r="C607">
        <v>8748.7000000000007</v>
      </c>
      <c r="D607">
        <v>12221.47</v>
      </c>
      <c r="E607">
        <v>64000</v>
      </c>
      <c r="F607">
        <v>64000</v>
      </c>
      <c r="H607">
        <v>9960.7999999999993</v>
      </c>
      <c r="I607">
        <v>17754.099999999999</v>
      </c>
      <c r="J607">
        <v>17744.5</v>
      </c>
      <c r="L607">
        <f t="shared" si="20"/>
        <v>470.62</v>
      </c>
      <c r="M607">
        <f>data!AQ607</f>
        <v>3.7897944444056423E-10</v>
      </c>
      <c r="O607">
        <v>3.748744825640782E-10</v>
      </c>
      <c r="P607">
        <f t="shared" si="19"/>
        <v>1.095023019013935</v>
      </c>
    </row>
    <row r="608" spans="1:16" x14ac:dyDescent="0.2">
      <c r="A608">
        <v>471.09</v>
      </c>
      <c r="B608">
        <v>2948.47</v>
      </c>
      <c r="C608">
        <v>8485.1</v>
      </c>
      <c r="D608">
        <v>12244.27</v>
      </c>
      <c r="E608">
        <v>64000</v>
      </c>
      <c r="F608">
        <v>64000</v>
      </c>
      <c r="H608">
        <v>9687.2000000000007</v>
      </c>
      <c r="I608">
        <v>17537.5</v>
      </c>
      <c r="J608">
        <v>17576.900000000001</v>
      </c>
      <c r="L608">
        <f t="shared" si="20"/>
        <v>471.09</v>
      </c>
      <c r="M608">
        <f>data!AQ608</f>
        <v>3.784573846948559E-10</v>
      </c>
      <c r="O608">
        <v>3.7379144586186511E-10</v>
      </c>
      <c r="P608">
        <f t="shared" si="19"/>
        <v>1.2482733044445049</v>
      </c>
    </row>
    <row r="609" spans="1:16" x14ac:dyDescent="0.2">
      <c r="A609">
        <v>471.55</v>
      </c>
      <c r="B609">
        <v>2953.2</v>
      </c>
      <c r="C609">
        <v>8540.6</v>
      </c>
      <c r="D609">
        <v>12330.67</v>
      </c>
      <c r="E609">
        <v>64000</v>
      </c>
      <c r="F609">
        <v>64000</v>
      </c>
      <c r="H609">
        <v>9769.9</v>
      </c>
      <c r="I609">
        <v>17610.900000000001</v>
      </c>
      <c r="J609">
        <v>17624.400000000001</v>
      </c>
      <c r="L609">
        <f t="shared" si="20"/>
        <v>471.55</v>
      </c>
      <c r="M609">
        <f>data!AQ609</f>
        <v>3.768222798383543E-10</v>
      </c>
      <c r="O609">
        <v>3.7353246370887841E-10</v>
      </c>
      <c r="P609">
        <f t="shared" si="19"/>
        <v>0.88073098033050323</v>
      </c>
    </row>
    <row r="610" spans="1:16" x14ac:dyDescent="0.2">
      <c r="A610">
        <v>472.01</v>
      </c>
      <c r="B610">
        <v>2925.53</v>
      </c>
      <c r="C610">
        <v>8339.5</v>
      </c>
      <c r="D610">
        <v>12356.6</v>
      </c>
      <c r="E610">
        <v>64000</v>
      </c>
      <c r="F610">
        <v>64000</v>
      </c>
      <c r="H610">
        <v>9544.2999999999993</v>
      </c>
      <c r="I610">
        <v>17556.7</v>
      </c>
      <c r="J610">
        <v>17559.099999999999</v>
      </c>
      <c r="L610">
        <f t="shared" si="20"/>
        <v>472.01</v>
      </c>
      <c r="M610">
        <f>data!AQ610</f>
        <v>3.7635899364315279E-10</v>
      </c>
      <c r="O610">
        <v>3.7188211789546816E-10</v>
      </c>
      <c r="P610">
        <f t="shared" si="19"/>
        <v>1.2038427050539255</v>
      </c>
    </row>
    <row r="611" spans="1:16" x14ac:dyDescent="0.2">
      <c r="A611">
        <v>472.48</v>
      </c>
      <c r="B611">
        <v>2952.33</v>
      </c>
      <c r="C611">
        <v>8562.5</v>
      </c>
      <c r="D611">
        <v>12446.67</v>
      </c>
      <c r="E611">
        <v>64000</v>
      </c>
      <c r="F611">
        <v>64000</v>
      </c>
      <c r="H611">
        <v>9675.7999999999993</v>
      </c>
      <c r="I611">
        <v>17813.8</v>
      </c>
      <c r="J611">
        <v>17872.400000000001</v>
      </c>
      <c r="L611">
        <f t="shared" si="20"/>
        <v>472.48</v>
      </c>
      <c r="M611">
        <f>data!AQ611</f>
        <v>3.75549794845308E-10</v>
      </c>
      <c r="O611">
        <v>3.7142814181467122E-10</v>
      </c>
      <c r="P611">
        <f t="shared" si="19"/>
        <v>1.1096770994518044</v>
      </c>
    </row>
    <row r="612" spans="1:16" x14ac:dyDescent="0.2">
      <c r="A612">
        <v>472.94</v>
      </c>
      <c r="B612">
        <v>2960.67</v>
      </c>
      <c r="C612">
        <v>8574</v>
      </c>
      <c r="D612">
        <v>12538.6</v>
      </c>
      <c r="E612">
        <v>64000</v>
      </c>
      <c r="F612">
        <v>64000</v>
      </c>
      <c r="H612">
        <v>9794.5</v>
      </c>
      <c r="I612">
        <v>18112.400000000001</v>
      </c>
      <c r="J612">
        <v>18119</v>
      </c>
      <c r="L612">
        <f t="shared" ref="L612:L675" si="21">A612</f>
        <v>472.94</v>
      </c>
      <c r="M612">
        <f>data!AQ612</f>
        <v>3.7390485397324851E-10</v>
      </c>
      <c r="O612">
        <v>3.7041171078708477E-10</v>
      </c>
      <c r="P612">
        <f t="shared" si="19"/>
        <v>0.94304339858509978</v>
      </c>
    </row>
    <row r="613" spans="1:16" x14ac:dyDescent="0.2">
      <c r="A613">
        <v>473.4</v>
      </c>
      <c r="B613">
        <v>3033.4</v>
      </c>
      <c r="C613">
        <v>9289.7000000000007</v>
      </c>
      <c r="D613">
        <v>12698.87</v>
      </c>
      <c r="E613">
        <v>64000</v>
      </c>
      <c r="F613">
        <v>64000</v>
      </c>
      <c r="H613">
        <v>10621.7</v>
      </c>
      <c r="I613">
        <v>19011.8</v>
      </c>
      <c r="J613">
        <v>19076.7</v>
      </c>
      <c r="L613">
        <f t="shared" si="21"/>
        <v>473.4</v>
      </c>
      <c r="M613">
        <f>data!AQ613</f>
        <v>3.7213561159172169E-10</v>
      </c>
      <c r="O613">
        <v>3.7035267044173179E-10</v>
      </c>
      <c r="P613">
        <f t="shared" si="19"/>
        <v>0.4814171173285523</v>
      </c>
    </row>
    <row r="614" spans="1:16" x14ac:dyDescent="0.2">
      <c r="A614">
        <v>473.87</v>
      </c>
      <c r="B614">
        <v>2970.8</v>
      </c>
      <c r="C614">
        <v>8586.9</v>
      </c>
      <c r="D614">
        <v>12676.13</v>
      </c>
      <c r="E614">
        <v>64000</v>
      </c>
      <c r="F614">
        <v>64000</v>
      </c>
      <c r="H614">
        <v>9786.4</v>
      </c>
      <c r="I614">
        <v>18443.599999999999</v>
      </c>
      <c r="J614">
        <v>18447.099999999999</v>
      </c>
      <c r="L614">
        <f t="shared" si="21"/>
        <v>473.87</v>
      </c>
      <c r="M614">
        <f>data!AQ614</f>
        <v>3.7229630152809501E-10</v>
      </c>
      <c r="O614">
        <v>3.6932520098222949E-10</v>
      </c>
      <c r="P614">
        <f t="shared" si="19"/>
        <v>0.80446731984814412</v>
      </c>
    </row>
    <row r="615" spans="1:16" x14ac:dyDescent="0.2">
      <c r="A615">
        <v>474.33</v>
      </c>
      <c r="B615">
        <v>2946.2</v>
      </c>
      <c r="C615">
        <v>8435.6</v>
      </c>
      <c r="D615">
        <v>12698</v>
      </c>
      <c r="E615">
        <v>64000</v>
      </c>
      <c r="F615">
        <v>64000</v>
      </c>
      <c r="H615">
        <v>9532.9</v>
      </c>
      <c r="I615">
        <v>18262.8</v>
      </c>
      <c r="J615">
        <v>18238.5</v>
      </c>
      <c r="L615">
        <f t="shared" si="21"/>
        <v>474.33</v>
      </c>
      <c r="M615">
        <f>data!AQ615</f>
        <v>3.7216380133910305E-10</v>
      </c>
      <c r="O615">
        <v>3.683044701320594E-10</v>
      </c>
      <c r="P615">
        <f t="shared" si="19"/>
        <v>1.0478643405169228</v>
      </c>
    </row>
    <row r="616" spans="1:16" x14ac:dyDescent="0.2">
      <c r="A616">
        <v>474.79</v>
      </c>
      <c r="B616">
        <v>2953.07</v>
      </c>
      <c r="C616">
        <v>8596.9</v>
      </c>
      <c r="D616">
        <v>12781.13</v>
      </c>
      <c r="E616">
        <v>64000</v>
      </c>
      <c r="F616">
        <v>64000</v>
      </c>
      <c r="H616">
        <v>9806.1</v>
      </c>
      <c r="I616">
        <v>18627</v>
      </c>
      <c r="J616">
        <v>18669</v>
      </c>
      <c r="L616">
        <f t="shared" si="21"/>
        <v>474.79</v>
      </c>
      <c r="M616">
        <f>data!AQ616</f>
        <v>3.7088307660956589E-10</v>
      </c>
      <c r="O616">
        <v>3.6766095857468947E-10</v>
      </c>
      <c r="P616">
        <f t="shared" si="19"/>
        <v>0.87638297179216573</v>
      </c>
    </row>
    <row r="617" spans="1:16" x14ac:dyDescent="0.2">
      <c r="A617">
        <v>475.25</v>
      </c>
      <c r="B617">
        <v>2920.4</v>
      </c>
      <c r="C617">
        <v>8264.4</v>
      </c>
      <c r="D617">
        <v>12785.07</v>
      </c>
      <c r="E617">
        <v>64000</v>
      </c>
      <c r="F617">
        <v>64000</v>
      </c>
      <c r="H617">
        <v>9373.2999999999993</v>
      </c>
      <c r="I617">
        <v>18456.2</v>
      </c>
      <c r="J617">
        <v>18500.3</v>
      </c>
      <c r="L617">
        <f t="shared" si="21"/>
        <v>475.25</v>
      </c>
      <c r="M617">
        <f>data!AQ617</f>
        <v>3.7114219506072946E-10</v>
      </c>
      <c r="O617">
        <v>3.6662499098153543E-10</v>
      </c>
      <c r="P617">
        <f t="shared" si="19"/>
        <v>1.2321047910837948</v>
      </c>
    </row>
    <row r="618" spans="1:16" x14ac:dyDescent="0.2">
      <c r="A618">
        <v>475.72</v>
      </c>
      <c r="B618">
        <v>3001.87</v>
      </c>
      <c r="C618">
        <v>8802.7000000000007</v>
      </c>
      <c r="D618">
        <v>12914.8</v>
      </c>
      <c r="E618">
        <v>64000</v>
      </c>
      <c r="F618">
        <v>64000</v>
      </c>
      <c r="H618">
        <v>10052.4</v>
      </c>
      <c r="I618">
        <v>19025.5</v>
      </c>
      <c r="J618">
        <v>19053.900000000001</v>
      </c>
      <c r="L618">
        <f t="shared" si="21"/>
        <v>475.72</v>
      </c>
      <c r="M618">
        <f>data!AQ618</f>
        <v>3.7099197753268702E-10</v>
      </c>
      <c r="O618">
        <v>3.6656491574978479E-10</v>
      </c>
      <c r="P618">
        <f t="shared" si="19"/>
        <v>1.2077156303534855</v>
      </c>
    </row>
    <row r="619" spans="1:16" x14ac:dyDescent="0.2">
      <c r="A619">
        <v>476.18</v>
      </c>
      <c r="B619">
        <v>2960.6</v>
      </c>
      <c r="C619">
        <v>8651</v>
      </c>
      <c r="D619">
        <v>12968.6</v>
      </c>
      <c r="E619">
        <v>64000</v>
      </c>
      <c r="F619">
        <v>64000</v>
      </c>
      <c r="H619">
        <v>9928.6</v>
      </c>
      <c r="I619">
        <v>18446.900000000001</v>
      </c>
      <c r="J619">
        <v>18472.599999999999</v>
      </c>
      <c r="L619">
        <f t="shared" si="21"/>
        <v>476.18</v>
      </c>
      <c r="M619">
        <f>data!AQ619</f>
        <v>3.6903801721032953E-10</v>
      </c>
      <c r="O619">
        <v>3.6588866270863796E-10</v>
      </c>
      <c r="P619">
        <f t="shared" si="19"/>
        <v>0.86074120973773938</v>
      </c>
    </row>
    <row r="620" spans="1:16" x14ac:dyDescent="0.2">
      <c r="A620">
        <v>476.64</v>
      </c>
      <c r="B620">
        <v>2990.87</v>
      </c>
      <c r="C620">
        <v>8850</v>
      </c>
      <c r="D620">
        <v>13055.13</v>
      </c>
      <c r="E620">
        <v>64000</v>
      </c>
      <c r="F620">
        <v>64000</v>
      </c>
      <c r="H620">
        <v>10081.6</v>
      </c>
      <c r="I620">
        <v>18506.2</v>
      </c>
      <c r="J620">
        <v>18494.599999999999</v>
      </c>
      <c r="L620">
        <f t="shared" si="21"/>
        <v>476.64</v>
      </c>
      <c r="M620">
        <f>data!AQ620</f>
        <v>3.6856952123156123E-10</v>
      </c>
      <c r="O620">
        <v>3.6493396988595506E-10</v>
      </c>
      <c r="P620">
        <f t="shared" si="19"/>
        <v>0.99622168545786638</v>
      </c>
    </row>
    <row r="621" spans="1:16" x14ac:dyDescent="0.2">
      <c r="A621">
        <v>477.11</v>
      </c>
      <c r="B621">
        <v>2960.53</v>
      </c>
      <c r="C621">
        <v>8584.1</v>
      </c>
      <c r="D621">
        <v>13085.13</v>
      </c>
      <c r="E621">
        <v>64000</v>
      </c>
      <c r="F621">
        <v>64000</v>
      </c>
      <c r="H621">
        <v>9764.7999999999993</v>
      </c>
      <c r="I621">
        <v>18264.599999999999</v>
      </c>
      <c r="J621">
        <v>18290.2</v>
      </c>
      <c r="L621">
        <f t="shared" si="21"/>
        <v>477.11</v>
      </c>
      <c r="M621">
        <f>data!AQ621</f>
        <v>3.6799241212172532E-10</v>
      </c>
      <c r="O621">
        <v>3.6503599380323065E-10</v>
      </c>
      <c r="P621">
        <f t="shared" si="19"/>
        <v>0.80989775492887484</v>
      </c>
    </row>
    <row r="622" spans="1:16" x14ac:dyDescent="0.2">
      <c r="A622">
        <v>477.57</v>
      </c>
      <c r="B622">
        <v>2982.27</v>
      </c>
      <c r="C622">
        <v>8712.9</v>
      </c>
      <c r="D622">
        <v>13131.87</v>
      </c>
      <c r="E622">
        <v>64000</v>
      </c>
      <c r="F622">
        <v>64000</v>
      </c>
      <c r="H622">
        <v>9930.1</v>
      </c>
      <c r="I622">
        <v>18404.900000000001</v>
      </c>
      <c r="J622">
        <v>18384.3</v>
      </c>
      <c r="L622">
        <f t="shared" si="21"/>
        <v>477.57</v>
      </c>
      <c r="M622">
        <f>data!AQ622</f>
        <v>3.6869598542455627E-10</v>
      </c>
      <c r="O622">
        <v>3.6431209621433142E-10</v>
      </c>
      <c r="P622">
        <f t="shared" si="19"/>
        <v>1.2033334209264721</v>
      </c>
    </row>
    <row r="623" spans="1:16" x14ac:dyDescent="0.2">
      <c r="A623">
        <v>478.03</v>
      </c>
      <c r="B623">
        <v>3039.6</v>
      </c>
      <c r="C623">
        <v>9348.6</v>
      </c>
      <c r="D623">
        <v>13297.53</v>
      </c>
      <c r="E623">
        <v>64000</v>
      </c>
      <c r="F623">
        <v>64000</v>
      </c>
      <c r="H623">
        <v>10609.8</v>
      </c>
      <c r="I623">
        <v>19278</v>
      </c>
      <c r="J623">
        <v>19309.599999999999</v>
      </c>
      <c r="L623">
        <f t="shared" si="21"/>
        <v>478.03</v>
      </c>
      <c r="M623">
        <f>data!AQ623</f>
        <v>3.663329751727308E-10</v>
      </c>
      <c r="O623">
        <v>3.6275998353558171E-10</v>
      </c>
      <c r="P623">
        <f t="shared" si="19"/>
        <v>0.9849464657941347</v>
      </c>
    </row>
    <row r="624" spans="1:16" x14ac:dyDescent="0.2">
      <c r="A624">
        <v>478.49</v>
      </c>
      <c r="B624">
        <v>2986</v>
      </c>
      <c r="C624">
        <v>8799.1</v>
      </c>
      <c r="D624">
        <v>13325.07</v>
      </c>
      <c r="E624">
        <v>64000</v>
      </c>
      <c r="F624">
        <v>64000</v>
      </c>
      <c r="H624">
        <v>9980.6</v>
      </c>
      <c r="I624">
        <v>18900.7</v>
      </c>
      <c r="J624">
        <v>18934</v>
      </c>
      <c r="L624">
        <f t="shared" si="21"/>
        <v>478.49</v>
      </c>
      <c r="M624">
        <f>data!AQ624</f>
        <v>3.6499972721040676E-10</v>
      </c>
      <c r="O624">
        <v>3.6170600122568278E-10</v>
      </c>
      <c r="P624">
        <f t="shared" si="19"/>
        <v>0.91060860852814318</v>
      </c>
    </row>
    <row r="625" spans="1:16" x14ac:dyDescent="0.2">
      <c r="A625">
        <v>478.96</v>
      </c>
      <c r="B625">
        <v>3028.93</v>
      </c>
      <c r="C625">
        <v>9123.2999999999993</v>
      </c>
      <c r="D625">
        <v>13398.13</v>
      </c>
      <c r="E625">
        <v>64000</v>
      </c>
      <c r="F625">
        <v>64000</v>
      </c>
      <c r="H625">
        <v>10376.6</v>
      </c>
      <c r="I625">
        <v>19031.599999999999</v>
      </c>
      <c r="J625">
        <v>19059.5</v>
      </c>
      <c r="L625">
        <f t="shared" si="21"/>
        <v>478.96</v>
      </c>
      <c r="M625">
        <f>data!AQ625</f>
        <v>3.655521899084299E-10</v>
      </c>
      <c r="O625">
        <v>3.6153042871027911E-10</v>
      </c>
      <c r="P625">
        <f t="shared" si="19"/>
        <v>1.1124267499413492</v>
      </c>
    </row>
    <row r="626" spans="1:16" x14ac:dyDescent="0.2">
      <c r="A626">
        <v>479.42</v>
      </c>
      <c r="B626">
        <v>2923.47</v>
      </c>
      <c r="C626">
        <v>8289.2000000000007</v>
      </c>
      <c r="D626">
        <v>13343.27</v>
      </c>
      <c r="E626">
        <v>64000</v>
      </c>
      <c r="F626">
        <v>64000</v>
      </c>
      <c r="H626">
        <v>9452.5</v>
      </c>
      <c r="I626">
        <v>18383.7</v>
      </c>
      <c r="J626">
        <v>18438.400000000001</v>
      </c>
      <c r="L626">
        <f t="shared" si="21"/>
        <v>479.42</v>
      </c>
      <c r="M626">
        <f>data!AQ626</f>
        <v>3.6533414179755292E-10</v>
      </c>
      <c r="O626">
        <v>3.603688377740344E-10</v>
      </c>
      <c r="P626">
        <f t="shared" si="19"/>
        <v>1.3778394530972067</v>
      </c>
    </row>
    <row r="627" spans="1:16" x14ac:dyDescent="0.2">
      <c r="A627">
        <v>479.88</v>
      </c>
      <c r="B627">
        <v>3058.93</v>
      </c>
      <c r="C627">
        <v>9453.7999999999993</v>
      </c>
      <c r="D627">
        <v>13605.2</v>
      </c>
      <c r="E627">
        <v>64000</v>
      </c>
      <c r="F627">
        <v>64000</v>
      </c>
      <c r="H627">
        <v>10812.5</v>
      </c>
      <c r="I627">
        <v>19698.2</v>
      </c>
      <c r="J627">
        <v>19759.599999999999</v>
      </c>
      <c r="L627">
        <f t="shared" si="21"/>
        <v>479.88</v>
      </c>
      <c r="M627">
        <f>data!AQ627</f>
        <v>3.6243670773604266E-10</v>
      </c>
      <c r="O627">
        <v>3.6021102763519938E-10</v>
      </c>
      <c r="P627">
        <f t="shared" si="19"/>
        <v>0.61788227735696155</v>
      </c>
    </row>
    <row r="628" spans="1:16" x14ac:dyDescent="0.2">
      <c r="A628">
        <v>480.35</v>
      </c>
      <c r="B628">
        <v>2994.67</v>
      </c>
      <c r="C628">
        <v>8883.6</v>
      </c>
      <c r="D628">
        <v>13562.4</v>
      </c>
      <c r="E628">
        <v>64000</v>
      </c>
      <c r="F628">
        <v>64000</v>
      </c>
      <c r="H628">
        <v>10138.6</v>
      </c>
      <c r="I628">
        <v>19431.099999999999</v>
      </c>
      <c r="J628">
        <v>19427.8</v>
      </c>
      <c r="L628">
        <f t="shared" si="21"/>
        <v>480.35</v>
      </c>
      <c r="M628">
        <f>data!AQ628</f>
        <v>3.6329607527581765E-10</v>
      </c>
      <c r="O628">
        <v>3.5885935138074284E-10</v>
      </c>
      <c r="P628">
        <f t="shared" si="19"/>
        <v>1.2363406103266157</v>
      </c>
    </row>
    <row r="629" spans="1:16" x14ac:dyDescent="0.2">
      <c r="A629">
        <v>480.81</v>
      </c>
      <c r="B629">
        <v>2979.73</v>
      </c>
      <c r="C629">
        <v>8775.1</v>
      </c>
      <c r="D629">
        <v>13613.4</v>
      </c>
      <c r="E629">
        <v>64000</v>
      </c>
      <c r="F629">
        <v>64000</v>
      </c>
      <c r="H629">
        <v>9981.9</v>
      </c>
      <c r="I629">
        <v>19252.2</v>
      </c>
      <c r="J629">
        <v>19266.7</v>
      </c>
      <c r="L629">
        <f t="shared" si="21"/>
        <v>480.81</v>
      </c>
      <c r="M629">
        <f>data!AQ629</f>
        <v>3.625636254801647E-10</v>
      </c>
      <c r="O629">
        <v>3.5825818211127777E-10</v>
      </c>
      <c r="P629">
        <f t="shared" si="19"/>
        <v>1.201771120345166</v>
      </c>
    </row>
    <row r="630" spans="1:16" x14ac:dyDescent="0.2">
      <c r="A630">
        <v>481.27</v>
      </c>
      <c r="B630">
        <v>2936.33</v>
      </c>
      <c r="C630">
        <v>8411.2000000000007</v>
      </c>
      <c r="D630">
        <v>13662.33</v>
      </c>
      <c r="E630">
        <v>64000</v>
      </c>
      <c r="F630">
        <v>64000</v>
      </c>
      <c r="H630">
        <v>9554.4</v>
      </c>
      <c r="I630">
        <v>18693.599999999999</v>
      </c>
      <c r="J630">
        <v>18672.3</v>
      </c>
      <c r="L630">
        <f t="shared" si="21"/>
        <v>481.27</v>
      </c>
      <c r="M630">
        <f>data!AQ630</f>
        <v>3.6093245215969994E-10</v>
      </c>
      <c r="O630">
        <v>3.5788661950995394E-10</v>
      </c>
      <c r="P630">
        <f t="shared" si="19"/>
        <v>0.85106077838746685</v>
      </c>
    </row>
    <row r="631" spans="1:16" x14ac:dyDescent="0.2">
      <c r="A631">
        <v>481.73</v>
      </c>
      <c r="B631">
        <v>2954.87</v>
      </c>
      <c r="C631">
        <v>8612.5</v>
      </c>
      <c r="D631">
        <v>13740.8</v>
      </c>
      <c r="E631">
        <v>64000</v>
      </c>
      <c r="F631">
        <v>64000</v>
      </c>
      <c r="H631">
        <v>9802.1</v>
      </c>
      <c r="I631">
        <v>19138.900000000001</v>
      </c>
      <c r="J631">
        <v>19113.099999999999</v>
      </c>
      <c r="L631">
        <f t="shared" si="21"/>
        <v>481.73</v>
      </c>
      <c r="M631">
        <f>data!AQ631</f>
        <v>3.6043409687014779E-10</v>
      </c>
      <c r="O631">
        <v>3.559256860641465E-10</v>
      </c>
      <c r="P631">
        <f t="shared" si="19"/>
        <v>1.2666719437575984</v>
      </c>
    </row>
    <row r="632" spans="1:16" x14ac:dyDescent="0.2">
      <c r="A632">
        <v>482.2</v>
      </c>
      <c r="B632">
        <v>2971.93</v>
      </c>
      <c r="C632">
        <v>8745</v>
      </c>
      <c r="D632">
        <v>13822.93</v>
      </c>
      <c r="E632">
        <v>64000</v>
      </c>
      <c r="F632">
        <v>64000</v>
      </c>
      <c r="H632">
        <v>10012</v>
      </c>
      <c r="I632">
        <v>19157.099999999999</v>
      </c>
      <c r="J632">
        <v>19154.599999999999</v>
      </c>
      <c r="L632">
        <f t="shared" si="21"/>
        <v>482.2</v>
      </c>
      <c r="M632">
        <f>data!AQ632</f>
        <v>3.598024407099366E-10</v>
      </c>
      <c r="O632">
        <v>3.5705800764951302E-10</v>
      </c>
      <c r="P632">
        <f t="shared" si="19"/>
        <v>0.76862386548616701</v>
      </c>
    </row>
    <row r="633" spans="1:16" x14ac:dyDescent="0.2">
      <c r="A633">
        <v>482.66</v>
      </c>
      <c r="B633">
        <v>2911.47</v>
      </c>
      <c r="C633">
        <v>8194.2000000000007</v>
      </c>
      <c r="D633">
        <v>13861.8</v>
      </c>
      <c r="E633">
        <v>64000</v>
      </c>
      <c r="F633">
        <v>64000</v>
      </c>
      <c r="H633">
        <v>9301.5</v>
      </c>
      <c r="I633">
        <v>18058.599999999999</v>
      </c>
      <c r="J633">
        <v>18054.2</v>
      </c>
      <c r="L633">
        <f t="shared" si="21"/>
        <v>482.66</v>
      </c>
      <c r="M633">
        <f>data!AQ633</f>
        <v>3.579985133182956E-10</v>
      </c>
      <c r="O633">
        <v>3.546455486249487E-10</v>
      </c>
      <c r="P633">
        <f t="shared" si="19"/>
        <v>0.94544107668831534</v>
      </c>
    </row>
    <row r="634" spans="1:16" x14ac:dyDescent="0.2">
      <c r="A634">
        <v>483.12</v>
      </c>
      <c r="B634">
        <v>2949.73</v>
      </c>
      <c r="C634">
        <v>8498.6</v>
      </c>
      <c r="D634">
        <v>13969.67</v>
      </c>
      <c r="E634">
        <v>64000</v>
      </c>
      <c r="F634">
        <v>64000</v>
      </c>
      <c r="H634">
        <v>9736.2000000000007</v>
      </c>
      <c r="I634">
        <v>18370.599999999999</v>
      </c>
      <c r="J634">
        <v>18445.5</v>
      </c>
      <c r="L634">
        <f t="shared" si="21"/>
        <v>483.12</v>
      </c>
      <c r="M634">
        <f>data!AQ634</f>
        <v>3.5721075425557168E-10</v>
      </c>
      <c r="O634">
        <v>3.5518529254994952E-10</v>
      </c>
      <c r="P634">
        <f t="shared" si="19"/>
        <v>0.57025494808102695</v>
      </c>
    </row>
    <row r="635" spans="1:16" x14ac:dyDescent="0.2">
      <c r="A635">
        <v>483.58</v>
      </c>
      <c r="B635">
        <v>2908.33</v>
      </c>
      <c r="C635">
        <v>8123.4</v>
      </c>
      <c r="D635">
        <v>13957.73</v>
      </c>
      <c r="E635">
        <v>64000</v>
      </c>
      <c r="F635">
        <v>64000</v>
      </c>
      <c r="H635">
        <v>9193</v>
      </c>
      <c r="I635">
        <v>18262.900000000001</v>
      </c>
      <c r="J635">
        <v>18283.5</v>
      </c>
      <c r="L635">
        <f t="shared" si="21"/>
        <v>483.58</v>
      </c>
      <c r="M635">
        <f>data!AQ635</f>
        <v>3.577584123460035E-10</v>
      </c>
      <c r="O635">
        <v>3.5351678897606239E-10</v>
      </c>
      <c r="P635">
        <f t="shared" si="19"/>
        <v>1.1998364723289916</v>
      </c>
    </row>
    <row r="636" spans="1:16" x14ac:dyDescent="0.2">
      <c r="A636">
        <v>484.05</v>
      </c>
      <c r="B636">
        <v>2953.73</v>
      </c>
      <c r="C636">
        <v>8545.7000000000007</v>
      </c>
      <c r="D636">
        <v>14072.47</v>
      </c>
      <c r="E636">
        <v>64000</v>
      </c>
      <c r="F636">
        <v>64000</v>
      </c>
      <c r="H636">
        <v>9720.2000000000007</v>
      </c>
      <c r="I636">
        <v>19402.400000000001</v>
      </c>
      <c r="J636">
        <v>19413.099999999999</v>
      </c>
      <c r="L636">
        <f t="shared" si="21"/>
        <v>484.05</v>
      </c>
      <c r="M636">
        <f>data!AQ636</f>
        <v>3.5702441757726684E-10</v>
      </c>
      <c r="O636">
        <v>3.533502075387251E-10</v>
      </c>
      <c r="P636">
        <f t="shared" si="19"/>
        <v>1.0398211066959884</v>
      </c>
    </row>
    <row r="637" spans="1:16" x14ac:dyDescent="0.2">
      <c r="A637">
        <v>484.51</v>
      </c>
      <c r="B637">
        <v>3051.53</v>
      </c>
      <c r="C637">
        <v>9338.6</v>
      </c>
      <c r="D637">
        <v>14233.2</v>
      </c>
      <c r="E637">
        <v>64000</v>
      </c>
      <c r="F637">
        <v>64000</v>
      </c>
      <c r="H637">
        <v>10708.1</v>
      </c>
      <c r="I637">
        <v>22215.1</v>
      </c>
      <c r="J637">
        <v>22277</v>
      </c>
      <c r="L637">
        <f t="shared" si="21"/>
        <v>484.51</v>
      </c>
      <c r="M637">
        <f>data!AQ637</f>
        <v>3.5647729095938762E-10</v>
      </c>
      <c r="O637">
        <v>3.5220391038884714E-10</v>
      </c>
      <c r="P637">
        <f t="shared" si="19"/>
        <v>1.2133257026653941</v>
      </c>
    </row>
    <row r="638" spans="1:16" x14ac:dyDescent="0.2">
      <c r="A638">
        <v>484.97</v>
      </c>
      <c r="B638">
        <v>2984.67</v>
      </c>
      <c r="C638">
        <v>8827.5</v>
      </c>
      <c r="D638">
        <v>14250</v>
      </c>
      <c r="E638">
        <v>64000</v>
      </c>
      <c r="F638">
        <v>64000</v>
      </c>
      <c r="H638">
        <v>10058.9</v>
      </c>
      <c r="I638">
        <v>26753.7</v>
      </c>
      <c r="J638">
        <v>26812.7</v>
      </c>
      <c r="L638">
        <f t="shared" si="21"/>
        <v>484.97</v>
      </c>
      <c r="M638">
        <f>data!AQ638</f>
        <v>3.5526845501055089E-10</v>
      </c>
      <c r="O638">
        <v>3.5212644879760329E-10</v>
      </c>
      <c r="P638">
        <f t="shared" si="19"/>
        <v>0.89229486273369318</v>
      </c>
    </row>
    <row r="639" spans="1:16" x14ac:dyDescent="0.2">
      <c r="A639">
        <v>485.43</v>
      </c>
      <c r="B639">
        <v>2969.07</v>
      </c>
      <c r="C639">
        <v>8714.5</v>
      </c>
      <c r="D639">
        <v>14293.2</v>
      </c>
      <c r="E639">
        <v>64000</v>
      </c>
      <c r="F639">
        <v>64000</v>
      </c>
      <c r="H639">
        <v>9913.2000000000007</v>
      </c>
      <c r="I639">
        <v>31385.8</v>
      </c>
      <c r="J639">
        <v>31458.3</v>
      </c>
      <c r="L639">
        <f t="shared" si="21"/>
        <v>485.43</v>
      </c>
      <c r="M639">
        <f>data!AQ639</f>
        <v>3.5487369416940371E-10</v>
      </c>
      <c r="O639">
        <v>3.5068806018129359E-10</v>
      </c>
      <c r="P639">
        <f t="shared" si="19"/>
        <v>1.1935490435420844</v>
      </c>
    </row>
    <row r="640" spans="1:16" x14ac:dyDescent="0.2">
      <c r="A640">
        <v>485.89</v>
      </c>
      <c r="B640">
        <v>2897.13</v>
      </c>
      <c r="C640">
        <v>8041.3</v>
      </c>
      <c r="D640">
        <v>14244.67</v>
      </c>
      <c r="E640">
        <v>64000</v>
      </c>
      <c r="F640">
        <v>64000</v>
      </c>
      <c r="H640">
        <v>9146.2999999999993</v>
      </c>
      <c r="I640">
        <v>35324.5</v>
      </c>
      <c r="J640">
        <v>35385.9</v>
      </c>
      <c r="L640">
        <f t="shared" si="21"/>
        <v>485.89</v>
      </c>
      <c r="M640">
        <f>data!AQ640</f>
        <v>3.5561482419689098E-10</v>
      </c>
      <c r="O640">
        <v>3.5112016663584834E-10</v>
      </c>
      <c r="P640">
        <f t="shared" si="19"/>
        <v>1.2800909740123563</v>
      </c>
    </row>
    <row r="641" spans="1:16" x14ac:dyDescent="0.2">
      <c r="A641">
        <v>486.36</v>
      </c>
      <c r="B641">
        <v>2959.6</v>
      </c>
      <c r="C641">
        <v>8592.7000000000007</v>
      </c>
      <c r="D641">
        <v>14416.93</v>
      </c>
      <c r="E641">
        <v>64000</v>
      </c>
      <c r="F641">
        <v>64000</v>
      </c>
      <c r="H641">
        <v>9759.9</v>
      </c>
      <c r="I641">
        <v>34371.5</v>
      </c>
      <c r="J641">
        <v>34271.9</v>
      </c>
      <c r="L641">
        <f t="shared" si="21"/>
        <v>486.36</v>
      </c>
      <c r="M641">
        <f>data!AQ641</f>
        <v>3.5364035621096803E-10</v>
      </c>
      <c r="O641">
        <v>3.5056574079208764E-10</v>
      </c>
      <c r="P641">
        <f t="shared" si="19"/>
        <v>0.87704389251882753</v>
      </c>
    </row>
    <row r="642" spans="1:16" x14ac:dyDescent="0.2">
      <c r="A642">
        <v>486.82</v>
      </c>
      <c r="B642">
        <v>2899.33</v>
      </c>
      <c r="C642">
        <v>8045</v>
      </c>
      <c r="D642">
        <v>14410.53</v>
      </c>
      <c r="E642">
        <v>64000</v>
      </c>
      <c r="F642">
        <v>64000</v>
      </c>
      <c r="H642">
        <v>9160.9</v>
      </c>
      <c r="I642">
        <v>22246.2</v>
      </c>
      <c r="J642">
        <v>22234.3</v>
      </c>
      <c r="L642">
        <f t="shared" si="21"/>
        <v>486.82</v>
      </c>
      <c r="M642">
        <f>data!AQ642</f>
        <v>3.534199141415535E-10</v>
      </c>
      <c r="O642">
        <v>3.491086165799942E-10</v>
      </c>
      <c r="P642">
        <f t="shared" si="19"/>
        <v>1.2349444719510132</v>
      </c>
    </row>
    <row r="643" spans="1:16" x14ac:dyDescent="0.2">
      <c r="A643">
        <v>487.28</v>
      </c>
      <c r="B643">
        <v>2983.47</v>
      </c>
      <c r="C643">
        <v>8818.7000000000007</v>
      </c>
      <c r="D643">
        <v>14570.93</v>
      </c>
      <c r="E643">
        <v>64000</v>
      </c>
      <c r="F643">
        <v>64000</v>
      </c>
      <c r="H643">
        <v>10072.5</v>
      </c>
      <c r="I643">
        <v>20600.599999999999</v>
      </c>
      <c r="J643">
        <v>20669.099999999999</v>
      </c>
      <c r="L643">
        <f t="shared" si="21"/>
        <v>487.28</v>
      </c>
      <c r="M643">
        <f>data!AQ643</f>
        <v>3.5250528002213987E-10</v>
      </c>
      <c r="O643">
        <v>3.4889160000095174E-10</v>
      </c>
      <c r="P643">
        <f t="shared" si="19"/>
        <v>1.0357601103546992</v>
      </c>
    </row>
    <row r="644" spans="1:16" x14ac:dyDescent="0.2">
      <c r="A644">
        <v>487.74</v>
      </c>
      <c r="B644">
        <v>2908</v>
      </c>
      <c r="C644">
        <v>8190.7</v>
      </c>
      <c r="D644">
        <v>14558.8</v>
      </c>
      <c r="E644">
        <v>64000</v>
      </c>
      <c r="F644">
        <v>64000</v>
      </c>
      <c r="H644">
        <v>9312.7000000000007</v>
      </c>
      <c r="I644">
        <v>18887.3</v>
      </c>
      <c r="J644">
        <v>18890.5</v>
      </c>
      <c r="L644">
        <f t="shared" si="21"/>
        <v>487.74</v>
      </c>
      <c r="M644">
        <f>data!AQ644</f>
        <v>3.5200277299816918E-10</v>
      </c>
      <c r="O644">
        <v>3.4836480540306642E-10</v>
      </c>
      <c r="P644">
        <f t="shared" si="19"/>
        <v>1.0442982582277627</v>
      </c>
    </row>
    <row r="645" spans="1:16" x14ac:dyDescent="0.2">
      <c r="A645">
        <v>488.21</v>
      </c>
      <c r="B645">
        <v>2911.53</v>
      </c>
      <c r="C645">
        <v>8156.8</v>
      </c>
      <c r="D645">
        <v>14626.13</v>
      </c>
      <c r="E645">
        <v>64000</v>
      </c>
      <c r="F645">
        <v>64000</v>
      </c>
      <c r="H645">
        <v>9323.7999999999993</v>
      </c>
      <c r="I645">
        <v>17905.8</v>
      </c>
      <c r="J645">
        <v>17897.3</v>
      </c>
      <c r="L645">
        <f t="shared" si="21"/>
        <v>488.21</v>
      </c>
      <c r="M645">
        <f>data!AQ645</f>
        <v>3.5152459962013319E-10</v>
      </c>
      <c r="O645">
        <v>3.4767423658850699E-10</v>
      </c>
      <c r="P645">
        <f t="shared" si="19"/>
        <v>1.10746285643918</v>
      </c>
    </row>
    <row r="646" spans="1:16" x14ac:dyDescent="0.2">
      <c r="A646">
        <v>488.67</v>
      </c>
      <c r="B646">
        <v>2948.07</v>
      </c>
      <c r="C646">
        <v>8392.5</v>
      </c>
      <c r="D646">
        <v>14750.33</v>
      </c>
      <c r="E646">
        <v>64000</v>
      </c>
      <c r="F646">
        <v>64000</v>
      </c>
      <c r="H646">
        <v>9544.6</v>
      </c>
      <c r="I646">
        <v>17745.099999999999</v>
      </c>
      <c r="J646">
        <v>17785</v>
      </c>
      <c r="L646">
        <f t="shared" si="21"/>
        <v>488.67</v>
      </c>
      <c r="M646">
        <f>data!AQ646</f>
        <v>3.5029600937805833E-10</v>
      </c>
      <c r="O646">
        <v>3.4704195322838488E-10</v>
      </c>
      <c r="P646">
        <f t="shared" si="19"/>
        <v>0.93765497784989349</v>
      </c>
    </row>
    <row r="647" spans="1:16" x14ac:dyDescent="0.2">
      <c r="A647">
        <v>489.13</v>
      </c>
      <c r="B647">
        <v>2976</v>
      </c>
      <c r="C647">
        <v>8757.2000000000007</v>
      </c>
      <c r="D647">
        <v>14864.67</v>
      </c>
      <c r="E647">
        <v>64000</v>
      </c>
      <c r="F647">
        <v>64000</v>
      </c>
      <c r="H647">
        <v>9976.7000000000007</v>
      </c>
      <c r="I647">
        <v>18116.5</v>
      </c>
      <c r="J647">
        <v>18101.099999999999</v>
      </c>
      <c r="L647">
        <f t="shared" si="21"/>
        <v>489.13</v>
      </c>
      <c r="M647">
        <f>data!AQ647</f>
        <v>3.4912445525541029E-10</v>
      </c>
      <c r="O647">
        <v>3.4673631804745782E-10</v>
      </c>
      <c r="P647">
        <f t="shared" si="19"/>
        <v>0.68874735170533818</v>
      </c>
    </row>
    <row r="648" spans="1:16" x14ac:dyDescent="0.2">
      <c r="A648">
        <v>489.59</v>
      </c>
      <c r="B648">
        <v>2965.73</v>
      </c>
      <c r="C648">
        <v>8652.2000000000007</v>
      </c>
      <c r="D648">
        <v>14900.27</v>
      </c>
      <c r="E648">
        <v>64000</v>
      </c>
      <c r="F648">
        <v>64000</v>
      </c>
      <c r="H648">
        <v>9851.2999999999993</v>
      </c>
      <c r="I648">
        <v>17807.900000000001</v>
      </c>
      <c r="J648">
        <v>17756.599999999999</v>
      </c>
      <c r="L648">
        <f t="shared" si="21"/>
        <v>489.59</v>
      </c>
      <c r="M648">
        <f>data!AQ648</f>
        <v>3.4918015220282093E-10</v>
      </c>
      <c r="O648">
        <v>3.4447553655751998E-10</v>
      </c>
      <c r="P648">
        <f t="shared" ref="P648:P711" si="22">(M648-O648)/O648%</f>
        <v>1.3657328738975267</v>
      </c>
    </row>
    <row r="649" spans="1:16" x14ac:dyDescent="0.2">
      <c r="A649">
        <v>490.05</v>
      </c>
      <c r="B649">
        <v>3025.47</v>
      </c>
      <c r="C649">
        <v>9109.7000000000007</v>
      </c>
      <c r="D649">
        <v>15026.6</v>
      </c>
      <c r="E649">
        <v>64000</v>
      </c>
      <c r="F649">
        <v>64000</v>
      </c>
      <c r="H649">
        <v>10400.200000000001</v>
      </c>
      <c r="I649">
        <v>18167.400000000001</v>
      </c>
      <c r="J649">
        <v>18187.599999999999</v>
      </c>
      <c r="L649">
        <f t="shared" si="21"/>
        <v>490.05</v>
      </c>
      <c r="M649">
        <f>data!AQ649</f>
        <v>3.4862011049936977E-10</v>
      </c>
      <c r="O649">
        <v>3.4492296075472196E-10</v>
      </c>
      <c r="P649">
        <f t="shared" si="22"/>
        <v>1.0718769595848658</v>
      </c>
    </row>
    <row r="650" spans="1:16" x14ac:dyDescent="0.2">
      <c r="A650">
        <v>490.52</v>
      </c>
      <c r="B650">
        <v>2907.6</v>
      </c>
      <c r="C650">
        <v>8195.2000000000007</v>
      </c>
      <c r="D650">
        <v>15003.67</v>
      </c>
      <c r="E650">
        <v>64000</v>
      </c>
      <c r="F650">
        <v>64000</v>
      </c>
      <c r="H650">
        <v>9313.9</v>
      </c>
      <c r="I650">
        <v>17117.5</v>
      </c>
      <c r="J650">
        <v>17055.400000000001</v>
      </c>
      <c r="L650">
        <f t="shared" si="21"/>
        <v>490.52</v>
      </c>
      <c r="M650">
        <f>data!AQ650</f>
        <v>3.472638280436524E-10</v>
      </c>
      <c r="O650">
        <v>3.4331411121485001E-10</v>
      </c>
      <c r="P650">
        <f t="shared" si="22"/>
        <v>1.1504673707777227</v>
      </c>
    </row>
    <row r="651" spans="1:16" x14ac:dyDescent="0.2">
      <c r="A651">
        <v>490.98</v>
      </c>
      <c r="B651">
        <v>2982.13</v>
      </c>
      <c r="C651">
        <v>8792.5</v>
      </c>
      <c r="D651">
        <v>15129.33</v>
      </c>
      <c r="E651">
        <v>64000</v>
      </c>
      <c r="F651">
        <v>64000</v>
      </c>
      <c r="H651">
        <v>10010.799999999999</v>
      </c>
      <c r="I651">
        <v>17850.3</v>
      </c>
      <c r="J651">
        <v>17860.2</v>
      </c>
      <c r="L651">
        <f t="shared" si="21"/>
        <v>490.98</v>
      </c>
      <c r="M651">
        <f>data!AQ651</f>
        <v>3.4717575952559674E-10</v>
      </c>
      <c r="O651">
        <v>3.4362438526375046E-10</v>
      </c>
      <c r="P651">
        <f t="shared" si="22"/>
        <v>1.0335047261329857</v>
      </c>
    </row>
    <row r="652" spans="1:16" x14ac:dyDescent="0.2">
      <c r="A652">
        <v>491.44</v>
      </c>
      <c r="B652">
        <v>2908</v>
      </c>
      <c r="C652">
        <v>8236.1</v>
      </c>
      <c r="D652">
        <v>15123.47</v>
      </c>
      <c r="E652">
        <v>64000</v>
      </c>
      <c r="F652">
        <v>64000</v>
      </c>
      <c r="H652">
        <v>9290.9</v>
      </c>
      <c r="I652">
        <v>17269.3</v>
      </c>
      <c r="J652">
        <v>17266.599999999999</v>
      </c>
      <c r="L652">
        <f t="shared" si="21"/>
        <v>491.44</v>
      </c>
      <c r="M652">
        <f>data!AQ652</f>
        <v>3.4659150654004473E-10</v>
      </c>
      <c r="O652">
        <v>3.4226131180903961E-10</v>
      </c>
      <c r="P652">
        <f t="shared" si="22"/>
        <v>1.2651721306500154</v>
      </c>
    </row>
    <row r="653" spans="1:16" x14ac:dyDescent="0.2">
      <c r="A653">
        <v>491.9</v>
      </c>
      <c r="B653">
        <v>2930.33</v>
      </c>
      <c r="C653">
        <v>8379.2000000000007</v>
      </c>
      <c r="D653">
        <v>15240.13</v>
      </c>
      <c r="E653">
        <v>64000</v>
      </c>
      <c r="F653">
        <v>64000</v>
      </c>
      <c r="H653">
        <v>9487.4</v>
      </c>
      <c r="I653">
        <v>17303.900000000001</v>
      </c>
      <c r="J653">
        <v>17321.8</v>
      </c>
      <c r="L653">
        <f t="shared" si="21"/>
        <v>491.9</v>
      </c>
      <c r="M653">
        <f>data!AQ653</f>
        <v>3.4526554260059399E-10</v>
      </c>
      <c r="O653">
        <v>3.4239317101738961E-10</v>
      </c>
      <c r="P653">
        <f t="shared" si="22"/>
        <v>0.83891030147283419</v>
      </c>
    </row>
    <row r="654" spans="1:16" x14ac:dyDescent="0.2">
      <c r="A654">
        <v>492.36</v>
      </c>
      <c r="B654">
        <v>2895.53</v>
      </c>
      <c r="C654">
        <v>8041.1</v>
      </c>
      <c r="D654">
        <v>15265.8</v>
      </c>
      <c r="E654">
        <v>64000</v>
      </c>
      <c r="F654">
        <v>64000</v>
      </c>
      <c r="H654">
        <v>9132.5</v>
      </c>
      <c r="I654">
        <v>16973.900000000001</v>
      </c>
      <c r="J654">
        <v>16985.5</v>
      </c>
      <c r="L654">
        <f t="shared" si="21"/>
        <v>492.36</v>
      </c>
      <c r="M654">
        <f>data!AQ654</f>
        <v>3.4492431706964841E-10</v>
      </c>
      <c r="O654">
        <v>3.4118182103370688E-10</v>
      </c>
      <c r="P654">
        <f t="shared" si="22"/>
        <v>1.0969212910003785</v>
      </c>
    </row>
    <row r="655" spans="1:16" x14ac:dyDescent="0.2">
      <c r="A655">
        <v>492.83</v>
      </c>
      <c r="B655">
        <v>3010.6</v>
      </c>
      <c r="C655">
        <v>9095.5</v>
      </c>
      <c r="D655">
        <v>15456.67</v>
      </c>
      <c r="E655">
        <v>64000</v>
      </c>
      <c r="F655">
        <v>64000</v>
      </c>
      <c r="H655">
        <v>10418.299999999999</v>
      </c>
      <c r="I655">
        <v>18224.400000000001</v>
      </c>
      <c r="J655">
        <v>18263.599999999999</v>
      </c>
      <c r="L655">
        <f t="shared" si="21"/>
        <v>492.83</v>
      </c>
      <c r="M655">
        <f>data!AQ655</f>
        <v>3.4418328729736775E-10</v>
      </c>
      <c r="O655">
        <v>3.4181523853726096E-10</v>
      </c>
      <c r="P655">
        <f t="shared" si="22"/>
        <v>0.69278618771955225</v>
      </c>
    </row>
    <row r="656" spans="1:16" x14ac:dyDescent="0.2">
      <c r="A656">
        <v>493.29</v>
      </c>
      <c r="B656">
        <v>2987.13</v>
      </c>
      <c r="C656">
        <v>8750</v>
      </c>
      <c r="D656">
        <v>15496.2</v>
      </c>
      <c r="E656">
        <v>64000</v>
      </c>
      <c r="F656">
        <v>64000</v>
      </c>
      <c r="H656">
        <v>9984.9</v>
      </c>
      <c r="I656">
        <v>17762.3</v>
      </c>
      <c r="J656">
        <v>17761.2</v>
      </c>
      <c r="L656">
        <f t="shared" si="21"/>
        <v>493.29</v>
      </c>
      <c r="M656">
        <f>data!AQ656</f>
        <v>3.4378223192740991E-10</v>
      </c>
      <c r="O656">
        <v>3.4060310241176414E-10</v>
      </c>
      <c r="P656">
        <f t="shared" si="22"/>
        <v>0.93338243049895619</v>
      </c>
    </row>
    <row r="657" spans="1:16" x14ac:dyDescent="0.2">
      <c r="A657">
        <v>493.75</v>
      </c>
      <c r="B657">
        <v>2962.07</v>
      </c>
      <c r="C657">
        <v>8643.2999999999993</v>
      </c>
      <c r="D657">
        <v>15538.53</v>
      </c>
      <c r="E657">
        <v>64000</v>
      </c>
      <c r="F657">
        <v>64000</v>
      </c>
      <c r="H657">
        <v>9882.1</v>
      </c>
      <c r="I657">
        <v>17901.599999999999</v>
      </c>
      <c r="J657">
        <v>17882.900000000001</v>
      </c>
      <c r="L657">
        <f t="shared" si="21"/>
        <v>493.75</v>
      </c>
      <c r="M657">
        <f>data!AQ657</f>
        <v>3.4326367526111594E-10</v>
      </c>
      <c r="O657">
        <v>3.3973849964612996E-10</v>
      </c>
      <c r="P657">
        <f t="shared" si="22"/>
        <v>1.0376144059792436</v>
      </c>
    </row>
    <row r="658" spans="1:16" x14ac:dyDescent="0.2">
      <c r="A658">
        <v>494.21</v>
      </c>
      <c r="B658">
        <v>2929.27</v>
      </c>
      <c r="C658">
        <v>8328.7000000000007</v>
      </c>
      <c r="D658">
        <v>15586.4</v>
      </c>
      <c r="E658">
        <v>64000</v>
      </c>
      <c r="F658">
        <v>64000</v>
      </c>
      <c r="H658">
        <v>9415.5</v>
      </c>
      <c r="I658">
        <v>17372.099999999999</v>
      </c>
      <c r="J658">
        <v>17388</v>
      </c>
      <c r="L658">
        <f t="shared" si="21"/>
        <v>494.21</v>
      </c>
      <c r="M658">
        <f>data!AQ658</f>
        <v>3.4238369116652392E-10</v>
      </c>
      <c r="O658">
        <v>3.3897412015850235E-10</v>
      </c>
      <c r="P658">
        <f t="shared" si="22"/>
        <v>1.0058499470187492</v>
      </c>
    </row>
    <row r="659" spans="1:16" x14ac:dyDescent="0.2">
      <c r="A659">
        <v>494.67</v>
      </c>
      <c r="B659">
        <v>2951.53</v>
      </c>
      <c r="C659">
        <v>8541.9</v>
      </c>
      <c r="D659">
        <v>15669.13</v>
      </c>
      <c r="E659">
        <v>64000</v>
      </c>
      <c r="F659">
        <v>64000</v>
      </c>
      <c r="H659">
        <v>9725</v>
      </c>
      <c r="I659">
        <v>17671.400000000001</v>
      </c>
      <c r="J659">
        <v>17735.900000000001</v>
      </c>
      <c r="L659">
        <f t="shared" si="21"/>
        <v>494.67</v>
      </c>
      <c r="M659">
        <f>data!AQ659</f>
        <v>3.4207118401758524E-10</v>
      </c>
      <c r="O659">
        <v>3.3872921383570808E-10</v>
      </c>
      <c r="P659">
        <f t="shared" si="22"/>
        <v>0.98662000364045932</v>
      </c>
    </row>
    <row r="660" spans="1:16" x14ac:dyDescent="0.2">
      <c r="A660">
        <v>495.14</v>
      </c>
      <c r="B660">
        <v>2936.6</v>
      </c>
      <c r="C660">
        <v>8413.1</v>
      </c>
      <c r="D660">
        <v>15724.8</v>
      </c>
      <c r="E660">
        <v>64000</v>
      </c>
      <c r="F660">
        <v>64000</v>
      </c>
      <c r="H660">
        <v>9567.7999999999993</v>
      </c>
      <c r="I660">
        <v>17464</v>
      </c>
      <c r="J660">
        <v>17454.8</v>
      </c>
      <c r="L660">
        <f t="shared" si="21"/>
        <v>495.14</v>
      </c>
      <c r="M660">
        <f>data!AQ660</f>
        <v>3.4151490001448063E-10</v>
      </c>
      <c r="O660">
        <v>3.3763001618855966E-10</v>
      </c>
      <c r="P660">
        <f t="shared" si="22"/>
        <v>1.1506334270207006</v>
      </c>
    </row>
    <row r="661" spans="1:16" x14ac:dyDescent="0.2">
      <c r="A661">
        <v>495.6</v>
      </c>
      <c r="B661">
        <v>2924.2</v>
      </c>
      <c r="C661">
        <v>8307</v>
      </c>
      <c r="D661">
        <v>15779.87</v>
      </c>
      <c r="E661">
        <v>64000</v>
      </c>
      <c r="F661">
        <v>64000</v>
      </c>
      <c r="H661">
        <v>9444.2999999999993</v>
      </c>
      <c r="I661">
        <v>17514.2</v>
      </c>
      <c r="J661">
        <v>17466.099999999999</v>
      </c>
      <c r="L661">
        <f t="shared" si="21"/>
        <v>495.6</v>
      </c>
      <c r="M661">
        <f>data!AQ661</f>
        <v>3.4102162579408494E-10</v>
      </c>
      <c r="O661">
        <v>3.3703106896929541E-10</v>
      </c>
      <c r="P661">
        <f t="shared" si="22"/>
        <v>1.1840323317946349</v>
      </c>
    </row>
    <row r="662" spans="1:16" x14ac:dyDescent="0.2">
      <c r="A662">
        <v>496.06</v>
      </c>
      <c r="B662">
        <v>2967.47</v>
      </c>
      <c r="C662">
        <v>8652.1</v>
      </c>
      <c r="D662">
        <v>15882.07</v>
      </c>
      <c r="E662">
        <v>64000</v>
      </c>
      <c r="F662">
        <v>64000</v>
      </c>
      <c r="H662">
        <v>9866.2999999999993</v>
      </c>
      <c r="I662">
        <v>18319.599999999999</v>
      </c>
      <c r="J662">
        <v>18250.400000000001</v>
      </c>
      <c r="L662">
        <f t="shared" si="21"/>
        <v>496.06</v>
      </c>
      <c r="M662">
        <f>data!AQ662</f>
        <v>3.4076508110938864E-10</v>
      </c>
      <c r="O662">
        <v>3.3664909437053925E-10</v>
      </c>
      <c r="P662">
        <f t="shared" si="22"/>
        <v>1.2226341337841371</v>
      </c>
    </row>
    <row r="663" spans="1:16" x14ac:dyDescent="0.2">
      <c r="A663">
        <v>496.52</v>
      </c>
      <c r="B663">
        <v>2939.2</v>
      </c>
      <c r="C663">
        <v>8437.2999999999993</v>
      </c>
      <c r="D663">
        <v>15925.8</v>
      </c>
      <c r="E663">
        <v>64000</v>
      </c>
      <c r="F663">
        <v>64000</v>
      </c>
      <c r="H663">
        <v>9635.5</v>
      </c>
      <c r="I663">
        <v>18275.400000000001</v>
      </c>
      <c r="J663">
        <v>18250.8</v>
      </c>
      <c r="L663">
        <f t="shared" si="21"/>
        <v>496.52</v>
      </c>
      <c r="M663">
        <f>data!AQ663</f>
        <v>3.4016100657805523E-10</v>
      </c>
      <c r="O663">
        <v>3.3654088075036635E-10</v>
      </c>
      <c r="P663">
        <f t="shared" si="22"/>
        <v>1.0756867990650332</v>
      </c>
    </row>
    <row r="664" spans="1:16" x14ac:dyDescent="0.2">
      <c r="A664">
        <v>496.98</v>
      </c>
      <c r="B664">
        <v>2962.53</v>
      </c>
      <c r="C664">
        <v>8560.7999999999993</v>
      </c>
      <c r="D664">
        <v>16018.67</v>
      </c>
      <c r="E664">
        <v>64000</v>
      </c>
      <c r="F664">
        <v>64000</v>
      </c>
      <c r="H664">
        <v>9763.9</v>
      </c>
      <c r="I664">
        <v>17771.3</v>
      </c>
      <c r="J664">
        <v>17770.400000000001</v>
      </c>
      <c r="L664">
        <f t="shared" si="21"/>
        <v>496.98</v>
      </c>
      <c r="M664">
        <f>data!AQ664</f>
        <v>3.3963007973150745E-10</v>
      </c>
      <c r="O664">
        <v>3.3632162696967264E-10</v>
      </c>
      <c r="P664">
        <f t="shared" si="22"/>
        <v>0.98371692348323192</v>
      </c>
    </row>
    <row r="665" spans="1:16" x14ac:dyDescent="0.2">
      <c r="A665">
        <v>497.44</v>
      </c>
      <c r="B665">
        <v>3062.8</v>
      </c>
      <c r="C665">
        <v>9413.4</v>
      </c>
      <c r="D665">
        <v>16193.87</v>
      </c>
      <c r="E665">
        <v>64000</v>
      </c>
      <c r="F665">
        <v>64000</v>
      </c>
      <c r="H665">
        <v>10732</v>
      </c>
      <c r="I665">
        <v>18033.7</v>
      </c>
      <c r="J665">
        <v>17987.900000000001</v>
      </c>
      <c r="L665">
        <f t="shared" si="21"/>
        <v>497.44</v>
      </c>
      <c r="M665">
        <f>data!AQ665</f>
        <v>3.3896318626532222E-10</v>
      </c>
      <c r="O665">
        <v>3.3519239125262452E-10</v>
      </c>
      <c r="P665">
        <f t="shared" si="22"/>
        <v>1.1249643819795885</v>
      </c>
    </row>
    <row r="666" spans="1:16" x14ac:dyDescent="0.2">
      <c r="A666">
        <v>497.91</v>
      </c>
      <c r="B666">
        <v>3025.73</v>
      </c>
      <c r="C666">
        <v>9118.2000000000007</v>
      </c>
      <c r="D666">
        <v>16195.33</v>
      </c>
      <c r="E666">
        <v>64000</v>
      </c>
      <c r="F666">
        <v>64000</v>
      </c>
      <c r="H666">
        <v>10426.1</v>
      </c>
      <c r="I666">
        <v>17628.599999999999</v>
      </c>
      <c r="J666">
        <v>17576.099999999999</v>
      </c>
      <c r="L666">
        <f t="shared" si="21"/>
        <v>497.91</v>
      </c>
      <c r="M666">
        <f>data!AQ666</f>
        <v>3.3929105626743805E-10</v>
      </c>
      <c r="O666">
        <v>3.3580293064015098E-10</v>
      </c>
      <c r="P666">
        <f t="shared" si="22"/>
        <v>1.0387418658430267</v>
      </c>
    </row>
    <row r="667" spans="1:16" x14ac:dyDescent="0.2">
      <c r="A667">
        <v>498.37</v>
      </c>
      <c r="B667">
        <v>2925.4</v>
      </c>
      <c r="C667">
        <v>8333.7000000000007</v>
      </c>
      <c r="D667">
        <v>16244.47</v>
      </c>
      <c r="E667">
        <v>64000</v>
      </c>
      <c r="F667">
        <v>64000</v>
      </c>
      <c r="H667">
        <v>9472.6</v>
      </c>
      <c r="I667">
        <v>16879.2</v>
      </c>
      <c r="J667">
        <v>16858.599999999999</v>
      </c>
      <c r="L667">
        <f t="shared" si="21"/>
        <v>498.37</v>
      </c>
      <c r="M667">
        <f>data!AQ667</f>
        <v>3.3669263491878715E-10</v>
      </c>
      <c r="O667">
        <v>3.3519332339908605E-10</v>
      </c>
      <c r="P667">
        <f t="shared" si="22"/>
        <v>0.44729754891806184</v>
      </c>
    </row>
    <row r="668" spans="1:16" x14ac:dyDescent="0.2">
      <c r="A668">
        <v>498.83</v>
      </c>
      <c r="B668">
        <v>2977.47</v>
      </c>
      <c r="C668">
        <v>8755.7999999999993</v>
      </c>
      <c r="D668">
        <v>16324.13</v>
      </c>
      <c r="E668">
        <v>64000</v>
      </c>
      <c r="F668">
        <v>64000</v>
      </c>
      <c r="H668">
        <v>9947.2999999999993</v>
      </c>
      <c r="I668">
        <v>17611.400000000001</v>
      </c>
      <c r="J668">
        <v>17621.8</v>
      </c>
      <c r="L668">
        <f t="shared" si="21"/>
        <v>498.83</v>
      </c>
      <c r="M668">
        <f>data!AQ668</f>
        <v>3.372790189489496E-10</v>
      </c>
      <c r="O668">
        <v>3.3324759194028471E-10</v>
      </c>
      <c r="P668">
        <f t="shared" si="22"/>
        <v>1.2097392767919191</v>
      </c>
    </row>
    <row r="669" spans="1:16" x14ac:dyDescent="0.2">
      <c r="A669">
        <v>499.29</v>
      </c>
      <c r="B669">
        <v>2942.13</v>
      </c>
      <c r="C669">
        <v>8504.4</v>
      </c>
      <c r="D669">
        <v>16382.6</v>
      </c>
      <c r="E669">
        <v>64000</v>
      </c>
      <c r="F669">
        <v>64000</v>
      </c>
      <c r="H669">
        <v>9684</v>
      </c>
      <c r="I669">
        <v>17567.7</v>
      </c>
      <c r="J669">
        <v>17573</v>
      </c>
      <c r="L669">
        <f t="shared" si="21"/>
        <v>499.29</v>
      </c>
      <c r="M669">
        <f>data!AQ669</f>
        <v>3.3615878741524607E-10</v>
      </c>
      <c r="O669">
        <v>3.3440714163944624E-10</v>
      </c>
      <c r="P669">
        <f t="shared" si="22"/>
        <v>0.52380632997618015</v>
      </c>
    </row>
    <row r="670" spans="1:16" x14ac:dyDescent="0.2">
      <c r="A670">
        <v>499.75</v>
      </c>
      <c r="B670">
        <v>3098.2</v>
      </c>
      <c r="C670">
        <v>9750.2999999999993</v>
      </c>
      <c r="D670">
        <v>16579.87</v>
      </c>
      <c r="E670">
        <v>64000</v>
      </c>
      <c r="F670">
        <v>64000</v>
      </c>
      <c r="H670">
        <v>11176</v>
      </c>
      <c r="I670">
        <v>19191.099999999999</v>
      </c>
      <c r="J670">
        <v>19218.599999999999</v>
      </c>
      <c r="L670">
        <f t="shared" si="21"/>
        <v>499.75</v>
      </c>
      <c r="M670">
        <f>data!AQ670</f>
        <v>3.3639455762664657E-10</v>
      </c>
      <c r="O670">
        <v>3.3239591346894789E-10</v>
      </c>
      <c r="P670">
        <f t="shared" si="22"/>
        <v>1.2029763290312621</v>
      </c>
    </row>
    <row r="671" spans="1:16" x14ac:dyDescent="0.2">
      <c r="A671">
        <v>500.21</v>
      </c>
      <c r="B671">
        <v>2965.53</v>
      </c>
      <c r="C671">
        <v>8663.7999999999993</v>
      </c>
      <c r="D671">
        <v>16537.400000000001</v>
      </c>
      <c r="E671">
        <v>64000</v>
      </c>
      <c r="F671">
        <v>64000</v>
      </c>
      <c r="H671">
        <v>9821.4</v>
      </c>
      <c r="I671">
        <v>17733.599999999999</v>
      </c>
      <c r="J671">
        <v>17782.400000000001</v>
      </c>
      <c r="L671">
        <f t="shared" si="21"/>
        <v>500.21</v>
      </c>
      <c r="M671">
        <f>data!AQ671</f>
        <v>3.353845712804129E-10</v>
      </c>
      <c r="O671">
        <v>3.3254192310211925E-10</v>
      </c>
      <c r="P671">
        <f t="shared" si="22"/>
        <v>0.85482400287338012</v>
      </c>
    </row>
    <row r="672" spans="1:16" x14ac:dyDescent="0.2">
      <c r="A672">
        <v>500.67</v>
      </c>
      <c r="B672">
        <v>2924.53</v>
      </c>
      <c r="C672">
        <v>8375.5</v>
      </c>
      <c r="D672">
        <v>16589.400000000001</v>
      </c>
      <c r="E672">
        <v>64000</v>
      </c>
      <c r="F672">
        <v>64000</v>
      </c>
      <c r="H672">
        <v>9561.1</v>
      </c>
      <c r="I672">
        <v>17357.599999999999</v>
      </c>
      <c r="J672">
        <v>17310.8</v>
      </c>
      <c r="L672">
        <f t="shared" si="21"/>
        <v>500.67</v>
      </c>
      <c r="M672">
        <f>data!AQ672</f>
        <v>3.3431846120995328E-10</v>
      </c>
      <c r="O672">
        <v>3.3078815452483427E-10</v>
      </c>
      <c r="P672">
        <f t="shared" si="22"/>
        <v>1.0672409627818051</v>
      </c>
    </row>
    <row r="673" spans="1:16" x14ac:dyDescent="0.2">
      <c r="A673">
        <v>501.14</v>
      </c>
      <c r="B673">
        <v>2967.2</v>
      </c>
      <c r="C673">
        <v>8574.2000000000007</v>
      </c>
      <c r="D673">
        <v>16667.330000000002</v>
      </c>
      <c r="E673">
        <v>64000</v>
      </c>
      <c r="F673">
        <v>64000</v>
      </c>
      <c r="H673">
        <v>9750.2000000000007</v>
      </c>
      <c r="I673">
        <v>17738.8</v>
      </c>
      <c r="J673">
        <v>17712.5</v>
      </c>
      <c r="L673">
        <f t="shared" si="21"/>
        <v>501.14</v>
      </c>
      <c r="M673">
        <f>data!AQ673</f>
        <v>3.3473468445079935E-10</v>
      </c>
      <c r="O673">
        <v>3.3037825633879506E-10</v>
      </c>
      <c r="P673">
        <f t="shared" si="22"/>
        <v>1.3186182893152865</v>
      </c>
    </row>
    <row r="674" spans="1:16" x14ac:dyDescent="0.2">
      <c r="A674">
        <v>501.6</v>
      </c>
      <c r="B674">
        <v>2931.73</v>
      </c>
      <c r="C674">
        <v>8436.2999999999993</v>
      </c>
      <c r="D674">
        <v>16744.53</v>
      </c>
      <c r="E674">
        <v>64000</v>
      </c>
      <c r="F674">
        <v>64000</v>
      </c>
      <c r="H674">
        <v>9616.2000000000007</v>
      </c>
      <c r="I674">
        <v>17911.2</v>
      </c>
      <c r="J674">
        <v>17892.8</v>
      </c>
      <c r="L674">
        <f t="shared" si="21"/>
        <v>501.6</v>
      </c>
      <c r="M674">
        <f>data!AQ674</f>
        <v>3.3319735197206799E-10</v>
      </c>
      <c r="O674">
        <v>3.2875848650597545E-10</v>
      </c>
      <c r="P674">
        <f t="shared" si="22"/>
        <v>1.3501903823893722</v>
      </c>
    </row>
    <row r="675" spans="1:16" x14ac:dyDescent="0.2">
      <c r="A675">
        <v>502.06</v>
      </c>
      <c r="B675">
        <v>2994.4</v>
      </c>
      <c r="C675">
        <v>8910.7999999999993</v>
      </c>
      <c r="D675">
        <v>16869.53</v>
      </c>
      <c r="E675">
        <v>64000</v>
      </c>
      <c r="F675">
        <v>64000</v>
      </c>
      <c r="H675">
        <v>10183.4</v>
      </c>
      <c r="I675">
        <v>18255.3</v>
      </c>
      <c r="J675">
        <v>18272.599999999999</v>
      </c>
      <c r="L675">
        <f t="shared" si="21"/>
        <v>502.06</v>
      </c>
      <c r="M675">
        <f>data!AQ675</f>
        <v>3.3291916730317401E-10</v>
      </c>
      <c r="O675">
        <v>3.2888697453496822E-10</v>
      </c>
      <c r="P675">
        <f t="shared" si="22"/>
        <v>1.2260116941107633</v>
      </c>
    </row>
    <row r="676" spans="1:16" x14ac:dyDescent="0.2">
      <c r="A676">
        <v>502.52</v>
      </c>
      <c r="B676">
        <v>2953.27</v>
      </c>
      <c r="C676">
        <v>8607.2000000000007</v>
      </c>
      <c r="D676">
        <v>16913.330000000002</v>
      </c>
      <c r="E676">
        <v>64000</v>
      </c>
      <c r="F676">
        <v>64000</v>
      </c>
      <c r="H676">
        <v>9802.1</v>
      </c>
      <c r="I676">
        <v>18061.5</v>
      </c>
      <c r="J676">
        <v>18046.2</v>
      </c>
      <c r="L676">
        <f t="shared" ref="L676:L739" si="23">A676</f>
        <v>502.52</v>
      </c>
      <c r="M676">
        <f>data!AQ676</f>
        <v>3.3209216577841414E-10</v>
      </c>
      <c r="O676">
        <v>3.2882200031620812E-10</v>
      </c>
      <c r="P676">
        <f t="shared" si="22"/>
        <v>0.99450932694932481</v>
      </c>
    </row>
    <row r="677" spans="1:16" x14ac:dyDescent="0.2">
      <c r="A677">
        <v>502.98</v>
      </c>
      <c r="B677">
        <v>2955.6</v>
      </c>
      <c r="C677">
        <v>8558.7000000000007</v>
      </c>
      <c r="D677">
        <v>16973.07</v>
      </c>
      <c r="E677">
        <v>64000</v>
      </c>
      <c r="F677">
        <v>64000</v>
      </c>
      <c r="H677">
        <v>9755.7999999999993</v>
      </c>
      <c r="I677">
        <v>17834.8</v>
      </c>
      <c r="J677">
        <v>17826.8</v>
      </c>
      <c r="L677">
        <f t="shared" si="23"/>
        <v>502.98</v>
      </c>
      <c r="M677">
        <f>data!AQ677</f>
        <v>3.3194266236301704E-10</v>
      </c>
      <c r="O677">
        <v>3.2863155475087763E-10</v>
      </c>
      <c r="P677">
        <f t="shared" si="22"/>
        <v>1.0075440304718848</v>
      </c>
    </row>
    <row r="678" spans="1:16" x14ac:dyDescent="0.2">
      <c r="A678">
        <v>503.44</v>
      </c>
      <c r="B678">
        <v>2965.4</v>
      </c>
      <c r="C678">
        <v>8619.9</v>
      </c>
      <c r="D678">
        <v>17042.669999999998</v>
      </c>
      <c r="E678">
        <v>64000</v>
      </c>
      <c r="F678">
        <v>64000</v>
      </c>
      <c r="H678">
        <v>9854.7000000000007</v>
      </c>
      <c r="I678">
        <v>17740</v>
      </c>
      <c r="J678">
        <v>17783.099999999999</v>
      </c>
      <c r="L678">
        <f t="shared" si="23"/>
        <v>503.44</v>
      </c>
      <c r="M678">
        <f>data!AQ678</f>
        <v>3.3173734769548791E-10</v>
      </c>
      <c r="O678">
        <v>3.279448408521547E-10</v>
      </c>
      <c r="P678">
        <f t="shared" si="22"/>
        <v>1.1564465638424111</v>
      </c>
    </row>
    <row r="679" spans="1:16" x14ac:dyDescent="0.2">
      <c r="A679">
        <v>503.9</v>
      </c>
      <c r="B679">
        <v>2981.13</v>
      </c>
      <c r="C679">
        <v>8835.5</v>
      </c>
      <c r="D679">
        <v>17166.07</v>
      </c>
      <c r="E679">
        <v>64000</v>
      </c>
      <c r="F679">
        <v>64000</v>
      </c>
      <c r="H679">
        <v>10054.6</v>
      </c>
      <c r="I679">
        <v>17799.099999999999</v>
      </c>
      <c r="J679">
        <v>17766.8</v>
      </c>
      <c r="L679">
        <f t="shared" si="23"/>
        <v>503.9</v>
      </c>
      <c r="M679">
        <f>data!AQ679</f>
        <v>3.3038722141200259E-10</v>
      </c>
      <c r="O679">
        <v>3.2741993182188064E-10</v>
      </c>
      <c r="P679">
        <f t="shared" si="22"/>
        <v>0.90626418911362228</v>
      </c>
    </row>
    <row r="680" spans="1:16" x14ac:dyDescent="0.2">
      <c r="A680">
        <v>504.37</v>
      </c>
      <c r="B680">
        <v>2934.73</v>
      </c>
      <c r="C680">
        <v>8399</v>
      </c>
      <c r="D680">
        <v>17183</v>
      </c>
      <c r="E680">
        <v>64000</v>
      </c>
      <c r="F680">
        <v>64000</v>
      </c>
      <c r="H680">
        <v>9568.7999999999993</v>
      </c>
      <c r="I680">
        <v>16999.099999999999</v>
      </c>
      <c r="J680">
        <v>17017.5</v>
      </c>
      <c r="L680">
        <f t="shared" si="23"/>
        <v>504.37</v>
      </c>
      <c r="M680">
        <f>data!AQ680</f>
        <v>3.3013493998972317E-10</v>
      </c>
      <c r="O680">
        <v>3.2599234541407295E-10</v>
      </c>
      <c r="P680">
        <f t="shared" si="22"/>
        <v>1.2707643703683691</v>
      </c>
    </row>
    <row r="681" spans="1:16" x14ac:dyDescent="0.2">
      <c r="A681">
        <v>504.83</v>
      </c>
      <c r="B681">
        <v>2986.13</v>
      </c>
      <c r="C681">
        <v>8788.4</v>
      </c>
      <c r="D681">
        <v>17310.07</v>
      </c>
      <c r="E681">
        <v>64000</v>
      </c>
      <c r="F681">
        <v>64000</v>
      </c>
      <c r="H681">
        <v>9976.6</v>
      </c>
      <c r="I681">
        <v>17374.900000000001</v>
      </c>
      <c r="J681">
        <v>17356.099999999999</v>
      </c>
      <c r="L681">
        <f t="shared" si="23"/>
        <v>504.83</v>
      </c>
      <c r="M681">
        <f>data!AQ681</f>
        <v>3.2956753520168262E-10</v>
      </c>
      <c r="O681">
        <v>3.2614552940789589E-10</v>
      </c>
      <c r="P681">
        <f t="shared" si="22"/>
        <v>1.0492266443140392</v>
      </c>
    </row>
    <row r="682" spans="1:16" x14ac:dyDescent="0.2">
      <c r="A682">
        <v>505.29</v>
      </c>
      <c r="B682">
        <v>2976.47</v>
      </c>
      <c r="C682">
        <v>8744</v>
      </c>
      <c r="D682">
        <v>17390.599999999999</v>
      </c>
      <c r="E682">
        <v>64000</v>
      </c>
      <c r="F682">
        <v>64000</v>
      </c>
      <c r="H682">
        <v>9981.5</v>
      </c>
      <c r="I682">
        <v>17468.3</v>
      </c>
      <c r="J682">
        <v>17451.8</v>
      </c>
      <c r="L682">
        <f t="shared" si="23"/>
        <v>505.29</v>
      </c>
      <c r="M682">
        <f>data!AQ682</f>
        <v>3.286667259260347E-10</v>
      </c>
      <c r="O682">
        <v>3.2482880531816288E-10</v>
      </c>
      <c r="P682">
        <f t="shared" si="22"/>
        <v>1.1815210181599061</v>
      </c>
    </row>
    <row r="683" spans="1:16" x14ac:dyDescent="0.2">
      <c r="A683">
        <v>505.75</v>
      </c>
      <c r="B683">
        <v>2927.2</v>
      </c>
      <c r="C683">
        <v>8313.5</v>
      </c>
      <c r="D683">
        <v>17439.73</v>
      </c>
      <c r="E683">
        <v>64000</v>
      </c>
      <c r="F683">
        <v>64000</v>
      </c>
      <c r="H683">
        <v>9437.7999999999993</v>
      </c>
      <c r="I683">
        <v>17032</v>
      </c>
      <c r="J683">
        <v>16962.8</v>
      </c>
      <c r="L683">
        <f t="shared" si="23"/>
        <v>505.75</v>
      </c>
      <c r="M683">
        <f>data!AQ683</f>
        <v>3.2758742138270802E-10</v>
      </c>
      <c r="O683">
        <v>3.2475394345042978E-10</v>
      </c>
      <c r="P683">
        <f t="shared" si="22"/>
        <v>0.87249993092408484</v>
      </c>
    </row>
    <row r="684" spans="1:16" x14ac:dyDescent="0.2">
      <c r="A684">
        <v>506.21</v>
      </c>
      <c r="B684">
        <v>2950.27</v>
      </c>
      <c r="C684">
        <v>8622.2999999999993</v>
      </c>
      <c r="D684">
        <v>17503.27</v>
      </c>
      <c r="E684">
        <v>64000</v>
      </c>
      <c r="F684">
        <v>64000</v>
      </c>
      <c r="H684">
        <v>9788.9</v>
      </c>
      <c r="I684">
        <v>17281</v>
      </c>
      <c r="J684">
        <v>17280.2</v>
      </c>
      <c r="L684">
        <f t="shared" si="23"/>
        <v>506.21</v>
      </c>
      <c r="M684">
        <f>data!AQ684</f>
        <v>3.2785682944364528E-10</v>
      </c>
      <c r="O684">
        <v>3.246095156513007E-10</v>
      </c>
      <c r="P684">
        <f t="shared" si="22"/>
        <v>1.0003754159298532</v>
      </c>
    </row>
    <row r="685" spans="1:16" x14ac:dyDescent="0.2">
      <c r="A685">
        <v>506.67</v>
      </c>
      <c r="B685">
        <v>3006.47</v>
      </c>
      <c r="C685">
        <v>9004.2000000000007</v>
      </c>
      <c r="D685">
        <v>17612.53</v>
      </c>
      <c r="E685">
        <v>64000</v>
      </c>
      <c r="F685">
        <v>64000</v>
      </c>
      <c r="H685">
        <v>10286</v>
      </c>
      <c r="I685">
        <v>17780.2</v>
      </c>
      <c r="J685">
        <v>17744.099999999999</v>
      </c>
      <c r="L685">
        <f t="shared" si="23"/>
        <v>506.67</v>
      </c>
      <c r="M685">
        <f>data!AQ685</f>
        <v>3.2783520038292884E-10</v>
      </c>
      <c r="O685">
        <v>3.2385690149331495E-10</v>
      </c>
      <c r="P685">
        <f t="shared" si="22"/>
        <v>1.2284125708823306</v>
      </c>
    </row>
    <row r="686" spans="1:16" x14ac:dyDescent="0.2">
      <c r="A686">
        <v>507.13</v>
      </c>
      <c r="B686">
        <v>2962.07</v>
      </c>
      <c r="C686">
        <v>8609.2000000000007</v>
      </c>
      <c r="D686">
        <v>17642.330000000002</v>
      </c>
      <c r="E686">
        <v>64000</v>
      </c>
      <c r="F686">
        <v>64000</v>
      </c>
      <c r="H686">
        <v>9783.2999999999993</v>
      </c>
      <c r="I686">
        <v>16930.7</v>
      </c>
      <c r="J686">
        <v>16941.2</v>
      </c>
      <c r="L686">
        <f t="shared" si="23"/>
        <v>507.13</v>
      </c>
      <c r="M686">
        <f>data!AQ686</f>
        <v>3.2732992466124847E-10</v>
      </c>
      <c r="O686">
        <v>3.2338590985660414E-10</v>
      </c>
      <c r="P686">
        <f t="shared" si="22"/>
        <v>1.219600076698822</v>
      </c>
    </row>
    <row r="687" spans="1:16" x14ac:dyDescent="0.2">
      <c r="A687">
        <v>507.59</v>
      </c>
      <c r="B687">
        <v>2994</v>
      </c>
      <c r="C687">
        <v>8889.7999999999993</v>
      </c>
      <c r="D687">
        <v>17746.27</v>
      </c>
      <c r="E687">
        <v>64000</v>
      </c>
      <c r="F687">
        <v>64000</v>
      </c>
      <c r="H687">
        <v>10138.1</v>
      </c>
      <c r="I687">
        <v>17125.7</v>
      </c>
      <c r="J687">
        <v>17110.2</v>
      </c>
      <c r="L687">
        <f t="shared" si="23"/>
        <v>507.59</v>
      </c>
      <c r="M687">
        <f>data!AQ687</f>
        <v>3.2688004117842284E-10</v>
      </c>
      <c r="O687">
        <v>3.2295717628234193E-10</v>
      </c>
      <c r="P687">
        <f t="shared" si="22"/>
        <v>1.2146702981609485</v>
      </c>
    </row>
    <row r="688" spans="1:16" x14ac:dyDescent="0.2">
      <c r="A688">
        <v>508.05</v>
      </c>
      <c r="B688">
        <v>2982.47</v>
      </c>
      <c r="C688">
        <v>8778.2000000000007</v>
      </c>
      <c r="D688">
        <v>17803.669999999998</v>
      </c>
      <c r="E688">
        <v>64000</v>
      </c>
      <c r="F688">
        <v>64000</v>
      </c>
      <c r="H688">
        <v>9997.7999999999993</v>
      </c>
      <c r="I688">
        <v>17343.5</v>
      </c>
      <c r="J688">
        <v>17346.2</v>
      </c>
      <c r="L688">
        <f t="shared" si="23"/>
        <v>508.05</v>
      </c>
      <c r="M688">
        <f>data!AQ688</f>
        <v>3.2650466133335816E-10</v>
      </c>
      <c r="O688">
        <v>3.220317411685163E-10</v>
      </c>
      <c r="P688">
        <f t="shared" si="22"/>
        <v>1.388968723583438</v>
      </c>
    </row>
    <row r="689" spans="1:16" x14ac:dyDescent="0.2">
      <c r="A689">
        <v>508.51</v>
      </c>
      <c r="B689">
        <v>2929.53</v>
      </c>
      <c r="C689">
        <v>8387.5</v>
      </c>
      <c r="D689">
        <v>17827.93</v>
      </c>
      <c r="E689">
        <v>64000</v>
      </c>
      <c r="F689">
        <v>64000</v>
      </c>
      <c r="H689">
        <v>9562.2000000000007</v>
      </c>
      <c r="I689">
        <v>16710.400000000001</v>
      </c>
      <c r="J689">
        <v>16728</v>
      </c>
      <c r="L689">
        <f t="shared" si="23"/>
        <v>508.51</v>
      </c>
      <c r="M689">
        <f>data!AQ689</f>
        <v>3.2594742852453605E-10</v>
      </c>
      <c r="O689">
        <v>3.221659580481328E-10</v>
      </c>
      <c r="P689">
        <f t="shared" si="22"/>
        <v>1.1737647575533965</v>
      </c>
    </row>
    <row r="690" spans="1:16" x14ac:dyDescent="0.2">
      <c r="A690">
        <v>508.98</v>
      </c>
      <c r="B690">
        <v>2921.47</v>
      </c>
      <c r="C690">
        <v>8283</v>
      </c>
      <c r="D690">
        <v>17902.87</v>
      </c>
      <c r="E690">
        <v>64000</v>
      </c>
      <c r="F690">
        <v>64000</v>
      </c>
      <c r="H690">
        <v>9402.1</v>
      </c>
      <c r="I690">
        <v>16436.7</v>
      </c>
      <c r="J690">
        <v>16437.400000000001</v>
      </c>
      <c r="L690">
        <f t="shared" si="23"/>
        <v>508.98</v>
      </c>
      <c r="M690">
        <f>data!AQ690</f>
        <v>3.252925853659336E-10</v>
      </c>
      <c r="O690">
        <v>3.2212820148329386E-10</v>
      </c>
      <c r="P690">
        <f t="shared" si="22"/>
        <v>0.98233680505736287</v>
      </c>
    </row>
    <row r="691" spans="1:16" x14ac:dyDescent="0.2">
      <c r="A691">
        <v>509.44</v>
      </c>
      <c r="B691">
        <v>2893</v>
      </c>
      <c r="C691">
        <v>8111.7</v>
      </c>
      <c r="D691">
        <v>17931.330000000002</v>
      </c>
      <c r="E691">
        <v>64000</v>
      </c>
      <c r="F691">
        <v>64000</v>
      </c>
      <c r="H691">
        <v>9193.2999999999993</v>
      </c>
      <c r="I691">
        <v>16014.3</v>
      </c>
      <c r="J691">
        <v>15974.4</v>
      </c>
      <c r="L691">
        <f t="shared" si="23"/>
        <v>509.44</v>
      </c>
      <c r="M691">
        <f>data!AQ691</f>
        <v>3.2519782104667866E-10</v>
      </c>
      <c r="O691">
        <v>3.2112593774692417E-10</v>
      </c>
      <c r="P691">
        <f t="shared" si="22"/>
        <v>1.2680019958286559</v>
      </c>
    </row>
    <row r="692" spans="1:16" x14ac:dyDescent="0.2">
      <c r="A692">
        <v>509.9</v>
      </c>
      <c r="B692">
        <v>2945.8</v>
      </c>
      <c r="C692">
        <v>8458.5</v>
      </c>
      <c r="D692">
        <v>18068.8</v>
      </c>
      <c r="E692">
        <v>64000</v>
      </c>
      <c r="F692">
        <v>64000</v>
      </c>
      <c r="H692">
        <v>9649.2999999999993</v>
      </c>
      <c r="I692">
        <v>16511.400000000001</v>
      </c>
      <c r="J692">
        <v>16471.8</v>
      </c>
      <c r="L692">
        <f t="shared" si="23"/>
        <v>509.9</v>
      </c>
      <c r="M692">
        <f>data!AQ692</f>
        <v>3.2449195770383857E-10</v>
      </c>
      <c r="O692">
        <v>3.2033329417379568E-10</v>
      </c>
      <c r="P692">
        <f t="shared" si="22"/>
        <v>1.2982301888940142</v>
      </c>
    </row>
    <row r="693" spans="1:16" x14ac:dyDescent="0.2">
      <c r="A693">
        <v>510.36</v>
      </c>
      <c r="B693">
        <v>2961.47</v>
      </c>
      <c r="C693">
        <v>8616</v>
      </c>
      <c r="D693">
        <v>18137.47</v>
      </c>
      <c r="E693">
        <v>64000</v>
      </c>
      <c r="F693">
        <v>64000</v>
      </c>
      <c r="H693">
        <v>9828.1</v>
      </c>
      <c r="I693">
        <v>16609.599999999999</v>
      </c>
      <c r="J693">
        <v>16627.5</v>
      </c>
      <c r="L693">
        <f t="shared" si="23"/>
        <v>510.36</v>
      </c>
      <c r="M693">
        <f>data!AQ693</f>
        <v>3.2448826384951032E-10</v>
      </c>
      <c r="O693">
        <v>3.2088687682292078E-10</v>
      </c>
      <c r="P693">
        <f t="shared" si="22"/>
        <v>1.1223229389268352</v>
      </c>
    </row>
    <row r="694" spans="1:16" x14ac:dyDescent="0.2">
      <c r="A694">
        <v>510.82</v>
      </c>
      <c r="B694">
        <v>2940.73</v>
      </c>
      <c r="C694">
        <v>8400.9</v>
      </c>
      <c r="D694">
        <v>18198.27</v>
      </c>
      <c r="E694">
        <v>64000</v>
      </c>
      <c r="F694">
        <v>64000</v>
      </c>
      <c r="H694">
        <v>9535.9</v>
      </c>
      <c r="I694">
        <v>16282.8</v>
      </c>
      <c r="J694">
        <v>16256.4</v>
      </c>
      <c r="L694">
        <f t="shared" si="23"/>
        <v>510.82</v>
      </c>
      <c r="M694">
        <f>data!AQ694</f>
        <v>3.2386173050621997E-10</v>
      </c>
      <c r="O694">
        <v>3.1994783712985777E-10</v>
      </c>
      <c r="P694">
        <f t="shared" si="22"/>
        <v>1.2232910875323899</v>
      </c>
    </row>
    <row r="695" spans="1:16" x14ac:dyDescent="0.2">
      <c r="A695">
        <v>511.28</v>
      </c>
      <c r="B695">
        <v>3032.53</v>
      </c>
      <c r="C695">
        <v>9218.1</v>
      </c>
      <c r="D695">
        <v>18367.73</v>
      </c>
      <c r="E695">
        <v>64000</v>
      </c>
      <c r="F695">
        <v>64000</v>
      </c>
      <c r="H695">
        <v>10549.5</v>
      </c>
      <c r="I695">
        <v>17106.599999999999</v>
      </c>
      <c r="J695">
        <v>17027.5</v>
      </c>
      <c r="L695">
        <f t="shared" si="23"/>
        <v>511.28</v>
      </c>
      <c r="M695">
        <f>data!AQ695</f>
        <v>3.2332622965006012E-10</v>
      </c>
      <c r="O695">
        <v>3.1945717500291326E-10</v>
      </c>
      <c r="P695">
        <f t="shared" si="22"/>
        <v>1.2111340579880794</v>
      </c>
    </row>
    <row r="696" spans="1:16" x14ac:dyDescent="0.2">
      <c r="A696">
        <v>511.74</v>
      </c>
      <c r="B696">
        <v>3029.2</v>
      </c>
      <c r="C696">
        <v>9193.4</v>
      </c>
      <c r="D696">
        <v>18419.2</v>
      </c>
      <c r="E696">
        <v>64000</v>
      </c>
      <c r="F696">
        <v>64000</v>
      </c>
      <c r="H696">
        <v>10487.6</v>
      </c>
      <c r="I696">
        <v>16890.5</v>
      </c>
      <c r="J696">
        <v>16891.7</v>
      </c>
      <c r="L696">
        <f t="shared" si="23"/>
        <v>511.74</v>
      </c>
      <c r="M696">
        <f>data!AQ696</f>
        <v>3.2328903185821632E-10</v>
      </c>
      <c r="O696">
        <v>3.1896623788734394E-10</v>
      </c>
      <c r="P696">
        <f t="shared" si="22"/>
        <v>1.355251264053579</v>
      </c>
    </row>
    <row r="697" spans="1:16" x14ac:dyDescent="0.2">
      <c r="A697">
        <v>512.20000000000005</v>
      </c>
      <c r="B697">
        <v>2917.47</v>
      </c>
      <c r="C697">
        <v>8289</v>
      </c>
      <c r="D697">
        <v>18400.47</v>
      </c>
      <c r="E697">
        <v>64000</v>
      </c>
      <c r="F697">
        <v>64000</v>
      </c>
      <c r="H697">
        <v>9441.5</v>
      </c>
      <c r="I697">
        <v>15723.5</v>
      </c>
      <c r="J697">
        <v>15706.5</v>
      </c>
      <c r="L697">
        <f t="shared" si="23"/>
        <v>512.20000000000005</v>
      </c>
      <c r="M697">
        <f>data!AQ697</f>
        <v>3.2243321725767734E-10</v>
      </c>
      <c r="O697">
        <v>3.1847629348111339E-10</v>
      </c>
      <c r="P697">
        <f t="shared" si="22"/>
        <v>1.2424547313436403</v>
      </c>
    </row>
    <row r="698" spans="1:16" x14ac:dyDescent="0.2">
      <c r="A698">
        <v>512.66</v>
      </c>
      <c r="B698">
        <v>2896.73</v>
      </c>
      <c r="C698">
        <v>8087</v>
      </c>
      <c r="D698">
        <v>18456.07</v>
      </c>
      <c r="E698">
        <v>64000</v>
      </c>
      <c r="F698">
        <v>64000</v>
      </c>
      <c r="H698">
        <v>9191.5</v>
      </c>
      <c r="I698">
        <v>15449.7</v>
      </c>
      <c r="J698">
        <v>15466.5</v>
      </c>
      <c r="L698">
        <f t="shared" si="23"/>
        <v>512.66</v>
      </c>
      <c r="M698">
        <f>data!AQ698</f>
        <v>3.2194171694919447E-10</v>
      </c>
      <c r="O698">
        <v>3.1767069860982585E-10</v>
      </c>
      <c r="P698">
        <f t="shared" si="22"/>
        <v>1.3444797893098808</v>
      </c>
    </row>
    <row r="699" spans="1:16" x14ac:dyDescent="0.2">
      <c r="A699">
        <v>513.12</v>
      </c>
      <c r="B699">
        <v>2920.47</v>
      </c>
      <c r="C699">
        <v>8280.2000000000007</v>
      </c>
      <c r="D699">
        <v>18558.87</v>
      </c>
      <c r="E699">
        <v>64000</v>
      </c>
      <c r="F699">
        <v>64000</v>
      </c>
      <c r="H699">
        <v>9394</v>
      </c>
      <c r="I699">
        <v>15754.5</v>
      </c>
      <c r="J699">
        <v>15770.2</v>
      </c>
      <c r="L699">
        <f t="shared" si="23"/>
        <v>513.12</v>
      </c>
      <c r="M699">
        <f>data!AQ699</f>
        <v>3.2139788614333192E-10</v>
      </c>
      <c r="O699">
        <v>3.1734411466717389E-10</v>
      </c>
      <c r="P699">
        <f t="shared" si="22"/>
        <v>1.2774055949988448</v>
      </c>
    </row>
    <row r="700" spans="1:16" x14ac:dyDescent="0.2">
      <c r="A700">
        <v>513.58000000000004</v>
      </c>
      <c r="B700">
        <v>2992.2</v>
      </c>
      <c r="C700">
        <v>8798.2000000000007</v>
      </c>
      <c r="D700">
        <v>18721.73</v>
      </c>
      <c r="E700">
        <v>64000</v>
      </c>
      <c r="F700">
        <v>64000</v>
      </c>
      <c r="H700">
        <v>10062.200000000001</v>
      </c>
      <c r="I700">
        <v>16318</v>
      </c>
      <c r="J700">
        <v>16340.9</v>
      </c>
      <c r="L700">
        <f t="shared" si="23"/>
        <v>513.58000000000004</v>
      </c>
      <c r="M700">
        <f>data!AQ700</f>
        <v>3.206067954045157E-10</v>
      </c>
      <c r="O700">
        <v>3.173268072225288E-10</v>
      </c>
      <c r="P700">
        <f t="shared" si="22"/>
        <v>1.0336309783266358</v>
      </c>
    </row>
    <row r="701" spans="1:16" x14ac:dyDescent="0.2">
      <c r="A701">
        <v>514.04</v>
      </c>
      <c r="B701">
        <v>2873.27</v>
      </c>
      <c r="C701">
        <v>7902</v>
      </c>
      <c r="D701">
        <v>18683.53</v>
      </c>
      <c r="E701">
        <v>64000</v>
      </c>
      <c r="F701">
        <v>64000</v>
      </c>
      <c r="H701">
        <v>8962.2999999999993</v>
      </c>
      <c r="I701">
        <v>15113.7</v>
      </c>
      <c r="J701">
        <v>15146.7</v>
      </c>
      <c r="L701">
        <f t="shared" si="23"/>
        <v>514.04</v>
      </c>
      <c r="M701">
        <f>data!AQ701</f>
        <v>3.20041312428096E-10</v>
      </c>
      <c r="O701">
        <v>3.1616130374530551E-10</v>
      </c>
      <c r="P701">
        <f t="shared" si="22"/>
        <v>1.2272244062847635</v>
      </c>
    </row>
    <row r="702" spans="1:16" x14ac:dyDescent="0.2">
      <c r="A702">
        <v>514.51</v>
      </c>
      <c r="B702">
        <v>3021.6</v>
      </c>
      <c r="C702">
        <v>9055.2000000000007</v>
      </c>
      <c r="D702">
        <v>18902.93</v>
      </c>
      <c r="E702">
        <v>64000</v>
      </c>
      <c r="F702">
        <v>64000</v>
      </c>
      <c r="H702">
        <v>10299.4</v>
      </c>
      <c r="I702">
        <v>16272.1</v>
      </c>
      <c r="J702">
        <v>16308.1</v>
      </c>
      <c r="L702">
        <f t="shared" si="23"/>
        <v>514.51</v>
      </c>
      <c r="M702">
        <f>data!AQ702</f>
        <v>3.1970579322928017E-10</v>
      </c>
      <c r="O702">
        <v>3.1609074819893103E-10</v>
      </c>
      <c r="P702">
        <f t="shared" si="22"/>
        <v>1.1436731542911274</v>
      </c>
    </row>
    <row r="703" spans="1:16" x14ac:dyDescent="0.2">
      <c r="A703">
        <v>514.97</v>
      </c>
      <c r="B703">
        <v>3060.33</v>
      </c>
      <c r="C703">
        <v>9448.2000000000007</v>
      </c>
      <c r="D703">
        <v>19005.669999999998</v>
      </c>
      <c r="E703">
        <v>64000</v>
      </c>
      <c r="F703">
        <v>64000</v>
      </c>
      <c r="H703">
        <v>10780.8</v>
      </c>
      <c r="I703">
        <v>16618.599999999999</v>
      </c>
      <c r="J703">
        <v>16595.599999999999</v>
      </c>
      <c r="L703">
        <f t="shared" si="23"/>
        <v>514.97</v>
      </c>
      <c r="M703">
        <f>data!AQ703</f>
        <v>3.1949483774901237E-10</v>
      </c>
      <c r="O703">
        <v>3.1595930317819567E-10</v>
      </c>
      <c r="P703">
        <f t="shared" si="22"/>
        <v>1.1189841651292414</v>
      </c>
    </row>
    <row r="704" spans="1:16" x14ac:dyDescent="0.2">
      <c r="A704">
        <v>515.42999999999995</v>
      </c>
      <c r="B704">
        <v>2898.87</v>
      </c>
      <c r="C704">
        <v>8066</v>
      </c>
      <c r="D704">
        <v>18950.599999999999</v>
      </c>
      <c r="E704">
        <v>64000</v>
      </c>
      <c r="F704">
        <v>64000</v>
      </c>
      <c r="H704">
        <v>9185.5</v>
      </c>
      <c r="I704">
        <v>14951.7</v>
      </c>
      <c r="J704">
        <v>14922.4</v>
      </c>
      <c r="L704">
        <f t="shared" si="23"/>
        <v>515.42999999999995</v>
      </c>
      <c r="M704">
        <f>data!AQ704</f>
        <v>3.1841915616000023E-10</v>
      </c>
      <c r="O704">
        <v>3.1576892381481257E-10</v>
      </c>
      <c r="P704">
        <f t="shared" si="22"/>
        <v>0.83929485940862381</v>
      </c>
    </row>
    <row r="705" spans="1:16" x14ac:dyDescent="0.2">
      <c r="A705">
        <v>515.89</v>
      </c>
      <c r="B705">
        <v>2981.87</v>
      </c>
      <c r="C705">
        <v>8715.5</v>
      </c>
      <c r="D705">
        <v>19111.8</v>
      </c>
      <c r="E705">
        <v>64000</v>
      </c>
      <c r="F705">
        <v>64000</v>
      </c>
      <c r="H705">
        <v>9956.9</v>
      </c>
      <c r="I705">
        <v>15935.3</v>
      </c>
      <c r="J705">
        <v>15907.6</v>
      </c>
      <c r="L705">
        <f t="shared" si="23"/>
        <v>515.89</v>
      </c>
      <c r="M705">
        <f>data!AQ705</f>
        <v>3.1792817243884631E-10</v>
      </c>
      <c r="O705">
        <v>3.1432918403838794E-10</v>
      </c>
      <c r="P705">
        <f t="shared" si="22"/>
        <v>1.1449743082140427</v>
      </c>
    </row>
    <row r="706" spans="1:16" x14ac:dyDescent="0.2">
      <c r="A706">
        <v>516.35</v>
      </c>
      <c r="B706">
        <v>3014.53</v>
      </c>
      <c r="C706">
        <v>9103.1</v>
      </c>
      <c r="D706">
        <v>19207.27</v>
      </c>
      <c r="E706">
        <v>64000</v>
      </c>
      <c r="F706">
        <v>64000</v>
      </c>
      <c r="H706">
        <v>10405.299999999999</v>
      </c>
      <c r="I706">
        <v>16482.099999999999</v>
      </c>
      <c r="J706">
        <v>16513.099999999999</v>
      </c>
      <c r="L706">
        <f t="shared" si="23"/>
        <v>516.35</v>
      </c>
      <c r="M706">
        <f>data!AQ706</f>
        <v>3.1775243421468642E-10</v>
      </c>
      <c r="O706">
        <v>3.1378383290129787E-10</v>
      </c>
      <c r="P706">
        <f t="shared" si="22"/>
        <v>1.2647564652054217</v>
      </c>
    </row>
    <row r="707" spans="1:16" x14ac:dyDescent="0.2">
      <c r="A707">
        <v>516.80999999999995</v>
      </c>
      <c r="B707">
        <v>3011.53</v>
      </c>
      <c r="C707">
        <v>9037.2999999999993</v>
      </c>
      <c r="D707">
        <v>19244.2</v>
      </c>
      <c r="E707">
        <v>64000</v>
      </c>
      <c r="F707">
        <v>64000</v>
      </c>
      <c r="H707">
        <v>10301.799999999999</v>
      </c>
      <c r="I707">
        <v>16301.2</v>
      </c>
      <c r="J707">
        <v>16270</v>
      </c>
      <c r="L707">
        <f t="shared" si="23"/>
        <v>516.80999999999995</v>
      </c>
      <c r="M707">
        <f>data!AQ707</f>
        <v>3.1803870172138981E-10</v>
      </c>
      <c r="O707">
        <v>3.136266911214597E-10</v>
      </c>
      <c r="P707">
        <f t="shared" si="22"/>
        <v>1.406771402062029</v>
      </c>
    </row>
    <row r="708" spans="1:16" x14ac:dyDescent="0.2">
      <c r="A708">
        <v>517.27</v>
      </c>
      <c r="B708">
        <v>3108.67</v>
      </c>
      <c r="C708">
        <v>9754.4</v>
      </c>
      <c r="D708">
        <v>19487.93</v>
      </c>
      <c r="E708">
        <v>64000</v>
      </c>
      <c r="F708">
        <v>64000</v>
      </c>
      <c r="H708">
        <v>11158.5</v>
      </c>
      <c r="I708">
        <v>16965.5</v>
      </c>
      <c r="J708">
        <v>16960.400000000001</v>
      </c>
      <c r="L708">
        <f t="shared" si="23"/>
        <v>517.27</v>
      </c>
      <c r="M708">
        <f>data!AQ708</f>
        <v>3.1619185318556776E-10</v>
      </c>
      <c r="O708">
        <v>3.1275389851512191E-10</v>
      </c>
      <c r="P708">
        <f t="shared" si="22"/>
        <v>1.0992523791928428</v>
      </c>
    </row>
    <row r="709" spans="1:16" x14ac:dyDescent="0.2">
      <c r="A709">
        <v>517.73</v>
      </c>
      <c r="B709">
        <v>2993.93</v>
      </c>
      <c r="C709">
        <v>8796.5</v>
      </c>
      <c r="D709">
        <v>19441.599999999999</v>
      </c>
      <c r="E709">
        <v>64000</v>
      </c>
      <c r="F709">
        <v>64000</v>
      </c>
      <c r="H709">
        <v>9996.6</v>
      </c>
      <c r="I709">
        <v>15544.6</v>
      </c>
      <c r="J709">
        <v>15559.1</v>
      </c>
      <c r="L709">
        <f t="shared" si="23"/>
        <v>517.73</v>
      </c>
      <c r="M709">
        <f>data!AQ709</f>
        <v>3.1591533767964822E-10</v>
      </c>
      <c r="O709">
        <v>3.1226856495743966E-10</v>
      </c>
      <c r="P709">
        <f t="shared" si="22"/>
        <v>1.1678321584196565</v>
      </c>
    </row>
    <row r="710" spans="1:16" x14ac:dyDescent="0.2">
      <c r="A710">
        <v>518.19000000000005</v>
      </c>
      <c r="B710">
        <v>2964.87</v>
      </c>
      <c r="C710">
        <v>8647.9</v>
      </c>
      <c r="D710">
        <v>19537.47</v>
      </c>
      <c r="E710">
        <v>64000</v>
      </c>
      <c r="F710">
        <v>64000</v>
      </c>
      <c r="H710">
        <v>9900.1</v>
      </c>
      <c r="I710">
        <v>15476.5</v>
      </c>
      <c r="J710">
        <v>15478.9</v>
      </c>
      <c r="L710">
        <f t="shared" si="23"/>
        <v>518.19000000000005</v>
      </c>
      <c r="M710">
        <f>data!AQ710</f>
        <v>3.1453371639270673E-10</v>
      </c>
      <c r="O710">
        <v>3.1138532235414086E-10</v>
      </c>
      <c r="P710">
        <f t="shared" si="22"/>
        <v>1.011092627861625</v>
      </c>
    </row>
    <row r="711" spans="1:16" x14ac:dyDescent="0.2">
      <c r="A711">
        <v>518.65</v>
      </c>
      <c r="B711">
        <v>3175.67</v>
      </c>
      <c r="C711">
        <v>10236.1</v>
      </c>
      <c r="D711">
        <v>19798.93</v>
      </c>
      <c r="E711">
        <v>64000</v>
      </c>
      <c r="F711">
        <v>64000</v>
      </c>
      <c r="H711">
        <v>11763.1</v>
      </c>
      <c r="I711">
        <v>17457.099999999999</v>
      </c>
      <c r="J711">
        <v>17424.3</v>
      </c>
      <c r="L711">
        <f t="shared" si="23"/>
        <v>518.65</v>
      </c>
      <c r="M711">
        <f>data!AQ711</f>
        <v>3.1461286029954462E-10</v>
      </c>
      <c r="O711">
        <v>3.1126531371659512E-10</v>
      </c>
      <c r="P711">
        <f t="shared" si="22"/>
        <v>1.0754640608614094</v>
      </c>
    </row>
    <row r="712" spans="1:16" x14ac:dyDescent="0.2">
      <c r="A712">
        <v>519.11</v>
      </c>
      <c r="B712">
        <v>2956.47</v>
      </c>
      <c r="C712">
        <v>8567.4</v>
      </c>
      <c r="D712">
        <v>19681.27</v>
      </c>
      <c r="E712">
        <v>64000</v>
      </c>
      <c r="F712">
        <v>64000</v>
      </c>
      <c r="H712">
        <v>9784.9</v>
      </c>
      <c r="I712">
        <v>15640.8</v>
      </c>
      <c r="J712">
        <v>15610.5</v>
      </c>
      <c r="L712">
        <f t="shared" si="23"/>
        <v>519.11</v>
      </c>
      <c r="M712">
        <f>data!AQ712</f>
        <v>3.1370649630018363E-10</v>
      </c>
      <c r="O712">
        <v>3.099373026382668E-10</v>
      </c>
      <c r="P712">
        <f t="shared" ref="P712:P775" si="24">(M712-O712)/O712%</f>
        <v>1.2161148818914242</v>
      </c>
    </row>
    <row r="713" spans="1:16" x14ac:dyDescent="0.2">
      <c r="A713">
        <v>519.57000000000005</v>
      </c>
      <c r="B713">
        <v>2934.4</v>
      </c>
      <c r="C713">
        <v>8374</v>
      </c>
      <c r="D713">
        <v>19764.73</v>
      </c>
      <c r="E713">
        <v>64000</v>
      </c>
      <c r="F713">
        <v>64000</v>
      </c>
      <c r="H713">
        <v>9528</v>
      </c>
      <c r="I713">
        <v>15258.7</v>
      </c>
      <c r="J713">
        <v>15237.1</v>
      </c>
      <c r="L713">
        <f t="shared" si="23"/>
        <v>519.57000000000005</v>
      </c>
      <c r="M713">
        <f>data!AQ713</f>
        <v>3.1273480004254515E-10</v>
      </c>
      <c r="O713">
        <v>3.0858279339992816E-10</v>
      </c>
      <c r="P713">
        <f t="shared" si="24"/>
        <v>1.3455081525676387</v>
      </c>
    </row>
    <row r="714" spans="1:16" x14ac:dyDescent="0.2">
      <c r="A714">
        <v>520.03</v>
      </c>
      <c r="B714">
        <v>2905.07</v>
      </c>
      <c r="C714">
        <v>8155.2</v>
      </c>
      <c r="D714">
        <v>19821.53</v>
      </c>
      <c r="E714">
        <v>64000</v>
      </c>
      <c r="F714">
        <v>64000</v>
      </c>
      <c r="H714">
        <v>9284.4</v>
      </c>
      <c r="I714">
        <v>14566.5</v>
      </c>
      <c r="J714">
        <v>14584.2</v>
      </c>
      <c r="L714">
        <f t="shared" si="23"/>
        <v>520.03</v>
      </c>
      <c r="M714">
        <f>data!AQ714</f>
        <v>3.1214337159450968E-10</v>
      </c>
      <c r="O714">
        <v>3.0841229163709537E-10</v>
      </c>
      <c r="P714">
        <f t="shared" si="24"/>
        <v>1.209770187047092</v>
      </c>
    </row>
    <row r="715" spans="1:16" x14ac:dyDescent="0.2">
      <c r="A715">
        <v>520.49</v>
      </c>
      <c r="B715">
        <v>2914.8</v>
      </c>
      <c r="C715">
        <v>8297.5</v>
      </c>
      <c r="D715">
        <v>19974</v>
      </c>
      <c r="E715">
        <v>64000</v>
      </c>
      <c r="F715">
        <v>64000</v>
      </c>
      <c r="H715">
        <v>9433.4</v>
      </c>
      <c r="I715">
        <v>14623.1</v>
      </c>
      <c r="J715">
        <v>14672.4</v>
      </c>
      <c r="L715">
        <f t="shared" si="23"/>
        <v>520.49</v>
      </c>
      <c r="M715">
        <f>data!AQ715</f>
        <v>3.1049348420098928E-10</v>
      </c>
      <c r="O715">
        <v>3.0788749244225013E-10</v>
      </c>
      <c r="P715">
        <f t="shared" si="24"/>
        <v>0.84641040078233898</v>
      </c>
    </row>
    <row r="716" spans="1:16" x14ac:dyDescent="0.2">
      <c r="A716">
        <v>520.95000000000005</v>
      </c>
      <c r="B716">
        <v>2974.6</v>
      </c>
      <c r="C716">
        <v>8694.2999999999993</v>
      </c>
      <c r="D716">
        <v>20102.8</v>
      </c>
      <c r="E716">
        <v>64000</v>
      </c>
      <c r="F716">
        <v>64000</v>
      </c>
      <c r="H716">
        <v>9941.7999999999993</v>
      </c>
      <c r="I716">
        <v>15182.6</v>
      </c>
      <c r="J716">
        <v>15139.4</v>
      </c>
      <c r="L716">
        <f t="shared" si="23"/>
        <v>520.95000000000005</v>
      </c>
      <c r="M716">
        <f>data!AQ716</f>
        <v>3.1024050070858128E-10</v>
      </c>
      <c r="O716">
        <v>3.0692513741954846E-10</v>
      </c>
      <c r="P716">
        <f t="shared" si="24"/>
        <v>1.0801863010982093</v>
      </c>
    </row>
    <row r="717" spans="1:16" x14ac:dyDescent="0.2">
      <c r="A717">
        <v>521.41</v>
      </c>
      <c r="B717">
        <v>2996.93</v>
      </c>
      <c r="C717">
        <v>8871.7999999999993</v>
      </c>
      <c r="D717">
        <v>20180.400000000001</v>
      </c>
      <c r="E717">
        <v>64000</v>
      </c>
      <c r="F717">
        <v>64000</v>
      </c>
      <c r="H717">
        <v>10128.200000000001</v>
      </c>
      <c r="I717">
        <v>15421.1</v>
      </c>
      <c r="J717">
        <v>15383.2</v>
      </c>
      <c r="L717">
        <f t="shared" si="23"/>
        <v>521.41</v>
      </c>
      <c r="M717">
        <f>data!AQ717</f>
        <v>3.1024476344328081E-10</v>
      </c>
      <c r="O717">
        <v>3.0616677207888776E-10</v>
      </c>
      <c r="P717">
        <f t="shared" si="24"/>
        <v>1.3319509941275747</v>
      </c>
    </row>
    <row r="718" spans="1:16" x14ac:dyDescent="0.2">
      <c r="A718">
        <v>521.87</v>
      </c>
      <c r="B718">
        <v>3002.27</v>
      </c>
      <c r="C718">
        <v>8970.9</v>
      </c>
      <c r="D718">
        <v>20336.73</v>
      </c>
      <c r="E718">
        <v>64000</v>
      </c>
      <c r="F718">
        <v>64000</v>
      </c>
      <c r="H718">
        <v>10253.4</v>
      </c>
      <c r="I718">
        <v>15529.7</v>
      </c>
      <c r="J718">
        <v>15513.1</v>
      </c>
      <c r="L718">
        <f t="shared" si="23"/>
        <v>521.87</v>
      </c>
      <c r="M718">
        <f>data!AQ718</f>
        <v>3.0848457084150365E-10</v>
      </c>
      <c r="O718">
        <v>3.0498108768647975E-10</v>
      </c>
      <c r="P718">
        <f t="shared" si="24"/>
        <v>1.1487542331232929</v>
      </c>
    </row>
    <row r="719" spans="1:16" x14ac:dyDescent="0.2">
      <c r="A719">
        <v>522.33000000000004</v>
      </c>
      <c r="B719">
        <v>2964.33</v>
      </c>
      <c r="C719">
        <v>8642.2999999999993</v>
      </c>
      <c r="D719">
        <v>20365.13</v>
      </c>
      <c r="E719">
        <v>64000</v>
      </c>
      <c r="F719">
        <v>64000</v>
      </c>
      <c r="H719">
        <v>9837</v>
      </c>
      <c r="I719">
        <v>15096.3</v>
      </c>
      <c r="J719">
        <v>15121.6</v>
      </c>
      <c r="L719">
        <f t="shared" si="23"/>
        <v>522.33000000000004</v>
      </c>
      <c r="M719">
        <f>data!AQ719</f>
        <v>3.0829229350680351E-10</v>
      </c>
      <c r="O719">
        <v>3.0495394343652495E-10</v>
      </c>
      <c r="P719">
        <f t="shared" si="24"/>
        <v>1.0947063129135841</v>
      </c>
    </row>
    <row r="720" spans="1:16" x14ac:dyDescent="0.2">
      <c r="A720">
        <v>522.79</v>
      </c>
      <c r="B720">
        <v>2907.13</v>
      </c>
      <c r="C720">
        <v>8172.5</v>
      </c>
      <c r="D720">
        <v>20396.2</v>
      </c>
      <c r="E720">
        <v>64000</v>
      </c>
      <c r="F720">
        <v>64000</v>
      </c>
      <c r="H720">
        <v>9301.1</v>
      </c>
      <c r="I720">
        <v>14720.6</v>
      </c>
      <c r="J720">
        <v>14675</v>
      </c>
      <c r="L720">
        <f t="shared" si="23"/>
        <v>522.79</v>
      </c>
      <c r="M720">
        <f>data!AQ720</f>
        <v>3.0770349767113323E-10</v>
      </c>
      <c r="O720">
        <v>3.037297593082998E-10</v>
      </c>
      <c r="P720">
        <f t="shared" si="24"/>
        <v>1.3083138023363401</v>
      </c>
    </row>
    <row r="721" spans="1:16" x14ac:dyDescent="0.2">
      <c r="A721">
        <v>523.25</v>
      </c>
      <c r="B721">
        <v>3071.4</v>
      </c>
      <c r="C721">
        <v>9444.6</v>
      </c>
      <c r="D721">
        <v>20658.87</v>
      </c>
      <c r="E721">
        <v>64000</v>
      </c>
      <c r="F721">
        <v>64000</v>
      </c>
      <c r="H721">
        <v>10813.8</v>
      </c>
      <c r="I721">
        <v>16294.6</v>
      </c>
      <c r="J721">
        <v>16243</v>
      </c>
      <c r="L721">
        <f t="shared" si="23"/>
        <v>523.25</v>
      </c>
      <c r="M721">
        <f>data!AQ721</f>
        <v>3.0693833389286818E-10</v>
      </c>
      <c r="O721">
        <v>3.0406572100278462E-10</v>
      </c>
      <c r="P721">
        <f t="shared" si="24"/>
        <v>0.94473421094949717</v>
      </c>
    </row>
    <row r="722" spans="1:16" x14ac:dyDescent="0.2">
      <c r="A722">
        <v>523.71</v>
      </c>
      <c r="B722">
        <v>3020.87</v>
      </c>
      <c r="C722">
        <v>9039.9</v>
      </c>
      <c r="D722">
        <v>20671.27</v>
      </c>
      <c r="E722">
        <v>64000</v>
      </c>
      <c r="F722">
        <v>64000</v>
      </c>
      <c r="H722">
        <v>10323.4</v>
      </c>
      <c r="I722">
        <v>15854.9</v>
      </c>
      <c r="J722">
        <v>15853.3</v>
      </c>
      <c r="L722">
        <f t="shared" si="23"/>
        <v>523.71</v>
      </c>
      <c r="M722">
        <f>data!AQ722</f>
        <v>3.0681584019011946E-10</v>
      </c>
      <c r="O722">
        <v>3.0221134711977918E-10</v>
      </c>
      <c r="P722">
        <f t="shared" si="24"/>
        <v>1.5236003261370994</v>
      </c>
    </row>
    <row r="723" spans="1:16" x14ac:dyDescent="0.2">
      <c r="A723">
        <v>524.16999999999996</v>
      </c>
      <c r="B723">
        <v>2934.13</v>
      </c>
      <c r="C723">
        <v>8478.6</v>
      </c>
      <c r="D723">
        <v>20735.669999999998</v>
      </c>
      <c r="E723">
        <v>64000</v>
      </c>
      <c r="F723">
        <v>64000</v>
      </c>
      <c r="H723">
        <v>9655.4</v>
      </c>
      <c r="I723">
        <v>15188.2</v>
      </c>
      <c r="J723">
        <v>15155.1</v>
      </c>
      <c r="L723">
        <f t="shared" si="23"/>
        <v>524.16999999999996</v>
      </c>
      <c r="M723">
        <f>data!AQ723</f>
        <v>3.0512787607057872E-10</v>
      </c>
      <c r="O723">
        <v>3.0155919487637354E-10</v>
      </c>
      <c r="P723">
        <f t="shared" si="24"/>
        <v>1.1834098428562887</v>
      </c>
    </row>
    <row r="724" spans="1:16" x14ac:dyDescent="0.2">
      <c r="A724">
        <v>524.63</v>
      </c>
      <c r="B724">
        <v>3042.8</v>
      </c>
      <c r="C724">
        <v>9324.2000000000007</v>
      </c>
      <c r="D724">
        <v>20935.400000000001</v>
      </c>
      <c r="E724">
        <v>64000</v>
      </c>
      <c r="F724">
        <v>64000</v>
      </c>
      <c r="H724">
        <v>10639.4</v>
      </c>
      <c r="I724">
        <v>16029.9</v>
      </c>
      <c r="J724">
        <v>15991.4</v>
      </c>
      <c r="L724">
        <f t="shared" si="23"/>
        <v>524.63</v>
      </c>
      <c r="M724">
        <f>data!AQ724</f>
        <v>3.0451884298644529E-10</v>
      </c>
      <c r="O724">
        <v>3.0152340844301567E-10</v>
      </c>
      <c r="P724">
        <f t="shared" si="24"/>
        <v>0.99343349788237767</v>
      </c>
    </row>
    <row r="725" spans="1:16" x14ac:dyDescent="0.2">
      <c r="A725">
        <v>525.09</v>
      </c>
      <c r="B725">
        <v>2999.67</v>
      </c>
      <c r="C725">
        <v>8904.9</v>
      </c>
      <c r="D725">
        <v>20925.07</v>
      </c>
      <c r="E725">
        <v>64000</v>
      </c>
      <c r="F725">
        <v>64000</v>
      </c>
      <c r="H725">
        <v>10173.200000000001</v>
      </c>
      <c r="I725">
        <v>15424.4</v>
      </c>
      <c r="J725">
        <v>15395.2</v>
      </c>
      <c r="L725">
        <f t="shared" si="23"/>
        <v>525.09</v>
      </c>
      <c r="M725">
        <f>data!AQ725</f>
        <v>3.0493446537375529E-10</v>
      </c>
      <c r="O725">
        <v>3.0072539040599916E-10</v>
      </c>
      <c r="P725">
        <f t="shared" si="24"/>
        <v>1.3996407027932034</v>
      </c>
    </row>
    <row r="726" spans="1:16" x14ac:dyDescent="0.2">
      <c r="A726">
        <v>525.54999999999995</v>
      </c>
      <c r="B726">
        <v>2997.8</v>
      </c>
      <c r="C726">
        <v>8888</v>
      </c>
      <c r="D726">
        <v>21004.799999999999</v>
      </c>
      <c r="E726">
        <v>64000</v>
      </c>
      <c r="F726">
        <v>64000</v>
      </c>
      <c r="H726">
        <v>10100.4</v>
      </c>
      <c r="I726">
        <v>15341.7</v>
      </c>
      <c r="J726">
        <v>15318.5</v>
      </c>
      <c r="L726">
        <f t="shared" si="23"/>
        <v>525.54999999999995</v>
      </c>
      <c r="M726">
        <f>data!AQ726</f>
        <v>3.0449545252002128E-10</v>
      </c>
      <c r="O726">
        <v>3.0085355859296763E-10</v>
      </c>
      <c r="P726">
        <f t="shared" si="24"/>
        <v>1.210520475172727</v>
      </c>
    </row>
    <row r="727" spans="1:16" x14ac:dyDescent="0.2">
      <c r="A727">
        <v>526.01</v>
      </c>
      <c r="B727">
        <v>3033.73</v>
      </c>
      <c r="C727">
        <v>9219.6</v>
      </c>
      <c r="D727">
        <v>21167.8</v>
      </c>
      <c r="E727">
        <v>64000</v>
      </c>
      <c r="F727">
        <v>64000</v>
      </c>
      <c r="H727">
        <v>10569.2</v>
      </c>
      <c r="I727">
        <v>15844.3</v>
      </c>
      <c r="J727">
        <v>15834.9</v>
      </c>
      <c r="L727">
        <f t="shared" si="23"/>
        <v>526.01</v>
      </c>
      <c r="M727">
        <f>data!AQ727</f>
        <v>3.0327411030850206E-10</v>
      </c>
      <c r="O727">
        <v>2.9982176996627417E-10</v>
      </c>
      <c r="P727">
        <f t="shared" si="24"/>
        <v>1.151464199086087</v>
      </c>
    </row>
    <row r="728" spans="1:16" x14ac:dyDescent="0.2">
      <c r="A728">
        <v>526.47</v>
      </c>
      <c r="B728">
        <v>2982.33</v>
      </c>
      <c r="C728">
        <v>8740.5</v>
      </c>
      <c r="D728">
        <v>21169.07</v>
      </c>
      <c r="E728">
        <v>64000</v>
      </c>
      <c r="F728">
        <v>64000</v>
      </c>
      <c r="H728">
        <v>9913.5</v>
      </c>
      <c r="I728">
        <v>15292.4</v>
      </c>
      <c r="J728">
        <v>15218.1</v>
      </c>
      <c r="L728">
        <f t="shared" si="23"/>
        <v>526.47</v>
      </c>
      <c r="M728">
        <f>data!AQ728</f>
        <v>3.0334434143157259E-10</v>
      </c>
      <c r="O728">
        <v>2.9887760589972858E-10</v>
      </c>
      <c r="P728">
        <f t="shared" si="24"/>
        <v>1.4945032493811445</v>
      </c>
    </row>
    <row r="729" spans="1:16" x14ac:dyDescent="0.2">
      <c r="A729">
        <v>526.92999999999995</v>
      </c>
      <c r="B729">
        <v>2964.33</v>
      </c>
      <c r="C729">
        <v>8652.5</v>
      </c>
      <c r="D729">
        <v>21273.33</v>
      </c>
      <c r="E729">
        <v>64000</v>
      </c>
      <c r="F729">
        <v>64000</v>
      </c>
      <c r="H729">
        <v>9904.6</v>
      </c>
      <c r="I729">
        <v>15169.2</v>
      </c>
      <c r="J729">
        <v>15168.7</v>
      </c>
      <c r="L729">
        <f t="shared" si="23"/>
        <v>526.92999999999995</v>
      </c>
      <c r="M729">
        <f>data!AQ729</f>
        <v>3.02224633261924E-10</v>
      </c>
      <c r="O729">
        <v>2.9911452292095278E-10</v>
      </c>
      <c r="P729">
        <f t="shared" si="24"/>
        <v>1.0397724291685859</v>
      </c>
    </row>
    <row r="730" spans="1:16" x14ac:dyDescent="0.2">
      <c r="A730">
        <v>527.39</v>
      </c>
      <c r="B730">
        <v>2955</v>
      </c>
      <c r="C730">
        <v>8510.7000000000007</v>
      </c>
      <c r="D730">
        <v>21315.8</v>
      </c>
      <c r="E730">
        <v>64000</v>
      </c>
      <c r="F730">
        <v>64000</v>
      </c>
      <c r="H730">
        <v>9665.2000000000007</v>
      </c>
      <c r="I730">
        <v>14955.7</v>
      </c>
      <c r="J730">
        <v>14976.6</v>
      </c>
      <c r="L730">
        <f t="shared" si="23"/>
        <v>527.39</v>
      </c>
      <c r="M730">
        <f>data!AQ730</f>
        <v>3.0231192748253973E-10</v>
      </c>
      <c r="O730">
        <v>2.9921809610423341E-10</v>
      </c>
      <c r="P730">
        <f t="shared" si="24"/>
        <v>1.0339720152582568</v>
      </c>
    </row>
    <row r="731" spans="1:16" x14ac:dyDescent="0.2">
      <c r="A731">
        <v>527.85</v>
      </c>
      <c r="B731">
        <v>2951.13</v>
      </c>
      <c r="C731">
        <v>8512.4</v>
      </c>
      <c r="D731">
        <v>21428.799999999999</v>
      </c>
      <c r="E731">
        <v>64000</v>
      </c>
      <c r="F731">
        <v>64000</v>
      </c>
      <c r="H731">
        <v>9751.7999999999993</v>
      </c>
      <c r="I731">
        <v>15121.6</v>
      </c>
      <c r="J731">
        <v>15087.1</v>
      </c>
      <c r="L731">
        <f t="shared" si="23"/>
        <v>527.85</v>
      </c>
      <c r="M731">
        <f>data!AQ731</f>
        <v>3.0130001253600731E-10</v>
      </c>
      <c r="O731">
        <v>2.9784198868628194E-10</v>
      </c>
      <c r="P731">
        <f t="shared" si="24"/>
        <v>1.1610263096140305</v>
      </c>
    </row>
    <row r="732" spans="1:16" x14ac:dyDescent="0.2">
      <c r="A732">
        <v>528.30999999999995</v>
      </c>
      <c r="B732">
        <v>3000.87</v>
      </c>
      <c r="C732">
        <v>8953.4</v>
      </c>
      <c r="D732">
        <v>21568.2</v>
      </c>
      <c r="E732">
        <v>64000</v>
      </c>
      <c r="F732">
        <v>64000</v>
      </c>
      <c r="H732">
        <v>10240.200000000001</v>
      </c>
      <c r="I732">
        <v>15904</v>
      </c>
      <c r="J732">
        <v>15823.8</v>
      </c>
      <c r="L732">
        <f t="shared" si="23"/>
        <v>528.30999999999995</v>
      </c>
      <c r="M732">
        <f>data!AQ732</f>
        <v>3.007548390468656E-10</v>
      </c>
      <c r="O732">
        <v>2.9727087692355988E-10</v>
      </c>
      <c r="P732">
        <f t="shared" si="24"/>
        <v>1.1719823210941656</v>
      </c>
    </row>
    <row r="733" spans="1:16" x14ac:dyDescent="0.2">
      <c r="A733">
        <v>528.77</v>
      </c>
      <c r="B733">
        <v>3001.67</v>
      </c>
      <c r="C733">
        <v>8939.9</v>
      </c>
      <c r="D733">
        <v>21631.200000000001</v>
      </c>
      <c r="E733">
        <v>64000</v>
      </c>
      <c r="F733">
        <v>64000</v>
      </c>
      <c r="H733">
        <v>10167.200000000001</v>
      </c>
      <c r="I733">
        <v>16184.6</v>
      </c>
      <c r="J733">
        <v>16140.3</v>
      </c>
      <c r="L733">
        <f t="shared" si="23"/>
        <v>528.77</v>
      </c>
      <c r="M733">
        <f>data!AQ733</f>
        <v>3.0067153135058328E-10</v>
      </c>
      <c r="O733">
        <v>2.9704429673010372E-10</v>
      </c>
      <c r="P733">
        <f t="shared" si="24"/>
        <v>1.2211089929712704</v>
      </c>
    </row>
    <row r="734" spans="1:16" x14ac:dyDescent="0.2">
      <c r="A734">
        <v>529.23</v>
      </c>
      <c r="B734">
        <v>2952.2</v>
      </c>
      <c r="C734">
        <v>8567.2000000000007</v>
      </c>
      <c r="D734">
        <v>21678</v>
      </c>
      <c r="E734">
        <v>64000</v>
      </c>
      <c r="F734">
        <v>64000</v>
      </c>
      <c r="H734">
        <v>9753.2000000000007</v>
      </c>
      <c r="I734">
        <v>15793.6</v>
      </c>
      <c r="J734">
        <v>15705</v>
      </c>
      <c r="L734">
        <f t="shared" si="23"/>
        <v>529.23</v>
      </c>
      <c r="M734">
        <f>data!AQ734</f>
        <v>3.0002424155261763E-10</v>
      </c>
      <c r="O734">
        <v>2.9645387204791243E-10</v>
      </c>
      <c r="P734">
        <f t="shared" si="24"/>
        <v>1.2043592077381142</v>
      </c>
    </row>
    <row r="735" spans="1:16" x14ac:dyDescent="0.2">
      <c r="A735">
        <v>529.69000000000005</v>
      </c>
      <c r="B735">
        <v>2918.6</v>
      </c>
      <c r="C735">
        <v>8261.9</v>
      </c>
      <c r="D735">
        <v>21738.2</v>
      </c>
      <c r="E735">
        <v>64000</v>
      </c>
      <c r="F735">
        <v>64000</v>
      </c>
      <c r="H735">
        <v>9433</v>
      </c>
      <c r="I735">
        <v>15100.7</v>
      </c>
      <c r="J735">
        <v>15074.1</v>
      </c>
      <c r="L735">
        <f t="shared" si="23"/>
        <v>529.69000000000005</v>
      </c>
      <c r="M735">
        <f>data!AQ735</f>
        <v>2.9942399660386986E-10</v>
      </c>
      <c r="O735">
        <v>2.9577706475759001E-10</v>
      </c>
      <c r="P735">
        <f t="shared" si="24"/>
        <v>1.2330002156417257</v>
      </c>
    </row>
    <row r="736" spans="1:16" x14ac:dyDescent="0.2">
      <c r="A736">
        <v>530.15</v>
      </c>
      <c r="B736">
        <v>2999.2</v>
      </c>
      <c r="C736">
        <v>8901.6</v>
      </c>
      <c r="D736">
        <v>21929.4</v>
      </c>
      <c r="E736">
        <v>64000</v>
      </c>
      <c r="F736">
        <v>64000</v>
      </c>
      <c r="H736">
        <v>10156.9</v>
      </c>
      <c r="I736">
        <v>15697.1</v>
      </c>
      <c r="J736">
        <v>15634.3</v>
      </c>
      <c r="L736">
        <f t="shared" si="23"/>
        <v>530.15</v>
      </c>
      <c r="M736">
        <f>data!AQ736</f>
        <v>2.9855574222932676E-10</v>
      </c>
      <c r="O736">
        <v>2.9567732891198582E-10</v>
      </c>
      <c r="P736">
        <f t="shared" si="24"/>
        <v>0.97349814675773083</v>
      </c>
    </row>
    <row r="737" spans="1:16" x14ac:dyDescent="0.2">
      <c r="A737">
        <v>530.61</v>
      </c>
      <c r="B737">
        <v>2996.2</v>
      </c>
      <c r="C737">
        <v>8888.6</v>
      </c>
      <c r="D737">
        <v>21948.27</v>
      </c>
      <c r="E737">
        <v>64000</v>
      </c>
      <c r="F737">
        <v>64000</v>
      </c>
      <c r="H737">
        <v>10161.799999999999</v>
      </c>
      <c r="I737">
        <v>15649.8</v>
      </c>
      <c r="J737">
        <v>15613.3</v>
      </c>
      <c r="L737">
        <f t="shared" si="23"/>
        <v>530.61</v>
      </c>
      <c r="M737">
        <f>data!AQ737</f>
        <v>2.9913671472975762E-10</v>
      </c>
      <c r="O737">
        <v>2.955527043487519E-10</v>
      </c>
      <c r="P737">
        <f t="shared" si="24"/>
        <v>1.2126467896489277</v>
      </c>
    </row>
    <row r="738" spans="1:16" x14ac:dyDescent="0.2">
      <c r="A738">
        <v>531.07000000000005</v>
      </c>
      <c r="B738">
        <v>2894.67</v>
      </c>
      <c r="C738">
        <v>8024.9</v>
      </c>
      <c r="D738">
        <v>21967.599999999999</v>
      </c>
      <c r="E738">
        <v>64000</v>
      </c>
      <c r="F738">
        <v>64000</v>
      </c>
      <c r="H738">
        <v>9114.7000000000007</v>
      </c>
      <c r="I738">
        <v>14618.2</v>
      </c>
      <c r="J738">
        <v>14583.9</v>
      </c>
      <c r="L738">
        <f t="shared" si="23"/>
        <v>531.07000000000005</v>
      </c>
      <c r="M738">
        <f>data!AQ738</f>
        <v>2.9811016616463911E-10</v>
      </c>
      <c r="O738">
        <v>2.951782595486044E-10</v>
      </c>
      <c r="P738">
        <f t="shared" si="24"/>
        <v>0.99326644872771741</v>
      </c>
    </row>
    <row r="739" spans="1:16" x14ac:dyDescent="0.2">
      <c r="A739">
        <v>531.53</v>
      </c>
      <c r="B739">
        <v>3020.6</v>
      </c>
      <c r="C739">
        <v>9130.7999999999993</v>
      </c>
      <c r="D739">
        <v>22147.200000000001</v>
      </c>
      <c r="E739">
        <v>64000</v>
      </c>
      <c r="F739">
        <v>64000</v>
      </c>
      <c r="H739">
        <v>10421.5</v>
      </c>
      <c r="I739">
        <v>15917.3</v>
      </c>
      <c r="J739">
        <v>15899.1</v>
      </c>
      <c r="L739">
        <f t="shared" si="23"/>
        <v>531.53</v>
      </c>
      <c r="M739">
        <f>data!AQ739</f>
        <v>2.9817433896636091E-10</v>
      </c>
      <c r="O739">
        <v>2.9423472611439812E-10</v>
      </c>
      <c r="P739">
        <f t="shared" si="24"/>
        <v>1.3389353812816334</v>
      </c>
    </row>
    <row r="740" spans="1:16" x14ac:dyDescent="0.2">
      <c r="A740">
        <v>531.99</v>
      </c>
      <c r="B740">
        <v>2964.73</v>
      </c>
      <c r="C740">
        <v>8606.2999999999993</v>
      </c>
      <c r="D740">
        <v>22170.53</v>
      </c>
      <c r="E740">
        <v>64000</v>
      </c>
      <c r="F740">
        <v>64000</v>
      </c>
      <c r="H740">
        <v>9815.6</v>
      </c>
      <c r="I740">
        <v>15429.4</v>
      </c>
      <c r="J740">
        <v>15421.9</v>
      </c>
      <c r="L740">
        <f t="shared" ref="L740:L803" si="25">A740</f>
        <v>531.99</v>
      </c>
      <c r="M740">
        <f>data!AQ740</f>
        <v>2.9782859498574669E-10</v>
      </c>
      <c r="O740">
        <v>2.9384234002971587E-10</v>
      </c>
      <c r="P740">
        <f t="shared" si="24"/>
        <v>1.3565965189453963</v>
      </c>
    </row>
    <row r="741" spans="1:16" x14ac:dyDescent="0.2">
      <c r="A741">
        <v>532.45000000000005</v>
      </c>
      <c r="B741">
        <v>2967.87</v>
      </c>
      <c r="C741">
        <v>8593.5</v>
      </c>
      <c r="D741">
        <v>22255.27</v>
      </c>
      <c r="E741">
        <v>64000</v>
      </c>
      <c r="F741">
        <v>64000</v>
      </c>
      <c r="H741">
        <v>9809.4</v>
      </c>
      <c r="I741">
        <v>15583.8</v>
      </c>
      <c r="J741">
        <v>15570.5</v>
      </c>
      <c r="L741">
        <f t="shared" si="25"/>
        <v>532.45000000000005</v>
      </c>
      <c r="M741">
        <f>data!AQ741</f>
        <v>2.9744729803556403E-10</v>
      </c>
      <c r="O741">
        <v>2.9309257691138807E-10</v>
      </c>
      <c r="P741">
        <f t="shared" si="24"/>
        <v>1.4857834920508894</v>
      </c>
    </row>
    <row r="742" spans="1:16" x14ac:dyDescent="0.2">
      <c r="A742">
        <v>532.91</v>
      </c>
      <c r="B742">
        <v>2968.33</v>
      </c>
      <c r="C742">
        <v>8635.9</v>
      </c>
      <c r="D742">
        <v>22344.27</v>
      </c>
      <c r="E742">
        <v>64000</v>
      </c>
      <c r="F742">
        <v>64000</v>
      </c>
      <c r="H742">
        <v>9873.7999999999993</v>
      </c>
      <c r="I742">
        <v>16027.8</v>
      </c>
      <c r="J742">
        <v>15981.2</v>
      </c>
      <c r="L742">
        <f t="shared" si="25"/>
        <v>532.91</v>
      </c>
      <c r="M742">
        <f>data!AQ742</f>
        <v>2.9695911733150215E-10</v>
      </c>
      <c r="O742">
        <v>2.9331334492281128E-10</v>
      </c>
      <c r="P742">
        <f t="shared" si="24"/>
        <v>1.2429616557849719</v>
      </c>
    </row>
    <row r="743" spans="1:16" x14ac:dyDescent="0.2">
      <c r="A743">
        <v>533.37</v>
      </c>
      <c r="B743">
        <v>2987.33</v>
      </c>
      <c r="C743">
        <v>8855.1</v>
      </c>
      <c r="D743">
        <v>22461.33</v>
      </c>
      <c r="E743">
        <v>64000</v>
      </c>
      <c r="F743">
        <v>64000</v>
      </c>
      <c r="H743">
        <v>10081.5</v>
      </c>
      <c r="I743">
        <v>16647.3</v>
      </c>
      <c r="J743">
        <v>16569</v>
      </c>
      <c r="L743">
        <f t="shared" si="25"/>
        <v>533.37</v>
      </c>
      <c r="M743">
        <f>data!AQ743</f>
        <v>2.9632543070180108E-10</v>
      </c>
      <c r="O743">
        <v>2.9217042802779932E-10</v>
      </c>
      <c r="P743">
        <f t="shared" si="24"/>
        <v>1.4221160923262326</v>
      </c>
    </row>
    <row r="744" spans="1:16" x14ac:dyDescent="0.2">
      <c r="A744">
        <v>533.83000000000004</v>
      </c>
      <c r="B744">
        <v>2948.13</v>
      </c>
      <c r="C744">
        <v>8502</v>
      </c>
      <c r="D744">
        <v>22495.27</v>
      </c>
      <c r="E744">
        <v>64000</v>
      </c>
      <c r="F744">
        <v>64000</v>
      </c>
      <c r="H744">
        <v>9690.4</v>
      </c>
      <c r="I744">
        <v>16260.3</v>
      </c>
      <c r="J744">
        <v>16213.6</v>
      </c>
      <c r="L744">
        <f t="shared" si="25"/>
        <v>533.83000000000004</v>
      </c>
      <c r="M744">
        <f>data!AQ744</f>
        <v>2.960874564451402E-10</v>
      </c>
      <c r="O744">
        <v>2.9222410206815793E-10</v>
      </c>
      <c r="P744">
        <f t="shared" si="24"/>
        <v>1.3220519285165575</v>
      </c>
    </row>
    <row r="745" spans="1:16" x14ac:dyDescent="0.2">
      <c r="A745">
        <v>534.29</v>
      </c>
      <c r="B745">
        <v>2916.6</v>
      </c>
      <c r="C745">
        <v>8219.5</v>
      </c>
      <c r="D745">
        <v>22540.73</v>
      </c>
      <c r="E745">
        <v>64000</v>
      </c>
      <c r="F745">
        <v>64000</v>
      </c>
      <c r="H745">
        <v>9337.4</v>
      </c>
      <c r="I745">
        <v>15909.3</v>
      </c>
      <c r="J745">
        <v>15898.7</v>
      </c>
      <c r="L745">
        <f t="shared" si="25"/>
        <v>534.29</v>
      </c>
      <c r="M745">
        <f>data!AQ745</f>
        <v>2.957910982410191E-10</v>
      </c>
      <c r="O745">
        <v>2.9235652836149667E-10</v>
      </c>
      <c r="P745">
        <f t="shared" si="24"/>
        <v>1.174788159775797</v>
      </c>
    </row>
    <row r="746" spans="1:16" x14ac:dyDescent="0.2">
      <c r="A746">
        <v>534.75</v>
      </c>
      <c r="B746">
        <v>2949.93</v>
      </c>
      <c r="C746">
        <v>8558.7000000000007</v>
      </c>
      <c r="D746">
        <v>22664.27</v>
      </c>
      <c r="E746">
        <v>64000</v>
      </c>
      <c r="F746">
        <v>64000</v>
      </c>
      <c r="H746">
        <v>9767.4</v>
      </c>
      <c r="I746">
        <v>16288.3</v>
      </c>
      <c r="J746">
        <v>16270.3</v>
      </c>
      <c r="L746">
        <f t="shared" si="25"/>
        <v>534.75</v>
      </c>
      <c r="M746">
        <f>data!AQ746</f>
        <v>2.9529205443706733E-10</v>
      </c>
      <c r="O746">
        <v>2.9195922704338236E-10</v>
      </c>
      <c r="P746">
        <f t="shared" si="24"/>
        <v>1.1415386413493076</v>
      </c>
    </row>
    <row r="747" spans="1:16" x14ac:dyDescent="0.2">
      <c r="A747">
        <v>535.21</v>
      </c>
      <c r="B747">
        <v>2931</v>
      </c>
      <c r="C747">
        <v>8396.7999999999993</v>
      </c>
      <c r="D747">
        <v>22738.799999999999</v>
      </c>
      <c r="E747">
        <v>64000</v>
      </c>
      <c r="F747">
        <v>64000</v>
      </c>
      <c r="H747">
        <v>9595.4</v>
      </c>
      <c r="I747">
        <v>16001.2</v>
      </c>
      <c r="J747">
        <v>15961.8</v>
      </c>
      <c r="L747">
        <f t="shared" si="25"/>
        <v>535.21</v>
      </c>
      <c r="M747">
        <f>data!AQ747</f>
        <v>2.94747330735295E-10</v>
      </c>
      <c r="O747">
        <v>2.9080868779392762E-10</v>
      </c>
      <c r="P747">
        <f t="shared" si="24"/>
        <v>1.3543759545995331</v>
      </c>
    </row>
    <row r="748" spans="1:16" x14ac:dyDescent="0.2">
      <c r="A748">
        <v>535.66999999999996</v>
      </c>
      <c r="B748">
        <v>2972</v>
      </c>
      <c r="C748">
        <v>8774.4</v>
      </c>
      <c r="D748">
        <v>22843.200000000001</v>
      </c>
      <c r="E748">
        <v>64000</v>
      </c>
      <c r="F748">
        <v>64000</v>
      </c>
      <c r="H748">
        <v>9972.1</v>
      </c>
      <c r="I748">
        <v>16154.5</v>
      </c>
      <c r="J748">
        <v>16143.6</v>
      </c>
      <c r="L748">
        <f t="shared" si="25"/>
        <v>535.66999999999996</v>
      </c>
      <c r="M748">
        <f>data!AQ748</f>
        <v>2.9466763069654038E-10</v>
      </c>
      <c r="O748">
        <v>2.9073991781484067E-10</v>
      </c>
      <c r="P748">
        <f t="shared" si="24"/>
        <v>1.3509369168223706</v>
      </c>
    </row>
    <row r="749" spans="1:16" x14ac:dyDescent="0.2">
      <c r="A749">
        <v>536.12</v>
      </c>
      <c r="B749">
        <v>2927.93</v>
      </c>
      <c r="C749">
        <v>8418.7000000000007</v>
      </c>
      <c r="D749">
        <v>22912.2</v>
      </c>
      <c r="E749">
        <v>64000</v>
      </c>
      <c r="F749">
        <v>64000</v>
      </c>
      <c r="H749">
        <v>9586.6</v>
      </c>
      <c r="I749">
        <v>15469.6</v>
      </c>
      <c r="J749">
        <v>15382</v>
      </c>
      <c r="L749">
        <f t="shared" si="25"/>
        <v>536.12</v>
      </c>
      <c r="M749">
        <f>data!AQ749</f>
        <v>2.9381194394334462E-10</v>
      </c>
      <c r="O749">
        <v>2.9056212856155799E-10</v>
      </c>
      <c r="P749">
        <f t="shared" si="24"/>
        <v>1.1184580034139326</v>
      </c>
    </row>
    <row r="750" spans="1:16" x14ac:dyDescent="0.2">
      <c r="A750">
        <v>536.58000000000004</v>
      </c>
      <c r="B750">
        <v>2995.2</v>
      </c>
      <c r="C750">
        <v>8856.2000000000007</v>
      </c>
      <c r="D750">
        <v>23068.2</v>
      </c>
      <c r="E750">
        <v>64000</v>
      </c>
      <c r="F750">
        <v>64000</v>
      </c>
      <c r="H750">
        <v>10070.5</v>
      </c>
      <c r="I750">
        <v>15744</v>
      </c>
      <c r="J750">
        <v>15704.7</v>
      </c>
      <c r="L750">
        <f t="shared" si="25"/>
        <v>536.58000000000004</v>
      </c>
      <c r="M750">
        <f>data!AQ750</f>
        <v>2.9335218318380941E-10</v>
      </c>
      <c r="O750">
        <v>2.9022958290463379E-10</v>
      </c>
      <c r="P750">
        <f t="shared" si="24"/>
        <v>1.0759069588718206</v>
      </c>
    </row>
    <row r="751" spans="1:16" x14ac:dyDescent="0.2">
      <c r="A751">
        <v>537.04</v>
      </c>
      <c r="B751">
        <v>2911.47</v>
      </c>
      <c r="C751">
        <v>8251.7000000000007</v>
      </c>
      <c r="D751">
        <v>23097.13</v>
      </c>
      <c r="E751">
        <v>64000</v>
      </c>
      <c r="F751">
        <v>64000</v>
      </c>
      <c r="H751">
        <v>9368.2999999999993</v>
      </c>
      <c r="I751">
        <v>15137.4</v>
      </c>
      <c r="J751">
        <v>15085.2</v>
      </c>
      <c r="L751">
        <f t="shared" si="25"/>
        <v>537.04</v>
      </c>
      <c r="M751">
        <f>data!AQ751</f>
        <v>2.9253710338527208E-10</v>
      </c>
      <c r="O751">
        <v>2.8893529481228709E-10</v>
      </c>
      <c r="P751">
        <f t="shared" si="24"/>
        <v>1.2465796452195221</v>
      </c>
    </row>
    <row r="752" spans="1:16" x14ac:dyDescent="0.2">
      <c r="A752">
        <v>537.5</v>
      </c>
      <c r="B752">
        <v>2990.8</v>
      </c>
      <c r="C752">
        <v>8876.6</v>
      </c>
      <c r="D752">
        <v>23245</v>
      </c>
      <c r="E752">
        <v>64000</v>
      </c>
      <c r="F752">
        <v>64000</v>
      </c>
      <c r="H752">
        <v>10140</v>
      </c>
      <c r="I752">
        <v>16205.3</v>
      </c>
      <c r="J752">
        <v>16178.9</v>
      </c>
      <c r="L752">
        <f t="shared" si="25"/>
        <v>537.5</v>
      </c>
      <c r="M752">
        <f>data!AQ752</f>
        <v>2.9238813890731674E-10</v>
      </c>
      <c r="O752">
        <v>2.8822946212402437E-10</v>
      </c>
      <c r="P752">
        <f t="shared" si="24"/>
        <v>1.4428354244726398</v>
      </c>
    </row>
    <row r="753" spans="1:16" x14ac:dyDescent="0.2">
      <c r="A753">
        <v>537.96</v>
      </c>
      <c r="B753">
        <v>2958.93</v>
      </c>
      <c r="C753">
        <v>8618.2999999999993</v>
      </c>
      <c r="D753">
        <v>23329.27</v>
      </c>
      <c r="E753">
        <v>64000</v>
      </c>
      <c r="F753">
        <v>64000</v>
      </c>
      <c r="H753">
        <v>9794.7000000000007</v>
      </c>
      <c r="I753">
        <v>16286.9</v>
      </c>
      <c r="J753">
        <v>16196.4</v>
      </c>
      <c r="L753">
        <f t="shared" si="25"/>
        <v>537.96</v>
      </c>
      <c r="M753">
        <f>data!AQ753</f>
        <v>2.9153354330592919E-10</v>
      </c>
      <c r="O753">
        <v>2.8868452922014347E-10</v>
      </c>
      <c r="P753">
        <f t="shared" si="24"/>
        <v>0.9868953121534042</v>
      </c>
    </row>
    <row r="754" spans="1:16" x14ac:dyDescent="0.2">
      <c r="A754">
        <v>538.41999999999996</v>
      </c>
      <c r="B754">
        <v>2965.67</v>
      </c>
      <c r="C754">
        <v>8650.7999999999993</v>
      </c>
      <c r="D754">
        <v>23379.33</v>
      </c>
      <c r="E754">
        <v>64000</v>
      </c>
      <c r="F754">
        <v>64000</v>
      </c>
      <c r="H754">
        <v>9889</v>
      </c>
      <c r="I754">
        <v>16505</v>
      </c>
      <c r="J754">
        <v>16474.5</v>
      </c>
      <c r="L754">
        <f t="shared" si="25"/>
        <v>538.41999999999996</v>
      </c>
      <c r="M754">
        <f>data!AQ754</f>
        <v>2.9176124909530922E-10</v>
      </c>
      <c r="O754">
        <v>2.880628655885257E-10</v>
      </c>
      <c r="P754">
        <f t="shared" si="24"/>
        <v>1.2838806901498943</v>
      </c>
    </row>
    <row r="755" spans="1:16" x14ac:dyDescent="0.2">
      <c r="A755">
        <v>538.88</v>
      </c>
      <c r="B755">
        <v>3054.4</v>
      </c>
      <c r="C755">
        <v>9385.4</v>
      </c>
      <c r="D755">
        <v>23592.799999999999</v>
      </c>
      <c r="E755">
        <v>64000</v>
      </c>
      <c r="F755">
        <v>64000</v>
      </c>
      <c r="H755">
        <v>10745.6</v>
      </c>
      <c r="I755">
        <v>17361.7</v>
      </c>
      <c r="J755">
        <v>17319.8</v>
      </c>
      <c r="L755">
        <f t="shared" si="25"/>
        <v>538.88</v>
      </c>
      <c r="M755">
        <f>data!AQ755</f>
        <v>2.9079020865665402E-10</v>
      </c>
      <c r="O755">
        <v>2.875741649924736E-10</v>
      </c>
      <c r="P755">
        <f t="shared" si="24"/>
        <v>1.1183353915900585</v>
      </c>
    </row>
    <row r="756" spans="1:16" x14ac:dyDescent="0.2">
      <c r="A756">
        <v>539.34</v>
      </c>
      <c r="B756">
        <v>2997</v>
      </c>
      <c r="C756">
        <v>8907.9</v>
      </c>
      <c r="D756">
        <v>23575.47</v>
      </c>
      <c r="E756">
        <v>64000</v>
      </c>
      <c r="F756">
        <v>64000</v>
      </c>
      <c r="H756">
        <v>10174.799999999999</v>
      </c>
      <c r="I756">
        <v>16784.2</v>
      </c>
      <c r="J756">
        <v>16705.2</v>
      </c>
      <c r="L756">
        <f t="shared" si="25"/>
        <v>539.34</v>
      </c>
      <c r="M756">
        <f>data!AQ756</f>
        <v>2.9106471681214592E-10</v>
      </c>
      <c r="O756">
        <v>2.8709440270955334E-10</v>
      </c>
      <c r="P756">
        <f t="shared" si="24"/>
        <v>1.3829298185967243</v>
      </c>
    </row>
    <row r="757" spans="1:16" x14ac:dyDescent="0.2">
      <c r="A757">
        <v>539.79999999999995</v>
      </c>
      <c r="B757">
        <v>3271.93</v>
      </c>
      <c r="C757">
        <v>11193</v>
      </c>
      <c r="D757">
        <v>23894.33</v>
      </c>
      <c r="E757">
        <v>64000</v>
      </c>
      <c r="F757">
        <v>64000</v>
      </c>
      <c r="H757">
        <v>12836.5</v>
      </c>
      <c r="I757">
        <v>19221.599999999999</v>
      </c>
      <c r="J757">
        <v>19169.8</v>
      </c>
      <c r="L757">
        <f t="shared" si="25"/>
        <v>539.79999999999995</v>
      </c>
      <c r="M757">
        <f>data!AQ757</f>
        <v>2.9128153860449527E-10</v>
      </c>
      <c r="O757">
        <v>2.8707737178309165E-10</v>
      </c>
      <c r="P757">
        <f t="shared" si="24"/>
        <v>1.4644716841633132</v>
      </c>
    </row>
    <row r="758" spans="1:16" x14ac:dyDescent="0.2">
      <c r="A758">
        <v>540.26</v>
      </c>
      <c r="B758">
        <v>2894.73</v>
      </c>
      <c r="C758">
        <v>8069.5</v>
      </c>
      <c r="D758">
        <v>23653.33</v>
      </c>
      <c r="E758">
        <v>64000</v>
      </c>
      <c r="F758">
        <v>64000</v>
      </c>
      <c r="H758">
        <v>9161.2999999999993</v>
      </c>
      <c r="I758">
        <v>15575</v>
      </c>
      <c r="J758">
        <v>15488.9</v>
      </c>
      <c r="L758">
        <f t="shared" si="25"/>
        <v>540.26</v>
      </c>
      <c r="M758">
        <f>data!AQ758</f>
        <v>2.9015633677949413E-10</v>
      </c>
      <c r="O758">
        <v>2.8620843322136279E-10</v>
      </c>
      <c r="P758">
        <f t="shared" si="24"/>
        <v>1.3793805841765332</v>
      </c>
    </row>
    <row r="759" spans="1:16" x14ac:dyDescent="0.2">
      <c r="A759">
        <v>540.72</v>
      </c>
      <c r="B759">
        <v>3053.47</v>
      </c>
      <c r="C759">
        <v>9416.1</v>
      </c>
      <c r="D759">
        <v>23889.87</v>
      </c>
      <c r="E759">
        <v>64000</v>
      </c>
      <c r="F759">
        <v>64000</v>
      </c>
      <c r="H759">
        <v>10782.3</v>
      </c>
      <c r="I759">
        <v>17212.599999999999</v>
      </c>
      <c r="J759">
        <v>17195.900000000001</v>
      </c>
      <c r="L759">
        <f t="shared" si="25"/>
        <v>540.72</v>
      </c>
      <c r="M759">
        <f>data!AQ759</f>
        <v>2.8988410629947471E-10</v>
      </c>
      <c r="O759">
        <v>2.8613273634898786E-10</v>
      </c>
      <c r="P759">
        <f t="shared" si="24"/>
        <v>1.3110593350323281</v>
      </c>
    </row>
    <row r="760" spans="1:16" x14ac:dyDescent="0.2">
      <c r="A760">
        <v>541.17999999999995</v>
      </c>
      <c r="B760">
        <v>2979.67</v>
      </c>
      <c r="C760">
        <v>8686.2000000000007</v>
      </c>
      <c r="D760">
        <v>23949.8</v>
      </c>
      <c r="E760">
        <v>64000</v>
      </c>
      <c r="F760">
        <v>64000</v>
      </c>
      <c r="H760">
        <v>9942.2000000000007</v>
      </c>
      <c r="I760">
        <v>16640.3</v>
      </c>
      <c r="J760">
        <v>16596.3</v>
      </c>
      <c r="L760">
        <f t="shared" si="25"/>
        <v>541.17999999999995</v>
      </c>
      <c r="M760">
        <f>data!AQ760</f>
        <v>2.8881396064652113E-10</v>
      </c>
      <c r="O760">
        <v>2.8608790327293871E-10</v>
      </c>
      <c r="P760">
        <f t="shared" si="24"/>
        <v>0.95287404409464094</v>
      </c>
    </row>
    <row r="761" spans="1:16" x14ac:dyDescent="0.2">
      <c r="A761">
        <v>541.63</v>
      </c>
      <c r="B761">
        <v>2921.53</v>
      </c>
      <c r="C761">
        <v>8244.7999999999993</v>
      </c>
      <c r="D761">
        <v>23939.4</v>
      </c>
      <c r="E761">
        <v>64000</v>
      </c>
      <c r="F761">
        <v>64000</v>
      </c>
      <c r="H761">
        <v>9336.2999999999993</v>
      </c>
      <c r="I761">
        <v>16066.2</v>
      </c>
      <c r="J761">
        <v>15938.3</v>
      </c>
      <c r="L761">
        <f t="shared" si="25"/>
        <v>541.63</v>
      </c>
      <c r="M761">
        <f>data!AQ761</f>
        <v>2.8895780896561811E-10</v>
      </c>
      <c r="O761">
        <v>2.855735898348553E-10</v>
      </c>
      <c r="P761">
        <f t="shared" si="24"/>
        <v>1.1850602616018777</v>
      </c>
    </row>
    <row r="762" spans="1:16" x14ac:dyDescent="0.2">
      <c r="A762">
        <v>542.09</v>
      </c>
      <c r="B762">
        <v>2992.07</v>
      </c>
      <c r="C762">
        <v>8861.1</v>
      </c>
      <c r="D762">
        <v>24058.6</v>
      </c>
      <c r="E762">
        <v>64000</v>
      </c>
      <c r="F762">
        <v>64000</v>
      </c>
      <c r="H762">
        <v>10133.700000000001</v>
      </c>
      <c r="I762">
        <v>16731.3</v>
      </c>
      <c r="J762">
        <v>16689.7</v>
      </c>
      <c r="L762">
        <f t="shared" si="25"/>
        <v>542.09</v>
      </c>
      <c r="M762">
        <f>data!AQ762</f>
        <v>2.8910594101205792E-10</v>
      </c>
      <c r="O762">
        <v>2.8450526301018372E-10</v>
      </c>
      <c r="P762">
        <f t="shared" si="24"/>
        <v>1.6170801036146425</v>
      </c>
    </row>
    <row r="763" spans="1:16" x14ac:dyDescent="0.2">
      <c r="A763">
        <v>542.54999999999995</v>
      </c>
      <c r="B763">
        <v>2987.67</v>
      </c>
      <c r="C763">
        <v>8854.5</v>
      </c>
      <c r="D763">
        <v>24196.47</v>
      </c>
      <c r="E763">
        <v>64000</v>
      </c>
      <c r="F763">
        <v>64000</v>
      </c>
      <c r="H763">
        <v>10047.6</v>
      </c>
      <c r="I763">
        <v>16751.400000000001</v>
      </c>
      <c r="J763">
        <v>16692.2</v>
      </c>
      <c r="L763">
        <f t="shared" si="25"/>
        <v>542.54999999999995</v>
      </c>
      <c r="M763">
        <f>data!AQ763</f>
        <v>2.8793115369090291E-10</v>
      </c>
      <c r="O763">
        <v>2.8432227977349063E-10</v>
      </c>
      <c r="P763">
        <f t="shared" si="24"/>
        <v>1.269289877770867</v>
      </c>
    </row>
    <row r="764" spans="1:16" x14ac:dyDescent="0.2">
      <c r="A764">
        <v>543.01</v>
      </c>
      <c r="B764">
        <v>2951.67</v>
      </c>
      <c r="C764">
        <v>8472.2000000000007</v>
      </c>
      <c r="D764">
        <v>24216.400000000001</v>
      </c>
      <c r="E764">
        <v>64000</v>
      </c>
      <c r="F764">
        <v>64000</v>
      </c>
      <c r="H764">
        <v>9652.6</v>
      </c>
      <c r="I764">
        <v>16406.5</v>
      </c>
      <c r="J764">
        <v>16312.4</v>
      </c>
      <c r="L764">
        <f t="shared" si="25"/>
        <v>543.01</v>
      </c>
      <c r="M764">
        <f>data!AQ764</f>
        <v>2.8797769382366696E-10</v>
      </c>
      <c r="O764">
        <v>2.8440466368981164E-10</v>
      </c>
      <c r="P764">
        <f t="shared" si="24"/>
        <v>1.2563191079567797</v>
      </c>
    </row>
    <row r="765" spans="1:16" x14ac:dyDescent="0.2">
      <c r="A765">
        <v>543.47</v>
      </c>
      <c r="B765">
        <v>3117</v>
      </c>
      <c r="C765">
        <v>9905.2000000000007</v>
      </c>
      <c r="D765">
        <v>24423.53</v>
      </c>
      <c r="E765">
        <v>64000</v>
      </c>
      <c r="F765">
        <v>64000</v>
      </c>
      <c r="H765">
        <v>11348.7</v>
      </c>
      <c r="I765">
        <v>18181.7</v>
      </c>
      <c r="J765">
        <v>18082.2</v>
      </c>
      <c r="L765">
        <f t="shared" si="25"/>
        <v>543.47</v>
      </c>
      <c r="M765">
        <f>data!AQ765</f>
        <v>2.8822155324661312E-10</v>
      </c>
      <c r="O765">
        <v>2.8449073697766082E-10</v>
      </c>
      <c r="P765">
        <f t="shared" si="24"/>
        <v>1.3114016676209936</v>
      </c>
    </row>
    <row r="766" spans="1:16" x14ac:dyDescent="0.2">
      <c r="A766">
        <v>543.92999999999995</v>
      </c>
      <c r="B766">
        <v>2911.87</v>
      </c>
      <c r="C766">
        <v>8192.5</v>
      </c>
      <c r="D766">
        <v>24294.33</v>
      </c>
      <c r="E766">
        <v>64000</v>
      </c>
      <c r="F766">
        <v>64000</v>
      </c>
      <c r="H766">
        <v>9298.4</v>
      </c>
      <c r="I766">
        <v>16368.3</v>
      </c>
      <c r="J766">
        <v>16338.5</v>
      </c>
      <c r="L766">
        <f t="shared" si="25"/>
        <v>543.92999999999995</v>
      </c>
      <c r="M766">
        <f>data!AQ766</f>
        <v>2.8798728401809578E-10</v>
      </c>
      <c r="O766">
        <v>2.8353572983263374E-10</v>
      </c>
      <c r="P766">
        <f t="shared" si="24"/>
        <v>1.570015245729246</v>
      </c>
    </row>
    <row r="767" spans="1:16" x14ac:dyDescent="0.2">
      <c r="A767">
        <v>544.39</v>
      </c>
      <c r="B767">
        <v>3072.13</v>
      </c>
      <c r="C767">
        <v>9533.7999999999993</v>
      </c>
      <c r="D767">
        <v>24536.400000000001</v>
      </c>
      <c r="E767">
        <v>64000</v>
      </c>
      <c r="F767">
        <v>64000</v>
      </c>
      <c r="H767">
        <v>10890.2</v>
      </c>
      <c r="I767">
        <v>17964.3</v>
      </c>
      <c r="J767">
        <v>17912.3</v>
      </c>
      <c r="L767">
        <f t="shared" si="25"/>
        <v>544.39</v>
      </c>
      <c r="M767">
        <f>data!AQ767</f>
        <v>2.8767268007060343E-10</v>
      </c>
      <c r="O767">
        <v>2.841559399674875E-10</v>
      </c>
      <c r="P767">
        <f t="shared" si="24"/>
        <v>1.2376092167977586</v>
      </c>
    </row>
    <row r="768" spans="1:16" x14ac:dyDescent="0.2">
      <c r="A768">
        <v>544.85</v>
      </c>
      <c r="B768">
        <v>3000.73</v>
      </c>
      <c r="C768">
        <v>8958.6</v>
      </c>
      <c r="D768">
        <v>24578.67</v>
      </c>
      <c r="E768">
        <v>64000</v>
      </c>
      <c r="F768">
        <v>64000</v>
      </c>
      <c r="H768">
        <v>10203</v>
      </c>
      <c r="I768">
        <v>17173.5</v>
      </c>
      <c r="J768">
        <v>17122.900000000001</v>
      </c>
      <c r="L768">
        <f t="shared" si="25"/>
        <v>544.85</v>
      </c>
      <c r="M768">
        <f>data!AQ768</f>
        <v>2.869205369324036E-10</v>
      </c>
      <c r="O768">
        <v>2.839247015595536E-10</v>
      </c>
      <c r="P768">
        <f t="shared" si="24"/>
        <v>1.0551513680896207</v>
      </c>
    </row>
    <row r="769" spans="1:16" x14ac:dyDescent="0.2">
      <c r="A769">
        <v>545.30999999999995</v>
      </c>
      <c r="B769">
        <v>2948.13</v>
      </c>
      <c r="C769">
        <v>8468.5</v>
      </c>
      <c r="D769">
        <v>24576.27</v>
      </c>
      <c r="E769">
        <v>64000</v>
      </c>
      <c r="F769">
        <v>64000</v>
      </c>
      <c r="H769">
        <v>9667.9</v>
      </c>
      <c r="I769">
        <v>16391.400000000001</v>
      </c>
      <c r="J769">
        <v>16362.3</v>
      </c>
      <c r="L769">
        <f t="shared" si="25"/>
        <v>545.30999999999995</v>
      </c>
      <c r="M769">
        <f>data!AQ769</f>
        <v>2.8704612871049913E-10</v>
      </c>
      <c r="O769">
        <v>2.8337528357744316E-10</v>
      </c>
      <c r="P769">
        <f t="shared" si="24"/>
        <v>1.2954006032967136</v>
      </c>
    </row>
    <row r="770" spans="1:16" x14ac:dyDescent="0.2">
      <c r="A770">
        <v>545.76</v>
      </c>
      <c r="B770">
        <v>2941.93</v>
      </c>
      <c r="C770">
        <v>8472.2999999999993</v>
      </c>
      <c r="D770">
        <v>24673.33</v>
      </c>
      <c r="E770">
        <v>64000</v>
      </c>
      <c r="F770">
        <v>64000</v>
      </c>
      <c r="H770">
        <v>9657.7999999999993</v>
      </c>
      <c r="I770">
        <v>15992.2</v>
      </c>
      <c r="J770">
        <v>15929.1</v>
      </c>
      <c r="L770">
        <f t="shared" si="25"/>
        <v>545.76</v>
      </c>
      <c r="M770">
        <f>data!AQ770</f>
        <v>2.864266557856182E-10</v>
      </c>
      <c r="O770">
        <v>2.8273143161768856E-10</v>
      </c>
      <c r="P770">
        <f t="shared" si="24"/>
        <v>1.3069732455238112</v>
      </c>
    </row>
    <row r="771" spans="1:16" x14ac:dyDescent="0.2">
      <c r="A771">
        <v>546.22</v>
      </c>
      <c r="B771">
        <v>3011.87</v>
      </c>
      <c r="C771">
        <v>9027.7000000000007</v>
      </c>
      <c r="D771">
        <v>24795.13</v>
      </c>
      <c r="E771">
        <v>64000</v>
      </c>
      <c r="F771">
        <v>64000</v>
      </c>
      <c r="H771">
        <v>10348.5</v>
      </c>
      <c r="I771">
        <v>16606.099999999999</v>
      </c>
      <c r="J771">
        <v>16530.2</v>
      </c>
      <c r="L771">
        <f t="shared" si="25"/>
        <v>546.22</v>
      </c>
      <c r="M771">
        <f>data!AQ771</f>
        <v>2.865292153436661E-10</v>
      </c>
      <c r="O771">
        <v>2.8266912439988744E-10</v>
      </c>
      <c r="P771">
        <f t="shared" si="24"/>
        <v>1.3655863377274458</v>
      </c>
    </row>
    <row r="772" spans="1:16" x14ac:dyDescent="0.2">
      <c r="A772">
        <v>546.67999999999995</v>
      </c>
      <c r="B772">
        <v>2958.13</v>
      </c>
      <c r="C772">
        <v>8596.9</v>
      </c>
      <c r="D772">
        <v>24827.27</v>
      </c>
      <c r="E772">
        <v>64000</v>
      </c>
      <c r="F772">
        <v>64000</v>
      </c>
      <c r="H772">
        <v>9793.5</v>
      </c>
      <c r="I772">
        <v>16369.2</v>
      </c>
      <c r="J772">
        <v>16270.4</v>
      </c>
      <c r="L772">
        <f t="shared" si="25"/>
        <v>546.67999999999995</v>
      </c>
      <c r="M772">
        <f>data!AQ772</f>
        <v>2.8616885465041918E-10</v>
      </c>
      <c r="O772">
        <v>2.8235910389584255E-10</v>
      </c>
      <c r="P772">
        <f t="shared" si="24"/>
        <v>1.3492572762881336</v>
      </c>
    </row>
    <row r="773" spans="1:16" x14ac:dyDescent="0.2">
      <c r="A773">
        <v>547.14</v>
      </c>
      <c r="B773">
        <v>2985.6</v>
      </c>
      <c r="C773">
        <v>8839.6</v>
      </c>
      <c r="D773">
        <v>24979.67</v>
      </c>
      <c r="E773">
        <v>64000</v>
      </c>
      <c r="F773">
        <v>64000</v>
      </c>
      <c r="H773">
        <v>10055.5</v>
      </c>
      <c r="I773">
        <v>17046.7</v>
      </c>
      <c r="J773">
        <v>17019.599999999999</v>
      </c>
      <c r="L773">
        <f t="shared" si="25"/>
        <v>547.14</v>
      </c>
      <c r="M773">
        <f>data!AQ773</f>
        <v>2.85284937651855E-10</v>
      </c>
      <c r="O773">
        <v>2.8209221595904116E-10</v>
      </c>
      <c r="P773">
        <f t="shared" si="24"/>
        <v>1.1318007063610043</v>
      </c>
    </row>
    <row r="774" spans="1:16" x14ac:dyDescent="0.2">
      <c r="A774">
        <v>547.6</v>
      </c>
      <c r="B774">
        <v>2993</v>
      </c>
      <c r="C774">
        <v>8895.9</v>
      </c>
      <c r="D774">
        <v>25037.93</v>
      </c>
      <c r="E774">
        <v>64000</v>
      </c>
      <c r="F774">
        <v>64000</v>
      </c>
      <c r="H774">
        <v>10119.1</v>
      </c>
      <c r="I774">
        <v>17740.8</v>
      </c>
      <c r="J774">
        <v>17637.7</v>
      </c>
      <c r="L774">
        <f t="shared" si="25"/>
        <v>547.6</v>
      </c>
      <c r="M774">
        <f>data!AQ774</f>
        <v>2.8540131180562915E-10</v>
      </c>
      <c r="O774">
        <v>2.8177881646408764E-10</v>
      </c>
      <c r="P774">
        <f t="shared" si="24"/>
        <v>1.2855811472979184</v>
      </c>
    </row>
    <row r="775" spans="1:16" x14ac:dyDescent="0.2">
      <c r="A775">
        <v>548.05999999999995</v>
      </c>
      <c r="B775">
        <v>2975.8</v>
      </c>
      <c r="C775">
        <v>8776.7000000000007</v>
      </c>
      <c r="D775">
        <v>25079.93</v>
      </c>
      <c r="E775">
        <v>64000</v>
      </c>
      <c r="F775">
        <v>64000</v>
      </c>
      <c r="H775">
        <v>10029.799999999999</v>
      </c>
      <c r="I775">
        <v>17724.8</v>
      </c>
      <c r="J775">
        <v>17635.3</v>
      </c>
      <c r="L775">
        <f t="shared" si="25"/>
        <v>548.05999999999995</v>
      </c>
      <c r="M775">
        <f>data!AQ775</f>
        <v>2.854051347441478E-10</v>
      </c>
      <c r="O775">
        <v>2.8159436914530812E-10</v>
      </c>
      <c r="P775">
        <f t="shared" si="24"/>
        <v>1.3532818892672023</v>
      </c>
    </row>
    <row r="776" spans="1:16" x14ac:dyDescent="0.2">
      <c r="A776">
        <v>548.52</v>
      </c>
      <c r="B776">
        <v>2955.2</v>
      </c>
      <c r="C776">
        <v>8568</v>
      </c>
      <c r="D776">
        <v>25142.799999999999</v>
      </c>
      <c r="E776">
        <v>64000</v>
      </c>
      <c r="F776">
        <v>64000</v>
      </c>
      <c r="H776">
        <v>9737.9</v>
      </c>
      <c r="I776">
        <v>16886.599999999999</v>
      </c>
      <c r="J776">
        <v>16789.3</v>
      </c>
      <c r="L776">
        <f t="shared" si="25"/>
        <v>548.52</v>
      </c>
      <c r="M776">
        <f>data!AQ776</f>
        <v>2.8508490003818847E-10</v>
      </c>
      <c r="O776">
        <v>2.8151812520373432E-10</v>
      </c>
      <c r="P776">
        <f t="shared" ref="P776:P839" si="26">(M776-O776)/O776%</f>
        <v>1.2669787538095021</v>
      </c>
    </row>
    <row r="777" spans="1:16" x14ac:dyDescent="0.2">
      <c r="A777">
        <v>548.98</v>
      </c>
      <c r="B777">
        <v>2958.67</v>
      </c>
      <c r="C777">
        <v>8536.1</v>
      </c>
      <c r="D777">
        <v>25240.6</v>
      </c>
      <c r="E777">
        <v>64000</v>
      </c>
      <c r="F777">
        <v>64000</v>
      </c>
      <c r="H777">
        <v>9736.7999999999993</v>
      </c>
      <c r="I777">
        <v>16059.2</v>
      </c>
      <c r="J777">
        <v>16002.2</v>
      </c>
      <c r="L777">
        <f t="shared" si="25"/>
        <v>548.98</v>
      </c>
      <c r="M777">
        <f>data!AQ777</f>
        <v>2.8462274768465756E-10</v>
      </c>
      <c r="O777">
        <v>2.8102003618091998E-10</v>
      </c>
      <c r="P777">
        <f t="shared" si="26"/>
        <v>1.2820123264869832</v>
      </c>
    </row>
    <row r="778" spans="1:16" x14ac:dyDescent="0.2">
      <c r="A778">
        <v>549.42999999999995</v>
      </c>
      <c r="B778">
        <v>2916.67</v>
      </c>
      <c r="C778">
        <v>8207.2999999999993</v>
      </c>
      <c r="D778">
        <v>25262.67</v>
      </c>
      <c r="E778">
        <v>64000</v>
      </c>
      <c r="F778">
        <v>64000</v>
      </c>
      <c r="H778">
        <v>9307.7000000000007</v>
      </c>
      <c r="I778">
        <v>15378.4</v>
      </c>
      <c r="J778">
        <v>15329.5</v>
      </c>
      <c r="L778">
        <f t="shared" si="25"/>
        <v>549.42999999999995</v>
      </c>
      <c r="M778">
        <f>data!AQ778</f>
        <v>2.8454603763051053E-10</v>
      </c>
      <c r="O778">
        <v>2.8042772527955373E-10</v>
      </c>
      <c r="P778">
        <f t="shared" si="26"/>
        <v>1.4685824473494278</v>
      </c>
    </row>
    <row r="779" spans="1:16" x14ac:dyDescent="0.2">
      <c r="A779">
        <v>549.89</v>
      </c>
      <c r="B779">
        <v>3094.67</v>
      </c>
      <c r="C779">
        <v>9722.2000000000007</v>
      </c>
      <c r="D779">
        <v>25623.4</v>
      </c>
      <c r="E779">
        <v>64000</v>
      </c>
      <c r="F779">
        <v>64000</v>
      </c>
      <c r="H779">
        <v>11098.9</v>
      </c>
      <c r="I779">
        <v>17191.400000000001</v>
      </c>
      <c r="J779">
        <v>17118</v>
      </c>
      <c r="L779">
        <f t="shared" si="25"/>
        <v>549.89</v>
      </c>
      <c r="M779">
        <f>data!AQ779</f>
        <v>2.8293250745363676E-10</v>
      </c>
      <c r="O779">
        <v>2.7970349276384396E-10</v>
      </c>
      <c r="P779">
        <f t="shared" si="26"/>
        <v>1.1544420335569725</v>
      </c>
    </row>
    <row r="780" spans="1:16" x14ac:dyDescent="0.2">
      <c r="A780">
        <v>550.35</v>
      </c>
      <c r="B780">
        <v>2956.4</v>
      </c>
      <c r="C780">
        <v>8558.9</v>
      </c>
      <c r="D780">
        <v>25571</v>
      </c>
      <c r="E780">
        <v>64000</v>
      </c>
      <c r="F780">
        <v>64000</v>
      </c>
      <c r="H780">
        <v>9744.2999999999993</v>
      </c>
      <c r="I780">
        <v>15785.1</v>
      </c>
      <c r="J780">
        <v>15745.8</v>
      </c>
      <c r="L780">
        <f t="shared" si="25"/>
        <v>550.35</v>
      </c>
      <c r="M780">
        <f>data!AQ780</f>
        <v>2.8259462532796391E-10</v>
      </c>
      <c r="O780">
        <v>2.7916158618161135E-10</v>
      </c>
      <c r="P780">
        <f t="shared" si="26"/>
        <v>1.2297677460963996</v>
      </c>
    </row>
    <row r="781" spans="1:16" x14ac:dyDescent="0.2">
      <c r="A781">
        <v>550.80999999999995</v>
      </c>
      <c r="B781">
        <v>2918.13</v>
      </c>
      <c r="C781">
        <v>8232</v>
      </c>
      <c r="D781">
        <v>25610.799999999999</v>
      </c>
      <c r="E781">
        <v>64000</v>
      </c>
      <c r="F781">
        <v>64000</v>
      </c>
      <c r="H781">
        <v>9351</v>
      </c>
      <c r="I781">
        <v>15338.6</v>
      </c>
      <c r="J781">
        <v>15210.7</v>
      </c>
      <c r="L781">
        <f t="shared" si="25"/>
        <v>550.80999999999995</v>
      </c>
      <c r="M781">
        <f>data!AQ781</f>
        <v>2.8235952780117652E-10</v>
      </c>
      <c r="O781">
        <v>2.7924352482879863E-10</v>
      </c>
      <c r="P781">
        <f t="shared" si="26"/>
        <v>1.1158729550804376</v>
      </c>
    </row>
    <row r="782" spans="1:16" x14ac:dyDescent="0.2">
      <c r="A782">
        <v>551.27</v>
      </c>
      <c r="B782">
        <v>2987.4</v>
      </c>
      <c r="C782">
        <v>8785.6</v>
      </c>
      <c r="D782">
        <v>25742.93</v>
      </c>
      <c r="E782">
        <v>64000</v>
      </c>
      <c r="F782">
        <v>64000</v>
      </c>
      <c r="H782">
        <v>10018.1</v>
      </c>
      <c r="I782">
        <v>16200.4</v>
      </c>
      <c r="J782">
        <v>16135</v>
      </c>
      <c r="L782">
        <f t="shared" si="25"/>
        <v>551.27</v>
      </c>
      <c r="M782">
        <f>data!AQ782</f>
        <v>2.8232127513817986E-10</v>
      </c>
      <c r="O782">
        <v>2.7857262580672434E-10</v>
      </c>
      <c r="P782">
        <f t="shared" si="26"/>
        <v>1.345663207430996</v>
      </c>
    </row>
    <row r="783" spans="1:16" x14ac:dyDescent="0.2">
      <c r="A783">
        <v>551.73</v>
      </c>
      <c r="B783">
        <v>2969.4</v>
      </c>
      <c r="C783">
        <v>8710.4</v>
      </c>
      <c r="D783">
        <v>25782.53</v>
      </c>
      <c r="E783">
        <v>64000</v>
      </c>
      <c r="F783">
        <v>64000</v>
      </c>
      <c r="H783">
        <v>9894</v>
      </c>
      <c r="I783">
        <v>16878.099999999999</v>
      </c>
      <c r="J783">
        <v>16791.8</v>
      </c>
      <c r="L783">
        <f t="shared" si="25"/>
        <v>551.73</v>
      </c>
      <c r="M783">
        <f>data!AQ783</f>
        <v>2.8235036510029956E-10</v>
      </c>
      <c r="O783">
        <v>2.7850790191837381E-10</v>
      </c>
      <c r="P783">
        <f t="shared" si="26"/>
        <v>1.3796603814321633</v>
      </c>
    </row>
    <row r="784" spans="1:16" x14ac:dyDescent="0.2">
      <c r="A784">
        <v>552.19000000000005</v>
      </c>
      <c r="B784">
        <v>3067.13</v>
      </c>
      <c r="C784">
        <v>9489.4</v>
      </c>
      <c r="D784">
        <v>26020.07</v>
      </c>
      <c r="E784">
        <v>64000</v>
      </c>
      <c r="F784">
        <v>64000</v>
      </c>
      <c r="H784">
        <v>10828.4</v>
      </c>
      <c r="I784">
        <v>18279.2</v>
      </c>
      <c r="J784">
        <v>18218.3</v>
      </c>
      <c r="L784">
        <f t="shared" si="25"/>
        <v>552.19000000000005</v>
      </c>
      <c r="M784">
        <f>data!AQ784</f>
        <v>2.8132949758496043E-10</v>
      </c>
      <c r="O784">
        <v>2.7853269500724577E-10</v>
      </c>
      <c r="P784">
        <f t="shared" si="26"/>
        <v>1.0041200289401937</v>
      </c>
    </row>
    <row r="785" spans="1:16" x14ac:dyDescent="0.2">
      <c r="A785">
        <v>552.64</v>
      </c>
      <c r="B785">
        <v>2979.47</v>
      </c>
      <c r="C785">
        <v>8774.6</v>
      </c>
      <c r="D785">
        <v>25972.27</v>
      </c>
      <c r="E785">
        <v>64000</v>
      </c>
      <c r="F785">
        <v>64000</v>
      </c>
      <c r="H785">
        <v>10003.799999999999</v>
      </c>
      <c r="I785">
        <v>17084.099999999999</v>
      </c>
      <c r="J785">
        <v>17039.5</v>
      </c>
      <c r="L785">
        <f t="shared" si="25"/>
        <v>552.64</v>
      </c>
      <c r="M785">
        <f>data!AQ785</f>
        <v>2.8156868347952827E-10</v>
      </c>
      <c r="O785">
        <v>2.7776209431125376E-10</v>
      </c>
      <c r="P785">
        <f t="shared" si="26"/>
        <v>1.3704494768133981</v>
      </c>
    </row>
    <row r="786" spans="1:16" x14ac:dyDescent="0.2">
      <c r="A786">
        <v>553.1</v>
      </c>
      <c r="B786">
        <v>2925.87</v>
      </c>
      <c r="C786">
        <v>8324.5</v>
      </c>
      <c r="D786">
        <v>26019.4</v>
      </c>
      <c r="E786">
        <v>64000</v>
      </c>
      <c r="F786">
        <v>64000</v>
      </c>
      <c r="H786">
        <v>9455.2999999999993</v>
      </c>
      <c r="I786">
        <v>16178.8</v>
      </c>
      <c r="J786">
        <v>16112.3</v>
      </c>
      <c r="L786">
        <f t="shared" si="25"/>
        <v>553.1</v>
      </c>
      <c r="M786">
        <f>data!AQ786</f>
        <v>2.8105230629544141E-10</v>
      </c>
      <c r="O786">
        <v>2.7711848035941424E-10</v>
      </c>
      <c r="P786">
        <f t="shared" si="26"/>
        <v>1.4195465892152417</v>
      </c>
    </row>
    <row r="787" spans="1:16" x14ac:dyDescent="0.2">
      <c r="A787">
        <v>553.55999999999995</v>
      </c>
      <c r="B787">
        <v>2988.8</v>
      </c>
      <c r="C787">
        <v>8857.2999999999993</v>
      </c>
      <c r="D787">
        <v>26146.67</v>
      </c>
      <c r="E787">
        <v>64000</v>
      </c>
      <c r="F787">
        <v>64000</v>
      </c>
      <c r="H787">
        <v>10079.700000000001</v>
      </c>
      <c r="I787">
        <v>16668.599999999999</v>
      </c>
      <c r="J787">
        <v>16601.599999999999</v>
      </c>
      <c r="L787">
        <f t="shared" si="25"/>
        <v>553.55999999999995</v>
      </c>
      <c r="M787">
        <f>data!AQ787</f>
        <v>2.8099753256858323E-10</v>
      </c>
      <c r="O787">
        <v>2.7754806634472167E-10</v>
      </c>
      <c r="P787">
        <f t="shared" si="26"/>
        <v>1.2428356173727519</v>
      </c>
    </row>
    <row r="788" spans="1:16" x14ac:dyDescent="0.2">
      <c r="A788">
        <v>554.02</v>
      </c>
      <c r="B788">
        <v>2956.87</v>
      </c>
      <c r="C788">
        <v>8569.7999999999993</v>
      </c>
      <c r="D788">
        <v>26174.53</v>
      </c>
      <c r="E788">
        <v>64000</v>
      </c>
      <c r="F788">
        <v>64000</v>
      </c>
      <c r="H788">
        <v>9759.1</v>
      </c>
      <c r="I788">
        <v>16081.5</v>
      </c>
      <c r="J788">
        <v>16019.3</v>
      </c>
      <c r="L788">
        <f t="shared" si="25"/>
        <v>554.02</v>
      </c>
      <c r="M788">
        <f>data!AQ788</f>
        <v>2.8099978552609047E-10</v>
      </c>
      <c r="O788">
        <v>2.7709483617260705E-10</v>
      </c>
      <c r="P788">
        <f t="shared" si="26"/>
        <v>1.409246526359287</v>
      </c>
    </row>
    <row r="789" spans="1:16" x14ac:dyDescent="0.2">
      <c r="A789">
        <v>554.48</v>
      </c>
      <c r="B789">
        <v>2921.67</v>
      </c>
      <c r="C789">
        <v>8266.7000000000007</v>
      </c>
      <c r="D789">
        <v>26255.87</v>
      </c>
      <c r="E789">
        <v>64000</v>
      </c>
      <c r="F789">
        <v>64000</v>
      </c>
      <c r="H789">
        <v>9388.2999999999993</v>
      </c>
      <c r="I789">
        <v>15622.3</v>
      </c>
      <c r="J789">
        <v>15579.9</v>
      </c>
      <c r="L789">
        <f t="shared" si="25"/>
        <v>554.48</v>
      </c>
      <c r="M789">
        <f>data!AQ789</f>
        <v>2.8029218257418065E-10</v>
      </c>
      <c r="O789">
        <v>2.7711169133625979E-10</v>
      </c>
      <c r="P789">
        <f t="shared" si="26"/>
        <v>1.1477289978579472</v>
      </c>
    </row>
    <row r="790" spans="1:16" x14ac:dyDescent="0.2">
      <c r="A790">
        <v>554.92999999999995</v>
      </c>
      <c r="B790">
        <v>2983.93</v>
      </c>
      <c r="C790">
        <v>8801</v>
      </c>
      <c r="D790">
        <v>26363.73</v>
      </c>
      <c r="E790">
        <v>64000</v>
      </c>
      <c r="F790">
        <v>64000</v>
      </c>
      <c r="H790">
        <v>10041.700000000001</v>
      </c>
      <c r="I790">
        <v>16597.599999999999</v>
      </c>
      <c r="J790">
        <v>16514.400000000001</v>
      </c>
      <c r="L790">
        <f t="shared" si="25"/>
        <v>554.92999999999995</v>
      </c>
      <c r="M790">
        <f>data!AQ790</f>
        <v>2.8045570280833418E-10</v>
      </c>
      <c r="O790">
        <v>2.7661006702434388E-10</v>
      </c>
      <c r="P790">
        <f t="shared" si="26"/>
        <v>1.3902732555470756</v>
      </c>
    </row>
    <row r="791" spans="1:16" x14ac:dyDescent="0.2">
      <c r="A791">
        <v>555.39</v>
      </c>
      <c r="B791">
        <v>2968</v>
      </c>
      <c r="C791">
        <v>8739.2000000000007</v>
      </c>
      <c r="D791">
        <v>26462.87</v>
      </c>
      <c r="E791">
        <v>64000</v>
      </c>
      <c r="F791">
        <v>64000</v>
      </c>
      <c r="H791">
        <v>9907.2000000000007</v>
      </c>
      <c r="I791">
        <v>17051.8</v>
      </c>
      <c r="J791">
        <v>16993.3</v>
      </c>
      <c r="L791">
        <f t="shared" si="25"/>
        <v>555.39</v>
      </c>
      <c r="M791">
        <f>data!AQ791</f>
        <v>2.797728994425375E-10</v>
      </c>
      <c r="O791">
        <v>2.7624310043163797E-10</v>
      </c>
      <c r="P791">
        <f t="shared" si="26"/>
        <v>1.277787211837732</v>
      </c>
    </row>
    <row r="792" spans="1:16" x14ac:dyDescent="0.2">
      <c r="A792">
        <v>555.85</v>
      </c>
      <c r="B792">
        <v>3061.2</v>
      </c>
      <c r="C792">
        <v>9500.7000000000007</v>
      </c>
      <c r="D792">
        <v>26693.33</v>
      </c>
      <c r="E792">
        <v>64000</v>
      </c>
      <c r="F792">
        <v>64000</v>
      </c>
      <c r="H792">
        <v>10860</v>
      </c>
      <c r="I792">
        <v>18007.400000000001</v>
      </c>
      <c r="J792">
        <v>17927.400000000001</v>
      </c>
      <c r="L792">
        <f t="shared" si="25"/>
        <v>555.85</v>
      </c>
      <c r="M792">
        <f>data!AQ792</f>
        <v>2.7882411559677488E-10</v>
      </c>
      <c r="O792">
        <v>2.7597284475642016E-10</v>
      </c>
      <c r="P792">
        <f t="shared" si="26"/>
        <v>1.0331707972468516</v>
      </c>
    </row>
    <row r="793" spans="1:16" x14ac:dyDescent="0.2">
      <c r="A793">
        <v>556.30999999999995</v>
      </c>
      <c r="B793">
        <v>2978.6</v>
      </c>
      <c r="C793">
        <v>8763.9</v>
      </c>
      <c r="D793">
        <v>26715.4</v>
      </c>
      <c r="E793">
        <v>64000</v>
      </c>
      <c r="F793">
        <v>64000</v>
      </c>
      <c r="H793">
        <v>9960.4</v>
      </c>
      <c r="I793">
        <v>16735.900000000001</v>
      </c>
      <c r="J793">
        <v>16656</v>
      </c>
      <c r="L793">
        <f t="shared" si="25"/>
        <v>556.30999999999995</v>
      </c>
      <c r="M793">
        <f>data!AQ793</f>
        <v>2.7828203734444033E-10</v>
      </c>
      <c r="O793">
        <v>2.7468716789602384E-10</v>
      </c>
      <c r="P793">
        <f t="shared" si="26"/>
        <v>1.3087140094499226</v>
      </c>
    </row>
    <row r="794" spans="1:16" x14ac:dyDescent="0.2">
      <c r="A794">
        <v>556.77</v>
      </c>
      <c r="B794">
        <v>3037.8</v>
      </c>
      <c r="C794">
        <v>9266.1</v>
      </c>
      <c r="D794">
        <v>26835.67</v>
      </c>
      <c r="E794">
        <v>64000</v>
      </c>
      <c r="F794">
        <v>64000</v>
      </c>
      <c r="H794">
        <v>10563.5</v>
      </c>
      <c r="I794">
        <v>16868</v>
      </c>
      <c r="J794">
        <v>16828.900000000001</v>
      </c>
      <c r="L794">
        <f t="shared" si="25"/>
        <v>556.77</v>
      </c>
      <c r="M794">
        <f>data!AQ794</f>
        <v>2.7827276472832144E-10</v>
      </c>
      <c r="O794">
        <v>2.7457162950676661E-10</v>
      </c>
      <c r="P794">
        <f t="shared" si="26"/>
        <v>1.3479670963105175</v>
      </c>
    </row>
    <row r="795" spans="1:16" x14ac:dyDescent="0.2">
      <c r="A795">
        <v>557.23</v>
      </c>
      <c r="B795">
        <v>2894.73</v>
      </c>
      <c r="C795">
        <v>8036.6</v>
      </c>
      <c r="D795">
        <v>26751.33</v>
      </c>
      <c r="E795">
        <v>64000</v>
      </c>
      <c r="F795">
        <v>64000</v>
      </c>
      <c r="H795">
        <v>9113.4</v>
      </c>
      <c r="I795">
        <v>15342.2</v>
      </c>
      <c r="J795">
        <v>15267.6</v>
      </c>
      <c r="L795">
        <f t="shared" si="25"/>
        <v>557.23</v>
      </c>
      <c r="M795">
        <f>data!AQ795</f>
        <v>2.7829143613977461E-10</v>
      </c>
      <c r="O795">
        <v>2.7459710540058288E-10</v>
      </c>
      <c r="P795">
        <f t="shared" si="26"/>
        <v>1.345364050288304</v>
      </c>
    </row>
    <row r="796" spans="1:16" x14ac:dyDescent="0.2">
      <c r="A796">
        <v>557.67999999999995</v>
      </c>
      <c r="B796">
        <v>2978.93</v>
      </c>
      <c r="C796">
        <v>8751.4</v>
      </c>
      <c r="D796">
        <v>26955.33</v>
      </c>
      <c r="E796">
        <v>64000</v>
      </c>
      <c r="F796">
        <v>64000</v>
      </c>
      <c r="H796">
        <v>9987.6</v>
      </c>
      <c r="I796">
        <v>16329.5</v>
      </c>
      <c r="J796">
        <v>16211.6</v>
      </c>
      <c r="L796">
        <f t="shared" si="25"/>
        <v>557.67999999999995</v>
      </c>
      <c r="M796">
        <f>data!AQ796</f>
        <v>2.7755744050511876E-10</v>
      </c>
      <c r="O796">
        <v>2.7386630387324035E-10</v>
      </c>
      <c r="P796">
        <f t="shared" si="26"/>
        <v>1.347787799986836</v>
      </c>
    </row>
    <row r="797" spans="1:16" x14ac:dyDescent="0.2">
      <c r="A797">
        <v>558.14</v>
      </c>
      <c r="B797">
        <v>3089.87</v>
      </c>
      <c r="C797">
        <v>9712.1</v>
      </c>
      <c r="D797">
        <v>27148.2</v>
      </c>
      <c r="E797">
        <v>64000</v>
      </c>
      <c r="F797">
        <v>64000</v>
      </c>
      <c r="H797">
        <v>11098.7</v>
      </c>
      <c r="I797">
        <v>17228.8</v>
      </c>
      <c r="J797">
        <v>17146.8</v>
      </c>
      <c r="L797">
        <f t="shared" si="25"/>
        <v>558.14</v>
      </c>
      <c r="M797">
        <f>data!AQ797</f>
        <v>2.7729869345944E-10</v>
      </c>
      <c r="O797">
        <v>2.735280388958409E-10</v>
      </c>
      <c r="P797">
        <f t="shared" si="26"/>
        <v>1.3785257916593199</v>
      </c>
    </row>
    <row r="798" spans="1:16" x14ac:dyDescent="0.2">
      <c r="A798">
        <v>558.6</v>
      </c>
      <c r="B798">
        <v>2939.53</v>
      </c>
      <c r="C798">
        <v>8416.1</v>
      </c>
      <c r="D798">
        <v>27088.53</v>
      </c>
      <c r="E798">
        <v>64000</v>
      </c>
      <c r="F798">
        <v>64000</v>
      </c>
      <c r="H798">
        <v>9575.6</v>
      </c>
      <c r="I798">
        <v>15397</v>
      </c>
      <c r="J798">
        <v>15341.3</v>
      </c>
      <c r="L798">
        <f t="shared" si="25"/>
        <v>558.6</v>
      </c>
      <c r="M798">
        <f>data!AQ798</f>
        <v>2.7693703402546409E-10</v>
      </c>
      <c r="O798">
        <v>2.7361881428690851E-10</v>
      </c>
      <c r="P798">
        <f t="shared" si="26"/>
        <v>1.2127162188036522</v>
      </c>
    </row>
    <row r="799" spans="1:16" x14ac:dyDescent="0.2">
      <c r="A799">
        <v>559.05999999999995</v>
      </c>
      <c r="B799">
        <v>2948.13</v>
      </c>
      <c r="C799">
        <v>8552.7000000000007</v>
      </c>
      <c r="D799">
        <v>27181.8</v>
      </c>
      <c r="E799">
        <v>64000</v>
      </c>
      <c r="F799">
        <v>64000</v>
      </c>
      <c r="H799">
        <v>9729.4</v>
      </c>
      <c r="I799">
        <v>15617.9</v>
      </c>
      <c r="J799">
        <v>15551</v>
      </c>
      <c r="L799">
        <f t="shared" si="25"/>
        <v>559.05999999999995</v>
      </c>
      <c r="M799">
        <f>data!AQ799</f>
        <v>2.7664872965733226E-10</v>
      </c>
      <c r="O799">
        <v>2.7328941708955591E-10</v>
      </c>
      <c r="P799">
        <f t="shared" si="26"/>
        <v>1.2292142899465139</v>
      </c>
    </row>
    <row r="800" spans="1:16" x14ac:dyDescent="0.2">
      <c r="A800">
        <v>559.52</v>
      </c>
      <c r="B800">
        <v>2917.33</v>
      </c>
      <c r="C800">
        <v>8277.5</v>
      </c>
      <c r="D800">
        <v>27267.4</v>
      </c>
      <c r="E800">
        <v>64000</v>
      </c>
      <c r="F800">
        <v>64000</v>
      </c>
      <c r="H800">
        <v>9406.7000000000007</v>
      </c>
      <c r="I800">
        <v>15877.8</v>
      </c>
      <c r="J800">
        <v>15818.9</v>
      </c>
      <c r="L800">
        <f t="shared" si="25"/>
        <v>559.52</v>
      </c>
      <c r="M800">
        <f>data!AQ800</f>
        <v>2.7598770489338434E-10</v>
      </c>
      <c r="O800">
        <v>2.7259342009167526E-10</v>
      </c>
      <c r="P800">
        <f t="shared" si="26"/>
        <v>1.2451822206741281</v>
      </c>
    </row>
    <row r="801" spans="1:16" x14ac:dyDescent="0.2">
      <c r="A801">
        <v>559.97</v>
      </c>
      <c r="B801">
        <v>2920.2</v>
      </c>
      <c r="C801">
        <v>8348.4</v>
      </c>
      <c r="D801">
        <v>27337.87</v>
      </c>
      <c r="E801">
        <v>64000</v>
      </c>
      <c r="F801">
        <v>64000</v>
      </c>
      <c r="H801">
        <v>9520.7999999999993</v>
      </c>
      <c r="I801">
        <v>16800.3</v>
      </c>
      <c r="J801">
        <v>16704.3</v>
      </c>
      <c r="L801">
        <f t="shared" si="25"/>
        <v>559.97</v>
      </c>
      <c r="M801">
        <f>data!AQ801</f>
        <v>2.7588890809240975E-10</v>
      </c>
      <c r="O801">
        <v>2.7248647742437003E-10</v>
      </c>
      <c r="P801">
        <f t="shared" si="26"/>
        <v>1.2486603739754707</v>
      </c>
    </row>
    <row r="802" spans="1:16" x14ac:dyDescent="0.2">
      <c r="A802">
        <v>560.42999999999995</v>
      </c>
      <c r="B802">
        <v>2924.33</v>
      </c>
      <c r="C802">
        <v>8318.4</v>
      </c>
      <c r="D802">
        <v>27471.599999999999</v>
      </c>
      <c r="E802">
        <v>64000</v>
      </c>
      <c r="F802">
        <v>64000</v>
      </c>
      <c r="H802">
        <v>9519.5</v>
      </c>
      <c r="I802">
        <v>17512.400000000001</v>
      </c>
      <c r="J802">
        <v>17410.900000000001</v>
      </c>
      <c r="L802">
        <f t="shared" si="25"/>
        <v>560.42999999999995</v>
      </c>
      <c r="M802">
        <f>data!AQ802</f>
        <v>2.7508157164876381E-10</v>
      </c>
      <c r="O802">
        <v>2.7190961815218517E-10</v>
      </c>
      <c r="P802">
        <f t="shared" si="26"/>
        <v>1.1665470012183685</v>
      </c>
    </row>
    <row r="803" spans="1:16" x14ac:dyDescent="0.2">
      <c r="A803">
        <v>560.89</v>
      </c>
      <c r="B803">
        <v>2972.53</v>
      </c>
      <c r="C803">
        <v>8673.4</v>
      </c>
      <c r="D803">
        <v>27544.799999999999</v>
      </c>
      <c r="E803">
        <v>64000</v>
      </c>
      <c r="F803">
        <v>64000</v>
      </c>
      <c r="H803">
        <v>9910.5</v>
      </c>
      <c r="I803">
        <v>17965.5</v>
      </c>
      <c r="J803">
        <v>17891.2</v>
      </c>
      <c r="L803">
        <f t="shared" si="25"/>
        <v>560.89</v>
      </c>
      <c r="M803">
        <f>data!AQ803</f>
        <v>2.754959472098567E-10</v>
      </c>
      <c r="O803">
        <v>2.7161140904606195E-10</v>
      </c>
      <c r="P803">
        <f t="shared" si="26"/>
        <v>1.4301822509731101</v>
      </c>
    </row>
    <row r="804" spans="1:16" x14ac:dyDescent="0.2">
      <c r="A804">
        <v>561.35</v>
      </c>
      <c r="B804">
        <v>2956.33</v>
      </c>
      <c r="C804">
        <v>8550.1</v>
      </c>
      <c r="D804">
        <v>27619.53</v>
      </c>
      <c r="E804">
        <v>64000</v>
      </c>
      <c r="F804">
        <v>64000</v>
      </c>
      <c r="H804">
        <v>9728.9</v>
      </c>
      <c r="I804">
        <v>17454.599999999999</v>
      </c>
      <c r="J804">
        <v>17404.8</v>
      </c>
      <c r="L804">
        <f t="shared" ref="L804:L867" si="27">A804</f>
        <v>561.35</v>
      </c>
      <c r="M804">
        <f>data!AQ804</f>
        <v>2.7514239779789356E-10</v>
      </c>
      <c r="O804">
        <v>2.7163954711454625E-10</v>
      </c>
      <c r="P804">
        <f t="shared" si="26"/>
        <v>1.2895216180986389</v>
      </c>
    </row>
    <row r="805" spans="1:16" x14ac:dyDescent="0.2">
      <c r="A805">
        <v>561.80999999999995</v>
      </c>
      <c r="B805">
        <v>2954.6</v>
      </c>
      <c r="C805">
        <v>8586.2000000000007</v>
      </c>
      <c r="D805">
        <v>27701.73</v>
      </c>
      <c r="E805">
        <v>64000</v>
      </c>
      <c r="F805">
        <v>64000</v>
      </c>
      <c r="H805">
        <v>9742.4</v>
      </c>
      <c r="I805">
        <v>16957.599999999999</v>
      </c>
      <c r="J805">
        <v>16856.400000000001</v>
      </c>
      <c r="L805">
        <f t="shared" si="27"/>
        <v>561.80999999999995</v>
      </c>
      <c r="M805">
        <f>data!AQ805</f>
        <v>2.7487172474778853E-10</v>
      </c>
      <c r="O805">
        <v>2.7118778530740847E-10</v>
      </c>
      <c r="P805">
        <f t="shared" si="26"/>
        <v>1.3584459330290575</v>
      </c>
    </row>
    <row r="806" spans="1:16" x14ac:dyDescent="0.2">
      <c r="A806">
        <v>562.26</v>
      </c>
      <c r="B806">
        <v>2943.27</v>
      </c>
      <c r="C806">
        <v>8435.1</v>
      </c>
      <c r="D806">
        <v>27772.400000000001</v>
      </c>
      <c r="E806">
        <v>64000</v>
      </c>
      <c r="F806">
        <v>64000</v>
      </c>
      <c r="H806">
        <v>9579.4</v>
      </c>
      <c r="I806">
        <v>16474.7</v>
      </c>
      <c r="J806">
        <v>16388</v>
      </c>
      <c r="L806">
        <f t="shared" si="27"/>
        <v>562.26</v>
      </c>
      <c r="M806">
        <f>data!AQ806</f>
        <v>2.7460941084917556E-10</v>
      </c>
      <c r="O806">
        <v>2.7092862409245035E-10</v>
      </c>
      <c r="P806">
        <f t="shared" si="26"/>
        <v>1.3585817183603268</v>
      </c>
    </row>
    <row r="807" spans="1:16" x14ac:dyDescent="0.2">
      <c r="A807">
        <v>562.72</v>
      </c>
      <c r="B807">
        <v>2925.27</v>
      </c>
      <c r="C807">
        <v>8369.7000000000007</v>
      </c>
      <c r="D807">
        <v>27840.53</v>
      </c>
      <c r="E807">
        <v>64000</v>
      </c>
      <c r="F807">
        <v>64000</v>
      </c>
      <c r="H807">
        <v>9502.2999999999993</v>
      </c>
      <c r="I807">
        <v>16681.3</v>
      </c>
      <c r="J807">
        <v>16616.8</v>
      </c>
      <c r="L807">
        <f t="shared" si="27"/>
        <v>562.72</v>
      </c>
      <c r="M807">
        <f>data!AQ807</f>
        <v>2.7431610817253984E-10</v>
      </c>
      <c r="O807">
        <v>2.7104313719015173E-10</v>
      </c>
      <c r="P807">
        <f t="shared" si="26"/>
        <v>1.2075461553162052</v>
      </c>
    </row>
    <row r="808" spans="1:16" x14ac:dyDescent="0.2">
      <c r="A808">
        <v>563.17999999999995</v>
      </c>
      <c r="B808">
        <v>2980.07</v>
      </c>
      <c r="C808">
        <v>8738.7999999999993</v>
      </c>
      <c r="D808">
        <v>27960.2</v>
      </c>
      <c r="E808">
        <v>64000</v>
      </c>
      <c r="F808">
        <v>64000</v>
      </c>
      <c r="H808">
        <v>9968.1</v>
      </c>
      <c r="I808">
        <v>17574.599999999999</v>
      </c>
      <c r="J808">
        <v>17512.900000000001</v>
      </c>
      <c r="L808">
        <f t="shared" si="27"/>
        <v>563.17999999999995</v>
      </c>
      <c r="M808">
        <f>data!AQ808</f>
        <v>2.7426680396089753E-10</v>
      </c>
      <c r="O808">
        <v>2.7058817243681169E-10</v>
      </c>
      <c r="P808">
        <f t="shared" si="26"/>
        <v>1.359494574710165</v>
      </c>
    </row>
    <row r="809" spans="1:16" x14ac:dyDescent="0.2">
      <c r="A809">
        <v>563.64</v>
      </c>
      <c r="B809">
        <v>3024.4</v>
      </c>
      <c r="C809">
        <v>9194.1</v>
      </c>
      <c r="D809">
        <v>28125.07</v>
      </c>
      <c r="E809">
        <v>64000</v>
      </c>
      <c r="F809">
        <v>64000</v>
      </c>
      <c r="H809">
        <v>10474.799999999999</v>
      </c>
      <c r="I809">
        <v>18396</v>
      </c>
      <c r="J809">
        <v>18291.400000000001</v>
      </c>
      <c r="L809">
        <f t="shared" si="27"/>
        <v>563.64</v>
      </c>
      <c r="M809">
        <f>data!AQ809</f>
        <v>2.7358480902597929E-10</v>
      </c>
      <c r="O809">
        <v>2.7022704872083285E-10</v>
      </c>
      <c r="P809">
        <f t="shared" si="26"/>
        <v>1.2425700243706119</v>
      </c>
    </row>
    <row r="810" spans="1:16" x14ac:dyDescent="0.2">
      <c r="A810">
        <v>564.09</v>
      </c>
      <c r="B810">
        <v>2923.87</v>
      </c>
      <c r="C810">
        <v>8282.1</v>
      </c>
      <c r="D810">
        <v>28059.13</v>
      </c>
      <c r="E810">
        <v>64000</v>
      </c>
      <c r="F810">
        <v>64000</v>
      </c>
      <c r="H810">
        <v>9446.5</v>
      </c>
      <c r="I810">
        <v>17543.7</v>
      </c>
      <c r="J810">
        <v>17523.099999999999</v>
      </c>
      <c r="L810">
        <f t="shared" si="27"/>
        <v>564.09</v>
      </c>
      <c r="M810">
        <f>data!AQ810</f>
        <v>2.7386448879222363E-10</v>
      </c>
      <c r="O810">
        <v>2.7016514187960599E-10</v>
      </c>
      <c r="P810">
        <f t="shared" si="26"/>
        <v>1.3692909776888171</v>
      </c>
    </row>
    <row r="811" spans="1:16" x14ac:dyDescent="0.2">
      <c r="A811">
        <v>564.54999999999995</v>
      </c>
      <c r="B811">
        <v>2971.67</v>
      </c>
      <c r="C811">
        <v>8673.7999999999993</v>
      </c>
      <c r="D811">
        <v>28282.799999999999</v>
      </c>
      <c r="E811">
        <v>64000</v>
      </c>
      <c r="F811">
        <v>64000</v>
      </c>
      <c r="H811">
        <v>9907.6</v>
      </c>
      <c r="I811">
        <v>18152.7</v>
      </c>
      <c r="J811">
        <v>18023.599999999999</v>
      </c>
      <c r="L811">
        <f t="shared" si="27"/>
        <v>564.54999999999995</v>
      </c>
      <c r="M811">
        <f>data!AQ811</f>
        <v>2.7256638247481999E-10</v>
      </c>
      <c r="O811">
        <v>2.6936594058375013E-10</v>
      </c>
      <c r="P811">
        <f t="shared" si="26"/>
        <v>1.1881390364847528</v>
      </c>
    </row>
    <row r="812" spans="1:16" x14ac:dyDescent="0.2">
      <c r="A812">
        <v>565.01</v>
      </c>
      <c r="B812">
        <v>2944.6</v>
      </c>
      <c r="C812">
        <v>8482.2999999999993</v>
      </c>
      <c r="D812">
        <v>28304.07</v>
      </c>
      <c r="E812">
        <v>64000</v>
      </c>
      <c r="F812">
        <v>64000</v>
      </c>
      <c r="H812">
        <v>9665.1</v>
      </c>
      <c r="I812">
        <v>17862.2</v>
      </c>
      <c r="J812">
        <v>17759.400000000001</v>
      </c>
      <c r="L812">
        <f t="shared" si="27"/>
        <v>565.01</v>
      </c>
      <c r="M812">
        <f>data!AQ812</f>
        <v>2.7270496082286239E-10</v>
      </c>
      <c r="O812">
        <v>2.6892324835080415E-10</v>
      </c>
      <c r="P812">
        <f t="shared" si="26"/>
        <v>1.4062422997081625</v>
      </c>
    </row>
    <row r="813" spans="1:16" x14ac:dyDescent="0.2">
      <c r="A813">
        <v>565.47</v>
      </c>
      <c r="B813">
        <v>2948.07</v>
      </c>
      <c r="C813">
        <v>8547.2000000000007</v>
      </c>
      <c r="D813">
        <v>28353</v>
      </c>
      <c r="E813">
        <v>64000</v>
      </c>
      <c r="F813">
        <v>64000</v>
      </c>
      <c r="H813">
        <v>9731.2000000000007</v>
      </c>
      <c r="I813">
        <v>18048.8</v>
      </c>
      <c r="J813">
        <v>18007.099999999999</v>
      </c>
      <c r="L813">
        <f t="shared" si="27"/>
        <v>565.47</v>
      </c>
      <c r="M813">
        <f>data!AQ813</f>
        <v>2.7287467859512448E-10</v>
      </c>
      <c r="O813">
        <v>2.6901945545258067E-10</v>
      </c>
      <c r="P813">
        <f t="shared" si="26"/>
        <v>1.4330648079180874</v>
      </c>
    </row>
    <row r="814" spans="1:16" x14ac:dyDescent="0.2">
      <c r="A814">
        <v>565.91999999999996</v>
      </c>
      <c r="B814">
        <v>2966.13</v>
      </c>
      <c r="C814">
        <v>8727.2000000000007</v>
      </c>
      <c r="D814">
        <v>28464.47</v>
      </c>
      <c r="E814">
        <v>64000</v>
      </c>
      <c r="F814">
        <v>64000</v>
      </c>
      <c r="H814">
        <v>9935.5</v>
      </c>
      <c r="I814">
        <v>18347.3</v>
      </c>
      <c r="J814">
        <v>18271.599999999999</v>
      </c>
      <c r="L814">
        <f t="shared" si="27"/>
        <v>565.91999999999996</v>
      </c>
      <c r="M814">
        <f>data!AQ814</f>
        <v>2.724944898242723E-10</v>
      </c>
      <c r="O814">
        <v>2.6934869126226481E-10</v>
      </c>
      <c r="P814">
        <f t="shared" si="26"/>
        <v>1.1679279179955009</v>
      </c>
    </row>
    <row r="815" spans="1:16" x14ac:dyDescent="0.2">
      <c r="A815">
        <v>566.38</v>
      </c>
      <c r="B815">
        <v>3031.8</v>
      </c>
      <c r="C815">
        <v>9166.5</v>
      </c>
      <c r="D815">
        <v>28579.93</v>
      </c>
      <c r="E815">
        <v>64000</v>
      </c>
      <c r="F815">
        <v>64000</v>
      </c>
      <c r="H815">
        <v>10485.6</v>
      </c>
      <c r="I815">
        <v>19353.099999999999</v>
      </c>
      <c r="J815">
        <v>19242.2</v>
      </c>
      <c r="L815">
        <f t="shared" si="27"/>
        <v>566.38</v>
      </c>
      <c r="M815">
        <f>data!AQ815</f>
        <v>2.7261453799470824E-10</v>
      </c>
      <c r="O815">
        <v>2.6855407625148107E-10</v>
      </c>
      <c r="P815">
        <f t="shared" si="26"/>
        <v>1.5119717413728047</v>
      </c>
    </row>
    <row r="816" spans="1:16" x14ac:dyDescent="0.2">
      <c r="A816">
        <v>566.84</v>
      </c>
      <c r="B816">
        <v>2950.53</v>
      </c>
      <c r="C816">
        <v>8550.6</v>
      </c>
      <c r="D816">
        <v>28668.799999999999</v>
      </c>
      <c r="E816">
        <v>64000</v>
      </c>
      <c r="F816">
        <v>64000</v>
      </c>
      <c r="H816">
        <v>9721.6</v>
      </c>
      <c r="I816">
        <v>19411.599999999999</v>
      </c>
      <c r="J816">
        <v>19296.5</v>
      </c>
      <c r="L816">
        <f t="shared" si="27"/>
        <v>566.84</v>
      </c>
      <c r="M816">
        <f>data!AQ816</f>
        <v>2.7140579059066952E-10</v>
      </c>
      <c r="O816">
        <v>2.6840415249572628E-10</v>
      </c>
      <c r="P816">
        <f t="shared" si="26"/>
        <v>1.1183277408463468</v>
      </c>
    </row>
    <row r="817" spans="1:16" x14ac:dyDescent="0.2">
      <c r="A817">
        <v>567.29999999999995</v>
      </c>
      <c r="B817">
        <v>2931.27</v>
      </c>
      <c r="C817">
        <v>8424</v>
      </c>
      <c r="D817">
        <v>28701.67</v>
      </c>
      <c r="E817">
        <v>64000</v>
      </c>
      <c r="F817">
        <v>64000</v>
      </c>
      <c r="H817">
        <v>9584.2999999999993</v>
      </c>
      <c r="I817">
        <v>20391</v>
      </c>
      <c r="J817">
        <v>20287.3</v>
      </c>
      <c r="L817">
        <f t="shared" si="27"/>
        <v>567.29999999999995</v>
      </c>
      <c r="M817">
        <f>data!AQ817</f>
        <v>2.7150013665093595E-10</v>
      </c>
      <c r="O817">
        <v>2.6827661556975471E-10</v>
      </c>
      <c r="P817">
        <f t="shared" si="26"/>
        <v>1.2015661798682145</v>
      </c>
    </row>
    <row r="818" spans="1:16" x14ac:dyDescent="0.2">
      <c r="A818">
        <v>567.75</v>
      </c>
      <c r="B818">
        <v>2966.67</v>
      </c>
      <c r="C818">
        <v>8683.9</v>
      </c>
      <c r="D818">
        <v>28826.799999999999</v>
      </c>
      <c r="E818">
        <v>64000</v>
      </c>
      <c r="F818">
        <v>64000</v>
      </c>
      <c r="H818">
        <v>9866.7999999999993</v>
      </c>
      <c r="I818">
        <v>21395.5</v>
      </c>
      <c r="J818">
        <v>21297.8</v>
      </c>
      <c r="L818">
        <f t="shared" si="27"/>
        <v>567.75</v>
      </c>
      <c r="M818">
        <f>data!AQ818</f>
        <v>2.7116823733670655E-10</v>
      </c>
      <c r="O818">
        <v>2.6741940791543894E-10</v>
      </c>
      <c r="P818">
        <f t="shared" si="26"/>
        <v>1.4018539082447701</v>
      </c>
    </row>
    <row r="819" spans="1:16" x14ac:dyDescent="0.2">
      <c r="A819">
        <v>568.21</v>
      </c>
      <c r="B819">
        <v>3011.8</v>
      </c>
      <c r="C819">
        <v>9041.4</v>
      </c>
      <c r="D819">
        <v>28938.47</v>
      </c>
      <c r="E819">
        <v>64000</v>
      </c>
      <c r="F819">
        <v>64000</v>
      </c>
      <c r="H819">
        <v>10330.5</v>
      </c>
      <c r="I819">
        <v>22778</v>
      </c>
      <c r="J819">
        <v>22644.1</v>
      </c>
      <c r="L819">
        <f t="shared" si="27"/>
        <v>568.21</v>
      </c>
      <c r="M819">
        <f>data!AQ819</f>
        <v>2.7110456215249246E-10</v>
      </c>
      <c r="O819">
        <v>2.6759134536837646E-10</v>
      </c>
      <c r="P819">
        <f t="shared" si="26"/>
        <v>1.3129037410681486</v>
      </c>
    </row>
    <row r="820" spans="1:16" x14ac:dyDescent="0.2">
      <c r="A820">
        <v>568.66999999999996</v>
      </c>
      <c r="B820">
        <v>2935.67</v>
      </c>
      <c r="C820">
        <v>8380.7999999999993</v>
      </c>
      <c r="D820">
        <v>28976.6</v>
      </c>
      <c r="E820">
        <v>64000</v>
      </c>
      <c r="F820">
        <v>64000</v>
      </c>
      <c r="H820">
        <v>9574.6</v>
      </c>
      <c r="I820">
        <v>23733.1</v>
      </c>
      <c r="J820">
        <v>23608.799999999999</v>
      </c>
      <c r="L820">
        <f t="shared" si="27"/>
        <v>568.66999999999996</v>
      </c>
      <c r="M820">
        <f>data!AQ820</f>
        <v>2.7052372606549151E-10</v>
      </c>
      <c r="O820">
        <v>2.6683877418059835E-10</v>
      </c>
      <c r="P820">
        <f t="shared" si="26"/>
        <v>1.3809656771992063</v>
      </c>
    </row>
    <row r="821" spans="1:16" x14ac:dyDescent="0.2">
      <c r="A821">
        <v>569.13</v>
      </c>
      <c r="B821">
        <v>2959.8</v>
      </c>
      <c r="C821">
        <v>8614.2999999999993</v>
      </c>
      <c r="D821">
        <v>29062.13</v>
      </c>
      <c r="E821">
        <v>64000</v>
      </c>
      <c r="F821">
        <v>64000</v>
      </c>
      <c r="H821">
        <v>9782.7999999999993</v>
      </c>
      <c r="I821">
        <v>26099.8</v>
      </c>
      <c r="J821">
        <v>25913.3</v>
      </c>
      <c r="L821">
        <f t="shared" si="27"/>
        <v>569.13</v>
      </c>
      <c r="M821">
        <f>data!AQ821</f>
        <v>2.705164342137684E-10</v>
      </c>
      <c r="O821">
        <v>2.6653973595251735E-10</v>
      </c>
      <c r="P821">
        <f t="shared" si="26"/>
        <v>1.4919720119927939</v>
      </c>
    </row>
    <row r="822" spans="1:16" x14ac:dyDescent="0.2">
      <c r="A822">
        <v>569.58000000000004</v>
      </c>
      <c r="B822">
        <v>3008.27</v>
      </c>
      <c r="C822">
        <v>8944.7999999999993</v>
      </c>
      <c r="D822">
        <v>29205.53</v>
      </c>
      <c r="E822">
        <v>64000</v>
      </c>
      <c r="F822">
        <v>64000</v>
      </c>
      <c r="H822">
        <v>10108.700000000001</v>
      </c>
      <c r="I822">
        <v>28923.9</v>
      </c>
      <c r="J822">
        <v>28620.5</v>
      </c>
      <c r="L822">
        <f t="shared" si="27"/>
        <v>569.58000000000004</v>
      </c>
      <c r="M822">
        <f>data!AQ822</f>
        <v>2.7013405319324475E-10</v>
      </c>
      <c r="O822">
        <v>2.666679373157288E-10</v>
      </c>
      <c r="P822">
        <f t="shared" si="26"/>
        <v>1.2997872606679923</v>
      </c>
    </row>
    <row r="823" spans="1:16" x14ac:dyDescent="0.2">
      <c r="A823">
        <v>570.04</v>
      </c>
      <c r="B823">
        <v>2967</v>
      </c>
      <c r="C823">
        <v>8665.9</v>
      </c>
      <c r="D823">
        <v>29230.53</v>
      </c>
      <c r="E823">
        <v>64000</v>
      </c>
      <c r="F823">
        <v>64000</v>
      </c>
      <c r="H823">
        <v>9883.2999999999993</v>
      </c>
      <c r="I823">
        <v>30014.9</v>
      </c>
      <c r="J823">
        <v>29856.3</v>
      </c>
      <c r="L823">
        <f t="shared" si="27"/>
        <v>570.04</v>
      </c>
      <c r="M823">
        <f>data!AQ823</f>
        <v>2.7007445101698811E-10</v>
      </c>
      <c r="O823">
        <v>2.664172357852704E-10</v>
      </c>
      <c r="P823">
        <f t="shared" si="26"/>
        <v>1.3727397256930434</v>
      </c>
    </row>
    <row r="824" spans="1:16" x14ac:dyDescent="0.2">
      <c r="A824">
        <v>570.5</v>
      </c>
      <c r="B824">
        <v>2964.13</v>
      </c>
      <c r="C824">
        <v>8594.6</v>
      </c>
      <c r="D824">
        <v>29308.27</v>
      </c>
      <c r="E824">
        <v>64000</v>
      </c>
      <c r="F824">
        <v>64000</v>
      </c>
      <c r="H824">
        <v>9788.7999999999993</v>
      </c>
      <c r="I824">
        <v>30749</v>
      </c>
      <c r="J824">
        <v>30442</v>
      </c>
      <c r="L824">
        <f t="shared" si="27"/>
        <v>570.5</v>
      </c>
      <c r="M824">
        <f>data!AQ824</f>
        <v>2.6986156436230478E-10</v>
      </c>
      <c r="O824">
        <v>2.6584798886983782E-10</v>
      </c>
      <c r="P824">
        <f t="shared" si="26"/>
        <v>1.5097257306813991</v>
      </c>
    </row>
    <row r="825" spans="1:16" x14ac:dyDescent="0.2">
      <c r="A825">
        <v>570.96</v>
      </c>
      <c r="B825">
        <v>3011.93</v>
      </c>
      <c r="C825">
        <v>8983.4</v>
      </c>
      <c r="D825">
        <v>29424.67</v>
      </c>
      <c r="E825">
        <v>64000</v>
      </c>
      <c r="F825">
        <v>64000</v>
      </c>
      <c r="H825">
        <v>10280</v>
      </c>
      <c r="I825">
        <v>32495.599999999999</v>
      </c>
      <c r="J825">
        <v>32253.1</v>
      </c>
      <c r="L825">
        <f t="shared" si="27"/>
        <v>570.96</v>
      </c>
      <c r="M825">
        <f>data!AQ825</f>
        <v>2.6977705267582357E-10</v>
      </c>
      <c r="O825">
        <v>2.6581118097270155E-10</v>
      </c>
      <c r="P825">
        <f t="shared" si="26"/>
        <v>1.4919882935734394</v>
      </c>
    </row>
    <row r="826" spans="1:16" x14ac:dyDescent="0.2">
      <c r="A826">
        <v>571.41</v>
      </c>
      <c r="B826">
        <v>2994.67</v>
      </c>
      <c r="C826">
        <v>8939.4</v>
      </c>
      <c r="D826">
        <v>29567.33</v>
      </c>
      <c r="E826">
        <v>64000</v>
      </c>
      <c r="F826">
        <v>64000</v>
      </c>
      <c r="H826">
        <v>10175</v>
      </c>
      <c r="I826">
        <v>33394.300000000003</v>
      </c>
      <c r="J826">
        <v>33095.599999999999</v>
      </c>
      <c r="L826">
        <f t="shared" si="27"/>
        <v>571.41</v>
      </c>
      <c r="M826">
        <f>data!AQ826</f>
        <v>2.6871347257962105E-10</v>
      </c>
      <c r="O826">
        <v>2.6568602148532753E-10</v>
      </c>
      <c r="P826">
        <f t="shared" si="26"/>
        <v>1.1394845228847355</v>
      </c>
    </row>
    <row r="827" spans="1:16" x14ac:dyDescent="0.2">
      <c r="A827">
        <v>571.87</v>
      </c>
      <c r="B827">
        <v>2962.87</v>
      </c>
      <c r="C827">
        <v>8590.4</v>
      </c>
      <c r="D827">
        <v>29575.47</v>
      </c>
      <c r="E827">
        <v>64000</v>
      </c>
      <c r="F827">
        <v>64000</v>
      </c>
      <c r="H827">
        <v>9819.7999999999993</v>
      </c>
      <c r="I827">
        <v>32482.9</v>
      </c>
      <c r="J827">
        <v>32240.400000000001</v>
      </c>
      <c r="L827">
        <f t="shared" si="27"/>
        <v>571.87</v>
      </c>
      <c r="M827">
        <f>data!AQ827</f>
        <v>2.6893272734296102E-10</v>
      </c>
      <c r="O827">
        <v>2.6487059002201901E-10</v>
      </c>
      <c r="P827">
        <f t="shared" si="26"/>
        <v>1.5336309405299868</v>
      </c>
    </row>
    <row r="828" spans="1:16" x14ac:dyDescent="0.2">
      <c r="A828">
        <v>572.33000000000004</v>
      </c>
      <c r="B828">
        <v>2978.33</v>
      </c>
      <c r="C828">
        <v>8705.7999999999993</v>
      </c>
      <c r="D828">
        <v>29715.13</v>
      </c>
      <c r="E828">
        <v>64000</v>
      </c>
      <c r="F828">
        <v>64000</v>
      </c>
      <c r="H828">
        <v>9916.4</v>
      </c>
      <c r="I828">
        <v>30772.799999999999</v>
      </c>
      <c r="J828">
        <v>30515.9</v>
      </c>
      <c r="L828">
        <f t="shared" si="27"/>
        <v>572.33000000000004</v>
      </c>
      <c r="M828">
        <f>data!AQ828</f>
        <v>2.6826748731809752E-10</v>
      </c>
      <c r="O828">
        <v>2.6486475822762022E-10</v>
      </c>
      <c r="P828">
        <f t="shared" si="26"/>
        <v>1.2847043575170742</v>
      </c>
    </row>
    <row r="829" spans="1:16" x14ac:dyDescent="0.2">
      <c r="A829">
        <v>572.78</v>
      </c>
      <c r="B829">
        <v>2985.53</v>
      </c>
      <c r="C829">
        <v>8791.5</v>
      </c>
      <c r="D829">
        <v>29748.67</v>
      </c>
      <c r="E829">
        <v>64000</v>
      </c>
      <c r="F829">
        <v>64000</v>
      </c>
      <c r="H829">
        <v>10025.9</v>
      </c>
      <c r="I829">
        <v>30875.4</v>
      </c>
      <c r="J829">
        <v>30598.5</v>
      </c>
      <c r="L829">
        <f t="shared" si="27"/>
        <v>572.78</v>
      </c>
      <c r="M829">
        <f>data!AQ829</f>
        <v>2.6861321501645843E-10</v>
      </c>
      <c r="O829">
        <v>2.6449462698490778E-10</v>
      </c>
      <c r="P829">
        <f t="shared" si="26"/>
        <v>1.5571537609290118</v>
      </c>
    </row>
    <row r="830" spans="1:16" x14ac:dyDescent="0.2">
      <c r="A830">
        <v>573.24</v>
      </c>
      <c r="B830">
        <v>2935.13</v>
      </c>
      <c r="C830">
        <v>8418.9</v>
      </c>
      <c r="D830">
        <v>29825.53</v>
      </c>
      <c r="E830">
        <v>64000</v>
      </c>
      <c r="F830">
        <v>64000</v>
      </c>
      <c r="H830">
        <v>9523.1</v>
      </c>
      <c r="I830">
        <v>34687</v>
      </c>
      <c r="J830">
        <v>34355.4</v>
      </c>
      <c r="L830">
        <f t="shared" si="27"/>
        <v>573.24</v>
      </c>
      <c r="M830">
        <f>data!AQ830</f>
        <v>2.6792020732633988E-10</v>
      </c>
      <c r="O830">
        <v>2.6466945130349738E-10</v>
      </c>
      <c r="P830">
        <f t="shared" si="26"/>
        <v>1.2282324260818629</v>
      </c>
    </row>
    <row r="831" spans="1:16" x14ac:dyDescent="0.2">
      <c r="A831">
        <v>573.70000000000005</v>
      </c>
      <c r="B831">
        <v>2936.2</v>
      </c>
      <c r="C831">
        <v>8460.7999999999993</v>
      </c>
      <c r="D831">
        <v>29861.200000000001</v>
      </c>
      <c r="E831">
        <v>64000</v>
      </c>
      <c r="F831">
        <v>64000</v>
      </c>
      <c r="H831">
        <v>9594.4</v>
      </c>
      <c r="I831">
        <v>37787.5</v>
      </c>
      <c r="J831">
        <v>37382.9</v>
      </c>
      <c r="L831">
        <f t="shared" si="27"/>
        <v>573.70000000000005</v>
      </c>
      <c r="M831">
        <f>data!AQ831</f>
        <v>2.6819114742559079E-10</v>
      </c>
      <c r="O831">
        <v>2.6467050226173682E-10</v>
      </c>
      <c r="P831">
        <f t="shared" si="26"/>
        <v>1.3301992982853623</v>
      </c>
    </row>
    <row r="832" spans="1:16" x14ac:dyDescent="0.2">
      <c r="A832">
        <v>574.16</v>
      </c>
      <c r="B832">
        <v>2977.2</v>
      </c>
      <c r="C832">
        <v>8673.1</v>
      </c>
      <c r="D832">
        <v>30001.67</v>
      </c>
      <c r="E832">
        <v>64000</v>
      </c>
      <c r="F832">
        <v>64000</v>
      </c>
      <c r="H832">
        <v>9899</v>
      </c>
      <c r="I832">
        <v>39213.800000000003</v>
      </c>
      <c r="J832">
        <v>38876.6</v>
      </c>
      <c r="L832">
        <f t="shared" si="27"/>
        <v>574.16</v>
      </c>
      <c r="M832">
        <f>data!AQ832</f>
        <v>2.6778959821550847E-10</v>
      </c>
      <c r="O832">
        <v>2.6381176008211936E-10</v>
      </c>
      <c r="P832">
        <f t="shared" si="26"/>
        <v>1.5078319981455273</v>
      </c>
    </row>
    <row r="833" spans="1:16" x14ac:dyDescent="0.2">
      <c r="A833">
        <v>574.61</v>
      </c>
      <c r="B833">
        <v>3028.67</v>
      </c>
      <c r="C833">
        <v>9191.7000000000007</v>
      </c>
      <c r="D833">
        <v>30099.07</v>
      </c>
      <c r="E833">
        <v>64000</v>
      </c>
      <c r="F833">
        <v>64000</v>
      </c>
      <c r="H833">
        <v>10547.7</v>
      </c>
      <c r="I833">
        <v>39971.1</v>
      </c>
      <c r="J833">
        <v>39503.800000000003</v>
      </c>
      <c r="L833">
        <f t="shared" si="27"/>
        <v>574.61</v>
      </c>
      <c r="M833">
        <f>data!AQ833</f>
        <v>2.6792775168959848E-10</v>
      </c>
      <c r="O833">
        <v>2.6362555671832891E-10</v>
      </c>
      <c r="P833">
        <f t="shared" si="26"/>
        <v>1.6319339539095807</v>
      </c>
    </row>
    <row r="834" spans="1:16" x14ac:dyDescent="0.2">
      <c r="A834">
        <v>575.07000000000005</v>
      </c>
      <c r="B834">
        <v>3005.33</v>
      </c>
      <c r="C834">
        <v>9000.4</v>
      </c>
      <c r="D834">
        <v>30188.87</v>
      </c>
      <c r="E834">
        <v>64000</v>
      </c>
      <c r="F834">
        <v>64000</v>
      </c>
      <c r="H834">
        <v>10251.6</v>
      </c>
      <c r="I834">
        <v>36943.699999999997</v>
      </c>
      <c r="J834">
        <v>36574.400000000001</v>
      </c>
      <c r="L834">
        <f t="shared" si="27"/>
        <v>575.07000000000005</v>
      </c>
      <c r="M834">
        <f>data!AQ834</f>
        <v>2.6738794518460597E-10</v>
      </c>
      <c r="O834">
        <v>2.6345764015732212E-10</v>
      </c>
      <c r="P834">
        <f t="shared" si="26"/>
        <v>1.4918166825364758</v>
      </c>
    </row>
    <row r="835" spans="1:16" x14ac:dyDescent="0.2">
      <c r="A835">
        <v>575.53</v>
      </c>
      <c r="B835">
        <v>2914.2</v>
      </c>
      <c r="C835">
        <v>8187.5</v>
      </c>
      <c r="D835">
        <v>30211.67</v>
      </c>
      <c r="E835">
        <v>64000</v>
      </c>
      <c r="F835">
        <v>64000</v>
      </c>
      <c r="H835">
        <v>9309.2000000000007</v>
      </c>
      <c r="I835">
        <v>33033.199999999997</v>
      </c>
      <c r="J835">
        <v>32709.1</v>
      </c>
      <c r="L835">
        <f t="shared" si="27"/>
        <v>575.53</v>
      </c>
      <c r="M835">
        <f>data!AQ835</f>
        <v>2.6684394066483789E-10</v>
      </c>
      <c r="O835">
        <v>2.632629829911668E-10</v>
      </c>
      <c r="P835">
        <f t="shared" si="26"/>
        <v>1.3602207317506718</v>
      </c>
    </row>
    <row r="836" spans="1:16" x14ac:dyDescent="0.2">
      <c r="A836">
        <v>575.98</v>
      </c>
      <c r="B836">
        <v>2980.93</v>
      </c>
      <c r="C836">
        <v>8772.9</v>
      </c>
      <c r="D836">
        <v>30329.87</v>
      </c>
      <c r="E836">
        <v>64000</v>
      </c>
      <c r="F836">
        <v>64000</v>
      </c>
      <c r="H836">
        <v>10006.5</v>
      </c>
      <c r="I836">
        <v>33965.9</v>
      </c>
      <c r="J836">
        <v>33674.699999999997</v>
      </c>
      <c r="L836">
        <f t="shared" si="27"/>
        <v>575.98</v>
      </c>
      <c r="M836">
        <f>data!AQ836</f>
        <v>2.6692419358064778E-10</v>
      </c>
      <c r="O836">
        <v>2.6307492935107261E-10</v>
      </c>
      <c r="P836">
        <f t="shared" si="26"/>
        <v>1.463181702289214</v>
      </c>
    </row>
    <row r="837" spans="1:16" x14ac:dyDescent="0.2">
      <c r="A837">
        <v>576.44000000000005</v>
      </c>
      <c r="B837">
        <v>2870.2</v>
      </c>
      <c r="C837">
        <v>7905</v>
      </c>
      <c r="D837">
        <v>30352.799999999999</v>
      </c>
      <c r="E837">
        <v>64000</v>
      </c>
      <c r="F837">
        <v>64000</v>
      </c>
      <c r="H837">
        <v>8974.2000000000007</v>
      </c>
      <c r="I837">
        <v>37513.300000000003</v>
      </c>
      <c r="J837">
        <v>37157.699999999997</v>
      </c>
      <c r="L837">
        <f t="shared" si="27"/>
        <v>576.44000000000005</v>
      </c>
      <c r="M837">
        <f>data!AQ837</f>
        <v>2.6618486729085025E-10</v>
      </c>
      <c r="O837">
        <v>2.6316734698233037E-10</v>
      </c>
      <c r="P837">
        <f t="shared" si="26"/>
        <v>1.1466165324539619</v>
      </c>
    </row>
    <row r="838" spans="1:16" x14ac:dyDescent="0.2">
      <c r="A838">
        <v>576.9</v>
      </c>
      <c r="B838">
        <v>3025.73</v>
      </c>
      <c r="C838">
        <v>9182.9</v>
      </c>
      <c r="D838">
        <v>30503.67</v>
      </c>
      <c r="E838">
        <v>64000</v>
      </c>
      <c r="F838">
        <v>64000</v>
      </c>
      <c r="H838">
        <v>10481.1</v>
      </c>
      <c r="I838">
        <v>42326.400000000001</v>
      </c>
      <c r="J838">
        <v>41938.1</v>
      </c>
      <c r="L838">
        <f t="shared" si="27"/>
        <v>576.9</v>
      </c>
      <c r="M838">
        <f>data!AQ838</f>
        <v>2.6684478238489025E-10</v>
      </c>
      <c r="O838">
        <v>2.6284931808552542E-10</v>
      </c>
      <c r="P838">
        <f t="shared" si="26"/>
        <v>1.5200588414936651</v>
      </c>
    </row>
    <row r="839" spans="1:16" x14ac:dyDescent="0.2">
      <c r="A839">
        <v>577.36</v>
      </c>
      <c r="B839">
        <v>2952.47</v>
      </c>
      <c r="C839">
        <v>8470.2000000000007</v>
      </c>
      <c r="D839">
        <v>30538.13</v>
      </c>
      <c r="E839">
        <v>64000</v>
      </c>
      <c r="F839">
        <v>64000</v>
      </c>
      <c r="H839">
        <v>9686.2000000000007</v>
      </c>
      <c r="I839">
        <v>46174.3</v>
      </c>
      <c r="J839">
        <v>45707.6</v>
      </c>
      <c r="L839">
        <f t="shared" si="27"/>
        <v>577.36</v>
      </c>
      <c r="M839">
        <f>data!AQ839</f>
        <v>2.6636881634416196E-10</v>
      </c>
      <c r="O839">
        <v>2.6245131267938566E-10</v>
      </c>
      <c r="P839">
        <f t="shared" si="26"/>
        <v>1.4926592002082983</v>
      </c>
    </row>
    <row r="840" spans="1:16" x14ac:dyDescent="0.2">
      <c r="A840">
        <v>577.80999999999995</v>
      </c>
      <c r="B840">
        <v>2952.73</v>
      </c>
      <c r="C840">
        <v>8547.5</v>
      </c>
      <c r="D840">
        <v>30669.93</v>
      </c>
      <c r="E840">
        <v>64000</v>
      </c>
      <c r="F840">
        <v>64000</v>
      </c>
      <c r="H840">
        <v>9686.9</v>
      </c>
      <c r="I840">
        <v>49782.9</v>
      </c>
      <c r="J840">
        <v>49272.1</v>
      </c>
      <c r="L840">
        <f t="shared" si="27"/>
        <v>577.80999999999995</v>
      </c>
      <c r="M840">
        <f>data!AQ840</f>
        <v>2.656445737579457E-10</v>
      </c>
      <c r="O840">
        <v>2.6190837608250209E-10</v>
      </c>
      <c r="P840">
        <f t="shared" ref="P840:P903" si="28">(M840-O840)/O840%</f>
        <v>1.4265285178457574</v>
      </c>
    </row>
    <row r="841" spans="1:16" x14ac:dyDescent="0.2">
      <c r="A841">
        <v>578.27</v>
      </c>
      <c r="B841">
        <v>2909.13</v>
      </c>
      <c r="C841">
        <v>8160.6</v>
      </c>
      <c r="D841">
        <v>30707.47</v>
      </c>
      <c r="E841">
        <v>64000</v>
      </c>
      <c r="F841">
        <v>64000</v>
      </c>
      <c r="H841">
        <v>9276</v>
      </c>
      <c r="I841">
        <v>44374.3</v>
      </c>
      <c r="J841">
        <v>43783.7</v>
      </c>
      <c r="L841">
        <f t="shared" si="27"/>
        <v>578.27</v>
      </c>
      <c r="M841">
        <f>data!AQ841</f>
        <v>2.6544038918418872E-10</v>
      </c>
      <c r="O841">
        <v>2.6188040922207639E-10</v>
      </c>
      <c r="P841">
        <f t="shared" si="28"/>
        <v>1.3593914767001334</v>
      </c>
    </row>
    <row r="842" spans="1:16" x14ac:dyDescent="0.2">
      <c r="A842">
        <v>578.73</v>
      </c>
      <c r="B842">
        <v>3045.07</v>
      </c>
      <c r="C842">
        <v>9240.1</v>
      </c>
      <c r="D842">
        <v>30933.67</v>
      </c>
      <c r="E842">
        <v>64000</v>
      </c>
      <c r="F842">
        <v>64000</v>
      </c>
      <c r="H842">
        <v>10595.6</v>
      </c>
      <c r="I842">
        <v>37671.800000000003</v>
      </c>
      <c r="J842">
        <v>37244.400000000001</v>
      </c>
      <c r="L842">
        <f t="shared" si="27"/>
        <v>578.73</v>
      </c>
      <c r="M842">
        <f>data!AQ842</f>
        <v>2.6514634943609121E-10</v>
      </c>
      <c r="O842">
        <v>2.6164431605661547E-10</v>
      </c>
      <c r="P842">
        <f t="shared" si="28"/>
        <v>1.3384710328344986</v>
      </c>
    </row>
    <row r="843" spans="1:16" x14ac:dyDescent="0.2">
      <c r="A843">
        <v>579.17999999999995</v>
      </c>
      <c r="B843">
        <v>2973.6</v>
      </c>
      <c r="C843">
        <v>8516.7999999999993</v>
      </c>
      <c r="D843">
        <v>30946.400000000001</v>
      </c>
      <c r="E843">
        <v>64000</v>
      </c>
      <c r="F843">
        <v>64000</v>
      </c>
      <c r="H843">
        <v>9695.5</v>
      </c>
      <c r="I843">
        <v>34631.5</v>
      </c>
      <c r="J843">
        <v>34301</v>
      </c>
      <c r="L843">
        <f t="shared" si="27"/>
        <v>579.17999999999995</v>
      </c>
      <c r="M843">
        <f>data!AQ843</f>
        <v>2.6490037331390642E-10</v>
      </c>
      <c r="O843">
        <v>2.6127317788335009E-10</v>
      </c>
      <c r="P843">
        <f t="shared" si="28"/>
        <v>1.3882769980222596</v>
      </c>
    </row>
    <row r="844" spans="1:16" x14ac:dyDescent="0.2">
      <c r="A844">
        <v>579.64</v>
      </c>
      <c r="B844">
        <v>2934.93</v>
      </c>
      <c r="C844">
        <v>8425.7000000000007</v>
      </c>
      <c r="D844">
        <v>31048.73</v>
      </c>
      <c r="E844">
        <v>64000</v>
      </c>
      <c r="F844">
        <v>64000</v>
      </c>
      <c r="H844">
        <v>9635.7999999999993</v>
      </c>
      <c r="I844">
        <v>36327.300000000003</v>
      </c>
      <c r="J844">
        <v>36005.800000000003</v>
      </c>
      <c r="L844">
        <f t="shared" si="27"/>
        <v>579.64</v>
      </c>
      <c r="M844">
        <f>data!AQ844</f>
        <v>2.6411074804289063E-10</v>
      </c>
      <c r="O844">
        <v>2.6100493309161449E-10</v>
      </c>
      <c r="P844">
        <f t="shared" si="28"/>
        <v>1.189944923449388</v>
      </c>
    </row>
    <row r="845" spans="1:16" x14ac:dyDescent="0.2">
      <c r="A845">
        <v>580.1</v>
      </c>
      <c r="B845">
        <v>2980.33</v>
      </c>
      <c r="C845">
        <v>8708.9</v>
      </c>
      <c r="D845">
        <v>31148.67</v>
      </c>
      <c r="E845">
        <v>64000</v>
      </c>
      <c r="F845">
        <v>64000</v>
      </c>
      <c r="H845">
        <v>9952.2999999999993</v>
      </c>
      <c r="I845">
        <v>39122.1</v>
      </c>
      <c r="J845">
        <v>38652.6</v>
      </c>
      <c r="L845">
        <f t="shared" si="27"/>
        <v>580.1</v>
      </c>
      <c r="M845">
        <f>data!AQ845</f>
        <v>2.6417119378518371E-10</v>
      </c>
      <c r="O845">
        <v>2.6070332462220068E-10</v>
      </c>
      <c r="P845">
        <f t="shared" si="28"/>
        <v>1.330197521649757</v>
      </c>
    </row>
    <row r="846" spans="1:16" x14ac:dyDescent="0.2">
      <c r="A846">
        <v>580.54999999999995</v>
      </c>
      <c r="B846">
        <v>2971.67</v>
      </c>
      <c r="C846">
        <v>8750.7999999999993</v>
      </c>
      <c r="D846">
        <v>31243.07</v>
      </c>
      <c r="E846">
        <v>64000</v>
      </c>
      <c r="F846">
        <v>64000</v>
      </c>
      <c r="H846">
        <v>9989.1</v>
      </c>
      <c r="I846">
        <v>42432</v>
      </c>
      <c r="J846">
        <v>41926.6</v>
      </c>
      <c r="L846">
        <f t="shared" si="27"/>
        <v>580.54999999999995</v>
      </c>
      <c r="M846">
        <f>data!AQ846</f>
        <v>2.63745112304257E-10</v>
      </c>
      <c r="O846">
        <v>2.6037898020746087E-10</v>
      </c>
      <c r="P846">
        <f t="shared" si="28"/>
        <v>1.2927818113866627</v>
      </c>
    </row>
    <row r="847" spans="1:16" x14ac:dyDescent="0.2">
      <c r="A847">
        <v>581.01</v>
      </c>
      <c r="B847">
        <v>2956.67</v>
      </c>
      <c r="C847">
        <v>8587.4</v>
      </c>
      <c r="D847">
        <v>31300.87</v>
      </c>
      <c r="E847">
        <v>64000</v>
      </c>
      <c r="F847">
        <v>64000</v>
      </c>
      <c r="H847">
        <v>9746</v>
      </c>
      <c r="I847">
        <v>50617.2</v>
      </c>
      <c r="J847">
        <v>50070.1</v>
      </c>
      <c r="L847">
        <f t="shared" si="27"/>
        <v>581.01</v>
      </c>
      <c r="M847">
        <f>data!AQ847</f>
        <v>2.6362746501900993E-10</v>
      </c>
      <c r="O847">
        <v>2.6005989350709159E-10</v>
      </c>
      <c r="P847">
        <f t="shared" si="28"/>
        <v>1.3718268756504974</v>
      </c>
    </row>
    <row r="848" spans="1:16" x14ac:dyDescent="0.2">
      <c r="A848">
        <v>581.47</v>
      </c>
      <c r="B848">
        <v>2954.67</v>
      </c>
      <c r="C848">
        <v>8668.6</v>
      </c>
      <c r="D848">
        <v>31372.799999999999</v>
      </c>
      <c r="E848">
        <v>64000</v>
      </c>
      <c r="F848">
        <v>64000</v>
      </c>
      <c r="H848">
        <v>9895.4</v>
      </c>
      <c r="I848">
        <v>58941.9</v>
      </c>
      <c r="J848">
        <v>58313.599999999999</v>
      </c>
      <c r="L848">
        <f t="shared" si="27"/>
        <v>581.47</v>
      </c>
      <c r="M848">
        <f>data!AQ848</f>
        <v>2.6349885975203928E-10</v>
      </c>
      <c r="O848">
        <v>2.6007007833359353E-10</v>
      </c>
      <c r="P848">
        <f t="shared" si="28"/>
        <v>1.3184067311456065</v>
      </c>
    </row>
    <row r="849" spans="1:16" x14ac:dyDescent="0.2">
      <c r="A849">
        <v>581.91999999999996</v>
      </c>
      <c r="B849">
        <v>2974.07</v>
      </c>
      <c r="C849">
        <v>8755.2000000000007</v>
      </c>
      <c r="D849">
        <v>31464.93</v>
      </c>
      <c r="E849">
        <v>64000</v>
      </c>
      <c r="F849">
        <v>64000</v>
      </c>
      <c r="H849">
        <v>9962.6</v>
      </c>
      <c r="I849">
        <v>55893.599999999999</v>
      </c>
      <c r="J849">
        <v>55240.7</v>
      </c>
      <c r="L849">
        <f t="shared" si="27"/>
        <v>581.91999999999996</v>
      </c>
      <c r="M849">
        <f>data!AQ849</f>
        <v>2.6336915445220714E-10</v>
      </c>
      <c r="O849">
        <v>2.5985148723116924E-10</v>
      </c>
      <c r="P849">
        <f t="shared" si="28"/>
        <v>1.3537221812813809</v>
      </c>
    </row>
    <row r="850" spans="1:16" x14ac:dyDescent="0.2">
      <c r="A850">
        <v>582.38</v>
      </c>
      <c r="B850">
        <v>2966.73</v>
      </c>
      <c r="C850">
        <v>8599.5</v>
      </c>
      <c r="D850">
        <v>31565.200000000001</v>
      </c>
      <c r="E850">
        <v>64000</v>
      </c>
      <c r="F850">
        <v>64000</v>
      </c>
      <c r="H850">
        <v>9792.2000000000007</v>
      </c>
      <c r="I850">
        <v>47510.7</v>
      </c>
      <c r="J850">
        <v>46910</v>
      </c>
      <c r="L850">
        <f t="shared" si="27"/>
        <v>582.38</v>
      </c>
      <c r="M850">
        <f>data!AQ850</f>
        <v>2.629172759512737E-10</v>
      </c>
      <c r="O850">
        <v>2.5948007976073699E-10</v>
      </c>
      <c r="P850">
        <f t="shared" si="28"/>
        <v>1.3246474233035934</v>
      </c>
    </row>
    <row r="851" spans="1:16" x14ac:dyDescent="0.2">
      <c r="A851">
        <v>582.84</v>
      </c>
      <c r="B851">
        <v>2903.13</v>
      </c>
      <c r="C851">
        <v>8169.6</v>
      </c>
      <c r="D851">
        <v>31565.33</v>
      </c>
      <c r="E851">
        <v>64000</v>
      </c>
      <c r="F851">
        <v>64000</v>
      </c>
      <c r="H851">
        <v>9288.4</v>
      </c>
      <c r="I851">
        <v>38139.1</v>
      </c>
      <c r="J851">
        <v>37764.800000000003</v>
      </c>
      <c r="L851">
        <f t="shared" si="27"/>
        <v>582.84</v>
      </c>
      <c r="M851">
        <f>data!AQ851</f>
        <v>2.628872829651341E-10</v>
      </c>
      <c r="O851">
        <v>2.5950556472189119E-10</v>
      </c>
      <c r="P851">
        <f t="shared" si="28"/>
        <v>1.3031390085476826</v>
      </c>
    </row>
    <row r="852" spans="1:16" x14ac:dyDescent="0.2">
      <c r="A852">
        <v>583.29</v>
      </c>
      <c r="B852">
        <v>2955.13</v>
      </c>
      <c r="C852">
        <v>8551</v>
      </c>
      <c r="D852">
        <v>31750</v>
      </c>
      <c r="E852">
        <v>64000</v>
      </c>
      <c r="F852">
        <v>64000</v>
      </c>
      <c r="H852">
        <v>9735.9</v>
      </c>
      <c r="I852">
        <v>33161.4</v>
      </c>
      <c r="J852">
        <v>32817</v>
      </c>
      <c r="L852">
        <f t="shared" si="27"/>
        <v>583.29</v>
      </c>
      <c r="M852">
        <f>data!AQ852</f>
        <v>2.6218780833104391E-10</v>
      </c>
      <c r="O852">
        <v>2.5959636642679055E-10</v>
      </c>
      <c r="P852">
        <f t="shared" si="28"/>
        <v>0.99825815743233004</v>
      </c>
    </row>
    <row r="853" spans="1:16" x14ac:dyDescent="0.2">
      <c r="A853">
        <v>583.75</v>
      </c>
      <c r="B853">
        <v>2969.93</v>
      </c>
      <c r="C853">
        <v>8733.7999999999993</v>
      </c>
      <c r="D853">
        <v>31819.87</v>
      </c>
      <c r="E853">
        <v>64000</v>
      </c>
      <c r="F853">
        <v>64000</v>
      </c>
      <c r="H853">
        <v>9966.7000000000007</v>
      </c>
      <c r="I853">
        <v>32806.199999999997</v>
      </c>
      <c r="J853">
        <v>32525.1</v>
      </c>
      <c r="L853">
        <f t="shared" si="27"/>
        <v>583.75</v>
      </c>
      <c r="M853">
        <f>data!AQ853</f>
        <v>2.6224044226913293E-10</v>
      </c>
      <c r="O853">
        <v>2.5902643873069352E-10</v>
      </c>
      <c r="P853">
        <f t="shared" si="28"/>
        <v>1.2408013460668286</v>
      </c>
    </row>
    <row r="854" spans="1:16" x14ac:dyDescent="0.2">
      <c r="A854">
        <v>584.21</v>
      </c>
      <c r="B854">
        <v>2944.2</v>
      </c>
      <c r="C854">
        <v>8556.1</v>
      </c>
      <c r="D854">
        <v>31895.33</v>
      </c>
      <c r="E854">
        <v>64000</v>
      </c>
      <c r="F854">
        <v>64000</v>
      </c>
      <c r="H854">
        <v>9715.2999999999993</v>
      </c>
      <c r="I854">
        <v>36073</v>
      </c>
      <c r="J854">
        <v>35700</v>
      </c>
      <c r="L854">
        <f t="shared" si="27"/>
        <v>584.21</v>
      </c>
      <c r="M854">
        <f>data!AQ854</f>
        <v>2.6185632794604266E-10</v>
      </c>
      <c r="O854">
        <v>2.5859927375010021E-10</v>
      </c>
      <c r="P854">
        <f t="shared" si="28"/>
        <v>1.2594985858660763</v>
      </c>
    </row>
    <row r="855" spans="1:16" x14ac:dyDescent="0.2">
      <c r="A855">
        <v>584.66</v>
      </c>
      <c r="B855">
        <v>2991.87</v>
      </c>
      <c r="C855">
        <v>8928.6</v>
      </c>
      <c r="D855">
        <v>31973.27</v>
      </c>
      <c r="E855">
        <v>64000</v>
      </c>
      <c r="F855">
        <v>64000</v>
      </c>
      <c r="H855">
        <v>10179.299999999999</v>
      </c>
      <c r="I855">
        <v>41899.199999999997</v>
      </c>
      <c r="J855">
        <v>41469.599999999999</v>
      </c>
      <c r="L855">
        <f t="shared" si="27"/>
        <v>584.66</v>
      </c>
      <c r="M855">
        <f>data!AQ855</f>
        <v>2.6212946138012813E-10</v>
      </c>
      <c r="O855">
        <v>2.5840209725982779E-10</v>
      </c>
      <c r="P855">
        <f t="shared" si="28"/>
        <v>1.4424666671928792</v>
      </c>
    </row>
    <row r="856" spans="1:16" x14ac:dyDescent="0.2">
      <c r="A856">
        <v>585.12</v>
      </c>
      <c r="B856">
        <v>2937.67</v>
      </c>
      <c r="C856">
        <v>8410</v>
      </c>
      <c r="D856">
        <v>32018.73</v>
      </c>
      <c r="E856">
        <v>64000</v>
      </c>
      <c r="F856">
        <v>64000</v>
      </c>
      <c r="H856">
        <v>9539</v>
      </c>
      <c r="I856">
        <v>45929.1</v>
      </c>
      <c r="J856">
        <v>45357.599999999999</v>
      </c>
      <c r="L856">
        <f t="shared" si="27"/>
        <v>585.12</v>
      </c>
      <c r="M856">
        <f>data!AQ856</f>
        <v>2.6176053899929743E-10</v>
      </c>
      <c r="O856">
        <v>2.5825535907361733E-10</v>
      </c>
      <c r="P856">
        <f t="shared" si="28"/>
        <v>1.3572535099575334</v>
      </c>
    </row>
    <row r="857" spans="1:16" x14ac:dyDescent="0.2">
      <c r="A857">
        <v>585.57000000000005</v>
      </c>
      <c r="B857">
        <v>3112.2</v>
      </c>
      <c r="C857">
        <v>9848.2000000000007</v>
      </c>
      <c r="D857">
        <v>32252.67</v>
      </c>
      <c r="E857">
        <v>64000</v>
      </c>
      <c r="F857">
        <v>64000</v>
      </c>
      <c r="H857">
        <v>11323.3</v>
      </c>
      <c r="I857">
        <v>45414.5</v>
      </c>
      <c r="J857">
        <v>44928.1</v>
      </c>
      <c r="L857">
        <f t="shared" si="27"/>
        <v>585.57000000000005</v>
      </c>
      <c r="M857">
        <f>data!AQ857</f>
        <v>2.6175792245637096E-10</v>
      </c>
      <c r="O857">
        <v>2.5823596778555873E-10</v>
      </c>
      <c r="P857">
        <f t="shared" si="28"/>
        <v>1.3638513259844938</v>
      </c>
    </row>
    <row r="858" spans="1:16" x14ac:dyDescent="0.2">
      <c r="A858">
        <v>586.03</v>
      </c>
      <c r="B858">
        <v>2949.4</v>
      </c>
      <c r="C858">
        <v>8530.4</v>
      </c>
      <c r="D858">
        <v>32192.07</v>
      </c>
      <c r="E858">
        <v>64000</v>
      </c>
      <c r="F858">
        <v>64000</v>
      </c>
      <c r="H858">
        <v>9773</v>
      </c>
      <c r="I858">
        <v>38581.1</v>
      </c>
      <c r="J858">
        <v>38184.400000000001</v>
      </c>
      <c r="L858">
        <f t="shared" si="27"/>
        <v>586.03</v>
      </c>
      <c r="M858">
        <f>data!AQ858</f>
        <v>2.6136726937795298E-10</v>
      </c>
      <c r="O858">
        <v>2.5752109091393066E-10</v>
      </c>
      <c r="P858">
        <f t="shared" si="28"/>
        <v>1.4935392089138806</v>
      </c>
    </row>
    <row r="859" spans="1:16" x14ac:dyDescent="0.2">
      <c r="A859">
        <v>586.49</v>
      </c>
      <c r="B859">
        <v>2937</v>
      </c>
      <c r="C859">
        <v>8469.1</v>
      </c>
      <c r="D859">
        <v>32241.07</v>
      </c>
      <c r="E859">
        <v>64000</v>
      </c>
      <c r="F859">
        <v>64000</v>
      </c>
      <c r="H859">
        <v>9639.4</v>
      </c>
      <c r="I859">
        <v>36049.5</v>
      </c>
      <c r="J859">
        <v>35681.1</v>
      </c>
      <c r="L859">
        <f t="shared" si="27"/>
        <v>586.49</v>
      </c>
      <c r="M859">
        <f>data!AQ859</f>
        <v>2.6135789096346712E-10</v>
      </c>
      <c r="O859">
        <v>2.5779547083796499E-10</v>
      </c>
      <c r="P859">
        <f t="shared" si="28"/>
        <v>1.38187847673292</v>
      </c>
    </row>
    <row r="860" spans="1:16" x14ac:dyDescent="0.2">
      <c r="A860">
        <v>586.94000000000005</v>
      </c>
      <c r="B860">
        <v>2957.93</v>
      </c>
      <c r="C860">
        <v>8547.1</v>
      </c>
      <c r="D860">
        <v>32306.6</v>
      </c>
      <c r="E860">
        <v>64000</v>
      </c>
      <c r="F860">
        <v>64000</v>
      </c>
      <c r="H860">
        <v>9776.4</v>
      </c>
      <c r="I860">
        <v>39593.599999999999</v>
      </c>
      <c r="J860">
        <v>39106.9</v>
      </c>
      <c r="L860">
        <f t="shared" si="27"/>
        <v>586.94000000000005</v>
      </c>
      <c r="M860">
        <f>data!AQ860</f>
        <v>2.6149185681270529E-10</v>
      </c>
      <c r="O860">
        <v>2.5776382576898481E-10</v>
      </c>
      <c r="P860">
        <f t="shared" si="28"/>
        <v>1.4462972190138292</v>
      </c>
    </row>
    <row r="861" spans="1:16" x14ac:dyDescent="0.2">
      <c r="A861">
        <v>587.4</v>
      </c>
      <c r="B861">
        <v>2949.87</v>
      </c>
      <c r="C861">
        <v>8566.2999999999993</v>
      </c>
      <c r="D861">
        <v>32444</v>
      </c>
      <c r="E861">
        <v>64000</v>
      </c>
      <c r="F861">
        <v>64000</v>
      </c>
      <c r="H861">
        <v>9700.2000000000007</v>
      </c>
      <c r="I861">
        <v>41256.300000000003</v>
      </c>
      <c r="J861">
        <v>40692.199999999997</v>
      </c>
      <c r="L861">
        <f t="shared" si="27"/>
        <v>587.4</v>
      </c>
      <c r="M861">
        <f>data!AQ861</f>
        <v>2.6070319613161591E-10</v>
      </c>
      <c r="O861">
        <v>2.5739944229107021E-10</v>
      </c>
      <c r="P861">
        <f t="shared" si="28"/>
        <v>1.2835124315497839</v>
      </c>
    </row>
    <row r="862" spans="1:16" x14ac:dyDescent="0.2">
      <c r="A862">
        <v>587.86</v>
      </c>
      <c r="B862">
        <v>3012.73</v>
      </c>
      <c r="C862">
        <v>9062.6</v>
      </c>
      <c r="D862">
        <v>32549.73</v>
      </c>
      <c r="E862">
        <v>64000</v>
      </c>
      <c r="F862">
        <v>64000</v>
      </c>
      <c r="H862">
        <v>10382.200000000001</v>
      </c>
      <c r="I862">
        <v>37729.5</v>
      </c>
      <c r="J862">
        <v>37293.9</v>
      </c>
      <c r="L862">
        <f t="shared" si="27"/>
        <v>587.86</v>
      </c>
      <c r="M862">
        <f>data!AQ862</f>
        <v>2.608640298799983E-10</v>
      </c>
      <c r="O862">
        <v>2.5659732270369161E-10</v>
      </c>
      <c r="P862">
        <f t="shared" si="28"/>
        <v>1.6628026868517702</v>
      </c>
    </row>
    <row r="863" spans="1:16" x14ac:dyDescent="0.2">
      <c r="A863">
        <v>588.30999999999995</v>
      </c>
      <c r="B863">
        <v>2911.4</v>
      </c>
      <c r="C863">
        <v>8176.9</v>
      </c>
      <c r="D863">
        <v>32500.27</v>
      </c>
      <c r="E863">
        <v>64000</v>
      </c>
      <c r="F863">
        <v>64000</v>
      </c>
      <c r="H863">
        <v>9293.2000000000007</v>
      </c>
      <c r="I863">
        <v>33397.199999999997</v>
      </c>
      <c r="J863">
        <v>33045.4</v>
      </c>
      <c r="L863">
        <f t="shared" si="27"/>
        <v>588.30999999999995</v>
      </c>
      <c r="M863">
        <f>data!AQ863</f>
        <v>2.6092884429237715E-10</v>
      </c>
      <c r="O863">
        <v>2.5716853186455844E-10</v>
      </c>
      <c r="P863">
        <f t="shared" si="28"/>
        <v>1.4621977271306021</v>
      </c>
    </row>
    <row r="864" spans="1:16" x14ac:dyDescent="0.2">
      <c r="A864">
        <v>588.77</v>
      </c>
      <c r="B864">
        <v>2985.07</v>
      </c>
      <c r="C864">
        <v>8832.4</v>
      </c>
      <c r="D864">
        <v>32659</v>
      </c>
      <c r="E864">
        <v>64000</v>
      </c>
      <c r="F864">
        <v>64000</v>
      </c>
      <c r="H864">
        <v>10051.6</v>
      </c>
      <c r="I864">
        <v>32085.200000000001</v>
      </c>
      <c r="J864">
        <v>31843.9</v>
      </c>
      <c r="L864">
        <f t="shared" si="27"/>
        <v>588.77</v>
      </c>
      <c r="M864">
        <f>data!AQ864</f>
        <v>2.607000778162E-10</v>
      </c>
      <c r="O864">
        <v>2.5671740762452734E-10</v>
      </c>
      <c r="P864">
        <f t="shared" si="28"/>
        <v>1.5513829889937503</v>
      </c>
    </row>
    <row r="865" spans="1:16" x14ac:dyDescent="0.2">
      <c r="A865">
        <v>589.22</v>
      </c>
      <c r="B865">
        <v>2960.73</v>
      </c>
      <c r="C865">
        <v>8591.5</v>
      </c>
      <c r="D865">
        <v>32704.799999999999</v>
      </c>
      <c r="E865">
        <v>64000</v>
      </c>
      <c r="F865">
        <v>64000</v>
      </c>
      <c r="H865">
        <v>9790.1</v>
      </c>
      <c r="I865">
        <v>29451.5</v>
      </c>
      <c r="J865">
        <v>29171.7</v>
      </c>
      <c r="L865">
        <f t="shared" si="27"/>
        <v>589.22</v>
      </c>
      <c r="M865">
        <f>data!AQ865</f>
        <v>2.605963975674757E-10</v>
      </c>
      <c r="O865">
        <v>2.5694388762957685E-10</v>
      </c>
      <c r="P865">
        <f t="shared" si="28"/>
        <v>1.4215204617610846</v>
      </c>
    </row>
    <row r="866" spans="1:16" x14ac:dyDescent="0.2">
      <c r="A866">
        <v>589.67999999999995</v>
      </c>
      <c r="B866">
        <v>2928.6</v>
      </c>
      <c r="C866">
        <v>8328.9</v>
      </c>
      <c r="D866">
        <v>32834.93</v>
      </c>
      <c r="E866">
        <v>64000</v>
      </c>
      <c r="F866">
        <v>64000</v>
      </c>
      <c r="H866">
        <v>9504.2000000000007</v>
      </c>
      <c r="I866">
        <v>29799</v>
      </c>
      <c r="J866">
        <v>29457</v>
      </c>
      <c r="L866">
        <f t="shared" si="27"/>
        <v>589.67999999999995</v>
      </c>
      <c r="M866">
        <f>data!AQ866</f>
        <v>2.5966674405619159E-10</v>
      </c>
      <c r="O866">
        <v>2.5650683238853201E-10</v>
      </c>
      <c r="P866">
        <f t="shared" si="28"/>
        <v>1.2319015592041804</v>
      </c>
    </row>
    <row r="867" spans="1:16" x14ac:dyDescent="0.2">
      <c r="A867">
        <v>590.14</v>
      </c>
      <c r="B867">
        <v>2985</v>
      </c>
      <c r="C867">
        <v>8811.4</v>
      </c>
      <c r="D867">
        <v>32919.67</v>
      </c>
      <c r="E867">
        <v>64000</v>
      </c>
      <c r="F867">
        <v>64000</v>
      </c>
      <c r="H867">
        <v>10035.1</v>
      </c>
      <c r="I867">
        <v>30276.799999999999</v>
      </c>
      <c r="J867">
        <v>30038.9</v>
      </c>
      <c r="L867">
        <f t="shared" si="27"/>
        <v>590.14</v>
      </c>
      <c r="M867">
        <f>data!AQ867</f>
        <v>2.5995527230090205E-10</v>
      </c>
      <c r="O867">
        <v>2.5620745105992008E-10</v>
      </c>
      <c r="P867">
        <f t="shared" si="28"/>
        <v>1.4628072780387089</v>
      </c>
    </row>
    <row r="868" spans="1:16" x14ac:dyDescent="0.2">
      <c r="A868">
        <v>590.59</v>
      </c>
      <c r="B868">
        <v>2998</v>
      </c>
      <c r="C868">
        <v>8891.4</v>
      </c>
      <c r="D868">
        <v>33065</v>
      </c>
      <c r="E868">
        <v>64000</v>
      </c>
      <c r="F868">
        <v>64000</v>
      </c>
      <c r="H868">
        <v>10133.4</v>
      </c>
      <c r="I868">
        <v>28258.2</v>
      </c>
      <c r="J868">
        <v>27940.5</v>
      </c>
      <c r="L868">
        <f t="shared" ref="L868:L931" si="29">A868</f>
        <v>590.59</v>
      </c>
      <c r="M868">
        <f>data!AQ868</f>
        <v>2.5929106451529468E-10</v>
      </c>
      <c r="O868">
        <v>2.5577425468104781E-10</v>
      </c>
      <c r="P868">
        <f t="shared" si="28"/>
        <v>1.3749663110669041</v>
      </c>
    </row>
    <row r="869" spans="1:16" x14ac:dyDescent="0.2">
      <c r="A869">
        <v>591.04999999999995</v>
      </c>
      <c r="B869">
        <v>2935.13</v>
      </c>
      <c r="C869">
        <v>8425.6</v>
      </c>
      <c r="D869">
        <v>33033.33</v>
      </c>
      <c r="E869">
        <v>64000</v>
      </c>
      <c r="F869">
        <v>64000</v>
      </c>
      <c r="H869">
        <v>9573.4</v>
      </c>
      <c r="I869">
        <v>26296.1</v>
      </c>
      <c r="J869">
        <v>26098.5</v>
      </c>
      <c r="L869">
        <f t="shared" si="29"/>
        <v>591.04999999999995</v>
      </c>
      <c r="M869">
        <f>data!AQ869</f>
        <v>2.5955134179367082E-10</v>
      </c>
      <c r="O869">
        <v>2.5564377924811908E-10</v>
      </c>
      <c r="P869">
        <f t="shared" si="28"/>
        <v>1.5285185335017257</v>
      </c>
    </row>
    <row r="870" spans="1:16" x14ac:dyDescent="0.2">
      <c r="A870">
        <v>591.51</v>
      </c>
      <c r="B870">
        <v>2899.4</v>
      </c>
      <c r="C870">
        <v>8161.5</v>
      </c>
      <c r="D870">
        <v>33076.800000000003</v>
      </c>
      <c r="E870">
        <v>64000</v>
      </c>
      <c r="F870">
        <v>64000</v>
      </c>
      <c r="H870">
        <v>9246.4</v>
      </c>
      <c r="I870">
        <v>26647.3</v>
      </c>
      <c r="J870">
        <v>26409.4</v>
      </c>
      <c r="L870">
        <f t="shared" si="29"/>
        <v>591.51</v>
      </c>
      <c r="M870">
        <f>data!AQ870</f>
        <v>2.593788967200519E-10</v>
      </c>
      <c r="O870">
        <v>2.5584697965508077E-10</v>
      </c>
      <c r="P870">
        <f t="shared" si="28"/>
        <v>1.3804802658732485</v>
      </c>
    </row>
    <row r="871" spans="1:16" x14ac:dyDescent="0.2">
      <c r="A871">
        <v>591.96</v>
      </c>
      <c r="B871">
        <v>3037.53</v>
      </c>
      <c r="C871">
        <v>9265.4</v>
      </c>
      <c r="D871">
        <v>33232.800000000003</v>
      </c>
      <c r="E871">
        <v>64000</v>
      </c>
      <c r="F871">
        <v>64000</v>
      </c>
      <c r="H871">
        <v>10628.4</v>
      </c>
      <c r="I871">
        <v>29551.3</v>
      </c>
      <c r="J871">
        <v>29276.7</v>
      </c>
      <c r="L871">
        <f t="shared" si="29"/>
        <v>591.96</v>
      </c>
      <c r="M871">
        <f>data!AQ871</f>
        <v>2.5974484703245101E-10</v>
      </c>
      <c r="O871">
        <v>2.5565814086851437E-10</v>
      </c>
      <c r="P871">
        <f t="shared" si="28"/>
        <v>1.5985042174105599</v>
      </c>
    </row>
    <row r="872" spans="1:16" x14ac:dyDescent="0.2">
      <c r="A872">
        <v>592.41999999999996</v>
      </c>
      <c r="B872">
        <v>2949.4</v>
      </c>
      <c r="C872">
        <v>8478</v>
      </c>
      <c r="D872">
        <v>33263.800000000003</v>
      </c>
      <c r="E872">
        <v>64000</v>
      </c>
      <c r="F872">
        <v>64000</v>
      </c>
      <c r="H872">
        <v>9631.7000000000007</v>
      </c>
      <c r="I872">
        <v>34715.699999999997</v>
      </c>
      <c r="J872">
        <v>34490</v>
      </c>
      <c r="L872">
        <f t="shared" si="29"/>
        <v>592.41999999999996</v>
      </c>
      <c r="M872">
        <f>data!AQ872</f>
        <v>2.5921403574953246E-10</v>
      </c>
      <c r="O872">
        <v>2.5527458284035875E-10</v>
      </c>
      <c r="P872">
        <f t="shared" si="28"/>
        <v>1.5432217596208271</v>
      </c>
    </row>
    <row r="873" spans="1:16" x14ac:dyDescent="0.2">
      <c r="A873">
        <v>592.87</v>
      </c>
      <c r="B873">
        <v>2970</v>
      </c>
      <c r="C873">
        <v>8698.9</v>
      </c>
      <c r="D873">
        <v>33367.67</v>
      </c>
      <c r="E873">
        <v>64000</v>
      </c>
      <c r="F873">
        <v>64000</v>
      </c>
      <c r="H873">
        <v>9927</v>
      </c>
      <c r="I873">
        <v>41191.9</v>
      </c>
      <c r="J873">
        <v>40812.800000000003</v>
      </c>
      <c r="L873">
        <f t="shared" si="29"/>
        <v>592.87</v>
      </c>
      <c r="M873">
        <f>data!AQ873</f>
        <v>2.5899386887293015E-10</v>
      </c>
      <c r="O873">
        <v>2.5510617788162039E-10</v>
      </c>
      <c r="P873">
        <f t="shared" si="28"/>
        <v>1.5239501542427589</v>
      </c>
    </row>
    <row r="874" spans="1:16" x14ac:dyDescent="0.2">
      <c r="A874">
        <v>593.33000000000004</v>
      </c>
      <c r="B874">
        <v>2955.47</v>
      </c>
      <c r="C874">
        <v>8551</v>
      </c>
      <c r="D874">
        <v>33416.53</v>
      </c>
      <c r="E874">
        <v>64000</v>
      </c>
      <c r="F874">
        <v>64000</v>
      </c>
      <c r="H874">
        <v>9734.9</v>
      </c>
      <c r="I874">
        <v>38949.699999999997</v>
      </c>
      <c r="J874">
        <v>38540</v>
      </c>
      <c r="L874">
        <f t="shared" si="29"/>
        <v>593.33000000000004</v>
      </c>
      <c r="M874">
        <f>data!AQ874</f>
        <v>2.5896220495839442E-10</v>
      </c>
      <c r="O874">
        <v>2.5501192263215432E-10</v>
      </c>
      <c r="P874">
        <f t="shared" si="28"/>
        <v>1.5490578971628104</v>
      </c>
    </row>
    <row r="875" spans="1:16" x14ac:dyDescent="0.2">
      <c r="A875">
        <v>593.78</v>
      </c>
      <c r="B875">
        <v>3005.6</v>
      </c>
      <c r="C875">
        <v>9050.1</v>
      </c>
      <c r="D875">
        <v>33547.47</v>
      </c>
      <c r="E875">
        <v>64000</v>
      </c>
      <c r="F875">
        <v>64000</v>
      </c>
      <c r="H875">
        <v>10335.700000000001</v>
      </c>
      <c r="I875">
        <v>34553.9</v>
      </c>
      <c r="J875">
        <v>34275.800000000003</v>
      </c>
      <c r="L875">
        <f t="shared" si="29"/>
        <v>593.78</v>
      </c>
      <c r="M875">
        <f>data!AQ875</f>
        <v>2.5876422668553388E-10</v>
      </c>
      <c r="O875">
        <v>2.5485564484571792E-10</v>
      </c>
      <c r="P875">
        <f t="shared" si="28"/>
        <v>1.5336453866588313</v>
      </c>
    </row>
    <row r="876" spans="1:16" x14ac:dyDescent="0.2">
      <c r="A876">
        <v>594.24</v>
      </c>
      <c r="B876">
        <v>2966.73</v>
      </c>
      <c r="C876">
        <v>8637.6</v>
      </c>
      <c r="D876">
        <v>33599.07</v>
      </c>
      <c r="E876">
        <v>64000</v>
      </c>
      <c r="F876">
        <v>64000</v>
      </c>
      <c r="H876">
        <v>9841.2999999999993</v>
      </c>
      <c r="I876">
        <v>29631.5</v>
      </c>
      <c r="J876">
        <v>29364.799999999999</v>
      </c>
      <c r="L876">
        <f t="shared" si="29"/>
        <v>594.24</v>
      </c>
      <c r="M876">
        <f>data!AQ876</f>
        <v>2.5849289964716471E-10</v>
      </c>
      <c r="O876">
        <v>2.5479658209944732E-10</v>
      </c>
      <c r="P876">
        <f t="shared" si="28"/>
        <v>1.4506935364912856</v>
      </c>
    </row>
    <row r="877" spans="1:16" x14ac:dyDescent="0.2">
      <c r="A877">
        <v>594.70000000000005</v>
      </c>
      <c r="B877">
        <v>2959.4</v>
      </c>
      <c r="C877">
        <v>8570.1</v>
      </c>
      <c r="D877">
        <v>33629</v>
      </c>
      <c r="E877">
        <v>64000</v>
      </c>
      <c r="F877">
        <v>64000</v>
      </c>
      <c r="H877">
        <v>9754.4</v>
      </c>
      <c r="I877">
        <v>30102.1</v>
      </c>
      <c r="J877">
        <v>29845.4</v>
      </c>
      <c r="L877">
        <f t="shared" si="29"/>
        <v>594.70000000000005</v>
      </c>
      <c r="M877">
        <f>data!AQ877</f>
        <v>2.5869054538588339E-10</v>
      </c>
      <c r="O877">
        <v>2.5483911024577913E-10</v>
      </c>
      <c r="P877">
        <f t="shared" si="28"/>
        <v>1.5113202743447618</v>
      </c>
    </row>
    <row r="878" spans="1:16" x14ac:dyDescent="0.2">
      <c r="A878">
        <v>595.15</v>
      </c>
      <c r="B878">
        <v>3038.47</v>
      </c>
      <c r="C878">
        <v>9258.6</v>
      </c>
      <c r="D878">
        <v>33797.4</v>
      </c>
      <c r="E878">
        <v>64000</v>
      </c>
      <c r="F878">
        <v>64000</v>
      </c>
      <c r="H878">
        <v>10589.8</v>
      </c>
      <c r="I878">
        <v>33050.300000000003</v>
      </c>
      <c r="J878">
        <v>32739.5</v>
      </c>
      <c r="L878">
        <f t="shared" si="29"/>
        <v>595.15</v>
      </c>
      <c r="M878">
        <f>data!AQ878</f>
        <v>2.5841781643909322E-10</v>
      </c>
      <c r="O878">
        <v>2.5486567304921998E-10</v>
      </c>
      <c r="P878">
        <f t="shared" si="28"/>
        <v>1.3937315870651754</v>
      </c>
    </row>
    <row r="879" spans="1:16" x14ac:dyDescent="0.2">
      <c r="A879">
        <v>595.61</v>
      </c>
      <c r="B879">
        <v>2944.8</v>
      </c>
      <c r="C879">
        <v>8567.2999999999993</v>
      </c>
      <c r="D879">
        <v>33795.47</v>
      </c>
      <c r="E879">
        <v>64000</v>
      </c>
      <c r="F879">
        <v>64000</v>
      </c>
      <c r="H879">
        <v>9742.2000000000007</v>
      </c>
      <c r="I879">
        <v>30467.8</v>
      </c>
      <c r="J879">
        <v>30169.7</v>
      </c>
      <c r="L879">
        <f t="shared" si="29"/>
        <v>595.61</v>
      </c>
      <c r="M879">
        <f>data!AQ879</f>
        <v>2.5813625407351952E-10</v>
      </c>
      <c r="O879">
        <v>2.5464864526564658E-10</v>
      </c>
      <c r="P879">
        <f t="shared" si="28"/>
        <v>1.3695768160222141</v>
      </c>
    </row>
    <row r="880" spans="1:16" x14ac:dyDescent="0.2">
      <c r="A880">
        <v>596.05999999999995</v>
      </c>
      <c r="B880">
        <v>2916.87</v>
      </c>
      <c r="C880">
        <v>8269.1</v>
      </c>
      <c r="D880">
        <v>33858</v>
      </c>
      <c r="E880">
        <v>64000</v>
      </c>
      <c r="F880">
        <v>64000</v>
      </c>
      <c r="H880">
        <v>9386.2000000000007</v>
      </c>
      <c r="I880">
        <v>26955.3</v>
      </c>
      <c r="J880">
        <v>26697.4</v>
      </c>
      <c r="L880">
        <f t="shared" si="29"/>
        <v>596.05999999999995</v>
      </c>
      <c r="M880">
        <f>data!AQ880</f>
        <v>2.5785553069996987E-10</v>
      </c>
      <c r="O880">
        <v>2.5395456096904419E-10</v>
      </c>
      <c r="P880">
        <f t="shared" si="28"/>
        <v>1.5360896516448821</v>
      </c>
    </row>
    <row r="881" spans="1:16" x14ac:dyDescent="0.2">
      <c r="A881">
        <v>596.52</v>
      </c>
      <c r="B881">
        <v>3048.47</v>
      </c>
      <c r="C881">
        <v>9308.7999999999993</v>
      </c>
      <c r="D881">
        <v>34064.800000000003</v>
      </c>
      <c r="E881">
        <v>64000</v>
      </c>
      <c r="F881">
        <v>64000</v>
      </c>
      <c r="H881">
        <v>10649.1</v>
      </c>
      <c r="I881">
        <v>26755.5</v>
      </c>
      <c r="J881">
        <v>26556.7</v>
      </c>
      <c r="L881">
        <f t="shared" si="29"/>
        <v>596.52</v>
      </c>
      <c r="M881">
        <f>data!AQ881</f>
        <v>2.5771944468427909E-10</v>
      </c>
      <c r="O881">
        <v>2.5384642571153922E-10</v>
      </c>
      <c r="P881">
        <f t="shared" si="28"/>
        <v>1.5257331127998695</v>
      </c>
    </row>
    <row r="882" spans="1:16" x14ac:dyDescent="0.2">
      <c r="A882">
        <v>596.98</v>
      </c>
      <c r="B882">
        <v>3007.27</v>
      </c>
      <c r="C882">
        <v>8975.6</v>
      </c>
      <c r="D882">
        <v>34058.800000000003</v>
      </c>
      <c r="E882">
        <v>64000</v>
      </c>
      <c r="F882">
        <v>64000</v>
      </c>
      <c r="H882">
        <v>10235.299999999999</v>
      </c>
      <c r="I882">
        <v>27926.9</v>
      </c>
      <c r="J882">
        <v>27729.1</v>
      </c>
      <c r="L882">
        <f t="shared" si="29"/>
        <v>596.98</v>
      </c>
      <c r="M882">
        <f>data!AQ882</f>
        <v>2.5793010175733279E-10</v>
      </c>
      <c r="O882">
        <v>2.5429997724218512E-10</v>
      </c>
      <c r="P882">
        <f t="shared" si="28"/>
        <v>1.4274969878154926</v>
      </c>
    </row>
    <row r="883" spans="1:16" x14ac:dyDescent="0.2">
      <c r="A883">
        <v>597.42999999999995</v>
      </c>
      <c r="B883">
        <v>3020.8</v>
      </c>
      <c r="C883">
        <v>9173.6</v>
      </c>
      <c r="D883">
        <v>34075.599999999999</v>
      </c>
      <c r="E883">
        <v>64000</v>
      </c>
      <c r="F883">
        <v>64000</v>
      </c>
      <c r="H883">
        <v>10518.6</v>
      </c>
      <c r="I883">
        <v>29143.8</v>
      </c>
      <c r="J883">
        <v>28928.1</v>
      </c>
      <c r="L883">
        <f t="shared" si="29"/>
        <v>597.42999999999995</v>
      </c>
      <c r="M883">
        <f>data!AQ883</f>
        <v>2.5840580747436306E-10</v>
      </c>
      <c r="O883">
        <v>2.5438575562254471E-10</v>
      </c>
      <c r="P883">
        <f t="shared" si="28"/>
        <v>1.5802975453481254</v>
      </c>
    </row>
    <row r="884" spans="1:16" x14ac:dyDescent="0.2">
      <c r="A884">
        <v>597.89</v>
      </c>
      <c r="B884">
        <v>2975.93</v>
      </c>
      <c r="C884">
        <v>8732.5</v>
      </c>
      <c r="D884">
        <v>34135.730000000003</v>
      </c>
      <c r="E884">
        <v>64000</v>
      </c>
      <c r="F884">
        <v>64000</v>
      </c>
      <c r="H884">
        <v>9972.2000000000007</v>
      </c>
      <c r="I884">
        <v>27739.200000000001</v>
      </c>
      <c r="J884">
        <v>27562.6</v>
      </c>
      <c r="L884">
        <f t="shared" si="29"/>
        <v>597.89</v>
      </c>
      <c r="M884">
        <f>data!AQ884</f>
        <v>2.5800871839806006E-10</v>
      </c>
      <c r="O884">
        <v>2.5445297029903864E-10</v>
      </c>
      <c r="P884">
        <f t="shared" si="28"/>
        <v>1.3974087607791035</v>
      </c>
    </row>
    <row r="885" spans="1:16" x14ac:dyDescent="0.2">
      <c r="A885">
        <v>598.34</v>
      </c>
      <c r="B885">
        <v>2906.13</v>
      </c>
      <c r="C885">
        <v>8144.5</v>
      </c>
      <c r="D885">
        <v>34167.93</v>
      </c>
      <c r="E885">
        <v>64000</v>
      </c>
      <c r="F885">
        <v>64000</v>
      </c>
      <c r="H885">
        <v>9222</v>
      </c>
      <c r="I885">
        <v>29842.6</v>
      </c>
      <c r="J885">
        <v>29679.599999999999</v>
      </c>
      <c r="L885">
        <f t="shared" si="29"/>
        <v>598.34</v>
      </c>
      <c r="M885">
        <f>data!AQ885</f>
        <v>2.5762833338787291E-10</v>
      </c>
      <c r="O885">
        <v>2.5376730234629694E-10</v>
      </c>
      <c r="P885">
        <f t="shared" si="28"/>
        <v>1.5214848429555006</v>
      </c>
    </row>
    <row r="886" spans="1:16" x14ac:dyDescent="0.2">
      <c r="A886">
        <v>598.79999999999995</v>
      </c>
      <c r="B886">
        <v>2970</v>
      </c>
      <c r="C886">
        <v>8709.6</v>
      </c>
      <c r="D886">
        <v>34373.53</v>
      </c>
      <c r="E886">
        <v>64000</v>
      </c>
      <c r="F886">
        <v>64000</v>
      </c>
      <c r="H886">
        <v>9872</v>
      </c>
      <c r="I886">
        <v>36122.400000000001</v>
      </c>
      <c r="J886">
        <v>35786.6</v>
      </c>
      <c r="L886">
        <f t="shared" si="29"/>
        <v>598.79999999999995</v>
      </c>
      <c r="M886">
        <f>data!AQ886</f>
        <v>2.5692056658058293E-10</v>
      </c>
      <c r="O886">
        <v>2.533488628944217E-10</v>
      </c>
      <c r="P886">
        <f t="shared" si="28"/>
        <v>1.4097966122112313</v>
      </c>
    </row>
    <row r="887" spans="1:16" x14ac:dyDescent="0.2">
      <c r="A887">
        <v>599.25</v>
      </c>
      <c r="B887">
        <v>3045</v>
      </c>
      <c r="C887">
        <v>9241.7000000000007</v>
      </c>
      <c r="D887">
        <v>34520.53</v>
      </c>
      <c r="E887">
        <v>64000</v>
      </c>
      <c r="F887">
        <v>64000</v>
      </c>
      <c r="H887">
        <v>10561.8</v>
      </c>
      <c r="I887">
        <v>36261.4</v>
      </c>
      <c r="J887">
        <v>35981</v>
      </c>
      <c r="L887">
        <f t="shared" si="29"/>
        <v>599.25</v>
      </c>
      <c r="M887">
        <f>data!AQ887</f>
        <v>2.5680089623567971E-10</v>
      </c>
      <c r="O887">
        <v>2.5298375633821591E-10</v>
      </c>
      <c r="P887">
        <f t="shared" si="28"/>
        <v>1.5088478219766155</v>
      </c>
    </row>
    <row r="888" spans="1:16" x14ac:dyDescent="0.2">
      <c r="A888">
        <v>599.71</v>
      </c>
      <c r="B888">
        <v>2938</v>
      </c>
      <c r="C888">
        <v>8360.1</v>
      </c>
      <c r="D888">
        <v>34562.47</v>
      </c>
      <c r="E888">
        <v>64000</v>
      </c>
      <c r="F888">
        <v>64000</v>
      </c>
      <c r="H888">
        <v>9546.5</v>
      </c>
      <c r="I888">
        <v>33477.1</v>
      </c>
      <c r="J888">
        <v>33186.800000000003</v>
      </c>
      <c r="L888">
        <f t="shared" si="29"/>
        <v>599.71</v>
      </c>
      <c r="M888">
        <f>data!AQ888</f>
        <v>2.5603915981140991E-10</v>
      </c>
      <c r="O888">
        <v>2.525425238112266E-10</v>
      </c>
      <c r="P888">
        <f t="shared" si="28"/>
        <v>1.3845731591710133</v>
      </c>
    </row>
    <row r="889" spans="1:16" x14ac:dyDescent="0.2">
      <c r="A889">
        <v>600.16</v>
      </c>
      <c r="B889">
        <v>2996.13</v>
      </c>
      <c r="C889">
        <v>8907.2999999999993</v>
      </c>
      <c r="D889">
        <v>34710.47</v>
      </c>
      <c r="E889">
        <v>64000</v>
      </c>
      <c r="F889">
        <v>64000</v>
      </c>
      <c r="H889">
        <v>10166.9</v>
      </c>
      <c r="I889">
        <v>34553.4</v>
      </c>
      <c r="J889">
        <v>34269.199999999997</v>
      </c>
      <c r="L889">
        <f t="shared" si="29"/>
        <v>600.16</v>
      </c>
      <c r="M889">
        <f>data!AQ889</f>
        <v>2.557701766349081E-10</v>
      </c>
      <c r="O889">
        <v>2.5189254578487649E-10</v>
      </c>
      <c r="P889">
        <f t="shared" si="28"/>
        <v>1.5393988091029978</v>
      </c>
    </row>
    <row r="890" spans="1:16" x14ac:dyDescent="0.2">
      <c r="A890">
        <v>600.62</v>
      </c>
      <c r="B890">
        <v>3033.47</v>
      </c>
      <c r="C890">
        <v>9163.5</v>
      </c>
      <c r="D890">
        <v>34807</v>
      </c>
      <c r="E890">
        <v>64000</v>
      </c>
      <c r="F890">
        <v>64000</v>
      </c>
      <c r="H890">
        <v>10443.6</v>
      </c>
      <c r="I890">
        <v>33279.699999999997</v>
      </c>
      <c r="J890">
        <v>32980.300000000003</v>
      </c>
      <c r="L890">
        <f t="shared" si="29"/>
        <v>600.62</v>
      </c>
      <c r="M890">
        <f>data!AQ890</f>
        <v>2.557708547289244E-10</v>
      </c>
      <c r="O890">
        <v>2.5197196992753717E-10</v>
      </c>
      <c r="P890">
        <f t="shared" si="28"/>
        <v>1.507661666684486</v>
      </c>
    </row>
    <row r="891" spans="1:16" x14ac:dyDescent="0.2">
      <c r="A891">
        <v>601.08000000000004</v>
      </c>
      <c r="B891">
        <v>2992.87</v>
      </c>
      <c r="C891">
        <v>8885.6</v>
      </c>
      <c r="D891">
        <v>34872.129999999997</v>
      </c>
      <c r="E891">
        <v>64000</v>
      </c>
      <c r="F891">
        <v>64000</v>
      </c>
      <c r="H891">
        <v>10129.4</v>
      </c>
      <c r="I891">
        <v>32014.5</v>
      </c>
      <c r="J891">
        <v>31792.7</v>
      </c>
      <c r="L891">
        <f t="shared" si="29"/>
        <v>601.08000000000004</v>
      </c>
      <c r="M891">
        <f>data!AQ891</f>
        <v>2.553803839590508E-10</v>
      </c>
      <c r="O891">
        <v>2.5166875164700085E-10</v>
      </c>
      <c r="P891">
        <f t="shared" si="28"/>
        <v>1.4748085679131155</v>
      </c>
    </row>
    <row r="892" spans="1:16" x14ac:dyDescent="0.2">
      <c r="A892">
        <v>601.53</v>
      </c>
      <c r="B892">
        <v>2999.27</v>
      </c>
      <c r="C892">
        <v>8961.2000000000007</v>
      </c>
      <c r="D892">
        <v>34944.47</v>
      </c>
      <c r="E892">
        <v>64000</v>
      </c>
      <c r="F892">
        <v>64000</v>
      </c>
      <c r="H892">
        <v>10235.700000000001</v>
      </c>
      <c r="I892">
        <v>30198.7</v>
      </c>
      <c r="J892">
        <v>30001.200000000001</v>
      </c>
      <c r="L892">
        <f t="shared" si="29"/>
        <v>601.53</v>
      </c>
      <c r="M892">
        <f>data!AQ892</f>
        <v>2.5531320097001512E-10</v>
      </c>
      <c r="O892">
        <v>2.5163155007622792E-10</v>
      </c>
      <c r="P892">
        <f t="shared" si="28"/>
        <v>1.4631117968600926</v>
      </c>
    </row>
    <row r="893" spans="1:16" x14ac:dyDescent="0.2">
      <c r="A893">
        <v>601.99</v>
      </c>
      <c r="B893">
        <v>2898.4</v>
      </c>
      <c r="C893">
        <v>8075.8</v>
      </c>
      <c r="D893">
        <v>34954.199999999997</v>
      </c>
      <c r="E893">
        <v>64000</v>
      </c>
      <c r="F893">
        <v>64000</v>
      </c>
      <c r="H893">
        <v>9189.9</v>
      </c>
      <c r="I893">
        <v>28589.1</v>
      </c>
      <c r="J893">
        <v>28531.7</v>
      </c>
      <c r="L893">
        <f t="shared" si="29"/>
        <v>601.99</v>
      </c>
      <c r="M893">
        <f>data!AQ893</f>
        <v>2.5488441582749455E-10</v>
      </c>
      <c r="O893">
        <v>2.5153692680414212E-10</v>
      </c>
      <c r="P893">
        <f t="shared" si="28"/>
        <v>1.3308141535651885</v>
      </c>
    </row>
    <row r="894" spans="1:16" x14ac:dyDescent="0.2">
      <c r="A894">
        <v>602.44000000000005</v>
      </c>
      <c r="B894">
        <v>3129.53</v>
      </c>
      <c r="C894">
        <v>10001.299999999999</v>
      </c>
      <c r="D894">
        <v>35232.07</v>
      </c>
      <c r="E894">
        <v>64000</v>
      </c>
      <c r="F894">
        <v>64000</v>
      </c>
      <c r="H894">
        <v>11457.2</v>
      </c>
      <c r="I894">
        <v>32140.9</v>
      </c>
      <c r="J894">
        <v>31943.8</v>
      </c>
      <c r="L894">
        <f t="shared" si="29"/>
        <v>602.44000000000005</v>
      </c>
      <c r="M894">
        <f>data!AQ894</f>
        <v>2.549766630535351E-10</v>
      </c>
      <c r="O894">
        <v>2.512455684527309E-10</v>
      </c>
      <c r="P894">
        <f t="shared" si="28"/>
        <v>1.4850389695554636</v>
      </c>
    </row>
    <row r="895" spans="1:16" x14ac:dyDescent="0.2">
      <c r="A895">
        <v>602.9</v>
      </c>
      <c r="B895">
        <v>2930.13</v>
      </c>
      <c r="C895">
        <v>8424.9</v>
      </c>
      <c r="D895">
        <v>35081.4</v>
      </c>
      <c r="E895">
        <v>64000</v>
      </c>
      <c r="F895">
        <v>64000</v>
      </c>
      <c r="H895">
        <v>9608.1</v>
      </c>
      <c r="I895">
        <v>31916.400000000001</v>
      </c>
      <c r="J895">
        <v>31678.9</v>
      </c>
      <c r="L895">
        <f t="shared" si="29"/>
        <v>602.9</v>
      </c>
      <c r="M895">
        <f>data!AQ895</f>
        <v>2.5506211223712014E-10</v>
      </c>
      <c r="O895">
        <v>2.508943648005209E-10</v>
      </c>
      <c r="P895">
        <f t="shared" si="28"/>
        <v>1.6611562559059045</v>
      </c>
    </row>
    <row r="896" spans="1:16" x14ac:dyDescent="0.2">
      <c r="A896">
        <v>603.35</v>
      </c>
      <c r="B896">
        <v>2963.73</v>
      </c>
      <c r="C896">
        <v>8679.9</v>
      </c>
      <c r="D896">
        <v>35251.129999999997</v>
      </c>
      <c r="E896">
        <v>64000</v>
      </c>
      <c r="F896">
        <v>64000</v>
      </c>
      <c r="H896">
        <v>9894.2999999999993</v>
      </c>
      <c r="I896">
        <v>32922.199999999997</v>
      </c>
      <c r="J896">
        <v>32678.400000000001</v>
      </c>
      <c r="L896">
        <f t="shared" si="29"/>
        <v>603.35</v>
      </c>
      <c r="M896">
        <f>data!AQ896</f>
        <v>2.5441360819330567E-10</v>
      </c>
      <c r="O896">
        <v>2.505492199703427E-10</v>
      </c>
      <c r="P896">
        <f t="shared" si="28"/>
        <v>1.5423668943852196</v>
      </c>
    </row>
    <row r="897" spans="1:16" x14ac:dyDescent="0.2">
      <c r="A897">
        <v>603.80999999999995</v>
      </c>
      <c r="B897">
        <v>2903.27</v>
      </c>
      <c r="C897">
        <v>8115.3</v>
      </c>
      <c r="D897">
        <v>35221.67</v>
      </c>
      <c r="E897">
        <v>64000</v>
      </c>
      <c r="F897">
        <v>64000</v>
      </c>
      <c r="H897">
        <v>9305.7000000000007</v>
      </c>
      <c r="I897">
        <v>30597.4</v>
      </c>
      <c r="J897">
        <v>30329.9</v>
      </c>
      <c r="L897">
        <f t="shared" si="29"/>
        <v>603.80999999999995</v>
      </c>
      <c r="M897">
        <f>data!AQ897</f>
        <v>2.5464408419086481E-10</v>
      </c>
      <c r="O897">
        <v>2.5077116640829311E-10</v>
      </c>
      <c r="P897">
        <f t="shared" si="28"/>
        <v>1.5444031457213094</v>
      </c>
    </row>
    <row r="898" spans="1:16" x14ac:dyDescent="0.2">
      <c r="A898">
        <v>604.26</v>
      </c>
      <c r="B898">
        <v>2888.6</v>
      </c>
      <c r="C898">
        <v>8003.6</v>
      </c>
      <c r="D898">
        <v>35278.269999999997</v>
      </c>
      <c r="E898">
        <v>64000</v>
      </c>
      <c r="F898">
        <v>64000</v>
      </c>
      <c r="H898">
        <v>9067.2999999999993</v>
      </c>
      <c r="I898">
        <v>28078.9</v>
      </c>
      <c r="J898">
        <v>27860.7</v>
      </c>
      <c r="L898">
        <f t="shared" si="29"/>
        <v>604.26</v>
      </c>
      <c r="M898">
        <f>data!AQ898</f>
        <v>2.5453142966103499E-10</v>
      </c>
      <c r="O898">
        <v>2.5072910488013317E-10</v>
      </c>
      <c r="P898">
        <f t="shared" si="28"/>
        <v>1.5165071413307245</v>
      </c>
    </row>
    <row r="899" spans="1:16" x14ac:dyDescent="0.2">
      <c r="A899">
        <v>604.72</v>
      </c>
      <c r="B899">
        <v>2989.8</v>
      </c>
      <c r="C899">
        <v>8868.7000000000007</v>
      </c>
      <c r="D899">
        <v>35403</v>
      </c>
      <c r="E899">
        <v>64000</v>
      </c>
      <c r="F899">
        <v>64000</v>
      </c>
      <c r="H899">
        <v>10117.6</v>
      </c>
      <c r="I899">
        <v>28065.3</v>
      </c>
      <c r="J899">
        <v>27900.7</v>
      </c>
      <c r="L899">
        <f t="shared" si="29"/>
        <v>604.72</v>
      </c>
      <c r="M899">
        <f>data!AQ899</f>
        <v>2.5482114356160295E-10</v>
      </c>
      <c r="O899">
        <v>2.5093237429842822E-10</v>
      </c>
      <c r="P899">
        <f t="shared" si="28"/>
        <v>1.5497279990464299</v>
      </c>
    </row>
    <row r="900" spans="1:16" x14ac:dyDescent="0.2">
      <c r="A900">
        <v>605.16999999999996</v>
      </c>
      <c r="B900">
        <v>2945</v>
      </c>
      <c r="C900">
        <v>8469.5</v>
      </c>
      <c r="D900">
        <v>35414.07</v>
      </c>
      <c r="E900">
        <v>64000</v>
      </c>
      <c r="F900">
        <v>64000</v>
      </c>
      <c r="H900">
        <v>9623.6</v>
      </c>
      <c r="I900">
        <v>28743.9</v>
      </c>
      <c r="J900">
        <v>28569.3</v>
      </c>
      <c r="L900">
        <f t="shared" si="29"/>
        <v>605.16999999999996</v>
      </c>
      <c r="M900">
        <f>data!AQ900</f>
        <v>2.5483347244996782E-10</v>
      </c>
      <c r="O900">
        <v>2.5088457463445196E-10</v>
      </c>
      <c r="P900">
        <f t="shared" si="28"/>
        <v>1.5739898801150112</v>
      </c>
    </row>
    <row r="901" spans="1:16" x14ac:dyDescent="0.2">
      <c r="A901">
        <v>605.63</v>
      </c>
      <c r="B901">
        <v>2991.73</v>
      </c>
      <c r="C901">
        <v>8903.9</v>
      </c>
      <c r="D901">
        <v>35574.730000000003</v>
      </c>
      <c r="E901">
        <v>64000</v>
      </c>
      <c r="F901">
        <v>64000</v>
      </c>
      <c r="H901">
        <v>10143.200000000001</v>
      </c>
      <c r="I901">
        <v>32764.5</v>
      </c>
      <c r="J901">
        <v>32564</v>
      </c>
      <c r="L901">
        <f t="shared" si="29"/>
        <v>605.63</v>
      </c>
      <c r="M901">
        <f>data!AQ901</f>
        <v>2.5438037106923268E-10</v>
      </c>
      <c r="O901">
        <v>2.5087296439583835E-10</v>
      </c>
      <c r="P901">
        <f t="shared" si="28"/>
        <v>1.3980807704174101</v>
      </c>
    </row>
    <row r="902" spans="1:16" x14ac:dyDescent="0.2">
      <c r="A902">
        <v>606.08000000000004</v>
      </c>
      <c r="B902">
        <v>2973.8</v>
      </c>
      <c r="C902">
        <v>8757.7999999999993</v>
      </c>
      <c r="D902">
        <v>35565.269999999997</v>
      </c>
      <c r="E902">
        <v>64000</v>
      </c>
      <c r="F902">
        <v>64000</v>
      </c>
      <c r="H902">
        <v>9976.1</v>
      </c>
      <c r="I902">
        <v>32308</v>
      </c>
      <c r="J902">
        <v>32132.2</v>
      </c>
      <c r="L902">
        <f t="shared" si="29"/>
        <v>606.08000000000004</v>
      </c>
      <c r="M902">
        <f>data!AQ902</f>
        <v>2.5477916969824952E-10</v>
      </c>
      <c r="O902">
        <v>2.5123950123087841E-10</v>
      </c>
      <c r="P902">
        <f t="shared" si="28"/>
        <v>1.4088821423500255</v>
      </c>
    </row>
    <row r="903" spans="1:16" x14ac:dyDescent="0.2">
      <c r="A903">
        <v>606.54</v>
      </c>
      <c r="B903">
        <v>2894.93</v>
      </c>
      <c r="C903">
        <v>8056.6</v>
      </c>
      <c r="D903">
        <v>35596.6</v>
      </c>
      <c r="E903">
        <v>64000</v>
      </c>
      <c r="F903">
        <v>64000</v>
      </c>
      <c r="H903">
        <v>9158.1</v>
      </c>
      <c r="I903">
        <v>28318.6</v>
      </c>
      <c r="J903">
        <v>28099</v>
      </c>
      <c r="L903">
        <f t="shared" si="29"/>
        <v>606.54</v>
      </c>
      <c r="M903">
        <f>data!AQ903</f>
        <v>2.5435688148549411E-10</v>
      </c>
      <c r="O903">
        <v>2.5083450715162624E-10</v>
      </c>
      <c r="P903">
        <f t="shared" si="28"/>
        <v>1.4042622659324306</v>
      </c>
    </row>
    <row r="904" spans="1:16" x14ac:dyDescent="0.2">
      <c r="A904">
        <v>606.99</v>
      </c>
      <c r="B904">
        <v>2964</v>
      </c>
      <c r="C904">
        <v>8659</v>
      </c>
      <c r="D904">
        <v>35705.53</v>
      </c>
      <c r="E904">
        <v>64000</v>
      </c>
      <c r="F904">
        <v>64000</v>
      </c>
      <c r="H904">
        <v>9854</v>
      </c>
      <c r="I904">
        <v>29509.200000000001</v>
      </c>
      <c r="J904">
        <v>29372.9</v>
      </c>
      <c r="L904">
        <f t="shared" si="29"/>
        <v>606.99</v>
      </c>
      <c r="M904">
        <f>data!AQ904</f>
        <v>2.5449733532609804E-10</v>
      </c>
      <c r="O904">
        <v>2.5070804603606179E-10</v>
      </c>
      <c r="P904">
        <f t="shared" ref="P904:P967" si="30">(M904-O904)/O904%</f>
        <v>1.5114350536205732</v>
      </c>
    </row>
    <row r="905" spans="1:16" x14ac:dyDescent="0.2">
      <c r="A905">
        <v>607.45000000000005</v>
      </c>
      <c r="B905">
        <v>2946.4</v>
      </c>
      <c r="C905">
        <v>8448</v>
      </c>
      <c r="D905">
        <v>35726.730000000003</v>
      </c>
      <c r="E905">
        <v>64000</v>
      </c>
      <c r="F905">
        <v>64000</v>
      </c>
      <c r="H905">
        <v>9614.2000000000007</v>
      </c>
      <c r="I905">
        <v>30121.7</v>
      </c>
      <c r="J905">
        <v>29894.799999999999</v>
      </c>
      <c r="L905">
        <f t="shared" si="29"/>
        <v>607.45000000000005</v>
      </c>
      <c r="M905">
        <f>data!AQ905</f>
        <v>2.5465569472360461E-10</v>
      </c>
      <c r="O905">
        <v>2.5093303003388285E-10</v>
      </c>
      <c r="P905">
        <f t="shared" si="30"/>
        <v>1.483529166813589</v>
      </c>
    </row>
    <row r="906" spans="1:16" x14ac:dyDescent="0.2">
      <c r="A906">
        <v>607.9</v>
      </c>
      <c r="B906">
        <v>2962.53</v>
      </c>
      <c r="C906">
        <v>8641.2999999999993</v>
      </c>
      <c r="D906">
        <v>35842.07</v>
      </c>
      <c r="E906">
        <v>64000</v>
      </c>
      <c r="F906">
        <v>64000</v>
      </c>
      <c r="H906">
        <v>9867.7000000000007</v>
      </c>
      <c r="I906">
        <v>28406</v>
      </c>
      <c r="J906">
        <v>28202.5</v>
      </c>
      <c r="L906">
        <f t="shared" si="29"/>
        <v>607.9</v>
      </c>
      <c r="M906">
        <f>data!AQ906</f>
        <v>2.543127906966119E-10</v>
      </c>
      <c r="O906">
        <v>2.509232049333307E-10</v>
      </c>
      <c r="P906">
        <f t="shared" si="30"/>
        <v>1.3508458750085737</v>
      </c>
    </row>
    <row r="907" spans="1:16" x14ac:dyDescent="0.2">
      <c r="A907">
        <v>608.36</v>
      </c>
      <c r="B907">
        <v>2998.67</v>
      </c>
      <c r="C907">
        <v>8968.2000000000007</v>
      </c>
      <c r="D907">
        <v>35904.400000000001</v>
      </c>
      <c r="E907">
        <v>64000</v>
      </c>
      <c r="F907">
        <v>64000</v>
      </c>
      <c r="H907">
        <v>10234.700000000001</v>
      </c>
      <c r="I907">
        <v>27830.400000000001</v>
      </c>
      <c r="J907">
        <v>27638.3</v>
      </c>
      <c r="L907">
        <f t="shared" si="29"/>
        <v>608.36</v>
      </c>
      <c r="M907">
        <f>data!AQ907</f>
        <v>2.5457138055652942E-10</v>
      </c>
      <c r="O907">
        <v>2.5100049657276456E-10</v>
      </c>
      <c r="P907">
        <f t="shared" si="30"/>
        <v>1.4226601271801347</v>
      </c>
    </row>
    <row r="908" spans="1:16" x14ac:dyDescent="0.2">
      <c r="A908">
        <v>608.80999999999995</v>
      </c>
      <c r="B908">
        <v>2960.07</v>
      </c>
      <c r="C908">
        <v>8637.5</v>
      </c>
      <c r="D908">
        <v>35995.53</v>
      </c>
      <c r="E908">
        <v>64000</v>
      </c>
      <c r="F908">
        <v>64000</v>
      </c>
      <c r="H908">
        <v>9840.2999999999993</v>
      </c>
      <c r="I908">
        <v>27597.200000000001</v>
      </c>
      <c r="J908">
        <v>27383.3</v>
      </c>
      <c r="L908">
        <f t="shared" si="29"/>
        <v>608.80999999999995</v>
      </c>
      <c r="M908">
        <f>data!AQ908</f>
        <v>2.5398279332963136E-10</v>
      </c>
      <c r="O908">
        <v>2.502811513612585E-10</v>
      </c>
      <c r="P908">
        <f t="shared" si="30"/>
        <v>1.4789935032022707</v>
      </c>
    </row>
    <row r="909" spans="1:16" x14ac:dyDescent="0.2">
      <c r="A909">
        <v>609.27</v>
      </c>
      <c r="B909">
        <v>3103.93</v>
      </c>
      <c r="C909">
        <v>9807.6</v>
      </c>
      <c r="D909">
        <v>36174.6</v>
      </c>
      <c r="E909">
        <v>64000</v>
      </c>
      <c r="F909">
        <v>64000</v>
      </c>
      <c r="H909">
        <v>11177.7</v>
      </c>
      <c r="I909">
        <v>27707.4</v>
      </c>
      <c r="J909">
        <v>27601.3</v>
      </c>
      <c r="L909">
        <f t="shared" si="29"/>
        <v>609.27</v>
      </c>
      <c r="M909">
        <f>data!AQ909</f>
        <v>2.5416644593516376E-10</v>
      </c>
      <c r="O909">
        <v>2.5037893596142849E-10</v>
      </c>
      <c r="P909">
        <f t="shared" si="30"/>
        <v>1.5127111069434174</v>
      </c>
    </row>
    <row r="910" spans="1:16" x14ac:dyDescent="0.2">
      <c r="A910">
        <v>609.72</v>
      </c>
      <c r="B910">
        <v>3016.33</v>
      </c>
      <c r="C910">
        <v>9023.7000000000007</v>
      </c>
      <c r="D910">
        <v>36155.870000000003</v>
      </c>
      <c r="E910">
        <v>64000</v>
      </c>
      <c r="F910">
        <v>64000</v>
      </c>
      <c r="H910">
        <v>10337</v>
      </c>
      <c r="I910">
        <v>29033.4</v>
      </c>
      <c r="J910">
        <v>28934.7</v>
      </c>
      <c r="L910">
        <f t="shared" si="29"/>
        <v>609.72</v>
      </c>
      <c r="M910">
        <f>data!AQ910</f>
        <v>2.5406848414533502E-10</v>
      </c>
      <c r="O910">
        <v>2.4999082730893611E-10</v>
      </c>
      <c r="P910">
        <f t="shared" si="30"/>
        <v>1.6311225816936814</v>
      </c>
    </row>
    <row r="911" spans="1:16" x14ac:dyDescent="0.2">
      <c r="A911">
        <v>610.17999999999995</v>
      </c>
      <c r="B911">
        <v>2960.8</v>
      </c>
      <c r="C911">
        <v>8573.2000000000007</v>
      </c>
      <c r="D911">
        <v>36246.730000000003</v>
      </c>
      <c r="E911">
        <v>64000</v>
      </c>
      <c r="F911">
        <v>64000</v>
      </c>
      <c r="H911">
        <v>9768.6</v>
      </c>
      <c r="I911">
        <v>30252.7</v>
      </c>
      <c r="J911">
        <v>30042.9</v>
      </c>
      <c r="L911">
        <f t="shared" si="29"/>
        <v>610.17999999999995</v>
      </c>
      <c r="M911">
        <f>data!AQ911</f>
        <v>2.5336108479228737E-10</v>
      </c>
      <c r="O911">
        <v>2.4953232182281104E-10</v>
      </c>
      <c r="P911">
        <f t="shared" si="30"/>
        <v>1.5343755636574701</v>
      </c>
    </row>
    <row r="912" spans="1:16" x14ac:dyDescent="0.2">
      <c r="A912">
        <v>610.63</v>
      </c>
      <c r="B912">
        <v>2929.87</v>
      </c>
      <c r="C912">
        <v>8417.6</v>
      </c>
      <c r="D912">
        <v>36321.199999999997</v>
      </c>
      <c r="E912">
        <v>64000</v>
      </c>
      <c r="F912">
        <v>64000</v>
      </c>
      <c r="H912">
        <v>9595.7000000000007</v>
      </c>
      <c r="I912">
        <v>26854.7</v>
      </c>
      <c r="J912">
        <v>26632.400000000001</v>
      </c>
      <c r="L912">
        <f t="shared" si="29"/>
        <v>610.63</v>
      </c>
      <c r="M912">
        <f>data!AQ912</f>
        <v>2.5297391298256121E-10</v>
      </c>
      <c r="O912">
        <v>2.4944585159496079E-10</v>
      </c>
      <c r="P912">
        <f t="shared" si="30"/>
        <v>1.4143596155405824</v>
      </c>
    </row>
    <row r="913" spans="1:16" x14ac:dyDescent="0.2">
      <c r="A913">
        <v>611.09</v>
      </c>
      <c r="B913">
        <v>2973.73</v>
      </c>
      <c r="C913">
        <v>8690.5</v>
      </c>
      <c r="D913">
        <v>36467.33</v>
      </c>
      <c r="E913">
        <v>64000</v>
      </c>
      <c r="F913">
        <v>64000</v>
      </c>
      <c r="H913">
        <v>9886.2000000000007</v>
      </c>
      <c r="I913">
        <v>26022.799999999999</v>
      </c>
      <c r="J913">
        <v>25942.1</v>
      </c>
      <c r="L913">
        <f t="shared" si="29"/>
        <v>611.09</v>
      </c>
      <c r="M913">
        <f>data!AQ913</f>
        <v>2.5262314291238008E-10</v>
      </c>
      <c r="O913">
        <v>2.4890478269762482E-10</v>
      </c>
      <c r="P913">
        <f t="shared" si="30"/>
        <v>1.4938886165447507</v>
      </c>
    </row>
    <row r="914" spans="1:16" x14ac:dyDescent="0.2">
      <c r="A914">
        <v>611.54</v>
      </c>
      <c r="B914">
        <v>2905.47</v>
      </c>
      <c r="C914">
        <v>8187.2</v>
      </c>
      <c r="D914">
        <v>36475.599999999999</v>
      </c>
      <c r="E914">
        <v>64000</v>
      </c>
      <c r="F914">
        <v>64000</v>
      </c>
      <c r="H914">
        <v>9311.1</v>
      </c>
      <c r="I914">
        <v>25729.599999999999</v>
      </c>
      <c r="J914">
        <v>25511.4</v>
      </c>
      <c r="L914">
        <f t="shared" si="29"/>
        <v>611.54</v>
      </c>
      <c r="M914">
        <f>data!AQ914</f>
        <v>2.5246643700055694E-10</v>
      </c>
      <c r="O914">
        <v>2.4882122518740687E-10</v>
      </c>
      <c r="P914">
        <f t="shared" si="30"/>
        <v>1.4649923093998802</v>
      </c>
    </row>
    <row r="915" spans="1:16" x14ac:dyDescent="0.2">
      <c r="A915">
        <v>612</v>
      </c>
      <c r="B915">
        <v>3064</v>
      </c>
      <c r="C915">
        <v>9439.2000000000007</v>
      </c>
      <c r="D915">
        <v>36755.53</v>
      </c>
      <c r="E915">
        <v>64000</v>
      </c>
      <c r="F915">
        <v>64000</v>
      </c>
      <c r="H915">
        <v>10803.3</v>
      </c>
      <c r="I915">
        <v>26454.3</v>
      </c>
      <c r="J915">
        <v>26308.1</v>
      </c>
      <c r="L915">
        <f t="shared" si="29"/>
        <v>612</v>
      </c>
      <c r="M915">
        <f>data!AQ915</f>
        <v>2.5196770501283885E-10</v>
      </c>
      <c r="O915">
        <v>2.4795424414675601E-10</v>
      </c>
      <c r="P915">
        <f t="shared" si="30"/>
        <v>1.6186296305972503</v>
      </c>
    </row>
    <row r="916" spans="1:16" x14ac:dyDescent="0.2">
      <c r="A916">
        <v>612.45000000000005</v>
      </c>
      <c r="B916">
        <v>2996.4</v>
      </c>
      <c r="C916">
        <v>8884.1</v>
      </c>
      <c r="D916">
        <v>36806.67</v>
      </c>
      <c r="E916">
        <v>64000</v>
      </c>
      <c r="F916">
        <v>64000</v>
      </c>
      <c r="H916">
        <v>10169.299999999999</v>
      </c>
      <c r="I916">
        <v>25334.400000000001</v>
      </c>
      <c r="J916">
        <v>25168</v>
      </c>
      <c r="L916">
        <f t="shared" si="29"/>
        <v>612.45000000000005</v>
      </c>
      <c r="M916">
        <f>data!AQ916</f>
        <v>2.5148272970384453E-10</v>
      </c>
      <c r="O916">
        <v>2.4749239555194511E-10</v>
      </c>
      <c r="P916">
        <f t="shared" si="30"/>
        <v>1.6123057611529337</v>
      </c>
    </row>
    <row r="917" spans="1:16" x14ac:dyDescent="0.2">
      <c r="A917">
        <v>612.91</v>
      </c>
      <c r="B917">
        <v>2964.27</v>
      </c>
      <c r="C917">
        <v>8684.2000000000007</v>
      </c>
      <c r="D917">
        <v>36938</v>
      </c>
      <c r="E917">
        <v>64000</v>
      </c>
      <c r="F917">
        <v>64000</v>
      </c>
      <c r="H917">
        <v>9916.7999999999993</v>
      </c>
      <c r="I917">
        <v>25947.4</v>
      </c>
      <c r="J917">
        <v>25807.200000000001</v>
      </c>
      <c r="L917">
        <f t="shared" si="29"/>
        <v>612.91</v>
      </c>
      <c r="M917">
        <f>data!AQ917</f>
        <v>2.5066409084404472E-10</v>
      </c>
      <c r="O917">
        <v>2.4741854886917603E-10</v>
      </c>
      <c r="P917">
        <f t="shared" si="30"/>
        <v>1.311761785728033</v>
      </c>
    </row>
    <row r="918" spans="1:16" x14ac:dyDescent="0.2">
      <c r="A918">
        <v>613.36</v>
      </c>
      <c r="B918">
        <v>3137.07</v>
      </c>
      <c r="C918">
        <v>10079.799999999999</v>
      </c>
      <c r="D918">
        <v>37149.800000000003</v>
      </c>
      <c r="E918">
        <v>64000</v>
      </c>
      <c r="F918">
        <v>64000</v>
      </c>
      <c r="H918">
        <v>11554.8</v>
      </c>
      <c r="I918">
        <v>27101.7</v>
      </c>
      <c r="J918">
        <v>26865.4</v>
      </c>
      <c r="L918">
        <f t="shared" si="29"/>
        <v>613.36</v>
      </c>
      <c r="M918">
        <f>data!AQ918</f>
        <v>2.5080077236247872E-10</v>
      </c>
      <c r="O918">
        <v>2.4715334526118329E-10</v>
      </c>
      <c r="P918">
        <f t="shared" si="30"/>
        <v>1.4757749272788323</v>
      </c>
    </row>
    <row r="919" spans="1:16" x14ac:dyDescent="0.2">
      <c r="A919">
        <v>613.82000000000005</v>
      </c>
      <c r="B919">
        <v>2907.93</v>
      </c>
      <c r="C919">
        <v>8218.1</v>
      </c>
      <c r="D919">
        <v>37049.47</v>
      </c>
      <c r="E919">
        <v>64000</v>
      </c>
      <c r="F919">
        <v>64000</v>
      </c>
      <c r="H919">
        <v>9312.7999999999993</v>
      </c>
      <c r="I919">
        <v>24604</v>
      </c>
      <c r="J919">
        <v>24481.1</v>
      </c>
      <c r="L919">
        <f t="shared" si="29"/>
        <v>613.82000000000005</v>
      </c>
      <c r="M919">
        <f>data!AQ919</f>
        <v>2.5025461296960901E-10</v>
      </c>
      <c r="O919">
        <v>2.4668494057051816E-10</v>
      </c>
      <c r="P919">
        <f t="shared" si="30"/>
        <v>1.4470572832030706</v>
      </c>
    </row>
    <row r="920" spans="1:16" x14ac:dyDescent="0.2">
      <c r="A920">
        <v>614.27</v>
      </c>
      <c r="B920">
        <v>2899.47</v>
      </c>
      <c r="C920">
        <v>8173</v>
      </c>
      <c r="D920">
        <v>37162.6</v>
      </c>
      <c r="E920">
        <v>64000</v>
      </c>
      <c r="F920">
        <v>64000</v>
      </c>
      <c r="H920">
        <v>9306</v>
      </c>
      <c r="I920">
        <v>25078.799999999999</v>
      </c>
      <c r="J920">
        <v>24920.2</v>
      </c>
      <c r="L920">
        <f t="shared" si="29"/>
        <v>614.27</v>
      </c>
      <c r="M920">
        <f>data!AQ920</f>
        <v>2.4975734034840714E-10</v>
      </c>
      <c r="O920">
        <v>2.4600376305241074E-10</v>
      </c>
      <c r="P920">
        <f t="shared" si="30"/>
        <v>1.5258210888411112</v>
      </c>
    </row>
    <row r="921" spans="1:16" x14ac:dyDescent="0.2">
      <c r="A921">
        <v>614.73</v>
      </c>
      <c r="B921">
        <v>2906.27</v>
      </c>
      <c r="C921">
        <v>8151.7</v>
      </c>
      <c r="D921">
        <v>37283.4</v>
      </c>
      <c r="E921">
        <v>64000</v>
      </c>
      <c r="F921">
        <v>64000</v>
      </c>
      <c r="H921">
        <v>9266.4</v>
      </c>
      <c r="I921">
        <v>25977.4</v>
      </c>
      <c r="J921">
        <v>25767.7</v>
      </c>
      <c r="L921">
        <f t="shared" si="29"/>
        <v>614.73</v>
      </c>
      <c r="M921">
        <f>data!AQ921</f>
        <v>2.4933012520663369E-10</v>
      </c>
      <c r="O921">
        <v>2.4579132005484846E-10</v>
      </c>
      <c r="P921">
        <f t="shared" si="30"/>
        <v>1.4397600171542058</v>
      </c>
    </row>
    <row r="922" spans="1:16" x14ac:dyDescent="0.2">
      <c r="A922">
        <v>615.17999999999995</v>
      </c>
      <c r="B922">
        <v>2897.4</v>
      </c>
      <c r="C922">
        <v>8186.5</v>
      </c>
      <c r="D922">
        <v>37358.67</v>
      </c>
      <c r="E922">
        <v>64000</v>
      </c>
      <c r="F922">
        <v>64000</v>
      </c>
      <c r="H922">
        <v>9316.7999999999993</v>
      </c>
      <c r="I922">
        <v>26894.2</v>
      </c>
      <c r="J922">
        <v>26703</v>
      </c>
      <c r="L922">
        <f t="shared" si="29"/>
        <v>615.17999999999995</v>
      </c>
      <c r="M922">
        <f>data!AQ922</f>
        <v>2.4912150585680888E-10</v>
      </c>
      <c r="O922">
        <v>2.4503827864832303E-10</v>
      </c>
      <c r="P922">
        <f t="shared" si="30"/>
        <v>1.6663629988790674</v>
      </c>
    </row>
    <row r="923" spans="1:16" x14ac:dyDescent="0.2">
      <c r="A923">
        <v>615.64</v>
      </c>
      <c r="B923">
        <v>2952.07</v>
      </c>
      <c r="C923">
        <v>8561.2999999999993</v>
      </c>
      <c r="D923">
        <v>37511.4</v>
      </c>
      <c r="E923">
        <v>64000</v>
      </c>
      <c r="F923">
        <v>64000</v>
      </c>
      <c r="H923">
        <v>9756.9</v>
      </c>
      <c r="I923">
        <v>26664.3</v>
      </c>
      <c r="J923">
        <v>26565.8</v>
      </c>
      <c r="L923">
        <f t="shared" si="29"/>
        <v>615.64</v>
      </c>
      <c r="M923">
        <f>data!AQ923</f>
        <v>2.4881762141255717E-10</v>
      </c>
      <c r="O923">
        <v>2.4529694065206367E-10</v>
      </c>
      <c r="P923">
        <f t="shared" si="30"/>
        <v>1.435273000606778</v>
      </c>
    </row>
    <row r="924" spans="1:16" x14ac:dyDescent="0.2">
      <c r="A924">
        <v>616.09</v>
      </c>
      <c r="B924">
        <v>2957.6</v>
      </c>
      <c r="C924">
        <v>8627.7999999999993</v>
      </c>
      <c r="D924">
        <v>37642.67</v>
      </c>
      <c r="E924">
        <v>64000</v>
      </c>
      <c r="F924">
        <v>64000</v>
      </c>
      <c r="H924">
        <v>9814.4</v>
      </c>
      <c r="I924">
        <v>24398.7</v>
      </c>
      <c r="J924">
        <v>24263.3</v>
      </c>
      <c r="L924">
        <f t="shared" si="29"/>
        <v>616.09</v>
      </c>
      <c r="M924">
        <f>data!AQ924</f>
        <v>2.4829740265243871E-10</v>
      </c>
      <c r="O924">
        <v>2.4464583310769762E-10</v>
      </c>
      <c r="P924">
        <f t="shared" si="30"/>
        <v>1.4925942119494833</v>
      </c>
    </row>
    <row r="925" spans="1:16" x14ac:dyDescent="0.2">
      <c r="A925">
        <v>616.54</v>
      </c>
      <c r="B925">
        <v>2911.73</v>
      </c>
      <c r="C925">
        <v>8233.7000000000007</v>
      </c>
      <c r="D925">
        <v>37705.269999999997</v>
      </c>
      <c r="E925">
        <v>64000</v>
      </c>
      <c r="F925">
        <v>64000</v>
      </c>
      <c r="H925">
        <v>9364.5</v>
      </c>
      <c r="I925">
        <v>23283.3</v>
      </c>
      <c r="J925">
        <v>23204</v>
      </c>
      <c r="L925">
        <f t="shared" si="29"/>
        <v>616.54</v>
      </c>
      <c r="M925">
        <f>data!AQ925</f>
        <v>2.4790917253452565E-10</v>
      </c>
      <c r="O925">
        <v>2.4440151732474322E-10</v>
      </c>
      <c r="P925">
        <f t="shared" si="30"/>
        <v>1.4352018957074275</v>
      </c>
    </row>
    <row r="926" spans="1:16" x14ac:dyDescent="0.2">
      <c r="A926">
        <v>617</v>
      </c>
      <c r="B926">
        <v>2952</v>
      </c>
      <c r="C926">
        <v>8523</v>
      </c>
      <c r="D926">
        <v>37848.6</v>
      </c>
      <c r="E926">
        <v>64000</v>
      </c>
      <c r="F926">
        <v>64000</v>
      </c>
      <c r="H926">
        <v>9686.5</v>
      </c>
      <c r="I926">
        <v>23673</v>
      </c>
      <c r="J926">
        <v>23532.9</v>
      </c>
      <c r="L926">
        <f t="shared" si="29"/>
        <v>617</v>
      </c>
      <c r="M926">
        <f>data!AQ926</f>
        <v>2.4757224188500514E-10</v>
      </c>
      <c r="O926">
        <v>2.4415881494448497E-10</v>
      </c>
      <c r="P926">
        <f t="shared" si="30"/>
        <v>1.3980355127855153</v>
      </c>
    </row>
    <row r="927" spans="1:16" x14ac:dyDescent="0.2">
      <c r="A927">
        <v>617.45000000000005</v>
      </c>
      <c r="B927">
        <v>2957.8</v>
      </c>
      <c r="C927">
        <v>8575.6</v>
      </c>
      <c r="D927">
        <v>37878.800000000003</v>
      </c>
      <c r="E927">
        <v>64000</v>
      </c>
      <c r="F927">
        <v>64000</v>
      </c>
      <c r="H927">
        <v>9790.6</v>
      </c>
      <c r="I927">
        <v>24646.5</v>
      </c>
      <c r="J927">
        <v>24564.5</v>
      </c>
      <c r="L927">
        <f t="shared" si="29"/>
        <v>617.45000000000005</v>
      </c>
      <c r="M927">
        <f>data!AQ927</f>
        <v>2.4781117989739107E-10</v>
      </c>
      <c r="O927">
        <v>2.4363438364304976E-10</v>
      </c>
      <c r="P927">
        <f t="shared" si="30"/>
        <v>1.7143706039705604</v>
      </c>
    </row>
    <row r="928" spans="1:16" x14ac:dyDescent="0.2">
      <c r="A928">
        <v>617.91</v>
      </c>
      <c r="B928">
        <v>3001.8</v>
      </c>
      <c r="C928">
        <v>9000.1</v>
      </c>
      <c r="D928">
        <v>38042.53</v>
      </c>
      <c r="E928">
        <v>64000</v>
      </c>
      <c r="F928">
        <v>64000</v>
      </c>
      <c r="H928">
        <v>10288.299999999999</v>
      </c>
      <c r="I928">
        <v>25203.9</v>
      </c>
      <c r="J928">
        <v>25060.6</v>
      </c>
      <c r="L928">
        <f t="shared" si="29"/>
        <v>617.91</v>
      </c>
      <c r="M928">
        <f>data!AQ928</f>
        <v>2.473508916455894E-10</v>
      </c>
      <c r="O928">
        <v>2.4388219708598572E-10</v>
      </c>
      <c r="P928">
        <f t="shared" si="30"/>
        <v>1.4222828074575378</v>
      </c>
    </row>
    <row r="929" spans="1:16" x14ac:dyDescent="0.2">
      <c r="A929">
        <v>618.36</v>
      </c>
      <c r="B929">
        <v>2930.4</v>
      </c>
      <c r="C929">
        <v>8348.2000000000007</v>
      </c>
      <c r="D929">
        <v>38064.199999999997</v>
      </c>
      <c r="E929">
        <v>64000</v>
      </c>
      <c r="F929">
        <v>64000</v>
      </c>
      <c r="H929">
        <v>9505.4</v>
      </c>
      <c r="I929">
        <v>22609.1</v>
      </c>
      <c r="J929">
        <v>22489.599999999999</v>
      </c>
      <c r="L929">
        <f t="shared" si="29"/>
        <v>618.36</v>
      </c>
      <c r="M929">
        <f>data!AQ929</f>
        <v>2.4708022652703322E-10</v>
      </c>
      <c r="O929">
        <v>2.4348198214265323E-10</v>
      </c>
      <c r="P929">
        <f t="shared" si="30"/>
        <v>1.4778277853314903</v>
      </c>
    </row>
    <row r="930" spans="1:16" x14ac:dyDescent="0.2">
      <c r="A930">
        <v>618.82000000000005</v>
      </c>
      <c r="B930">
        <v>2945.13</v>
      </c>
      <c r="C930">
        <v>8514.1</v>
      </c>
      <c r="D930">
        <v>38146.33</v>
      </c>
      <c r="E930">
        <v>64000</v>
      </c>
      <c r="F930">
        <v>64000</v>
      </c>
      <c r="H930">
        <v>9675.7999999999993</v>
      </c>
      <c r="I930">
        <v>20716.599999999999</v>
      </c>
      <c r="J930">
        <v>20561.8</v>
      </c>
      <c r="L930">
        <f t="shared" si="29"/>
        <v>618.82000000000005</v>
      </c>
      <c r="M930">
        <f>data!AQ930</f>
        <v>2.4700827047744395E-10</v>
      </c>
      <c r="O930">
        <v>2.4316977256662807E-10</v>
      </c>
      <c r="P930">
        <f t="shared" si="30"/>
        <v>1.5785259287373536</v>
      </c>
    </row>
    <row r="931" spans="1:16" x14ac:dyDescent="0.2">
      <c r="A931">
        <v>619.27</v>
      </c>
      <c r="B931">
        <v>2949.13</v>
      </c>
      <c r="C931">
        <v>8508.2000000000007</v>
      </c>
      <c r="D931">
        <v>38255.93</v>
      </c>
      <c r="E931">
        <v>64000</v>
      </c>
      <c r="F931">
        <v>64000</v>
      </c>
      <c r="H931">
        <v>9748.2999999999993</v>
      </c>
      <c r="I931">
        <v>20648.2</v>
      </c>
      <c r="J931">
        <v>20544.7</v>
      </c>
      <c r="L931">
        <f t="shared" si="29"/>
        <v>619.27</v>
      </c>
      <c r="M931">
        <f>data!AQ931</f>
        <v>2.4664650596699075E-10</v>
      </c>
      <c r="O931">
        <v>2.4302709815234677E-10</v>
      </c>
      <c r="P931">
        <f t="shared" si="30"/>
        <v>1.4893021569039482</v>
      </c>
    </row>
    <row r="932" spans="1:16" x14ac:dyDescent="0.2">
      <c r="A932">
        <v>619.72</v>
      </c>
      <c r="B932">
        <v>2997.2</v>
      </c>
      <c r="C932">
        <v>9011.7000000000007</v>
      </c>
      <c r="D932">
        <v>38438.53</v>
      </c>
      <c r="E932">
        <v>64000</v>
      </c>
      <c r="F932">
        <v>64000</v>
      </c>
      <c r="H932">
        <v>10279.9</v>
      </c>
      <c r="I932">
        <v>22284.7</v>
      </c>
      <c r="J932">
        <v>22225.4</v>
      </c>
      <c r="L932">
        <f t="shared" ref="L932:L995" si="31">A932</f>
        <v>619.72</v>
      </c>
      <c r="M932">
        <f>data!AQ932</f>
        <v>2.4607532758730624E-10</v>
      </c>
      <c r="O932">
        <v>2.4241924588457854E-10</v>
      </c>
      <c r="P932">
        <f t="shared" si="30"/>
        <v>1.5081647867465271</v>
      </c>
    </row>
    <row r="933" spans="1:16" x14ac:dyDescent="0.2">
      <c r="A933">
        <v>620.17999999999995</v>
      </c>
      <c r="B933">
        <v>2941.33</v>
      </c>
      <c r="C933">
        <v>8481</v>
      </c>
      <c r="D933">
        <v>38536.269999999997</v>
      </c>
      <c r="E933">
        <v>64000</v>
      </c>
      <c r="F933">
        <v>64000</v>
      </c>
      <c r="H933">
        <v>9655.4</v>
      </c>
      <c r="I933">
        <v>22544.6</v>
      </c>
      <c r="J933">
        <v>22448.2</v>
      </c>
      <c r="L933">
        <f t="shared" si="31"/>
        <v>620.17999999999995</v>
      </c>
      <c r="M933">
        <f>data!AQ933</f>
        <v>2.4537877038255292E-10</v>
      </c>
      <c r="O933">
        <v>2.4202897513382146E-10</v>
      </c>
      <c r="P933">
        <f t="shared" si="30"/>
        <v>1.384047198018052</v>
      </c>
    </row>
    <row r="934" spans="1:16" x14ac:dyDescent="0.2">
      <c r="A934">
        <v>620.63</v>
      </c>
      <c r="B934">
        <v>2998.8</v>
      </c>
      <c r="C934">
        <v>8957.4</v>
      </c>
      <c r="D934">
        <v>38720.400000000001</v>
      </c>
      <c r="E934">
        <v>64000</v>
      </c>
      <c r="F934">
        <v>64000</v>
      </c>
      <c r="H934">
        <v>10213.299999999999</v>
      </c>
      <c r="I934">
        <v>20017.2</v>
      </c>
      <c r="J934">
        <v>19979.8</v>
      </c>
      <c r="L934">
        <f t="shared" si="31"/>
        <v>620.63</v>
      </c>
      <c r="M934">
        <f>data!AQ934</f>
        <v>2.4487213919126704E-10</v>
      </c>
      <c r="O934">
        <v>2.4068536328285856E-10</v>
      </c>
      <c r="P934">
        <f t="shared" si="30"/>
        <v>1.739522441789735</v>
      </c>
    </row>
    <row r="935" spans="1:16" x14ac:dyDescent="0.2">
      <c r="A935">
        <v>621.09</v>
      </c>
      <c r="B935">
        <v>3017.6</v>
      </c>
      <c r="C935">
        <v>9125.9</v>
      </c>
      <c r="D935">
        <v>38851.47</v>
      </c>
      <c r="E935">
        <v>64000</v>
      </c>
      <c r="F935">
        <v>64000</v>
      </c>
      <c r="H935">
        <v>10356</v>
      </c>
      <c r="I935">
        <v>18186.599999999999</v>
      </c>
      <c r="J935">
        <v>18115.099999999999</v>
      </c>
      <c r="L935">
        <f t="shared" si="31"/>
        <v>621.09</v>
      </c>
      <c r="M935">
        <f>data!AQ935</f>
        <v>2.4448033558055952E-10</v>
      </c>
      <c r="O935">
        <v>2.4091446319209848E-10</v>
      </c>
      <c r="P935">
        <f t="shared" si="30"/>
        <v>1.480140437071938</v>
      </c>
    </row>
    <row r="936" spans="1:16" x14ac:dyDescent="0.2">
      <c r="A936">
        <v>621.54</v>
      </c>
      <c r="B936">
        <v>2948.73</v>
      </c>
      <c r="C936">
        <v>8544</v>
      </c>
      <c r="D936">
        <v>38846.870000000003</v>
      </c>
      <c r="E936">
        <v>64000</v>
      </c>
      <c r="F936">
        <v>64000</v>
      </c>
      <c r="H936">
        <v>9781.4</v>
      </c>
      <c r="I936">
        <v>19538.900000000001</v>
      </c>
      <c r="J936">
        <v>19473</v>
      </c>
      <c r="L936">
        <f t="shared" si="31"/>
        <v>621.54</v>
      </c>
      <c r="M936">
        <f>data!AQ936</f>
        <v>2.4442382472467298E-10</v>
      </c>
      <c r="O936">
        <v>2.4028911074103561E-10</v>
      </c>
      <c r="P936">
        <f t="shared" si="30"/>
        <v>1.7207246599257815</v>
      </c>
    </row>
    <row r="937" spans="1:16" x14ac:dyDescent="0.2">
      <c r="A937">
        <v>622</v>
      </c>
      <c r="B937">
        <v>3012</v>
      </c>
      <c r="C937">
        <v>9017.2999999999993</v>
      </c>
      <c r="D937">
        <v>39017.199999999997</v>
      </c>
      <c r="E937">
        <v>64000</v>
      </c>
      <c r="F937">
        <v>64000</v>
      </c>
      <c r="H937">
        <v>10304.5</v>
      </c>
      <c r="I937">
        <v>21673.599999999999</v>
      </c>
      <c r="J937">
        <v>21565.5</v>
      </c>
      <c r="L937">
        <f t="shared" si="31"/>
        <v>622</v>
      </c>
      <c r="M937">
        <f>data!AQ937</f>
        <v>2.4407097100592245E-10</v>
      </c>
      <c r="O937">
        <v>2.4040859592338792E-10</v>
      </c>
      <c r="P937">
        <f t="shared" si="30"/>
        <v>1.5233960618037277</v>
      </c>
    </row>
    <row r="938" spans="1:16" x14ac:dyDescent="0.2">
      <c r="A938">
        <v>622.45000000000005</v>
      </c>
      <c r="B938">
        <v>3034.2</v>
      </c>
      <c r="C938">
        <v>9253.2999999999993</v>
      </c>
      <c r="D938">
        <v>39149.730000000003</v>
      </c>
      <c r="E938">
        <v>64000</v>
      </c>
      <c r="F938">
        <v>64000</v>
      </c>
      <c r="H938">
        <v>10578</v>
      </c>
      <c r="I938">
        <v>21733.3</v>
      </c>
      <c r="J938">
        <v>21596.400000000001</v>
      </c>
      <c r="L938">
        <f t="shared" si="31"/>
        <v>622.45000000000005</v>
      </c>
      <c r="M938">
        <f>data!AQ938</f>
        <v>2.4368746373641952E-10</v>
      </c>
      <c r="O938">
        <v>2.4001018231901807E-10</v>
      </c>
      <c r="P938">
        <f t="shared" si="30"/>
        <v>1.5321355876950487</v>
      </c>
    </row>
    <row r="939" spans="1:16" x14ac:dyDescent="0.2">
      <c r="A939">
        <v>622.9</v>
      </c>
      <c r="B939">
        <v>3006.8</v>
      </c>
      <c r="C939">
        <v>9047.9</v>
      </c>
      <c r="D939">
        <v>39199.199999999997</v>
      </c>
      <c r="E939">
        <v>64000</v>
      </c>
      <c r="F939">
        <v>64000</v>
      </c>
      <c r="H939">
        <v>10324.9</v>
      </c>
      <c r="I939">
        <v>22340</v>
      </c>
      <c r="J939">
        <v>22281.5</v>
      </c>
      <c r="L939">
        <f t="shared" si="31"/>
        <v>622.9</v>
      </c>
      <c r="M939">
        <f>data!AQ939</f>
        <v>2.4354171717036761E-10</v>
      </c>
      <c r="O939">
        <v>2.3976751428691327E-10</v>
      </c>
      <c r="P939">
        <f t="shared" si="30"/>
        <v>1.5741093595098181</v>
      </c>
    </row>
    <row r="940" spans="1:16" x14ac:dyDescent="0.2">
      <c r="A940">
        <v>623.36</v>
      </c>
      <c r="B940">
        <v>2939.4</v>
      </c>
      <c r="C940">
        <v>8434</v>
      </c>
      <c r="D940">
        <v>39283</v>
      </c>
      <c r="E940">
        <v>64000</v>
      </c>
      <c r="F940">
        <v>64000</v>
      </c>
      <c r="H940">
        <v>9608.2000000000007</v>
      </c>
      <c r="I940">
        <v>22068</v>
      </c>
      <c r="J940">
        <v>21965.1</v>
      </c>
      <c r="L940">
        <f t="shared" si="31"/>
        <v>623.36</v>
      </c>
      <c r="M940">
        <f>data!AQ940</f>
        <v>2.428821335256037E-10</v>
      </c>
      <c r="O940">
        <v>2.3942934976634579E-10</v>
      </c>
      <c r="P940">
        <f t="shared" si="30"/>
        <v>1.4420887675748197</v>
      </c>
    </row>
    <row r="941" spans="1:16" x14ac:dyDescent="0.2">
      <c r="A941">
        <v>623.80999999999995</v>
      </c>
      <c r="B941">
        <v>2923.6</v>
      </c>
      <c r="C941">
        <v>8304.6</v>
      </c>
      <c r="D941">
        <v>39312.6</v>
      </c>
      <c r="E941">
        <v>64000</v>
      </c>
      <c r="F941">
        <v>64000</v>
      </c>
      <c r="H941">
        <v>9486.5</v>
      </c>
      <c r="I941">
        <v>20696.099999999999</v>
      </c>
      <c r="J941">
        <v>20570.8</v>
      </c>
      <c r="L941">
        <f t="shared" si="31"/>
        <v>623.80999999999995</v>
      </c>
      <c r="M941">
        <f>data!AQ941</f>
        <v>2.4295800965695355E-10</v>
      </c>
      <c r="O941">
        <v>2.3934736891196625E-10</v>
      </c>
      <c r="P941">
        <f t="shared" si="30"/>
        <v>1.508535799411826</v>
      </c>
    </row>
    <row r="942" spans="1:16" x14ac:dyDescent="0.2">
      <c r="A942">
        <v>624.27</v>
      </c>
      <c r="B942">
        <v>3020.53</v>
      </c>
      <c r="C942">
        <v>9049.2999999999993</v>
      </c>
      <c r="D942">
        <v>39457.07</v>
      </c>
      <c r="E942">
        <v>64000</v>
      </c>
      <c r="F942">
        <v>64000</v>
      </c>
      <c r="H942">
        <v>10361.4</v>
      </c>
      <c r="I942">
        <v>22357.599999999999</v>
      </c>
      <c r="J942">
        <v>22271.200000000001</v>
      </c>
      <c r="L942">
        <f t="shared" si="31"/>
        <v>624.27</v>
      </c>
      <c r="M942">
        <f>data!AQ942</f>
        <v>2.4302677667720991E-10</v>
      </c>
      <c r="O942">
        <v>2.3936242191778544E-10</v>
      </c>
      <c r="P942">
        <f t="shared" si="30"/>
        <v>1.5308813848328633</v>
      </c>
    </row>
    <row r="943" spans="1:16" x14ac:dyDescent="0.2">
      <c r="A943">
        <v>624.72</v>
      </c>
      <c r="B943">
        <v>2912.07</v>
      </c>
      <c r="C943">
        <v>8088.3</v>
      </c>
      <c r="D943">
        <v>39431.269999999997</v>
      </c>
      <c r="E943">
        <v>64000</v>
      </c>
      <c r="F943">
        <v>64000</v>
      </c>
      <c r="H943">
        <v>9188</v>
      </c>
      <c r="I943">
        <v>21826.7</v>
      </c>
      <c r="J943">
        <v>21718.2</v>
      </c>
      <c r="L943">
        <f t="shared" si="31"/>
        <v>624.72</v>
      </c>
      <c r="M943">
        <f>data!AQ943</f>
        <v>2.4284053107284549E-10</v>
      </c>
      <c r="O943">
        <v>2.3898846099111564E-10</v>
      </c>
      <c r="P943">
        <f t="shared" si="30"/>
        <v>1.6118226234667665</v>
      </c>
    </row>
    <row r="944" spans="1:16" x14ac:dyDescent="0.2">
      <c r="A944">
        <v>625.16999999999996</v>
      </c>
      <c r="B944">
        <v>2959.93</v>
      </c>
      <c r="C944">
        <v>8613</v>
      </c>
      <c r="D944">
        <v>39664.67</v>
      </c>
      <c r="E944">
        <v>64000</v>
      </c>
      <c r="F944">
        <v>64000</v>
      </c>
      <c r="H944">
        <v>9807.6</v>
      </c>
      <c r="I944">
        <v>20568</v>
      </c>
      <c r="J944">
        <v>20502.3</v>
      </c>
      <c r="L944">
        <f t="shared" si="31"/>
        <v>625.16999999999996</v>
      </c>
      <c r="M944">
        <f>data!AQ944</f>
        <v>2.4194026844656479E-10</v>
      </c>
      <c r="O944">
        <v>2.3855992390447515E-10</v>
      </c>
      <c r="P944">
        <f t="shared" si="30"/>
        <v>1.4169792171141085</v>
      </c>
    </row>
    <row r="945" spans="1:16" x14ac:dyDescent="0.2">
      <c r="A945">
        <v>625.63</v>
      </c>
      <c r="B945">
        <v>2970.53</v>
      </c>
      <c r="C945">
        <v>8731.7000000000007</v>
      </c>
      <c r="D945">
        <v>39760.93</v>
      </c>
      <c r="E945">
        <v>64000</v>
      </c>
      <c r="F945">
        <v>64000</v>
      </c>
      <c r="H945">
        <v>9941.2999999999993</v>
      </c>
      <c r="I945">
        <v>19964.5</v>
      </c>
      <c r="J945">
        <v>19881.400000000001</v>
      </c>
      <c r="L945">
        <f t="shared" si="31"/>
        <v>625.63</v>
      </c>
      <c r="M945">
        <f>data!AQ945</f>
        <v>2.4174432660895932E-10</v>
      </c>
      <c r="O945">
        <v>2.3828860072292239E-10</v>
      </c>
      <c r="P945">
        <f t="shared" si="30"/>
        <v>1.4502271092922256</v>
      </c>
    </row>
    <row r="946" spans="1:16" x14ac:dyDescent="0.2">
      <c r="A946">
        <v>626.08000000000004</v>
      </c>
      <c r="B946">
        <v>2923.13</v>
      </c>
      <c r="C946">
        <v>8332</v>
      </c>
      <c r="D946">
        <v>39813.47</v>
      </c>
      <c r="E946">
        <v>64000</v>
      </c>
      <c r="F946">
        <v>64000</v>
      </c>
      <c r="H946">
        <v>9481.6</v>
      </c>
      <c r="I946">
        <v>18414.599999999999</v>
      </c>
      <c r="J946">
        <v>18359.900000000001</v>
      </c>
      <c r="L946">
        <f t="shared" si="31"/>
        <v>626.08000000000004</v>
      </c>
      <c r="M946">
        <f>data!AQ946</f>
        <v>2.4144182205839577E-10</v>
      </c>
      <c r="O946">
        <v>2.3805458865585559E-10</v>
      </c>
      <c r="P946">
        <f t="shared" si="30"/>
        <v>1.4228809541818774</v>
      </c>
    </row>
    <row r="947" spans="1:16" x14ac:dyDescent="0.2">
      <c r="A947">
        <v>626.54</v>
      </c>
      <c r="B947">
        <v>2961.33</v>
      </c>
      <c r="C947">
        <v>8606.4</v>
      </c>
      <c r="D947">
        <v>39912.07</v>
      </c>
      <c r="E947">
        <v>64000</v>
      </c>
      <c r="F947">
        <v>64000</v>
      </c>
      <c r="H947">
        <v>9807.2999999999993</v>
      </c>
      <c r="I947">
        <v>18660.099999999999</v>
      </c>
      <c r="J947">
        <v>18625.400000000001</v>
      </c>
      <c r="L947">
        <f t="shared" si="31"/>
        <v>626.54</v>
      </c>
      <c r="M947">
        <f>data!AQ947</f>
        <v>2.4141985102588685E-10</v>
      </c>
      <c r="O947">
        <v>2.3790903517738997E-10</v>
      </c>
      <c r="P947">
        <f t="shared" si="30"/>
        <v>1.4756967283227163</v>
      </c>
    </row>
    <row r="948" spans="1:16" x14ac:dyDescent="0.2">
      <c r="A948">
        <v>626.99</v>
      </c>
      <c r="B948">
        <v>2976.4</v>
      </c>
      <c r="C948">
        <v>8748.4</v>
      </c>
      <c r="D948">
        <v>40085.800000000003</v>
      </c>
      <c r="E948">
        <v>64000</v>
      </c>
      <c r="F948">
        <v>64000</v>
      </c>
      <c r="H948">
        <v>9977.5</v>
      </c>
      <c r="I948">
        <v>19347</v>
      </c>
      <c r="J948">
        <v>19315.3</v>
      </c>
      <c r="L948">
        <f t="shared" si="31"/>
        <v>626.99</v>
      </c>
      <c r="M948">
        <f>data!AQ948</f>
        <v>2.4071735596337262E-10</v>
      </c>
      <c r="O948">
        <v>2.3790919937595495E-10</v>
      </c>
      <c r="P948">
        <f t="shared" si="30"/>
        <v>1.1803480465587595</v>
      </c>
    </row>
    <row r="949" spans="1:16" x14ac:dyDescent="0.2">
      <c r="A949">
        <v>627.44000000000005</v>
      </c>
      <c r="B949">
        <v>2928.93</v>
      </c>
      <c r="C949">
        <v>8237</v>
      </c>
      <c r="D949">
        <v>40082.129999999997</v>
      </c>
      <c r="E949">
        <v>64000</v>
      </c>
      <c r="F949">
        <v>64000</v>
      </c>
      <c r="H949">
        <v>9375.5</v>
      </c>
      <c r="I949">
        <v>18959.2</v>
      </c>
      <c r="J949">
        <v>18909.099999999999</v>
      </c>
      <c r="L949">
        <f t="shared" si="31"/>
        <v>627.44000000000005</v>
      </c>
      <c r="M949">
        <f>data!AQ949</f>
        <v>2.4079982608001192E-10</v>
      </c>
      <c r="O949">
        <v>2.3741279463445948E-10</v>
      </c>
      <c r="P949">
        <f t="shared" si="30"/>
        <v>1.426642338618435</v>
      </c>
    </row>
    <row r="950" spans="1:16" x14ac:dyDescent="0.2">
      <c r="A950">
        <v>627.9</v>
      </c>
      <c r="B950">
        <v>2993</v>
      </c>
      <c r="C950">
        <v>8924.7000000000007</v>
      </c>
      <c r="D950">
        <v>40223.870000000003</v>
      </c>
      <c r="E950">
        <v>64000</v>
      </c>
      <c r="F950">
        <v>64000</v>
      </c>
      <c r="H950">
        <v>10148.799999999999</v>
      </c>
      <c r="I950">
        <v>18017.400000000001</v>
      </c>
      <c r="J950">
        <v>17946.099999999999</v>
      </c>
      <c r="L950">
        <f t="shared" si="31"/>
        <v>627.9</v>
      </c>
      <c r="M950">
        <f>data!AQ950</f>
        <v>2.4065963511962495E-10</v>
      </c>
      <c r="O950">
        <v>2.3711174696280678E-10</v>
      </c>
      <c r="P950">
        <f t="shared" si="30"/>
        <v>1.4962937105662191</v>
      </c>
    </row>
    <row r="951" spans="1:16" x14ac:dyDescent="0.2">
      <c r="A951">
        <v>628.35</v>
      </c>
      <c r="B951">
        <v>3004.8</v>
      </c>
      <c r="C951">
        <v>8952.2000000000007</v>
      </c>
      <c r="D951">
        <v>40235.93</v>
      </c>
      <c r="E951">
        <v>64000</v>
      </c>
      <c r="F951">
        <v>64000</v>
      </c>
      <c r="H951">
        <v>10237.6</v>
      </c>
      <c r="I951">
        <v>16796</v>
      </c>
      <c r="J951">
        <v>16745.599999999999</v>
      </c>
      <c r="L951">
        <f t="shared" si="31"/>
        <v>628.35</v>
      </c>
      <c r="M951">
        <f>data!AQ951</f>
        <v>2.4103639481526554E-10</v>
      </c>
      <c r="O951">
        <v>2.3716417509070937E-10</v>
      </c>
      <c r="P951">
        <f t="shared" si="30"/>
        <v>1.6327169662429588</v>
      </c>
    </row>
    <row r="952" spans="1:16" x14ac:dyDescent="0.2">
      <c r="A952">
        <v>628.80999999999995</v>
      </c>
      <c r="B952">
        <v>2884.2</v>
      </c>
      <c r="C952">
        <v>7983.7</v>
      </c>
      <c r="D952">
        <v>40272.269999999997</v>
      </c>
      <c r="E952">
        <v>64000</v>
      </c>
      <c r="F952">
        <v>64000</v>
      </c>
      <c r="H952">
        <v>9067.5</v>
      </c>
      <c r="I952">
        <v>16785.7</v>
      </c>
      <c r="J952">
        <v>16729.2</v>
      </c>
      <c r="L952">
        <f t="shared" si="31"/>
        <v>628.80999999999995</v>
      </c>
      <c r="M952">
        <f>data!AQ952</f>
        <v>2.4035797714346496E-10</v>
      </c>
      <c r="O952">
        <v>2.3688990823062165E-10</v>
      </c>
      <c r="P952">
        <f t="shared" si="30"/>
        <v>1.4640002770683742</v>
      </c>
    </row>
    <row r="953" spans="1:16" x14ac:dyDescent="0.2">
      <c r="A953">
        <v>629.26</v>
      </c>
      <c r="B953">
        <v>2965.93</v>
      </c>
      <c r="C953">
        <v>8598.1</v>
      </c>
      <c r="D953">
        <v>40447.599999999999</v>
      </c>
      <c r="E953">
        <v>64000</v>
      </c>
      <c r="F953">
        <v>64000</v>
      </c>
      <c r="H953">
        <v>9810.6</v>
      </c>
      <c r="I953">
        <v>18552.2</v>
      </c>
      <c r="J953">
        <v>18454.8</v>
      </c>
      <c r="L953">
        <f t="shared" si="31"/>
        <v>629.26</v>
      </c>
      <c r="M953">
        <f>data!AQ953</f>
        <v>2.4010188420260285E-10</v>
      </c>
      <c r="O953">
        <v>2.3683703985618822E-10</v>
      </c>
      <c r="P953">
        <f t="shared" si="30"/>
        <v>1.3785193179230359</v>
      </c>
    </row>
    <row r="954" spans="1:16" x14ac:dyDescent="0.2">
      <c r="A954">
        <v>629.71</v>
      </c>
      <c r="B954">
        <v>2960.4</v>
      </c>
      <c r="C954">
        <v>8608.4</v>
      </c>
      <c r="D954">
        <v>40501.33</v>
      </c>
      <c r="E954">
        <v>64000</v>
      </c>
      <c r="F954">
        <v>64000</v>
      </c>
      <c r="H954">
        <v>9834.5</v>
      </c>
      <c r="I954">
        <v>17949.099999999999</v>
      </c>
      <c r="J954">
        <v>17877.599999999999</v>
      </c>
      <c r="L954">
        <f t="shared" si="31"/>
        <v>629.71</v>
      </c>
      <c r="M954">
        <f>data!AQ954</f>
        <v>2.400769785399176E-10</v>
      </c>
      <c r="O954">
        <v>2.3656963221801724E-10</v>
      </c>
      <c r="P954">
        <f t="shared" si="30"/>
        <v>1.4825851860259354</v>
      </c>
    </row>
    <row r="955" spans="1:16" x14ac:dyDescent="0.2">
      <c r="A955">
        <v>630.16999999999996</v>
      </c>
      <c r="B955">
        <v>2925.73</v>
      </c>
      <c r="C955">
        <v>8298.4</v>
      </c>
      <c r="D955">
        <v>40519.93</v>
      </c>
      <c r="E955">
        <v>64000</v>
      </c>
      <c r="F955">
        <v>64000</v>
      </c>
      <c r="H955">
        <v>9456.7000000000007</v>
      </c>
      <c r="I955">
        <v>17158.099999999999</v>
      </c>
      <c r="J955">
        <v>17062.099999999999</v>
      </c>
      <c r="L955">
        <f t="shared" si="31"/>
        <v>630.16999999999996</v>
      </c>
      <c r="M955">
        <f>data!AQ955</f>
        <v>2.4009995650017541E-10</v>
      </c>
      <c r="O955">
        <v>2.3690063551909194E-10</v>
      </c>
      <c r="P955">
        <f t="shared" si="30"/>
        <v>1.3504906705181232</v>
      </c>
    </row>
    <row r="956" spans="1:16" x14ac:dyDescent="0.2">
      <c r="A956">
        <v>630.62</v>
      </c>
      <c r="B956">
        <v>2991.67</v>
      </c>
      <c r="C956">
        <v>8883.1</v>
      </c>
      <c r="D956">
        <v>40685.599999999999</v>
      </c>
      <c r="E956">
        <v>64000</v>
      </c>
      <c r="F956">
        <v>64000</v>
      </c>
      <c r="H956">
        <v>10115.9</v>
      </c>
      <c r="I956">
        <v>17847.8</v>
      </c>
      <c r="J956">
        <v>17798.8</v>
      </c>
      <c r="L956">
        <f t="shared" si="31"/>
        <v>630.62</v>
      </c>
      <c r="M956">
        <f>data!AQ956</f>
        <v>2.3980287414142362E-10</v>
      </c>
      <c r="O956">
        <v>2.3624920408804145E-10</v>
      </c>
      <c r="P956">
        <f t="shared" si="30"/>
        <v>1.5042040319669583</v>
      </c>
    </row>
    <row r="957" spans="1:16" x14ac:dyDescent="0.2">
      <c r="A957">
        <v>631.07000000000005</v>
      </c>
      <c r="B957">
        <v>2944.87</v>
      </c>
      <c r="C957">
        <v>8512.4</v>
      </c>
      <c r="D957">
        <v>40684.67</v>
      </c>
      <c r="E957">
        <v>64000</v>
      </c>
      <c r="F957">
        <v>64000</v>
      </c>
      <c r="H957">
        <v>9704.7999999999993</v>
      </c>
      <c r="I957">
        <v>16660.099999999999</v>
      </c>
      <c r="J957">
        <v>16597.7</v>
      </c>
      <c r="L957">
        <f t="shared" si="31"/>
        <v>631.07000000000005</v>
      </c>
      <c r="M957">
        <f>data!AQ957</f>
        <v>2.3986600385133782E-10</v>
      </c>
      <c r="O957">
        <v>2.3606295810054191E-10</v>
      </c>
      <c r="P957">
        <f t="shared" si="30"/>
        <v>1.6110302867492436</v>
      </c>
    </row>
    <row r="958" spans="1:16" x14ac:dyDescent="0.2">
      <c r="A958">
        <v>631.53</v>
      </c>
      <c r="B958">
        <v>3003.4</v>
      </c>
      <c r="C958">
        <v>8954.9</v>
      </c>
      <c r="D958">
        <v>40722.870000000003</v>
      </c>
      <c r="E958">
        <v>64000</v>
      </c>
      <c r="F958">
        <v>64000</v>
      </c>
      <c r="H958">
        <v>10243.6</v>
      </c>
      <c r="I958">
        <v>17212.099999999999</v>
      </c>
      <c r="J958">
        <v>17136.3</v>
      </c>
      <c r="L958">
        <f t="shared" si="31"/>
        <v>631.53</v>
      </c>
      <c r="M958">
        <f>data!AQ958</f>
        <v>2.4037918957776639E-10</v>
      </c>
      <c r="O958">
        <v>2.3660252129151038E-10</v>
      </c>
      <c r="P958">
        <f t="shared" si="30"/>
        <v>1.5962079633136701</v>
      </c>
    </row>
    <row r="959" spans="1:16" x14ac:dyDescent="0.2">
      <c r="A959">
        <v>631.98</v>
      </c>
      <c r="B959">
        <v>2991.67</v>
      </c>
      <c r="C959">
        <v>8816</v>
      </c>
      <c r="D959">
        <v>40791.33</v>
      </c>
      <c r="E959">
        <v>64000</v>
      </c>
      <c r="F959">
        <v>64000</v>
      </c>
      <c r="H959">
        <v>10003.700000000001</v>
      </c>
      <c r="I959">
        <v>16881.5</v>
      </c>
      <c r="J959">
        <v>16776.5</v>
      </c>
      <c r="L959">
        <f t="shared" si="31"/>
        <v>631.98</v>
      </c>
      <c r="M959">
        <f>data!AQ959</f>
        <v>2.4021080117242707E-10</v>
      </c>
      <c r="O959">
        <v>2.3621116102055409E-10</v>
      </c>
      <c r="P959">
        <f t="shared" si="30"/>
        <v>1.6932477426521564</v>
      </c>
    </row>
    <row r="960" spans="1:16" x14ac:dyDescent="0.2">
      <c r="A960">
        <v>632.42999999999995</v>
      </c>
      <c r="B960">
        <v>3016.53</v>
      </c>
      <c r="C960">
        <v>9102</v>
      </c>
      <c r="D960">
        <v>40925.07</v>
      </c>
      <c r="E960">
        <v>64000</v>
      </c>
      <c r="F960">
        <v>64000</v>
      </c>
      <c r="H960">
        <v>10398.5</v>
      </c>
      <c r="I960">
        <v>16166</v>
      </c>
      <c r="J960">
        <v>16158</v>
      </c>
      <c r="L960">
        <f t="shared" si="31"/>
        <v>632.42999999999995</v>
      </c>
      <c r="M960">
        <f>data!AQ960</f>
        <v>2.3985146279872615E-10</v>
      </c>
      <c r="O960">
        <v>2.361206586138327E-10</v>
      </c>
      <c r="P960">
        <f t="shared" si="30"/>
        <v>1.5800414105209877</v>
      </c>
    </row>
    <row r="961" spans="1:16" x14ac:dyDescent="0.2">
      <c r="A961">
        <v>632.89</v>
      </c>
      <c r="B961">
        <v>2928.4</v>
      </c>
      <c r="C961">
        <v>8342.1</v>
      </c>
      <c r="D961">
        <v>40892</v>
      </c>
      <c r="E961">
        <v>64000</v>
      </c>
      <c r="F961">
        <v>64000</v>
      </c>
      <c r="H961">
        <v>9465.2000000000007</v>
      </c>
      <c r="I961">
        <v>15127</v>
      </c>
      <c r="J961">
        <v>15076.6</v>
      </c>
      <c r="L961">
        <f t="shared" si="31"/>
        <v>632.89</v>
      </c>
      <c r="M961">
        <f>data!AQ961</f>
        <v>2.3985859322710786E-10</v>
      </c>
      <c r="O961">
        <v>2.3601718590911022E-10</v>
      </c>
      <c r="P961">
        <f t="shared" si="30"/>
        <v>1.6275964409968704</v>
      </c>
    </row>
    <row r="962" spans="1:16" x14ac:dyDescent="0.2">
      <c r="A962">
        <v>633.34</v>
      </c>
      <c r="B962">
        <v>2940</v>
      </c>
      <c r="C962">
        <v>8440</v>
      </c>
      <c r="D962">
        <v>40943.47</v>
      </c>
      <c r="E962">
        <v>64000</v>
      </c>
      <c r="F962">
        <v>64000</v>
      </c>
      <c r="H962">
        <v>9613.2999999999993</v>
      </c>
      <c r="I962">
        <v>15407.6</v>
      </c>
      <c r="J962">
        <v>15371.7</v>
      </c>
      <c r="L962">
        <f t="shared" si="31"/>
        <v>633.34</v>
      </c>
      <c r="M962">
        <f>data!AQ962</f>
        <v>2.3995774892939804E-10</v>
      </c>
      <c r="O962">
        <v>2.3608380499616061E-10</v>
      </c>
      <c r="P962">
        <f t="shared" si="30"/>
        <v>1.6409189665934254</v>
      </c>
    </row>
    <row r="963" spans="1:16" x14ac:dyDescent="0.2">
      <c r="A963">
        <v>633.79</v>
      </c>
      <c r="B963">
        <v>2925.8</v>
      </c>
      <c r="C963">
        <v>8315.6</v>
      </c>
      <c r="D963">
        <v>41024.53</v>
      </c>
      <c r="E963">
        <v>64000</v>
      </c>
      <c r="F963">
        <v>64000</v>
      </c>
      <c r="H963">
        <v>9488.7000000000007</v>
      </c>
      <c r="I963">
        <v>15821.2</v>
      </c>
      <c r="J963">
        <v>15773.2</v>
      </c>
      <c r="L963">
        <f t="shared" si="31"/>
        <v>633.79</v>
      </c>
      <c r="M963">
        <f>data!AQ963</f>
        <v>2.3968908402984963E-10</v>
      </c>
      <c r="O963">
        <v>2.358970624224079E-10</v>
      </c>
      <c r="P963">
        <f t="shared" si="30"/>
        <v>1.6074899655391059</v>
      </c>
    </row>
    <row r="964" spans="1:16" x14ac:dyDescent="0.2">
      <c r="A964">
        <v>634.25</v>
      </c>
      <c r="B964">
        <v>2943.4</v>
      </c>
      <c r="C964">
        <v>8450.5</v>
      </c>
      <c r="D964">
        <v>41128.67</v>
      </c>
      <c r="E964">
        <v>64000</v>
      </c>
      <c r="F964">
        <v>64000</v>
      </c>
      <c r="H964">
        <v>9640.4</v>
      </c>
      <c r="I964">
        <v>15525</v>
      </c>
      <c r="J964">
        <v>15491.2</v>
      </c>
      <c r="L964">
        <f t="shared" si="31"/>
        <v>634.25</v>
      </c>
      <c r="M964">
        <f>data!AQ964</f>
        <v>2.3948658690551136E-10</v>
      </c>
      <c r="O964">
        <v>2.3599841230136392E-10</v>
      </c>
      <c r="P964">
        <f t="shared" si="30"/>
        <v>1.4780500301388162</v>
      </c>
    </row>
    <row r="965" spans="1:16" x14ac:dyDescent="0.2">
      <c r="A965">
        <v>634.70000000000005</v>
      </c>
      <c r="B965">
        <v>2906.07</v>
      </c>
      <c r="C965">
        <v>8241.1</v>
      </c>
      <c r="D965">
        <v>41158.199999999997</v>
      </c>
      <c r="E965">
        <v>64000</v>
      </c>
      <c r="F965">
        <v>64000</v>
      </c>
      <c r="H965">
        <v>9403.6</v>
      </c>
      <c r="I965">
        <v>14686.8</v>
      </c>
      <c r="J965">
        <v>14731.5</v>
      </c>
      <c r="L965">
        <f t="shared" si="31"/>
        <v>634.70000000000005</v>
      </c>
      <c r="M965">
        <f>data!AQ965</f>
        <v>2.3940579563674661E-10</v>
      </c>
      <c r="O965">
        <v>2.3577437125100685E-10</v>
      </c>
      <c r="P965">
        <f t="shared" si="30"/>
        <v>1.5402116720624104</v>
      </c>
    </row>
    <row r="966" spans="1:16" x14ac:dyDescent="0.2">
      <c r="A966">
        <v>635.15</v>
      </c>
      <c r="B966">
        <v>2942.87</v>
      </c>
      <c r="C966">
        <v>8419.7000000000007</v>
      </c>
      <c r="D966">
        <v>41263</v>
      </c>
      <c r="E966">
        <v>64000</v>
      </c>
      <c r="F966">
        <v>64000</v>
      </c>
      <c r="H966">
        <v>9591.2999999999993</v>
      </c>
      <c r="I966">
        <v>14887.7</v>
      </c>
      <c r="J966">
        <v>14859.8</v>
      </c>
      <c r="L966">
        <f t="shared" si="31"/>
        <v>635.15</v>
      </c>
      <c r="M966">
        <f>data!AQ966</f>
        <v>2.3931713615812225E-10</v>
      </c>
      <c r="O966">
        <v>2.3585062680414105E-10</v>
      </c>
      <c r="P966">
        <f t="shared" si="30"/>
        <v>1.4697901807400813</v>
      </c>
    </row>
    <row r="967" spans="1:16" x14ac:dyDescent="0.2">
      <c r="A967">
        <v>635.61</v>
      </c>
      <c r="B967">
        <v>2923.47</v>
      </c>
      <c r="C967">
        <v>8334.7000000000007</v>
      </c>
      <c r="D967">
        <v>41274.269999999997</v>
      </c>
      <c r="E967">
        <v>64000</v>
      </c>
      <c r="F967">
        <v>64000</v>
      </c>
      <c r="H967">
        <v>9500.2000000000007</v>
      </c>
      <c r="I967">
        <v>15205.3</v>
      </c>
      <c r="J967">
        <v>15166</v>
      </c>
      <c r="L967">
        <f t="shared" si="31"/>
        <v>635.61</v>
      </c>
      <c r="M967">
        <f>data!AQ967</f>
        <v>2.3948098552658962E-10</v>
      </c>
      <c r="O967">
        <v>2.356915073169216E-10</v>
      </c>
      <c r="P967">
        <f t="shared" si="30"/>
        <v>1.6078127942779514</v>
      </c>
    </row>
    <row r="968" spans="1:16" x14ac:dyDescent="0.2">
      <c r="A968">
        <v>636.05999999999995</v>
      </c>
      <c r="B968">
        <v>2897.13</v>
      </c>
      <c r="C968">
        <v>8077.9</v>
      </c>
      <c r="D968">
        <v>41307.730000000003</v>
      </c>
      <c r="E968">
        <v>64000</v>
      </c>
      <c r="F968">
        <v>64000</v>
      </c>
      <c r="H968">
        <v>9170.4</v>
      </c>
      <c r="I968">
        <v>15687.1</v>
      </c>
      <c r="J968">
        <v>15636.2</v>
      </c>
      <c r="L968">
        <f t="shared" si="31"/>
        <v>636.05999999999995</v>
      </c>
      <c r="M968">
        <f>data!AQ968</f>
        <v>2.3944484804432459E-10</v>
      </c>
      <c r="O968">
        <v>2.3567894188708543E-10</v>
      </c>
      <c r="P968">
        <f t="shared" ref="P968:P1031" si="32">(M968-O968)/O968%</f>
        <v>1.5978967518631402</v>
      </c>
    </row>
    <row r="969" spans="1:16" x14ac:dyDescent="0.2">
      <c r="A969">
        <v>636.51</v>
      </c>
      <c r="B969">
        <v>2963.33</v>
      </c>
      <c r="C969">
        <v>8609.4</v>
      </c>
      <c r="D969">
        <v>41423.599999999999</v>
      </c>
      <c r="E969">
        <v>64000</v>
      </c>
      <c r="F969">
        <v>64000</v>
      </c>
      <c r="H969">
        <v>9818.7999999999993</v>
      </c>
      <c r="I969">
        <v>16724.099999999999</v>
      </c>
      <c r="J969">
        <v>16715.2</v>
      </c>
      <c r="L969">
        <f t="shared" si="31"/>
        <v>636.51</v>
      </c>
      <c r="M969">
        <f>data!AQ969</f>
        <v>2.3947449479066304E-10</v>
      </c>
      <c r="O969">
        <v>2.3574830625181961E-10</v>
      </c>
      <c r="P969">
        <f t="shared" si="32"/>
        <v>1.5805791346230194</v>
      </c>
    </row>
    <row r="970" spans="1:16" x14ac:dyDescent="0.2">
      <c r="A970">
        <v>636.97</v>
      </c>
      <c r="B970">
        <v>2956.13</v>
      </c>
      <c r="C970">
        <v>8548.5</v>
      </c>
      <c r="D970">
        <v>41515</v>
      </c>
      <c r="E970">
        <v>64000</v>
      </c>
      <c r="F970">
        <v>64000</v>
      </c>
      <c r="H970">
        <v>9737.9</v>
      </c>
      <c r="I970">
        <v>15703.1</v>
      </c>
      <c r="J970">
        <v>15642.8</v>
      </c>
      <c r="L970">
        <f t="shared" si="31"/>
        <v>636.97</v>
      </c>
      <c r="M970">
        <f>data!AQ970</f>
        <v>2.3919155984712875E-10</v>
      </c>
      <c r="O970">
        <v>2.356968278320911E-10</v>
      </c>
      <c r="P970">
        <f t="shared" si="32"/>
        <v>1.4827233981813597</v>
      </c>
    </row>
    <row r="971" spans="1:16" x14ac:dyDescent="0.2">
      <c r="A971">
        <v>637.41999999999996</v>
      </c>
      <c r="B971">
        <v>2922.93</v>
      </c>
      <c r="C971">
        <v>8294.1</v>
      </c>
      <c r="D971">
        <v>41571.870000000003</v>
      </c>
      <c r="E971">
        <v>64000</v>
      </c>
      <c r="F971">
        <v>64000</v>
      </c>
      <c r="H971">
        <v>9433.7999999999993</v>
      </c>
      <c r="I971">
        <v>14667.7</v>
      </c>
      <c r="J971">
        <v>14634.7</v>
      </c>
      <c r="L971">
        <f t="shared" si="31"/>
        <v>637.41999999999996</v>
      </c>
      <c r="M971">
        <f>data!AQ971</f>
        <v>2.3895702564824754E-10</v>
      </c>
      <c r="O971">
        <v>2.3535797952326857E-10</v>
      </c>
      <c r="P971">
        <f t="shared" si="32"/>
        <v>1.5291795639430008</v>
      </c>
    </row>
    <row r="972" spans="1:16" x14ac:dyDescent="0.2">
      <c r="A972">
        <v>637.87</v>
      </c>
      <c r="B972">
        <v>2998.2</v>
      </c>
      <c r="C972">
        <v>8944.1</v>
      </c>
      <c r="D972">
        <v>41679.199999999997</v>
      </c>
      <c r="E972">
        <v>64000</v>
      </c>
      <c r="F972">
        <v>64000</v>
      </c>
      <c r="H972">
        <v>10196.799999999999</v>
      </c>
      <c r="I972">
        <v>15279.6</v>
      </c>
      <c r="J972">
        <v>15212.3</v>
      </c>
      <c r="L972">
        <f t="shared" si="31"/>
        <v>637.87</v>
      </c>
      <c r="M972">
        <f>data!AQ972</f>
        <v>2.3909959718623902E-10</v>
      </c>
      <c r="O972">
        <v>2.3582713344432003E-10</v>
      </c>
      <c r="P972">
        <f t="shared" si="32"/>
        <v>1.3876536147998542</v>
      </c>
    </row>
    <row r="973" spans="1:16" x14ac:dyDescent="0.2">
      <c r="A973">
        <v>638.33000000000004</v>
      </c>
      <c r="B973">
        <v>3018.6</v>
      </c>
      <c r="C973">
        <v>9059</v>
      </c>
      <c r="D973">
        <v>41705.67</v>
      </c>
      <c r="E973">
        <v>64000</v>
      </c>
      <c r="F973">
        <v>64000</v>
      </c>
      <c r="H973">
        <v>10299.799999999999</v>
      </c>
      <c r="I973">
        <v>15853.1</v>
      </c>
      <c r="J973">
        <v>15834.2</v>
      </c>
      <c r="L973">
        <f t="shared" si="31"/>
        <v>638.33000000000004</v>
      </c>
      <c r="M973">
        <f>data!AQ973</f>
        <v>2.3941817212446224E-10</v>
      </c>
      <c r="O973">
        <v>2.3592222476733724E-10</v>
      </c>
      <c r="P973">
        <f t="shared" si="32"/>
        <v>1.4818219693259709</v>
      </c>
    </row>
    <row r="974" spans="1:16" x14ac:dyDescent="0.2">
      <c r="A974">
        <v>638.78</v>
      </c>
      <c r="B974">
        <v>2940.73</v>
      </c>
      <c r="C974">
        <v>8430.5</v>
      </c>
      <c r="D974">
        <v>41710.53</v>
      </c>
      <c r="E974">
        <v>64000</v>
      </c>
      <c r="F974">
        <v>64000</v>
      </c>
      <c r="H974">
        <v>9619</v>
      </c>
      <c r="I974">
        <v>15751.8</v>
      </c>
      <c r="J974">
        <v>15732.4</v>
      </c>
      <c r="L974">
        <f t="shared" si="31"/>
        <v>638.78</v>
      </c>
      <c r="M974">
        <f>data!AQ974</f>
        <v>2.3922953696739972E-10</v>
      </c>
      <c r="O974">
        <v>2.3547475895257042E-10</v>
      </c>
      <c r="P974">
        <f t="shared" si="32"/>
        <v>1.5945564745585279</v>
      </c>
    </row>
    <row r="975" spans="1:16" x14ac:dyDescent="0.2">
      <c r="A975">
        <v>639.23</v>
      </c>
      <c r="B975">
        <v>2943.47</v>
      </c>
      <c r="C975">
        <v>8541.4</v>
      </c>
      <c r="D975">
        <v>41790.6</v>
      </c>
      <c r="E975">
        <v>64000</v>
      </c>
      <c r="F975">
        <v>64000</v>
      </c>
      <c r="H975">
        <v>9775.7999999999993</v>
      </c>
      <c r="I975">
        <v>15318.8</v>
      </c>
      <c r="J975">
        <v>15284.3</v>
      </c>
      <c r="L975">
        <f t="shared" si="31"/>
        <v>639.23</v>
      </c>
      <c r="M975">
        <f>data!AQ975</f>
        <v>2.3907600260184376E-10</v>
      </c>
      <c r="O975">
        <v>2.357044859924667E-10</v>
      </c>
      <c r="P975">
        <f t="shared" si="32"/>
        <v>1.4303998480049369</v>
      </c>
    </row>
    <row r="976" spans="1:16" x14ac:dyDescent="0.2">
      <c r="A976">
        <v>639.69000000000005</v>
      </c>
      <c r="B976">
        <v>2916.47</v>
      </c>
      <c r="C976">
        <v>8208.4</v>
      </c>
      <c r="D976">
        <v>41782.47</v>
      </c>
      <c r="E976">
        <v>64000</v>
      </c>
      <c r="F976">
        <v>64000</v>
      </c>
      <c r="H976">
        <v>9311.7000000000007</v>
      </c>
      <c r="I976">
        <v>14407.1</v>
      </c>
      <c r="J976">
        <v>14396.9</v>
      </c>
      <c r="L976">
        <f t="shared" si="31"/>
        <v>639.69000000000005</v>
      </c>
      <c r="M976">
        <f>data!AQ976</f>
        <v>2.3930829265381973E-10</v>
      </c>
      <c r="O976">
        <v>2.3544544571430683E-10</v>
      </c>
      <c r="P976">
        <f t="shared" si="32"/>
        <v>1.6406547715516839</v>
      </c>
    </row>
    <row r="977" spans="1:16" x14ac:dyDescent="0.2">
      <c r="A977">
        <v>640.14</v>
      </c>
      <c r="B977">
        <v>2885.27</v>
      </c>
      <c r="C977">
        <v>7995.9</v>
      </c>
      <c r="D977">
        <v>41859.870000000003</v>
      </c>
      <c r="E977">
        <v>64000</v>
      </c>
      <c r="F977">
        <v>64000</v>
      </c>
      <c r="H977">
        <v>9093.7000000000007</v>
      </c>
      <c r="I977">
        <v>14084.4</v>
      </c>
      <c r="J977">
        <v>14049.8</v>
      </c>
      <c r="L977">
        <f t="shared" si="31"/>
        <v>640.14</v>
      </c>
      <c r="M977">
        <f>data!AQ977</f>
        <v>2.3895173604985439E-10</v>
      </c>
      <c r="O977">
        <v>2.3517568642253049E-10</v>
      </c>
      <c r="P977">
        <f t="shared" si="32"/>
        <v>1.6056292573287649</v>
      </c>
    </row>
    <row r="978" spans="1:16" x14ac:dyDescent="0.2">
      <c r="A978">
        <v>640.59</v>
      </c>
      <c r="B978">
        <v>2968.4</v>
      </c>
      <c r="C978">
        <v>8705.7999999999993</v>
      </c>
      <c r="D978">
        <v>42010.93</v>
      </c>
      <c r="E978">
        <v>64000</v>
      </c>
      <c r="F978">
        <v>64000</v>
      </c>
      <c r="H978">
        <v>9932.5</v>
      </c>
      <c r="I978">
        <v>15015.9</v>
      </c>
      <c r="J978">
        <v>15002.4</v>
      </c>
      <c r="L978">
        <f t="shared" si="31"/>
        <v>640.59</v>
      </c>
      <c r="M978">
        <f>data!AQ978</f>
        <v>2.3885807181784156E-10</v>
      </c>
      <c r="O978">
        <v>2.3513468674113276E-10</v>
      </c>
      <c r="P978">
        <f t="shared" si="32"/>
        <v>1.5835116155397315</v>
      </c>
    </row>
    <row r="979" spans="1:16" x14ac:dyDescent="0.2">
      <c r="A979">
        <v>641.04999999999995</v>
      </c>
      <c r="B979">
        <v>3007.47</v>
      </c>
      <c r="C979">
        <v>9026.1</v>
      </c>
      <c r="D979">
        <v>42157.13</v>
      </c>
      <c r="E979">
        <v>64000</v>
      </c>
      <c r="F979">
        <v>64000</v>
      </c>
      <c r="H979">
        <v>10320.700000000001</v>
      </c>
      <c r="I979">
        <v>15180.5</v>
      </c>
      <c r="J979">
        <v>15146.8</v>
      </c>
      <c r="L979">
        <f t="shared" si="31"/>
        <v>641.04999999999995</v>
      </c>
      <c r="M979">
        <f>data!AQ979</f>
        <v>2.385200559406943E-10</v>
      </c>
      <c r="O979">
        <v>2.3493857835684573E-10</v>
      </c>
      <c r="P979">
        <f t="shared" si="32"/>
        <v>1.524431453062046</v>
      </c>
    </row>
    <row r="980" spans="1:16" x14ac:dyDescent="0.2">
      <c r="A980">
        <v>641.5</v>
      </c>
      <c r="B980">
        <v>2896.13</v>
      </c>
      <c r="C980">
        <v>8088.3</v>
      </c>
      <c r="D980">
        <v>42074.53</v>
      </c>
      <c r="E980">
        <v>64000</v>
      </c>
      <c r="F980">
        <v>64000</v>
      </c>
      <c r="H980">
        <v>9159.5</v>
      </c>
      <c r="I980">
        <v>13921.5</v>
      </c>
      <c r="J980">
        <v>13878.2</v>
      </c>
      <c r="L980">
        <f t="shared" si="31"/>
        <v>641.5</v>
      </c>
      <c r="M980">
        <f>data!AQ980</f>
        <v>2.3867726413887E-10</v>
      </c>
      <c r="O980">
        <v>2.3481925635090703E-10</v>
      </c>
      <c r="P980">
        <f t="shared" si="32"/>
        <v>1.6429690852089536</v>
      </c>
    </row>
    <row r="981" spans="1:16" x14ac:dyDescent="0.2">
      <c r="A981">
        <v>641.95000000000005</v>
      </c>
      <c r="B981">
        <v>2937.4</v>
      </c>
      <c r="C981">
        <v>8478.7000000000007</v>
      </c>
      <c r="D981">
        <v>42169.73</v>
      </c>
      <c r="E981">
        <v>64000</v>
      </c>
      <c r="F981">
        <v>64000</v>
      </c>
      <c r="H981">
        <v>9639.7000000000007</v>
      </c>
      <c r="I981">
        <v>14245.4</v>
      </c>
      <c r="J981">
        <v>14238.6</v>
      </c>
      <c r="L981">
        <f t="shared" si="31"/>
        <v>641.95000000000005</v>
      </c>
      <c r="M981">
        <f>data!AQ981</f>
        <v>2.3867219890068295E-10</v>
      </c>
      <c r="O981">
        <v>2.3494672689262206E-10</v>
      </c>
      <c r="P981">
        <f t="shared" si="32"/>
        <v>1.5856666987165779</v>
      </c>
    </row>
    <row r="982" spans="1:16" x14ac:dyDescent="0.2">
      <c r="A982">
        <v>642.4</v>
      </c>
      <c r="B982">
        <v>2945.8</v>
      </c>
      <c r="C982">
        <v>8463.4</v>
      </c>
      <c r="D982">
        <v>42208.2</v>
      </c>
      <c r="E982">
        <v>64000</v>
      </c>
      <c r="F982">
        <v>64000</v>
      </c>
      <c r="H982">
        <v>9661.2999999999993</v>
      </c>
      <c r="I982">
        <v>13931.2</v>
      </c>
      <c r="J982">
        <v>13937.8</v>
      </c>
      <c r="L982">
        <f t="shared" si="31"/>
        <v>642.4</v>
      </c>
      <c r="M982">
        <f>data!AQ982</f>
        <v>2.3881917698401033E-10</v>
      </c>
      <c r="O982">
        <v>2.349306237460544E-10</v>
      </c>
      <c r="P982">
        <f t="shared" si="32"/>
        <v>1.6551921481974288</v>
      </c>
    </row>
    <row r="983" spans="1:16" x14ac:dyDescent="0.2">
      <c r="A983">
        <v>642.86</v>
      </c>
      <c r="B983">
        <v>2895.93</v>
      </c>
      <c r="C983">
        <v>8031.9</v>
      </c>
      <c r="D983">
        <v>42264.53</v>
      </c>
      <c r="E983">
        <v>64000</v>
      </c>
      <c r="F983">
        <v>64000</v>
      </c>
      <c r="H983">
        <v>9105.2999999999993</v>
      </c>
      <c r="I983">
        <v>13412.2</v>
      </c>
      <c r="J983">
        <v>13424.7</v>
      </c>
      <c r="L983">
        <f t="shared" si="31"/>
        <v>642.86</v>
      </c>
      <c r="M983">
        <f>data!AQ983</f>
        <v>2.3848636493304114E-10</v>
      </c>
      <c r="O983">
        <v>2.3464527398360255E-10</v>
      </c>
      <c r="P983">
        <f t="shared" si="32"/>
        <v>1.6369777597596138</v>
      </c>
    </row>
    <row r="984" spans="1:16" x14ac:dyDescent="0.2">
      <c r="A984">
        <v>643.30999999999995</v>
      </c>
      <c r="B984">
        <v>2940.67</v>
      </c>
      <c r="C984">
        <v>8443.7999999999993</v>
      </c>
      <c r="D984">
        <v>42426.67</v>
      </c>
      <c r="E984">
        <v>64000</v>
      </c>
      <c r="F984">
        <v>64000</v>
      </c>
      <c r="H984">
        <v>9600</v>
      </c>
      <c r="I984">
        <v>14246.3</v>
      </c>
      <c r="J984">
        <v>14230.7</v>
      </c>
      <c r="L984">
        <f t="shared" si="31"/>
        <v>643.30999999999995</v>
      </c>
      <c r="M984">
        <f>data!AQ984</f>
        <v>2.3807606268454721E-10</v>
      </c>
      <c r="O984">
        <v>2.3462842089020199E-10</v>
      </c>
      <c r="P984">
        <f t="shared" si="32"/>
        <v>1.4694050197604109</v>
      </c>
    </row>
    <row r="985" spans="1:16" x14ac:dyDescent="0.2">
      <c r="A985">
        <v>643.76</v>
      </c>
      <c r="B985">
        <v>2997.73</v>
      </c>
      <c r="C985">
        <v>8921</v>
      </c>
      <c r="D985">
        <v>42468.67</v>
      </c>
      <c r="E985">
        <v>64000</v>
      </c>
      <c r="F985">
        <v>64000</v>
      </c>
      <c r="H985">
        <v>10164.700000000001</v>
      </c>
      <c r="I985">
        <v>14568.5</v>
      </c>
      <c r="J985">
        <v>14540.5</v>
      </c>
      <c r="L985">
        <f t="shared" si="31"/>
        <v>643.76</v>
      </c>
      <c r="M985">
        <f>data!AQ985</f>
        <v>2.3850736815360286E-10</v>
      </c>
      <c r="O985">
        <v>2.3498011618738431E-10</v>
      </c>
      <c r="P985">
        <f t="shared" si="32"/>
        <v>1.5010852932789187</v>
      </c>
    </row>
    <row r="986" spans="1:16" x14ac:dyDescent="0.2">
      <c r="A986">
        <v>644.22</v>
      </c>
      <c r="B986">
        <v>2926.33</v>
      </c>
      <c r="C986">
        <v>8332.7000000000007</v>
      </c>
      <c r="D986">
        <v>42490.93</v>
      </c>
      <c r="E986">
        <v>64000</v>
      </c>
      <c r="F986">
        <v>64000</v>
      </c>
      <c r="H986">
        <v>9435.7999999999993</v>
      </c>
      <c r="I986">
        <v>13593.5</v>
      </c>
      <c r="J986">
        <v>13573.1</v>
      </c>
      <c r="L986">
        <f t="shared" si="31"/>
        <v>644.22</v>
      </c>
      <c r="M986">
        <f>data!AQ986</f>
        <v>2.3825458842909319E-10</v>
      </c>
      <c r="O986">
        <v>2.3448113468095669E-10</v>
      </c>
      <c r="P986">
        <f t="shared" si="32"/>
        <v>1.6092781849042117</v>
      </c>
    </row>
    <row r="987" spans="1:16" x14ac:dyDescent="0.2">
      <c r="A987">
        <v>644.66999999999996</v>
      </c>
      <c r="B987">
        <v>2904.27</v>
      </c>
      <c r="C987">
        <v>8186.1</v>
      </c>
      <c r="D987">
        <v>42578.400000000001</v>
      </c>
      <c r="E987">
        <v>64000</v>
      </c>
      <c r="F987">
        <v>64000</v>
      </c>
      <c r="H987">
        <v>9286.1</v>
      </c>
      <c r="I987">
        <v>13677.6</v>
      </c>
      <c r="J987">
        <v>13648.9</v>
      </c>
      <c r="L987">
        <f t="shared" si="31"/>
        <v>644.66999999999996</v>
      </c>
      <c r="M987">
        <f>data!AQ987</f>
        <v>2.3789467767252707E-10</v>
      </c>
      <c r="O987">
        <v>2.3432309723686182E-10</v>
      </c>
      <c r="P987">
        <f t="shared" si="32"/>
        <v>1.5242118586606828</v>
      </c>
    </row>
    <row r="988" spans="1:16" x14ac:dyDescent="0.2">
      <c r="A988">
        <v>645.12</v>
      </c>
      <c r="B988">
        <v>2934.67</v>
      </c>
      <c r="C988">
        <v>8412.9</v>
      </c>
      <c r="D988">
        <v>42648.93</v>
      </c>
      <c r="E988">
        <v>64000</v>
      </c>
      <c r="F988">
        <v>64000</v>
      </c>
      <c r="H988">
        <v>9565.9</v>
      </c>
      <c r="I988">
        <v>13934.7</v>
      </c>
      <c r="J988">
        <v>13911</v>
      </c>
      <c r="L988">
        <f t="shared" si="31"/>
        <v>645.12</v>
      </c>
      <c r="M988">
        <f>data!AQ988</f>
        <v>2.3797322920563563E-10</v>
      </c>
      <c r="O988">
        <v>2.345326906719717E-10</v>
      </c>
      <c r="P988">
        <f t="shared" si="32"/>
        <v>1.4669761063185949</v>
      </c>
    </row>
    <row r="989" spans="1:16" x14ac:dyDescent="0.2">
      <c r="A989">
        <v>645.57000000000005</v>
      </c>
      <c r="B989">
        <v>2913.07</v>
      </c>
      <c r="C989">
        <v>8233.5</v>
      </c>
      <c r="D989">
        <v>42635.13</v>
      </c>
      <c r="E989">
        <v>64000</v>
      </c>
      <c r="F989">
        <v>64000</v>
      </c>
      <c r="H989">
        <v>9413.2000000000007</v>
      </c>
      <c r="I989">
        <v>13706.7</v>
      </c>
      <c r="J989">
        <v>13712.4</v>
      </c>
      <c r="L989">
        <f t="shared" si="31"/>
        <v>645.57000000000005</v>
      </c>
      <c r="M989">
        <f>data!AQ989</f>
        <v>2.3825502584351896E-10</v>
      </c>
      <c r="O989">
        <v>2.3429527501045391E-10</v>
      </c>
      <c r="P989">
        <f t="shared" si="32"/>
        <v>1.6900685824280368</v>
      </c>
    </row>
    <row r="990" spans="1:16" x14ac:dyDescent="0.2">
      <c r="A990">
        <v>646.03</v>
      </c>
      <c r="B990">
        <v>2962.6</v>
      </c>
      <c r="C990">
        <v>8647.2999999999993</v>
      </c>
      <c r="D990">
        <v>42736</v>
      </c>
      <c r="E990">
        <v>64000</v>
      </c>
      <c r="F990">
        <v>64000</v>
      </c>
      <c r="H990">
        <v>9840.2000000000007</v>
      </c>
      <c r="I990">
        <v>13936.3</v>
      </c>
      <c r="J990">
        <v>13948.6</v>
      </c>
      <c r="L990">
        <f t="shared" si="31"/>
        <v>646.03</v>
      </c>
      <c r="M990">
        <f>data!AQ990</f>
        <v>2.3826844506532023E-10</v>
      </c>
      <c r="O990">
        <v>2.3435412597307345E-10</v>
      </c>
      <c r="P990">
        <f t="shared" si="32"/>
        <v>1.6702582367577001</v>
      </c>
    </row>
    <row r="991" spans="1:16" x14ac:dyDescent="0.2">
      <c r="A991">
        <v>646.48</v>
      </c>
      <c r="B991">
        <v>2955.87</v>
      </c>
      <c r="C991">
        <v>8615</v>
      </c>
      <c r="D991">
        <v>42843.6</v>
      </c>
      <c r="E991">
        <v>64000</v>
      </c>
      <c r="F991">
        <v>64000</v>
      </c>
      <c r="H991">
        <v>9820.7000000000007</v>
      </c>
      <c r="I991">
        <v>13604.5</v>
      </c>
      <c r="J991">
        <v>13575.9</v>
      </c>
      <c r="L991">
        <f t="shared" si="31"/>
        <v>646.48</v>
      </c>
      <c r="M991">
        <f>data!AQ991</f>
        <v>2.3787758582702909E-10</v>
      </c>
      <c r="O991">
        <v>2.3423328231917053E-10</v>
      </c>
      <c r="P991">
        <f t="shared" si="32"/>
        <v>1.5558435896794389</v>
      </c>
    </row>
    <row r="992" spans="1:16" x14ac:dyDescent="0.2">
      <c r="A992">
        <v>646.92999999999995</v>
      </c>
      <c r="B992">
        <v>2980.2</v>
      </c>
      <c r="C992">
        <v>8777</v>
      </c>
      <c r="D992">
        <v>42896.67</v>
      </c>
      <c r="E992">
        <v>64000</v>
      </c>
      <c r="F992">
        <v>64000</v>
      </c>
      <c r="H992">
        <v>10019.4</v>
      </c>
      <c r="I992">
        <v>13737.7</v>
      </c>
      <c r="J992">
        <v>13752.3</v>
      </c>
      <c r="L992">
        <f t="shared" si="31"/>
        <v>646.92999999999995</v>
      </c>
      <c r="M992">
        <f>data!AQ992</f>
        <v>2.3802468660814469E-10</v>
      </c>
      <c r="O992">
        <v>2.3413736514420522E-10</v>
      </c>
      <c r="P992">
        <f t="shared" si="32"/>
        <v>1.6602738574192406</v>
      </c>
    </row>
    <row r="993" spans="1:16" x14ac:dyDescent="0.2">
      <c r="A993">
        <v>647.38</v>
      </c>
      <c r="B993">
        <v>2999.47</v>
      </c>
      <c r="C993">
        <v>8946.2999999999993</v>
      </c>
      <c r="D993">
        <v>43029.87</v>
      </c>
      <c r="E993">
        <v>64000</v>
      </c>
      <c r="F993">
        <v>64000</v>
      </c>
      <c r="H993">
        <v>10202.1</v>
      </c>
      <c r="I993">
        <v>14207.6</v>
      </c>
      <c r="J993">
        <v>14203.3</v>
      </c>
      <c r="L993">
        <f t="shared" si="31"/>
        <v>647.38</v>
      </c>
      <c r="M993">
        <f>data!AQ993</f>
        <v>2.3763710478023263E-10</v>
      </c>
      <c r="O993">
        <v>2.3407071644291104E-10</v>
      </c>
      <c r="P993">
        <f t="shared" si="32"/>
        <v>1.5236371262149841</v>
      </c>
    </row>
    <row r="994" spans="1:16" x14ac:dyDescent="0.2">
      <c r="A994">
        <v>647.84</v>
      </c>
      <c r="B994">
        <v>2967.8</v>
      </c>
      <c r="C994">
        <v>8635.1</v>
      </c>
      <c r="D994">
        <v>42981.13</v>
      </c>
      <c r="E994">
        <v>64000</v>
      </c>
      <c r="F994">
        <v>64000</v>
      </c>
      <c r="H994">
        <v>9857.4</v>
      </c>
      <c r="I994">
        <v>14929.7</v>
      </c>
      <c r="J994">
        <v>14958.6</v>
      </c>
      <c r="L994">
        <f t="shared" si="31"/>
        <v>647.84</v>
      </c>
      <c r="M994">
        <f>data!AQ994</f>
        <v>2.3807656115241179E-10</v>
      </c>
      <c r="O994">
        <v>2.339392094979854E-10</v>
      </c>
      <c r="P994">
        <f t="shared" si="32"/>
        <v>1.7685584487118766</v>
      </c>
    </row>
    <row r="995" spans="1:16" x14ac:dyDescent="0.2">
      <c r="A995">
        <v>648.29</v>
      </c>
      <c r="B995">
        <v>2979.93</v>
      </c>
      <c r="C995">
        <v>8749.7000000000007</v>
      </c>
      <c r="D995">
        <v>43099</v>
      </c>
      <c r="E995">
        <v>64000</v>
      </c>
      <c r="F995">
        <v>64000</v>
      </c>
      <c r="H995">
        <v>9962.9</v>
      </c>
      <c r="I995">
        <v>16360.2</v>
      </c>
      <c r="J995">
        <v>16365.5</v>
      </c>
      <c r="L995">
        <f t="shared" si="31"/>
        <v>648.29</v>
      </c>
      <c r="M995">
        <f>data!AQ995</f>
        <v>2.3773955770934834E-10</v>
      </c>
      <c r="O995">
        <v>2.3422562604289611E-10</v>
      </c>
      <c r="P995">
        <f t="shared" si="32"/>
        <v>1.5002336532590539</v>
      </c>
    </row>
    <row r="996" spans="1:16" x14ac:dyDescent="0.2">
      <c r="A996">
        <v>648.74</v>
      </c>
      <c r="B996">
        <v>2894.67</v>
      </c>
      <c r="C996">
        <v>8141.8</v>
      </c>
      <c r="D996">
        <v>43063.8</v>
      </c>
      <c r="E996">
        <v>64000</v>
      </c>
      <c r="F996">
        <v>64000</v>
      </c>
      <c r="H996">
        <v>9234.2000000000007</v>
      </c>
      <c r="I996">
        <v>15856.1</v>
      </c>
      <c r="J996">
        <v>15834.2</v>
      </c>
      <c r="L996">
        <f t="shared" ref="L996:L1059" si="33">A996</f>
        <v>648.74</v>
      </c>
      <c r="M996">
        <f>data!AQ996</f>
        <v>2.3775035681151289E-10</v>
      </c>
      <c r="O996">
        <v>2.3424477744652421E-10</v>
      </c>
      <c r="P996">
        <f t="shared" si="32"/>
        <v>1.4965453672874145</v>
      </c>
    </row>
    <row r="997" spans="1:16" x14ac:dyDescent="0.2">
      <c r="A997">
        <v>649.19000000000005</v>
      </c>
      <c r="B997">
        <v>3026.67</v>
      </c>
      <c r="C997">
        <v>9149.4</v>
      </c>
      <c r="D997">
        <v>43259.73</v>
      </c>
      <c r="E997">
        <v>64000</v>
      </c>
      <c r="F997">
        <v>64000</v>
      </c>
      <c r="H997">
        <v>10452.6</v>
      </c>
      <c r="I997">
        <v>16942.5</v>
      </c>
      <c r="J997">
        <v>16948.3</v>
      </c>
      <c r="L997">
        <f t="shared" si="33"/>
        <v>649.19000000000005</v>
      </c>
      <c r="M997">
        <f>data!AQ997</f>
        <v>2.376741412265155E-10</v>
      </c>
      <c r="O997">
        <v>2.3429843480984525E-10</v>
      </c>
      <c r="P997">
        <f t="shared" si="32"/>
        <v>1.4407720731937199</v>
      </c>
    </row>
    <row r="998" spans="1:16" x14ac:dyDescent="0.2">
      <c r="A998">
        <v>649.65</v>
      </c>
      <c r="B998">
        <v>2979.87</v>
      </c>
      <c r="C998">
        <v>8783.2999999999993</v>
      </c>
      <c r="D998">
        <v>43265.4</v>
      </c>
      <c r="E998">
        <v>64000</v>
      </c>
      <c r="F998">
        <v>64000</v>
      </c>
      <c r="H998">
        <v>10050</v>
      </c>
      <c r="I998">
        <v>15876.5</v>
      </c>
      <c r="J998">
        <v>15824.1</v>
      </c>
      <c r="L998">
        <f t="shared" si="33"/>
        <v>649.65</v>
      </c>
      <c r="M998">
        <f>data!AQ998</f>
        <v>2.3767585558381471E-10</v>
      </c>
      <c r="O998">
        <v>2.3358226944698542E-10</v>
      </c>
      <c r="P998">
        <f t="shared" si="32"/>
        <v>1.7525243446435421</v>
      </c>
    </row>
    <row r="999" spans="1:16" x14ac:dyDescent="0.2">
      <c r="A999">
        <v>650.1</v>
      </c>
      <c r="B999">
        <v>3206.33</v>
      </c>
      <c r="C999">
        <v>10687</v>
      </c>
      <c r="D999">
        <v>43581.93</v>
      </c>
      <c r="E999">
        <v>64000</v>
      </c>
      <c r="F999">
        <v>64000</v>
      </c>
      <c r="H999">
        <v>12226.2</v>
      </c>
      <c r="I999">
        <v>16910.5</v>
      </c>
      <c r="J999">
        <v>16919.099999999999</v>
      </c>
      <c r="L999">
        <f t="shared" si="33"/>
        <v>650.1</v>
      </c>
      <c r="M999">
        <f>data!AQ999</f>
        <v>2.3743660937915515E-10</v>
      </c>
      <c r="O999">
        <v>2.3385231307687554E-10</v>
      </c>
      <c r="P999">
        <f t="shared" si="32"/>
        <v>1.5327179171844776</v>
      </c>
    </row>
    <row r="1000" spans="1:16" x14ac:dyDescent="0.2">
      <c r="A1000">
        <v>650.54999999999995</v>
      </c>
      <c r="B1000">
        <v>2918.67</v>
      </c>
      <c r="C1000">
        <v>8219.7999999999993</v>
      </c>
      <c r="D1000">
        <v>43381.73</v>
      </c>
      <c r="E1000">
        <v>64000</v>
      </c>
      <c r="F1000">
        <v>64000</v>
      </c>
      <c r="H1000">
        <v>9292</v>
      </c>
      <c r="I1000">
        <v>13744</v>
      </c>
      <c r="J1000">
        <v>13746</v>
      </c>
      <c r="L1000">
        <f t="shared" si="33"/>
        <v>650.54999999999995</v>
      </c>
      <c r="M1000">
        <f>data!AQ1000</f>
        <v>2.3721390032481124E-10</v>
      </c>
      <c r="O1000">
        <v>2.3385729802065717E-10</v>
      </c>
      <c r="P1000">
        <f t="shared" si="32"/>
        <v>1.4353207415650437</v>
      </c>
    </row>
    <row r="1001" spans="1:16" x14ac:dyDescent="0.2">
      <c r="A1001">
        <v>651</v>
      </c>
      <c r="B1001">
        <v>2916.4</v>
      </c>
      <c r="C1001">
        <v>8295.6</v>
      </c>
      <c r="D1001">
        <v>43337</v>
      </c>
      <c r="E1001">
        <v>64000</v>
      </c>
      <c r="F1001">
        <v>64000</v>
      </c>
      <c r="H1001">
        <v>9444.5</v>
      </c>
      <c r="I1001">
        <v>14128.7</v>
      </c>
      <c r="J1001">
        <v>14124.4</v>
      </c>
      <c r="L1001">
        <f t="shared" si="33"/>
        <v>651</v>
      </c>
      <c r="M1001">
        <f>data!AQ1001</f>
        <v>2.3779424697193086E-10</v>
      </c>
      <c r="O1001">
        <v>2.3403186346079736E-10</v>
      </c>
      <c r="P1001">
        <f t="shared" si="32"/>
        <v>1.607637291562108</v>
      </c>
    </row>
    <row r="1002" spans="1:16" x14ac:dyDescent="0.2">
      <c r="A1002">
        <v>651.46</v>
      </c>
      <c r="B1002">
        <v>2934</v>
      </c>
      <c r="C1002">
        <v>8406.7000000000007</v>
      </c>
      <c r="D1002">
        <v>43434.13</v>
      </c>
      <c r="E1002">
        <v>64000</v>
      </c>
      <c r="F1002">
        <v>64000</v>
      </c>
      <c r="H1002">
        <v>9572.7999999999993</v>
      </c>
      <c r="I1002">
        <v>14843.9</v>
      </c>
      <c r="J1002">
        <v>14868</v>
      </c>
      <c r="L1002">
        <f t="shared" si="33"/>
        <v>651.46</v>
      </c>
      <c r="M1002">
        <f>data!AQ1002</f>
        <v>2.3762577944831298E-10</v>
      </c>
      <c r="O1002">
        <v>2.3434456855465354E-10</v>
      </c>
      <c r="P1002">
        <f t="shared" si="32"/>
        <v>1.4001651132333368</v>
      </c>
    </row>
    <row r="1003" spans="1:16" x14ac:dyDescent="0.2">
      <c r="A1003">
        <v>651.91</v>
      </c>
      <c r="B1003">
        <v>2967.47</v>
      </c>
      <c r="C1003">
        <v>8606</v>
      </c>
      <c r="D1003">
        <v>43461.13</v>
      </c>
      <c r="E1003">
        <v>64000</v>
      </c>
      <c r="F1003">
        <v>64000</v>
      </c>
      <c r="H1003">
        <v>9796.9</v>
      </c>
      <c r="I1003">
        <v>16140.2</v>
      </c>
      <c r="J1003">
        <v>16162.7</v>
      </c>
      <c r="L1003">
        <f t="shared" si="33"/>
        <v>651.91</v>
      </c>
      <c r="M1003">
        <f>data!AQ1003</f>
        <v>2.3798174692180242E-10</v>
      </c>
      <c r="O1003">
        <v>2.3408510838681794E-10</v>
      </c>
      <c r="P1003">
        <f t="shared" si="32"/>
        <v>1.664624700750043</v>
      </c>
    </row>
    <row r="1004" spans="1:16" x14ac:dyDescent="0.2">
      <c r="A1004">
        <v>652.36</v>
      </c>
      <c r="B1004">
        <v>2907.53</v>
      </c>
      <c r="C1004">
        <v>8211.1</v>
      </c>
      <c r="D1004">
        <v>43555.47</v>
      </c>
      <c r="E1004">
        <v>64000</v>
      </c>
      <c r="F1004">
        <v>64000</v>
      </c>
      <c r="H1004">
        <v>9362.6</v>
      </c>
      <c r="I1004">
        <v>16142.6</v>
      </c>
      <c r="J1004">
        <v>16168.2</v>
      </c>
      <c r="L1004">
        <f t="shared" si="33"/>
        <v>652.36</v>
      </c>
      <c r="M1004">
        <f>data!AQ1004</f>
        <v>2.3734407177758256E-10</v>
      </c>
      <c r="O1004">
        <v>2.342872027832674E-10</v>
      </c>
      <c r="P1004">
        <f t="shared" si="32"/>
        <v>1.3047528665673571</v>
      </c>
    </row>
    <row r="1005" spans="1:16" x14ac:dyDescent="0.2">
      <c r="A1005">
        <v>652.80999999999995</v>
      </c>
      <c r="B1005">
        <v>2957.6</v>
      </c>
      <c r="C1005">
        <v>8557.7999999999993</v>
      </c>
      <c r="D1005">
        <v>43594.2</v>
      </c>
      <c r="E1005">
        <v>64000</v>
      </c>
      <c r="F1005">
        <v>64000</v>
      </c>
      <c r="H1005">
        <v>9746.2999999999993</v>
      </c>
      <c r="I1005">
        <v>16917.2</v>
      </c>
      <c r="J1005">
        <v>16889.8</v>
      </c>
      <c r="L1005">
        <f t="shared" si="33"/>
        <v>652.80999999999995</v>
      </c>
      <c r="M1005">
        <f>data!AQ1005</f>
        <v>2.3772746545755081E-10</v>
      </c>
      <c r="O1005">
        <v>2.334615132635757E-10</v>
      </c>
      <c r="P1005">
        <f t="shared" si="32"/>
        <v>1.8272614335189776</v>
      </c>
    </row>
    <row r="1006" spans="1:16" x14ac:dyDescent="0.2">
      <c r="A1006">
        <v>653.27</v>
      </c>
      <c r="B1006">
        <v>2928.47</v>
      </c>
      <c r="C1006">
        <v>8336.5</v>
      </c>
      <c r="D1006">
        <v>43735.93</v>
      </c>
      <c r="E1006">
        <v>64000</v>
      </c>
      <c r="F1006">
        <v>64000</v>
      </c>
      <c r="H1006">
        <v>9500.6</v>
      </c>
      <c r="I1006">
        <v>17128.2</v>
      </c>
      <c r="J1006">
        <v>17113.8</v>
      </c>
      <c r="L1006">
        <f t="shared" si="33"/>
        <v>653.27</v>
      </c>
      <c r="M1006">
        <f>data!AQ1006</f>
        <v>2.3699706414929283E-10</v>
      </c>
      <c r="O1006">
        <v>2.3320577430655853E-10</v>
      </c>
      <c r="P1006">
        <f t="shared" si="32"/>
        <v>1.6257272591160195</v>
      </c>
    </row>
    <row r="1007" spans="1:16" x14ac:dyDescent="0.2">
      <c r="A1007">
        <v>653.72</v>
      </c>
      <c r="B1007">
        <v>2918.13</v>
      </c>
      <c r="C1007">
        <v>8255.4</v>
      </c>
      <c r="D1007">
        <v>43810.27</v>
      </c>
      <c r="E1007">
        <v>64000</v>
      </c>
      <c r="F1007">
        <v>64000</v>
      </c>
      <c r="H1007">
        <v>9401.6</v>
      </c>
      <c r="I1007">
        <v>17180.3</v>
      </c>
      <c r="J1007">
        <v>17233.7</v>
      </c>
      <c r="L1007">
        <f t="shared" si="33"/>
        <v>653.72</v>
      </c>
      <c r="M1007">
        <f>data!AQ1007</f>
        <v>2.367901148716298E-10</v>
      </c>
      <c r="O1007">
        <v>2.332964351792625E-10</v>
      </c>
      <c r="P1007">
        <f t="shared" si="32"/>
        <v>1.4975281082554024</v>
      </c>
    </row>
    <row r="1008" spans="1:16" x14ac:dyDescent="0.2">
      <c r="A1008">
        <v>654.16999999999996</v>
      </c>
      <c r="B1008">
        <v>2964.07</v>
      </c>
      <c r="C1008">
        <v>8573</v>
      </c>
      <c r="D1008">
        <v>43811.8</v>
      </c>
      <c r="E1008">
        <v>64000</v>
      </c>
      <c r="F1008">
        <v>64000</v>
      </c>
      <c r="H1008">
        <v>9725.7999999999993</v>
      </c>
      <c r="I1008">
        <v>18635.400000000001</v>
      </c>
      <c r="J1008">
        <v>18642.7</v>
      </c>
      <c r="L1008">
        <f t="shared" si="33"/>
        <v>654.16999999999996</v>
      </c>
      <c r="M1008">
        <f>data!AQ1008</f>
        <v>2.3737156498768356E-10</v>
      </c>
      <c r="O1008">
        <v>2.3322235788571195E-10</v>
      </c>
      <c r="P1008">
        <f t="shared" si="32"/>
        <v>1.7790777606342907</v>
      </c>
    </row>
    <row r="1009" spans="1:16" x14ac:dyDescent="0.2">
      <c r="A1009">
        <v>654.62</v>
      </c>
      <c r="B1009">
        <v>2973.4</v>
      </c>
      <c r="C1009">
        <v>8764.7000000000007</v>
      </c>
      <c r="D1009">
        <v>43911.67</v>
      </c>
      <c r="E1009">
        <v>64000</v>
      </c>
      <c r="F1009">
        <v>64000</v>
      </c>
      <c r="H1009">
        <v>9998.4</v>
      </c>
      <c r="I1009">
        <v>23895.9</v>
      </c>
      <c r="J1009">
        <v>23971.4</v>
      </c>
      <c r="L1009">
        <f t="shared" si="33"/>
        <v>654.62</v>
      </c>
      <c r="M1009">
        <f>data!AQ1009</f>
        <v>2.3712699462390004E-10</v>
      </c>
      <c r="O1009">
        <v>2.3336922444681801E-10</v>
      </c>
      <c r="P1009">
        <f t="shared" si="32"/>
        <v>1.6102252497044174</v>
      </c>
    </row>
    <row r="1010" spans="1:16" x14ac:dyDescent="0.2">
      <c r="A1010">
        <v>655.07000000000005</v>
      </c>
      <c r="B1010">
        <v>2941.47</v>
      </c>
      <c r="C1010">
        <v>8494.5</v>
      </c>
      <c r="D1010">
        <v>43891.87</v>
      </c>
      <c r="E1010">
        <v>64000</v>
      </c>
      <c r="F1010">
        <v>64000</v>
      </c>
      <c r="H1010">
        <v>9677.1</v>
      </c>
      <c r="I1010">
        <v>47951.3</v>
      </c>
      <c r="J1010">
        <v>48147</v>
      </c>
      <c r="L1010">
        <f t="shared" si="33"/>
        <v>655.07000000000005</v>
      </c>
      <c r="M1010">
        <f>data!AQ1010</f>
        <v>2.3736102745190629E-10</v>
      </c>
      <c r="O1010">
        <v>2.3401810577423947E-10</v>
      </c>
      <c r="P1010">
        <f t="shared" si="32"/>
        <v>1.4284884781059572</v>
      </c>
    </row>
    <row r="1011" spans="1:16" x14ac:dyDescent="0.2">
      <c r="A1011">
        <v>655.53</v>
      </c>
      <c r="B1011">
        <v>2910.4</v>
      </c>
      <c r="C1011">
        <v>8176.9</v>
      </c>
      <c r="D1011">
        <v>43904.67</v>
      </c>
      <c r="E1011">
        <v>64000</v>
      </c>
      <c r="F1011">
        <v>64000</v>
      </c>
      <c r="H1011">
        <v>9240.6</v>
      </c>
      <c r="I1011">
        <v>64000</v>
      </c>
      <c r="J1011">
        <v>64000</v>
      </c>
      <c r="L1011">
        <f t="shared" si="33"/>
        <v>655.53</v>
      </c>
      <c r="M1011">
        <f>data!AQ1011</f>
        <v>2.3740721869352326E-10</v>
      </c>
      <c r="O1011">
        <v>2.340179771590979E-10</v>
      </c>
      <c r="P1011">
        <f t="shared" si="32"/>
        <v>1.4482825531481178</v>
      </c>
    </row>
    <row r="1012" spans="1:16" x14ac:dyDescent="0.2">
      <c r="A1012">
        <v>655.98</v>
      </c>
      <c r="B1012">
        <v>3000.07</v>
      </c>
      <c r="C1012">
        <v>8867.2000000000007</v>
      </c>
      <c r="D1012">
        <v>43978.67</v>
      </c>
      <c r="E1012">
        <v>64000</v>
      </c>
      <c r="F1012">
        <v>64000</v>
      </c>
      <c r="H1012">
        <v>10104.1</v>
      </c>
      <c r="I1012">
        <v>64000</v>
      </c>
      <c r="J1012">
        <v>64000</v>
      </c>
      <c r="L1012">
        <f t="shared" si="33"/>
        <v>655.98</v>
      </c>
      <c r="M1012">
        <f>data!AQ1012</f>
        <v>2.3780956652651954E-10</v>
      </c>
      <c r="O1012">
        <v>2.3414618217476945E-10</v>
      </c>
      <c r="P1012">
        <f t="shared" si="32"/>
        <v>1.5645714645971418</v>
      </c>
    </row>
    <row r="1013" spans="1:16" x14ac:dyDescent="0.2">
      <c r="A1013">
        <v>656.43</v>
      </c>
      <c r="B1013">
        <v>2920.47</v>
      </c>
      <c r="C1013">
        <v>8259</v>
      </c>
      <c r="D1013">
        <v>44083.73</v>
      </c>
      <c r="E1013">
        <v>64000</v>
      </c>
      <c r="F1013">
        <v>64000</v>
      </c>
      <c r="H1013">
        <v>9400.2999999999993</v>
      </c>
      <c r="I1013">
        <v>64000</v>
      </c>
      <c r="J1013">
        <v>64000</v>
      </c>
      <c r="L1013">
        <f t="shared" si="33"/>
        <v>656.43</v>
      </c>
      <c r="M1013">
        <f>data!AQ1013</f>
        <v>2.3698963012032958E-10</v>
      </c>
      <c r="O1013">
        <v>2.3362025687502656E-10</v>
      </c>
      <c r="P1013">
        <f t="shared" si="32"/>
        <v>1.4422436180718039</v>
      </c>
    </row>
    <row r="1014" spans="1:16" x14ac:dyDescent="0.2">
      <c r="A1014">
        <v>656.88</v>
      </c>
      <c r="B1014">
        <v>2961</v>
      </c>
      <c r="C1014">
        <v>8576.2999999999993</v>
      </c>
      <c r="D1014">
        <v>44161</v>
      </c>
      <c r="E1014">
        <v>64000</v>
      </c>
      <c r="F1014">
        <v>64000</v>
      </c>
      <c r="H1014">
        <v>9808.4</v>
      </c>
      <c r="I1014">
        <v>64000</v>
      </c>
      <c r="J1014">
        <v>64000</v>
      </c>
      <c r="L1014">
        <f t="shared" si="33"/>
        <v>656.88</v>
      </c>
      <c r="M1014">
        <f>data!AQ1014</f>
        <v>2.3707054547299913E-10</v>
      </c>
      <c r="O1014">
        <v>2.3385414622221429E-10</v>
      </c>
      <c r="P1014">
        <f t="shared" si="32"/>
        <v>1.3753868822699984</v>
      </c>
    </row>
    <row r="1015" spans="1:16" x14ac:dyDescent="0.2">
      <c r="A1015">
        <v>657.33</v>
      </c>
      <c r="B1015">
        <v>2988.53</v>
      </c>
      <c r="C1015">
        <v>8808.4</v>
      </c>
      <c r="D1015">
        <v>44275.6</v>
      </c>
      <c r="E1015">
        <v>64000</v>
      </c>
      <c r="F1015">
        <v>64000</v>
      </c>
      <c r="H1015">
        <v>10037.700000000001</v>
      </c>
      <c r="I1015">
        <v>37541.9</v>
      </c>
      <c r="J1015">
        <v>37407.1</v>
      </c>
      <c r="L1015">
        <f t="shared" si="33"/>
        <v>657.33</v>
      </c>
      <c r="M1015">
        <f>data!AQ1015</f>
        <v>2.3684589456664347E-10</v>
      </c>
      <c r="O1015">
        <v>2.3313677518791836E-10</v>
      </c>
      <c r="P1015">
        <f t="shared" si="32"/>
        <v>1.5909628053040503</v>
      </c>
    </row>
    <row r="1016" spans="1:16" x14ac:dyDescent="0.2">
      <c r="A1016">
        <v>657.79</v>
      </c>
      <c r="B1016">
        <v>2992.93</v>
      </c>
      <c r="C1016">
        <v>8857.2000000000007</v>
      </c>
      <c r="D1016">
        <v>44383.33</v>
      </c>
      <c r="E1016">
        <v>64000</v>
      </c>
      <c r="F1016">
        <v>64000</v>
      </c>
      <c r="H1016">
        <v>10110.6</v>
      </c>
      <c r="I1016">
        <v>25490.3</v>
      </c>
      <c r="J1016">
        <v>25455.1</v>
      </c>
      <c r="L1016">
        <f t="shared" si="33"/>
        <v>657.79</v>
      </c>
      <c r="M1016">
        <f>data!AQ1016</f>
        <v>2.3653022022655242E-10</v>
      </c>
      <c r="O1016">
        <v>2.330818267584314E-10</v>
      </c>
      <c r="P1016">
        <f t="shared" si="32"/>
        <v>1.4794776221206527</v>
      </c>
    </row>
    <row r="1017" spans="1:16" x14ac:dyDescent="0.2">
      <c r="A1017">
        <v>658.24</v>
      </c>
      <c r="B1017">
        <v>2921.13</v>
      </c>
      <c r="C1017">
        <v>8250.2000000000007</v>
      </c>
      <c r="D1017">
        <v>44304.4</v>
      </c>
      <c r="E1017">
        <v>64000</v>
      </c>
      <c r="F1017">
        <v>64000</v>
      </c>
      <c r="H1017">
        <v>9369.5</v>
      </c>
      <c r="I1017">
        <v>20146.2</v>
      </c>
      <c r="J1017">
        <v>20174.599999999999</v>
      </c>
      <c r="L1017">
        <f t="shared" si="33"/>
        <v>658.24</v>
      </c>
      <c r="M1017">
        <f>data!AQ1017</f>
        <v>2.3687371498885879E-10</v>
      </c>
      <c r="O1017">
        <v>2.3300772626944777E-10</v>
      </c>
      <c r="P1017">
        <f t="shared" si="32"/>
        <v>1.6591676084339055</v>
      </c>
    </row>
    <row r="1018" spans="1:16" x14ac:dyDescent="0.2">
      <c r="A1018">
        <v>658.69</v>
      </c>
      <c r="B1018">
        <v>2960.2</v>
      </c>
      <c r="C1018">
        <v>8667.2999999999993</v>
      </c>
      <c r="D1018">
        <v>44346.33</v>
      </c>
      <c r="E1018">
        <v>64000</v>
      </c>
      <c r="F1018">
        <v>64000</v>
      </c>
      <c r="H1018">
        <v>9867.7000000000007</v>
      </c>
      <c r="I1018">
        <v>17822.7</v>
      </c>
      <c r="J1018">
        <v>17851.400000000001</v>
      </c>
      <c r="L1018">
        <f t="shared" si="33"/>
        <v>658.69</v>
      </c>
      <c r="M1018">
        <f>data!AQ1018</f>
        <v>2.3715636315803662E-10</v>
      </c>
      <c r="O1018">
        <v>2.3321027455520436E-10</v>
      </c>
      <c r="P1018">
        <f t="shared" si="32"/>
        <v>1.6920732203409685</v>
      </c>
    </row>
    <row r="1019" spans="1:16" x14ac:dyDescent="0.2">
      <c r="A1019">
        <v>659.14</v>
      </c>
      <c r="B1019">
        <v>2907.67</v>
      </c>
      <c r="C1019">
        <v>8174.3</v>
      </c>
      <c r="D1019">
        <v>44244.87</v>
      </c>
      <c r="E1019">
        <v>64000</v>
      </c>
      <c r="F1019">
        <v>64000</v>
      </c>
      <c r="H1019">
        <v>9331.6</v>
      </c>
      <c r="I1019">
        <v>15724.1</v>
      </c>
      <c r="J1019">
        <v>15746.8</v>
      </c>
      <c r="L1019">
        <f t="shared" si="33"/>
        <v>659.14</v>
      </c>
      <c r="M1019">
        <f>data!AQ1019</f>
        <v>2.3775207027921419E-10</v>
      </c>
      <c r="O1019">
        <v>2.3358631130638942E-10</v>
      </c>
      <c r="P1019">
        <f t="shared" si="32"/>
        <v>1.7833917362394802</v>
      </c>
    </row>
    <row r="1020" spans="1:16" x14ac:dyDescent="0.2">
      <c r="A1020">
        <v>659.59</v>
      </c>
      <c r="B1020">
        <v>3221.2</v>
      </c>
      <c r="C1020">
        <v>10711.6</v>
      </c>
      <c r="D1020">
        <v>44646.87</v>
      </c>
      <c r="E1020">
        <v>64000</v>
      </c>
      <c r="F1020">
        <v>64000</v>
      </c>
      <c r="H1020">
        <v>12300.9</v>
      </c>
      <c r="I1020">
        <v>17356.2</v>
      </c>
      <c r="J1020">
        <v>17366.099999999999</v>
      </c>
      <c r="L1020">
        <f t="shared" si="33"/>
        <v>659.59</v>
      </c>
      <c r="M1020">
        <f>data!AQ1020</f>
        <v>2.3751511461545643E-10</v>
      </c>
      <c r="O1020">
        <v>2.3381714138199568E-10</v>
      </c>
      <c r="P1020">
        <f t="shared" si="32"/>
        <v>1.5815663520662229</v>
      </c>
    </row>
    <row r="1021" spans="1:16" x14ac:dyDescent="0.2">
      <c r="A1021">
        <v>660.05</v>
      </c>
      <c r="B1021">
        <v>2925.47</v>
      </c>
      <c r="C1021">
        <v>8306.5</v>
      </c>
      <c r="D1021">
        <v>44437.47</v>
      </c>
      <c r="E1021">
        <v>64000</v>
      </c>
      <c r="F1021">
        <v>64000</v>
      </c>
      <c r="H1021">
        <v>9560.5</v>
      </c>
      <c r="I1021">
        <v>14025.9</v>
      </c>
      <c r="J1021">
        <v>14019.4</v>
      </c>
      <c r="L1021">
        <f t="shared" si="33"/>
        <v>660.05</v>
      </c>
      <c r="M1021">
        <f>data!AQ1021</f>
        <v>2.3729803402588071E-10</v>
      </c>
      <c r="O1021">
        <v>2.3321702211418318E-10</v>
      </c>
      <c r="P1021">
        <f t="shared" si="32"/>
        <v>1.7498773780326649</v>
      </c>
    </row>
    <row r="1022" spans="1:16" x14ac:dyDescent="0.2">
      <c r="A1022">
        <v>660.5</v>
      </c>
      <c r="B1022">
        <v>3009.53</v>
      </c>
      <c r="C1022">
        <v>9095.7999999999993</v>
      </c>
      <c r="D1022">
        <v>44647</v>
      </c>
      <c r="E1022">
        <v>64000</v>
      </c>
      <c r="F1022">
        <v>64000</v>
      </c>
      <c r="H1022">
        <v>10339.299999999999</v>
      </c>
      <c r="I1022">
        <v>14348</v>
      </c>
      <c r="J1022">
        <v>14348.4</v>
      </c>
      <c r="L1022">
        <f t="shared" si="33"/>
        <v>660.5</v>
      </c>
      <c r="M1022">
        <f>data!AQ1022</f>
        <v>2.3683959686383291E-10</v>
      </c>
      <c r="O1022">
        <v>2.3300939462541059E-10</v>
      </c>
      <c r="P1022">
        <f t="shared" si="32"/>
        <v>1.6437973432701367</v>
      </c>
    </row>
    <row r="1023" spans="1:16" x14ac:dyDescent="0.2">
      <c r="A1023">
        <v>660.95</v>
      </c>
      <c r="B1023">
        <v>2944.8</v>
      </c>
      <c r="C1023">
        <v>8492</v>
      </c>
      <c r="D1023">
        <v>44661.67</v>
      </c>
      <c r="E1023">
        <v>64000</v>
      </c>
      <c r="F1023">
        <v>64000</v>
      </c>
      <c r="H1023">
        <v>9678.6</v>
      </c>
      <c r="I1023">
        <v>13335.6</v>
      </c>
      <c r="J1023">
        <v>13367.6</v>
      </c>
      <c r="L1023">
        <f t="shared" si="33"/>
        <v>660.95</v>
      </c>
      <c r="M1023">
        <f>data!AQ1023</f>
        <v>2.3665863820939327E-10</v>
      </c>
      <c r="O1023">
        <v>2.328085443334963E-10</v>
      </c>
      <c r="P1023">
        <f t="shared" si="32"/>
        <v>1.6537596963716827</v>
      </c>
    </row>
    <row r="1024" spans="1:16" x14ac:dyDescent="0.2">
      <c r="A1024">
        <v>661.4</v>
      </c>
      <c r="B1024">
        <v>2912.13</v>
      </c>
      <c r="C1024">
        <v>8222.6</v>
      </c>
      <c r="D1024">
        <v>44704.4</v>
      </c>
      <c r="E1024">
        <v>64000</v>
      </c>
      <c r="F1024">
        <v>64000</v>
      </c>
      <c r="H1024">
        <v>9363.6</v>
      </c>
      <c r="I1024">
        <v>13103.5</v>
      </c>
      <c r="J1024">
        <v>13104.1</v>
      </c>
      <c r="L1024">
        <f t="shared" si="33"/>
        <v>661.4</v>
      </c>
      <c r="M1024">
        <f>data!AQ1024</f>
        <v>2.3650161622172748E-10</v>
      </c>
      <c r="O1024">
        <v>2.3300901385604273E-10</v>
      </c>
      <c r="P1024">
        <f t="shared" si="32"/>
        <v>1.49891298533307</v>
      </c>
    </row>
    <row r="1025" spans="1:16" x14ac:dyDescent="0.2">
      <c r="A1025">
        <v>661.85</v>
      </c>
      <c r="B1025">
        <v>2950.93</v>
      </c>
      <c r="C1025">
        <v>8480.5</v>
      </c>
      <c r="D1025">
        <v>44727.13</v>
      </c>
      <c r="E1025">
        <v>64000</v>
      </c>
      <c r="F1025">
        <v>64000</v>
      </c>
      <c r="H1025">
        <v>9651.7999999999993</v>
      </c>
      <c r="I1025">
        <v>13466.7</v>
      </c>
      <c r="J1025">
        <v>13477.3</v>
      </c>
      <c r="L1025">
        <f t="shared" si="33"/>
        <v>661.85</v>
      </c>
      <c r="M1025">
        <f>data!AQ1025</f>
        <v>2.3689041793377857E-10</v>
      </c>
      <c r="O1025">
        <v>2.3331873282767748E-10</v>
      </c>
      <c r="P1025">
        <f t="shared" si="32"/>
        <v>1.5308179771141801</v>
      </c>
    </row>
    <row r="1026" spans="1:16" x14ac:dyDescent="0.2">
      <c r="A1026">
        <v>662.3</v>
      </c>
      <c r="B1026">
        <v>2916.87</v>
      </c>
      <c r="C1026">
        <v>8213.5</v>
      </c>
      <c r="D1026">
        <v>44699.47</v>
      </c>
      <c r="E1026">
        <v>64000</v>
      </c>
      <c r="F1026">
        <v>64000</v>
      </c>
      <c r="H1026">
        <v>9349.9</v>
      </c>
      <c r="I1026">
        <v>13259.6</v>
      </c>
      <c r="J1026">
        <v>13286.1</v>
      </c>
      <c r="L1026">
        <f t="shared" si="33"/>
        <v>662.3</v>
      </c>
      <c r="M1026">
        <f>data!AQ1026</f>
        <v>2.3714435250681377E-10</v>
      </c>
      <c r="O1026">
        <v>2.3375750088145685E-10</v>
      </c>
      <c r="P1026">
        <f t="shared" si="32"/>
        <v>1.4488739880370547</v>
      </c>
    </row>
    <row r="1027" spans="1:16" x14ac:dyDescent="0.2">
      <c r="A1027">
        <v>662.76</v>
      </c>
      <c r="B1027">
        <v>2877.27</v>
      </c>
      <c r="C1027">
        <v>7942.1</v>
      </c>
      <c r="D1027">
        <v>44651.33</v>
      </c>
      <c r="E1027">
        <v>64000</v>
      </c>
      <c r="F1027">
        <v>64000</v>
      </c>
      <c r="H1027">
        <v>8997.1</v>
      </c>
      <c r="I1027">
        <v>12752.6</v>
      </c>
      <c r="J1027">
        <v>12751.9</v>
      </c>
      <c r="L1027">
        <f t="shared" si="33"/>
        <v>662.76</v>
      </c>
      <c r="M1027">
        <f>data!AQ1027</f>
        <v>2.3749364774612153E-10</v>
      </c>
      <c r="O1027">
        <v>2.3376670031069828E-10</v>
      </c>
      <c r="P1027">
        <f t="shared" si="32"/>
        <v>1.594302109953974</v>
      </c>
    </row>
    <row r="1028" spans="1:16" x14ac:dyDescent="0.2">
      <c r="A1028">
        <v>663.21</v>
      </c>
      <c r="B1028">
        <v>2980</v>
      </c>
      <c r="C1028">
        <v>8783.6</v>
      </c>
      <c r="D1028">
        <v>44811.199999999997</v>
      </c>
      <c r="E1028">
        <v>64000</v>
      </c>
      <c r="F1028">
        <v>64000</v>
      </c>
      <c r="H1028">
        <v>9982.7999999999993</v>
      </c>
      <c r="I1028">
        <v>13404.3</v>
      </c>
      <c r="J1028">
        <v>13482.2</v>
      </c>
      <c r="L1028">
        <f t="shared" si="33"/>
        <v>663.21</v>
      </c>
      <c r="M1028">
        <f>data!AQ1028</f>
        <v>2.3744213859511741E-10</v>
      </c>
      <c r="O1028">
        <v>2.3393520628493255E-10</v>
      </c>
      <c r="P1028">
        <f t="shared" si="32"/>
        <v>1.4991041177074556</v>
      </c>
    </row>
    <row r="1029" spans="1:16" x14ac:dyDescent="0.2">
      <c r="A1029">
        <v>663.66</v>
      </c>
      <c r="B1029">
        <v>2933.33</v>
      </c>
      <c r="C1029">
        <v>8377.9</v>
      </c>
      <c r="D1029">
        <v>44888.87</v>
      </c>
      <c r="E1029">
        <v>64000</v>
      </c>
      <c r="F1029">
        <v>64000</v>
      </c>
      <c r="H1029">
        <v>9542.9</v>
      </c>
      <c r="I1029">
        <v>13089.5</v>
      </c>
      <c r="J1029">
        <v>13103.9</v>
      </c>
      <c r="L1029">
        <f t="shared" si="33"/>
        <v>663.66</v>
      </c>
      <c r="M1029">
        <f>data!AQ1029</f>
        <v>2.3698907360131766E-10</v>
      </c>
      <c r="O1029">
        <v>2.3353585096511714E-10</v>
      </c>
      <c r="P1029">
        <f t="shared" si="32"/>
        <v>1.4786691730325889</v>
      </c>
    </row>
    <row r="1030" spans="1:16" x14ac:dyDescent="0.2">
      <c r="A1030">
        <v>664.11</v>
      </c>
      <c r="B1030">
        <v>2925.6</v>
      </c>
      <c r="C1030">
        <v>8403</v>
      </c>
      <c r="D1030">
        <v>44961.2</v>
      </c>
      <c r="E1030">
        <v>64000</v>
      </c>
      <c r="F1030">
        <v>64000</v>
      </c>
      <c r="H1030">
        <v>9551.9</v>
      </c>
      <c r="I1030">
        <v>13436.7</v>
      </c>
      <c r="J1030">
        <v>13471.5</v>
      </c>
      <c r="L1030">
        <f t="shared" si="33"/>
        <v>664.11</v>
      </c>
      <c r="M1030">
        <f>data!AQ1030</f>
        <v>2.3680094246448212E-10</v>
      </c>
      <c r="O1030">
        <v>2.3331045243404159E-10</v>
      </c>
      <c r="P1030">
        <f t="shared" si="32"/>
        <v>1.4960710049745014</v>
      </c>
    </row>
    <row r="1031" spans="1:16" x14ac:dyDescent="0.2">
      <c r="A1031">
        <v>664.56</v>
      </c>
      <c r="B1031">
        <v>2943.2</v>
      </c>
      <c r="C1031">
        <v>8530.9</v>
      </c>
      <c r="D1031">
        <v>45053.599999999999</v>
      </c>
      <c r="E1031">
        <v>64000</v>
      </c>
      <c r="F1031">
        <v>64000</v>
      </c>
      <c r="H1031">
        <v>9767.2000000000007</v>
      </c>
      <c r="I1031">
        <v>13720.5</v>
      </c>
      <c r="J1031">
        <v>13764.8</v>
      </c>
      <c r="L1031">
        <f t="shared" si="33"/>
        <v>664.56</v>
      </c>
      <c r="M1031">
        <f>data!AQ1031</f>
        <v>2.3664408951127723E-10</v>
      </c>
      <c r="O1031">
        <v>2.330435724381335E-10</v>
      </c>
      <c r="P1031">
        <f t="shared" si="32"/>
        <v>1.5449973734416409</v>
      </c>
    </row>
    <row r="1032" spans="1:16" x14ac:dyDescent="0.2">
      <c r="A1032">
        <v>665.01</v>
      </c>
      <c r="B1032">
        <v>2897.67</v>
      </c>
      <c r="C1032">
        <v>8107.8</v>
      </c>
      <c r="D1032">
        <v>45045.599999999999</v>
      </c>
      <c r="E1032">
        <v>64000</v>
      </c>
      <c r="F1032">
        <v>64000</v>
      </c>
      <c r="H1032">
        <v>9242.2999999999993</v>
      </c>
      <c r="I1032">
        <v>13418.3</v>
      </c>
      <c r="J1032">
        <v>13451.8</v>
      </c>
      <c r="L1032">
        <f t="shared" si="33"/>
        <v>665.01</v>
      </c>
      <c r="M1032">
        <f>data!AQ1032</f>
        <v>2.3670781410409519E-10</v>
      </c>
      <c r="O1032">
        <v>2.3304996514973436E-10</v>
      </c>
      <c r="P1032">
        <f t="shared" ref="P1032:P1095" si="34">(M1032-O1032)/O1032%</f>
        <v>1.5695556753293962</v>
      </c>
    </row>
    <row r="1033" spans="1:16" x14ac:dyDescent="0.2">
      <c r="A1033">
        <v>665.47</v>
      </c>
      <c r="B1033">
        <v>2964.13</v>
      </c>
      <c r="C1033">
        <v>8657.2000000000007</v>
      </c>
      <c r="D1033">
        <v>45120.87</v>
      </c>
      <c r="E1033">
        <v>64000</v>
      </c>
      <c r="F1033">
        <v>64000</v>
      </c>
      <c r="H1033">
        <v>9809.1</v>
      </c>
      <c r="I1033">
        <v>14344.6</v>
      </c>
      <c r="J1033">
        <v>14363.5</v>
      </c>
      <c r="L1033">
        <f t="shared" si="33"/>
        <v>665.47</v>
      </c>
      <c r="M1033">
        <f>data!AQ1033</f>
        <v>2.3694734611397504E-10</v>
      </c>
      <c r="O1033">
        <v>2.3314657230436651E-10</v>
      </c>
      <c r="P1033">
        <f t="shared" si="34"/>
        <v>1.6302078868424135</v>
      </c>
    </row>
    <row r="1034" spans="1:16" x14ac:dyDescent="0.2">
      <c r="A1034">
        <v>665.92</v>
      </c>
      <c r="B1034">
        <v>2897.53</v>
      </c>
      <c r="C1034">
        <v>8129.8</v>
      </c>
      <c r="D1034">
        <v>45053.4</v>
      </c>
      <c r="E1034">
        <v>64000</v>
      </c>
      <c r="F1034">
        <v>64000</v>
      </c>
      <c r="H1034">
        <v>9192.7999999999993</v>
      </c>
      <c r="I1034">
        <v>13238.2</v>
      </c>
      <c r="J1034">
        <v>13240.9</v>
      </c>
      <c r="L1034">
        <f t="shared" si="33"/>
        <v>665.92</v>
      </c>
      <c r="M1034">
        <f>data!AQ1034</f>
        <v>2.372373038649944E-10</v>
      </c>
      <c r="O1034">
        <v>2.3343525778916811E-10</v>
      </c>
      <c r="P1034">
        <f t="shared" si="34"/>
        <v>1.628736854849999</v>
      </c>
    </row>
    <row r="1035" spans="1:16" x14ac:dyDescent="0.2">
      <c r="A1035">
        <v>666.37</v>
      </c>
      <c r="B1035">
        <v>2968.13</v>
      </c>
      <c r="C1035">
        <v>8635.5</v>
      </c>
      <c r="D1035">
        <v>45170.07</v>
      </c>
      <c r="E1035">
        <v>64000</v>
      </c>
      <c r="F1035">
        <v>64000</v>
      </c>
      <c r="H1035">
        <v>9882.6</v>
      </c>
      <c r="I1035">
        <v>13283.2</v>
      </c>
      <c r="J1035">
        <v>13285.1</v>
      </c>
      <c r="L1035">
        <f t="shared" si="33"/>
        <v>666.37</v>
      </c>
      <c r="M1035">
        <f>data!AQ1035</f>
        <v>2.3724795672397853E-10</v>
      </c>
      <c r="O1035">
        <v>2.3411745154724938E-10</v>
      </c>
      <c r="P1035">
        <f t="shared" si="34"/>
        <v>1.3371515690266056</v>
      </c>
    </row>
    <row r="1036" spans="1:16" x14ac:dyDescent="0.2">
      <c r="A1036">
        <v>666.82</v>
      </c>
      <c r="B1036">
        <v>2965.53</v>
      </c>
      <c r="C1036">
        <v>8619.5</v>
      </c>
      <c r="D1036">
        <v>45143.73</v>
      </c>
      <c r="E1036">
        <v>64000</v>
      </c>
      <c r="F1036">
        <v>64000</v>
      </c>
      <c r="H1036">
        <v>9813.9</v>
      </c>
      <c r="I1036">
        <v>12866</v>
      </c>
      <c r="J1036">
        <v>12873.4</v>
      </c>
      <c r="L1036">
        <f t="shared" si="33"/>
        <v>666.82</v>
      </c>
      <c r="M1036">
        <f>data!AQ1036</f>
        <v>2.3767232434996475E-10</v>
      </c>
      <c r="O1036">
        <v>2.3402130262653821E-10</v>
      </c>
      <c r="P1036">
        <f t="shared" si="34"/>
        <v>1.560123665003698</v>
      </c>
    </row>
    <row r="1037" spans="1:16" x14ac:dyDescent="0.2">
      <c r="A1037">
        <v>667.27</v>
      </c>
      <c r="B1037">
        <v>3103</v>
      </c>
      <c r="C1037">
        <v>9762.4</v>
      </c>
      <c r="D1037">
        <v>45426.8</v>
      </c>
      <c r="E1037">
        <v>64000</v>
      </c>
      <c r="F1037">
        <v>64000</v>
      </c>
      <c r="H1037">
        <v>11215</v>
      </c>
      <c r="I1037">
        <v>14355.9</v>
      </c>
      <c r="J1037">
        <v>14333</v>
      </c>
      <c r="L1037">
        <f t="shared" si="33"/>
        <v>667.27</v>
      </c>
      <c r="M1037">
        <f>data!AQ1037</f>
        <v>2.370915762275568E-10</v>
      </c>
      <c r="O1037">
        <v>2.3374185665746021E-10</v>
      </c>
      <c r="P1037">
        <f t="shared" si="34"/>
        <v>1.4330850357732376</v>
      </c>
    </row>
    <row r="1038" spans="1:16" x14ac:dyDescent="0.2">
      <c r="A1038">
        <v>667.72</v>
      </c>
      <c r="B1038">
        <v>3036.27</v>
      </c>
      <c r="C1038">
        <v>9182.4</v>
      </c>
      <c r="D1038">
        <v>45420.47</v>
      </c>
      <c r="E1038">
        <v>64000</v>
      </c>
      <c r="F1038">
        <v>64000</v>
      </c>
      <c r="H1038">
        <v>10492.5</v>
      </c>
      <c r="I1038">
        <v>13907.3</v>
      </c>
      <c r="J1038">
        <v>13921</v>
      </c>
      <c r="L1038">
        <f t="shared" si="33"/>
        <v>667.72</v>
      </c>
      <c r="M1038">
        <f>data!AQ1038</f>
        <v>2.3701593622302051E-10</v>
      </c>
      <c r="O1038">
        <v>2.3320493101221789E-10</v>
      </c>
      <c r="P1038">
        <f t="shared" si="34"/>
        <v>1.6341872336322782</v>
      </c>
    </row>
    <row r="1039" spans="1:16" x14ac:dyDescent="0.2">
      <c r="A1039">
        <v>668.17</v>
      </c>
      <c r="B1039">
        <v>2916.07</v>
      </c>
      <c r="C1039">
        <v>8240.7000000000007</v>
      </c>
      <c r="D1039">
        <v>45439.47</v>
      </c>
      <c r="E1039">
        <v>64000</v>
      </c>
      <c r="F1039">
        <v>64000</v>
      </c>
      <c r="H1039">
        <v>9357.6</v>
      </c>
      <c r="I1039">
        <v>12838.1</v>
      </c>
      <c r="J1039">
        <v>12852.4</v>
      </c>
      <c r="L1039">
        <f t="shared" si="33"/>
        <v>668.17</v>
      </c>
      <c r="M1039">
        <f>data!AQ1039</f>
        <v>2.3647658259248647E-10</v>
      </c>
      <c r="O1039">
        <v>2.3269484491814355E-10</v>
      </c>
      <c r="P1039">
        <f t="shared" si="34"/>
        <v>1.6251918583212448</v>
      </c>
    </row>
    <row r="1040" spans="1:16" x14ac:dyDescent="0.2">
      <c r="A1040">
        <v>668.62</v>
      </c>
      <c r="B1040">
        <v>2967.73</v>
      </c>
      <c r="C1040">
        <v>8762.1</v>
      </c>
      <c r="D1040">
        <v>45579.47</v>
      </c>
      <c r="E1040">
        <v>64000</v>
      </c>
      <c r="F1040">
        <v>64000</v>
      </c>
      <c r="H1040">
        <v>9991.9</v>
      </c>
      <c r="I1040">
        <v>13268.1</v>
      </c>
      <c r="J1040">
        <v>13306.3</v>
      </c>
      <c r="L1040">
        <f t="shared" si="33"/>
        <v>668.62</v>
      </c>
      <c r="M1040">
        <f>data!AQ1040</f>
        <v>2.3623736518120596E-10</v>
      </c>
      <c r="O1040">
        <v>2.3283100726651602E-10</v>
      </c>
      <c r="P1040">
        <f t="shared" si="34"/>
        <v>1.4630172994058144</v>
      </c>
    </row>
    <row r="1041" spans="1:16" x14ac:dyDescent="0.2">
      <c r="A1041">
        <v>669.08</v>
      </c>
      <c r="B1041">
        <v>2913.6</v>
      </c>
      <c r="C1041">
        <v>8223.7000000000007</v>
      </c>
      <c r="D1041">
        <v>45525.13</v>
      </c>
      <c r="E1041">
        <v>64000</v>
      </c>
      <c r="F1041">
        <v>64000</v>
      </c>
      <c r="H1041">
        <v>9352.2000000000007</v>
      </c>
      <c r="I1041">
        <v>12726.7</v>
      </c>
      <c r="J1041">
        <v>12736.2</v>
      </c>
      <c r="L1041">
        <f t="shared" si="33"/>
        <v>669.08</v>
      </c>
      <c r="M1041">
        <f>data!AQ1041</f>
        <v>2.3652230941474229E-10</v>
      </c>
      <c r="O1041">
        <v>2.328829136740138E-10</v>
      </c>
      <c r="P1041">
        <f t="shared" si="34"/>
        <v>1.5627577323353445</v>
      </c>
    </row>
    <row r="1042" spans="1:16" x14ac:dyDescent="0.2">
      <c r="A1042">
        <v>669.53</v>
      </c>
      <c r="B1042">
        <v>3083.27</v>
      </c>
      <c r="C1042">
        <v>9623.6</v>
      </c>
      <c r="D1042">
        <v>45661.53</v>
      </c>
      <c r="E1042">
        <v>64000</v>
      </c>
      <c r="F1042">
        <v>64000</v>
      </c>
      <c r="H1042">
        <v>11015.7</v>
      </c>
      <c r="I1042">
        <v>14664.7</v>
      </c>
      <c r="J1042">
        <v>14643.2</v>
      </c>
      <c r="L1042">
        <f t="shared" si="33"/>
        <v>669.53</v>
      </c>
      <c r="M1042">
        <f>data!AQ1042</f>
        <v>2.3699455207259204E-10</v>
      </c>
      <c r="O1042">
        <v>2.3371405645672904E-10</v>
      </c>
      <c r="P1042">
        <f t="shared" si="34"/>
        <v>1.4036364203324529</v>
      </c>
    </row>
    <row r="1043" spans="1:16" x14ac:dyDescent="0.2">
      <c r="A1043">
        <v>669.98</v>
      </c>
      <c r="B1043">
        <v>2870.13</v>
      </c>
      <c r="C1043">
        <v>7867.2</v>
      </c>
      <c r="D1043">
        <v>45480.4</v>
      </c>
      <c r="E1043">
        <v>64000</v>
      </c>
      <c r="F1043">
        <v>64000</v>
      </c>
      <c r="H1043">
        <v>8919.1</v>
      </c>
      <c r="I1043">
        <v>12646.4</v>
      </c>
      <c r="J1043">
        <v>12687.1</v>
      </c>
      <c r="L1043">
        <f t="shared" si="33"/>
        <v>669.98</v>
      </c>
      <c r="M1043">
        <f>data!AQ1043</f>
        <v>2.3708306232802183E-10</v>
      </c>
      <c r="O1043">
        <v>2.3348709927728557E-10</v>
      </c>
      <c r="P1043">
        <f t="shared" si="34"/>
        <v>1.5401120926453185</v>
      </c>
    </row>
    <row r="1044" spans="1:16" x14ac:dyDescent="0.2">
      <c r="A1044">
        <v>670.43</v>
      </c>
      <c r="B1044">
        <v>2909.73</v>
      </c>
      <c r="C1044">
        <v>8225.6</v>
      </c>
      <c r="D1044">
        <v>45604.33</v>
      </c>
      <c r="E1044">
        <v>64000</v>
      </c>
      <c r="F1044">
        <v>64000</v>
      </c>
      <c r="H1044">
        <v>9363.9</v>
      </c>
      <c r="I1044">
        <v>13105.8</v>
      </c>
      <c r="J1044">
        <v>13158.9</v>
      </c>
      <c r="L1044">
        <f t="shared" si="33"/>
        <v>670.43</v>
      </c>
      <c r="M1044">
        <f>data!AQ1044</f>
        <v>2.368641138724295E-10</v>
      </c>
      <c r="O1044">
        <v>2.3302633664113071E-10</v>
      </c>
      <c r="P1044">
        <f t="shared" si="34"/>
        <v>1.6469285346098492</v>
      </c>
    </row>
    <row r="1045" spans="1:16" x14ac:dyDescent="0.2">
      <c r="A1045">
        <v>670.88</v>
      </c>
      <c r="B1045">
        <v>3022.93</v>
      </c>
      <c r="C1045">
        <v>9098.7999999999993</v>
      </c>
      <c r="D1045">
        <v>45788.6</v>
      </c>
      <c r="E1045">
        <v>64000</v>
      </c>
      <c r="F1045">
        <v>64000</v>
      </c>
      <c r="H1045">
        <v>10352.5</v>
      </c>
      <c r="I1045">
        <v>14095.1</v>
      </c>
      <c r="J1045">
        <v>14109.5</v>
      </c>
      <c r="L1045">
        <f t="shared" si="33"/>
        <v>670.88</v>
      </c>
      <c r="M1045">
        <f>data!AQ1045</f>
        <v>2.3672286877768374E-10</v>
      </c>
      <c r="O1045">
        <v>2.3314899743863416E-10</v>
      </c>
      <c r="P1045">
        <f t="shared" si="34"/>
        <v>1.5328701295360458</v>
      </c>
    </row>
    <row r="1046" spans="1:16" x14ac:dyDescent="0.2">
      <c r="A1046">
        <v>671.33</v>
      </c>
      <c r="B1046">
        <v>2954.73</v>
      </c>
      <c r="C1046">
        <v>8597.5</v>
      </c>
      <c r="D1046">
        <v>45892.07</v>
      </c>
      <c r="E1046">
        <v>64000</v>
      </c>
      <c r="F1046">
        <v>64000</v>
      </c>
      <c r="H1046">
        <v>9792.4</v>
      </c>
      <c r="I1046">
        <v>14771.9</v>
      </c>
      <c r="J1046">
        <v>14804</v>
      </c>
      <c r="L1046">
        <f t="shared" si="33"/>
        <v>671.33</v>
      </c>
      <c r="M1046">
        <f>data!AQ1046</f>
        <v>2.3599644656656675E-10</v>
      </c>
      <c r="O1046">
        <v>2.3254567667440265E-10</v>
      </c>
      <c r="P1046">
        <f t="shared" si="34"/>
        <v>1.4839105768436505</v>
      </c>
    </row>
    <row r="1047" spans="1:16" x14ac:dyDescent="0.2">
      <c r="A1047">
        <v>671.78</v>
      </c>
      <c r="B1047">
        <v>3045.73</v>
      </c>
      <c r="C1047">
        <v>9315.9</v>
      </c>
      <c r="D1047">
        <v>45991</v>
      </c>
      <c r="E1047">
        <v>64000</v>
      </c>
      <c r="F1047">
        <v>64000</v>
      </c>
      <c r="H1047">
        <v>10647.6</v>
      </c>
      <c r="I1047">
        <v>17884.400000000001</v>
      </c>
      <c r="J1047">
        <v>17948.400000000001</v>
      </c>
      <c r="L1047">
        <f t="shared" si="33"/>
        <v>671.78</v>
      </c>
      <c r="M1047">
        <f>data!AQ1047</f>
        <v>2.3622228442833773E-10</v>
      </c>
      <c r="O1047">
        <v>2.3276543727555752E-10</v>
      </c>
      <c r="P1047">
        <f t="shared" si="34"/>
        <v>1.4851204685890924</v>
      </c>
    </row>
    <row r="1048" spans="1:16" x14ac:dyDescent="0.2">
      <c r="A1048">
        <v>672.23</v>
      </c>
      <c r="B1048">
        <v>3089.4</v>
      </c>
      <c r="C1048">
        <v>9724.5</v>
      </c>
      <c r="D1048">
        <v>46153.27</v>
      </c>
      <c r="E1048">
        <v>64000</v>
      </c>
      <c r="F1048">
        <v>64000</v>
      </c>
      <c r="H1048">
        <v>11125.1</v>
      </c>
      <c r="I1048">
        <v>19039.2</v>
      </c>
      <c r="J1048">
        <v>19027.400000000001</v>
      </c>
      <c r="L1048">
        <f t="shared" si="33"/>
        <v>672.23</v>
      </c>
      <c r="M1048">
        <f>data!AQ1048</f>
        <v>2.358060711911207E-10</v>
      </c>
      <c r="O1048">
        <v>2.3227225159462323E-10</v>
      </c>
      <c r="P1048">
        <f t="shared" si="34"/>
        <v>1.5214127267620929</v>
      </c>
    </row>
    <row r="1049" spans="1:16" x14ac:dyDescent="0.2">
      <c r="A1049">
        <v>672.69</v>
      </c>
      <c r="B1049">
        <v>2964.27</v>
      </c>
      <c r="C1049">
        <v>8610.2999999999993</v>
      </c>
      <c r="D1049">
        <v>46042.07</v>
      </c>
      <c r="E1049">
        <v>64000</v>
      </c>
      <c r="F1049">
        <v>64000</v>
      </c>
      <c r="H1049">
        <v>9777.2999999999993</v>
      </c>
      <c r="I1049">
        <v>17026.8</v>
      </c>
      <c r="J1049">
        <v>17104.7</v>
      </c>
      <c r="L1049">
        <f t="shared" si="33"/>
        <v>672.69</v>
      </c>
      <c r="M1049">
        <f>data!AQ1049</f>
        <v>2.3600138094453909E-10</v>
      </c>
      <c r="O1049">
        <v>2.3231453425786057E-10</v>
      </c>
      <c r="P1049">
        <f t="shared" si="34"/>
        <v>1.5870064688188033</v>
      </c>
    </row>
    <row r="1050" spans="1:16" x14ac:dyDescent="0.2">
      <c r="A1050">
        <v>673.14</v>
      </c>
      <c r="B1050">
        <v>2956.53</v>
      </c>
      <c r="C1050">
        <v>8603.7999999999993</v>
      </c>
      <c r="D1050">
        <v>45999.4</v>
      </c>
      <c r="E1050">
        <v>64000</v>
      </c>
      <c r="F1050">
        <v>64000</v>
      </c>
      <c r="H1050">
        <v>9770.7999999999993</v>
      </c>
      <c r="I1050">
        <v>14908.6</v>
      </c>
      <c r="J1050">
        <v>14949.7</v>
      </c>
      <c r="L1050">
        <f t="shared" si="33"/>
        <v>673.14</v>
      </c>
      <c r="M1050">
        <f>data!AQ1050</f>
        <v>2.364730235156478E-10</v>
      </c>
      <c r="O1050">
        <v>2.3289381023999273E-10</v>
      </c>
      <c r="P1050">
        <f t="shared" si="34"/>
        <v>1.5368434532316526</v>
      </c>
    </row>
    <row r="1051" spans="1:16" x14ac:dyDescent="0.2">
      <c r="A1051">
        <v>673.59</v>
      </c>
      <c r="B1051">
        <v>3019.53</v>
      </c>
      <c r="C1051">
        <v>9156.1</v>
      </c>
      <c r="D1051">
        <v>46068.13</v>
      </c>
      <c r="E1051">
        <v>64000</v>
      </c>
      <c r="F1051">
        <v>64000</v>
      </c>
      <c r="H1051">
        <v>10456.799999999999</v>
      </c>
      <c r="I1051">
        <v>14540.3</v>
      </c>
      <c r="J1051">
        <v>14537</v>
      </c>
      <c r="L1051">
        <f t="shared" si="33"/>
        <v>673.59</v>
      </c>
      <c r="M1051">
        <f>data!AQ1051</f>
        <v>2.3670865232850488E-10</v>
      </c>
      <c r="O1051">
        <v>2.3324284397547123E-10</v>
      </c>
      <c r="P1051">
        <f t="shared" si="34"/>
        <v>1.4859226949737125</v>
      </c>
    </row>
    <row r="1052" spans="1:16" x14ac:dyDescent="0.2">
      <c r="A1052">
        <v>674.04</v>
      </c>
      <c r="B1052">
        <v>3154.87</v>
      </c>
      <c r="C1052">
        <v>10202.1</v>
      </c>
      <c r="D1052">
        <v>46141.599999999999</v>
      </c>
      <c r="E1052">
        <v>64000</v>
      </c>
      <c r="F1052">
        <v>64000</v>
      </c>
      <c r="H1052">
        <v>11734.6</v>
      </c>
      <c r="I1052">
        <v>16033.4</v>
      </c>
      <c r="J1052">
        <v>16031.9</v>
      </c>
      <c r="L1052">
        <f t="shared" si="33"/>
        <v>674.04</v>
      </c>
      <c r="M1052">
        <f>data!AQ1052</f>
        <v>2.3733699710459929E-10</v>
      </c>
      <c r="O1052">
        <v>2.3345072757157314E-10</v>
      </c>
      <c r="P1052">
        <f t="shared" si="34"/>
        <v>1.6647065414840769</v>
      </c>
    </row>
    <row r="1053" spans="1:16" x14ac:dyDescent="0.2">
      <c r="A1053">
        <v>674.49</v>
      </c>
      <c r="B1053">
        <v>2970.27</v>
      </c>
      <c r="C1053">
        <v>8672.2999999999993</v>
      </c>
      <c r="D1053">
        <v>46077.599999999999</v>
      </c>
      <c r="E1053">
        <v>64000</v>
      </c>
      <c r="F1053">
        <v>64000</v>
      </c>
      <c r="H1053">
        <v>9891.2999999999993</v>
      </c>
      <c r="I1053">
        <v>14063.9</v>
      </c>
      <c r="J1053">
        <v>14110.3</v>
      </c>
      <c r="L1053">
        <f t="shared" si="33"/>
        <v>674.49</v>
      </c>
      <c r="M1053">
        <f>data!AQ1053</f>
        <v>2.3690345455235008E-10</v>
      </c>
      <c r="O1053">
        <v>2.3329008322800092E-10</v>
      </c>
      <c r="P1053">
        <f t="shared" si="34"/>
        <v>1.5488748061432669</v>
      </c>
    </row>
    <row r="1054" spans="1:16" x14ac:dyDescent="0.2">
      <c r="A1054">
        <v>674.94</v>
      </c>
      <c r="B1054">
        <v>2978.67</v>
      </c>
      <c r="C1054">
        <v>8690.4</v>
      </c>
      <c r="D1054">
        <v>46155.4</v>
      </c>
      <c r="E1054">
        <v>64000</v>
      </c>
      <c r="F1054">
        <v>64000</v>
      </c>
      <c r="H1054">
        <v>9944.5</v>
      </c>
      <c r="I1054">
        <v>13601.9</v>
      </c>
      <c r="J1054">
        <v>13617.4</v>
      </c>
      <c r="L1054">
        <f t="shared" si="33"/>
        <v>674.94</v>
      </c>
      <c r="M1054">
        <f>data!AQ1054</f>
        <v>2.3676779157740063E-10</v>
      </c>
      <c r="O1054">
        <v>2.3282791372045621E-10</v>
      </c>
      <c r="P1054">
        <f t="shared" si="34"/>
        <v>1.6921844954015339</v>
      </c>
    </row>
    <row r="1055" spans="1:16" x14ac:dyDescent="0.2">
      <c r="A1055">
        <v>675.39</v>
      </c>
      <c r="B1055">
        <v>2887.8</v>
      </c>
      <c r="C1055">
        <v>8027.9</v>
      </c>
      <c r="D1055">
        <v>46153.8</v>
      </c>
      <c r="E1055">
        <v>64000</v>
      </c>
      <c r="F1055">
        <v>64000</v>
      </c>
      <c r="H1055">
        <v>9100.9</v>
      </c>
      <c r="I1055">
        <v>13233.2</v>
      </c>
      <c r="J1055">
        <v>13223.5</v>
      </c>
      <c r="L1055">
        <f t="shared" si="33"/>
        <v>675.39</v>
      </c>
      <c r="M1055">
        <f>data!AQ1055</f>
        <v>2.3651723975397486E-10</v>
      </c>
      <c r="O1055">
        <v>2.3265869383911855E-10</v>
      </c>
      <c r="P1055">
        <f t="shared" si="34"/>
        <v>1.6584576536497109</v>
      </c>
    </row>
    <row r="1056" spans="1:16" x14ac:dyDescent="0.2">
      <c r="A1056">
        <v>675.84</v>
      </c>
      <c r="B1056">
        <v>2901.87</v>
      </c>
      <c r="C1056">
        <v>8117.3</v>
      </c>
      <c r="D1056">
        <v>46373.47</v>
      </c>
      <c r="E1056">
        <v>64000</v>
      </c>
      <c r="F1056">
        <v>64000</v>
      </c>
      <c r="H1056">
        <v>9197.6</v>
      </c>
      <c r="I1056">
        <v>13683.7</v>
      </c>
      <c r="J1056">
        <v>13706.9</v>
      </c>
      <c r="L1056">
        <f t="shared" si="33"/>
        <v>675.84</v>
      </c>
      <c r="M1056">
        <f>data!AQ1056</f>
        <v>2.355996265174563E-10</v>
      </c>
      <c r="O1056">
        <v>2.3234187163833809E-10</v>
      </c>
      <c r="P1056">
        <f t="shared" si="34"/>
        <v>1.4021385194784022</v>
      </c>
    </row>
    <row r="1057" spans="1:16" x14ac:dyDescent="0.2">
      <c r="A1057">
        <v>676.29</v>
      </c>
      <c r="B1057">
        <v>2959.33</v>
      </c>
      <c r="C1057">
        <v>8619</v>
      </c>
      <c r="D1057">
        <v>46399.13</v>
      </c>
      <c r="E1057">
        <v>64000</v>
      </c>
      <c r="F1057">
        <v>64000</v>
      </c>
      <c r="H1057">
        <v>9814.7000000000007</v>
      </c>
      <c r="I1057">
        <v>14143.2</v>
      </c>
      <c r="J1057">
        <v>14159.9</v>
      </c>
      <c r="L1057">
        <f t="shared" si="33"/>
        <v>676.29</v>
      </c>
      <c r="M1057">
        <f>data!AQ1057</f>
        <v>2.360446480339406E-10</v>
      </c>
      <c r="O1057">
        <v>2.3236804205659941E-10</v>
      </c>
      <c r="P1057">
        <f t="shared" si="34"/>
        <v>1.5822339185720131</v>
      </c>
    </row>
    <row r="1058" spans="1:16" x14ac:dyDescent="0.2">
      <c r="A1058">
        <v>676.74</v>
      </c>
      <c r="B1058">
        <v>2937.53</v>
      </c>
      <c r="C1058">
        <v>8462.2000000000007</v>
      </c>
      <c r="D1058">
        <v>46419.07</v>
      </c>
      <c r="E1058">
        <v>64000</v>
      </c>
      <c r="F1058">
        <v>64000</v>
      </c>
      <c r="H1058">
        <v>9735.1</v>
      </c>
      <c r="I1058">
        <v>13818.2</v>
      </c>
      <c r="J1058">
        <v>13851.3</v>
      </c>
      <c r="L1058">
        <f t="shared" si="33"/>
        <v>676.74</v>
      </c>
      <c r="M1058">
        <f>data!AQ1058</f>
        <v>2.3606749093416586E-10</v>
      </c>
      <c r="O1058">
        <v>2.3270624565690943E-10</v>
      </c>
      <c r="P1058">
        <f t="shared" si="34"/>
        <v>1.4444155840200714</v>
      </c>
    </row>
    <row r="1059" spans="1:16" x14ac:dyDescent="0.2">
      <c r="A1059">
        <v>677.19</v>
      </c>
      <c r="B1059">
        <v>2942.2</v>
      </c>
      <c r="C1059">
        <v>8408.7000000000007</v>
      </c>
      <c r="D1059">
        <v>46387.07</v>
      </c>
      <c r="E1059">
        <v>64000</v>
      </c>
      <c r="F1059">
        <v>64000</v>
      </c>
      <c r="H1059">
        <v>9601.4</v>
      </c>
      <c r="I1059">
        <v>13692.3</v>
      </c>
      <c r="J1059">
        <v>13749.1</v>
      </c>
      <c r="L1059">
        <f t="shared" si="33"/>
        <v>677.19</v>
      </c>
      <c r="M1059">
        <f>data!AQ1059</f>
        <v>2.3653963481289849E-10</v>
      </c>
      <c r="O1059">
        <v>2.3345480320283551E-10</v>
      </c>
      <c r="P1059">
        <f t="shared" si="34"/>
        <v>1.3213827977583923</v>
      </c>
    </row>
    <row r="1060" spans="1:16" x14ac:dyDescent="0.2">
      <c r="A1060">
        <v>677.64</v>
      </c>
      <c r="B1060">
        <v>2932</v>
      </c>
      <c r="C1060">
        <v>8422</v>
      </c>
      <c r="D1060">
        <v>46344.47</v>
      </c>
      <c r="E1060">
        <v>64000</v>
      </c>
      <c r="F1060">
        <v>64000</v>
      </c>
      <c r="H1060">
        <v>9576.2000000000007</v>
      </c>
      <c r="I1060">
        <v>15146.1</v>
      </c>
      <c r="J1060">
        <v>15204.2</v>
      </c>
      <c r="L1060">
        <f t="shared" ref="L1060:L1123" si="35">A1060</f>
        <v>677.64</v>
      </c>
      <c r="M1060">
        <f>data!AQ1060</f>
        <v>2.3698742912441857E-10</v>
      </c>
      <c r="O1060">
        <v>2.331970873244113E-10</v>
      </c>
      <c r="P1060">
        <f t="shared" si="34"/>
        <v>1.6253812787697244</v>
      </c>
    </row>
    <row r="1061" spans="1:16" x14ac:dyDescent="0.2">
      <c r="A1061">
        <v>678.1</v>
      </c>
      <c r="B1061">
        <v>3109.07</v>
      </c>
      <c r="C1061">
        <v>9821.7000000000007</v>
      </c>
      <c r="D1061">
        <v>46536.13</v>
      </c>
      <c r="E1061">
        <v>64000</v>
      </c>
      <c r="F1061">
        <v>64000</v>
      </c>
      <c r="H1061">
        <v>11250.9</v>
      </c>
      <c r="I1061">
        <v>17653.900000000001</v>
      </c>
      <c r="J1061">
        <v>17679.3</v>
      </c>
      <c r="L1061">
        <f t="shared" si="35"/>
        <v>678.1</v>
      </c>
      <c r="M1061">
        <f>data!AQ1061</f>
        <v>2.3716989137412044E-10</v>
      </c>
      <c r="O1061">
        <v>2.3372259103489472E-10</v>
      </c>
      <c r="P1061">
        <f t="shared" si="34"/>
        <v>1.474953843341162</v>
      </c>
    </row>
    <row r="1062" spans="1:16" x14ac:dyDescent="0.2">
      <c r="A1062">
        <v>678.55</v>
      </c>
      <c r="B1062">
        <v>2909.07</v>
      </c>
      <c r="C1062">
        <v>8244.6</v>
      </c>
      <c r="D1062">
        <v>46420.07</v>
      </c>
      <c r="E1062">
        <v>64000</v>
      </c>
      <c r="F1062">
        <v>64000</v>
      </c>
      <c r="H1062">
        <v>9355</v>
      </c>
      <c r="I1062">
        <v>15320</v>
      </c>
      <c r="J1062">
        <v>15365.5</v>
      </c>
      <c r="L1062">
        <f t="shared" si="35"/>
        <v>678.55</v>
      </c>
      <c r="M1062">
        <f>data!AQ1062</f>
        <v>2.3694645001668811E-10</v>
      </c>
      <c r="O1062">
        <v>2.3349280183866275E-10</v>
      </c>
      <c r="P1062">
        <f t="shared" si="34"/>
        <v>1.4791240461501398</v>
      </c>
    </row>
    <row r="1063" spans="1:16" x14ac:dyDescent="0.2">
      <c r="A1063">
        <v>679</v>
      </c>
      <c r="B1063">
        <v>2939.6</v>
      </c>
      <c r="C1063">
        <v>8447.2999999999993</v>
      </c>
      <c r="D1063">
        <v>46585.4</v>
      </c>
      <c r="E1063">
        <v>64000</v>
      </c>
      <c r="F1063">
        <v>64000</v>
      </c>
      <c r="H1063">
        <v>9621.9</v>
      </c>
      <c r="I1063">
        <v>15535.1</v>
      </c>
      <c r="J1063">
        <v>15567.6</v>
      </c>
      <c r="L1063">
        <f t="shared" si="35"/>
        <v>679</v>
      </c>
      <c r="M1063">
        <f>data!AQ1063</f>
        <v>2.3643201103174263E-10</v>
      </c>
      <c r="O1063">
        <v>2.3325331065655942E-10</v>
      </c>
      <c r="P1063">
        <f t="shared" si="34"/>
        <v>1.3627675278159301</v>
      </c>
    </row>
    <row r="1064" spans="1:16" x14ac:dyDescent="0.2">
      <c r="A1064">
        <v>679.45</v>
      </c>
      <c r="B1064">
        <v>2961</v>
      </c>
      <c r="C1064">
        <v>8587.1</v>
      </c>
      <c r="D1064">
        <v>46736.13</v>
      </c>
      <c r="E1064">
        <v>64000</v>
      </c>
      <c r="F1064">
        <v>64000</v>
      </c>
      <c r="H1064">
        <v>9794.7999999999993</v>
      </c>
      <c r="I1064">
        <v>16756</v>
      </c>
      <c r="J1064">
        <v>16847.7</v>
      </c>
      <c r="L1064">
        <f t="shared" si="35"/>
        <v>679.45</v>
      </c>
      <c r="M1064">
        <f>data!AQ1064</f>
        <v>2.3595130784310457E-10</v>
      </c>
      <c r="O1064">
        <v>2.3273083094886111E-10</v>
      </c>
      <c r="P1064">
        <f t="shared" si="34"/>
        <v>1.3837775085979513</v>
      </c>
    </row>
    <row r="1065" spans="1:16" x14ac:dyDescent="0.2">
      <c r="A1065">
        <v>679.9</v>
      </c>
      <c r="B1065">
        <v>2925.67</v>
      </c>
      <c r="C1065">
        <v>8337.5</v>
      </c>
      <c r="D1065">
        <v>46826.6</v>
      </c>
      <c r="E1065">
        <v>64000</v>
      </c>
      <c r="F1065">
        <v>64000</v>
      </c>
      <c r="H1065">
        <v>9481.4</v>
      </c>
      <c r="I1065">
        <v>16939.7</v>
      </c>
      <c r="J1065">
        <v>16939.099999999999</v>
      </c>
      <c r="L1065">
        <f t="shared" si="35"/>
        <v>679.9</v>
      </c>
      <c r="M1065">
        <f>data!AQ1065</f>
        <v>2.3549286954027147E-10</v>
      </c>
      <c r="O1065">
        <v>2.3216324105914908E-10</v>
      </c>
      <c r="P1065">
        <f t="shared" si="34"/>
        <v>1.434175567989286</v>
      </c>
    </row>
    <row r="1066" spans="1:16" x14ac:dyDescent="0.2">
      <c r="A1066">
        <v>680.35</v>
      </c>
      <c r="B1066">
        <v>2954.6</v>
      </c>
      <c r="C1066">
        <v>8579.7999999999993</v>
      </c>
      <c r="D1066">
        <v>46806.93</v>
      </c>
      <c r="E1066">
        <v>64000</v>
      </c>
      <c r="F1066">
        <v>64000</v>
      </c>
      <c r="H1066">
        <v>9732</v>
      </c>
      <c r="I1066">
        <v>16232.8</v>
      </c>
      <c r="J1066">
        <v>16249.1</v>
      </c>
      <c r="L1066">
        <f t="shared" si="35"/>
        <v>680.35</v>
      </c>
      <c r="M1066">
        <f>data!AQ1066</f>
        <v>2.3602376634393218E-10</v>
      </c>
      <c r="O1066">
        <v>2.3249850305780601E-10</v>
      </c>
      <c r="P1066">
        <f t="shared" si="34"/>
        <v>1.5162520359323268</v>
      </c>
    </row>
    <row r="1067" spans="1:16" x14ac:dyDescent="0.2">
      <c r="A1067">
        <v>680.8</v>
      </c>
      <c r="B1067">
        <v>2959.33</v>
      </c>
      <c r="C1067">
        <v>8630.6</v>
      </c>
      <c r="D1067">
        <v>46802.93</v>
      </c>
      <c r="E1067">
        <v>64000</v>
      </c>
      <c r="F1067">
        <v>64000</v>
      </c>
      <c r="H1067">
        <v>9803.6</v>
      </c>
      <c r="I1067">
        <v>15403.6</v>
      </c>
      <c r="J1067">
        <v>15460.4</v>
      </c>
      <c r="L1067">
        <f t="shared" si="35"/>
        <v>680.8</v>
      </c>
      <c r="M1067">
        <f>data!AQ1067</f>
        <v>2.3632816111739473E-10</v>
      </c>
      <c r="O1067">
        <v>2.3241711568354952E-10</v>
      </c>
      <c r="P1067">
        <f t="shared" si="34"/>
        <v>1.6827699725739411</v>
      </c>
    </row>
    <row r="1068" spans="1:16" x14ac:dyDescent="0.2">
      <c r="A1068">
        <v>681.25</v>
      </c>
      <c r="B1068">
        <v>2857.8</v>
      </c>
      <c r="C1068">
        <v>7791.1</v>
      </c>
      <c r="D1068">
        <v>46713.47</v>
      </c>
      <c r="E1068">
        <v>64000</v>
      </c>
      <c r="F1068">
        <v>64000</v>
      </c>
      <c r="H1068">
        <v>8841.9</v>
      </c>
      <c r="I1068">
        <v>14510</v>
      </c>
      <c r="J1068">
        <v>14542.9</v>
      </c>
      <c r="L1068">
        <f t="shared" si="35"/>
        <v>681.25</v>
      </c>
      <c r="M1068">
        <f>data!AQ1068</f>
        <v>2.3651360621342673E-10</v>
      </c>
      <c r="O1068">
        <v>2.3307687116249637E-10</v>
      </c>
      <c r="P1068">
        <f t="shared" si="34"/>
        <v>1.4745071159524628</v>
      </c>
    </row>
    <row r="1069" spans="1:16" x14ac:dyDescent="0.2">
      <c r="A1069">
        <v>681.7</v>
      </c>
      <c r="B1069">
        <v>2857.07</v>
      </c>
      <c r="C1069">
        <v>7860.6</v>
      </c>
      <c r="D1069">
        <v>46637.13</v>
      </c>
      <c r="E1069">
        <v>64000</v>
      </c>
      <c r="F1069">
        <v>64000</v>
      </c>
      <c r="H1069">
        <v>8921.9</v>
      </c>
      <c r="I1069">
        <v>15454.8</v>
      </c>
      <c r="J1069">
        <v>15470</v>
      </c>
      <c r="L1069">
        <f t="shared" si="35"/>
        <v>681.7</v>
      </c>
      <c r="M1069">
        <f>data!AQ1069</f>
        <v>2.371990228551773E-10</v>
      </c>
      <c r="O1069">
        <v>2.3359611327490021E-10</v>
      </c>
      <c r="P1069">
        <f t="shared" si="34"/>
        <v>1.5423670923998274</v>
      </c>
    </row>
    <row r="1070" spans="1:16" x14ac:dyDescent="0.2">
      <c r="A1070">
        <v>682.15</v>
      </c>
      <c r="B1070">
        <v>2932.07</v>
      </c>
      <c r="C1070">
        <v>8403.7999999999993</v>
      </c>
      <c r="D1070">
        <v>46692.13</v>
      </c>
      <c r="E1070">
        <v>64000</v>
      </c>
      <c r="F1070">
        <v>64000</v>
      </c>
      <c r="H1070">
        <v>9573.5</v>
      </c>
      <c r="I1070">
        <v>15069.1</v>
      </c>
      <c r="J1070">
        <v>15076.8</v>
      </c>
      <c r="L1070">
        <f t="shared" si="35"/>
        <v>682.15</v>
      </c>
      <c r="M1070">
        <f>data!AQ1070</f>
        <v>2.3756710788254826E-10</v>
      </c>
      <c r="O1070">
        <v>2.3359463835428628E-10</v>
      </c>
      <c r="P1070">
        <f t="shared" si="34"/>
        <v>1.7005824946363053</v>
      </c>
    </row>
    <row r="1071" spans="1:16" x14ac:dyDescent="0.2">
      <c r="A1071">
        <v>682.6</v>
      </c>
      <c r="B1071">
        <v>2961.53</v>
      </c>
      <c r="C1071">
        <v>8559</v>
      </c>
      <c r="D1071">
        <v>46889.599999999999</v>
      </c>
      <c r="E1071">
        <v>64000</v>
      </c>
      <c r="F1071">
        <v>64000</v>
      </c>
      <c r="H1071">
        <v>9792.2000000000007</v>
      </c>
      <c r="I1071">
        <v>14148.1</v>
      </c>
      <c r="J1071">
        <v>14209.1</v>
      </c>
      <c r="L1071">
        <f t="shared" si="35"/>
        <v>682.6</v>
      </c>
      <c r="M1071">
        <f>data!AQ1071</f>
        <v>2.3685969356801624E-10</v>
      </c>
      <c r="O1071">
        <v>2.3326041470318099E-10</v>
      </c>
      <c r="P1071">
        <f t="shared" si="34"/>
        <v>1.543030294881047</v>
      </c>
    </row>
    <row r="1072" spans="1:16" x14ac:dyDescent="0.2">
      <c r="A1072">
        <v>683.05</v>
      </c>
      <c r="B1072">
        <v>2992.33</v>
      </c>
      <c r="C1072">
        <v>8808.2000000000007</v>
      </c>
      <c r="D1072">
        <v>47092.93</v>
      </c>
      <c r="E1072">
        <v>64000</v>
      </c>
      <c r="F1072">
        <v>64000</v>
      </c>
      <c r="H1072">
        <v>10131.200000000001</v>
      </c>
      <c r="I1072">
        <v>14521</v>
      </c>
      <c r="J1072">
        <v>14539.7</v>
      </c>
      <c r="L1072">
        <f t="shared" si="35"/>
        <v>683.05</v>
      </c>
      <c r="M1072">
        <f>data!AQ1072</f>
        <v>2.3613158142001444E-10</v>
      </c>
      <c r="O1072">
        <v>2.3256713566571156E-10</v>
      </c>
      <c r="P1072">
        <f t="shared" si="34"/>
        <v>1.5326523862023069</v>
      </c>
    </row>
    <row r="1073" spans="1:16" x14ac:dyDescent="0.2">
      <c r="A1073">
        <v>683.5</v>
      </c>
      <c r="B1073">
        <v>2983.47</v>
      </c>
      <c r="C1073">
        <v>8766.7999999999993</v>
      </c>
      <c r="D1073">
        <v>47226.67</v>
      </c>
      <c r="E1073">
        <v>64000</v>
      </c>
      <c r="F1073">
        <v>64000</v>
      </c>
      <c r="H1073">
        <v>10004.4</v>
      </c>
      <c r="I1073">
        <v>16003.9</v>
      </c>
      <c r="J1073">
        <v>16109.6</v>
      </c>
      <c r="L1073">
        <f t="shared" si="35"/>
        <v>683.5</v>
      </c>
      <c r="M1073">
        <f>data!AQ1073</f>
        <v>2.3557683860133888E-10</v>
      </c>
      <c r="O1073">
        <v>2.320365995882691E-10</v>
      </c>
      <c r="P1073">
        <f t="shared" si="34"/>
        <v>1.5257243983714865</v>
      </c>
    </row>
    <row r="1074" spans="1:16" x14ac:dyDescent="0.2">
      <c r="A1074">
        <v>683.95</v>
      </c>
      <c r="B1074">
        <v>2962.87</v>
      </c>
      <c r="C1074">
        <v>8660.2999999999993</v>
      </c>
      <c r="D1074">
        <v>47249.4</v>
      </c>
      <c r="E1074">
        <v>64000</v>
      </c>
      <c r="F1074">
        <v>64000</v>
      </c>
      <c r="H1074">
        <v>9822.6</v>
      </c>
      <c r="I1074">
        <v>16706.8</v>
      </c>
      <c r="J1074">
        <v>16809.400000000001</v>
      </c>
      <c r="L1074">
        <f t="shared" si="35"/>
        <v>683.95</v>
      </c>
      <c r="M1074">
        <f>data!AQ1074</f>
        <v>2.3558161246015815E-10</v>
      </c>
      <c r="O1074">
        <v>2.3236119414163709E-10</v>
      </c>
      <c r="P1074">
        <f t="shared" si="34"/>
        <v>1.3859535928180975</v>
      </c>
    </row>
    <row r="1075" spans="1:16" x14ac:dyDescent="0.2">
      <c r="A1075">
        <v>684.4</v>
      </c>
      <c r="B1075">
        <v>3029.13</v>
      </c>
      <c r="C1075">
        <v>9228.1</v>
      </c>
      <c r="D1075">
        <v>47197.87</v>
      </c>
      <c r="E1075">
        <v>64000</v>
      </c>
      <c r="F1075">
        <v>64000</v>
      </c>
      <c r="H1075">
        <v>10547.9</v>
      </c>
      <c r="I1075">
        <v>17760.099999999999</v>
      </c>
      <c r="J1075">
        <v>17861.7</v>
      </c>
      <c r="L1075">
        <f t="shared" si="35"/>
        <v>684.4</v>
      </c>
      <c r="M1075">
        <f>data!AQ1075</f>
        <v>2.3649359433356407E-10</v>
      </c>
      <c r="O1075">
        <v>2.3278893446174811E-10</v>
      </c>
      <c r="P1075">
        <f t="shared" si="34"/>
        <v>1.5914243863789435</v>
      </c>
    </row>
    <row r="1076" spans="1:16" x14ac:dyDescent="0.2">
      <c r="A1076">
        <v>684.85</v>
      </c>
      <c r="B1076">
        <v>2975.93</v>
      </c>
      <c r="C1076">
        <v>8772.5</v>
      </c>
      <c r="D1076">
        <v>47069.4</v>
      </c>
      <c r="E1076">
        <v>64000</v>
      </c>
      <c r="F1076">
        <v>64000</v>
      </c>
      <c r="H1076">
        <v>9995</v>
      </c>
      <c r="I1076">
        <v>17786.2</v>
      </c>
      <c r="J1076">
        <v>17863.8</v>
      </c>
      <c r="L1076">
        <f t="shared" si="35"/>
        <v>684.85</v>
      </c>
      <c r="M1076">
        <f>data!AQ1076</f>
        <v>2.3716825802804234E-10</v>
      </c>
      <c r="O1076">
        <v>2.3366083161074309E-10</v>
      </c>
      <c r="P1076">
        <f t="shared" si="34"/>
        <v>1.5010758941157469</v>
      </c>
    </row>
    <row r="1077" spans="1:16" x14ac:dyDescent="0.2">
      <c r="A1077">
        <v>685.3</v>
      </c>
      <c r="B1077">
        <v>2970.33</v>
      </c>
      <c r="C1077">
        <v>8611.2000000000007</v>
      </c>
      <c r="D1077">
        <v>47115.93</v>
      </c>
      <c r="E1077">
        <v>64000</v>
      </c>
      <c r="F1077">
        <v>64000</v>
      </c>
      <c r="H1077">
        <v>9775.5</v>
      </c>
      <c r="I1077">
        <v>18385.8</v>
      </c>
      <c r="J1077">
        <v>18458.2</v>
      </c>
      <c r="L1077">
        <f t="shared" si="35"/>
        <v>685.3</v>
      </c>
      <c r="M1077">
        <f>data!AQ1077</f>
        <v>2.3711986938975339E-10</v>
      </c>
      <c r="O1077">
        <v>2.3410728370543177E-10</v>
      </c>
      <c r="P1077">
        <f t="shared" si="34"/>
        <v>1.286839792696173</v>
      </c>
    </row>
    <row r="1078" spans="1:16" x14ac:dyDescent="0.2">
      <c r="A1078">
        <v>685.75</v>
      </c>
      <c r="B1078">
        <v>2978</v>
      </c>
      <c r="C1078">
        <v>8725.9</v>
      </c>
      <c r="D1078">
        <v>47094.8</v>
      </c>
      <c r="E1078">
        <v>64000</v>
      </c>
      <c r="F1078">
        <v>64000</v>
      </c>
      <c r="H1078">
        <v>9942.7999999999993</v>
      </c>
      <c r="I1078">
        <v>18774.5</v>
      </c>
      <c r="J1078">
        <v>18844.3</v>
      </c>
      <c r="L1078">
        <f t="shared" si="35"/>
        <v>685.75</v>
      </c>
      <c r="M1078">
        <f>data!AQ1078</f>
        <v>2.3753037716653556E-10</v>
      </c>
      <c r="O1078">
        <v>2.3400209688272371E-10</v>
      </c>
      <c r="P1078">
        <f t="shared" si="34"/>
        <v>1.507798575659832</v>
      </c>
    </row>
    <row r="1079" spans="1:16" x14ac:dyDescent="0.2">
      <c r="A1079">
        <v>686.2</v>
      </c>
      <c r="B1079">
        <v>2946.73</v>
      </c>
      <c r="C1079">
        <v>8484</v>
      </c>
      <c r="D1079">
        <v>47165.27</v>
      </c>
      <c r="E1079">
        <v>64000</v>
      </c>
      <c r="F1079">
        <v>64000</v>
      </c>
      <c r="H1079">
        <v>9690.6</v>
      </c>
      <c r="I1079">
        <v>17240.3</v>
      </c>
      <c r="J1079">
        <v>17266</v>
      </c>
      <c r="L1079">
        <f t="shared" si="35"/>
        <v>686.2</v>
      </c>
      <c r="M1079">
        <f>data!AQ1079</f>
        <v>2.3719904925889407E-10</v>
      </c>
      <c r="O1079">
        <v>2.3377571576179047E-10</v>
      </c>
      <c r="P1079">
        <f t="shared" si="34"/>
        <v>1.4643665985357792</v>
      </c>
    </row>
    <row r="1080" spans="1:16" x14ac:dyDescent="0.2">
      <c r="A1080">
        <v>686.65</v>
      </c>
      <c r="B1080">
        <v>2908.93</v>
      </c>
      <c r="C1080">
        <v>8183.6</v>
      </c>
      <c r="D1080">
        <v>47224.87</v>
      </c>
      <c r="E1080">
        <v>64000</v>
      </c>
      <c r="F1080">
        <v>64000</v>
      </c>
      <c r="H1080">
        <v>9274</v>
      </c>
      <c r="I1080">
        <v>16039</v>
      </c>
      <c r="J1080">
        <v>16057.5</v>
      </c>
      <c r="L1080">
        <f t="shared" si="35"/>
        <v>686.65</v>
      </c>
      <c r="M1080">
        <f>data!AQ1080</f>
        <v>2.3689318430947331E-10</v>
      </c>
      <c r="O1080">
        <v>2.334950447365036E-10</v>
      </c>
      <c r="P1080">
        <f t="shared" si="34"/>
        <v>1.4553369116695689</v>
      </c>
    </row>
    <row r="1081" spans="1:16" x14ac:dyDescent="0.2">
      <c r="A1081">
        <v>687.1</v>
      </c>
      <c r="B1081">
        <v>2953.53</v>
      </c>
      <c r="C1081">
        <v>8591.1</v>
      </c>
      <c r="D1081">
        <v>47398.93</v>
      </c>
      <c r="E1081">
        <v>64000</v>
      </c>
      <c r="F1081">
        <v>64000</v>
      </c>
      <c r="H1081">
        <v>9798.7999999999993</v>
      </c>
      <c r="I1081">
        <v>16890.8</v>
      </c>
      <c r="J1081">
        <v>16945.400000000001</v>
      </c>
      <c r="L1081">
        <f t="shared" si="35"/>
        <v>687.1</v>
      </c>
      <c r="M1081">
        <f>data!AQ1081</f>
        <v>2.3640783931385074E-10</v>
      </c>
      <c r="O1081">
        <v>2.3278456509312445E-10</v>
      </c>
      <c r="P1081">
        <f t="shared" si="34"/>
        <v>1.5564924673063356</v>
      </c>
    </row>
    <row r="1082" spans="1:16" x14ac:dyDescent="0.2">
      <c r="A1082">
        <v>687.55</v>
      </c>
      <c r="B1082">
        <v>2927.33</v>
      </c>
      <c r="C1082">
        <v>8324.5</v>
      </c>
      <c r="D1082">
        <v>47402.33</v>
      </c>
      <c r="E1082">
        <v>64000</v>
      </c>
      <c r="F1082">
        <v>64000</v>
      </c>
      <c r="H1082">
        <v>9513.7999999999993</v>
      </c>
      <c r="I1082">
        <v>16968.099999999999</v>
      </c>
      <c r="J1082">
        <v>16996</v>
      </c>
      <c r="L1082">
        <f t="shared" si="35"/>
        <v>687.55</v>
      </c>
      <c r="M1082">
        <f>data!AQ1082</f>
        <v>2.3648437012684486E-10</v>
      </c>
      <c r="O1082">
        <v>2.328182727736965E-10</v>
      </c>
      <c r="P1082">
        <f t="shared" si="34"/>
        <v>1.5746604892614569</v>
      </c>
    </row>
    <row r="1083" spans="1:16" x14ac:dyDescent="0.2">
      <c r="A1083">
        <v>688</v>
      </c>
      <c r="B1083">
        <v>2969.27</v>
      </c>
      <c r="C1083">
        <v>8657.7000000000007</v>
      </c>
      <c r="D1083">
        <v>47458.33</v>
      </c>
      <c r="E1083">
        <v>64000</v>
      </c>
      <c r="F1083">
        <v>64000</v>
      </c>
      <c r="H1083">
        <v>9865.5</v>
      </c>
      <c r="I1083">
        <v>15809.3</v>
      </c>
      <c r="J1083">
        <v>15832.7</v>
      </c>
      <c r="L1083">
        <f t="shared" si="35"/>
        <v>688</v>
      </c>
      <c r="M1083">
        <f>data!AQ1083</f>
        <v>2.3664752382503501E-10</v>
      </c>
      <c r="O1083">
        <v>2.3280313042261071E-10</v>
      </c>
      <c r="P1083">
        <f t="shared" si="34"/>
        <v>1.6513495310159809</v>
      </c>
    </row>
    <row r="1084" spans="1:16" x14ac:dyDescent="0.2">
      <c r="A1084">
        <v>688.45</v>
      </c>
      <c r="B1084">
        <v>2946</v>
      </c>
      <c r="C1084">
        <v>8509.2000000000007</v>
      </c>
      <c r="D1084">
        <v>47450.2</v>
      </c>
      <c r="E1084">
        <v>64000</v>
      </c>
      <c r="F1084">
        <v>64000</v>
      </c>
      <c r="H1084">
        <v>9685.4</v>
      </c>
      <c r="I1084">
        <v>14695.4</v>
      </c>
      <c r="J1084">
        <v>14715.3</v>
      </c>
      <c r="L1084">
        <f t="shared" si="35"/>
        <v>688.45</v>
      </c>
      <c r="M1084">
        <f>data!AQ1084</f>
        <v>2.3680395049079688E-10</v>
      </c>
      <c r="O1084">
        <v>2.3324326304388099E-10</v>
      </c>
      <c r="P1084">
        <f t="shared" si="34"/>
        <v>1.5265981964272224</v>
      </c>
    </row>
    <row r="1085" spans="1:16" x14ac:dyDescent="0.2">
      <c r="A1085">
        <v>688.9</v>
      </c>
      <c r="B1085">
        <v>3116.27</v>
      </c>
      <c r="C1085">
        <v>9900.6</v>
      </c>
      <c r="D1085">
        <v>47536.73</v>
      </c>
      <c r="E1085">
        <v>64000</v>
      </c>
      <c r="F1085">
        <v>64000</v>
      </c>
      <c r="H1085">
        <v>11340.2</v>
      </c>
      <c r="I1085">
        <v>16442.400000000001</v>
      </c>
      <c r="J1085">
        <v>16492.400000000001</v>
      </c>
      <c r="L1085">
        <f t="shared" si="35"/>
        <v>688.9</v>
      </c>
      <c r="M1085">
        <f>data!AQ1085</f>
        <v>2.3751692378301996E-10</v>
      </c>
      <c r="O1085">
        <v>2.3381980974152111E-10</v>
      </c>
      <c r="P1085">
        <f t="shared" si="34"/>
        <v>1.5811808441662267</v>
      </c>
    </row>
    <row r="1086" spans="1:16" x14ac:dyDescent="0.2">
      <c r="A1086">
        <v>689.35</v>
      </c>
      <c r="B1086">
        <v>2985.6</v>
      </c>
      <c r="C1086">
        <v>8868.5</v>
      </c>
      <c r="D1086">
        <v>47421.47</v>
      </c>
      <c r="E1086">
        <v>64000</v>
      </c>
      <c r="F1086">
        <v>64000</v>
      </c>
      <c r="H1086">
        <v>10101.299999999999</v>
      </c>
      <c r="I1086">
        <v>16195.2</v>
      </c>
      <c r="J1086">
        <v>16209.3</v>
      </c>
      <c r="L1086">
        <f t="shared" si="35"/>
        <v>689.35</v>
      </c>
      <c r="M1086">
        <f>data!AQ1086</f>
        <v>2.3767068354918411E-10</v>
      </c>
      <c r="O1086">
        <v>2.3394512532560543E-10</v>
      </c>
      <c r="P1086">
        <f t="shared" si="34"/>
        <v>1.5924923498164094</v>
      </c>
    </row>
    <row r="1087" spans="1:16" x14ac:dyDescent="0.2">
      <c r="A1087">
        <v>689.8</v>
      </c>
      <c r="B1087">
        <v>2876</v>
      </c>
      <c r="C1087">
        <v>7948.1</v>
      </c>
      <c r="D1087">
        <v>47372.13</v>
      </c>
      <c r="E1087">
        <v>64000</v>
      </c>
      <c r="F1087">
        <v>64000</v>
      </c>
      <c r="H1087">
        <v>9033</v>
      </c>
      <c r="I1087">
        <v>15060</v>
      </c>
      <c r="J1087">
        <v>15154.3</v>
      </c>
      <c r="L1087">
        <f t="shared" si="35"/>
        <v>689.8</v>
      </c>
      <c r="M1087">
        <f>data!AQ1087</f>
        <v>2.3757057719184108E-10</v>
      </c>
      <c r="O1087">
        <v>2.3381531875827199E-10</v>
      </c>
      <c r="P1087">
        <f t="shared" si="34"/>
        <v>1.6060788717831715</v>
      </c>
    </row>
    <row r="1088" spans="1:16" x14ac:dyDescent="0.2">
      <c r="A1088">
        <v>690.25</v>
      </c>
      <c r="B1088">
        <v>2949.33</v>
      </c>
      <c r="C1088">
        <v>8513.5</v>
      </c>
      <c r="D1088">
        <v>47475.93</v>
      </c>
      <c r="E1088">
        <v>64000</v>
      </c>
      <c r="F1088">
        <v>64000</v>
      </c>
      <c r="H1088">
        <v>9621.2000000000007</v>
      </c>
      <c r="I1088">
        <v>14941.6</v>
      </c>
      <c r="J1088">
        <v>14944.8</v>
      </c>
      <c r="L1088">
        <f t="shared" si="35"/>
        <v>690.25</v>
      </c>
      <c r="M1088">
        <f>data!AQ1088</f>
        <v>2.3763800899004447E-10</v>
      </c>
      <c r="O1088">
        <v>2.3392212118416575E-10</v>
      </c>
      <c r="P1088">
        <f t="shared" si="34"/>
        <v>1.5885149241414493</v>
      </c>
    </row>
    <row r="1089" spans="1:16" x14ac:dyDescent="0.2">
      <c r="A1089">
        <v>690.7</v>
      </c>
      <c r="B1089">
        <v>2948.87</v>
      </c>
      <c r="C1089">
        <v>8514.4</v>
      </c>
      <c r="D1089">
        <v>47511.199999999997</v>
      </c>
      <c r="E1089">
        <v>64000</v>
      </c>
      <c r="F1089">
        <v>64000</v>
      </c>
      <c r="H1089">
        <v>9673.1</v>
      </c>
      <c r="I1089">
        <v>15370.6</v>
      </c>
      <c r="J1089">
        <v>15430.5</v>
      </c>
      <c r="L1089">
        <f t="shared" si="35"/>
        <v>690.7</v>
      </c>
      <c r="M1089">
        <f>data!AQ1089</f>
        <v>2.3767515233602252E-10</v>
      </c>
      <c r="O1089">
        <v>2.3438855691770692E-10</v>
      </c>
      <c r="P1089">
        <f t="shared" si="34"/>
        <v>1.4021996045948248</v>
      </c>
    </row>
    <row r="1090" spans="1:16" x14ac:dyDescent="0.2">
      <c r="A1090">
        <v>691.15</v>
      </c>
      <c r="B1090">
        <v>2888.53</v>
      </c>
      <c r="C1090">
        <v>8011.2</v>
      </c>
      <c r="D1090">
        <v>47489.47</v>
      </c>
      <c r="E1090">
        <v>64000</v>
      </c>
      <c r="F1090">
        <v>64000</v>
      </c>
      <c r="H1090">
        <v>9172</v>
      </c>
      <c r="I1090">
        <v>16670</v>
      </c>
      <c r="J1090">
        <v>16662.3</v>
      </c>
      <c r="L1090">
        <f t="shared" si="35"/>
        <v>691.15</v>
      </c>
      <c r="M1090">
        <f>data!AQ1090</f>
        <v>2.3769546339566932E-10</v>
      </c>
      <c r="O1090">
        <v>2.3433837119120757E-10</v>
      </c>
      <c r="P1090">
        <f t="shared" si="34"/>
        <v>1.432583228856938</v>
      </c>
    </row>
    <row r="1091" spans="1:16" x14ac:dyDescent="0.2">
      <c r="A1091">
        <v>691.6</v>
      </c>
      <c r="B1091">
        <v>2962.4</v>
      </c>
      <c r="C1091">
        <v>8583.6</v>
      </c>
      <c r="D1091">
        <v>47463.53</v>
      </c>
      <c r="E1091">
        <v>64000</v>
      </c>
      <c r="F1091">
        <v>64000</v>
      </c>
      <c r="H1091">
        <v>9778.2000000000007</v>
      </c>
      <c r="I1091">
        <v>17601.8</v>
      </c>
      <c r="J1091">
        <v>17676.400000000001</v>
      </c>
      <c r="L1091">
        <f t="shared" si="35"/>
        <v>691.6</v>
      </c>
      <c r="M1091">
        <f>data!AQ1091</f>
        <v>2.3849631666502594E-10</v>
      </c>
      <c r="O1091">
        <v>2.3493413545369564E-10</v>
      </c>
      <c r="P1091">
        <f t="shared" si="34"/>
        <v>1.516246757607681</v>
      </c>
    </row>
    <row r="1092" spans="1:16" x14ac:dyDescent="0.2">
      <c r="A1092">
        <v>692.05</v>
      </c>
      <c r="B1092">
        <v>2893.13</v>
      </c>
      <c r="C1092">
        <v>7998.9</v>
      </c>
      <c r="D1092">
        <v>47349.87</v>
      </c>
      <c r="E1092">
        <v>64000</v>
      </c>
      <c r="F1092">
        <v>64000</v>
      </c>
      <c r="H1092">
        <v>9088.7000000000007</v>
      </c>
      <c r="I1092">
        <v>15917.4</v>
      </c>
      <c r="J1092">
        <v>15970.9</v>
      </c>
      <c r="L1092">
        <f t="shared" si="35"/>
        <v>692.05</v>
      </c>
      <c r="M1092">
        <f>data!AQ1092</f>
        <v>2.3898524383810534E-10</v>
      </c>
      <c r="O1092">
        <v>2.3555585041784055E-10</v>
      </c>
      <c r="P1092">
        <f t="shared" si="34"/>
        <v>1.4558727427833191</v>
      </c>
    </row>
    <row r="1093" spans="1:16" x14ac:dyDescent="0.2">
      <c r="A1093">
        <v>692.5</v>
      </c>
      <c r="B1093">
        <v>2957.13</v>
      </c>
      <c r="C1093">
        <v>8597.7000000000007</v>
      </c>
      <c r="D1093">
        <v>47475.4</v>
      </c>
      <c r="E1093">
        <v>64000</v>
      </c>
      <c r="F1093">
        <v>64000</v>
      </c>
      <c r="H1093">
        <v>9775.6</v>
      </c>
      <c r="I1093">
        <v>16167.7</v>
      </c>
      <c r="J1093">
        <v>16215.6</v>
      </c>
      <c r="L1093">
        <f t="shared" si="35"/>
        <v>692.5</v>
      </c>
      <c r="M1093">
        <f>data!AQ1093</f>
        <v>2.3887283147684244E-10</v>
      </c>
      <c r="O1093">
        <v>2.35436801855103E-10</v>
      </c>
      <c r="P1093">
        <f t="shared" si="34"/>
        <v>1.4594275808478359</v>
      </c>
    </row>
    <row r="1094" spans="1:16" x14ac:dyDescent="0.2">
      <c r="A1094">
        <v>692.95</v>
      </c>
      <c r="B1094">
        <v>2940.27</v>
      </c>
      <c r="C1094">
        <v>8464.2999999999993</v>
      </c>
      <c r="D1094">
        <v>47546.13</v>
      </c>
      <c r="E1094">
        <v>64000</v>
      </c>
      <c r="F1094">
        <v>64000</v>
      </c>
      <c r="H1094">
        <v>9643.9</v>
      </c>
      <c r="I1094">
        <v>16110.5</v>
      </c>
      <c r="J1094">
        <v>16118.4</v>
      </c>
      <c r="L1094">
        <f t="shared" si="35"/>
        <v>692.95</v>
      </c>
      <c r="M1094">
        <f>data!AQ1094</f>
        <v>2.3861282208575061E-10</v>
      </c>
      <c r="O1094">
        <v>2.3517707012601625E-10</v>
      </c>
      <c r="P1094">
        <f t="shared" si="34"/>
        <v>1.4609213210681502</v>
      </c>
    </row>
    <row r="1095" spans="1:16" x14ac:dyDescent="0.2">
      <c r="A1095">
        <v>693.4</v>
      </c>
      <c r="B1095">
        <v>2988.47</v>
      </c>
      <c r="C1095">
        <v>8885.6</v>
      </c>
      <c r="D1095">
        <v>47740.53</v>
      </c>
      <c r="E1095">
        <v>64000</v>
      </c>
      <c r="F1095">
        <v>64000</v>
      </c>
      <c r="H1095">
        <v>10146.6</v>
      </c>
      <c r="I1095">
        <v>17008.5</v>
      </c>
      <c r="J1095">
        <v>17030.3</v>
      </c>
      <c r="L1095">
        <f t="shared" si="35"/>
        <v>693.4</v>
      </c>
      <c r="M1095">
        <f>data!AQ1095</f>
        <v>2.3802352756589209E-10</v>
      </c>
      <c r="O1095">
        <v>2.3437132418471409E-10</v>
      </c>
      <c r="P1095">
        <f t="shared" si="34"/>
        <v>1.5582978821673625</v>
      </c>
    </row>
    <row r="1096" spans="1:16" x14ac:dyDescent="0.2">
      <c r="A1096">
        <v>693.85</v>
      </c>
      <c r="B1096">
        <v>2976.8</v>
      </c>
      <c r="C1096">
        <v>8734.5</v>
      </c>
      <c r="D1096">
        <v>47913.599999999999</v>
      </c>
      <c r="E1096">
        <v>64000</v>
      </c>
      <c r="F1096">
        <v>64000</v>
      </c>
      <c r="H1096">
        <v>9990.7000000000007</v>
      </c>
      <c r="I1096">
        <v>15829</v>
      </c>
      <c r="J1096">
        <v>15865.9</v>
      </c>
      <c r="L1096">
        <f t="shared" si="35"/>
        <v>693.85</v>
      </c>
      <c r="M1096">
        <f>data!AQ1096</f>
        <v>2.3722243511972491E-10</v>
      </c>
      <c r="O1096">
        <v>2.3375995634837397E-10</v>
      </c>
      <c r="P1096">
        <f t="shared" ref="P1096:P1159" si="36">(M1096-O1096)/O1096%</f>
        <v>1.4812112499673742</v>
      </c>
    </row>
    <row r="1097" spans="1:16" x14ac:dyDescent="0.2">
      <c r="A1097">
        <v>694.3</v>
      </c>
      <c r="B1097">
        <v>2950.13</v>
      </c>
      <c r="C1097">
        <v>8550.2999999999993</v>
      </c>
      <c r="D1097">
        <v>47989.4</v>
      </c>
      <c r="E1097">
        <v>64000</v>
      </c>
      <c r="F1097">
        <v>64000</v>
      </c>
      <c r="H1097">
        <v>9740.4</v>
      </c>
      <c r="I1097">
        <v>14425.1</v>
      </c>
      <c r="J1097">
        <v>14457.1</v>
      </c>
      <c r="L1097">
        <f t="shared" si="35"/>
        <v>694.3</v>
      </c>
      <c r="M1097">
        <f>data!AQ1097</f>
        <v>2.3688373320368047E-10</v>
      </c>
      <c r="O1097">
        <v>2.3306789928390566E-10</v>
      </c>
      <c r="P1097">
        <f t="shared" si="36"/>
        <v>1.6372198537416975</v>
      </c>
    </row>
    <row r="1098" spans="1:16" x14ac:dyDescent="0.2">
      <c r="A1098">
        <v>694.75</v>
      </c>
      <c r="B1098">
        <v>2955.87</v>
      </c>
      <c r="C1098">
        <v>8585.6</v>
      </c>
      <c r="D1098">
        <v>48134.87</v>
      </c>
      <c r="E1098">
        <v>64000</v>
      </c>
      <c r="F1098">
        <v>64000</v>
      </c>
      <c r="H1098">
        <v>9771.2999999999993</v>
      </c>
      <c r="I1098">
        <v>14639.1</v>
      </c>
      <c r="J1098">
        <v>14661.2</v>
      </c>
      <c r="L1098">
        <f t="shared" si="35"/>
        <v>694.75</v>
      </c>
      <c r="M1098">
        <f>data!AQ1098</f>
        <v>2.3633993062916901E-10</v>
      </c>
      <c r="O1098">
        <v>2.3265433414633396E-10</v>
      </c>
      <c r="P1098">
        <f t="shared" si="36"/>
        <v>1.584151224329609</v>
      </c>
    </row>
    <row r="1099" spans="1:16" x14ac:dyDescent="0.2">
      <c r="A1099">
        <v>695.2</v>
      </c>
      <c r="B1099">
        <v>3221.87</v>
      </c>
      <c r="C1099">
        <v>10756.8</v>
      </c>
      <c r="D1099">
        <v>48421.599999999999</v>
      </c>
      <c r="E1099">
        <v>64000</v>
      </c>
      <c r="F1099">
        <v>64000</v>
      </c>
      <c r="H1099">
        <v>12406.4</v>
      </c>
      <c r="I1099">
        <v>18464.900000000001</v>
      </c>
      <c r="J1099">
        <v>18524.900000000001</v>
      </c>
      <c r="L1099">
        <f t="shared" si="35"/>
        <v>695.2</v>
      </c>
      <c r="M1099">
        <f>data!AQ1099</f>
        <v>2.3645492537639061E-10</v>
      </c>
      <c r="O1099">
        <v>2.3300209343335414E-10</v>
      </c>
      <c r="P1099">
        <f t="shared" si="36"/>
        <v>1.4818888071596181</v>
      </c>
    </row>
    <row r="1100" spans="1:16" x14ac:dyDescent="0.2">
      <c r="A1100">
        <v>695.65</v>
      </c>
      <c r="B1100">
        <v>2966.33</v>
      </c>
      <c r="C1100">
        <v>8622.5</v>
      </c>
      <c r="D1100">
        <v>48248.73</v>
      </c>
      <c r="E1100">
        <v>64000</v>
      </c>
      <c r="F1100">
        <v>64000</v>
      </c>
      <c r="H1100">
        <v>9809.5</v>
      </c>
      <c r="I1100">
        <v>15627.1</v>
      </c>
      <c r="J1100">
        <v>15642.1</v>
      </c>
      <c r="L1100">
        <f t="shared" si="35"/>
        <v>695.65</v>
      </c>
      <c r="M1100">
        <f>data!AQ1100</f>
        <v>2.3622739908542229E-10</v>
      </c>
      <c r="O1100">
        <v>2.3245058674296783E-10</v>
      </c>
      <c r="P1100">
        <f t="shared" si="36"/>
        <v>1.6247807309820514</v>
      </c>
    </row>
    <row r="1101" spans="1:16" x14ac:dyDescent="0.2">
      <c r="A1101">
        <v>696.1</v>
      </c>
      <c r="B1101">
        <v>2969.6</v>
      </c>
      <c r="C1101">
        <v>8683.5</v>
      </c>
      <c r="D1101">
        <v>48254.8</v>
      </c>
      <c r="E1101">
        <v>64000</v>
      </c>
      <c r="F1101">
        <v>64000</v>
      </c>
      <c r="H1101">
        <v>9866</v>
      </c>
      <c r="I1101">
        <v>14295.3</v>
      </c>
      <c r="J1101">
        <v>14287.3</v>
      </c>
      <c r="L1101">
        <f t="shared" si="35"/>
        <v>696.1</v>
      </c>
      <c r="M1101">
        <f>data!AQ1101</f>
        <v>2.3643995724532497E-10</v>
      </c>
      <c r="O1101">
        <v>2.3280693934688883E-10</v>
      </c>
      <c r="P1101">
        <f t="shared" si="36"/>
        <v>1.5605281821186801</v>
      </c>
    </row>
    <row r="1102" spans="1:16" x14ac:dyDescent="0.2">
      <c r="A1102">
        <v>696.55</v>
      </c>
      <c r="B1102">
        <v>3060.47</v>
      </c>
      <c r="C1102">
        <v>9467</v>
      </c>
      <c r="D1102">
        <v>48319.33</v>
      </c>
      <c r="E1102">
        <v>64000</v>
      </c>
      <c r="F1102">
        <v>64000</v>
      </c>
      <c r="H1102">
        <v>10916.9</v>
      </c>
      <c r="I1102">
        <v>15897.7</v>
      </c>
      <c r="J1102">
        <v>15912.3</v>
      </c>
      <c r="L1102">
        <f t="shared" si="35"/>
        <v>696.55</v>
      </c>
      <c r="M1102">
        <f>data!AQ1102</f>
        <v>2.3681294153633951E-10</v>
      </c>
      <c r="O1102">
        <v>2.3328800819878165E-10</v>
      </c>
      <c r="P1102">
        <f t="shared" si="36"/>
        <v>1.5109792246819251</v>
      </c>
    </row>
    <row r="1103" spans="1:16" x14ac:dyDescent="0.2">
      <c r="A1103">
        <v>697</v>
      </c>
      <c r="B1103">
        <v>2956.73</v>
      </c>
      <c r="C1103">
        <v>8508.4</v>
      </c>
      <c r="D1103">
        <v>48179.6</v>
      </c>
      <c r="E1103">
        <v>64000</v>
      </c>
      <c r="F1103">
        <v>64000</v>
      </c>
      <c r="H1103">
        <v>9702.2000000000007</v>
      </c>
      <c r="I1103">
        <v>18195.3</v>
      </c>
      <c r="J1103">
        <v>18186.900000000001</v>
      </c>
      <c r="L1103">
        <f t="shared" si="35"/>
        <v>697</v>
      </c>
      <c r="M1103">
        <f>data!AQ1103</f>
        <v>2.3723932067236634E-10</v>
      </c>
      <c r="O1103">
        <v>2.3406012691728633E-10</v>
      </c>
      <c r="P1103">
        <f t="shared" si="36"/>
        <v>1.3582807960296006</v>
      </c>
    </row>
    <row r="1104" spans="1:16" x14ac:dyDescent="0.2">
      <c r="A1104">
        <v>697.45</v>
      </c>
      <c r="B1104">
        <v>2930.67</v>
      </c>
      <c r="C1104">
        <v>8362.5</v>
      </c>
      <c r="D1104">
        <v>48062.400000000001</v>
      </c>
      <c r="E1104">
        <v>64000</v>
      </c>
      <c r="F1104">
        <v>64000</v>
      </c>
      <c r="H1104">
        <v>9482.5</v>
      </c>
      <c r="I1104">
        <v>18907.7</v>
      </c>
      <c r="J1104">
        <v>18947.099999999999</v>
      </c>
      <c r="L1104">
        <f t="shared" si="35"/>
        <v>697.45</v>
      </c>
      <c r="M1104">
        <f>data!AQ1104</f>
        <v>2.3797271893353566E-10</v>
      </c>
      <c r="O1104">
        <v>2.3431803078848835E-10</v>
      </c>
      <c r="P1104">
        <f t="shared" si="36"/>
        <v>1.5597127257979919</v>
      </c>
    </row>
    <row r="1105" spans="1:16" x14ac:dyDescent="0.2">
      <c r="A1105">
        <v>697.9</v>
      </c>
      <c r="B1105">
        <v>2984.27</v>
      </c>
      <c r="C1105">
        <v>8801.5</v>
      </c>
      <c r="D1105">
        <v>48079.6</v>
      </c>
      <c r="E1105">
        <v>64000</v>
      </c>
      <c r="F1105">
        <v>64000</v>
      </c>
      <c r="H1105">
        <v>10076.6</v>
      </c>
      <c r="I1105">
        <v>17466.900000000001</v>
      </c>
      <c r="J1105">
        <v>17535.8</v>
      </c>
      <c r="L1105">
        <f t="shared" si="35"/>
        <v>697.9</v>
      </c>
      <c r="M1105">
        <f>data!AQ1105</f>
        <v>2.3840253161027314E-10</v>
      </c>
      <c r="O1105">
        <v>2.3492100408893834E-10</v>
      </c>
      <c r="P1105">
        <f t="shared" si="36"/>
        <v>1.4819992511255977</v>
      </c>
    </row>
    <row r="1106" spans="1:16" x14ac:dyDescent="0.2">
      <c r="A1106">
        <v>698.35</v>
      </c>
      <c r="B1106">
        <v>2919.8</v>
      </c>
      <c r="C1106">
        <v>8240.5</v>
      </c>
      <c r="D1106">
        <v>48131.87</v>
      </c>
      <c r="E1106">
        <v>64000</v>
      </c>
      <c r="F1106">
        <v>64000</v>
      </c>
      <c r="H1106">
        <v>9347.5</v>
      </c>
      <c r="I1106">
        <v>15855.5</v>
      </c>
      <c r="J1106">
        <v>15868.9</v>
      </c>
      <c r="L1106">
        <f t="shared" si="35"/>
        <v>698.35</v>
      </c>
      <c r="M1106">
        <f>data!AQ1106</f>
        <v>2.3797794541051825E-10</v>
      </c>
      <c r="O1106">
        <v>2.3421627256312208E-10</v>
      </c>
      <c r="P1106">
        <f t="shared" si="36"/>
        <v>1.606068103736207</v>
      </c>
    </row>
    <row r="1107" spans="1:16" x14ac:dyDescent="0.2">
      <c r="A1107">
        <v>698.8</v>
      </c>
      <c r="B1107">
        <v>3003.2</v>
      </c>
      <c r="C1107">
        <v>8985.2000000000007</v>
      </c>
      <c r="D1107">
        <v>48333.33</v>
      </c>
      <c r="E1107">
        <v>64000</v>
      </c>
      <c r="F1107">
        <v>64000</v>
      </c>
      <c r="H1107">
        <v>10235</v>
      </c>
      <c r="I1107">
        <v>16452.900000000001</v>
      </c>
      <c r="J1107">
        <v>16478.400000000001</v>
      </c>
      <c r="L1107">
        <f t="shared" si="35"/>
        <v>698.8</v>
      </c>
      <c r="M1107">
        <f>data!AQ1107</f>
        <v>2.3754772027921373E-10</v>
      </c>
      <c r="O1107">
        <v>2.3413102787167781E-10</v>
      </c>
      <c r="P1107">
        <f t="shared" si="36"/>
        <v>1.4593078237407011</v>
      </c>
    </row>
    <row r="1108" spans="1:16" x14ac:dyDescent="0.2">
      <c r="A1108">
        <v>699.24</v>
      </c>
      <c r="B1108">
        <v>2997.53</v>
      </c>
      <c r="C1108">
        <v>8892.2999999999993</v>
      </c>
      <c r="D1108">
        <v>48435.07</v>
      </c>
      <c r="E1108">
        <v>64000</v>
      </c>
      <c r="F1108">
        <v>64000</v>
      </c>
      <c r="H1108">
        <v>10143.200000000001</v>
      </c>
      <c r="I1108">
        <v>16056</v>
      </c>
      <c r="J1108">
        <v>16072.8</v>
      </c>
      <c r="L1108">
        <f t="shared" si="35"/>
        <v>699.24</v>
      </c>
      <c r="M1108">
        <f>data!AQ1108</f>
        <v>2.371729790667889E-10</v>
      </c>
      <c r="O1108">
        <v>2.333922923134249E-10</v>
      </c>
      <c r="P1108">
        <f t="shared" si="36"/>
        <v>1.6198850081505181</v>
      </c>
    </row>
    <row r="1109" spans="1:16" x14ac:dyDescent="0.2">
      <c r="A1109">
        <v>699.69</v>
      </c>
      <c r="B1109">
        <v>2913.2</v>
      </c>
      <c r="C1109">
        <v>8264.7000000000007</v>
      </c>
      <c r="D1109">
        <v>48561.599999999999</v>
      </c>
      <c r="E1109">
        <v>64000</v>
      </c>
      <c r="F1109">
        <v>64000</v>
      </c>
      <c r="H1109">
        <v>9403.2999999999993</v>
      </c>
      <c r="I1109">
        <v>14798.5</v>
      </c>
      <c r="J1109">
        <v>14848.2</v>
      </c>
      <c r="L1109">
        <f t="shared" si="35"/>
        <v>699.69</v>
      </c>
      <c r="M1109">
        <f>data!AQ1109</f>
        <v>2.3623745912192489E-10</v>
      </c>
      <c r="O1109">
        <v>2.3290495303504309E-10</v>
      </c>
      <c r="P1109">
        <f t="shared" si="36"/>
        <v>1.4308438027852424</v>
      </c>
    </row>
    <row r="1110" spans="1:16" x14ac:dyDescent="0.2">
      <c r="A1110">
        <v>700.14</v>
      </c>
      <c r="B1110">
        <v>2934.8</v>
      </c>
      <c r="C1110">
        <v>8432.7000000000007</v>
      </c>
      <c r="D1110">
        <v>48653.27</v>
      </c>
      <c r="E1110">
        <v>64000</v>
      </c>
      <c r="F1110">
        <v>64000</v>
      </c>
      <c r="H1110">
        <v>9628.5</v>
      </c>
      <c r="I1110">
        <v>14355.2</v>
      </c>
      <c r="J1110">
        <v>14349.5</v>
      </c>
      <c r="L1110">
        <f t="shared" si="35"/>
        <v>700.14</v>
      </c>
      <c r="M1110">
        <f>data!AQ1110</f>
        <v>2.3607590366313647E-10</v>
      </c>
      <c r="O1110">
        <v>2.3261842368174545E-10</v>
      </c>
      <c r="P1110">
        <f t="shared" si="36"/>
        <v>1.4863311025275181</v>
      </c>
    </row>
    <row r="1111" spans="1:16" x14ac:dyDescent="0.2">
      <c r="A1111">
        <v>700.59</v>
      </c>
      <c r="B1111">
        <v>2993.07</v>
      </c>
      <c r="C1111">
        <v>8869.6</v>
      </c>
      <c r="D1111">
        <v>48677.599999999999</v>
      </c>
      <c r="E1111">
        <v>64000</v>
      </c>
      <c r="F1111">
        <v>64000</v>
      </c>
      <c r="H1111">
        <v>10135.5</v>
      </c>
      <c r="I1111">
        <v>14564.3</v>
      </c>
      <c r="J1111">
        <v>14606.2</v>
      </c>
      <c r="L1111">
        <f t="shared" si="35"/>
        <v>700.59</v>
      </c>
      <c r="M1111">
        <f>data!AQ1111</f>
        <v>2.3648186068078537E-10</v>
      </c>
      <c r="O1111">
        <v>2.3274160522961738E-10</v>
      </c>
      <c r="P1111">
        <f t="shared" si="36"/>
        <v>1.6070420445360165</v>
      </c>
    </row>
    <row r="1112" spans="1:16" x14ac:dyDescent="0.2">
      <c r="A1112">
        <v>701.04</v>
      </c>
      <c r="B1112">
        <v>3000.4</v>
      </c>
      <c r="C1112">
        <v>8929.9</v>
      </c>
      <c r="D1112">
        <v>48663.8</v>
      </c>
      <c r="E1112">
        <v>64000</v>
      </c>
      <c r="F1112">
        <v>64000</v>
      </c>
      <c r="H1112">
        <v>10190.299999999999</v>
      </c>
      <c r="I1112">
        <v>14881.5</v>
      </c>
      <c r="J1112">
        <v>14884.2</v>
      </c>
      <c r="L1112">
        <f t="shared" si="35"/>
        <v>701.04</v>
      </c>
      <c r="M1112">
        <f>data!AQ1112</f>
        <v>2.3681770691360927E-10</v>
      </c>
      <c r="O1112">
        <v>2.3370539780194035E-10</v>
      </c>
      <c r="P1112">
        <f t="shared" si="36"/>
        <v>1.3317232468488103</v>
      </c>
    </row>
    <row r="1113" spans="1:16" x14ac:dyDescent="0.2">
      <c r="A1113">
        <v>701.49</v>
      </c>
      <c r="B1113">
        <v>3190.33</v>
      </c>
      <c r="C1113">
        <v>10547.2</v>
      </c>
      <c r="D1113">
        <v>48680.73</v>
      </c>
      <c r="E1113">
        <v>64000</v>
      </c>
      <c r="F1113">
        <v>64000</v>
      </c>
      <c r="H1113">
        <v>12086</v>
      </c>
      <c r="I1113">
        <v>16550.099999999999</v>
      </c>
      <c r="J1113">
        <v>16607</v>
      </c>
      <c r="L1113">
        <f t="shared" si="35"/>
        <v>701.49</v>
      </c>
      <c r="M1113">
        <f>data!AQ1113</f>
        <v>2.3798997385324536E-10</v>
      </c>
      <c r="O1113">
        <v>2.3431775740349295E-10</v>
      </c>
      <c r="P1113">
        <f t="shared" si="36"/>
        <v>1.5671951159164106</v>
      </c>
    </row>
    <row r="1114" spans="1:16" x14ac:dyDescent="0.2">
      <c r="A1114">
        <v>701.94</v>
      </c>
      <c r="B1114">
        <v>2897.07</v>
      </c>
      <c r="C1114">
        <v>8079.4</v>
      </c>
      <c r="D1114">
        <v>48266</v>
      </c>
      <c r="E1114">
        <v>64000</v>
      </c>
      <c r="F1114">
        <v>64000</v>
      </c>
      <c r="H1114">
        <v>9195.6</v>
      </c>
      <c r="I1114">
        <v>14540.4</v>
      </c>
      <c r="J1114">
        <v>14570.8</v>
      </c>
      <c r="L1114">
        <f t="shared" si="35"/>
        <v>701.94</v>
      </c>
      <c r="M1114">
        <f>data!AQ1114</f>
        <v>2.3888393523620211E-10</v>
      </c>
      <c r="O1114">
        <v>2.3521635758598656E-10</v>
      </c>
      <c r="P1114">
        <f t="shared" si="36"/>
        <v>1.5592357979928386</v>
      </c>
    </row>
    <row r="1115" spans="1:16" x14ac:dyDescent="0.2">
      <c r="A1115">
        <v>702.39</v>
      </c>
      <c r="B1115">
        <v>3038.27</v>
      </c>
      <c r="C1115">
        <v>9262.6</v>
      </c>
      <c r="D1115">
        <v>48477.47</v>
      </c>
      <c r="E1115">
        <v>64000</v>
      </c>
      <c r="F1115">
        <v>64000</v>
      </c>
      <c r="H1115">
        <v>10607.7</v>
      </c>
      <c r="I1115">
        <v>16549.8</v>
      </c>
      <c r="J1115">
        <v>16567.599999999999</v>
      </c>
      <c r="L1115">
        <f t="shared" si="35"/>
        <v>702.39</v>
      </c>
      <c r="M1115">
        <f>data!AQ1115</f>
        <v>2.3871342314091881E-10</v>
      </c>
      <c r="O1115">
        <v>2.3541362173746766E-10</v>
      </c>
      <c r="P1115">
        <f t="shared" si="36"/>
        <v>1.4017036818417745</v>
      </c>
    </row>
    <row r="1116" spans="1:16" x14ac:dyDescent="0.2">
      <c r="A1116">
        <v>702.84</v>
      </c>
      <c r="B1116">
        <v>2920.07</v>
      </c>
      <c r="C1116">
        <v>8293.4</v>
      </c>
      <c r="D1116">
        <v>48478.93</v>
      </c>
      <c r="E1116">
        <v>64000</v>
      </c>
      <c r="F1116">
        <v>64000</v>
      </c>
      <c r="H1116">
        <v>9395.6</v>
      </c>
      <c r="I1116">
        <v>15616.3</v>
      </c>
      <c r="J1116">
        <v>15642</v>
      </c>
      <c r="L1116">
        <f t="shared" si="35"/>
        <v>702.84</v>
      </c>
      <c r="M1116">
        <f>data!AQ1116</f>
        <v>2.3826967661961705E-10</v>
      </c>
      <c r="O1116">
        <v>2.3508564055215291E-10</v>
      </c>
      <c r="P1116">
        <f t="shared" si="36"/>
        <v>1.3544153781514239</v>
      </c>
    </row>
    <row r="1117" spans="1:16" x14ac:dyDescent="0.2">
      <c r="A1117">
        <v>703.29</v>
      </c>
      <c r="B1117">
        <v>2941.4</v>
      </c>
      <c r="C1117">
        <v>8394.6</v>
      </c>
      <c r="D1117">
        <v>48622.73</v>
      </c>
      <c r="E1117">
        <v>64000</v>
      </c>
      <c r="F1117">
        <v>64000</v>
      </c>
      <c r="H1117">
        <v>9582.2999999999993</v>
      </c>
      <c r="I1117">
        <v>15133.1</v>
      </c>
      <c r="J1117">
        <v>15149.1</v>
      </c>
      <c r="L1117">
        <f t="shared" si="35"/>
        <v>703.29</v>
      </c>
      <c r="M1117">
        <f>data!AQ1117</f>
        <v>2.3781229567908614E-10</v>
      </c>
      <c r="O1117">
        <v>2.3414533111395446E-10</v>
      </c>
      <c r="P1117">
        <f t="shared" si="36"/>
        <v>1.5661062074934295</v>
      </c>
    </row>
    <row r="1118" spans="1:16" x14ac:dyDescent="0.2">
      <c r="A1118">
        <v>703.74</v>
      </c>
      <c r="B1118">
        <v>2969.6</v>
      </c>
      <c r="C1118">
        <v>8684.4</v>
      </c>
      <c r="D1118">
        <v>48837.67</v>
      </c>
      <c r="E1118">
        <v>64000</v>
      </c>
      <c r="F1118">
        <v>64000</v>
      </c>
      <c r="H1118">
        <v>9901.2999999999993</v>
      </c>
      <c r="I1118">
        <v>14956.6</v>
      </c>
      <c r="J1118">
        <v>14989.8</v>
      </c>
      <c r="L1118">
        <f t="shared" si="35"/>
        <v>703.74</v>
      </c>
      <c r="M1118">
        <f>data!AQ1118</f>
        <v>2.3700546394024071E-10</v>
      </c>
      <c r="O1118">
        <v>2.336537588540926E-10</v>
      </c>
      <c r="P1118">
        <f t="shared" si="36"/>
        <v>1.4344751407321101</v>
      </c>
    </row>
    <row r="1119" spans="1:16" x14ac:dyDescent="0.2">
      <c r="A1119">
        <v>704.19</v>
      </c>
      <c r="B1119">
        <v>2950.73</v>
      </c>
      <c r="C1119">
        <v>8501.7999999999993</v>
      </c>
      <c r="D1119">
        <v>48849</v>
      </c>
      <c r="E1119">
        <v>64000</v>
      </c>
      <c r="F1119">
        <v>64000</v>
      </c>
      <c r="H1119">
        <v>9677.2999999999993</v>
      </c>
      <c r="I1119">
        <v>14573.8</v>
      </c>
      <c r="J1119">
        <v>14662.8</v>
      </c>
      <c r="L1119">
        <f t="shared" si="35"/>
        <v>704.19</v>
      </c>
      <c r="M1119">
        <f>data!AQ1119</f>
        <v>2.3705607959899325E-10</v>
      </c>
      <c r="O1119">
        <v>2.3369451649619628E-10</v>
      </c>
      <c r="P1119">
        <f t="shared" si="36"/>
        <v>1.4384432947752483</v>
      </c>
    </row>
    <row r="1120" spans="1:16" x14ac:dyDescent="0.2">
      <c r="A1120">
        <v>704.63</v>
      </c>
      <c r="B1120">
        <v>2937.53</v>
      </c>
      <c r="C1120">
        <v>8373.9</v>
      </c>
      <c r="D1120">
        <v>48926.27</v>
      </c>
      <c r="E1120">
        <v>64000</v>
      </c>
      <c r="F1120">
        <v>64000</v>
      </c>
      <c r="H1120">
        <v>9545.4</v>
      </c>
      <c r="I1120">
        <v>14567.6</v>
      </c>
      <c r="J1120">
        <v>14559.1</v>
      </c>
      <c r="L1120">
        <f t="shared" si="35"/>
        <v>704.63</v>
      </c>
      <c r="M1120">
        <f>data!AQ1120</f>
        <v>2.3677301662050564E-10</v>
      </c>
      <c r="O1120">
        <v>2.3349182081606489E-10</v>
      </c>
      <c r="P1120">
        <f t="shared" si="36"/>
        <v>1.4052722673423093</v>
      </c>
    </row>
    <row r="1121" spans="1:16" x14ac:dyDescent="0.2">
      <c r="A1121">
        <v>705.08</v>
      </c>
      <c r="B1121">
        <v>3023.67</v>
      </c>
      <c r="C1121">
        <v>9139.9</v>
      </c>
      <c r="D1121">
        <v>48922.27</v>
      </c>
      <c r="E1121">
        <v>64000</v>
      </c>
      <c r="F1121">
        <v>64000</v>
      </c>
      <c r="H1121">
        <v>10426.6</v>
      </c>
      <c r="I1121">
        <v>14743.7</v>
      </c>
      <c r="J1121">
        <v>14727.6</v>
      </c>
      <c r="L1121">
        <f t="shared" si="35"/>
        <v>705.08</v>
      </c>
      <c r="M1121">
        <f>data!AQ1121</f>
        <v>2.3747873495703706E-10</v>
      </c>
      <c r="O1121">
        <v>2.3414699405683131E-10</v>
      </c>
      <c r="P1121">
        <f t="shared" si="36"/>
        <v>1.4229270435976968</v>
      </c>
    </row>
    <row r="1122" spans="1:16" x14ac:dyDescent="0.2">
      <c r="A1122">
        <v>705.53</v>
      </c>
      <c r="B1122">
        <v>3014.07</v>
      </c>
      <c r="C1122">
        <v>9014.7999999999993</v>
      </c>
      <c r="D1122">
        <v>48820.47</v>
      </c>
      <c r="E1122">
        <v>64000</v>
      </c>
      <c r="F1122">
        <v>64000</v>
      </c>
      <c r="H1122">
        <v>10308.799999999999</v>
      </c>
      <c r="I1122">
        <v>14305.3</v>
      </c>
      <c r="J1122">
        <v>14356.5</v>
      </c>
      <c r="L1122">
        <f t="shared" si="35"/>
        <v>705.53</v>
      </c>
      <c r="M1122">
        <f>data!AQ1122</f>
        <v>2.3819812752612303E-10</v>
      </c>
      <c r="O1122">
        <v>2.349117202196185E-10</v>
      </c>
      <c r="P1122">
        <f t="shared" si="36"/>
        <v>1.3989967394696521</v>
      </c>
    </row>
    <row r="1123" spans="1:16" x14ac:dyDescent="0.2">
      <c r="A1123">
        <v>705.98</v>
      </c>
      <c r="B1123">
        <v>2998.6</v>
      </c>
      <c r="C1123">
        <v>8965.5</v>
      </c>
      <c r="D1123">
        <v>48633</v>
      </c>
      <c r="E1123">
        <v>64000</v>
      </c>
      <c r="F1123">
        <v>64000</v>
      </c>
      <c r="H1123">
        <v>10235.6</v>
      </c>
      <c r="I1123">
        <v>14778.4</v>
      </c>
      <c r="J1123">
        <v>14778.9</v>
      </c>
      <c r="L1123">
        <f t="shared" si="35"/>
        <v>705.98</v>
      </c>
      <c r="M1123">
        <f>data!AQ1123</f>
        <v>2.3936146852730348E-10</v>
      </c>
      <c r="O1123">
        <v>2.3560996965837275E-10</v>
      </c>
      <c r="P1123">
        <f t="shared" si="36"/>
        <v>1.5922496294916082</v>
      </c>
    </row>
    <row r="1124" spans="1:16" x14ac:dyDescent="0.2">
      <c r="A1124">
        <v>706.43</v>
      </c>
      <c r="B1124">
        <v>2896.6</v>
      </c>
      <c r="C1124">
        <v>8074.1</v>
      </c>
      <c r="D1124">
        <v>48508.800000000003</v>
      </c>
      <c r="E1124">
        <v>64000</v>
      </c>
      <c r="F1124">
        <v>64000</v>
      </c>
      <c r="H1124">
        <v>9184.9</v>
      </c>
      <c r="I1124">
        <v>15617.4</v>
      </c>
      <c r="J1124">
        <v>15672.9</v>
      </c>
      <c r="L1124">
        <f t="shared" ref="L1124:L1187" si="37">A1124</f>
        <v>706.43</v>
      </c>
      <c r="M1124">
        <f>data!AQ1124</f>
        <v>2.3969877885175218E-10</v>
      </c>
      <c r="O1124">
        <v>2.3617591552828082E-10</v>
      </c>
      <c r="P1124">
        <f t="shared" si="36"/>
        <v>1.4916268306153857</v>
      </c>
    </row>
    <row r="1125" spans="1:16" x14ac:dyDescent="0.2">
      <c r="A1125">
        <v>706.88</v>
      </c>
      <c r="B1125">
        <v>2982.73</v>
      </c>
      <c r="C1125">
        <v>8820.9</v>
      </c>
      <c r="D1125">
        <v>48739.07</v>
      </c>
      <c r="E1125">
        <v>64000</v>
      </c>
      <c r="F1125">
        <v>64000</v>
      </c>
      <c r="H1125">
        <v>10029.9</v>
      </c>
      <c r="I1125">
        <v>18891.7</v>
      </c>
      <c r="J1125">
        <v>18919.7</v>
      </c>
      <c r="L1125">
        <f t="shared" si="37"/>
        <v>706.88</v>
      </c>
      <c r="M1125">
        <f>data!AQ1125</f>
        <v>2.3911399935061188E-10</v>
      </c>
      <c r="O1125">
        <v>2.3605389470566273E-10</v>
      </c>
      <c r="P1125">
        <f t="shared" si="36"/>
        <v>1.2963584645637041</v>
      </c>
    </row>
    <row r="1126" spans="1:16" x14ac:dyDescent="0.2">
      <c r="A1126">
        <v>707.33</v>
      </c>
      <c r="B1126">
        <v>2962.07</v>
      </c>
      <c r="C1126">
        <v>8624.5</v>
      </c>
      <c r="D1126">
        <v>48893.4</v>
      </c>
      <c r="E1126">
        <v>64000</v>
      </c>
      <c r="F1126">
        <v>64000</v>
      </c>
      <c r="H1126">
        <v>9800.1</v>
      </c>
      <c r="I1126">
        <v>19781.3</v>
      </c>
      <c r="J1126">
        <v>19797.2</v>
      </c>
      <c r="L1126">
        <f t="shared" si="37"/>
        <v>707.33</v>
      </c>
      <c r="M1126">
        <f>data!AQ1126</f>
        <v>2.3836314591259419E-10</v>
      </c>
      <c r="O1126">
        <v>2.3529191809812611E-10</v>
      </c>
      <c r="P1126">
        <f t="shared" si="36"/>
        <v>1.3052840230522706</v>
      </c>
    </row>
    <row r="1127" spans="1:16" x14ac:dyDescent="0.2">
      <c r="A1127">
        <v>707.78</v>
      </c>
      <c r="B1127">
        <v>2945.07</v>
      </c>
      <c r="C1127">
        <v>8469.5</v>
      </c>
      <c r="D1127">
        <v>49087</v>
      </c>
      <c r="E1127">
        <v>64000</v>
      </c>
      <c r="F1127">
        <v>64000</v>
      </c>
      <c r="H1127">
        <v>9647.6</v>
      </c>
      <c r="I1127">
        <v>18783.7</v>
      </c>
      <c r="J1127">
        <v>18827.7</v>
      </c>
      <c r="L1127">
        <f t="shared" si="37"/>
        <v>707.78</v>
      </c>
      <c r="M1127">
        <f>data!AQ1127</f>
        <v>2.3742381297923951E-10</v>
      </c>
      <c r="O1127">
        <v>2.3431623705356898E-10</v>
      </c>
      <c r="P1127">
        <f t="shared" si="36"/>
        <v>1.3262315769265631</v>
      </c>
    </row>
    <row r="1128" spans="1:16" x14ac:dyDescent="0.2">
      <c r="A1128">
        <v>708.22</v>
      </c>
      <c r="B1128">
        <v>2973.93</v>
      </c>
      <c r="C1128">
        <v>8746.2999999999993</v>
      </c>
      <c r="D1128">
        <v>49175.07</v>
      </c>
      <c r="E1128">
        <v>64000</v>
      </c>
      <c r="F1128">
        <v>64000</v>
      </c>
      <c r="H1128">
        <v>9884.1</v>
      </c>
      <c r="I1128">
        <v>17709.5</v>
      </c>
      <c r="J1128">
        <v>17791.400000000001</v>
      </c>
      <c r="L1128">
        <f t="shared" si="37"/>
        <v>708.22</v>
      </c>
      <c r="M1128">
        <f>data!AQ1128</f>
        <v>2.3730694168324497E-10</v>
      </c>
      <c r="O1128">
        <v>2.339139345907137E-10</v>
      </c>
      <c r="P1128">
        <f t="shared" si="36"/>
        <v>1.4505365396328889</v>
      </c>
    </row>
    <row r="1129" spans="1:16" x14ac:dyDescent="0.2">
      <c r="A1129">
        <v>708.67</v>
      </c>
      <c r="B1129">
        <v>2996.07</v>
      </c>
      <c r="C1129">
        <v>8965.2000000000007</v>
      </c>
      <c r="D1129">
        <v>49216.4</v>
      </c>
      <c r="E1129">
        <v>64000</v>
      </c>
      <c r="F1129">
        <v>64000</v>
      </c>
      <c r="H1129">
        <v>10264</v>
      </c>
      <c r="I1129">
        <v>17364.599999999999</v>
      </c>
      <c r="J1129">
        <v>17381.8</v>
      </c>
      <c r="L1129">
        <f t="shared" si="37"/>
        <v>708.67</v>
      </c>
      <c r="M1129">
        <f>data!AQ1129</f>
        <v>2.3741151570055305E-10</v>
      </c>
      <c r="O1129">
        <v>2.3411370044622519E-10</v>
      </c>
      <c r="P1129">
        <f t="shared" si="36"/>
        <v>1.4086383018346058</v>
      </c>
    </row>
    <row r="1130" spans="1:16" x14ac:dyDescent="0.2">
      <c r="A1130">
        <v>709.12</v>
      </c>
      <c r="B1130">
        <v>2961.47</v>
      </c>
      <c r="C1130">
        <v>8642.2999999999993</v>
      </c>
      <c r="D1130">
        <v>49067.73</v>
      </c>
      <c r="E1130">
        <v>64000</v>
      </c>
      <c r="F1130">
        <v>64000</v>
      </c>
      <c r="H1130">
        <v>9845.1</v>
      </c>
      <c r="I1130">
        <v>16141.7</v>
      </c>
      <c r="J1130">
        <v>16146.3</v>
      </c>
      <c r="L1130">
        <f t="shared" si="37"/>
        <v>709.12</v>
      </c>
      <c r="M1130">
        <f>data!AQ1130</f>
        <v>2.3824091761921932E-10</v>
      </c>
      <c r="O1130">
        <v>2.3450022943086226E-10</v>
      </c>
      <c r="P1130">
        <f t="shared" si="36"/>
        <v>1.5951746390337416</v>
      </c>
    </row>
    <row r="1131" spans="1:16" x14ac:dyDescent="0.2">
      <c r="A1131">
        <v>709.57</v>
      </c>
      <c r="B1131">
        <v>2929.6</v>
      </c>
      <c r="C1131">
        <v>8386.2000000000007</v>
      </c>
      <c r="D1131">
        <v>48922.6</v>
      </c>
      <c r="E1131">
        <v>64000</v>
      </c>
      <c r="F1131">
        <v>64000</v>
      </c>
      <c r="H1131">
        <v>9500.1</v>
      </c>
      <c r="I1131">
        <v>15481.2</v>
      </c>
      <c r="J1131">
        <v>15483.4</v>
      </c>
      <c r="L1131">
        <f t="shared" si="37"/>
        <v>709.57</v>
      </c>
      <c r="M1131">
        <f>data!AQ1131</f>
        <v>2.3906961184118865E-10</v>
      </c>
      <c r="O1131">
        <v>2.3583779577762545E-10</v>
      </c>
      <c r="P1131">
        <f t="shared" si="36"/>
        <v>1.3703554398085238</v>
      </c>
    </row>
    <row r="1132" spans="1:16" x14ac:dyDescent="0.2">
      <c r="A1132">
        <v>710.02</v>
      </c>
      <c r="B1132">
        <v>2955.4</v>
      </c>
      <c r="C1132">
        <v>8552.2999999999993</v>
      </c>
      <c r="D1132">
        <v>48800.07</v>
      </c>
      <c r="E1132">
        <v>64000</v>
      </c>
      <c r="F1132">
        <v>64000</v>
      </c>
      <c r="H1132">
        <v>9708.2999999999993</v>
      </c>
      <c r="I1132">
        <v>16203.8</v>
      </c>
      <c r="J1132">
        <v>16296.4</v>
      </c>
      <c r="L1132">
        <f t="shared" si="37"/>
        <v>710.02</v>
      </c>
      <c r="M1132">
        <f>data!AQ1132</f>
        <v>2.4009593655217781E-10</v>
      </c>
      <c r="O1132">
        <v>2.3635594582079331E-10</v>
      </c>
      <c r="P1132">
        <f t="shared" si="36"/>
        <v>1.5823552559241254</v>
      </c>
    </row>
    <row r="1133" spans="1:16" x14ac:dyDescent="0.2">
      <c r="A1133">
        <v>710.47</v>
      </c>
      <c r="B1133">
        <v>2963.27</v>
      </c>
      <c r="C1133">
        <v>8560.2000000000007</v>
      </c>
      <c r="D1133">
        <v>48824</v>
      </c>
      <c r="E1133">
        <v>64000</v>
      </c>
      <c r="F1133">
        <v>64000</v>
      </c>
      <c r="H1133">
        <v>9809.2000000000007</v>
      </c>
      <c r="I1133">
        <v>16816.8</v>
      </c>
      <c r="J1133">
        <v>16841.3</v>
      </c>
      <c r="L1133">
        <f t="shared" si="37"/>
        <v>710.47</v>
      </c>
      <c r="M1133">
        <f>data!AQ1133</f>
        <v>2.4021544025554192E-10</v>
      </c>
      <c r="O1133">
        <v>2.3714481351928018E-10</v>
      </c>
      <c r="P1133">
        <f t="shared" si="36"/>
        <v>1.2948319175498602</v>
      </c>
    </row>
    <row r="1134" spans="1:16" x14ac:dyDescent="0.2">
      <c r="A1134">
        <v>710.92</v>
      </c>
      <c r="B1134">
        <v>2925.33</v>
      </c>
      <c r="C1134">
        <v>8313.7000000000007</v>
      </c>
      <c r="D1134">
        <v>48887.07</v>
      </c>
      <c r="E1134">
        <v>64000</v>
      </c>
      <c r="F1134">
        <v>64000</v>
      </c>
      <c r="H1134">
        <v>9453.5</v>
      </c>
      <c r="I1134">
        <v>16582.400000000001</v>
      </c>
      <c r="J1134">
        <v>16630.900000000001</v>
      </c>
      <c r="L1134">
        <f t="shared" si="37"/>
        <v>710.92</v>
      </c>
      <c r="M1134">
        <f>data!AQ1134</f>
        <v>2.398650017124908E-10</v>
      </c>
      <c r="O1134">
        <v>2.3672557293557764E-10</v>
      </c>
      <c r="P1134">
        <f t="shared" si="36"/>
        <v>1.3261891134032766</v>
      </c>
    </row>
    <row r="1135" spans="1:16" x14ac:dyDescent="0.2">
      <c r="A1135">
        <v>711.37</v>
      </c>
      <c r="B1135">
        <v>2983.13</v>
      </c>
      <c r="C1135">
        <v>8849.2000000000007</v>
      </c>
      <c r="D1135">
        <v>49045.13</v>
      </c>
      <c r="E1135">
        <v>64000</v>
      </c>
      <c r="F1135">
        <v>64000</v>
      </c>
      <c r="H1135">
        <v>10088.299999999999</v>
      </c>
      <c r="I1135">
        <v>16427.900000000001</v>
      </c>
      <c r="J1135">
        <v>16452.5</v>
      </c>
      <c r="L1135">
        <f t="shared" si="37"/>
        <v>711.37</v>
      </c>
      <c r="M1135">
        <f>data!AQ1135</f>
        <v>2.3951972077238508E-10</v>
      </c>
      <c r="O1135">
        <v>2.3612936051517531E-10</v>
      </c>
      <c r="P1135">
        <f t="shared" si="36"/>
        <v>1.4358063096485976</v>
      </c>
    </row>
    <row r="1136" spans="1:16" x14ac:dyDescent="0.2">
      <c r="A1136">
        <v>711.81</v>
      </c>
      <c r="B1136">
        <v>2970.6</v>
      </c>
      <c r="C1136">
        <v>8666.2000000000007</v>
      </c>
      <c r="D1136">
        <v>49217.8</v>
      </c>
      <c r="E1136">
        <v>64000</v>
      </c>
      <c r="F1136">
        <v>64000</v>
      </c>
      <c r="H1136">
        <v>9870.9</v>
      </c>
      <c r="I1136">
        <v>15690.9</v>
      </c>
      <c r="J1136">
        <v>15702.3</v>
      </c>
      <c r="L1136">
        <f t="shared" si="37"/>
        <v>711.81</v>
      </c>
      <c r="M1136">
        <f>data!AQ1136</f>
        <v>2.3870674840113824E-10</v>
      </c>
      <c r="O1136">
        <v>2.3532847290026972E-10</v>
      </c>
      <c r="P1136">
        <f t="shared" si="36"/>
        <v>1.4355574823706978</v>
      </c>
    </row>
    <row r="1137" spans="1:16" x14ac:dyDescent="0.2">
      <c r="A1137">
        <v>712.26</v>
      </c>
      <c r="B1137">
        <v>2968.07</v>
      </c>
      <c r="C1137">
        <v>8699.2999999999993</v>
      </c>
      <c r="D1137">
        <v>49356</v>
      </c>
      <c r="E1137">
        <v>64000</v>
      </c>
      <c r="F1137">
        <v>64000</v>
      </c>
      <c r="H1137">
        <v>9850.7999999999993</v>
      </c>
      <c r="I1137">
        <v>15137.9</v>
      </c>
      <c r="J1137">
        <v>15154.6</v>
      </c>
      <c r="L1137">
        <f t="shared" si="37"/>
        <v>712.26</v>
      </c>
      <c r="M1137">
        <f>data!AQ1137</f>
        <v>2.3814542251651278E-10</v>
      </c>
      <c r="O1137">
        <v>2.3499958778908338E-10</v>
      </c>
      <c r="P1137">
        <f t="shared" si="36"/>
        <v>1.3386554236226347</v>
      </c>
    </row>
    <row r="1138" spans="1:16" x14ac:dyDescent="0.2">
      <c r="A1138">
        <v>712.71</v>
      </c>
      <c r="B1138">
        <v>2915.53</v>
      </c>
      <c r="C1138">
        <v>8198.1</v>
      </c>
      <c r="D1138">
        <v>49221.07</v>
      </c>
      <c r="E1138">
        <v>64000</v>
      </c>
      <c r="F1138">
        <v>64000</v>
      </c>
      <c r="H1138">
        <v>9360.1</v>
      </c>
      <c r="I1138">
        <v>15005.6</v>
      </c>
      <c r="J1138">
        <v>15056.5</v>
      </c>
      <c r="L1138">
        <f t="shared" si="37"/>
        <v>712.71</v>
      </c>
      <c r="M1138">
        <f>data!AQ1138</f>
        <v>2.387968650524604E-10</v>
      </c>
      <c r="O1138">
        <v>2.3536358816160264E-10</v>
      </c>
      <c r="P1138">
        <f t="shared" si="36"/>
        <v>1.4587119943550684</v>
      </c>
    </row>
    <row r="1139" spans="1:16" x14ac:dyDescent="0.2">
      <c r="A1139">
        <v>713.16</v>
      </c>
      <c r="B1139">
        <v>3070.93</v>
      </c>
      <c r="C1139">
        <v>9567.2999999999993</v>
      </c>
      <c r="D1139">
        <v>49314.67</v>
      </c>
      <c r="E1139">
        <v>64000</v>
      </c>
      <c r="F1139">
        <v>64000</v>
      </c>
      <c r="H1139">
        <v>10937.2</v>
      </c>
      <c r="I1139">
        <v>17186.5</v>
      </c>
      <c r="J1139">
        <v>17227.099999999999</v>
      </c>
      <c r="L1139">
        <f t="shared" si="37"/>
        <v>713.16</v>
      </c>
      <c r="M1139">
        <f>data!AQ1139</f>
        <v>2.3933755172327795E-10</v>
      </c>
      <c r="O1139">
        <v>2.3591287023143457E-10</v>
      </c>
      <c r="P1139">
        <f t="shared" si="36"/>
        <v>1.4516721739190028</v>
      </c>
    </row>
    <row r="1140" spans="1:16" x14ac:dyDescent="0.2">
      <c r="A1140">
        <v>713.61</v>
      </c>
      <c r="B1140">
        <v>2949.2</v>
      </c>
      <c r="C1140">
        <v>8554.7000000000007</v>
      </c>
      <c r="D1140">
        <v>49106.13</v>
      </c>
      <c r="E1140">
        <v>64000</v>
      </c>
      <c r="F1140">
        <v>64000</v>
      </c>
      <c r="H1140">
        <v>9699.9</v>
      </c>
      <c r="I1140">
        <v>17149.599999999999</v>
      </c>
      <c r="J1140">
        <v>17248.900000000001</v>
      </c>
      <c r="L1140">
        <f t="shared" si="37"/>
        <v>713.61</v>
      </c>
      <c r="M1140">
        <f>data!AQ1140</f>
        <v>2.4001657395308187E-10</v>
      </c>
      <c r="O1140">
        <v>2.3704290511007133E-10</v>
      </c>
      <c r="P1140">
        <f t="shared" si="36"/>
        <v>1.2544854871862581</v>
      </c>
    </row>
    <row r="1141" spans="1:16" x14ac:dyDescent="0.2">
      <c r="A1141">
        <v>714.06</v>
      </c>
      <c r="B1141">
        <v>2959.27</v>
      </c>
      <c r="C1141">
        <v>8601.1</v>
      </c>
      <c r="D1141">
        <v>48993.07</v>
      </c>
      <c r="E1141">
        <v>64000</v>
      </c>
      <c r="F1141">
        <v>64000</v>
      </c>
      <c r="H1141">
        <v>9797.1</v>
      </c>
      <c r="I1141">
        <v>18198.2</v>
      </c>
      <c r="J1141">
        <v>18259.8</v>
      </c>
      <c r="L1141">
        <f t="shared" si="37"/>
        <v>714.06</v>
      </c>
      <c r="M1141">
        <f>data!AQ1141</f>
        <v>2.4089840445421139E-10</v>
      </c>
      <c r="O1141">
        <v>2.3767949680812167E-10</v>
      </c>
      <c r="P1141">
        <f t="shared" si="36"/>
        <v>1.3543059831906075</v>
      </c>
    </row>
    <row r="1142" spans="1:16" x14ac:dyDescent="0.2">
      <c r="A1142">
        <v>714.5</v>
      </c>
      <c r="B1142">
        <v>3034.67</v>
      </c>
      <c r="C1142">
        <v>9226.7000000000007</v>
      </c>
      <c r="D1142">
        <v>49011.13</v>
      </c>
      <c r="E1142">
        <v>64000</v>
      </c>
      <c r="F1142">
        <v>64000</v>
      </c>
      <c r="H1142">
        <v>10512.9</v>
      </c>
      <c r="I1142">
        <v>18652.2</v>
      </c>
      <c r="J1142">
        <v>18712.5</v>
      </c>
      <c r="L1142">
        <f t="shared" si="37"/>
        <v>714.5</v>
      </c>
      <c r="M1142">
        <f>data!AQ1142</f>
        <v>2.4141454055826911E-10</v>
      </c>
      <c r="O1142">
        <v>2.3825723099967313E-10</v>
      </c>
      <c r="P1142">
        <f t="shared" si="36"/>
        <v>1.3251684095163152</v>
      </c>
    </row>
    <row r="1143" spans="1:16" x14ac:dyDescent="0.2">
      <c r="A1143">
        <v>714.95</v>
      </c>
      <c r="B1143">
        <v>3010.73</v>
      </c>
      <c r="C1143">
        <v>9019.2000000000007</v>
      </c>
      <c r="D1143">
        <v>49047.67</v>
      </c>
      <c r="E1143">
        <v>64000</v>
      </c>
      <c r="F1143">
        <v>64000</v>
      </c>
      <c r="H1143">
        <v>10299.700000000001</v>
      </c>
      <c r="I1143">
        <v>17421.2</v>
      </c>
      <c r="J1143">
        <v>17486.2</v>
      </c>
      <c r="L1143">
        <f t="shared" si="37"/>
        <v>714.95</v>
      </c>
      <c r="M1143">
        <f>data!AQ1143</f>
        <v>2.4128183326599775E-10</v>
      </c>
      <c r="O1143">
        <v>2.380131395072387E-10</v>
      </c>
      <c r="P1143">
        <f t="shared" si="36"/>
        <v>1.3733249204334925</v>
      </c>
    </row>
    <row r="1144" spans="1:16" x14ac:dyDescent="0.2">
      <c r="A1144">
        <v>715.4</v>
      </c>
      <c r="B1144">
        <v>2940.2</v>
      </c>
      <c r="C1144">
        <v>8494.2999999999993</v>
      </c>
      <c r="D1144">
        <v>49036.6</v>
      </c>
      <c r="E1144">
        <v>64000</v>
      </c>
      <c r="F1144">
        <v>64000</v>
      </c>
      <c r="H1144">
        <v>9674.6</v>
      </c>
      <c r="I1144">
        <v>16241.5</v>
      </c>
      <c r="J1144">
        <v>16280.3</v>
      </c>
      <c r="L1144">
        <f t="shared" si="37"/>
        <v>715.4</v>
      </c>
      <c r="M1144">
        <f>data!AQ1144</f>
        <v>2.411545955094201E-10</v>
      </c>
      <c r="O1144">
        <v>2.379039358646665E-10</v>
      </c>
      <c r="P1144">
        <f t="shared" si="36"/>
        <v>1.3663748911673141</v>
      </c>
    </row>
    <row r="1145" spans="1:16" x14ac:dyDescent="0.2">
      <c r="A1145">
        <v>715.85</v>
      </c>
      <c r="B1145">
        <v>2976.13</v>
      </c>
      <c r="C1145">
        <v>8614.6</v>
      </c>
      <c r="D1145">
        <v>49198.07</v>
      </c>
      <c r="E1145">
        <v>64000</v>
      </c>
      <c r="F1145">
        <v>64000</v>
      </c>
      <c r="H1145">
        <v>9856.1</v>
      </c>
      <c r="I1145">
        <v>15760.1</v>
      </c>
      <c r="J1145">
        <v>15723.1</v>
      </c>
      <c r="L1145">
        <f t="shared" si="37"/>
        <v>715.85</v>
      </c>
      <c r="M1145">
        <f>data!AQ1145</f>
        <v>2.4066308552730181E-10</v>
      </c>
      <c r="O1145">
        <v>2.3729066752986043E-10</v>
      </c>
      <c r="P1145">
        <f t="shared" si="36"/>
        <v>1.4212181340915948</v>
      </c>
    </row>
    <row r="1146" spans="1:16" x14ac:dyDescent="0.2">
      <c r="A1146">
        <v>716.3</v>
      </c>
      <c r="B1146">
        <v>2929.4</v>
      </c>
      <c r="C1146">
        <v>8406.7999999999993</v>
      </c>
      <c r="D1146">
        <v>49255.67</v>
      </c>
      <c r="E1146">
        <v>64000</v>
      </c>
      <c r="F1146">
        <v>64000</v>
      </c>
      <c r="H1146">
        <v>9587.1</v>
      </c>
      <c r="I1146">
        <v>14747.7</v>
      </c>
      <c r="J1146">
        <v>14549.8</v>
      </c>
      <c r="L1146">
        <f t="shared" si="37"/>
        <v>716.3</v>
      </c>
      <c r="M1146">
        <f>data!AQ1146</f>
        <v>2.4028996515503304E-10</v>
      </c>
      <c r="O1146">
        <v>2.3726025084547127E-10</v>
      </c>
      <c r="P1146">
        <f t="shared" si="36"/>
        <v>1.2769582341607784</v>
      </c>
    </row>
    <row r="1147" spans="1:16" x14ac:dyDescent="0.2">
      <c r="A1147">
        <v>716.75</v>
      </c>
      <c r="B1147">
        <v>2935.93</v>
      </c>
      <c r="C1147">
        <v>8387.2000000000007</v>
      </c>
      <c r="D1147">
        <v>49371.73</v>
      </c>
      <c r="E1147">
        <v>64000</v>
      </c>
      <c r="F1147">
        <v>64000</v>
      </c>
      <c r="H1147">
        <v>9587.7000000000007</v>
      </c>
      <c r="I1147">
        <v>14181.4</v>
      </c>
      <c r="J1147">
        <v>14142.4</v>
      </c>
      <c r="L1147">
        <f t="shared" si="37"/>
        <v>716.75</v>
      </c>
      <c r="M1147">
        <f>data!AQ1147</f>
        <v>2.3988964826463208E-10</v>
      </c>
      <c r="O1147">
        <v>2.3678177790406175E-10</v>
      </c>
      <c r="P1147">
        <f t="shared" si="36"/>
        <v>1.3125462559156746</v>
      </c>
    </row>
    <row r="1148" spans="1:16" x14ac:dyDescent="0.2">
      <c r="A1148">
        <v>717.19</v>
      </c>
      <c r="B1148">
        <v>2905.47</v>
      </c>
      <c r="C1148">
        <v>8169.7</v>
      </c>
      <c r="D1148">
        <v>49170.87</v>
      </c>
      <c r="E1148">
        <v>64000</v>
      </c>
      <c r="F1148">
        <v>64000</v>
      </c>
      <c r="H1148">
        <v>9276</v>
      </c>
      <c r="I1148">
        <v>13931.5</v>
      </c>
      <c r="J1148">
        <v>13922.8</v>
      </c>
      <c r="L1148">
        <f t="shared" si="37"/>
        <v>717.19</v>
      </c>
      <c r="M1148">
        <f>data!AQ1148</f>
        <v>2.4101772758762709E-10</v>
      </c>
      <c r="O1148">
        <v>2.380317811383316E-10</v>
      </c>
      <c r="P1148">
        <f t="shared" si="36"/>
        <v>1.2544318388981053</v>
      </c>
    </row>
    <row r="1149" spans="1:16" x14ac:dyDescent="0.2">
      <c r="A1149">
        <v>717.64</v>
      </c>
      <c r="B1149">
        <v>2883.8</v>
      </c>
      <c r="C1149">
        <v>8047.9</v>
      </c>
      <c r="D1149">
        <v>48976.33</v>
      </c>
      <c r="E1149">
        <v>64000</v>
      </c>
      <c r="F1149">
        <v>64000</v>
      </c>
      <c r="H1149">
        <v>9138.6</v>
      </c>
      <c r="I1149">
        <v>13985.4</v>
      </c>
      <c r="J1149">
        <v>14029.8</v>
      </c>
      <c r="L1149">
        <f t="shared" si="37"/>
        <v>717.64</v>
      </c>
      <c r="M1149">
        <f>data!AQ1149</f>
        <v>2.4217206463277425E-10</v>
      </c>
      <c r="O1149">
        <v>2.3860930776284732E-10</v>
      </c>
      <c r="P1149">
        <f t="shared" si="36"/>
        <v>1.4931340706406708</v>
      </c>
    </row>
    <row r="1150" spans="1:16" x14ac:dyDescent="0.2">
      <c r="A1150">
        <v>718.09</v>
      </c>
      <c r="B1150">
        <v>2987.27</v>
      </c>
      <c r="C1150">
        <v>8795.6</v>
      </c>
      <c r="D1150">
        <v>48912.73</v>
      </c>
      <c r="E1150">
        <v>64000</v>
      </c>
      <c r="F1150">
        <v>64000</v>
      </c>
      <c r="H1150">
        <v>10073.299999999999</v>
      </c>
      <c r="I1150">
        <v>15940.9</v>
      </c>
      <c r="J1150">
        <v>15955.7</v>
      </c>
      <c r="L1150">
        <f t="shared" si="37"/>
        <v>718.09</v>
      </c>
      <c r="M1150">
        <f>data!AQ1150</f>
        <v>2.4330239081526438E-10</v>
      </c>
      <c r="O1150">
        <v>2.3992680259924212E-10</v>
      </c>
      <c r="P1150">
        <f t="shared" si="36"/>
        <v>1.4069241866489648</v>
      </c>
    </row>
    <row r="1151" spans="1:16" x14ac:dyDescent="0.2">
      <c r="A1151">
        <v>718.54</v>
      </c>
      <c r="B1151">
        <v>3052.27</v>
      </c>
      <c r="C1151">
        <v>9432.6</v>
      </c>
      <c r="D1151">
        <v>48819.07</v>
      </c>
      <c r="E1151">
        <v>64000</v>
      </c>
      <c r="F1151">
        <v>64000</v>
      </c>
      <c r="H1151">
        <v>10764.4</v>
      </c>
      <c r="I1151">
        <v>17026.7</v>
      </c>
      <c r="J1151">
        <v>17055.5</v>
      </c>
      <c r="L1151">
        <f t="shared" si="37"/>
        <v>718.54</v>
      </c>
      <c r="M1151">
        <f>data!AQ1151</f>
        <v>2.4439326003886561E-10</v>
      </c>
      <c r="O1151">
        <v>2.4075556148368158E-10</v>
      </c>
      <c r="P1151">
        <f t="shared" si="36"/>
        <v>1.5109509964240635</v>
      </c>
    </row>
    <row r="1152" spans="1:16" x14ac:dyDescent="0.2">
      <c r="A1152">
        <v>718.99</v>
      </c>
      <c r="B1152">
        <v>2902.13</v>
      </c>
      <c r="C1152">
        <v>8237.7999999999993</v>
      </c>
      <c r="D1152">
        <v>48661.07</v>
      </c>
      <c r="E1152">
        <v>64000</v>
      </c>
      <c r="F1152">
        <v>64000</v>
      </c>
      <c r="H1152">
        <v>9357.2999999999993</v>
      </c>
      <c r="I1152">
        <v>15584.6</v>
      </c>
      <c r="J1152">
        <v>15610.7</v>
      </c>
      <c r="L1152">
        <f t="shared" si="37"/>
        <v>718.99</v>
      </c>
      <c r="M1152">
        <f>data!AQ1152</f>
        <v>2.4463670351986297E-10</v>
      </c>
      <c r="O1152">
        <v>2.4139122075067022E-10</v>
      </c>
      <c r="P1152">
        <f t="shared" si="36"/>
        <v>1.3444908058793756</v>
      </c>
    </row>
    <row r="1153" spans="1:16" x14ac:dyDescent="0.2">
      <c r="A1153">
        <v>719.43</v>
      </c>
      <c r="B1153">
        <v>2898.8</v>
      </c>
      <c r="C1153">
        <v>8100.3</v>
      </c>
      <c r="D1153">
        <v>48627.47</v>
      </c>
      <c r="E1153">
        <v>64000</v>
      </c>
      <c r="F1153">
        <v>64000</v>
      </c>
      <c r="H1153">
        <v>9227.2000000000007</v>
      </c>
      <c r="I1153">
        <v>15709.7</v>
      </c>
      <c r="J1153">
        <v>15784.5</v>
      </c>
      <c r="L1153">
        <f t="shared" si="37"/>
        <v>719.43</v>
      </c>
      <c r="M1153">
        <f>data!AQ1153</f>
        <v>2.4500211505502456E-10</v>
      </c>
      <c r="O1153">
        <v>2.4194394075756873E-10</v>
      </c>
      <c r="P1153">
        <f t="shared" si="36"/>
        <v>1.264001192954102</v>
      </c>
    </row>
    <row r="1154" spans="1:16" x14ac:dyDescent="0.2">
      <c r="A1154">
        <v>719.88</v>
      </c>
      <c r="B1154">
        <v>2963.27</v>
      </c>
      <c r="C1154">
        <v>8592.6</v>
      </c>
      <c r="D1154">
        <v>48761.67</v>
      </c>
      <c r="E1154">
        <v>64000</v>
      </c>
      <c r="F1154">
        <v>64000</v>
      </c>
      <c r="H1154">
        <v>9772.9</v>
      </c>
      <c r="I1154">
        <v>15872.9</v>
      </c>
      <c r="J1154">
        <v>15935.5</v>
      </c>
      <c r="L1154">
        <f t="shared" si="37"/>
        <v>719.88</v>
      </c>
      <c r="M1154">
        <f>data!AQ1154</f>
        <v>2.4480588118497201E-10</v>
      </c>
      <c r="O1154">
        <v>2.4145010596898572E-10</v>
      </c>
      <c r="P1154">
        <f t="shared" si="36"/>
        <v>1.389842096990979</v>
      </c>
    </row>
    <row r="1155" spans="1:16" x14ac:dyDescent="0.2">
      <c r="A1155">
        <v>720.33</v>
      </c>
      <c r="B1155">
        <v>2936.47</v>
      </c>
      <c r="C1155">
        <v>8476.2000000000007</v>
      </c>
      <c r="D1155">
        <v>48794.93</v>
      </c>
      <c r="E1155">
        <v>64000</v>
      </c>
      <c r="F1155">
        <v>64000</v>
      </c>
      <c r="H1155">
        <v>9626.4</v>
      </c>
      <c r="I1155">
        <v>15419.1</v>
      </c>
      <c r="J1155">
        <v>15438.6</v>
      </c>
      <c r="L1155">
        <f t="shared" si="37"/>
        <v>720.33</v>
      </c>
      <c r="M1155">
        <f>data!AQ1155</f>
        <v>2.4466423164303799E-10</v>
      </c>
      <c r="O1155">
        <v>2.4116512688937756E-10</v>
      </c>
      <c r="P1155">
        <f t="shared" si="36"/>
        <v>1.4509165561343638</v>
      </c>
    </row>
    <row r="1156" spans="1:16" x14ac:dyDescent="0.2">
      <c r="A1156">
        <v>720.78</v>
      </c>
      <c r="B1156">
        <v>2926.27</v>
      </c>
      <c r="C1156">
        <v>8314.7999999999993</v>
      </c>
      <c r="D1156">
        <v>48816.07</v>
      </c>
      <c r="E1156">
        <v>64000</v>
      </c>
      <c r="F1156">
        <v>64000</v>
      </c>
      <c r="H1156">
        <v>9450.2999999999993</v>
      </c>
      <c r="I1156">
        <v>15629.5</v>
      </c>
      <c r="J1156">
        <v>15655.3</v>
      </c>
      <c r="L1156">
        <f t="shared" si="37"/>
        <v>720.78</v>
      </c>
      <c r="M1156">
        <f>data!AQ1156</f>
        <v>2.4468414014785534E-10</v>
      </c>
      <c r="O1156">
        <v>2.4136401762634278E-10</v>
      </c>
      <c r="P1156">
        <f t="shared" si="36"/>
        <v>1.3755664801090877</v>
      </c>
    </row>
    <row r="1157" spans="1:16" x14ac:dyDescent="0.2">
      <c r="A1157">
        <v>721.23</v>
      </c>
      <c r="B1157">
        <v>2960.6</v>
      </c>
      <c r="C1157">
        <v>8663.9</v>
      </c>
      <c r="D1157">
        <v>48851.4</v>
      </c>
      <c r="E1157">
        <v>64000</v>
      </c>
      <c r="F1157">
        <v>64000</v>
      </c>
      <c r="H1157">
        <v>9890.2000000000007</v>
      </c>
      <c r="I1157">
        <v>16362.3</v>
      </c>
      <c r="J1157">
        <v>16406.8</v>
      </c>
      <c r="L1157">
        <f t="shared" si="37"/>
        <v>721.23</v>
      </c>
      <c r="M1157">
        <f>data!AQ1157</f>
        <v>2.4487445059768631E-10</v>
      </c>
      <c r="O1157">
        <v>2.4196980764642737E-10</v>
      </c>
      <c r="P1157">
        <f t="shared" si="36"/>
        <v>1.2004154483204263</v>
      </c>
    </row>
    <row r="1158" spans="1:16" x14ac:dyDescent="0.2">
      <c r="A1158">
        <v>721.67</v>
      </c>
      <c r="B1158">
        <v>2924.13</v>
      </c>
      <c r="C1158">
        <v>8327.9</v>
      </c>
      <c r="D1158">
        <v>48631.47</v>
      </c>
      <c r="E1158">
        <v>64000</v>
      </c>
      <c r="F1158">
        <v>64000</v>
      </c>
      <c r="H1158">
        <v>9410.2999999999993</v>
      </c>
      <c r="I1158">
        <v>15664.9</v>
      </c>
      <c r="J1158">
        <v>15755.4</v>
      </c>
      <c r="L1158">
        <f t="shared" si="37"/>
        <v>721.67</v>
      </c>
      <c r="M1158">
        <f>data!AQ1158</f>
        <v>2.4610500335823055E-10</v>
      </c>
      <c r="O1158">
        <v>2.4233773366529244E-10</v>
      </c>
      <c r="P1158">
        <f t="shared" si="36"/>
        <v>1.5545534886206878</v>
      </c>
    </row>
    <row r="1159" spans="1:16" x14ac:dyDescent="0.2">
      <c r="A1159">
        <v>722.12</v>
      </c>
      <c r="B1159">
        <v>2982.53</v>
      </c>
      <c r="C1159">
        <v>8801.6</v>
      </c>
      <c r="D1159">
        <v>48596.33</v>
      </c>
      <c r="E1159">
        <v>64000</v>
      </c>
      <c r="F1159">
        <v>64000</v>
      </c>
      <c r="H1159">
        <v>10013.200000000001</v>
      </c>
      <c r="I1159">
        <v>16068.2</v>
      </c>
      <c r="J1159">
        <v>16095.4</v>
      </c>
      <c r="L1159">
        <f t="shared" si="37"/>
        <v>722.12</v>
      </c>
      <c r="M1159">
        <f>data!AQ1159</f>
        <v>2.468344755274758E-10</v>
      </c>
      <c r="O1159">
        <v>2.4331619353382381E-10</v>
      </c>
      <c r="P1159">
        <f t="shared" si="36"/>
        <v>1.4459711631001282</v>
      </c>
    </row>
    <row r="1160" spans="1:16" x14ac:dyDescent="0.2">
      <c r="A1160">
        <v>722.57</v>
      </c>
      <c r="B1160">
        <v>2938.87</v>
      </c>
      <c r="C1160">
        <v>8484.9</v>
      </c>
      <c r="D1160">
        <v>48408.4</v>
      </c>
      <c r="E1160">
        <v>64000</v>
      </c>
      <c r="F1160">
        <v>64000</v>
      </c>
      <c r="H1160">
        <v>9643.1</v>
      </c>
      <c r="I1160">
        <v>15316</v>
      </c>
      <c r="J1160">
        <v>15314.9</v>
      </c>
      <c r="L1160">
        <f t="shared" si="37"/>
        <v>722.57</v>
      </c>
      <c r="M1160">
        <f>data!AQ1160</f>
        <v>2.4785837751218806E-10</v>
      </c>
      <c r="O1160">
        <v>2.4455106189876768E-10</v>
      </c>
      <c r="P1160">
        <f t="shared" ref="P1160:P1223" si="38">(M1160-O1160)/O1160%</f>
        <v>1.3524028837746185</v>
      </c>
    </row>
    <row r="1161" spans="1:16" x14ac:dyDescent="0.2">
      <c r="A1161">
        <v>723.02</v>
      </c>
      <c r="B1161">
        <v>2893.53</v>
      </c>
      <c r="C1161">
        <v>8086.1</v>
      </c>
      <c r="D1161">
        <v>48204.93</v>
      </c>
      <c r="E1161">
        <v>64000</v>
      </c>
      <c r="F1161">
        <v>64000</v>
      </c>
      <c r="H1161">
        <v>9194</v>
      </c>
      <c r="I1161">
        <v>14594.1</v>
      </c>
      <c r="J1161">
        <v>14661.6</v>
      </c>
      <c r="L1161">
        <f t="shared" si="37"/>
        <v>723.02</v>
      </c>
      <c r="M1161">
        <f>data!AQ1161</f>
        <v>2.4896891894159575E-10</v>
      </c>
      <c r="O1161">
        <v>2.4559292990478055E-10</v>
      </c>
      <c r="P1161">
        <f t="shared" si="38"/>
        <v>1.3746279414981972</v>
      </c>
    </row>
    <row r="1162" spans="1:16" x14ac:dyDescent="0.2">
      <c r="A1162">
        <v>723.47</v>
      </c>
      <c r="B1162">
        <v>2878.6</v>
      </c>
      <c r="C1162">
        <v>7957.9</v>
      </c>
      <c r="D1162">
        <v>48169.4</v>
      </c>
      <c r="E1162">
        <v>64000</v>
      </c>
      <c r="F1162">
        <v>64000</v>
      </c>
      <c r="H1162">
        <v>9041.9</v>
      </c>
      <c r="I1162">
        <v>14616.2</v>
      </c>
      <c r="J1162">
        <v>14647</v>
      </c>
      <c r="L1162">
        <f t="shared" si="37"/>
        <v>723.47</v>
      </c>
      <c r="M1162">
        <f>data!AQ1162</f>
        <v>2.49284683981315E-10</v>
      </c>
      <c r="O1162">
        <v>2.4646518220593489E-10</v>
      </c>
      <c r="P1162">
        <f t="shared" si="38"/>
        <v>1.1439756926900424</v>
      </c>
    </row>
    <row r="1163" spans="1:16" x14ac:dyDescent="0.2">
      <c r="A1163">
        <v>723.91</v>
      </c>
      <c r="B1163">
        <v>2955.33</v>
      </c>
      <c r="C1163">
        <v>8576.1</v>
      </c>
      <c r="D1163">
        <v>48233.13</v>
      </c>
      <c r="E1163">
        <v>64000</v>
      </c>
      <c r="F1163">
        <v>64000</v>
      </c>
      <c r="H1163">
        <v>9756</v>
      </c>
      <c r="I1163">
        <v>15749.8</v>
      </c>
      <c r="J1163">
        <v>15811.1</v>
      </c>
      <c r="L1163">
        <f t="shared" si="37"/>
        <v>723.91</v>
      </c>
      <c r="M1163">
        <f>data!AQ1163</f>
        <v>2.4955162680558264E-10</v>
      </c>
      <c r="O1163">
        <v>2.4635972610745932E-10</v>
      </c>
      <c r="P1163">
        <f t="shared" si="38"/>
        <v>1.2956260134544297</v>
      </c>
    </row>
    <row r="1164" spans="1:16" x14ac:dyDescent="0.2">
      <c r="A1164">
        <v>724.36</v>
      </c>
      <c r="B1164">
        <v>2882.4</v>
      </c>
      <c r="C1164">
        <v>7993</v>
      </c>
      <c r="D1164">
        <v>48344.6</v>
      </c>
      <c r="E1164">
        <v>64000</v>
      </c>
      <c r="F1164">
        <v>64000</v>
      </c>
      <c r="H1164">
        <v>9042.7999999999993</v>
      </c>
      <c r="I1164">
        <v>14781.4</v>
      </c>
      <c r="J1164">
        <v>14818.3</v>
      </c>
      <c r="L1164">
        <f t="shared" si="37"/>
        <v>724.36</v>
      </c>
      <c r="M1164">
        <f>data!AQ1164</f>
        <v>2.486766196475294E-10</v>
      </c>
      <c r="O1164">
        <v>2.4546641624658666E-10</v>
      </c>
      <c r="P1164">
        <f t="shared" si="38"/>
        <v>1.3077973964951233</v>
      </c>
    </row>
    <row r="1165" spans="1:16" x14ac:dyDescent="0.2">
      <c r="A1165">
        <v>724.81</v>
      </c>
      <c r="B1165">
        <v>2988.67</v>
      </c>
      <c r="C1165">
        <v>8743.9</v>
      </c>
      <c r="D1165">
        <v>48493.27</v>
      </c>
      <c r="E1165">
        <v>64000</v>
      </c>
      <c r="F1165">
        <v>64000</v>
      </c>
      <c r="H1165">
        <v>9979.4</v>
      </c>
      <c r="I1165">
        <v>15656.6</v>
      </c>
      <c r="J1165">
        <v>15744.5</v>
      </c>
      <c r="L1165">
        <f t="shared" si="37"/>
        <v>724.81</v>
      </c>
      <c r="M1165">
        <f>data!AQ1165</f>
        <v>2.4862542802691405E-10</v>
      </c>
      <c r="O1165">
        <v>2.4517287500893813E-10</v>
      </c>
      <c r="P1165">
        <f t="shared" si="38"/>
        <v>1.4082116620160576</v>
      </c>
    </row>
    <row r="1166" spans="1:16" x14ac:dyDescent="0.2">
      <c r="A1166">
        <v>725.26</v>
      </c>
      <c r="B1166">
        <v>2880.87</v>
      </c>
      <c r="C1166">
        <v>7963.8</v>
      </c>
      <c r="D1166">
        <v>48540.13</v>
      </c>
      <c r="E1166">
        <v>64000</v>
      </c>
      <c r="F1166">
        <v>64000</v>
      </c>
      <c r="H1166">
        <v>9036.2999999999993</v>
      </c>
      <c r="I1166">
        <v>15997.7</v>
      </c>
      <c r="J1166">
        <v>16035</v>
      </c>
      <c r="L1166">
        <f t="shared" si="37"/>
        <v>725.26</v>
      </c>
      <c r="M1166">
        <f>data!AQ1166</f>
        <v>2.4792811321113613E-10</v>
      </c>
      <c r="O1166">
        <v>2.4508247265909614E-10</v>
      </c>
      <c r="P1166">
        <f t="shared" si="38"/>
        <v>1.1610950881820918</v>
      </c>
    </row>
    <row r="1167" spans="1:16" x14ac:dyDescent="0.2">
      <c r="A1167">
        <v>725.7</v>
      </c>
      <c r="B1167">
        <v>2938.2</v>
      </c>
      <c r="C1167">
        <v>8486.7999999999993</v>
      </c>
      <c r="D1167">
        <v>48670.73</v>
      </c>
      <c r="E1167">
        <v>64000</v>
      </c>
      <c r="F1167">
        <v>64000</v>
      </c>
      <c r="H1167">
        <v>9636.1</v>
      </c>
      <c r="I1167">
        <v>17141.8</v>
      </c>
      <c r="J1167">
        <v>17227.2</v>
      </c>
      <c r="L1167">
        <f t="shared" si="37"/>
        <v>725.7</v>
      </c>
      <c r="M1167">
        <f>data!AQ1167</f>
        <v>2.4769576274895549E-10</v>
      </c>
      <c r="O1167">
        <v>2.4478301535508433E-10</v>
      </c>
      <c r="P1167">
        <f t="shared" si="38"/>
        <v>1.1899303510277868</v>
      </c>
    </row>
    <row r="1168" spans="1:16" x14ac:dyDescent="0.2">
      <c r="A1168">
        <v>726.15</v>
      </c>
      <c r="B1168">
        <v>2947.4</v>
      </c>
      <c r="C1168">
        <v>8515.7999999999993</v>
      </c>
      <c r="D1168">
        <v>48774.67</v>
      </c>
      <c r="E1168">
        <v>64000</v>
      </c>
      <c r="F1168">
        <v>64000</v>
      </c>
      <c r="H1168">
        <v>9710.2999999999993</v>
      </c>
      <c r="I1168">
        <v>16862.900000000001</v>
      </c>
      <c r="J1168">
        <v>16901.3</v>
      </c>
      <c r="L1168">
        <f t="shared" si="37"/>
        <v>726.15</v>
      </c>
      <c r="M1168">
        <f>data!AQ1168</f>
        <v>2.4734540277701692E-10</v>
      </c>
      <c r="O1168">
        <v>2.4452118129335989E-10</v>
      </c>
      <c r="P1168">
        <f t="shared" si="38"/>
        <v>1.1550007523760142</v>
      </c>
    </row>
    <row r="1169" spans="1:16" x14ac:dyDescent="0.2">
      <c r="A1169">
        <v>726.6</v>
      </c>
      <c r="B1169">
        <v>2958</v>
      </c>
      <c r="C1169">
        <v>8620.2999999999993</v>
      </c>
      <c r="D1169">
        <v>48735</v>
      </c>
      <c r="E1169">
        <v>64000</v>
      </c>
      <c r="F1169">
        <v>64000</v>
      </c>
      <c r="H1169">
        <v>9815.6</v>
      </c>
      <c r="I1169">
        <v>16809.400000000001</v>
      </c>
      <c r="J1169">
        <v>16864.099999999999</v>
      </c>
      <c r="L1169">
        <f t="shared" si="37"/>
        <v>726.6</v>
      </c>
      <c r="M1169">
        <f>data!AQ1169</f>
        <v>2.4782279562526647E-10</v>
      </c>
      <c r="O1169">
        <v>2.4474674143679945E-10</v>
      </c>
      <c r="P1169">
        <f t="shared" si="38"/>
        <v>1.256831519148679</v>
      </c>
    </row>
    <row r="1170" spans="1:16" x14ac:dyDescent="0.2">
      <c r="A1170">
        <v>727.05</v>
      </c>
      <c r="B1170">
        <v>3070.33</v>
      </c>
      <c r="C1170">
        <v>9457.7999999999993</v>
      </c>
      <c r="D1170">
        <v>48675</v>
      </c>
      <c r="E1170">
        <v>64000</v>
      </c>
      <c r="F1170">
        <v>64000</v>
      </c>
      <c r="H1170">
        <v>10815.4</v>
      </c>
      <c r="I1170">
        <v>17283</v>
      </c>
      <c r="J1170">
        <v>17372.2</v>
      </c>
      <c r="L1170">
        <f t="shared" si="37"/>
        <v>727.05</v>
      </c>
      <c r="M1170">
        <f>data!AQ1170</f>
        <v>2.4900301188020344E-10</v>
      </c>
      <c r="O1170">
        <v>2.4542541158200745E-10</v>
      </c>
      <c r="P1170">
        <f t="shared" si="38"/>
        <v>1.4577138834706822</v>
      </c>
    </row>
    <row r="1171" spans="1:16" x14ac:dyDescent="0.2">
      <c r="A1171">
        <v>727.49</v>
      </c>
      <c r="B1171">
        <v>2911.27</v>
      </c>
      <c r="C1171">
        <v>8200.4</v>
      </c>
      <c r="D1171">
        <v>48461.53</v>
      </c>
      <c r="E1171">
        <v>64000</v>
      </c>
      <c r="F1171">
        <v>64000</v>
      </c>
      <c r="H1171">
        <v>9324.2000000000007</v>
      </c>
      <c r="I1171">
        <v>15398.7</v>
      </c>
      <c r="J1171">
        <v>15453.9</v>
      </c>
      <c r="L1171">
        <f t="shared" si="37"/>
        <v>727.49</v>
      </c>
      <c r="M1171">
        <f>data!AQ1171</f>
        <v>2.4950342808763865E-10</v>
      </c>
      <c r="O1171">
        <v>2.4637107157082142E-10</v>
      </c>
      <c r="P1171">
        <f t="shared" si="38"/>
        <v>1.271397853995538</v>
      </c>
    </row>
    <row r="1172" spans="1:16" x14ac:dyDescent="0.2">
      <c r="A1172">
        <v>727.94</v>
      </c>
      <c r="B1172">
        <v>3029.47</v>
      </c>
      <c r="C1172">
        <v>9147.2999999999993</v>
      </c>
      <c r="D1172">
        <v>48513.8</v>
      </c>
      <c r="E1172">
        <v>64000</v>
      </c>
      <c r="F1172">
        <v>64000</v>
      </c>
      <c r="H1172">
        <v>10453.5</v>
      </c>
      <c r="I1172">
        <v>17065.3</v>
      </c>
      <c r="J1172">
        <v>17063.8</v>
      </c>
      <c r="L1172">
        <f t="shared" si="37"/>
        <v>727.94</v>
      </c>
      <c r="M1172">
        <f>data!AQ1172</f>
        <v>2.5007571959623462E-10</v>
      </c>
      <c r="O1172">
        <v>2.4667537247727211E-10</v>
      </c>
      <c r="P1172">
        <f t="shared" si="38"/>
        <v>1.3784704507847905</v>
      </c>
    </row>
    <row r="1173" spans="1:16" x14ac:dyDescent="0.2">
      <c r="A1173">
        <v>728.39</v>
      </c>
      <c r="B1173">
        <v>2989.33</v>
      </c>
      <c r="C1173">
        <v>8779.6</v>
      </c>
      <c r="D1173">
        <v>48568.2</v>
      </c>
      <c r="E1173">
        <v>64000</v>
      </c>
      <c r="F1173">
        <v>64000</v>
      </c>
      <c r="H1173">
        <v>10024.700000000001</v>
      </c>
      <c r="I1173">
        <v>17161.900000000001</v>
      </c>
      <c r="J1173">
        <v>17188.900000000001</v>
      </c>
      <c r="L1173">
        <f t="shared" si="37"/>
        <v>728.39</v>
      </c>
      <c r="M1173">
        <f>data!AQ1173</f>
        <v>2.4971692231679297E-10</v>
      </c>
      <c r="O1173">
        <v>2.4611514538270143E-10</v>
      </c>
      <c r="P1173">
        <f t="shared" si="38"/>
        <v>1.4634519661481593</v>
      </c>
    </row>
    <row r="1174" spans="1:16" x14ac:dyDescent="0.2">
      <c r="A1174">
        <v>728.84</v>
      </c>
      <c r="B1174">
        <v>2939.73</v>
      </c>
      <c r="C1174">
        <v>8417.1</v>
      </c>
      <c r="D1174">
        <v>48650.8</v>
      </c>
      <c r="E1174">
        <v>64000</v>
      </c>
      <c r="F1174">
        <v>64000</v>
      </c>
      <c r="H1174">
        <v>9566.2999999999993</v>
      </c>
      <c r="I1174">
        <v>16612.3</v>
      </c>
      <c r="J1174">
        <v>16678.7</v>
      </c>
      <c r="L1174">
        <f t="shared" si="37"/>
        <v>728.84</v>
      </c>
      <c r="M1174">
        <f>data!AQ1174</f>
        <v>2.4914205065247982E-10</v>
      </c>
      <c r="O1174">
        <v>2.4612851942732351E-10</v>
      </c>
      <c r="P1174">
        <f t="shared" si="38"/>
        <v>1.2243730357489702</v>
      </c>
    </row>
    <row r="1175" spans="1:16" x14ac:dyDescent="0.2">
      <c r="A1175">
        <v>729.28</v>
      </c>
      <c r="B1175">
        <v>3015.4</v>
      </c>
      <c r="C1175">
        <v>9154.2999999999993</v>
      </c>
      <c r="D1175">
        <v>48829.27</v>
      </c>
      <c r="E1175">
        <v>64000</v>
      </c>
      <c r="F1175">
        <v>64000</v>
      </c>
      <c r="H1175">
        <v>10428.299999999999</v>
      </c>
      <c r="I1175">
        <v>17591.900000000001</v>
      </c>
      <c r="J1175">
        <v>17666</v>
      </c>
      <c r="L1175">
        <f t="shared" si="37"/>
        <v>729.28</v>
      </c>
      <c r="M1175">
        <f>data!AQ1175</f>
        <v>2.4873443419138022E-10</v>
      </c>
      <c r="O1175">
        <v>2.4560589082061418E-10</v>
      </c>
      <c r="P1175">
        <f t="shared" si="38"/>
        <v>1.2738063245604594</v>
      </c>
    </row>
    <row r="1176" spans="1:16" x14ac:dyDescent="0.2">
      <c r="A1176">
        <v>729.73</v>
      </c>
      <c r="B1176">
        <v>2925.33</v>
      </c>
      <c r="C1176">
        <v>8294.9</v>
      </c>
      <c r="D1176">
        <v>48990.87</v>
      </c>
      <c r="E1176">
        <v>64000</v>
      </c>
      <c r="F1176">
        <v>64000</v>
      </c>
      <c r="H1176">
        <v>9461.4</v>
      </c>
      <c r="I1176">
        <v>17587</v>
      </c>
      <c r="J1176">
        <v>17642.2</v>
      </c>
      <c r="L1176">
        <f t="shared" si="37"/>
        <v>729.73</v>
      </c>
      <c r="M1176">
        <f>data!AQ1176</f>
        <v>2.4748440349225709E-10</v>
      </c>
      <c r="O1176">
        <v>2.4413665855744665E-10</v>
      </c>
      <c r="P1176">
        <f t="shared" si="38"/>
        <v>1.3712586035180374</v>
      </c>
    </row>
    <row r="1177" spans="1:16" x14ac:dyDescent="0.2">
      <c r="A1177">
        <v>730.18</v>
      </c>
      <c r="B1177">
        <v>3008.33</v>
      </c>
      <c r="C1177">
        <v>8952.1</v>
      </c>
      <c r="D1177">
        <v>49239.93</v>
      </c>
      <c r="E1177">
        <v>64000</v>
      </c>
      <c r="F1177">
        <v>64000</v>
      </c>
      <c r="H1177">
        <v>10223.6</v>
      </c>
      <c r="I1177">
        <v>18591.5</v>
      </c>
      <c r="J1177">
        <v>18678.3</v>
      </c>
      <c r="L1177">
        <f t="shared" si="37"/>
        <v>730.18</v>
      </c>
      <c r="M1177">
        <f>data!AQ1177</f>
        <v>2.4672961223645588E-10</v>
      </c>
      <c r="O1177">
        <v>2.4340898079837161E-10</v>
      </c>
      <c r="P1177">
        <f t="shared" si="38"/>
        <v>1.3642189483694185</v>
      </c>
    </row>
    <row r="1178" spans="1:16" x14ac:dyDescent="0.2">
      <c r="A1178">
        <v>730.63</v>
      </c>
      <c r="B1178">
        <v>2901.2</v>
      </c>
      <c r="C1178">
        <v>8127.7</v>
      </c>
      <c r="D1178">
        <v>49347.87</v>
      </c>
      <c r="E1178">
        <v>64000</v>
      </c>
      <c r="F1178">
        <v>64000</v>
      </c>
      <c r="H1178">
        <v>9271.4</v>
      </c>
      <c r="I1178">
        <v>18480.5</v>
      </c>
      <c r="J1178">
        <v>18588.3</v>
      </c>
      <c r="L1178">
        <f t="shared" si="37"/>
        <v>730.63</v>
      </c>
      <c r="M1178">
        <f>data!AQ1178</f>
        <v>2.457055832040207E-10</v>
      </c>
      <c r="O1178">
        <v>2.4234017773979054E-10</v>
      </c>
      <c r="P1178">
        <f t="shared" si="38"/>
        <v>1.3887113130055224</v>
      </c>
    </row>
    <row r="1179" spans="1:16" x14ac:dyDescent="0.2">
      <c r="A1179">
        <v>731.07</v>
      </c>
      <c r="B1179">
        <v>2954.07</v>
      </c>
      <c r="C1179">
        <v>8589</v>
      </c>
      <c r="D1179">
        <v>49567.67</v>
      </c>
      <c r="E1179">
        <v>64000</v>
      </c>
      <c r="F1179">
        <v>64000</v>
      </c>
      <c r="H1179">
        <v>9810.2000000000007</v>
      </c>
      <c r="I1179">
        <v>20530.8</v>
      </c>
      <c r="J1179">
        <v>20590.2</v>
      </c>
      <c r="L1179">
        <f t="shared" si="37"/>
        <v>731.07</v>
      </c>
      <c r="M1179">
        <f>data!AQ1179</f>
        <v>2.4495370998342702E-10</v>
      </c>
      <c r="O1179">
        <v>2.420798403340264E-10</v>
      </c>
      <c r="P1179">
        <f t="shared" si="38"/>
        <v>1.1871577763085097</v>
      </c>
    </row>
    <row r="1180" spans="1:16" x14ac:dyDescent="0.2">
      <c r="A1180">
        <v>731.52</v>
      </c>
      <c r="B1180">
        <v>2972.93</v>
      </c>
      <c r="C1180">
        <v>8712.6</v>
      </c>
      <c r="D1180">
        <v>49595</v>
      </c>
      <c r="E1180">
        <v>64000</v>
      </c>
      <c r="F1180">
        <v>64000</v>
      </c>
      <c r="H1180">
        <v>9929.2999999999993</v>
      </c>
      <c r="I1180">
        <v>20579.8</v>
      </c>
      <c r="J1180">
        <v>20636.900000000001</v>
      </c>
      <c r="L1180">
        <f t="shared" si="37"/>
        <v>731.52</v>
      </c>
      <c r="M1180">
        <f>data!AQ1180</f>
        <v>2.4508799185267955E-10</v>
      </c>
      <c r="O1180">
        <v>2.417770478809542E-10</v>
      </c>
      <c r="P1180">
        <f t="shared" si="38"/>
        <v>1.3694202988844459</v>
      </c>
    </row>
    <row r="1181" spans="1:16" x14ac:dyDescent="0.2">
      <c r="A1181">
        <v>731.97</v>
      </c>
      <c r="B1181">
        <v>2972.4</v>
      </c>
      <c r="C1181">
        <v>8671.7000000000007</v>
      </c>
      <c r="D1181">
        <v>49482.8</v>
      </c>
      <c r="E1181">
        <v>64000</v>
      </c>
      <c r="F1181">
        <v>64000</v>
      </c>
      <c r="H1181">
        <v>9876.2000000000007</v>
      </c>
      <c r="I1181">
        <v>19472.5</v>
      </c>
      <c r="J1181">
        <v>19478.5</v>
      </c>
      <c r="L1181">
        <f t="shared" si="37"/>
        <v>731.97</v>
      </c>
      <c r="M1181">
        <f>data!AQ1181</f>
        <v>2.4589108695407212E-10</v>
      </c>
      <c r="O1181">
        <v>2.4272728530939357E-10</v>
      </c>
      <c r="P1181">
        <f t="shared" si="38"/>
        <v>1.3034388122644687</v>
      </c>
    </row>
    <row r="1182" spans="1:16" x14ac:dyDescent="0.2">
      <c r="A1182">
        <v>732.41</v>
      </c>
      <c r="B1182">
        <v>2964.13</v>
      </c>
      <c r="C1182">
        <v>8658.6</v>
      </c>
      <c r="D1182">
        <v>49465.87</v>
      </c>
      <c r="E1182">
        <v>64000</v>
      </c>
      <c r="F1182">
        <v>64000</v>
      </c>
      <c r="H1182">
        <v>9908.6</v>
      </c>
      <c r="I1182">
        <v>18439.400000000001</v>
      </c>
      <c r="J1182">
        <v>18537.5</v>
      </c>
      <c r="L1182">
        <f t="shared" si="37"/>
        <v>732.41</v>
      </c>
      <c r="M1182">
        <f>data!AQ1182</f>
        <v>2.4611626715783342E-10</v>
      </c>
      <c r="O1182">
        <v>2.4269294652526367E-10</v>
      </c>
      <c r="P1182">
        <f t="shared" si="38"/>
        <v>1.4105562941086123</v>
      </c>
    </row>
    <row r="1183" spans="1:16" x14ac:dyDescent="0.2">
      <c r="A1183">
        <v>732.86</v>
      </c>
      <c r="B1183">
        <v>2907.93</v>
      </c>
      <c r="C1183">
        <v>8210.1</v>
      </c>
      <c r="D1183">
        <v>49439.47</v>
      </c>
      <c r="E1183">
        <v>64000</v>
      </c>
      <c r="F1183">
        <v>64000</v>
      </c>
      <c r="H1183">
        <v>9367.2000000000007</v>
      </c>
      <c r="I1183">
        <v>18635.099999999999</v>
      </c>
      <c r="J1183">
        <v>18692</v>
      </c>
      <c r="L1183">
        <f t="shared" si="37"/>
        <v>732.86</v>
      </c>
      <c r="M1183">
        <f>data!AQ1183</f>
        <v>2.4612991940899678E-10</v>
      </c>
      <c r="O1183">
        <v>2.4304771692731393E-10</v>
      </c>
      <c r="P1183">
        <f t="shared" si="38"/>
        <v>1.2681470620868327</v>
      </c>
    </row>
    <row r="1184" spans="1:16" x14ac:dyDescent="0.2">
      <c r="A1184">
        <v>733.31</v>
      </c>
      <c r="B1184">
        <v>2985</v>
      </c>
      <c r="C1184">
        <v>8880.1</v>
      </c>
      <c r="D1184">
        <v>49647.4</v>
      </c>
      <c r="E1184">
        <v>64000</v>
      </c>
      <c r="F1184">
        <v>64000</v>
      </c>
      <c r="H1184">
        <v>10103.5</v>
      </c>
      <c r="I1184">
        <v>19864.099999999999</v>
      </c>
      <c r="J1184">
        <v>19940.400000000001</v>
      </c>
      <c r="L1184">
        <f t="shared" si="37"/>
        <v>733.31</v>
      </c>
      <c r="M1184">
        <f>data!AQ1184</f>
        <v>2.4557979679575706E-10</v>
      </c>
      <c r="O1184">
        <v>2.4258134713694894E-10</v>
      </c>
      <c r="P1184">
        <f t="shared" si="38"/>
        <v>1.2360594473553443</v>
      </c>
    </row>
    <row r="1185" spans="1:16" x14ac:dyDescent="0.2">
      <c r="A1185">
        <v>733.76</v>
      </c>
      <c r="B1185">
        <v>2962.53</v>
      </c>
      <c r="C1185">
        <v>8680.2000000000007</v>
      </c>
      <c r="D1185">
        <v>49828.6</v>
      </c>
      <c r="E1185">
        <v>64000</v>
      </c>
      <c r="F1185">
        <v>64000</v>
      </c>
      <c r="H1185">
        <v>9873.6</v>
      </c>
      <c r="I1185">
        <v>20484.099999999999</v>
      </c>
      <c r="J1185">
        <v>20577.400000000001</v>
      </c>
      <c r="L1185">
        <f t="shared" si="37"/>
        <v>733.76</v>
      </c>
      <c r="M1185">
        <f>data!AQ1185</f>
        <v>2.4463010128121291E-10</v>
      </c>
      <c r="O1185">
        <v>2.4155349335441264E-10</v>
      </c>
      <c r="P1185">
        <f t="shared" si="38"/>
        <v>1.273675608692687</v>
      </c>
    </row>
    <row r="1186" spans="1:16" x14ac:dyDescent="0.2">
      <c r="A1186">
        <v>734.2</v>
      </c>
      <c r="B1186">
        <v>2914.13</v>
      </c>
      <c r="C1186">
        <v>8271.5</v>
      </c>
      <c r="D1186">
        <v>50116.800000000003</v>
      </c>
      <c r="E1186">
        <v>64000</v>
      </c>
      <c r="F1186">
        <v>64000</v>
      </c>
      <c r="H1186">
        <v>9423.7000000000007</v>
      </c>
      <c r="I1186">
        <v>21966.3</v>
      </c>
      <c r="J1186">
        <v>22066</v>
      </c>
      <c r="L1186">
        <f t="shared" si="37"/>
        <v>734.2</v>
      </c>
      <c r="M1186">
        <f>data!AQ1186</f>
        <v>2.4295938235663615E-10</v>
      </c>
      <c r="O1186">
        <v>2.4023677203981046E-10</v>
      </c>
      <c r="P1186">
        <f t="shared" si="38"/>
        <v>1.133302905174951</v>
      </c>
    </row>
    <row r="1187" spans="1:16" x14ac:dyDescent="0.2">
      <c r="A1187">
        <v>734.65</v>
      </c>
      <c r="B1187">
        <v>2997.93</v>
      </c>
      <c r="C1187">
        <v>8883.2999999999993</v>
      </c>
      <c r="D1187">
        <v>50382.8</v>
      </c>
      <c r="E1187">
        <v>64000</v>
      </c>
      <c r="F1187">
        <v>64000</v>
      </c>
      <c r="H1187">
        <v>10170.6</v>
      </c>
      <c r="I1187">
        <v>22354.799999999999</v>
      </c>
      <c r="J1187">
        <v>22448.9</v>
      </c>
      <c r="L1187">
        <f t="shared" si="37"/>
        <v>734.65</v>
      </c>
      <c r="M1187">
        <f>data!AQ1187</f>
        <v>2.4214726113446666E-10</v>
      </c>
      <c r="O1187">
        <v>2.3926641138110638E-10</v>
      </c>
      <c r="P1187">
        <f t="shared" si="38"/>
        <v>1.2040343384310785</v>
      </c>
    </row>
    <row r="1188" spans="1:16" x14ac:dyDescent="0.2">
      <c r="A1188">
        <v>735.1</v>
      </c>
      <c r="B1188">
        <v>2991.2</v>
      </c>
      <c r="C1188">
        <v>8857.4</v>
      </c>
      <c r="D1188">
        <v>50600.4</v>
      </c>
      <c r="E1188">
        <v>64000</v>
      </c>
      <c r="F1188">
        <v>64000</v>
      </c>
      <c r="H1188">
        <v>10096.299999999999</v>
      </c>
      <c r="I1188">
        <v>19884.900000000001</v>
      </c>
      <c r="J1188">
        <v>19983.400000000001</v>
      </c>
      <c r="L1188">
        <f t="shared" ref="L1188:L1251" si="39">A1188</f>
        <v>735.1</v>
      </c>
      <c r="M1188">
        <f>data!AQ1188</f>
        <v>2.4111541260455659E-10</v>
      </c>
      <c r="O1188">
        <v>2.3828644800123816E-10</v>
      </c>
      <c r="P1188">
        <f t="shared" si="38"/>
        <v>1.1872117055115632</v>
      </c>
    </row>
    <row r="1189" spans="1:16" x14ac:dyDescent="0.2">
      <c r="A1189">
        <v>735.54</v>
      </c>
      <c r="B1189">
        <v>2954.73</v>
      </c>
      <c r="C1189">
        <v>8570.6</v>
      </c>
      <c r="D1189">
        <v>50705</v>
      </c>
      <c r="E1189">
        <v>64000</v>
      </c>
      <c r="F1189">
        <v>64000</v>
      </c>
      <c r="H1189">
        <v>9780.6</v>
      </c>
      <c r="I1189">
        <v>18900.3</v>
      </c>
      <c r="J1189">
        <v>18984.400000000001</v>
      </c>
      <c r="L1189">
        <f t="shared" si="39"/>
        <v>735.54</v>
      </c>
      <c r="M1189">
        <f>data!AQ1189</f>
        <v>2.4053152109492269E-10</v>
      </c>
      <c r="O1189">
        <v>2.375960922541841E-10</v>
      </c>
      <c r="P1189">
        <f t="shared" si="38"/>
        <v>1.2354701682543729</v>
      </c>
    </row>
    <row r="1190" spans="1:16" x14ac:dyDescent="0.2">
      <c r="A1190">
        <v>735.99</v>
      </c>
      <c r="B1190">
        <v>3114</v>
      </c>
      <c r="C1190">
        <v>9956.4</v>
      </c>
      <c r="D1190">
        <v>50911.27</v>
      </c>
      <c r="E1190">
        <v>64000</v>
      </c>
      <c r="F1190">
        <v>64000</v>
      </c>
      <c r="H1190">
        <v>11399.5</v>
      </c>
      <c r="I1190">
        <v>21072.7</v>
      </c>
      <c r="J1190">
        <v>21149.7</v>
      </c>
      <c r="L1190">
        <f t="shared" si="39"/>
        <v>735.99</v>
      </c>
      <c r="M1190">
        <f>data!AQ1190</f>
        <v>2.4045345722020732E-10</v>
      </c>
      <c r="O1190">
        <v>2.3722780945845528E-10</v>
      </c>
      <c r="P1190">
        <f t="shared" si="38"/>
        <v>1.3597258133924393</v>
      </c>
    </row>
    <row r="1191" spans="1:16" x14ac:dyDescent="0.2">
      <c r="A1191">
        <v>736.44</v>
      </c>
      <c r="B1191">
        <v>2913.87</v>
      </c>
      <c r="C1191">
        <v>8235.5</v>
      </c>
      <c r="D1191">
        <v>50695.8</v>
      </c>
      <c r="E1191">
        <v>64000</v>
      </c>
      <c r="F1191">
        <v>64000</v>
      </c>
      <c r="H1191">
        <v>9378.6</v>
      </c>
      <c r="I1191">
        <v>19433</v>
      </c>
      <c r="J1191">
        <v>19489.5</v>
      </c>
      <c r="L1191">
        <f t="shared" si="39"/>
        <v>736.44</v>
      </c>
      <c r="M1191">
        <f>data!AQ1191</f>
        <v>2.4070639833670608E-10</v>
      </c>
      <c r="O1191">
        <v>2.3762641942650659E-10</v>
      </c>
      <c r="P1191">
        <f t="shared" si="38"/>
        <v>1.2961432982211254</v>
      </c>
    </row>
    <row r="1192" spans="1:16" x14ac:dyDescent="0.2">
      <c r="A1192">
        <v>736.89</v>
      </c>
      <c r="B1192">
        <v>2975.53</v>
      </c>
      <c r="C1192">
        <v>8608.2999999999993</v>
      </c>
      <c r="D1192">
        <v>50652.13</v>
      </c>
      <c r="E1192">
        <v>64000</v>
      </c>
      <c r="F1192">
        <v>64000</v>
      </c>
      <c r="H1192">
        <v>9787.2999999999993</v>
      </c>
      <c r="I1192">
        <v>19937.3</v>
      </c>
      <c r="J1192">
        <v>20023.5</v>
      </c>
      <c r="L1192">
        <f t="shared" si="39"/>
        <v>736.89</v>
      </c>
      <c r="M1192">
        <f>data!AQ1192</f>
        <v>2.4143956133294185E-10</v>
      </c>
      <c r="O1192">
        <v>2.3825332870503813E-10</v>
      </c>
      <c r="P1192">
        <f t="shared" si="38"/>
        <v>1.337329742766503</v>
      </c>
    </row>
    <row r="1193" spans="1:16" x14ac:dyDescent="0.2">
      <c r="A1193">
        <v>737.33</v>
      </c>
      <c r="B1193">
        <v>3007.2</v>
      </c>
      <c r="C1193">
        <v>8913.5</v>
      </c>
      <c r="D1193">
        <v>50576.67</v>
      </c>
      <c r="E1193">
        <v>64000</v>
      </c>
      <c r="F1193">
        <v>64000</v>
      </c>
      <c r="H1193">
        <v>10205.6</v>
      </c>
      <c r="I1193">
        <v>19824.8</v>
      </c>
      <c r="J1193">
        <v>19881.3</v>
      </c>
      <c r="L1193">
        <f t="shared" si="39"/>
        <v>737.33</v>
      </c>
      <c r="M1193">
        <f>data!AQ1193</f>
        <v>2.4218149588670171E-10</v>
      </c>
      <c r="O1193">
        <v>2.3889761819573811E-10</v>
      </c>
      <c r="P1193">
        <f t="shared" si="38"/>
        <v>1.3745962457746226</v>
      </c>
    </row>
    <row r="1194" spans="1:16" x14ac:dyDescent="0.2">
      <c r="A1194">
        <v>737.78</v>
      </c>
      <c r="B1194">
        <v>2990.67</v>
      </c>
      <c r="C1194">
        <v>8820</v>
      </c>
      <c r="D1194">
        <v>50514.93</v>
      </c>
      <c r="E1194">
        <v>64000</v>
      </c>
      <c r="F1194">
        <v>64000</v>
      </c>
      <c r="H1194">
        <v>10086.9</v>
      </c>
      <c r="I1194">
        <v>18330</v>
      </c>
      <c r="J1194">
        <v>18347.400000000001</v>
      </c>
      <c r="L1194">
        <f t="shared" si="39"/>
        <v>737.78</v>
      </c>
      <c r="M1194">
        <f>data!AQ1194</f>
        <v>2.4259584104933046E-10</v>
      </c>
      <c r="O1194">
        <v>2.3885592035093666E-10</v>
      </c>
      <c r="P1194">
        <f t="shared" si="38"/>
        <v>1.565764287064334</v>
      </c>
    </row>
    <row r="1195" spans="1:16" x14ac:dyDescent="0.2">
      <c r="A1195">
        <v>738.23</v>
      </c>
      <c r="B1195">
        <v>2961.2</v>
      </c>
      <c r="C1195">
        <v>8589.1</v>
      </c>
      <c r="D1195">
        <v>50653.8</v>
      </c>
      <c r="E1195">
        <v>64000</v>
      </c>
      <c r="F1195">
        <v>64000</v>
      </c>
      <c r="H1195">
        <v>9748.5</v>
      </c>
      <c r="I1195">
        <v>17239</v>
      </c>
      <c r="J1195">
        <v>17258.2</v>
      </c>
      <c r="L1195">
        <f t="shared" si="39"/>
        <v>738.23</v>
      </c>
      <c r="M1195">
        <f>data!AQ1195</f>
        <v>2.4186105126473171E-10</v>
      </c>
      <c r="O1195">
        <v>2.3874170774091299E-10</v>
      </c>
      <c r="P1195">
        <f t="shared" si="38"/>
        <v>1.3065766988664942</v>
      </c>
    </row>
    <row r="1196" spans="1:16" x14ac:dyDescent="0.2">
      <c r="A1196">
        <v>738.67</v>
      </c>
      <c r="B1196">
        <v>2946.47</v>
      </c>
      <c r="C1196">
        <v>8471.9</v>
      </c>
      <c r="D1196">
        <v>50736.800000000003</v>
      </c>
      <c r="E1196">
        <v>64000</v>
      </c>
      <c r="F1196">
        <v>64000</v>
      </c>
      <c r="H1196">
        <v>9645.5</v>
      </c>
      <c r="I1196">
        <v>17861</v>
      </c>
      <c r="J1196">
        <v>17939.099999999999</v>
      </c>
      <c r="L1196">
        <f t="shared" si="39"/>
        <v>738.67</v>
      </c>
      <c r="M1196">
        <f>data!AQ1196</f>
        <v>2.4150375056091076E-10</v>
      </c>
      <c r="O1196">
        <v>2.3819285080923323E-10</v>
      </c>
      <c r="P1196">
        <f t="shared" si="38"/>
        <v>1.3900080293884216</v>
      </c>
    </row>
    <row r="1197" spans="1:16" x14ac:dyDescent="0.2">
      <c r="A1197">
        <v>739.12</v>
      </c>
      <c r="B1197">
        <v>2959</v>
      </c>
      <c r="C1197">
        <v>8608.2999999999993</v>
      </c>
      <c r="D1197">
        <v>50985.07</v>
      </c>
      <c r="E1197">
        <v>64000</v>
      </c>
      <c r="F1197">
        <v>64000</v>
      </c>
      <c r="H1197">
        <v>9801.4</v>
      </c>
      <c r="I1197">
        <v>20489.5</v>
      </c>
      <c r="J1197">
        <v>20567.2</v>
      </c>
      <c r="L1197">
        <f t="shared" si="39"/>
        <v>739.12</v>
      </c>
      <c r="M1197">
        <f>data!AQ1197</f>
        <v>2.4041918169422492E-10</v>
      </c>
      <c r="O1197">
        <v>2.3753842355691689E-10</v>
      </c>
      <c r="P1197">
        <f t="shared" si="38"/>
        <v>1.2127545910978776</v>
      </c>
    </row>
    <row r="1198" spans="1:16" x14ac:dyDescent="0.2">
      <c r="A1198">
        <v>739.57</v>
      </c>
      <c r="B1198">
        <v>2895.73</v>
      </c>
      <c r="C1198">
        <v>8067.8</v>
      </c>
      <c r="D1198">
        <v>51173.67</v>
      </c>
      <c r="E1198">
        <v>64000</v>
      </c>
      <c r="F1198">
        <v>64000</v>
      </c>
      <c r="H1198">
        <v>9155.7999999999993</v>
      </c>
      <c r="I1198">
        <v>20608.400000000001</v>
      </c>
      <c r="J1198">
        <v>20688.3</v>
      </c>
      <c r="L1198">
        <f t="shared" si="39"/>
        <v>739.57</v>
      </c>
      <c r="M1198">
        <f>data!AQ1198</f>
        <v>2.3926059180882723E-10</v>
      </c>
      <c r="O1198">
        <v>2.3638522760936055E-10</v>
      </c>
      <c r="P1198">
        <f t="shared" si="38"/>
        <v>1.2163891240354372</v>
      </c>
    </row>
    <row r="1199" spans="1:16" x14ac:dyDescent="0.2">
      <c r="A1199">
        <v>740.01</v>
      </c>
      <c r="B1199">
        <v>3017.4</v>
      </c>
      <c r="C1199">
        <v>9108.9</v>
      </c>
      <c r="D1199">
        <v>51408.2</v>
      </c>
      <c r="E1199">
        <v>64000</v>
      </c>
      <c r="F1199">
        <v>64000</v>
      </c>
      <c r="H1199">
        <v>10388.799999999999</v>
      </c>
      <c r="I1199">
        <v>19395</v>
      </c>
      <c r="J1199">
        <v>19464.5</v>
      </c>
      <c r="L1199">
        <f t="shared" si="39"/>
        <v>740.01</v>
      </c>
      <c r="M1199">
        <f>data!AQ1199</f>
        <v>2.3883284835457188E-10</v>
      </c>
      <c r="O1199">
        <v>2.3637423363180979E-10</v>
      </c>
      <c r="P1199">
        <f t="shared" si="38"/>
        <v>1.0401365178371209</v>
      </c>
    </row>
    <row r="1200" spans="1:16" x14ac:dyDescent="0.2">
      <c r="A1200">
        <v>740.46</v>
      </c>
      <c r="B1200">
        <v>2966.13</v>
      </c>
      <c r="C1200">
        <v>8661.5</v>
      </c>
      <c r="D1200">
        <v>51324.07</v>
      </c>
      <c r="E1200">
        <v>64000</v>
      </c>
      <c r="F1200">
        <v>64000</v>
      </c>
      <c r="H1200">
        <v>9914.5</v>
      </c>
      <c r="I1200">
        <v>16717.8</v>
      </c>
      <c r="J1200">
        <v>16716.400000000001</v>
      </c>
      <c r="L1200">
        <f t="shared" si="39"/>
        <v>740.46</v>
      </c>
      <c r="M1200">
        <f>data!AQ1200</f>
        <v>2.3916926791951024E-10</v>
      </c>
      <c r="O1200">
        <v>2.3625997920190873E-10</v>
      </c>
      <c r="P1200">
        <f t="shared" si="38"/>
        <v>1.2313929457833488</v>
      </c>
    </row>
    <row r="1201" spans="1:16" x14ac:dyDescent="0.2">
      <c r="A1201">
        <v>740.91</v>
      </c>
      <c r="B1201">
        <v>2909.6</v>
      </c>
      <c r="C1201">
        <v>8217.5</v>
      </c>
      <c r="D1201">
        <v>51254.8</v>
      </c>
      <c r="E1201">
        <v>64000</v>
      </c>
      <c r="F1201">
        <v>64000</v>
      </c>
      <c r="H1201">
        <v>9318.9</v>
      </c>
      <c r="I1201">
        <v>15354.8</v>
      </c>
      <c r="J1201">
        <v>15383</v>
      </c>
      <c r="L1201">
        <f t="shared" si="39"/>
        <v>740.91</v>
      </c>
      <c r="M1201">
        <f>data!AQ1201</f>
        <v>2.3940040298254414E-10</v>
      </c>
      <c r="O1201">
        <v>2.3643035161707512E-10</v>
      </c>
      <c r="P1201">
        <f t="shared" si="38"/>
        <v>1.2562056204523804</v>
      </c>
    </row>
    <row r="1202" spans="1:16" x14ac:dyDescent="0.2">
      <c r="A1202">
        <v>741.35</v>
      </c>
      <c r="B1202">
        <v>2982.6</v>
      </c>
      <c r="C1202">
        <v>8739</v>
      </c>
      <c r="D1202">
        <v>51262</v>
      </c>
      <c r="E1202">
        <v>64000</v>
      </c>
      <c r="F1202">
        <v>64000</v>
      </c>
      <c r="H1202">
        <v>10002.700000000001</v>
      </c>
      <c r="I1202">
        <v>15569.2</v>
      </c>
      <c r="J1202">
        <v>15624.5</v>
      </c>
      <c r="L1202">
        <f t="shared" si="39"/>
        <v>741.35</v>
      </c>
      <c r="M1202">
        <f>data!AQ1202</f>
        <v>2.3990574809196677E-10</v>
      </c>
      <c r="O1202">
        <v>2.3718547954472751E-10</v>
      </c>
      <c r="P1202">
        <f t="shared" si="38"/>
        <v>1.1468950597063372</v>
      </c>
    </row>
    <row r="1203" spans="1:16" x14ac:dyDescent="0.2">
      <c r="A1203">
        <v>741.8</v>
      </c>
      <c r="B1203">
        <v>2990</v>
      </c>
      <c r="C1203">
        <v>8828</v>
      </c>
      <c r="D1203">
        <v>51145.2</v>
      </c>
      <c r="E1203">
        <v>64000</v>
      </c>
      <c r="F1203">
        <v>64000</v>
      </c>
      <c r="H1203">
        <v>10074.299999999999</v>
      </c>
      <c r="I1203">
        <v>15712.9</v>
      </c>
      <c r="J1203">
        <v>15741.2</v>
      </c>
      <c r="L1203">
        <f t="shared" si="39"/>
        <v>741.8</v>
      </c>
      <c r="M1203">
        <f>data!AQ1203</f>
        <v>2.4072372614391217E-10</v>
      </c>
      <c r="O1203">
        <v>2.3764952468815157E-10</v>
      </c>
      <c r="P1203">
        <f t="shared" si="38"/>
        <v>1.2935862000122378</v>
      </c>
    </row>
    <row r="1204" spans="1:16" x14ac:dyDescent="0.2">
      <c r="A1204">
        <v>742.25</v>
      </c>
      <c r="B1204">
        <v>2953.33</v>
      </c>
      <c r="C1204">
        <v>8529.1</v>
      </c>
      <c r="D1204">
        <v>51042.67</v>
      </c>
      <c r="E1204">
        <v>64000</v>
      </c>
      <c r="F1204">
        <v>64000</v>
      </c>
      <c r="H1204">
        <v>9734.5</v>
      </c>
      <c r="I1204">
        <v>16271</v>
      </c>
      <c r="J1204">
        <v>16395.8</v>
      </c>
      <c r="L1204">
        <f t="shared" si="39"/>
        <v>742.25</v>
      </c>
      <c r="M1204">
        <f>data!AQ1204</f>
        <v>2.4123607299239396E-10</v>
      </c>
      <c r="O1204">
        <v>2.3817766896142936E-10</v>
      </c>
      <c r="P1204">
        <f t="shared" si="38"/>
        <v>1.2840851303569849</v>
      </c>
    </row>
    <row r="1205" spans="1:16" x14ac:dyDescent="0.2">
      <c r="A1205">
        <v>742.69</v>
      </c>
      <c r="B1205">
        <v>2953.8</v>
      </c>
      <c r="C1205">
        <v>8545.6</v>
      </c>
      <c r="D1205">
        <v>50954.13</v>
      </c>
      <c r="E1205">
        <v>64000</v>
      </c>
      <c r="F1205">
        <v>64000</v>
      </c>
      <c r="H1205">
        <v>9758.2999999999993</v>
      </c>
      <c r="I1205">
        <v>17309.400000000001</v>
      </c>
      <c r="J1205">
        <v>17362.3</v>
      </c>
      <c r="L1205">
        <f t="shared" si="39"/>
        <v>742.69</v>
      </c>
      <c r="M1205">
        <f>data!AQ1205</f>
        <v>2.4186894219315296E-10</v>
      </c>
      <c r="O1205">
        <v>2.3912844999869011E-10</v>
      </c>
      <c r="P1205">
        <f t="shared" si="38"/>
        <v>1.1460335206780565</v>
      </c>
    </row>
    <row r="1206" spans="1:16" x14ac:dyDescent="0.2">
      <c r="A1206">
        <v>743.14</v>
      </c>
      <c r="B1206">
        <v>2912.6</v>
      </c>
      <c r="C1206">
        <v>8144.5</v>
      </c>
      <c r="D1206">
        <v>50908.13</v>
      </c>
      <c r="E1206">
        <v>64000</v>
      </c>
      <c r="F1206">
        <v>64000</v>
      </c>
      <c r="H1206">
        <v>9339.6</v>
      </c>
      <c r="I1206">
        <v>16197.2</v>
      </c>
      <c r="J1206">
        <v>16254.8</v>
      </c>
      <c r="L1206">
        <f t="shared" si="39"/>
        <v>743.14</v>
      </c>
      <c r="M1206">
        <f>data!AQ1206</f>
        <v>2.4205795461841412E-10</v>
      </c>
      <c r="O1206">
        <v>2.3926087074877532E-10</v>
      </c>
      <c r="P1206">
        <f t="shared" si="38"/>
        <v>1.1690519477276922</v>
      </c>
    </row>
    <row r="1207" spans="1:16" x14ac:dyDescent="0.2">
      <c r="A1207">
        <v>743.59</v>
      </c>
      <c r="B1207">
        <v>2922.33</v>
      </c>
      <c r="C1207">
        <v>8221.7000000000007</v>
      </c>
      <c r="D1207">
        <v>50968.2</v>
      </c>
      <c r="E1207">
        <v>64000</v>
      </c>
      <c r="F1207">
        <v>64000</v>
      </c>
      <c r="H1207">
        <v>9331.6</v>
      </c>
      <c r="I1207">
        <v>15125.9</v>
      </c>
      <c r="J1207">
        <v>15184.3</v>
      </c>
      <c r="L1207">
        <f t="shared" si="39"/>
        <v>743.59</v>
      </c>
      <c r="M1207">
        <f>data!AQ1207</f>
        <v>2.4195283870872382E-10</v>
      </c>
      <c r="O1207">
        <v>2.389244492673178E-10</v>
      </c>
      <c r="P1207">
        <f t="shared" si="38"/>
        <v>1.267509227579193</v>
      </c>
    </row>
    <row r="1208" spans="1:16" x14ac:dyDescent="0.2">
      <c r="A1208">
        <v>744.03</v>
      </c>
      <c r="B1208">
        <v>2947.93</v>
      </c>
      <c r="C1208">
        <v>8525.2000000000007</v>
      </c>
      <c r="D1208">
        <v>51143.33</v>
      </c>
      <c r="E1208">
        <v>64000</v>
      </c>
      <c r="F1208">
        <v>64000</v>
      </c>
      <c r="H1208">
        <v>9702.2000000000007</v>
      </c>
      <c r="I1208">
        <v>15362</v>
      </c>
      <c r="J1208">
        <v>15398.3</v>
      </c>
      <c r="L1208">
        <f t="shared" si="39"/>
        <v>744.03</v>
      </c>
      <c r="M1208">
        <f>data!AQ1208</f>
        <v>2.4131810270812859E-10</v>
      </c>
      <c r="O1208">
        <v>2.3830182627182675E-10</v>
      </c>
      <c r="P1208">
        <f t="shared" si="38"/>
        <v>1.2657378600452815</v>
      </c>
    </row>
    <row r="1209" spans="1:16" x14ac:dyDescent="0.2">
      <c r="A1209">
        <v>744.48</v>
      </c>
      <c r="B1209">
        <v>3015.8</v>
      </c>
      <c r="C1209">
        <v>9020.5</v>
      </c>
      <c r="D1209">
        <v>51302.47</v>
      </c>
      <c r="E1209">
        <v>64000</v>
      </c>
      <c r="F1209">
        <v>64000</v>
      </c>
      <c r="H1209">
        <v>10335.299999999999</v>
      </c>
      <c r="I1209">
        <v>16287.3</v>
      </c>
      <c r="J1209">
        <v>16355.3</v>
      </c>
      <c r="L1209">
        <f t="shared" si="39"/>
        <v>744.48</v>
      </c>
      <c r="M1209">
        <f>data!AQ1209</f>
        <v>2.4099729772126906E-10</v>
      </c>
      <c r="O1209">
        <v>2.3802813791325347E-10</v>
      </c>
      <c r="P1209">
        <f t="shared" si="38"/>
        <v>1.2473986622109632</v>
      </c>
    </row>
    <row r="1210" spans="1:16" x14ac:dyDescent="0.2">
      <c r="A1210">
        <v>744.92</v>
      </c>
      <c r="B1210">
        <v>2999.73</v>
      </c>
      <c r="C1210">
        <v>8999.5</v>
      </c>
      <c r="D1210">
        <v>51395.33</v>
      </c>
      <c r="E1210">
        <v>64000</v>
      </c>
      <c r="F1210">
        <v>64000</v>
      </c>
      <c r="H1210">
        <v>10254.1</v>
      </c>
      <c r="I1210">
        <v>16802.900000000001</v>
      </c>
      <c r="J1210">
        <v>16863.900000000001</v>
      </c>
      <c r="L1210">
        <f t="shared" si="39"/>
        <v>744.92</v>
      </c>
      <c r="M1210">
        <f>data!AQ1210</f>
        <v>2.4058093751277586E-10</v>
      </c>
      <c r="O1210">
        <v>2.3775348695952438E-10</v>
      </c>
      <c r="P1210">
        <f t="shared" si="38"/>
        <v>1.1892362082297556</v>
      </c>
    </row>
    <row r="1211" spans="1:16" x14ac:dyDescent="0.2">
      <c r="A1211">
        <v>745.37</v>
      </c>
      <c r="B1211">
        <v>2951.6</v>
      </c>
      <c r="C1211">
        <v>8587.6</v>
      </c>
      <c r="D1211">
        <v>51515.53</v>
      </c>
      <c r="E1211">
        <v>64000</v>
      </c>
      <c r="F1211">
        <v>64000</v>
      </c>
      <c r="H1211">
        <v>9756.1</v>
      </c>
      <c r="I1211">
        <v>16334.8</v>
      </c>
      <c r="J1211">
        <v>16356.2</v>
      </c>
      <c r="L1211">
        <f t="shared" si="39"/>
        <v>745.37</v>
      </c>
      <c r="M1211">
        <f>data!AQ1211</f>
        <v>2.3985931221969126E-10</v>
      </c>
      <c r="O1211">
        <v>2.3750259684298191E-10</v>
      </c>
      <c r="P1211">
        <f t="shared" si="38"/>
        <v>0.99229036146810012</v>
      </c>
    </row>
    <row r="1212" spans="1:16" x14ac:dyDescent="0.2">
      <c r="A1212">
        <v>745.82</v>
      </c>
      <c r="B1212">
        <v>3000.07</v>
      </c>
      <c r="C1212">
        <v>8957.7999999999993</v>
      </c>
      <c r="D1212">
        <v>51528.93</v>
      </c>
      <c r="E1212">
        <v>64000</v>
      </c>
      <c r="F1212">
        <v>64000</v>
      </c>
      <c r="H1212">
        <v>10205.4</v>
      </c>
      <c r="I1212">
        <v>16573.5</v>
      </c>
      <c r="J1212">
        <v>16613.7</v>
      </c>
      <c r="L1212">
        <f t="shared" si="39"/>
        <v>745.82</v>
      </c>
      <c r="M1212">
        <f>data!AQ1212</f>
        <v>2.4020115448616567E-10</v>
      </c>
      <c r="O1212">
        <v>2.3749527069619494E-10</v>
      </c>
      <c r="P1212">
        <f t="shared" si="38"/>
        <v>1.1393421780731441</v>
      </c>
    </row>
    <row r="1213" spans="1:16" x14ac:dyDescent="0.2">
      <c r="A1213">
        <v>746.26</v>
      </c>
      <c r="B1213">
        <v>3039.33</v>
      </c>
      <c r="C1213">
        <v>9270</v>
      </c>
      <c r="D1213">
        <v>51401.13</v>
      </c>
      <c r="E1213">
        <v>64000</v>
      </c>
      <c r="F1213">
        <v>64000</v>
      </c>
      <c r="H1213">
        <v>10578</v>
      </c>
      <c r="I1213">
        <v>16787.5</v>
      </c>
      <c r="J1213">
        <v>16805.3</v>
      </c>
      <c r="L1213">
        <f t="shared" si="39"/>
        <v>746.26</v>
      </c>
      <c r="M1213">
        <f>data!AQ1213</f>
        <v>2.4123301779936525E-10</v>
      </c>
      <c r="O1213">
        <v>2.3868042698455976E-10</v>
      </c>
      <c r="P1213">
        <f t="shared" si="38"/>
        <v>1.0694596314638805</v>
      </c>
    </row>
    <row r="1214" spans="1:16" x14ac:dyDescent="0.2">
      <c r="A1214">
        <v>746.71</v>
      </c>
      <c r="B1214">
        <v>2852.87</v>
      </c>
      <c r="C1214">
        <v>7748.1</v>
      </c>
      <c r="D1214">
        <v>51100.87</v>
      </c>
      <c r="E1214">
        <v>64000</v>
      </c>
      <c r="F1214">
        <v>64000</v>
      </c>
      <c r="H1214">
        <v>8805.4</v>
      </c>
      <c r="I1214">
        <v>14710.1</v>
      </c>
      <c r="J1214">
        <v>14707.8</v>
      </c>
      <c r="L1214">
        <f t="shared" si="39"/>
        <v>746.71</v>
      </c>
      <c r="M1214">
        <f>data!AQ1214</f>
        <v>2.4199288153719431E-10</v>
      </c>
      <c r="O1214">
        <v>2.3959197667569949E-10</v>
      </c>
      <c r="P1214">
        <f t="shared" si="38"/>
        <v>1.0020806601318601</v>
      </c>
    </row>
    <row r="1215" spans="1:16" x14ac:dyDescent="0.2">
      <c r="A1215">
        <v>747.16</v>
      </c>
      <c r="B1215">
        <v>2910.67</v>
      </c>
      <c r="C1215">
        <v>8219</v>
      </c>
      <c r="D1215">
        <v>50828.33</v>
      </c>
      <c r="E1215">
        <v>64000</v>
      </c>
      <c r="F1215">
        <v>64000</v>
      </c>
      <c r="H1215">
        <v>9351</v>
      </c>
      <c r="I1215">
        <v>15897.6</v>
      </c>
      <c r="J1215">
        <v>15820.5</v>
      </c>
      <c r="L1215">
        <f t="shared" si="39"/>
        <v>747.16</v>
      </c>
      <c r="M1215">
        <f>data!AQ1215</f>
        <v>2.4391505760117409E-10</v>
      </c>
      <c r="O1215">
        <v>2.4080841069941633E-10</v>
      </c>
      <c r="P1215">
        <f t="shared" si="38"/>
        <v>1.2900906960577732</v>
      </c>
    </row>
    <row r="1216" spans="1:16" x14ac:dyDescent="0.2">
      <c r="A1216">
        <v>747.6</v>
      </c>
      <c r="B1216">
        <v>2893.2</v>
      </c>
      <c r="C1216">
        <v>8050.2</v>
      </c>
      <c r="D1216">
        <v>50710.8</v>
      </c>
      <c r="E1216">
        <v>64000</v>
      </c>
      <c r="F1216">
        <v>64000</v>
      </c>
      <c r="H1216">
        <v>9123.6</v>
      </c>
      <c r="I1216">
        <v>15746.3</v>
      </c>
      <c r="J1216">
        <v>15820.8</v>
      </c>
      <c r="L1216">
        <f t="shared" si="39"/>
        <v>747.6</v>
      </c>
      <c r="M1216">
        <f>data!AQ1216</f>
        <v>2.4461011349153719E-10</v>
      </c>
      <c r="O1216">
        <v>2.4208968496892136E-10</v>
      </c>
      <c r="P1216">
        <f t="shared" si="38"/>
        <v>1.041113553821758</v>
      </c>
    </row>
    <row r="1217" spans="1:16" x14ac:dyDescent="0.2">
      <c r="A1217">
        <v>748.05</v>
      </c>
      <c r="B1217">
        <v>2976</v>
      </c>
      <c r="C1217">
        <v>8757.1</v>
      </c>
      <c r="D1217">
        <v>50848.800000000003</v>
      </c>
      <c r="E1217">
        <v>64000</v>
      </c>
      <c r="F1217">
        <v>64000</v>
      </c>
      <c r="H1217">
        <v>9964.2999999999993</v>
      </c>
      <c r="I1217">
        <v>15394.8</v>
      </c>
      <c r="J1217">
        <v>15449.7</v>
      </c>
      <c r="L1217">
        <f t="shared" si="39"/>
        <v>748.05</v>
      </c>
      <c r="M1217">
        <f>data!AQ1217</f>
        <v>2.4447082843709741E-10</v>
      </c>
      <c r="O1217">
        <v>2.4180008967533489E-10</v>
      </c>
      <c r="P1217">
        <f t="shared" si="38"/>
        <v>1.1045234786093425</v>
      </c>
    </row>
    <row r="1218" spans="1:16" x14ac:dyDescent="0.2">
      <c r="A1218">
        <v>748.49</v>
      </c>
      <c r="B1218">
        <v>2944.67</v>
      </c>
      <c r="C1218">
        <v>8498.7999999999993</v>
      </c>
      <c r="D1218">
        <v>50999.53</v>
      </c>
      <c r="E1218">
        <v>64000</v>
      </c>
      <c r="F1218">
        <v>64000</v>
      </c>
      <c r="H1218">
        <v>9674.6</v>
      </c>
      <c r="I1218">
        <v>14730.8</v>
      </c>
      <c r="J1218">
        <v>14763.3</v>
      </c>
      <c r="L1218">
        <f t="shared" si="39"/>
        <v>748.49</v>
      </c>
      <c r="M1218">
        <f>data!AQ1218</f>
        <v>2.4364653827472673E-10</v>
      </c>
      <c r="O1218">
        <v>2.4141539149577407E-10</v>
      </c>
      <c r="P1218">
        <f t="shared" si="38"/>
        <v>0.92419408933655667</v>
      </c>
    </row>
    <row r="1219" spans="1:16" x14ac:dyDescent="0.2">
      <c r="A1219">
        <v>748.94</v>
      </c>
      <c r="B1219">
        <v>2934.87</v>
      </c>
      <c r="C1219">
        <v>8427.7999999999993</v>
      </c>
      <c r="D1219">
        <v>51089.07</v>
      </c>
      <c r="E1219">
        <v>64000</v>
      </c>
      <c r="F1219">
        <v>64000</v>
      </c>
      <c r="H1219">
        <v>9548.1</v>
      </c>
      <c r="I1219">
        <v>15591</v>
      </c>
      <c r="J1219">
        <v>15609.2</v>
      </c>
      <c r="L1219">
        <f t="shared" si="39"/>
        <v>748.94</v>
      </c>
      <c r="M1219">
        <f>data!AQ1219</f>
        <v>2.4327235303567086E-10</v>
      </c>
      <c r="O1219">
        <v>2.4075469708303315E-10</v>
      </c>
      <c r="P1219">
        <f t="shared" si="38"/>
        <v>1.0457349256905248</v>
      </c>
    </row>
    <row r="1220" spans="1:16" x14ac:dyDescent="0.2">
      <c r="A1220">
        <v>749.39</v>
      </c>
      <c r="B1220">
        <v>2969.2</v>
      </c>
      <c r="C1220">
        <v>8707.4</v>
      </c>
      <c r="D1220">
        <v>51205.2</v>
      </c>
      <c r="E1220">
        <v>64000</v>
      </c>
      <c r="F1220">
        <v>64000</v>
      </c>
      <c r="H1220">
        <v>9948.6</v>
      </c>
      <c r="I1220">
        <v>17877.5</v>
      </c>
      <c r="J1220">
        <v>17994.400000000001</v>
      </c>
      <c r="L1220">
        <f t="shared" si="39"/>
        <v>749.39</v>
      </c>
      <c r="M1220">
        <f>data!AQ1220</f>
        <v>2.4299257790312379E-10</v>
      </c>
      <c r="O1220">
        <v>2.4061737457691576E-10</v>
      </c>
      <c r="P1220">
        <f t="shared" si="38"/>
        <v>0.98712876839605512</v>
      </c>
    </row>
    <row r="1221" spans="1:16" x14ac:dyDescent="0.2">
      <c r="A1221">
        <v>749.83</v>
      </c>
      <c r="B1221">
        <v>3120</v>
      </c>
      <c r="C1221">
        <v>9932.9</v>
      </c>
      <c r="D1221">
        <v>51383.27</v>
      </c>
      <c r="E1221">
        <v>64000</v>
      </c>
      <c r="F1221">
        <v>64000</v>
      </c>
      <c r="H1221">
        <v>11400.1</v>
      </c>
      <c r="I1221">
        <v>20898.2</v>
      </c>
      <c r="J1221">
        <v>20979</v>
      </c>
      <c r="L1221">
        <f t="shared" si="39"/>
        <v>749.83</v>
      </c>
      <c r="M1221">
        <f>data!AQ1221</f>
        <v>2.4299953611004866E-10</v>
      </c>
      <c r="O1221">
        <v>2.4054289408529422E-10</v>
      </c>
      <c r="P1221">
        <f t="shared" si="38"/>
        <v>1.0212906243172311</v>
      </c>
    </row>
    <row r="1222" spans="1:16" x14ac:dyDescent="0.2">
      <c r="A1222">
        <v>750.28</v>
      </c>
      <c r="B1222">
        <v>2949.53</v>
      </c>
      <c r="C1222">
        <v>8575.2999999999993</v>
      </c>
      <c r="D1222">
        <v>51264.27</v>
      </c>
      <c r="E1222">
        <v>64000</v>
      </c>
      <c r="F1222">
        <v>64000</v>
      </c>
      <c r="H1222">
        <v>9763.7999999999993</v>
      </c>
      <c r="I1222">
        <v>19951.2</v>
      </c>
      <c r="J1222">
        <v>20035</v>
      </c>
      <c r="L1222">
        <f t="shared" si="39"/>
        <v>750.28</v>
      </c>
      <c r="M1222">
        <f>data!AQ1222</f>
        <v>2.4288089245288238E-10</v>
      </c>
      <c r="O1222">
        <v>2.4003718520371205E-10</v>
      </c>
      <c r="P1222">
        <f t="shared" si="38"/>
        <v>1.1846944658832639</v>
      </c>
    </row>
    <row r="1223" spans="1:16" x14ac:dyDescent="0.2">
      <c r="A1223">
        <v>750.73</v>
      </c>
      <c r="B1223">
        <v>2947.93</v>
      </c>
      <c r="C1223">
        <v>8499.2000000000007</v>
      </c>
      <c r="D1223">
        <v>51270.400000000001</v>
      </c>
      <c r="E1223">
        <v>64000</v>
      </c>
      <c r="F1223">
        <v>64000</v>
      </c>
      <c r="H1223">
        <v>9695</v>
      </c>
      <c r="I1223">
        <v>18914.5</v>
      </c>
      <c r="J1223">
        <v>19026.3</v>
      </c>
      <c r="L1223">
        <f t="shared" si="39"/>
        <v>750.73</v>
      </c>
      <c r="M1223">
        <f>data!AQ1223</f>
        <v>2.42994152163105E-10</v>
      </c>
      <c r="O1223">
        <v>2.4057875993598756E-10</v>
      </c>
      <c r="P1223">
        <f t="shared" si="38"/>
        <v>1.0039923008000022</v>
      </c>
    </row>
    <row r="1224" spans="1:16" x14ac:dyDescent="0.2">
      <c r="A1224">
        <v>751.17</v>
      </c>
      <c r="B1224">
        <v>2892.27</v>
      </c>
      <c r="C1224">
        <v>8071.3</v>
      </c>
      <c r="D1224">
        <v>51113.599999999999</v>
      </c>
      <c r="E1224">
        <v>64000</v>
      </c>
      <c r="F1224">
        <v>64000</v>
      </c>
      <c r="H1224">
        <v>9192.9</v>
      </c>
      <c r="I1224">
        <v>17698.099999999999</v>
      </c>
      <c r="J1224">
        <v>17764.7</v>
      </c>
      <c r="L1224">
        <f t="shared" si="39"/>
        <v>751.17</v>
      </c>
      <c r="M1224">
        <f>data!AQ1224</f>
        <v>2.436833047330311E-10</v>
      </c>
      <c r="O1224">
        <v>2.4075061417549141E-10</v>
      </c>
      <c r="P1224">
        <f t="shared" ref="P1224:P1287" si="40">(M1224-O1224)/O1224%</f>
        <v>1.2181445798522235</v>
      </c>
    </row>
    <row r="1225" spans="1:16" x14ac:dyDescent="0.2">
      <c r="A1225">
        <v>751.62</v>
      </c>
      <c r="B1225">
        <v>2935.6</v>
      </c>
      <c r="C1225">
        <v>8372.4</v>
      </c>
      <c r="D1225">
        <v>50988.33</v>
      </c>
      <c r="E1225">
        <v>64000</v>
      </c>
      <c r="F1225">
        <v>64000</v>
      </c>
      <c r="H1225">
        <v>9506</v>
      </c>
      <c r="I1225">
        <v>18519.900000000001</v>
      </c>
      <c r="J1225">
        <v>18591.900000000001</v>
      </c>
      <c r="L1225">
        <f t="shared" si="39"/>
        <v>751.62</v>
      </c>
      <c r="M1225">
        <f>data!AQ1225</f>
        <v>2.4474087368658339E-10</v>
      </c>
      <c r="O1225">
        <v>2.4194103687335487E-10</v>
      </c>
      <c r="P1225">
        <f t="shared" si="40"/>
        <v>1.1572393213699037</v>
      </c>
    </row>
    <row r="1226" spans="1:16" x14ac:dyDescent="0.2">
      <c r="A1226">
        <v>752.06</v>
      </c>
      <c r="B1226">
        <v>2930.13</v>
      </c>
      <c r="C1226">
        <v>8388.4</v>
      </c>
      <c r="D1226">
        <v>50785.27</v>
      </c>
      <c r="E1226">
        <v>64000</v>
      </c>
      <c r="F1226">
        <v>64000</v>
      </c>
      <c r="H1226">
        <v>9522.4</v>
      </c>
      <c r="I1226">
        <v>18462.400000000001</v>
      </c>
      <c r="J1226">
        <v>18536.8</v>
      </c>
      <c r="L1226">
        <f t="shared" si="39"/>
        <v>752.06</v>
      </c>
      <c r="M1226">
        <f>data!AQ1226</f>
        <v>2.4595958384915934E-10</v>
      </c>
      <c r="O1226">
        <v>2.4295244788443159E-10</v>
      </c>
      <c r="P1226">
        <f t="shared" si="40"/>
        <v>1.2377467240660178</v>
      </c>
    </row>
    <row r="1227" spans="1:16" x14ac:dyDescent="0.2">
      <c r="A1227">
        <v>752.51</v>
      </c>
      <c r="B1227">
        <v>2939.27</v>
      </c>
      <c r="C1227">
        <v>8460.7999999999993</v>
      </c>
      <c r="D1227">
        <v>50655.87</v>
      </c>
      <c r="E1227">
        <v>64000</v>
      </c>
      <c r="F1227">
        <v>64000</v>
      </c>
      <c r="H1227">
        <v>9623.7000000000007</v>
      </c>
      <c r="I1227">
        <v>17489.400000000001</v>
      </c>
      <c r="J1227">
        <v>17533</v>
      </c>
      <c r="L1227">
        <f t="shared" si="39"/>
        <v>752.51</v>
      </c>
      <c r="M1227">
        <f>data!AQ1227</f>
        <v>2.4686856949375863E-10</v>
      </c>
      <c r="O1227">
        <v>2.4416388349734758E-10</v>
      </c>
      <c r="P1227">
        <f t="shared" si="40"/>
        <v>1.1077338538647674</v>
      </c>
    </row>
    <row r="1228" spans="1:16" x14ac:dyDescent="0.2">
      <c r="A1228">
        <v>752.95</v>
      </c>
      <c r="B1228">
        <v>3068.87</v>
      </c>
      <c r="C1228">
        <v>9518.7000000000007</v>
      </c>
      <c r="D1228">
        <v>50729.07</v>
      </c>
      <c r="E1228">
        <v>64000</v>
      </c>
      <c r="F1228">
        <v>64000</v>
      </c>
      <c r="H1228">
        <v>10881.8</v>
      </c>
      <c r="I1228">
        <v>17897.900000000001</v>
      </c>
      <c r="J1228">
        <v>17943.900000000001</v>
      </c>
      <c r="L1228">
        <f t="shared" si="39"/>
        <v>752.95</v>
      </c>
      <c r="M1228">
        <f>data!AQ1228</f>
        <v>2.4732799010085534E-10</v>
      </c>
      <c r="O1228">
        <v>2.4472387895772934E-10</v>
      </c>
      <c r="P1228">
        <f t="shared" si="40"/>
        <v>1.0641017763435345</v>
      </c>
    </row>
    <row r="1229" spans="1:16" x14ac:dyDescent="0.2">
      <c r="A1229">
        <v>753.4</v>
      </c>
      <c r="B1229">
        <v>2925.47</v>
      </c>
      <c r="C1229">
        <v>8336</v>
      </c>
      <c r="D1229">
        <v>50573.599999999999</v>
      </c>
      <c r="E1229">
        <v>64000</v>
      </c>
      <c r="F1229">
        <v>64000</v>
      </c>
      <c r="H1229">
        <v>9495.7999999999993</v>
      </c>
      <c r="I1229">
        <v>17539.2</v>
      </c>
      <c r="J1229">
        <v>17589.099999999999</v>
      </c>
      <c r="L1229">
        <f t="shared" si="39"/>
        <v>753.4</v>
      </c>
      <c r="M1229">
        <f>data!AQ1229</f>
        <v>2.475479401923923E-10</v>
      </c>
      <c r="O1229">
        <v>2.4401379474393701E-10</v>
      </c>
      <c r="P1229">
        <f t="shared" si="40"/>
        <v>1.4483383827393654</v>
      </c>
    </row>
    <row r="1230" spans="1:16" x14ac:dyDescent="0.2">
      <c r="A1230">
        <v>753.85</v>
      </c>
      <c r="B1230">
        <v>2928.6</v>
      </c>
      <c r="C1230">
        <v>8392.1</v>
      </c>
      <c r="D1230">
        <v>50758.07</v>
      </c>
      <c r="E1230">
        <v>64000</v>
      </c>
      <c r="F1230">
        <v>64000</v>
      </c>
      <c r="H1230">
        <v>9548.9</v>
      </c>
      <c r="I1230">
        <v>18897.3</v>
      </c>
      <c r="J1230">
        <v>18947.5</v>
      </c>
      <c r="L1230">
        <f t="shared" si="39"/>
        <v>753.85</v>
      </c>
      <c r="M1230">
        <f>data!AQ1230</f>
        <v>2.4670913885002763E-10</v>
      </c>
      <c r="O1230">
        <v>2.4426066559126933E-10</v>
      </c>
      <c r="P1230">
        <f t="shared" si="40"/>
        <v>1.0024017796035238</v>
      </c>
    </row>
    <row r="1231" spans="1:16" x14ac:dyDescent="0.2">
      <c r="A1231">
        <v>754.29</v>
      </c>
      <c r="B1231">
        <v>2886.87</v>
      </c>
      <c r="C1231">
        <v>8041</v>
      </c>
      <c r="D1231">
        <v>50916.73</v>
      </c>
      <c r="E1231">
        <v>64000</v>
      </c>
      <c r="F1231">
        <v>64000</v>
      </c>
      <c r="H1231">
        <v>9118.6</v>
      </c>
      <c r="I1231">
        <v>18148.3</v>
      </c>
      <c r="J1231">
        <v>18226.099999999999</v>
      </c>
      <c r="L1231">
        <f t="shared" si="39"/>
        <v>754.29</v>
      </c>
      <c r="M1231">
        <f>data!AQ1231</f>
        <v>2.457700017198801E-10</v>
      </c>
      <c r="O1231">
        <v>2.4340642139634877E-10</v>
      </c>
      <c r="P1231">
        <f t="shared" si="40"/>
        <v>0.97104271529575448</v>
      </c>
    </row>
    <row r="1232" spans="1:16" x14ac:dyDescent="0.2">
      <c r="A1232">
        <v>754.74</v>
      </c>
      <c r="B1232">
        <v>2928.53</v>
      </c>
      <c r="C1232">
        <v>8434.7999999999993</v>
      </c>
      <c r="D1232">
        <v>51185.599999999999</v>
      </c>
      <c r="E1232">
        <v>64000</v>
      </c>
      <c r="F1232">
        <v>64000</v>
      </c>
      <c r="H1232">
        <v>9647.9</v>
      </c>
      <c r="I1232">
        <v>18166.599999999999</v>
      </c>
      <c r="J1232">
        <v>18238.5</v>
      </c>
      <c r="L1232">
        <f t="shared" si="39"/>
        <v>754.74</v>
      </c>
      <c r="M1232">
        <f>data!AQ1232</f>
        <v>2.4469805258356825E-10</v>
      </c>
      <c r="O1232">
        <v>2.425439003137181E-10</v>
      </c>
      <c r="P1232">
        <f t="shared" si="40"/>
        <v>0.88814943070671715</v>
      </c>
    </row>
    <row r="1233" spans="1:16" x14ac:dyDescent="0.2">
      <c r="A1233">
        <v>755.18</v>
      </c>
      <c r="B1233">
        <v>2900.4</v>
      </c>
      <c r="C1233">
        <v>8137.7</v>
      </c>
      <c r="D1233">
        <v>51110.93</v>
      </c>
      <c r="E1233">
        <v>64000</v>
      </c>
      <c r="F1233">
        <v>64000</v>
      </c>
      <c r="H1233">
        <v>9230.4</v>
      </c>
      <c r="I1233">
        <v>18744.5</v>
      </c>
      <c r="J1233">
        <v>18863.400000000001</v>
      </c>
      <c r="L1233">
        <f t="shared" si="39"/>
        <v>755.18</v>
      </c>
      <c r="M1233">
        <f>data!AQ1233</f>
        <v>2.4509423647967575E-10</v>
      </c>
      <c r="O1233">
        <v>2.424803705291717E-10</v>
      </c>
      <c r="P1233">
        <f t="shared" si="40"/>
        <v>1.0779701238495027</v>
      </c>
    </row>
    <row r="1234" spans="1:16" x14ac:dyDescent="0.2">
      <c r="A1234">
        <v>755.63</v>
      </c>
      <c r="B1234">
        <v>2947.13</v>
      </c>
      <c r="C1234">
        <v>8477.6</v>
      </c>
      <c r="D1234">
        <v>50969.07</v>
      </c>
      <c r="E1234">
        <v>64000</v>
      </c>
      <c r="F1234">
        <v>64000</v>
      </c>
      <c r="H1234">
        <v>9674.1</v>
      </c>
      <c r="I1234">
        <v>20090.900000000001</v>
      </c>
      <c r="J1234">
        <v>20135.8</v>
      </c>
      <c r="L1234">
        <f t="shared" si="39"/>
        <v>755.63</v>
      </c>
      <c r="M1234">
        <f>data!AQ1234</f>
        <v>2.4626127999199796E-10</v>
      </c>
      <c r="O1234">
        <v>2.4327646163474625E-10</v>
      </c>
      <c r="P1234">
        <f t="shared" si="40"/>
        <v>1.2269244369942767</v>
      </c>
    </row>
    <row r="1235" spans="1:16" x14ac:dyDescent="0.2">
      <c r="A1235">
        <v>756.07</v>
      </c>
      <c r="B1235">
        <v>2952.47</v>
      </c>
      <c r="C1235">
        <v>8597.2999999999993</v>
      </c>
      <c r="D1235">
        <v>50826.13</v>
      </c>
      <c r="E1235">
        <v>64000</v>
      </c>
      <c r="F1235">
        <v>64000</v>
      </c>
      <c r="H1235">
        <v>9771.9</v>
      </c>
      <c r="I1235">
        <v>20453.7</v>
      </c>
      <c r="J1235">
        <v>20518.5</v>
      </c>
      <c r="L1235">
        <f t="shared" si="39"/>
        <v>756.07</v>
      </c>
      <c r="M1235">
        <f>data!AQ1235</f>
        <v>2.472139593925524E-10</v>
      </c>
      <c r="O1235">
        <v>2.4438516816366272E-10</v>
      </c>
      <c r="P1235">
        <f t="shared" si="40"/>
        <v>1.1575134653815233</v>
      </c>
    </row>
    <row r="1236" spans="1:16" x14ac:dyDescent="0.2">
      <c r="A1236">
        <v>756.52</v>
      </c>
      <c r="B1236">
        <v>3019.47</v>
      </c>
      <c r="C1236">
        <v>9060.1</v>
      </c>
      <c r="D1236">
        <v>50581</v>
      </c>
      <c r="E1236">
        <v>64000</v>
      </c>
      <c r="F1236">
        <v>64000</v>
      </c>
      <c r="H1236">
        <v>10365.299999999999</v>
      </c>
      <c r="I1236">
        <v>22100.5</v>
      </c>
      <c r="J1236">
        <v>22230.2</v>
      </c>
      <c r="L1236">
        <f t="shared" si="39"/>
        <v>756.52</v>
      </c>
      <c r="M1236">
        <f>data!AQ1236</f>
        <v>2.4907902791421678E-10</v>
      </c>
      <c r="O1236">
        <v>2.4656778682261851E-10</v>
      </c>
      <c r="P1236">
        <f t="shared" si="40"/>
        <v>1.0184789846067213</v>
      </c>
    </row>
    <row r="1237" spans="1:16" x14ac:dyDescent="0.2">
      <c r="A1237">
        <v>756.97</v>
      </c>
      <c r="B1237">
        <v>2939.27</v>
      </c>
      <c r="C1237">
        <v>8390.9</v>
      </c>
      <c r="D1237">
        <v>50308.93</v>
      </c>
      <c r="E1237">
        <v>64000</v>
      </c>
      <c r="F1237">
        <v>64000</v>
      </c>
      <c r="H1237">
        <v>9569</v>
      </c>
      <c r="I1237">
        <v>22760.6</v>
      </c>
      <c r="J1237">
        <v>22817.9</v>
      </c>
      <c r="L1237">
        <f t="shared" si="39"/>
        <v>756.97</v>
      </c>
      <c r="M1237">
        <f>data!AQ1237</f>
        <v>2.5029596740414593E-10</v>
      </c>
      <c r="O1237">
        <v>2.4766521225554663E-10</v>
      </c>
      <c r="P1237">
        <f t="shared" si="40"/>
        <v>1.0622223140021883</v>
      </c>
    </row>
    <row r="1238" spans="1:16" x14ac:dyDescent="0.2">
      <c r="A1238">
        <v>757.41</v>
      </c>
      <c r="B1238">
        <v>3021.87</v>
      </c>
      <c r="C1238">
        <v>9138.7000000000007</v>
      </c>
      <c r="D1238">
        <v>50353.87</v>
      </c>
      <c r="E1238">
        <v>64000</v>
      </c>
      <c r="F1238">
        <v>64000</v>
      </c>
      <c r="H1238">
        <v>10442.200000000001</v>
      </c>
      <c r="I1238">
        <v>25538.6</v>
      </c>
      <c r="J1238">
        <v>25631.4</v>
      </c>
      <c r="L1238">
        <f t="shared" si="39"/>
        <v>757.41</v>
      </c>
      <c r="M1238">
        <f>data!AQ1238</f>
        <v>2.506535642314478E-10</v>
      </c>
      <c r="O1238">
        <v>2.4761535522750921E-10</v>
      </c>
      <c r="P1238">
        <f t="shared" si="40"/>
        <v>1.2269873171423782</v>
      </c>
    </row>
    <row r="1239" spans="1:16" x14ac:dyDescent="0.2">
      <c r="A1239">
        <v>757.86</v>
      </c>
      <c r="B1239">
        <v>2959.47</v>
      </c>
      <c r="C1239">
        <v>8553.4</v>
      </c>
      <c r="D1239">
        <v>50263</v>
      </c>
      <c r="E1239">
        <v>64000</v>
      </c>
      <c r="F1239">
        <v>64000</v>
      </c>
      <c r="H1239">
        <v>9779.9</v>
      </c>
      <c r="I1239">
        <v>25592.7</v>
      </c>
      <c r="J1239">
        <v>25684.2</v>
      </c>
      <c r="L1239">
        <f t="shared" si="39"/>
        <v>757.86</v>
      </c>
      <c r="M1239">
        <f>data!AQ1239</f>
        <v>2.5096309722933247E-10</v>
      </c>
      <c r="O1239">
        <v>2.4815780374671393E-10</v>
      </c>
      <c r="P1239">
        <f t="shared" si="40"/>
        <v>1.1304474170321877</v>
      </c>
    </row>
    <row r="1240" spans="1:16" x14ac:dyDescent="0.2">
      <c r="A1240">
        <v>758.3</v>
      </c>
      <c r="B1240">
        <v>2948.27</v>
      </c>
      <c r="C1240">
        <v>8512.2000000000007</v>
      </c>
      <c r="D1240">
        <v>50444.73</v>
      </c>
      <c r="E1240">
        <v>64000</v>
      </c>
      <c r="F1240">
        <v>64000</v>
      </c>
      <c r="H1240">
        <v>9677.1</v>
      </c>
      <c r="I1240">
        <v>23135.599999999999</v>
      </c>
      <c r="J1240">
        <v>23222.400000000001</v>
      </c>
      <c r="L1240">
        <f t="shared" si="39"/>
        <v>758.3</v>
      </c>
      <c r="M1240">
        <f>data!AQ1240</f>
        <v>2.5003185509298622E-10</v>
      </c>
      <c r="O1240">
        <v>2.4758135930207209E-10</v>
      </c>
      <c r="P1240">
        <f t="shared" si="40"/>
        <v>0.98977394656125872</v>
      </c>
    </row>
    <row r="1241" spans="1:16" x14ac:dyDescent="0.2">
      <c r="A1241">
        <v>758.75</v>
      </c>
      <c r="B1241">
        <v>2946.8</v>
      </c>
      <c r="C1241">
        <v>8519.7000000000007</v>
      </c>
      <c r="D1241">
        <v>50524.800000000003</v>
      </c>
      <c r="E1241">
        <v>64000</v>
      </c>
      <c r="F1241">
        <v>64000</v>
      </c>
      <c r="H1241">
        <v>9692</v>
      </c>
      <c r="I1241">
        <v>20328</v>
      </c>
      <c r="J1241">
        <v>20382.099999999999</v>
      </c>
      <c r="L1241">
        <f t="shared" si="39"/>
        <v>758.75</v>
      </c>
      <c r="M1241">
        <f>data!AQ1241</f>
        <v>2.4972741026637844E-10</v>
      </c>
      <c r="O1241">
        <v>2.4704571081655357E-10</v>
      </c>
      <c r="P1241">
        <f t="shared" si="40"/>
        <v>1.0855073909039408</v>
      </c>
    </row>
    <row r="1242" spans="1:16" x14ac:dyDescent="0.2">
      <c r="A1242">
        <v>759.19</v>
      </c>
      <c r="B1242">
        <v>2937.73</v>
      </c>
      <c r="C1242">
        <v>8427.7999999999993</v>
      </c>
      <c r="D1242">
        <v>50571.8</v>
      </c>
      <c r="E1242">
        <v>64000</v>
      </c>
      <c r="F1242">
        <v>64000</v>
      </c>
      <c r="H1242">
        <v>9672.7000000000007</v>
      </c>
      <c r="I1242">
        <v>21311.200000000001</v>
      </c>
      <c r="J1242">
        <v>21452.9</v>
      </c>
      <c r="L1242">
        <f t="shared" si="39"/>
        <v>759.19</v>
      </c>
      <c r="M1242">
        <f>data!AQ1242</f>
        <v>2.4956117963863943E-10</v>
      </c>
      <c r="O1242">
        <v>2.4695819788476242E-10</v>
      </c>
      <c r="P1242">
        <f t="shared" si="40"/>
        <v>1.0540171479108511</v>
      </c>
    </row>
    <row r="1243" spans="1:16" x14ac:dyDescent="0.2">
      <c r="A1243">
        <v>759.64</v>
      </c>
      <c r="B1243">
        <v>2906.13</v>
      </c>
      <c r="C1243">
        <v>8191.5</v>
      </c>
      <c r="D1243">
        <v>50689.4</v>
      </c>
      <c r="E1243">
        <v>64000</v>
      </c>
      <c r="F1243">
        <v>64000</v>
      </c>
      <c r="H1243">
        <v>9301.6</v>
      </c>
      <c r="I1243">
        <v>23842.7</v>
      </c>
      <c r="J1243">
        <v>23967.3</v>
      </c>
      <c r="L1243">
        <f t="shared" si="39"/>
        <v>759.64</v>
      </c>
      <c r="M1243">
        <f>data!AQ1243</f>
        <v>2.4888463466210974E-10</v>
      </c>
      <c r="O1243">
        <v>2.4646113745792835E-10</v>
      </c>
      <c r="P1243">
        <f t="shared" si="40"/>
        <v>0.98331819335820791</v>
      </c>
    </row>
    <row r="1244" spans="1:16" x14ac:dyDescent="0.2">
      <c r="A1244">
        <v>760.08</v>
      </c>
      <c r="B1244">
        <v>2940.13</v>
      </c>
      <c r="C1244">
        <v>8435.7000000000007</v>
      </c>
      <c r="D1244">
        <v>50683.07</v>
      </c>
      <c r="E1244">
        <v>64000</v>
      </c>
      <c r="F1244">
        <v>64000</v>
      </c>
      <c r="H1244">
        <v>9632.6</v>
      </c>
      <c r="I1244">
        <v>25407.599999999999</v>
      </c>
      <c r="J1244">
        <v>25539.1</v>
      </c>
      <c r="L1244">
        <f t="shared" si="39"/>
        <v>760.08</v>
      </c>
      <c r="M1244">
        <f>data!AQ1244</f>
        <v>2.4924980698416915E-10</v>
      </c>
      <c r="O1244">
        <v>2.4649068919623446E-10</v>
      </c>
      <c r="P1244">
        <f t="shared" si="40"/>
        <v>1.1193598415143877</v>
      </c>
    </row>
    <row r="1245" spans="1:16" x14ac:dyDescent="0.2">
      <c r="A1245">
        <v>760.53</v>
      </c>
      <c r="B1245">
        <v>2974.07</v>
      </c>
      <c r="C1245">
        <v>8755.9</v>
      </c>
      <c r="D1245">
        <v>50552.07</v>
      </c>
      <c r="E1245">
        <v>64000</v>
      </c>
      <c r="F1245">
        <v>64000</v>
      </c>
      <c r="H1245">
        <v>9988.1</v>
      </c>
      <c r="I1245">
        <v>25677</v>
      </c>
      <c r="J1245">
        <v>25750.799999999999</v>
      </c>
      <c r="L1245">
        <f t="shared" si="39"/>
        <v>760.53</v>
      </c>
      <c r="M1245">
        <f>data!AQ1245</f>
        <v>2.5030916719356862E-10</v>
      </c>
      <c r="O1245">
        <v>2.4787252669893129E-10</v>
      </c>
      <c r="P1245">
        <f t="shared" si="40"/>
        <v>0.98302160674583228</v>
      </c>
    </row>
    <row r="1246" spans="1:16" x14ac:dyDescent="0.2">
      <c r="A1246">
        <v>760.98</v>
      </c>
      <c r="B1246">
        <v>2957.67</v>
      </c>
      <c r="C1246">
        <v>8535.2000000000007</v>
      </c>
      <c r="D1246">
        <v>50203.27</v>
      </c>
      <c r="E1246">
        <v>64000</v>
      </c>
      <c r="F1246">
        <v>64000</v>
      </c>
      <c r="H1246">
        <v>9745.9</v>
      </c>
      <c r="I1246">
        <v>24792.400000000001</v>
      </c>
      <c r="J1246">
        <v>24809</v>
      </c>
      <c r="L1246">
        <f t="shared" si="39"/>
        <v>760.98</v>
      </c>
      <c r="M1246">
        <f>data!AQ1246</f>
        <v>2.5231717494646698E-10</v>
      </c>
      <c r="O1246">
        <v>2.4940870880712968E-10</v>
      </c>
      <c r="P1246">
        <f t="shared" si="40"/>
        <v>1.1661445798135515</v>
      </c>
    </row>
    <row r="1247" spans="1:16" x14ac:dyDescent="0.2">
      <c r="A1247">
        <v>761.42</v>
      </c>
      <c r="B1247">
        <v>2975.67</v>
      </c>
      <c r="C1247">
        <v>8792</v>
      </c>
      <c r="D1247">
        <v>50016.73</v>
      </c>
      <c r="E1247">
        <v>64000</v>
      </c>
      <c r="F1247">
        <v>64000</v>
      </c>
      <c r="H1247">
        <v>10018.9</v>
      </c>
      <c r="I1247">
        <v>22285.599999999999</v>
      </c>
      <c r="J1247">
        <v>22346.1</v>
      </c>
      <c r="L1247">
        <f t="shared" si="39"/>
        <v>761.42</v>
      </c>
      <c r="M1247">
        <f>data!AQ1247</f>
        <v>2.5362040644220599E-10</v>
      </c>
      <c r="O1247">
        <v>2.5106274489235509E-10</v>
      </c>
      <c r="P1247">
        <f t="shared" si="40"/>
        <v>1.0187340025090172</v>
      </c>
    </row>
    <row r="1248" spans="1:16" x14ac:dyDescent="0.2">
      <c r="A1248">
        <v>761.87</v>
      </c>
      <c r="B1248">
        <v>3031.67</v>
      </c>
      <c r="C1248">
        <v>9174.5</v>
      </c>
      <c r="D1248">
        <v>49917.87</v>
      </c>
      <c r="E1248">
        <v>64000</v>
      </c>
      <c r="F1248">
        <v>64000</v>
      </c>
      <c r="H1248">
        <v>10474.6</v>
      </c>
      <c r="I1248">
        <v>20136.2</v>
      </c>
      <c r="J1248">
        <v>20230</v>
      </c>
      <c r="L1248">
        <f t="shared" si="39"/>
        <v>761.87</v>
      </c>
      <c r="M1248">
        <f>data!AQ1248</f>
        <v>2.5465278654608219E-10</v>
      </c>
      <c r="O1248">
        <v>2.5194549243989403E-10</v>
      </c>
      <c r="P1248">
        <f t="shared" si="40"/>
        <v>1.0745554841922924</v>
      </c>
    </row>
    <row r="1249" spans="1:16" x14ac:dyDescent="0.2">
      <c r="A1249">
        <v>762.31</v>
      </c>
      <c r="B1249">
        <v>2934.87</v>
      </c>
      <c r="C1249">
        <v>8401.7999999999993</v>
      </c>
      <c r="D1249">
        <v>49783.73</v>
      </c>
      <c r="E1249">
        <v>64000</v>
      </c>
      <c r="F1249">
        <v>64000</v>
      </c>
      <c r="H1249">
        <v>9606.2000000000007</v>
      </c>
      <c r="I1249">
        <v>18088.900000000001</v>
      </c>
      <c r="J1249">
        <v>18153.5</v>
      </c>
      <c r="L1249">
        <f t="shared" si="39"/>
        <v>762.31</v>
      </c>
      <c r="M1249">
        <f>data!AQ1249</f>
        <v>2.5501081076032045E-10</v>
      </c>
      <c r="O1249">
        <v>2.5211029567273797E-10</v>
      </c>
      <c r="P1249">
        <f t="shared" si="40"/>
        <v>1.1504945007670824</v>
      </c>
    </row>
    <row r="1250" spans="1:16" x14ac:dyDescent="0.2">
      <c r="A1250">
        <v>762.76</v>
      </c>
      <c r="B1250">
        <v>2894</v>
      </c>
      <c r="C1250">
        <v>8062.8</v>
      </c>
      <c r="D1250">
        <v>49862.400000000001</v>
      </c>
      <c r="E1250">
        <v>64000</v>
      </c>
      <c r="F1250">
        <v>64000</v>
      </c>
      <c r="H1250">
        <v>9059.4</v>
      </c>
      <c r="I1250">
        <v>17928</v>
      </c>
      <c r="J1250">
        <v>17941.3</v>
      </c>
      <c r="L1250">
        <f t="shared" si="39"/>
        <v>762.76</v>
      </c>
      <c r="M1250">
        <f>data!AQ1250</f>
        <v>2.5447101427637591E-10</v>
      </c>
      <c r="O1250">
        <v>2.5176098697271193E-10</v>
      </c>
      <c r="P1250">
        <f t="shared" si="40"/>
        <v>1.0764286143975581</v>
      </c>
    </row>
    <row r="1251" spans="1:16" x14ac:dyDescent="0.2">
      <c r="A1251">
        <v>763.2</v>
      </c>
      <c r="B1251">
        <v>2922.2</v>
      </c>
      <c r="C1251">
        <v>8332.4</v>
      </c>
      <c r="D1251">
        <v>50201.13</v>
      </c>
      <c r="E1251">
        <v>64000</v>
      </c>
      <c r="F1251">
        <v>64000</v>
      </c>
      <c r="H1251">
        <v>9505.7999999999993</v>
      </c>
      <c r="I1251">
        <v>19451.400000000001</v>
      </c>
      <c r="J1251">
        <v>19513.5</v>
      </c>
      <c r="L1251">
        <f t="shared" si="39"/>
        <v>763.2</v>
      </c>
      <c r="M1251">
        <f>data!AQ1251</f>
        <v>2.528465940492265E-10</v>
      </c>
      <c r="O1251">
        <v>2.5010316664987235E-10</v>
      </c>
      <c r="P1251">
        <f t="shared" si="40"/>
        <v>1.0969182981976222</v>
      </c>
    </row>
    <row r="1252" spans="1:16" x14ac:dyDescent="0.2">
      <c r="A1252">
        <v>763.65</v>
      </c>
      <c r="B1252">
        <v>2987.6</v>
      </c>
      <c r="C1252">
        <v>8903.9</v>
      </c>
      <c r="D1252">
        <v>50566.67</v>
      </c>
      <c r="E1252">
        <v>64000</v>
      </c>
      <c r="F1252">
        <v>64000</v>
      </c>
      <c r="H1252">
        <v>10149.1</v>
      </c>
      <c r="I1252">
        <v>21056.1</v>
      </c>
      <c r="J1252">
        <v>21197.8</v>
      </c>
      <c r="L1252">
        <f t="shared" ref="L1252:L1315" si="41">A1252</f>
        <v>763.65</v>
      </c>
      <c r="M1252">
        <f>data!AQ1252</f>
        <v>2.5130467590456749E-10</v>
      </c>
      <c r="O1252">
        <v>2.4851979938038384E-10</v>
      </c>
      <c r="P1252">
        <f t="shared" si="40"/>
        <v>1.1205853743351519</v>
      </c>
    </row>
    <row r="1253" spans="1:16" x14ac:dyDescent="0.2">
      <c r="A1253">
        <v>764.09</v>
      </c>
      <c r="B1253">
        <v>2948.4</v>
      </c>
      <c r="C1253">
        <v>8560.5</v>
      </c>
      <c r="D1253">
        <v>50769.13</v>
      </c>
      <c r="E1253">
        <v>64000</v>
      </c>
      <c r="F1253">
        <v>64000</v>
      </c>
      <c r="H1253">
        <v>9709.9</v>
      </c>
      <c r="I1253">
        <v>22031.4</v>
      </c>
      <c r="J1253">
        <v>22127.3</v>
      </c>
      <c r="L1253">
        <f t="shared" si="41"/>
        <v>764.09</v>
      </c>
      <c r="M1253">
        <f>data!AQ1253</f>
        <v>2.5010177405594253E-10</v>
      </c>
      <c r="O1253">
        <v>2.471086980664986E-10</v>
      </c>
      <c r="P1253">
        <f t="shared" si="40"/>
        <v>1.2112386220571147</v>
      </c>
    </row>
    <row r="1254" spans="1:16" x14ac:dyDescent="0.2">
      <c r="A1254">
        <v>764.54</v>
      </c>
      <c r="B1254">
        <v>2902.47</v>
      </c>
      <c r="C1254">
        <v>8115.1</v>
      </c>
      <c r="D1254">
        <v>50945.93</v>
      </c>
      <c r="E1254">
        <v>64000</v>
      </c>
      <c r="F1254">
        <v>64000</v>
      </c>
      <c r="H1254">
        <v>9212.5</v>
      </c>
      <c r="I1254">
        <v>23855.599999999999</v>
      </c>
      <c r="J1254">
        <v>23988.400000000001</v>
      </c>
      <c r="L1254">
        <f t="shared" si="41"/>
        <v>764.54</v>
      </c>
      <c r="M1254">
        <f>data!AQ1254</f>
        <v>2.4901761658184479E-10</v>
      </c>
      <c r="O1254">
        <v>2.4660516248229409E-10</v>
      </c>
      <c r="P1254">
        <f t="shared" si="40"/>
        <v>0.97826585431840218</v>
      </c>
    </row>
    <row r="1255" spans="1:16" x14ac:dyDescent="0.2">
      <c r="A1255">
        <v>764.98</v>
      </c>
      <c r="B1255">
        <v>2926.6</v>
      </c>
      <c r="C1255">
        <v>8306.2000000000007</v>
      </c>
      <c r="D1255">
        <v>50998.53</v>
      </c>
      <c r="E1255">
        <v>64000</v>
      </c>
      <c r="F1255">
        <v>64000</v>
      </c>
      <c r="H1255">
        <v>9463.1</v>
      </c>
      <c r="I1255">
        <v>25853.599999999999</v>
      </c>
      <c r="J1255">
        <v>25974.1</v>
      </c>
      <c r="L1255">
        <f t="shared" si="41"/>
        <v>764.98</v>
      </c>
      <c r="M1255">
        <f>data!AQ1255</f>
        <v>2.4899874904647001E-10</v>
      </c>
      <c r="O1255">
        <v>2.4635732402012463E-10</v>
      </c>
      <c r="P1255">
        <f t="shared" si="40"/>
        <v>1.0721926116268456</v>
      </c>
    </row>
    <row r="1256" spans="1:16" x14ac:dyDescent="0.2">
      <c r="A1256">
        <v>765.43</v>
      </c>
      <c r="B1256">
        <v>2980.6</v>
      </c>
      <c r="C1256">
        <v>8741.6</v>
      </c>
      <c r="D1256">
        <v>50914.73</v>
      </c>
      <c r="E1256">
        <v>64000</v>
      </c>
      <c r="F1256">
        <v>64000</v>
      </c>
      <c r="H1256">
        <v>9956.4</v>
      </c>
      <c r="I1256">
        <v>24596.5</v>
      </c>
      <c r="J1256">
        <v>24665.5</v>
      </c>
      <c r="L1256">
        <f t="shared" si="41"/>
        <v>765.43</v>
      </c>
      <c r="M1256">
        <f>data!AQ1256</f>
        <v>2.498950029887878E-10</v>
      </c>
      <c r="O1256">
        <v>2.4720516232406755E-10</v>
      </c>
      <c r="P1256">
        <f t="shared" si="40"/>
        <v>1.0881005232382928</v>
      </c>
    </row>
    <row r="1257" spans="1:16" x14ac:dyDescent="0.2">
      <c r="A1257">
        <v>765.87</v>
      </c>
      <c r="B1257">
        <v>2901.87</v>
      </c>
      <c r="C1257">
        <v>8193.7000000000007</v>
      </c>
      <c r="D1257">
        <v>50684.33</v>
      </c>
      <c r="E1257">
        <v>64000</v>
      </c>
      <c r="F1257">
        <v>64000</v>
      </c>
      <c r="H1257">
        <v>9256.6</v>
      </c>
      <c r="I1257">
        <v>20964.400000000001</v>
      </c>
      <c r="J1257">
        <v>20990.2</v>
      </c>
      <c r="L1257">
        <f t="shared" si="41"/>
        <v>765.87</v>
      </c>
      <c r="M1257">
        <f>data!AQ1257</f>
        <v>2.5086994536630623E-10</v>
      </c>
      <c r="O1257">
        <v>2.4866629840099421E-10</v>
      </c>
      <c r="P1257">
        <f t="shared" si="40"/>
        <v>0.88618641910149987</v>
      </c>
    </row>
    <row r="1258" spans="1:16" x14ac:dyDescent="0.2">
      <c r="A1258">
        <v>766.32</v>
      </c>
      <c r="B1258">
        <v>2897.8</v>
      </c>
      <c r="C1258">
        <v>8059.2</v>
      </c>
      <c r="D1258">
        <v>50399.73</v>
      </c>
      <c r="E1258">
        <v>64000</v>
      </c>
      <c r="F1258">
        <v>64000</v>
      </c>
      <c r="H1258">
        <v>9161</v>
      </c>
      <c r="I1258">
        <v>18540.8</v>
      </c>
      <c r="J1258">
        <v>18589.900000000001</v>
      </c>
      <c r="L1258">
        <f t="shared" si="41"/>
        <v>766.32</v>
      </c>
      <c r="M1258">
        <f>data!AQ1258</f>
        <v>2.5257585976154196E-10</v>
      </c>
      <c r="O1258">
        <v>2.5012237445588219E-10</v>
      </c>
      <c r="P1258">
        <f t="shared" si="40"/>
        <v>0.98091396701198696</v>
      </c>
    </row>
    <row r="1259" spans="1:16" x14ac:dyDescent="0.2">
      <c r="A1259">
        <v>766.76</v>
      </c>
      <c r="B1259">
        <v>2920.13</v>
      </c>
      <c r="C1259">
        <v>8291.7999999999993</v>
      </c>
      <c r="D1259">
        <v>50107.6</v>
      </c>
      <c r="E1259">
        <v>64000</v>
      </c>
      <c r="F1259">
        <v>64000</v>
      </c>
      <c r="H1259">
        <v>9448.1</v>
      </c>
      <c r="I1259">
        <v>16965.599999999999</v>
      </c>
      <c r="J1259">
        <v>17031.8</v>
      </c>
      <c r="L1259">
        <f t="shared" si="41"/>
        <v>766.76</v>
      </c>
      <c r="M1259">
        <f>data!AQ1259</f>
        <v>2.5449234473545474E-10</v>
      </c>
      <c r="O1259">
        <v>2.5181954107228817E-10</v>
      </c>
      <c r="P1259">
        <f t="shared" si="40"/>
        <v>1.0613964475454678</v>
      </c>
    </row>
    <row r="1260" spans="1:16" x14ac:dyDescent="0.2">
      <c r="A1260">
        <v>767.21</v>
      </c>
      <c r="B1260">
        <v>2960.33</v>
      </c>
      <c r="C1260">
        <v>8554.1</v>
      </c>
      <c r="D1260">
        <v>50037.599999999999</v>
      </c>
      <c r="E1260">
        <v>64000</v>
      </c>
      <c r="F1260">
        <v>64000</v>
      </c>
      <c r="H1260">
        <v>9764.7999999999993</v>
      </c>
      <c r="I1260">
        <v>16462.7</v>
      </c>
      <c r="J1260">
        <v>16554.2</v>
      </c>
      <c r="L1260">
        <f t="shared" si="41"/>
        <v>767.21</v>
      </c>
      <c r="M1260">
        <f>data!AQ1260</f>
        <v>2.5526257433286446E-10</v>
      </c>
      <c r="O1260">
        <v>2.524800722303111E-10</v>
      </c>
      <c r="P1260">
        <f t="shared" si="40"/>
        <v>1.1020680079714074</v>
      </c>
    </row>
    <row r="1261" spans="1:16" x14ac:dyDescent="0.2">
      <c r="A1261">
        <v>767.65</v>
      </c>
      <c r="B1261">
        <v>2952.93</v>
      </c>
      <c r="C1261">
        <v>8577.4</v>
      </c>
      <c r="D1261">
        <v>50149.27</v>
      </c>
      <c r="E1261">
        <v>64000</v>
      </c>
      <c r="F1261">
        <v>64000</v>
      </c>
      <c r="H1261">
        <v>9754.9</v>
      </c>
      <c r="I1261">
        <v>17035.8</v>
      </c>
      <c r="J1261">
        <v>17161.3</v>
      </c>
      <c r="L1261">
        <f t="shared" si="41"/>
        <v>767.65</v>
      </c>
      <c r="M1261">
        <f>data!AQ1261</f>
        <v>2.5471895142655543E-10</v>
      </c>
      <c r="O1261">
        <v>2.5194118749339938E-10</v>
      </c>
      <c r="P1261">
        <f t="shared" si="40"/>
        <v>1.1025445901848889</v>
      </c>
    </row>
    <row r="1262" spans="1:16" x14ac:dyDescent="0.2">
      <c r="A1262">
        <v>768.1</v>
      </c>
      <c r="B1262">
        <v>2959.93</v>
      </c>
      <c r="C1262">
        <v>8744</v>
      </c>
      <c r="D1262">
        <v>50413.87</v>
      </c>
      <c r="E1262">
        <v>64000</v>
      </c>
      <c r="F1262">
        <v>64000</v>
      </c>
      <c r="H1262">
        <v>9930.7000000000007</v>
      </c>
      <c r="I1262">
        <v>19043</v>
      </c>
      <c r="J1262">
        <v>19128.099999999999</v>
      </c>
      <c r="L1262">
        <f t="shared" si="41"/>
        <v>768.1</v>
      </c>
      <c r="M1262">
        <f>data!AQ1262</f>
        <v>2.5339682487442705E-10</v>
      </c>
      <c r="O1262">
        <v>2.5073570411164426E-10</v>
      </c>
      <c r="P1262">
        <f t="shared" si="40"/>
        <v>1.0613250203879532</v>
      </c>
    </row>
    <row r="1263" spans="1:16" x14ac:dyDescent="0.2">
      <c r="A1263">
        <v>768.54</v>
      </c>
      <c r="B1263">
        <v>2995.67</v>
      </c>
      <c r="C1263">
        <v>8880.2999999999993</v>
      </c>
      <c r="D1263">
        <v>50782.8</v>
      </c>
      <c r="E1263">
        <v>64000</v>
      </c>
      <c r="F1263">
        <v>64000</v>
      </c>
      <c r="H1263">
        <v>10132.200000000001</v>
      </c>
      <c r="I1263">
        <v>21610.799999999999</v>
      </c>
      <c r="J1263">
        <v>21688.7</v>
      </c>
      <c r="L1263">
        <f t="shared" si="41"/>
        <v>768.54</v>
      </c>
      <c r="M1263">
        <f>data!AQ1263</f>
        <v>2.51664613374095E-10</v>
      </c>
      <c r="O1263">
        <v>2.4893649870678339E-10</v>
      </c>
      <c r="P1263">
        <f t="shared" si="40"/>
        <v>1.0959078646498479</v>
      </c>
    </row>
    <row r="1264" spans="1:16" x14ac:dyDescent="0.2">
      <c r="A1264">
        <v>768.99</v>
      </c>
      <c r="B1264">
        <v>2944.67</v>
      </c>
      <c r="C1264">
        <v>8437.7999999999993</v>
      </c>
      <c r="D1264">
        <v>51156.4</v>
      </c>
      <c r="E1264">
        <v>64000</v>
      </c>
      <c r="F1264">
        <v>64000</v>
      </c>
      <c r="H1264">
        <v>9575.6</v>
      </c>
      <c r="I1264">
        <v>21495.7</v>
      </c>
      <c r="J1264">
        <v>21582.799999999999</v>
      </c>
      <c r="L1264">
        <f t="shared" si="41"/>
        <v>768.99</v>
      </c>
      <c r="M1264">
        <f>data!AQ1264</f>
        <v>2.4945908666356882E-10</v>
      </c>
      <c r="O1264">
        <v>2.4695576280084976E-10</v>
      </c>
      <c r="P1264">
        <f t="shared" si="40"/>
        <v>1.013672989173285</v>
      </c>
    </row>
    <row r="1265" spans="1:16" x14ac:dyDescent="0.2">
      <c r="A1265">
        <v>769.43</v>
      </c>
      <c r="B1265">
        <v>3066.47</v>
      </c>
      <c r="C1265">
        <v>9475.6</v>
      </c>
      <c r="D1265">
        <v>51633.8</v>
      </c>
      <c r="E1265">
        <v>64000</v>
      </c>
      <c r="F1265">
        <v>64000</v>
      </c>
      <c r="H1265">
        <v>10903.5</v>
      </c>
      <c r="I1265">
        <v>21210.5</v>
      </c>
      <c r="J1265">
        <v>21313.9</v>
      </c>
      <c r="L1265">
        <f t="shared" si="41"/>
        <v>769.43</v>
      </c>
      <c r="M1265">
        <f>data!AQ1265</f>
        <v>2.4766102511719409E-10</v>
      </c>
      <c r="O1265">
        <v>2.4546932549470811E-10</v>
      </c>
      <c r="P1265">
        <f t="shared" si="40"/>
        <v>0.89286089741311891</v>
      </c>
    </row>
    <row r="1266" spans="1:16" x14ac:dyDescent="0.2">
      <c r="A1266">
        <v>769.88</v>
      </c>
      <c r="B1266">
        <v>2914.87</v>
      </c>
      <c r="C1266">
        <v>8159.9</v>
      </c>
      <c r="D1266">
        <v>51611.93</v>
      </c>
      <c r="E1266">
        <v>64000</v>
      </c>
      <c r="F1266">
        <v>64000</v>
      </c>
      <c r="H1266">
        <v>9252.2999999999993</v>
      </c>
      <c r="I1266">
        <v>18365.2</v>
      </c>
      <c r="J1266">
        <v>18414.5</v>
      </c>
      <c r="L1266">
        <f t="shared" si="41"/>
        <v>769.88</v>
      </c>
      <c r="M1266">
        <f>data!AQ1266</f>
        <v>2.4709720338228108E-10</v>
      </c>
      <c r="O1266">
        <v>2.4454963800769475E-10</v>
      </c>
      <c r="P1266">
        <f t="shared" si="40"/>
        <v>1.0417375365348804</v>
      </c>
    </row>
    <row r="1267" spans="1:16" x14ac:dyDescent="0.2">
      <c r="A1267">
        <v>770.32</v>
      </c>
      <c r="B1267">
        <v>2944.07</v>
      </c>
      <c r="C1267">
        <v>8411.4</v>
      </c>
      <c r="D1267">
        <v>51742</v>
      </c>
      <c r="E1267">
        <v>64000</v>
      </c>
      <c r="F1267">
        <v>64000</v>
      </c>
      <c r="H1267">
        <v>9616.6</v>
      </c>
      <c r="I1267">
        <v>19800</v>
      </c>
      <c r="J1267">
        <v>19880.400000000001</v>
      </c>
      <c r="L1267">
        <f t="shared" si="41"/>
        <v>770.32</v>
      </c>
      <c r="M1267">
        <f>data!AQ1267</f>
        <v>2.4668706258319694E-10</v>
      </c>
      <c r="O1267">
        <v>2.4461305725974396E-10</v>
      </c>
      <c r="P1267">
        <f t="shared" si="40"/>
        <v>0.84787187842171718</v>
      </c>
    </row>
    <row r="1268" spans="1:16" x14ac:dyDescent="0.2">
      <c r="A1268">
        <v>770.77</v>
      </c>
      <c r="B1268">
        <v>2930</v>
      </c>
      <c r="C1268">
        <v>8226.9</v>
      </c>
      <c r="D1268">
        <v>51620.4</v>
      </c>
      <c r="E1268">
        <v>64000</v>
      </c>
      <c r="F1268">
        <v>64000</v>
      </c>
      <c r="H1268">
        <v>9392.6</v>
      </c>
      <c r="I1268">
        <v>21426.7</v>
      </c>
      <c r="J1268">
        <v>21497.4</v>
      </c>
      <c r="L1268">
        <f t="shared" si="41"/>
        <v>770.77</v>
      </c>
      <c r="M1268">
        <f>data!AQ1268</f>
        <v>2.473945629145574E-10</v>
      </c>
      <c r="O1268">
        <v>2.4494637280025983E-10</v>
      </c>
      <c r="P1268">
        <f t="shared" si="40"/>
        <v>0.99948004386002287</v>
      </c>
    </row>
    <row r="1269" spans="1:16" x14ac:dyDescent="0.2">
      <c r="A1269">
        <v>771.21</v>
      </c>
      <c r="B1269">
        <v>2899.73</v>
      </c>
      <c r="C1269">
        <v>8071</v>
      </c>
      <c r="D1269">
        <v>51390.27</v>
      </c>
      <c r="E1269">
        <v>64000</v>
      </c>
      <c r="F1269">
        <v>64000</v>
      </c>
      <c r="H1269">
        <v>9175.4</v>
      </c>
      <c r="I1269">
        <v>21746.6</v>
      </c>
      <c r="J1269">
        <v>21861.8</v>
      </c>
      <c r="L1269">
        <f t="shared" si="41"/>
        <v>771.21</v>
      </c>
      <c r="M1269">
        <f>data!AQ1269</f>
        <v>2.4860092575854022E-10</v>
      </c>
      <c r="O1269">
        <v>2.4635031689526759E-10</v>
      </c>
      <c r="P1269">
        <f t="shared" si="40"/>
        <v>0.91358066498020563</v>
      </c>
    </row>
    <row r="1270" spans="1:16" x14ac:dyDescent="0.2">
      <c r="A1270">
        <v>771.65</v>
      </c>
      <c r="B1270">
        <v>2975.47</v>
      </c>
      <c r="C1270">
        <v>8772</v>
      </c>
      <c r="D1270">
        <v>51197.53</v>
      </c>
      <c r="E1270">
        <v>64000</v>
      </c>
      <c r="F1270">
        <v>64000</v>
      </c>
      <c r="H1270">
        <v>10002.4</v>
      </c>
      <c r="I1270">
        <v>20944.900000000001</v>
      </c>
      <c r="J1270">
        <v>21010</v>
      </c>
      <c r="L1270">
        <f t="shared" si="41"/>
        <v>771.65</v>
      </c>
      <c r="M1270">
        <f>data!AQ1270</f>
        <v>2.5019273629249801E-10</v>
      </c>
      <c r="O1270">
        <v>2.4747823853485549E-10</v>
      </c>
      <c r="P1270">
        <f t="shared" si="40"/>
        <v>1.0968632125851372</v>
      </c>
    </row>
    <row r="1271" spans="1:16" x14ac:dyDescent="0.2">
      <c r="A1271">
        <v>772.1</v>
      </c>
      <c r="B1271">
        <v>2962.87</v>
      </c>
      <c r="C1271">
        <v>8552.5</v>
      </c>
      <c r="D1271">
        <v>51033.27</v>
      </c>
      <c r="E1271">
        <v>64000</v>
      </c>
      <c r="F1271">
        <v>64000</v>
      </c>
      <c r="H1271">
        <v>9790.7000000000007</v>
      </c>
      <c r="I1271">
        <v>18531.099999999999</v>
      </c>
      <c r="J1271">
        <v>18612.400000000001</v>
      </c>
      <c r="L1271">
        <f t="shared" si="41"/>
        <v>772.1</v>
      </c>
      <c r="M1271">
        <f>data!AQ1271</f>
        <v>2.5115910451104851E-10</v>
      </c>
      <c r="O1271">
        <v>2.4861906324685913E-10</v>
      </c>
      <c r="P1271">
        <f t="shared" si="40"/>
        <v>1.0216598964767714</v>
      </c>
    </row>
    <row r="1272" spans="1:16" x14ac:dyDescent="0.2">
      <c r="A1272">
        <v>772.54</v>
      </c>
      <c r="B1272">
        <v>2970.33</v>
      </c>
      <c r="C1272">
        <v>8684.4</v>
      </c>
      <c r="D1272">
        <v>50889.47</v>
      </c>
      <c r="E1272">
        <v>64000</v>
      </c>
      <c r="F1272">
        <v>64000</v>
      </c>
      <c r="H1272">
        <v>9906.5</v>
      </c>
      <c r="I1272">
        <v>18236.2</v>
      </c>
      <c r="J1272">
        <v>18262.3</v>
      </c>
      <c r="L1272">
        <f t="shared" si="41"/>
        <v>772.54</v>
      </c>
      <c r="M1272">
        <f>data!AQ1272</f>
        <v>2.5212617720709702E-10</v>
      </c>
      <c r="O1272">
        <v>2.4985128740994202E-10</v>
      </c>
      <c r="P1272">
        <f t="shared" si="40"/>
        <v>0.91049752864490363</v>
      </c>
    </row>
    <row r="1273" spans="1:16" x14ac:dyDescent="0.2">
      <c r="A1273">
        <v>772.99</v>
      </c>
      <c r="B1273">
        <v>2896.4</v>
      </c>
      <c r="C1273">
        <v>8070.6</v>
      </c>
      <c r="D1273">
        <v>50770.67</v>
      </c>
      <c r="E1273">
        <v>64000</v>
      </c>
      <c r="F1273">
        <v>64000</v>
      </c>
      <c r="H1273">
        <v>9082.7000000000007</v>
      </c>
      <c r="I1273">
        <v>17994.599999999999</v>
      </c>
      <c r="J1273">
        <v>18056.099999999999</v>
      </c>
      <c r="L1273">
        <f t="shared" si="41"/>
        <v>772.99</v>
      </c>
      <c r="M1273">
        <f>data!AQ1273</f>
        <v>2.5250788574957414E-10</v>
      </c>
      <c r="O1273">
        <v>2.49876455439624E-10</v>
      </c>
      <c r="P1273">
        <f t="shared" si="40"/>
        <v>1.0530925393993171</v>
      </c>
    </row>
    <row r="1274" spans="1:16" x14ac:dyDescent="0.2">
      <c r="A1274">
        <v>773.43</v>
      </c>
      <c r="B1274">
        <v>2932.13</v>
      </c>
      <c r="C1274">
        <v>8379.6</v>
      </c>
      <c r="D1274">
        <v>50746.47</v>
      </c>
      <c r="E1274">
        <v>64000</v>
      </c>
      <c r="F1274">
        <v>64000</v>
      </c>
      <c r="H1274">
        <v>9592.5</v>
      </c>
      <c r="I1274">
        <v>18029.8</v>
      </c>
      <c r="J1274">
        <v>18103.2</v>
      </c>
      <c r="L1274">
        <f t="shared" si="41"/>
        <v>773.43</v>
      </c>
      <c r="M1274">
        <f>data!AQ1274</f>
        <v>2.5297108337444889E-10</v>
      </c>
      <c r="O1274">
        <v>2.504366486647199E-10</v>
      </c>
      <c r="P1274">
        <f t="shared" si="40"/>
        <v>1.0120063190599704</v>
      </c>
    </row>
    <row r="1275" spans="1:16" x14ac:dyDescent="0.2">
      <c r="A1275">
        <v>773.88</v>
      </c>
      <c r="B1275">
        <v>2926.6</v>
      </c>
      <c r="C1275">
        <v>8341.4</v>
      </c>
      <c r="D1275">
        <v>50715.53</v>
      </c>
      <c r="E1275">
        <v>64000</v>
      </c>
      <c r="F1275">
        <v>64000</v>
      </c>
      <c r="H1275">
        <v>9463.2000000000007</v>
      </c>
      <c r="I1275">
        <v>17154.400000000001</v>
      </c>
      <c r="J1275">
        <v>17230.599999999999</v>
      </c>
      <c r="L1275">
        <f t="shared" si="41"/>
        <v>773.88</v>
      </c>
      <c r="M1275">
        <f>data!AQ1275</f>
        <v>2.5324453498259554E-10</v>
      </c>
      <c r="O1275">
        <v>2.5081507580834442E-10</v>
      </c>
      <c r="P1275">
        <f t="shared" si="40"/>
        <v>0.9686256563411455</v>
      </c>
    </row>
    <row r="1276" spans="1:16" x14ac:dyDescent="0.2">
      <c r="A1276">
        <v>774.32</v>
      </c>
      <c r="B1276">
        <v>2863.93</v>
      </c>
      <c r="C1276">
        <v>7854.2</v>
      </c>
      <c r="D1276">
        <v>50794.93</v>
      </c>
      <c r="E1276">
        <v>64000</v>
      </c>
      <c r="F1276">
        <v>64000</v>
      </c>
      <c r="H1276">
        <v>8887.9</v>
      </c>
      <c r="I1276">
        <v>15973.5</v>
      </c>
      <c r="J1276">
        <v>16020.9</v>
      </c>
      <c r="L1276">
        <f t="shared" si="41"/>
        <v>774.32</v>
      </c>
      <c r="M1276">
        <f>data!AQ1276</f>
        <v>2.5257914442822297E-10</v>
      </c>
      <c r="O1276">
        <v>2.5015129031959272E-10</v>
      </c>
      <c r="P1276">
        <f t="shared" si="40"/>
        <v>0.97055430157023093</v>
      </c>
    </row>
    <row r="1277" spans="1:16" x14ac:dyDescent="0.2">
      <c r="A1277">
        <v>774.77</v>
      </c>
      <c r="B1277">
        <v>2937.27</v>
      </c>
      <c r="C1277">
        <v>8446.6</v>
      </c>
      <c r="D1277">
        <v>51111.199999999997</v>
      </c>
      <c r="E1277">
        <v>64000</v>
      </c>
      <c r="F1277">
        <v>64000</v>
      </c>
      <c r="H1277">
        <v>9595.7000000000007</v>
      </c>
      <c r="I1277">
        <v>16360.5</v>
      </c>
      <c r="J1277">
        <v>16404</v>
      </c>
      <c r="L1277">
        <f t="shared" si="41"/>
        <v>774.77</v>
      </c>
      <c r="M1277">
        <f>data!AQ1277</f>
        <v>2.5136307223420778E-10</v>
      </c>
      <c r="O1277">
        <v>2.4918282158988809E-10</v>
      </c>
      <c r="P1277">
        <f t="shared" si="40"/>
        <v>0.87496025223921836</v>
      </c>
    </row>
    <row r="1278" spans="1:16" x14ac:dyDescent="0.2">
      <c r="A1278">
        <v>775.21</v>
      </c>
      <c r="B1278">
        <v>2911.87</v>
      </c>
      <c r="C1278">
        <v>8173</v>
      </c>
      <c r="D1278">
        <v>51249.67</v>
      </c>
      <c r="E1278">
        <v>64000</v>
      </c>
      <c r="F1278">
        <v>64000</v>
      </c>
      <c r="H1278">
        <v>9310.1</v>
      </c>
      <c r="I1278">
        <v>15766.7</v>
      </c>
      <c r="J1278">
        <v>15782.2</v>
      </c>
      <c r="L1278">
        <f t="shared" si="41"/>
        <v>775.21</v>
      </c>
      <c r="M1278">
        <f>data!AQ1278</f>
        <v>2.5058848745485118E-10</v>
      </c>
      <c r="O1278">
        <v>2.4794561009891549E-10</v>
      </c>
      <c r="P1278">
        <f t="shared" si="40"/>
        <v>1.0659101223374521</v>
      </c>
    </row>
    <row r="1279" spans="1:16" x14ac:dyDescent="0.2">
      <c r="A1279">
        <v>775.65</v>
      </c>
      <c r="B1279">
        <v>2961.33</v>
      </c>
      <c r="C1279">
        <v>8587.9</v>
      </c>
      <c r="D1279">
        <v>51618.73</v>
      </c>
      <c r="E1279">
        <v>64000</v>
      </c>
      <c r="F1279">
        <v>64000</v>
      </c>
      <c r="H1279">
        <v>9826.7999999999993</v>
      </c>
      <c r="I1279">
        <v>15944.5</v>
      </c>
      <c r="J1279">
        <v>16007</v>
      </c>
      <c r="L1279">
        <f t="shared" si="41"/>
        <v>775.65</v>
      </c>
      <c r="M1279">
        <f>data!AQ1279</f>
        <v>2.489744058994078E-10</v>
      </c>
      <c r="O1279">
        <v>2.469541983668419E-10</v>
      </c>
      <c r="P1279">
        <f t="shared" si="40"/>
        <v>0.81804947878025103</v>
      </c>
    </row>
    <row r="1280" spans="1:16" x14ac:dyDescent="0.2">
      <c r="A1280">
        <v>776.1</v>
      </c>
      <c r="B1280">
        <v>2951.73</v>
      </c>
      <c r="C1280">
        <v>8537.1</v>
      </c>
      <c r="D1280">
        <v>51772.47</v>
      </c>
      <c r="E1280">
        <v>64000</v>
      </c>
      <c r="F1280">
        <v>64000</v>
      </c>
      <c r="H1280">
        <v>9667.2000000000007</v>
      </c>
      <c r="I1280">
        <v>15394.8</v>
      </c>
      <c r="J1280">
        <v>15470.3</v>
      </c>
      <c r="L1280">
        <f t="shared" si="41"/>
        <v>776.1</v>
      </c>
      <c r="M1280">
        <f>data!AQ1280</f>
        <v>2.4822076420991445E-10</v>
      </c>
      <c r="O1280">
        <v>2.459568791249231E-10</v>
      </c>
      <c r="P1280">
        <f t="shared" si="40"/>
        <v>0.92043983199246326</v>
      </c>
    </row>
    <row r="1281" spans="1:16" x14ac:dyDescent="0.2">
      <c r="A1281">
        <v>776.54</v>
      </c>
      <c r="B1281">
        <v>2906.6</v>
      </c>
      <c r="C1281">
        <v>8119.2</v>
      </c>
      <c r="D1281">
        <v>51663.67</v>
      </c>
      <c r="E1281">
        <v>64000</v>
      </c>
      <c r="F1281">
        <v>64000</v>
      </c>
      <c r="H1281">
        <v>9267.5</v>
      </c>
      <c r="I1281">
        <v>15098</v>
      </c>
      <c r="J1281">
        <v>15160.4</v>
      </c>
      <c r="L1281">
        <f t="shared" si="41"/>
        <v>776.54</v>
      </c>
      <c r="M1281">
        <f>data!AQ1281</f>
        <v>2.4868609019173623E-10</v>
      </c>
      <c r="O1281">
        <v>2.458244819968724E-10</v>
      </c>
      <c r="P1281">
        <f t="shared" si="40"/>
        <v>1.1640859248918223</v>
      </c>
    </row>
    <row r="1282" spans="1:16" x14ac:dyDescent="0.2">
      <c r="A1282">
        <v>776.99</v>
      </c>
      <c r="B1282">
        <v>2936.73</v>
      </c>
      <c r="C1282">
        <v>8409</v>
      </c>
      <c r="D1282">
        <v>51501.599999999999</v>
      </c>
      <c r="E1282">
        <v>64000</v>
      </c>
      <c r="F1282">
        <v>64000</v>
      </c>
      <c r="H1282">
        <v>9584</v>
      </c>
      <c r="I1282">
        <v>15828.3</v>
      </c>
      <c r="J1282">
        <v>15892.7</v>
      </c>
      <c r="L1282">
        <f t="shared" si="41"/>
        <v>776.99</v>
      </c>
      <c r="M1282">
        <f>data!AQ1282</f>
        <v>2.4985153409678746E-10</v>
      </c>
      <c r="O1282">
        <v>2.4742094180770237E-10</v>
      </c>
      <c r="P1282">
        <f t="shared" si="40"/>
        <v>0.98237128649124805</v>
      </c>
    </row>
    <row r="1283" spans="1:16" x14ac:dyDescent="0.2">
      <c r="A1283">
        <v>777.43</v>
      </c>
      <c r="B1283">
        <v>2931.67</v>
      </c>
      <c r="C1283">
        <v>8371.6</v>
      </c>
      <c r="D1283">
        <v>51240.67</v>
      </c>
      <c r="E1283">
        <v>64000</v>
      </c>
      <c r="F1283">
        <v>64000</v>
      </c>
      <c r="H1283">
        <v>9525.7999999999993</v>
      </c>
      <c r="I1283">
        <v>15853.2</v>
      </c>
      <c r="J1283">
        <v>15898.9</v>
      </c>
      <c r="L1283">
        <f t="shared" si="41"/>
        <v>777.43</v>
      </c>
      <c r="M1283">
        <f>data!AQ1283</f>
        <v>2.5137281208126127E-10</v>
      </c>
      <c r="O1283">
        <v>2.4873940445930698E-10</v>
      </c>
      <c r="P1283">
        <f t="shared" si="40"/>
        <v>1.0587014259677163</v>
      </c>
    </row>
    <row r="1284" spans="1:16" x14ac:dyDescent="0.2">
      <c r="A1284">
        <v>777.88</v>
      </c>
      <c r="B1284">
        <v>2986.73</v>
      </c>
      <c r="C1284">
        <v>8781.6</v>
      </c>
      <c r="D1284">
        <v>51025.8</v>
      </c>
      <c r="E1284">
        <v>64000</v>
      </c>
      <c r="F1284">
        <v>64000</v>
      </c>
      <c r="H1284">
        <v>9986.7000000000007</v>
      </c>
      <c r="I1284">
        <v>16360</v>
      </c>
      <c r="J1284">
        <v>16387.400000000001</v>
      </c>
      <c r="L1284">
        <f t="shared" si="41"/>
        <v>777.88</v>
      </c>
      <c r="M1284">
        <f>data!AQ1284</f>
        <v>2.5299143388027492E-10</v>
      </c>
      <c r="O1284">
        <v>2.5050691082745837E-10</v>
      </c>
      <c r="P1284">
        <f t="shared" si="40"/>
        <v>0.99179820812520991</v>
      </c>
    </row>
    <row r="1285" spans="1:16" x14ac:dyDescent="0.2">
      <c r="A1285">
        <v>778.32</v>
      </c>
      <c r="B1285">
        <v>2983.4</v>
      </c>
      <c r="C1285">
        <v>8776.6</v>
      </c>
      <c r="D1285">
        <v>50806.47</v>
      </c>
      <c r="E1285">
        <v>64000</v>
      </c>
      <c r="F1285">
        <v>64000</v>
      </c>
      <c r="H1285">
        <v>10009.1</v>
      </c>
      <c r="I1285">
        <v>17375</v>
      </c>
      <c r="J1285">
        <v>17440.5</v>
      </c>
      <c r="L1285">
        <f t="shared" si="41"/>
        <v>778.32</v>
      </c>
      <c r="M1285">
        <f>data!AQ1285</f>
        <v>2.5432237345999043E-10</v>
      </c>
      <c r="O1285">
        <v>2.5200092323941766E-10</v>
      </c>
      <c r="P1285">
        <f t="shared" si="40"/>
        <v>0.92120703001045734</v>
      </c>
    </row>
    <row r="1286" spans="1:16" x14ac:dyDescent="0.2">
      <c r="A1286">
        <v>778.76</v>
      </c>
      <c r="B1286">
        <v>2937.6</v>
      </c>
      <c r="C1286">
        <v>8374.2000000000007</v>
      </c>
      <c r="D1286">
        <v>50592.33</v>
      </c>
      <c r="E1286">
        <v>64000</v>
      </c>
      <c r="F1286">
        <v>64000</v>
      </c>
      <c r="H1286">
        <v>9505</v>
      </c>
      <c r="I1286">
        <v>18184.400000000001</v>
      </c>
      <c r="J1286">
        <v>18291.900000000001</v>
      </c>
      <c r="L1286">
        <f t="shared" si="41"/>
        <v>778.76</v>
      </c>
      <c r="M1286">
        <f>data!AQ1286</f>
        <v>2.5539522061169326E-10</v>
      </c>
      <c r="O1286">
        <v>2.5280162412949911E-10</v>
      </c>
      <c r="P1286">
        <f t="shared" si="40"/>
        <v>1.0259413843265381</v>
      </c>
    </row>
    <row r="1287" spans="1:16" x14ac:dyDescent="0.2">
      <c r="A1287">
        <v>779.21</v>
      </c>
      <c r="B1287">
        <v>2965.6</v>
      </c>
      <c r="C1287">
        <v>8614.6</v>
      </c>
      <c r="D1287">
        <v>50618.07</v>
      </c>
      <c r="E1287">
        <v>64000</v>
      </c>
      <c r="F1287">
        <v>64000</v>
      </c>
      <c r="H1287">
        <v>9807.2999999999993</v>
      </c>
      <c r="I1287">
        <v>19298.400000000001</v>
      </c>
      <c r="J1287">
        <v>19420.5</v>
      </c>
      <c r="L1287">
        <f t="shared" si="41"/>
        <v>779.21</v>
      </c>
      <c r="M1287">
        <f>data!AQ1287</f>
        <v>2.5553395575420078E-10</v>
      </c>
      <c r="O1287">
        <v>2.5348316783058421E-10</v>
      </c>
      <c r="P1287">
        <f t="shared" si="40"/>
        <v>0.80904303870275529</v>
      </c>
    </row>
    <row r="1288" spans="1:16" x14ac:dyDescent="0.2">
      <c r="A1288">
        <v>779.65</v>
      </c>
      <c r="B1288">
        <v>3117.73</v>
      </c>
      <c r="C1288">
        <v>9961.5</v>
      </c>
      <c r="D1288">
        <v>50814.47</v>
      </c>
      <c r="E1288">
        <v>64000</v>
      </c>
      <c r="F1288">
        <v>64000</v>
      </c>
      <c r="H1288">
        <v>11416.7</v>
      </c>
      <c r="I1288">
        <v>19893.400000000001</v>
      </c>
      <c r="J1288">
        <v>19965</v>
      </c>
      <c r="L1288">
        <f t="shared" si="41"/>
        <v>779.65</v>
      </c>
      <c r="M1288">
        <f>data!AQ1288</f>
        <v>2.55405928175368E-10</v>
      </c>
      <c r="O1288">
        <v>2.5281905216497911E-10</v>
      </c>
      <c r="P1288">
        <f t="shared" ref="P1288:P1351" si="42">(M1288-O1288)/O1288%</f>
        <v>1.0232124470986486</v>
      </c>
    </row>
    <row r="1289" spans="1:16" x14ac:dyDescent="0.2">
      <c r="A1289">
        <v>780.1</v>
      </c>
      <c r="B1289">
        <v>3027.8</v>
      </c>
      <c r="C1289">
        <v>9217.7000000000007</v>
      </c>
      <c r="D1289">
        <v>50985.47</v>
      </c>
      <c r="E1289">
        <v>64000</v>
      </c>
      <c r="F1289">
        <v>64000</v>
      </c>
      <c r="H1289">
        <v>10514</v>
      </c>
      <c r="I1289">
        <v>17549.8</v>
      </c>
      <c r="J1289">
        <v>17554.099999999999</v>
      </c>
      <c r="L1289">
        <f t="shared" si="41"/>
        <v>780.1</v>
      </c>
      <c r="M1289">
        <f>data!AQ1289</f>
        <v>2.5406218407579535E-10</v>
      </c>
      <c r="O1289">
        <v>2.5179179572988018E-10</v>
      </c>
      <c r="P1289">
        <f t="shared" si="42"/>
        <v>0.90169274155017409</v>
      </c>
    </row>
    <row r="1290" spans="1:16" x14ac:dyDescent="0.2">
      <c r="A1290">
        <v>780.54</v>
      </c>
      <c r="B1290">
        <v>2950.07</v>
      </c>
      <c r="C1290">
        <v>8541.7000000000007</v>
      </c>
      <c r="D1290">
        <v>51097.4</v>
      </c>
      <c r="E1290">
        <v>64000</v>
      </c>
      <c r="F1290">
        <v>64000</v>
      </c>
      <c r="H1290">
        <v>9728.2999999999993</v>
      </c>
      <c r="I1290">
        <v>16853.400000000001</v>
      </c>
      <c r="J1290">
        <v>16962.5</v>
      </c>
      <c r="L1290">
        <f t="shared" si="41"/>
        <v>780.54</v>
      </c>
      <c r="M1290">
        <f>data!AQ1290</f>
        <v>2.5312544675579426E-10</v>
      </c>
      <c r="O1290">
        <v>2.5057070769394903E-10</v>
      </c>
      <c r="P1290">
        <f t="shared" si="42"/>
        <v>1.0195681232483189</v>
      </c>
    </row>
    <row r="1291" spans="1:16" x14ac:dyDescent="0.2">
      <c r="A1291">
        <v>780.99</v>
      </c>
      <c r="B1291">
        <v>3005.67</v>
      </c>
      <c r="C1291">
        <v>8989.5</v>
      </c>
      <c r="D1291">
        <v>51430.2</v>
      </c>
      <c r="E1291">
        <v>64000</v>
      </c>
      <c r="F1291">
        <v>64000</v>
      </c>
      <c r="H1291">
        <v>10254.5</v>
      </c>
      <c r="I1291">
        <v>20392.900000000001</v>
      </c>
      <c r="J1291">
        <v>20467.2</v>
      </c>
      <c r="L1291">
        <f t="shared" si="41"/>
        <v>780.99</v>
      </c>
      <c r="M1291">
        <f>data!AQ1291</f>
        <v>2.5171698171331203E-10</v>
      </c>
      <c r="O1291">
        <v>2.4955872129035419E-10</v>
      </c>
      <c r="P1291">
        <f t="shared" si="42"/>
        <v>0.86483069467517004</v>
      </c>
    </row>
    <row r="1292" spans="1:16" x14ac:dyDescent="0.2">
      <c r="A1292">
        <v>781.43</v>
      </c>
      <c r="B1292">
        <v>2969.73</v>
      </c>
      <c r="C1292">
        <v>8760.2000000000007</v>
      </c>
      <c r="D1292">
        <v>51415.93</v>
      </c>
      <c r="E1292">
        <v>64000</v>
      </c>
      <c r="F1292">
        <v>64000</v>
      </c>
      <c r="H1292">
        <v>9941.7000000000007</v>
      </c>
      <c r="I1292">
        <v>22538.1</v>
      </c>
      <c r="J1292">
        <v>22678</v>
      </c>
      <c r="L1292">
        <f t="shared" si="41"/>
        <v>781.43</v>
      </c>
      <c r="M1292">
        <f>data!AQ1292</f>
        <v>2.5171671970679544E-10</v>
      </c>
      <c r="O1292">
        <v>2.4923535932428031E-10</v>
      </c>
      <c r="P1292">
        <f t="shared" si="42"/>
        <v>0.99558922507726177</v>
      </c>
    </row>
    <row r="1293" spans="1:16" x14ac:dyDescent="0.2">
      <c r="A1293">
        <v>781.87</v>
      </c>
      <c r="B1293">
        <v>2915.8</v>
      </c>
      <c r="C1293">
        <v>8185.2</v>
      </c>
      <c r="D1293">
        <v>51421.2</v>
      </c>
      <c r="E1293">
        <v>64000</v>
      </c>
      <c r="F1293">
        <v>64000</v>
      </c>
      <c r="H1293">
        <v>9327.1</v>
      </c>
      <c r="I1293">
        <v>21450.6</v>
      </c>
      <c r="J1293">
        <v>21545.599999999999</v>
      </c>
      <c r="L1293">
        <f t="shared" si="41"/>
        <v>781.87</v>
      </c>
      <c r="M1293">
        <f>data!AQ1293</f>
        <v>2.515102778313004E-10</v>
      </c>
      <c r="O1293">
        <v>2.4944435524820917E-10</v>
      </c>
      <c r="P1293">
        <f t="shared" si="42"/>
        <v>0.82820979494025337</v>
      </c>
    </row>
    <row r="1294" spans="1:16" x14ac:dyDescent="0.2">
      <c r="A1294">
        <v>782.32</v>
      </c>
      <c r="B1294">
        <v>2954.13</v>
      </c>
      <c r="C1294">
        <v>8618.7999999999993</v>
      </c>
      <c r="D1294">
        <v>51304.47</v>
      </c>
      <c r="E1294">
        <v>64000</v>
      </c>
      <c r="F1294">
        <v>64000</v>
      </c>
      <c r="H1294">
        <v>9827.9</v>
      </c>
      <c r="I1294">
        <v>19868.7</v>
      </c>
      <c r="J1294">
        <v>20014.599999999999</v>
      </c>
      <c r="L1294">
        <f t="shared" si="41"/>
        <v>782.32</v>
      </c>
      <c r="M1294">
        <f>data!AQ1294</f>
        <v>2.5248301292488729E-10</v>
      </c>
      <c r="O1294">
        <v>2.5011795889145532E-10</v>
      </c>
      <c r="P1294">
        <f t="shared" si="42"/>
        <v>0.94557545724189218</v>
      </c>
    </row>
    <row r="1295" spans="1:16" x14ac:dyDescent="0.2">
      <c r="A1295">
        <v>782.76</v>
      </c>
      <c r="B1295">
        <v>2894.73</v>
      </c>
      <c r="C1295">
        <v>8116</v>
      </c>
      <c r="D1295">
        <v>50965.33</v>
      </c>
      <c r="E1295">
        <v>64000</v>
      </c>
      <c r="F1295">
        <v>64000</v>
      </c>
      <c r="H1295">
        <v>9193.7000000000007</v>
      </c>
      <c r="I1295">
        <v>18247.400000000001</v>
      </c>
      <c r="J1295">
        <v>18346.3</v>
      </c>
      <c r="L1295">
        <f t="shared" si="41"/>
        <v>782.76</v>
      </c>
      <c r="M1295">
        <f>data!AQ1295</f>
        <v>2.5415359549292668E-10</v>
      </c>
      <c r="O1295">
        <v>2.5150194459874817E-10</v>
      </c>
      <c r="P1295">
        <f t="shared" si="42"/>
        <v>1.0543261995087225</v>
      </c>
    </row>
    <row r="1296" spans="1:16" x14ac:dyDescent="0.2">
      <c r="A1296">
        <v>783.2</v>
      </c>
      <c r="B1296">
        <v>2938.73</v>
      </c>
      <c r="C1296">
        <v>8405.7000000000007</v>
      </c>
      <c r="D1296">
        <v>50674.93</v>
      </c>
      <c r="E1296">
        <v>64000</v>
      </c>
      <c r="F1296">
        <v>64000</v>
      </c>
      <c r="H1296">
        <v>9560.2999999999993</v>
      </c>
      <c r="I1296">
        <v>18824.2</v>
      </c>
      <c r="J1296">
        <v>18873.599999999999</v>
      </c>
      <c r="L1296">
        <f t="shared" si="41"/>
        <v>783.2</v>
      </c>
      <c r="M1296">
        <f>data!AQ1296</f>
        <v>2.5615348949169495E-10</v>
      </c>
      <c r="O1296">
        <v>2.5387567765168133E-10</v>
      </c>
      <c r="P1296">
        <f t="shared" si="42"/>
        <v>0.89721546431036658</v>
      </c>
    </row>
    <row r="1297" spans="1:16" x14ac:dyDescent="0.2">
      <c r="A1297">
        <v>783.65</v>
      </c>
      <c r="B1297">
        <v>2978.27</v>
      </c>
      <c r="C1297">
        <v>8778</v>
      </c>
      <c r="D1297">
        <v>50337.2</v>
      </c>
      <c r="E1297">
        <v>64000</v>
      </c>
      <c r="F1297">
        <v>64000</v>
      </c>
      <c r="H1297">
        <v>10033</v>
      </c>
      <c r="I1297">
        <v>19431.8</v>
      </c>
      <c r="J1297">
        <v>19500.3</v>
      </c>
      <c r="L1297">
        <f t="shared" si="41"/>
        <v>783.65</v>
      </c>
      <c r="M1297">
        <f>data!AQ1297</f>
        <v>2.5843175797599537E-10</v>
      </c>
      <c r="O1297">
        <v>2.5605418773725236E-10</v>
      </c>
      <c r="P1297">
        <f t="shared" si="42"/>
        <v>0.92854182927198903</v>
      </c>
    </row>
    <row r="1298" spans="1:16" x14ac:dyDescent="0.2">
      <c r="A1298">
        <v>784.09</v>
      </c>
      <c r="B1298">
        <v>3007.13</v>
      </c>
      <c r="C1298">
        <v>8989.2000000000007</v>
      </c>
      <c r="D1298">
        <v>50015.87</v>
      </c>
      <c r="E1298">
        <v>64000</v>
      </c>
      <c r="F1298">
        <v>64000</v>
      </c>
      <c r="H1298">
        <v>10244.700000000001</v>
      </c>
      <c r="I1298">
        <v>19280.599999999999</v>
      </c>
      <c r="J1298">
        <v>19327.3</v>
      </c>
      <c r="L1298">
        <f t="shared" si="41"/>
        <v>784.09</v>
      </c>
      <c r="M1298">
        <f>data!AQ1298</f>
        <v>2.6058592593072043E-10</v>
      </c>
      <c r="O1298">
        <v>2.5778641235512365E-10</v>
      </c>
      <c r="P1298">
        <f t="shared" si="42"/>
        <v>1.0859818211598395</v>
      </c>
    </row>
    <row r="1299" spans="1:16" x14ac:dyDescent="0.2">
      <c r="A1299">
        <v>784.54</v>
      </c>
      <c r="B1299">
        <v>2942.53</v>
      </c>
      <c r="C1299">
        <v>8441.7000000000007</v>
      </c>
      <c r="D1299">
        <v>49833.33</v>
      </c>
      <c r="E1299">
        <v>64000</v>
      </c>
      <c r="F1299">
        <v>64000</v>
      </c>
      <c r="H1299">
        <v>9614.9</v>
      </c>
      <c r="I1299">
        <v>16643.2</v>
      </c>
      <c r="J1299">
        <v>16700.599999999999</v>
      </c>
      <c r="L1299">
        <f t="shared" si="41"/>
        <v>784.54</v>
      </c>
      <c r="M1299">
        <f>data!AQ1299</f>
        <v>2.6140066182358546E-10</v>
      </c>
      <c r="O1299">
        <v>2.5881431945386715E-10</v>
      </c>
      <c r="P1299">
        <f t="shared" si="42"/>
        <v>0.99930420201472558</v>
      </c>
    </row>
    <row r="1300" spans="1:16" x14ac:dyDescent="0.2">
      <c r="A1300">
        <v>784.98</v>
      </c>
      <c r="B1300">
        <v>2937.27</v>
      </c>
      <c r="C1300">
        <v>8392.7000000000007</v>
      </c>
      <c r="D1300">
        <v>49872.67</v>
      </c>
      <c r="E1300">
        <v>64000</v>
      </c>
      <c r="F1300">
        <v>64000</v>
      </c>
      <c r="H1300">
        <v>9551.9</v>
      </c>
      <c r="I1300">
        <v>16523.900000000001</v>
      </c>
      <c r="J1300">
        <v>16593.400000000001</v>
      </c>
      <c r="L1300">
        <f t="shared" si="41"/>
        <v>784.98</v>
      </c>
      <c r="M1300">
        <f>data!AQ1300</f>
        <v>2.61257029939185E-10</v>
      </c>
      <c r="O1300">
        <v>2.5859075224200487E-10</v>
      </c>
      <c r="P1300">
        <f t="shared" si="42"/>
        <v>1.0310800653400243</v>
      </c>
    </row>
    <row r="1301" spans="1:16" x14ac:dyDescent="0.2">
      <c r="A1301">
        <v>785.42</v>
      </c>
      <c r="B1301">
        <v>2937.93</v>
      </c>
      <c r="C1301">
        <v>8419.7999999999993</v>
      </c>
      <c r="D1301">
        <v>50060.47</v>
      </c>
      <c r="E1301">
        <v>64000</v>
      </c>
      <c r="F1301">
        <v>64000</v>
      </c>
      <c r="H1301">
        <v>9603</v>
      </c>
      <c r="I1301">
        <v>17817.7</v>
      </c>
      <c r="J1301">
        <v>17864.7</v>
      </c>
      <c r="L1301">
        <f t="shared" si="41"/>
        <v>785.42</v>
      </c>
      <c r="M1301">
        <f>data!AQ1301</f>
        <v>2.6027870861451714E-10</v>
      </c>
      <c r="O1301">
        <v>2.5782416924459329E-10</v>
      </c>
      <c r="P1301">
        <f t="shared" si="42"/>
        <v>0.95202066474817904</v>
      </c>
    </row>
    <row r="1302" spans="1:16" x14ac:dyDescent="0.2">
      <c r="A1302">
        <v>785.87</v>
      </c>
      <c r="B1302">
        <v>2910.27</v>
      </c>
      <c r="C1302">
        <v>8253.9</v>
      </c>
      <c r="D1302">
        <v>50312.800000000003</v>
      </c>
      <c r="E1302">
        <v>64000</v>
      </c>
      <c r="F1302">
        <v>64000</v>
      </c>
      <c r="H1302">
        <v>9350.7999999999993</v>
      </c>
      <c r="I1302">
        <v>18335.900000000001</v>
      </c>
      <c r="J1302">
        <v>18386.400000000001</v>
      </c>
      <c r="L1302">
        <f t="shared" si="41"/>
        <v>785.87</v>
      </c>
      <c r="M1302">
        <f>data!AQ1302</f>
        <v>2.5877388490941774E-10</v>
      </c>
      <c r="O1302">
        <v>2.5664563361854632E-10</v>
      </c>
      <c r="P1302">
        <f t="shared" si="42"/>
        <v>0.82925676968058271</v>
      </c>
    </row>
    <row r="1303" spans="1:16" x14ac:dyDescent="0.2">
      <c r="A1303">
        <v>786.31</v>
      </c>
      <c r="B1303">
        <v>2989.07</v>
      </c>
      <c r="C1303">
        <v>8857.2999999999993</v>
      </c>
      <c r="D1303">
        <v>50539.8</v>
      </c>
      <c r="E1303">
        <v>64000</v>
      </c>
      <c r="F1303">
        <v>64000</v>
      </c>
      <c r="H1303">
        <v>10075.700000000001</v>
      </c>
      <c r="I1303">
        <v>18317.099999999999</v>
      </c>
      <c r="J1303">
        <v>18418</v>
      </c>
      <c r="L1303">
        <f t="shared" si="41"/>
        <v>786.31</v>
      </c>
      <c r="M1303">
        <f>data!AQ1303</f>
        <v>2.5803759513535964E-10</v>
      </c>
      <c r="O1303">
        <v>2.5548829080040472E-10</v>
      </c>
      <c r="P1303">
        <f t="shared" si="42"/>
        <v>0.99781650539378786</v>
      </c>
    </row>
    <row r="1304" spans="1:16" x14ac:dyDescent="0.2">
      <c r="A1304">
        <v>786.75</v>
      </c>
      <c r="B1304">
        <v>3017.47</v>
      </c>
      <c r="C1304">
        <v>9049.7999999999993</v>
      </c>
      <c r="D1304">
        <v>50944.47</v>
      </c>
      <c r="E1304">
        <v>64000</v>
      </c>
      <c r="F1304">
        <v>64000</v>
      </c>
      <c r="H1304">
        <v>10357.5</v>
      </c>
      <c r="I1304">
        <v>18457.8</v>
      </c>
      <c r="J1304">
        <v>18574.599999999999</v>
      </c>
      <c r="L1304">
        <f t="shared" si="41"/>
        <v>786.75</v>
      </c>
      <c r="M1304">
        <f>data!AQ1304</f>
        <v>2.5601212491947214E-10</v>
      </c>
      <c r="O1304">
        <v>2.537317172301069E-10</v>
      </c>
      <c r="P1304">
        <f t="shared" si="42"/>
        <v>0.89874758830294732</v>
      </c>
    </row>
    <row r="1305" spans="1:16" x14ac:dyDescent="0.2">
      <c r="A1305">
        <v>787.2</v>
      </c>
      <c r="B1305">
        <v>3021.87</v>
      </c>
      <c r="C1305">
        <v>9066.6</v>
      </c>
      <c r="D1305">
        <v>51049.73</v>
      </c>
      <c r="E1305">
        <v>64000</v>
      </c>
      <c r="F1305">
        <v>64000</v>
      </c>
      <c r="H1305">
        <v>10338.200000000001</v>
      </c>
      <c r="I1305">
        <v>19480.8</v>
      </c>
      <c r="J1305">
        <v>19606.7</v>
      </c>
      <c r="L1305">
        <f t="shared" si="41"/>
        <v>787.2</v>
      </c>
      <c r="M1305">
        <f>data!AQ1305</f>
        <v>2.5556035767240335E-10</v>
      </c>
      <c r="O1305">
        <v>2.5303298323579008E-10</v>
      </c>
      <c r="P1305">
        <f t="shared" si="42"/>
        <v>0.99883201165838353</v>
      </c>
    </row>
    <row r="1306" spans="1:16" x14ac:dyDescent="0.2">
      <c r="A1306">
        <v>787.64</v>
      </c>
      <c r="B1306">
        <v>2903.8</v>
      </c>
      <c r="C1306">
        <v>8123</v>
      </c>
      <c r="D1306">
        <v>50848.27</v>
      </c>
      <c r="E1306">
        <v>64000</v>
      </c>
      <c r="F1306">
        <v>64000</v>
      </c>
      <c r="H1306">
        <v>9242.7000000000007</v>
      </c>
      <c r="I1306">
        <v>19795.400000000001</v>
      </c>
      <c r="J1306">
        <v>19898.400000000001</v>
      </c>
      <c r="L1306">
        <f t="shared" si="41"/>
        <v>787.64</v>
      </c>
      <c r="M1306">
        <f>data!AQ1306</f>
        <v>2.5614327773482394E-10</v>
      </c>
      <c r="O1306">
        <v>2.5399793064468806E-10</v>
      </c>
      <c r="P1306">
        <f t="shared" si="42"/>
        <v>0.84463171990836194</v>
      </c>
    </row>
    <row r="1307" spans="1:16" x14ac:dyDescent="0.2">
      <c r="A1307">
        <v>788.09</v>
      </c>
      <c r="B1307">
        <v>2915.67</v>
      </c>
      <c r="C1307">
        <v>8270.5</v>
      </c>
      <c r="D1307">
        <v>50505.27</v>
      </c>
      <c r="E1307">
        <v>64000</v>
      </c>
      <c r="F1307">
        <v>64000</v>
      </c>
      <c r="H1307">
        <v>9435</v>
      </c>
      <c r="I1307">
        <v>20331.2</v>
      </c>
      <c r="J1307">
        <v>20446.3</v>
      </c>
      <c r="L1307">
        <f t="shared" si="41"/>
        <v>788.09</v>
      </c>
      <c r="M1307">
        <f>data!AQ1307</f>
        <v>2.5827792977084403E-10</v>
      </c>
      <c r="O1307">
        <v>2.5597190378526852E-10</v>
      </c>
      <c r="P1307">
        <f t="shared" si="42"/>
        <v>0.90089027407867373</v>
      </c>
    </row>
    <row r="1308" spans="1:16" x14ac:dyDescent="0.2">
      <c r="A1308">
        <v>788.53</v>
      </c>
      <c r="B1308">
        <v>2967.07</v>
      </c>
      <c r="C1308">
        <v>8628.5</v>
      </c>
      <c r="D1308">
        <v>50197.33</v>
      </c>
      <c r="E1308">
        <v>64000</v>
      </c>
      <c r="F1308">
        <v>64000</v>
      </c>
      <c r="H1308">
        <v>9859.1</v>
      </c>
      <c r="I1308">
        <v>20133</v>
      </c>
      <c r="J1308">
        <v>20244.900000000001</v>
      </c>
      <c r="L1308">
        <f t="shared" si="41"/>
        <v>788.53</v>
      </c>
      <c r="M1308">
        <f>data!AQ1308</f>
        <v>2.6046871764042482E-10</v>
      </c>
      <c r="O1308">
        <v>2.5791383035970165E-10</v>
      </c>
      <c r="P1308">
        <f t="shared" si="42"/>
        <v>0.99059723829465673</v>
      </c>
    </row>
    <row r="1309" spans="1:16" x14ac:dyDescent="0.2">
      <c r="A1309">
        <v>788.97</v>
      </c>
      <c r="B1309">
        <v>2917.47</v>
      </c>
      <c r="C1309">
        <v>8253.4</v>
      </c>
      <c r="D1309">
        <v>49903.53</v>
      </c>
      <c r="E1309">
        <v>64000</v>
      </c>
      <c r="F1309">
        <v>64000</v>
      </c>
      <c r="H1309">
        <v>9368.2000000000007</v>
      </c>
      <c r="I1309">
        <v>18962</v>
      </c>
      <c r="J1309">
        <v>19078.3</v>
      </c>
      <c r="L1309">
        <f t="shared" si="41"/>
        <v>788.97</v>
      </c>
      <c r="M1309">
        <f>data!AQ1309</f>
        <v>2.6201358431568305E-10</v>
      </c>
      <c r="O1309">
        <v>2.5931697910042617E-10</v>
      </c>
      <c r="P1309">
        <f t="shared" si="42"/>
        <v>1.0398876404512467</v>
      </c>
    </row>
    <row r="1310" spans="1:16" x14ac:dyDescent="0.2">
      <c r="A1310">
        <v>789.42</v>
      </c>
      <c r="B1310">
        <v>2938.6</v>
      </c>
      <c r="C1310">
        <v>8433.2000000000007</v>
      </c>
      <c r="D1310">
        <v>49655.47</v>
      </c>
      <c r="E1310">
        <v>64000</v>
      </c>
      <c r="F1310">
        <v>64000</v>
      </c>
      <c r="H1310">
        <v>9589.6</v>
      </c>
      <c r="I1310">
        <v>18136.7</v>
      </c>
      <c r="J1310">
        <v>18180.099999999999</v>
      </c>
      <c r="L1310">
        <f t="shared" si="41"/>
        <v>789.42</v>
      </c>
      <c r="M1310">
        <f>data!AQ1310</f>
        <v>2.6372621087682567E-10</v>
      </c>
      <c r="O1310">
        <v>2.611423934256181E-10</v>
      </c>
      <c r="P1310">
        <f t="shared" si="42"/>
        <v>0.98942857087029057</v>
      </c>
    </row>
    <row r="1311" spans="1:16" x14ac:dyDescent="0.2">
      <c r="A1311">
        <v>789.86</v>
      </c>
      <c r="B1311">
        <v>2919.33</v>
      </c>
      <c r="C1311">
        <v>8306.6</v>
      </c>
      <c r="D1311">
        <v>49422.87</v>
      </c>
      <c r="E1311">
        <v>64000</v>
      </c>
      <c r="F1311">
        <v>64000</v>
      </c>
      <c r="H1311">
        <v>9430.9</v>
      </c>
      <c r="I1311">
        <v>16087.6</v>
      </c>
      <c r="J1311">
        <v>16085.5</v>
      </c>
      <c r="L1311">
        <f t="shared" si="41"/>
        <v>789.86</v>
      </c>
      <c r="M1311">
        <f>data!AQ1311</f>
        <v>2.6511928030279325E-10</v>
      </c>
      <c r="O1311">
        <v>2.6260933586089186E-10</v>
      </c>
      <c r="P1311">
        <f t="shared" si="42"/>
        <v>0.95577121570077717</v>
      </c>
    </row>
    <row r="1312" spans="1:16" x14ac:dyDescent="0.2">
      <c r="A1312">
        <v>790.3</v>
      </c>
      <c r="B1312">
        <v>2955.87</v>
      </c>
      <c r="C1312">
        <v>8579.9</v>
      </c>
      <c r="D1312">
        <v>49268.13</v>
      </c>
      <c r="E1312">
        <v>64000</v>
      </c>
      <c r="F1312">
        <v>64000</v>
      </c>
      <c r="H1312">
        <v>9773.6</v>
      </c>
      <c r="I1312">
        <v>15823.4</v>
      </c>
      <c r="J1312">
        <v>15917.6</v>
      </c>
      <c r="L1312">
        <f t="shared" si="41"/>
        <v>790.3</v>
      </c>
      <c r="M1312">
        <f>data!AQ1312</f>
        <v>2.6639101019084106E-10</v>
      </c>
      <c r="O1312">
        <v>2.6375412975842768E-10</v>
      </c>
      <c r="P1312">
        <f t="shared" si="42"/>
        <v>0.99974943892954371</v>
      </c>
    </row>
    <row r="1313" spans="1:16" x14ac:dyDescent="0.2">
      <c r="A1313">
        <v>790.75</v>
      </c>
      <c r="B1313">
        <v>2910.47</v>
      </c>
      <c r="C1313">
        <v>8148.4</v>
      </c>
      <c r="D1313">
        <v>49278.33</v>
      </c>
      <c r="E1313">
        <v>64000</v>
      </c>
      <c r="F1313">
        <v>64000</v>
      </c>
      <c r="H1313">
        <v>9252.2999999999993</v>
      </c>
      <c r="I1313">
        <v>15150.8</v>
      </c>
      <c r="J1313">
        <v>15181</v>
      </c>
      <c r="L1313">
        <f t="shared" si="41"/>
        <v>790.75</v>
      </c>
      <c r="M1313">
        <f>data!AQ1313</f>
        <v>2.6616999205799898E-10</v>
      </c>
      <c r="O1313">
        <v>2.638540560556526E-10</v>
      </c>
      <c r="P1313">
        <f t="shared" si="42"/>
        <v>0.87773371270741363</v>
      </c>
    </row>
    <row r="1314" spans="1:16" x14ac:dyDescent="0.2">
      <c r="A1314">
        <v>791.19</v>
      </c>
      <c r="B1314">
        <v>2915.07</v>
      </c>
      <c r="C1314">
        <v>8270.6</v>
      </c>
      <c r="D1314">
        <v>49496.800000000003</v>
      </c>
      <c r="E1314">
        <v>64000</v>
      </c>
      <c r="F1314">
        <v>64000</v>
      </c>
      <c r="H1314">
        <v>9399.4</v>
      </c>
      <c r="I1314">
        <v>15483.2</v>
      </c>
      <c r="J1314">
        <v>15539</v>
      </c>
      <c r="L1314">
        <f t="shared" si="41"/>
        <v>791.19</v>
      </c>
      <c r="M1314">
        <f>data!AQ1314</f>
        <v>2.6499172167473928E-10</v>
      </c>
      <c r="O1314">
        <v>2.6246584899620903E-10</v>
      </c>
      <c r="P1314">
        <f t="shared" si="42"/>
        <v>0.9623624133159997</v>
      </c>
    </row>
    <row r="1315" spans="1:16" x14ac:dyDescent="0.2">
      <c r="A1315">
        <v>791.63</v>
      </c>
      <c r="B1315">
        <v>3022.6</v>
      </c>
      <c r="C1315">
        <v>9066</v>
      </c>
      <c r="D1315">
        <v>50059</v>
      </c>
      <c r="E1315">
        <v>64000</v>
      </c>
      <c r="F1315">
        <v>64000</v>
      </c>
      <c r="H1315">
        <v>10347.9</v>
      </c>
      <c r="I1315">
        <v>16611.599999999999</v>
      </c>
      <c r="J1315">
        <v>16686.599999999999</v>
      </c>
      <c r="L1315">
        <f t="shared" si="41"/>
        <v>791.63</v>
      </c>
      <c r="M1315">
        <f>data!AQ1315</f>
        <v>2.6239710259579254E-10</v>
      </c>
      <c r="O1315">
        <v>2.6016863699126678E-10</v>
      </c>
      <c r="P1315">
        <f t="shared" si="42"/>
        <v>0.85654659619889628</v>
      </c>
    </row>
    <row r="1316" spans="1:16" x14ac:dyDescent="0.2">
      <c r="A1316">
        <v>792.08</v>
      </c>
      <c r="B1316">
        <v>2929.4</v>
      </c>
      <c r="C1316">
        <v>8380.2000000000007</v>
      </c>
      <c r="D1316">
        <v>50243</v>
      </c>
      <c r="E1316">
        <v>64000</v>
      </c>
      <c r="F1316">
        <v>64000</v>
      </c>
      <c r="H1316">
        <v>9521.6</v>
      </c>
      <c r="I1316">
        <v>15839.7</v>
      </c>
      <c r="J1316">
        <v>15895.6</v>
      </c>
      <c r="L1316">
        <f t="shared" ref="L1316:L1379" si="43">A1316</f>
        <v>792.08</v>
      </c>
      <c r="M1316">
        <f>data!AQ1316</f>
        <v>2.6088557212343967E-10</v>
      </c>
      <c r="O1316">
        <v>2.5846871797269387E-10</v>
      </c>
      <c r="P1316">
        <f t="shared" si="42"/>
        <v>0.93506640559927334</v>
      </c>
    </row>
    <row r="1317" spans="1:16" x14ac:dyDescent="0.2">
      <c r="A1317">
        <v>792.52</v>
      </c>
      <c r="B1317">
        <v>2953.33</v>
      </c>
      <c r="C1317">
        <v>8557.5</v>
      </c>
      <c r="D1317">
        <v>50505.2</v>
      </c>
      <c r="E1317">
        <v>64000</v>
      </c>
      <c r="F1317">
        <v>64000</v>
      </c>
      <c r="H1317">
        <v>9711</v>
      </c>
      <c r="I1317">
        <v>15480.4</v>
      </c>
      <c r="J1317">
        <v>15563.6</v>
      </c>
      <c r="L1317">
        <f t="shared" si="43"/>
        <v>792.52</v>
      </c>
      <c r="M1317">
        <f>data!AQ1317</f>
        <v>2.5961357145890002E-10</v>
      </c>
      <c r="O1317">
        <v>2.571431017584934E-10</v>
      </c>
      <c r="P1317">
        <f t="shared" si="42"/>
        <v>0.96073730289170656</v>
      </c>
    </row>
    <row r="1318" spans="1:16" x14ac:dyDescent="0.2">
      <c r="A1318">
        <v>792.96</v>
      </c>
      <c r="B1318">
        <v>2913</v>
      </c>
      <c r="C1318">
        <v>8286</v>
      </c>
      <c r="D1318">
        <v>50551.67</v>
      </c>
      <c r="E1318">
        <v>64000</v>
      </c>
      <c r="F1318">
        <v>64000</v>
      </c>
      <c r="H1318">
        <v>9388.7999999999993</v>
      </c>
      <c r="I1318">
        <v>15444.8</v>
      </c>
      <c r="J1318">
        <v>15493.4</v>
      </c>
      <c r="L1318">
        <f t="shared" si="43"/>
        <v>792.96</v>
      </c>
      <c r="M1318">
        <f>data!AQ1318</f>
        <v>2.5922210336549119E-10</v>
      </c>
      <c r="O1318">
        <v>2.5713964264025707E-10</v>
      </c>
      <c r="P1318">
        <f t="shared" si="42"/>
        <v>0.80985596147363503</v>
      </c>
    </row>
    <row r="1319" spans="1:16" x14ac:dyDescent="0.2">
      <c r="A1319">
        <v>793.41</v>
      </c>
      <c r="B1319">
        <v>3207.8</v>
      </c>
      <c r="C1319">
        <v>10664.1</v>
      </c>
      <c r="D1319">
        <v>50663.199999999997</v>
      </c>
      <c r="E1319">
        <v>64000</v>
      </c>
      <c r="F1319">
        <v>64000</v>
      </c>
      <c r="H1319">
        <v>12256.5</v>
      </c>
      <c r="I1319">
        <v>19769.099999999999</v>
      </c>
      <c r="J1319">
        <v>19879.8</v>
      </c>
      <c r="L1319">
        <f t="shared" si="43"/>
        <v>793.41</v>
      </c>
      <c r="M1319">
        <f>data!AQ1319</f>
        <v>2.6039059883412305E-10</v>
      </c>
      <c r="O1319">
        <v>2.5809977085351833E-10</v>
      </c>
      <c r="P1319">
        <f t="shared" si="42"/>
        <v>0.88757458909363174</v>
      </c>
    </row>
    <row r="1320" spans="1:16" x14ac:dyDescent="0.2">
      <c r="A1320">
        <v>793.85</v>
      </c>
      <c r="B1320">
        <v>3006.07</v>
      </c>
      <c r="C1320">
        <v>8990.5</v>
      </c>
      <c r="D1320">
        <v>50074.6</v>
      </c>
      <c r="E1320">
        <v>64000</v>
      </c>
      <c r="F1320">
        <v>64000</v>
      </c>
      <c r="H1320">
        <v>10252.299999999999</v>
      </c>
      <c r="I1320">
        <v>20954.400000000001</v>
      </c>
      <c r="J1320">
        <v>21058.400000000001</v>
      </c>
      <c r="L1320">
        <f t="shared" si="43"/>
        <v>793.85</v>
      </c>
      <c r="M1320">
        <f>data!AQ1320</f>
        <v>2.6276112316245738E-10</v>
      </c>
      <c r="O1320">
        <v>2.6033316692461153E-10</v>
      </c>
      <c r="P1320">
        <f t="shared" si="42"/>
        <v>0.93263423424989578</v>
      </c>
    </row>
    <row r="1321" spans="1:16" x14ac:dyDescent="0.2">
      <c r="A1321">
        <v>794.29</v>
      </c>
      <c r="B1321">
        <v>2959.33</v>
      </c>
      <c r="C1321">
        <v>8587.7999999999993</v>
      </c>
      <c r="D1321">
        <v>49437.13</v>
      </c>
      <c r="E1321">
        <v>64000</v>
      </c>
      <c r="F1321">
        <v>64000</v>
      </c>
      <c r="H1321">
        <v>9818</v>
      </c>
      <c r="I1321">
        <v>22440.400000000001</v>
      </c>
      <c r="J1321">
        <v>22568.400000000001</v>
      </c>
      <c r="L1321">
        <f t="shared" si="43"/>
        <v>794.29</v>
      </c>
      <c r="M1321">
        <f>data!AQ1321</f>
        <v>2.6640085341602162E-10</v>
      </c>
      <c r="O1321">
        <v>2.6374030247013947E-10</v>
      </c>
      <c r="P1321">
        <f t="shared" si="42"/>
        <v>1.0087767857107777</v>
      </c>
    </row>
    <row r="1322" spans="1:16" x14ac:dyDescent="0.2">
      <c r="A1322">
        <v>794.74</v>
      </c>
      <c r="B1322">
        <v>2975.2</v>
      </c>
      <c r="C1322">
        <v>8673.5</v>
      </c>
      <c r="D1322">
        <v>48911.07</v>
      </c>
      <c r="E1322">
        <v>64000</v>
      </c>
      <c r="F1322">
        <v>64000</v>
      </c>
      <c r="H1322">
        <v>9874.4</v>
      </c>
      <c r="I1322">
        <v>22320.5</v>
      </c>
      <c r="J1322">
        <v>22482.9</v>
      </c>
      <c r="L1322">
        <f t="shared" si="43"/>
        <v>794.74</v>
      </c>
      <c r="M1322">
        <f>data!AQ1322</f>
        <v>2.6983586905487318E-10</v>
      </c>
      <c r="O1322">
        <v>2.6724155319098169E-10</v>
      </c>
      <c r="P1322">
        <f t="shared" si="42"/>
        <v>0.97077562711120857</v>
      </c>
    </row>
    <row r="1323" spans="1:16" x14ac:dyDescent="0.2">
      <c r="A1323">
        <v>795.18</v>
      </c>
      <c r="B1323">
        <v>2953.27</v>
      </c>
      <c r="C1323">
        <v>8542.6</v>
      </c>
      <c r="D1323">
        <v>48565.599999999999</v>
      </c>
      <c r="E1323">
        <v>64000</v>
      </c>
      <c r="F1323">
        <v>64000</v>
      </c>
      <c r="H1323">
        <v>9750.1</v>
      </c>
      <c r="I1323">
        <v>19811.099999999999</v>
      </c>
      <c r="J1323">
        <v>19914.2</v>
      </c>
      <c r="L1323">
        <f t="shared" si="43"/>
        <v>795.18</v>
      </c>
      <c r="M1323">
        <f>data!AQ1323</f>
        <v>2.7196945327558805E-10</v>
      </c>
      <c r="O1323">
        <v>2.6964302906127792E-10</v>
      </c>
      <c r="P1323">
        <f t="shared" si="42"/>
        <v>0.86277929097934569</v>
      </c>
    </row>
    <row r="1324" spans="1:16" x14ac:dyDescent="0.2">
      <c r="A1324">
        <v>795.62</v>
      </c>
      <c r="B1324">
        <v>2901.2</v>
      </c>
      <c r="C1324">
        <v>8170.1</v>
      </c>
      <c r="D1324">
        <v>48455.67</v>
      </c>
      <c r="E1324">
        <v>64000</v>
      </c>
      <c r="F1324">
        <v>64000</v>
      </c>
      <c r="H1324">
        <v>9271.1</v>
      </c>
      <c r="I1324">
        <v>17926.2</v>
      </c>
      <c r="J1324">
        <v>18018.8</v>
      </c>
      <c r="L1324">
        <f t="shared" si="43"/>
        <v>795.62</v>
      </c>
      <c r="M1324">
        <f>data!AQ1324</f>
        <v>2.7244488860981551E-10</v>
      </c>
      <c r="O1324">
        <v>2.7014835339508567E-10</v>
      </c>
      <c r="P1324">
        <f t="shared" si="42"/>
        <v>0.85010150381009597</v>
      </c>
    </row>
    <row r="1325" spans="1:16" x14ac:dyDescent="0.2">
      <c r="A1325">
        <v>796.06</v>
      </c>
      <c r="B1325">
        <v>2971.8</v>
      </c>
      <c r="C1325">
        <v>8752</v>
      </c>
      <c r="D1325">
        <v>48528.93</v>
      </c>
      <c r="E1325">
        <v>64000</v>
      </c>
      <c r="F1325">
        <v>64000</v>
      </c>
      <c r="H1325">
        <v>9959.2000000000007</v>
      </c>
      <c r="I1325">
        <v>15976.2</v>
      </c>
      <c r="J1325">
        <v>16009.2</v>
      </c>
      <c r="L1325">
        <f t="shared" si="43"/>
        <v>796.06</v>
      </c>
      <c r="M1325">
        <f>data!AQ1325</f>
        <v>2.7253800111530949E-10</v>
      </c>
      <c r="O1325">
        <v>2.7005768434434105E-10</v>
      </c>
      <c r="P1325">
        <f t="shared" si="42"/>
        <v>0.91843962040564642</v>
      </c>
    </row>
    <row r="1326" spans="1:16" x14ac:dyDescent="0.2">
      <c r="A1326">
        <v>796.51</v>
      </c>
      <c r="B1326">
        <v>2953.4</v>
      </c>
      <c r="C1326">
        <v>8459.7000000000007</v>
      </c>
      <c r="D1326">
        <v>48787.8</v>
      </c>
      <c r="E1326">
        <v>64000</v>
      </c>
      <c r="F1326">
        <v>64000</v>
      </c>
      <c r="H1326">
        <v>9650.9</v>
      </c>
      <c r="I1326">
        <v>13944.6</v>
      </c>
      <c r="J1326">
        <v>14015.2</v>
      </c>
      <c r="L1326">
        <f t="shared" si="43"/>
        <v>796.51</v>
      </c>
      <c r="M1326">
        <f>data!AQ1326</f>
        <v>2.7090746006003067E-10</v>
      </c>
      <c r="O1326">
        <v>2.6842226351848493E-10</v>
      </c>
      <c r="P1326">
        <f t="shared" si="42"/>
        <v>0.92585335842479255</v>
      </c>
    </row>
    <row r="1327" spans="1:16" x14ac:dyDescent="0.2">
      <c r="A1327">
        <v>796.95</v>
      </c>
      <c r="B1327">
        <v>2961.2</v>
      </c>
      <c r="C1327">
        <v>8528.2999999999993</v>
      </c>
      <c r="D1327">
        <v>49107.199999999997</v>
      </c>
      <c r="E1327">
        <v>64000</v>
      </c>
      <c r="F1327">
        <v>64000</v>
      </c>
      <c r="H1327">
        <v>9727.7999999999993</v>
      </c>
      <c r="I1327">
        <v>14519.7</v>
      </c>
      <c r="J1327">
        <v>14599</v>
      </c>
      <c r="L1327">
        <f t="shared" si="43"/>
        <v>796.95</v>
      </c>
      <c r="M1327">
        <f>data!AQ1327</f>
        <v>2.6908234343808062E-10</v>
      </c>
      <c r="O1327">
        <v>2.6620362455036363E-10</v>
      </c>
      <c r="P1327">
        <f t="shared" si="42"/>
        <v>1.0813973297994515</v>
      </c>
    </row>
    <row r="1328" spans="1:16" x14ac:dyDescent="0.2">
      <c r="A1328">
        <v>797.39</v>
      </c>
      <c r="B1328">
        <v>2929.27</v>
      </c>
      <c r="C1328">
        <v>8325.9</v>
      </c>
      <c r="D1328">
        <v>49574.73</v>
      </c>
      <c r="E1328">
        <v>64000</v>
      </c>
      <c r="F1328">
        <v>64000</v>
      </c>
      <c r="H1328">
        <v>9462.4</v>
      </c>
      <c r="I1328">
        <v>15793.2</v>
      </c>
      <c r="J1328">
        <v>15877.5</v>
      </c>
      <c r="L1328">
        <f t="shared" si="43"/>
        <v>797.39</v>
      </c>
      <c r="M1328">
        <f>data!AQ1328</f>
        <v>2.6614452269860447E-10</v>
      </c>
      <c r="O1328">
        <v>2.6406628226613969E-10</v>
      </c>
      <c r="P1328">
        <f t="shared" si="42"/>
        <v>0.78701468988389256</v>
      </c>
    </row>
    <row r="1329" spans="1:16" x14ac:dyDescent="0.2">
      <c r="A1329">
        <v>797.84</v>
      </c>
      <c r="B1329">
        <v>2905.87</v>
      </c>
      <c r="C1329">
        <v>8150.1</v>
      </c>
      <c r="D1329">
        <v>49721.73</v>
      </c>
      <c r="E1329">
        <v>64000</v>
      </c>
      <c r="F1329">
        <v>64000</v>
      </c>
      <c r="H1329">
        <v>9265.2999999999993</v>
      </c>
      <c r="I1329">
        <v>16480.900000000001</v>
      </c>
      <c r="J1329">
        <v>16524.3</v>
      </c>
      <c r="L1329">
        <f t="shared" si="43"/>
        <v>797.84</v>
      </c>
      <c r="M1329">
        <f>data!AQ1329</f>
        <v>2.6522821951134905E-10</v>
      </c>
      <c r="O1329">
        <v>2.6325861936649559E-10</v>
      </c>
      <c r="P1329">
        <f t="shared" si="42"/>
        <v>0.74816169346823214</v>
      </c>
    </row>
    <row r="1330" spans="1:16" x14ac:dyDescent="0.2">
      <c r="A1330">
        <v>798.28</v>
      </c>
      <c r="B1330">
        <v>2954.73</v>
      </c>
      <c r="C1330">
        <v>8523.7999999999993</v>
      </c>
      <c r="D1330">
        <v>49861.67</v>
      </c>
      <c r="E1330">
        <v>64000</v>
      </c>
      <c r="F1330">
        <v>64000</v>
      </c>
      <c r="H1330">
        <v>9714.4</v>
      </c>
      <c r="I1330">
        <v>16374.3</v>
      </c>
      <c r="J1330">
        <v>16416</v>
      </c>
      <c r="L1330">
        <f t="shared" si="43"/>
        <v>798.28</v>
      </c>
      <c r="M1330">
        <f>data!AQ1330</f>
        <v>2.6478815839851376E-10</v>
      </c>
      <c r="O1330">
        <v>2.6255434180719033E-10</v>
      </c>
      <c r="P1330">
        <f t="shared" si="42"/>
        <v>0.85080161918017727</v>
      </c>
    </row>
    <row r="1331" spans="1:16" x14ac:dyDescent="0.2">
      <c r="A1331">
        <v>798.72</v>
      </c>
      <c r="B1331">
        <v>3013.73</v>
      </c>
      <c r="C1331">
        <v>8990.7999999999993</v>
      </c>
      <c r="D1331">
        <v>49759.07</v>
      </c>
      <c r="E1331">
        <v>64000</v>
      </c>
      <c r="F1331">
        <v>64000</v>
      </c>
      <c r="H1331">
        <v>10244.200000000001</v>
      </c>
      <c r="I1331">
        <v>16382.2</v>
      </c>
      <c r="J1331">
        <v>16454.400000000001</v>
      </c>
      <c r="L1331">
        <f t="shared" si="43"/>
        <v>798.72</v>
      </c>
      <c r="M1331">
        <f>data!AQ1331</f>
        <v>2.6585943319173967E-10</v>
      </c>
      <c r="O1331">
        <v>2.6358524669861061E-10</v>
      </c>
      <c r="P1331">
        <f t="shared" si="42"/>
        <v>0.86278975079717279</v>
      </c>
    </row>
    <row r="1332" spans="1:16" x14ac:dyDescent="0.2">
      <c r="A1332">
        <v>799.16</v>
      </c>
      <c r="B1332">
        <v>2969.6</v>
      </c>
      <c r="C1332">
        <v>8674.2000000000007</v>
      </c>
      <c r="D1332">
        <v>49519.47</v>
      </c>
      <c r="E1332">
        <v>64000</v>
      </c>
      <c r="F1332">
        <v>64000</v>
      </c>
      <c r="H1332">
        <v>9880.2999999999993</v>
      </c>
      <c r="I1332">
        <v>15982.7</v>
      </c>
      <c r="J1332">
        <v>16040</v>
      </c>
      <c r="L1332">
        <f t="shared" si="43"/>
        <v>799.16</v>
      </c>
      <c r="M1332">
        <f>data!AQ1332</f>
        <v>2.6714311242246979E-10</v>
      </c>
      <c r="O1332">
        <v>2.6461965232128309E-10</v>
      </c>
      <c r="P1332">
        <f t="shared" si="42"/>
        <v>0.95361779786592715</v>
      </c>
    </row>
    <row r="1333" spans="1:16" x14ac:dyDescent="0.2">
      <c r="A1333">
        <v>799.61</v>
      </c>
      <c r="B1333">
        <v>2914.93</v>
      </c>
      <c r="C1333">
        <v>8165</v>
      </c>
      <c r="D1333">
        <v>48977.73</v>
      </c>
      <c r="E1333">
        <v>64000</v>
      </c>
      <c r="F1333">
        <v>64000</v>
      </c>
      <c r="H1333">
        <v>9308.2999999999993</v>
      </c>
      <c r="I1333">
        <v>15318.5</v>
      </c>
      <c r="J1333">
        <v>15328</v>
      </c>
      <c r="L1333">
        <f t="shared" si="43"/>
        <v>799.61</v>
      </c>
      <c r="M1333">
        <f>data!AQ1333</f>
        <v>2.702357512779934E-10</v>
      </c>
      <c r="O1333">
        <v>2.6782082524771347E-10</v>
      </c>
      <c r="P1333">
        <f t="shared" si="42"/>
        <v>0.90169464157476076</v>
      </c>
    </row>
    <row r="1334" spans="1:16" x14ac:dyDescent="0.2">
      <c r="A1334">
        <v>800.05</v>
      </c>
      <c r="B1334">
        <v>3053.87</v>
      </c>
      <c r="C1334">
        <v>9342.1</v>
      </c>
      <c r="D1334">
        <v>48696.67</v>
      </c>
      <c r="E1334">
        <v>64000</v>
      </c>
      <c r="F1334">
        <v>64000</v>
      </c>
      <c r="H1334">
        <v>10683.6</v>
      </c>
      <c r="I1334">
        <v>16068.8</v>
      </c>
      <c r="J1334">
        <v>16117.6</v>
      </c>
      <c r="L1334">
        <f t="shared" si="43"/>
        <v>800.05</v>
      </c>
      <c r="M1334">
        <f>data!AQ1334</f>
        <v>2.7296897573756818E-10</v>
      </c>
      <c r="O1334">
        <v>2.706690950359957E-10</v>
      </c>
      <c r="P1334">
        <f t="shared" si="42"/>
        <v>0.84970199544451896</v>
      </c>
    </row>
    <row r="1335" spans="1:16" x14ac:dyDescent="0.2">
      <c r="A1335">
        <v>800.49</v>
      </c>
      <c r="B1335">
        <v>2967.53</v>
      </c>
      <c r="C1335">
        <v>8732.6</v>
      </c>
      <c r="D1335">
        <v>48175.47</v>
      </c>
      <c r="E1335">
        <v>64000</v>
      </c>
      <c r="F1335">
        <v>64000</v>
      </c>
      <c r="H1335">
        <v>9940.1</v>
      </c>
      <c r="I1335">
        <v>14979.5</v>
      </c>
      <c r="J1335">
        <v>15023.1</v>
      </c>
      <c r="L1335">
        <f t="shared" si="43"/>
        <v>800.49</v>
      </c>
      <c r="M1335">
        <f>data!AQ1335</f>
        <v>2.7584956606696539E-10</v>
      </c>
      <c r="O1335">
        <v>2.736406259392537E-10</v>
      </c>
      <c r="P1335">
        <f t="shared" si="42"/>
        <v>0.80724129325813643</v>
      </c>
    </row>
    <row r="1336" spans="1:16" x14ac:dyDescent="0.2">
      <c r="A1336">
        <v>800.94</v>
      </c>
      <c r="B1336">
        <v>2916.27</v>
      </c>
      <c r="C1336">
        <v>8185.9</v>
      </c>
      <c r="D1336">
        <v>47919.199999999997</v>
      </c>
      <c r="E1336">
        <v>64000</v>
      </c>
      <c r="F1336">
        <v>64000</v>
      </c>
      <c r="H1336">
        <v>9242.1</v>
      </c>
      <c r="I1336">
        <v>14321.6</v>
      </c>
      <c r="J1336">
        <v>14377.4</v>
      </c>
      <c r="L1336">
        <f t="shared" si="43"/>
        <v>800.94</v>
      </c>
      <c r="M1336">
        <f>data!AQ1336</f>
        <v>2.7728533850809803E-10</v>
      </c>
      <c r="O1336">
        <v>2.7471135789388467E-10</v>
      </c>
      <c r="P1336">
        <f t="shared" si="42"/>
        <v>0.93697640823705719</v>
      </c>
    </row>
    <row r="1337" spans="1:16" x14ac:dyDescent="0.2">
      <c r="A1337">
        <v>801.38</v>
      </c>
      <c r="B1337">
        <v>2969.93</v>
      </c>
      <c r="C1337">
        <v>8700.2999999999993</v>
      </c>
      <c r="D1337">
        <v>47925.27</v>
      </c>
      <c r="E1337">
        <v>64000</v>
      </c>
      <c r="F1337">
        <v>64000</v>
      </c>
      <c r="H1337">
        <v>9944.7000000000007</v>
      </c>
      <c r="I1337">
        <v>14667.9</v>
      </c>
      <c r="J1337">
        <v>14678.6</v>
      </c>
      <c r="L1337">
        <f t="shared" si="43"/>
        <v>801.38</v>
      </c>
      <c r="M1337">
        <f>data!AQ1337</f>
        <v>2.7770062610327006E-10</v>
      </c>
      <c r="O1337">
        <v>2.7531266981107573E-10</v>
      </c>
      <c r="P1337">
        <f t="shared" si="42"/>
        <v>0.86736156887838955</v>
      </c>
    </row>
    <row r="1338" spans="1:16" x14ac:dyDescent="0.2">
      <c r="A1338">
        <v>801.82</v>
      </c>
      <c r="B1338">
        <v>2955.87</v>
      </c>
      <c r="C1338">
        <v>8600.9</v>
      </c>
      <c r="D1338">
        <v>48027.8</v>
      </c>
      <c r="E1338">
        <v>64000</v>
      </c>
      <c r="F1338">
        <v>64000</v>
      </c>
      <c r="H1338">
        <v>9794.6</v>
      </c>
      <c r="I1338">
        <v>14190.6</v>
      </c>
      <c r="J1338">
        <v>14209.9</v>
      </c>
      <c r="L1338">
        <f t="shared" si="43"/>
        <v>801.82</v>
      </c>
      <c r="M1338">
        <f>data!AQ1338</f>
        <v>2.7704612850369843E-10</v>
      </c>
      <c r="O1338">
        <v>2.743914934116264E-10</v>
      </c>
      <c r="P1338">
        <f t="shared" si="42"/>
        <v>0.96746260573380827</v>
      </c>
    </row>
    <row r="1339" spans="1:16" x14ac:dyDescent="0.2">
      <c r="A1339">
        <v>802.26</v>
      </c>
      <c r="B1339">
        <v>2906.27</v>
      </c>
      <c r="C1339">
        <v>8224.1</v>
      </c>
      <c r="D1339">
        <v>48328.27</v>
      </c>
      <c r="E1339">
        <v>64000</v>
      </c>
      <c r="F1339">
        <v>64000</v>
      </c>
      <c r="H1339">
        <v>9306.1</v>
      </c>
      <c r="I1339">
        <v>13465.3</v>
      </c>
      <c r="J1339">
        <v>13529.6</v>
      </c>
      <c r="L1339">
        <f t="shared" si="43"/>
        <v>802.26</v>
      </c>
      <c r="M1339">
        <f>data!AQ1339</f>
        <v>2.7489369937987061E-10</v>
      </c>
      <c r="O1339">
        <v>2.7306013175200234E-10</v>
      </c>
      <c r="P1339">
        <f t="shared" si="42"/>
        <v>0.67148858974899572</v>
      </c>
    </row>
    <row r="1340" spans="1:16" x14ac:dyDescent="0.2">
      <c r="A1340">
        <v>802.71</v>
      </c>
      <c r="B1340">
        <v>3005.13</v>
      </c>
      <c r="C1340">
        <v>9004.2000000000007</v>
      </c>
      <c r="D1340">
        <v>48774.93</v>
      </c>
      <c r="E1340">
        <v>64000</v>
      </c>
      <c r="F1340">
        <v>64000</v>
      </c>
      <c r="H1340">
        <v>10273</v>
      </c>
      <c r="I1340">
        <v>14678.5</v>
      </c>
      <c r="J1340">
        <v>14764.3</v>
      </c>
      <c r="L1340">
        <f t="shared" si="43"/>
        <v>802.71</v>
      </c>
      <c r="M1340">
        <f>data!AQ1340</f>
        <v>2.7279101898484403E-10</v>
      </c>
      <c r="O1340">
        <v>2.7039813551957689E-10</v>
      </c>
      <c r="P1340">
        <f t="shared" si="42"/>
        <v>0.88494821189101647</v>
      </c>
    </row>
    <row r="1341" spans="1:16" x14ac:dyDescent="0.2">
      <c r="A1341">
        <v>803.15</v>
      </c>
      <c r="B1341">
        <v>3053.73</v>
      </c>
      <c r="C1341">
        <v>9398.2999999999993</v>
      </c>
      <c r="D1341">
        <v>49222.07</v>
      </c>
      <c r="E1341">
        <v>64000</v>
      </c>
      <c r="F1341">
        <v>64000</v>
      </c>
      <c r="H1341">
        <v>10701.3</v>
      </c>
      <c r="I1341">
        <v>16373.4</v>
      </c>
      <c r="J1341">
        <v>16424.3</v>
      </c>
      <c r="L1341">
        <f t="shared" si="43"/>
        <v>803.15</v>
      </c>
      <c r="M1341">
        <f>data!AQ1341</f>
        <v>2.7040363398872825E-10</v>
      </c>
      <c r="O1341">
        <v>2.6787112429820335E-10</v>
      </c>
      <c r="P1341">
        <f t="shared" si="42"/>
        <v>0.94542093596681542</v>
      </c>
    </row>
    <row r="1342" spans="1:16" x14ac:dyDescent="0.2">
      <c r="A1342">
        <v>803.59</v>
      </c>
      <c r="B1342">
        <v>2994.6</v>
      </c>
      <c r="C1342">
        <v>8852.4</v>
      </c>
      <c r="D1342">
        <v>49486</v>
      </c>
      <c r="E1342">
        <v>64000</v>
      </c>
      <c r="F1342">
        <v>64000</v>
      </c>
      <c r="H1342">
        <v>10082.9</v>
      </c>
      <c r="I1342">
        <v>15999.1</v>
      </c>
      <c r="J1342">
        <v>16119.9</v>
      </c>
      <c r="L1342">
        <f t="shared" si="43"/>
        <v>803.59</v>
      </c>
      <c r="M1342">
        <f>data!AQ1342</f>
        <v>2.6851753720255874E-10</v>
      </c>
      <c r="O1342">
        <v>2.65925587240612E-10</v>
      </c>
      <c r="P1342">
        <f t="shared" si="42"/>
        <v>0.97468994572587442</v>
      </c>
    </row>
    <row r="1343" spans="1:16" x14ac:dyDescent="0.2">
      <c r="A1343">
        <v>804.03</v>
      </c>
      <c r="B1343">
        <v>2964.87</v>
      </c>
      <c r="C1343">
        <v>8621.4</v>
      </c>
      <c r="D1343">
        <v>49586.53</v>
      </c>
      <c r="E1343">
        <v>64000</v>
      </c>
      <c r="F1343">
        <v>64000</v>
      </c>
      <c r="H1343">
        <v>9845.2999999999993</v>
      </c>
      <c r="I1343">
        <v>15620.3</v>
      </c>
      <c r="J1343">
        <v>15655.3</v>
      </c>
      <c r="L1343">
        <f t="shared" si="43"/>
        <v>804.03</v>
      </c>
      <c r="M1343">
        <f>data!AQ1343</f>
        <v>2.6782301051074182E-10</v>
      </c>
      <c r="O1343">
        <v>2.657549993230897E-10</v>
      </c>
      <c r="P1343">
        <f t="shared" si="42"/>
        <v>0.77816454739124252</v>
      </c>
    </row>
    <row r="1344" spans="1:16" x14ac:dyDescent="0.2">
      <c r="A1344">
        <v>804.48</v>
      </c>
      <c r="B1344">
        <v>2946.53</v>
      </c>
      <c r="C1344">
        <v>8444.1</v>
      </c>
      <c r="D1344">
        <v>49424</v>
      </c>
      <c r="E1344">
        <v>64000</v>
      </c>
      <c r="F1344">
        <v>64000</v>
      </c>
      <c r="H1344">
        <v>9627.2000000000007</v>
      </c>
      <c r="I1344">
        <v>14663.1</v>
      </c>
      <c r="J1344">
        <v>14713.5</v>
      </c>
      <c r="L1344">
        <f t="shared" si="43"/>
        <v>804.48</v>
      </c>
      <c r="M1344">
        <f>data!AQ1344</f>
        <v>2.6880122095930876E-10</v>
      </c>
      <c r="O1344">
        <v>2.6632695567374717E-10</v>
      </c>
      <c r="P1344">
        <f t="shared" si="42"/>
        <v>0.92903299228658642</v>
      </c>
    </row>
    <row r="1345" spans="1:16" x14ac:dyDescent="0.2">
      <c r="A1345">
        <v>804.92</v>
      </c>
      <c r="B1345">
        <v>2929.6</v>
      </c>
      <c r="C1345">
        <v>8355.6</v>
      </c>
      <c r="D1345">
        <v>49030.6</v>
      </c>
      <c r="E1345">
        <v>64000</v>
      </c>
      <c r="F1345">
        <v>64000</v>
      </c>
      <c r="H1345">
        <v>9507.6</v>
      </c>
      <c r="I1345">
        <v>14636.7</v>
      </c>
      <c r="J1345">
        <v>14713.9</v>
      </c>
      <c r="L1345">
        <f t="shared" si="43"/>
        <v>804.92</v>
      </c>
      <c r="M1345">
        <f>data!AQ1345</f>
        <v>2.7121947228517706E-10</v>
      </c>
      <c r="O1345">
        <v>2.6849017512149755E-10</v>
      </c>
      <c r="P1345">
        <f t="shared" si="42"/>
        <v>1.0165352093216957</v>
      </c>
    </row>
    <row r="1346" spans="1:16" x14ac:dyDescent="0.2">
      <c r="A1346">
        <v>805.36</v>
      </c>
      <c r="B1346">
        <v>3050.87</v>
      </c>
      <c r="C1346">
        <v>9369.1</v>
      </c>
      <c r="D1346">
        <v>48533.73</v>
      </c>
      <c r="E1346">
        <v>64000</v>
      </c>
      <c r="F1346">
        <v>64000</v>
      </c>
      <c r="H1346">
        <v>10720</v>
      </c>
      <c r="I1346">
        <v>16709.2</v>
      </c>
      <c r="J1346">
        <v>16762.8</v>
      </c>
      <c r="L1346">
        <f t="shared" si="43"/>
        <v>805.36</v>
      </c>
      <c r="M1346">
        <f>data!AQ1346</f>
        <v>2.7521485535186835E-10</v>
      </c>
      <c r="O1346">
        <v>2.7287705302604809E-10</v>
      </c>
      <c r="P1346">
        <f t="shared" si="42"/>
        <v>0.85672367826293727</v>
      </c>
    </row>
    <row r="1347" spans="1:16" x14ac:dyDescent="0.2">
      <c r="A1347">
        <v>805.8</v>
      </c>
      <c r="B1347">
        <v>3085.47</v>
      </c>
      <c r="C1347">
        <v>9677.5</v>
      </c>
      <c r="D1347">
        <v>47933.13</v>
      </c>
      <c r="E1347">
        <v>64000</v>
      </c>
      <c r="F1347">
        <v>64000</v>
      </c>
      <c r="H1347">
        <v>11043.1</v>
      </c>
      <c r="I1347">
        <v>18652.400000000001</v>
      </c>
      <c r="J1347">
        <v>18712</v>
      </c>
      <c r="L1347">
        <f t="shared" si="43"/>
        <v>805.8</v>
      </c>
      <c r="M1347">
        <f>data!AQ1347</f>
        <v>2.7943488021202925E-10</v>
      </c>
      <c r="O1347">
        <v>2.7706121894953364E-10</v>
      </c>
      <c r="P1347">
        <f t="shared" si="42"/>
        <v>0.85672808034818071</v>
      </c>
    </row>
    <row r="1348" spans="1:16" x14ac:dyDescent="0.2">
      <c r="A1348">
        <v>806.25</v>
      </c>
      <c r="B1348">
        <v>3071.07</v>
      </c>
      <c r="C1348">
        <v>9481.5</v>
      </c>
      <c r="D1348">
        <v>47401.87</v>
      </c>
      <c r="E1348">
        <v>64000</v>
      </c>
      <c r="F1348">
        <v>64000</v>
      </c>
      <c r="H1348">
        <v>10820.7</v>
      </c>
      <c r="I1348">
        <v>20215.400000000001</v>
      </c>
      <c r="J1348">
        <v>20245.599999999999</v>
      </c>
      <c r="L1348">
        <f t="shared" si="43"/>
        <v>806.25</v>
      </c>
      <c r="M1348">
        <f>data!AQ1348</f>
        <v>2.8298064244688622E-10</v>
      </c>
      <c r="O1348">
        <v>2.8049664951252936E-10</v>
      </c>
      <c r="P1348">
        <f t="shared" si="42"/>
        <v>0.88556955624024369</v>
      </c>
    </row>
    <row r="1349" spans="1:16" x14ac:dyDescent="0.2">
      <c r="A1349">
        <v>806.69</v>
      </c>
      <c r="B1349">
        <v>3005</v>
      </c>
      <c r="C1349">
        <v>8912.7000000000007</v>
      </c>
      <c r="D1349">
        <v>47101.07</v>
      </c>
      <c r="E1349">
        <v>64000</v>
      </c>
      <c r="F1349">
        <v>64000</v>
      </c>
      <c r="H1349">
        <v>10114.799999999999</v>
      </c>
      <c r="I1349">
        <v>19696.5</v>
      </c>
      <c r="J1349">
        <v>19815.099999999999</v>
      </c>
      <c r="L1349">
        <f t="shared" si="43"/>
        <v>806.69</v>
      </c>
      <c r="M1349">
        <f>data!AQ1349</f>
        <v>2.8467271432000895E-10</v>
      </c>
      <c r="O1349">
        <v>2.8264398987250888E-10</v>
      </c>
      <c r="P1349">
        <f t="shared" si="42"/>
        <v>0.71776670305820134</v>
      </c>
    </row>
    <row r="1350" spans="1:16" x14ac:dyDescent="0.2">
      <c r="A1350">
        <v>807.13</v>
      </c>
      <c r="B1350">
        <v>3085.93</v>
      </c>
      <c r="C1350">
        <v>9612.4</v>
      </c>
      <c r="D1350">
        <v>47113.07</v>
      </c>
      <c r="E1350">
        <v>64000</v>
      </c>
      <c r="F1350">
        <v>64000</v>
      </c>
      <c r="H1350">
        <v>11004.2</v>
      </c>
      <c r="I1350">
        <v>19010.3</v>
      </c>
      <c r="J1350">
        <v>19076.7</v>
      </c>
      <c r="L1350">
        <f t="shared" si="43"/>
        <v>807.13</v>
      </c>
      <c r="M1350">
        <f>data!AQ1350</f>
        <v>2.8524388906472058E-10</v>
      </c>
      <c r="O1350">
        <v>2.8260684256476976E-10</v>
      </c>
      <c r="P1350">
        <f t="shared" si="42"/>
        <v>0.93311488002858478</v>
      </c>
    </row>
    <row r="1351" spans="1:16" x14ac:dyDescent="0.2">
      <c r="A1351">
        <v>807.57</v>
      </c>
      <c r="B1351">
        <v>2927.93</v>
      </c>
      <c r="C1351">
        <v>8429.2000000000007</v>
      </c>
      <c r="D1351">
        <v>47151</v>
      </c>
      <c r="E1351">
        <v>64000</v>
      </c>
      <c r="F1351">
        <v>64000</v>
      </c>
      <c r="H1351">
        <v>9562.5</v>
      </c>
      <c r="I1351">
        <v>16135.2</v>
      </c>
      <c r="J1351">
        <v>16180.9</v>
      </c>
      <c r="L1351">
        <f t="shared" si="43"/>
        <v>807.57</v>
      </c>
      <c r="M1351">
        <f>data!AQ1351</f>
        <v>2.840087240960901E-10</v>
      </c>
      <c r="O1351">
        <v>2.8168998621761598E-10</v>
      </c>
      <c r="P1351">
        <f t="shared" si="42"/>
        <v>0.82315239870927093</v>
      </c>
    </row>
    <row r="1352" spans="1:16" x14ac:dyDescent="0.2">
      <c r="A1352">
        <v>808.01</v>
      </c>
      <c r="B1352">
        <v>2947.47</v>
      </c>
      <c r="C1352">
        <v>8551</v>
      </c>
      <c r="D1352">
        <v>47444.13</v>
      </c>
      <c r="E1352">
        <v>64000</v>
      </c>
      <c r="F1352">
        <v>64000</v>
      </c>
      <c r="H1352">
        <v>9726.2999999999993</v>
      </c>
      <c r="I1352">
        <v>16509.5</v>
      </c>
      <c r="J1352">
        <v>16589.8</v>
      </c>
      <c r="L1352">
        <f t="shared" si="43"/>
        <v>808.01</v>
      </c>
      <c r="M1352">
        <f>data!AQ1352</f>
        <v>2.8226279259966337E-10</v>
      </c>
      <c r="O1352">
        <v>2.8016565531384179E-10</v>
      </c>
      <c r="P1352">
        <f t="shared" ref="P1352:P1415" si="44">(M1352-O1352)/O1352%</f>
        <v>0.7485347493690343</v>
      </c>
    </row>
    <row r="1353" spans="1:16" x14ac:dyDescent="0.2">
      <c r="A1353">
        <v>808.46</v>
      </c>
      <c r="B1353">
        <v>2903.27</v>
      </c>
      <c r="C1353">
        <v>8086.3</v>
      </c>
      <c r="D1353">
        <v>47783.6</v>
      </c>
      <c r="E1353">
        <v>64000</v>
      </c>
      <c r="F1353">
        <v>64000</v>
      </c>
      <c r="H1353">
        <v>9210.7000000000007</v>
      </c>
      <c r="I1353">
        <v>16491.7</v>
      </c>
      <c r="J1353">
        <v>16557.599999999999</v>
      </c>
      <c r="L1353">
        <f t="shared" si="43"/>
        <v>808.46</v>
      </c>
      <c r="M1353">
        <f>data!AQ1353</f>
        <v>2.7981339337695125E-10</v>
      </c>
      <c r="O1353">
        <v>2.7758775203591997E-10</v>
      </c>
      <c r="P1353">
        <f t="shared" si="44"/>
        <v>0.8017793741646343</v>
      </c>
    </row>
    <row r="1354" spans="1:16" x14ac:dyDescent="0.2">
      <c r="A1354">
        <v>808.9</v>
      </c>
      <c r="B1354">
        <v>2976.47</v>
      </c>
      <c r="C1354">
        <v>8756</v>
      </c>
      <c r="D1354">
        <v>48177.27</v>
      </c>
      <c r="E1354">
        <v>64000</v>
      </c>
      <c r="F1354">
        <v>64000</v>
      </c>
      <c r="H1354">
        <v>10029.1</v>
      </c>
      <c r="I1354">
        <v>16960</v>
      </c>
      <c r="J1354">
        <v>16986.8</v>
      </c>
      <c r="L1354">
        <f t="shared" si="43"/>
        <v>808.9</v>
      </c>
      <c r="M1354">
        <f>data!AQ1354</f>
        <v>2.778134622186017E-10</v>
      </c>
      <c r="O1354">
        <v>2.7581617834151944E-10</v>
      </c>
      <c r="P1354">
        <f t="shared" si="44"/>
        <v>0.7241358679871166</v>
      </c>
    </row>
    <row r="1355" spans="1:16" x14ac:dyDescent="0.2">
      <c r="A1355">
        <v>809.34</v>
      </c>
      <c r="B1355">
        <v>2950.67</v>
      </c>
      <c r="C1355">
        <v>8551.2999999999993</v>
      </c>
      <c r="D1355">
        <v>48529.53</v>
      </c>
      <c r="E1355">
        <v>64000</v>
      </c>
      <c r="F1355">
        <v>64000</v>
      </c>
      <c r="H1355">
        <v>9712.7000000000007</v>
      </c>
      <c r="I1355">
        <v>16234.7</v>
      </c>
      <c r="J1355">
        <v>16271.1</v>
      </c>
      <c r="L1355">
        <f t="shared" si="43"/>
        <v>809.34</v>
      </c>
      <c r="M1355">
        <f>data!AQ1355</f>
        <v>2.7547352929315296E-10</v>
      </c>
      <c r="O1355">
        <v>2.7312749348935642E-10</v>
      </c>
      <c r="P1355">
        <f t="shared" si="44"/>
        <v>0.85895263557125756</v>
      </c>
    </row>
    <row r="1356" spans="1:16" x14ac:dyDescent="0.2">
      <c r="A1356">
        <v>809.78</v>
      </c>
      <c r="B1356">
        <v>2914.53</v>
      </c>
      <c r="C1356">
        <v>8278</v>
      </c>
      <c r="D1356">
        <v>48807.33</v>
      </c>
      <c r="E1356">
        <v>64000</v>
      </c>
      <c r="F1356">
        <v>64000</v>
      </c>
      <c r="H1356">
        <v>9414.6</v>
      </c>
      <c r="I1356">
        <v>14831.8</v>
      </c>
      <c r="J1356">
        <v>14878.7</v>
      </c>
      <c r="L1356">
        <f t="shared" si="43"/>
        <v>809.78</v>
      </c>
      <c r="M1356">
        <f>data!AQ1356</f>
        <v>2.735757717126658E-10</v>
      </c>
      <c r="O1356">
        <v>2.7147329943399666E-10</v>
      </c>
      <c r="P1356">
        <f t="shared" si="44"/>
        <v>0.77446742757120113</v>
      </c>
    </row>
    <row r="1357" spans="1:16" x14ac:dyDescent="0.2">
      <c r="A1357">
        <v>810.23</v>
      </c>
      <c r="B1357">
        <v>2897.6</v>
      </c>
      <c r="C1357">
        <v>8201.7999999999993</v>
      </c>
      <c r="D1357">
        <v>48821.33</v>
      </c>
      <c r="E1357">
        <v>64000</v>
      </c>
      <c r="F1357">
        <v>64000</v>
      </c>
      <c r="H1357">
        <v>9321.7999999999993</v>
      </c>
      <c r="I1357">
        <v>14628.9</v>
      </c>
      <c r="J1357">
        <v>14673.6</v>
      </c>
      <c r="L1357">
        <f t="shared" si="43"/>
        <v>810.23</v>
      </c>
      <c r="M1357">
        <f>data!AQ1357</f>
        <v>2.7347556263496119E-10</v>
      </c>
      <c r="O1357">
        <v>2.7109076400509599E-10</v>
      </c>
      <c r="P1357">
        <f t="shared" si="44"/>
        <v>0.87970486143908788</v>
      </c>
    </row>
    <row r="1358" spans="1:16" x14ac:dyDescent="0.2">
      <c r="A1358">
        <v>810.67</v>
      </c>
      <c r="B1358">
        <v>2970.13</v>
      </c>
      <c r="C1358">
        <v>8778.7999999999993</v>
      </c>
      <c r="D1358">
        <v>48789.47</v>
      </c>
      <c r="E1358">
        <v>64000</v>
      </c>
      <c r="F1358">
        <v>64000</v>
      </c>
      <c r="H1358">
        <v>9958.7999999999993</v>
      </c>
      <c r="I1358">
        <v>15384.1</v>
      </c>
      <c r="J1358">
        <v>15400.8</v>
      </c>
      <c r="L1358">
        <f t="shared" si="43"/>
        <v>810.67</v>
      </c>
      <c r="M1358">
        <f>data!AQ1358</f>
        <v>2.7422601212008227E-10</v>
      </c>
      <c r="O1358">
        <v>2.7185710665361791E-10</v>
      </c>
      <c r="P1358">
        <f t="shared" si="44"/>
        <v>0.87137890034364962</v>
      </c>
    </row>
    <row r="1359" spans="1:16" x14ac:dyDescent="0.2">
      <c r="A1359">
        <v>811.11</v>
      </c>
      <c r="B1359">
        <v>3032.27</v>
      </c>
      <c r="C1359">
        <v>9272.5</v>
      </c>
      <c r="D1359">
        <v>48591.13</v>
      </c>
      <c r="E1359">
        <v>64000</v>
      </c>
      <c r="F1359">
        <v>64000</v>
      </c>
      <c r="H1359">
        <v>10529.3</v>
      </c>
      <c r="I1359">
        <v>16008.8</v>
      </c>
      <c r="J1359">
        <v>16019</v>
      </c>
      <c r="L1359">
        <f t="shared" si="43"/>
        <v>811.11</v>
      </c>
      <c r="M1359">
        <f>data!AQ1359</f>
        <v>2.7597499185762858E-10</v>
      </c>
      <c r="O1359">
        <v>2.7350833006442406E-10</v>
      </c>
      <c r="P1359">
        <f t="shared" si="44"/>
        <v>0.90185984193736024</v>
      </c>
    </row>
    <row r="1360" spans="1:16" x14ac:dyDescent="0.2">
      <c r="A1360">
        <v>811.55</v>
      </c>
      <c r="B1360">
        <v>3160.67</v>
      </c>
      <c r="C1360">
        <v>10245.1</v>
      </c>
      <c r="D1360">
        <v>48311.13</v>
      </c>
      <c r="E1360">
        <v>64000</v>
      </c>
      <c r="F1360">
        <v>64000</v>
      </c>
      <c r="H1360">
        <v>11768.7</v>
      </c>
      <c r="I1360">
        <v>16681.7</v>
      </c>
      <c r="J1360">
        <v>16733.8</v>
      </c>
      <c r="L1360">
        <f t="shared" si="43"/>
        <v>811.55</v>
      </c>
      <c r="M1360">
        <f>data!AQ1360</f>
        <v>2.7870554133321016E-10</v>
      </c>
      <c r="O1360">
        <v>2.7631295822778746E-10</v>
      </c>
      <c r="P1360">
        <f t="shared" si="44"/>
        <v>0.86589609143495017</v>
      </c>
    </row>
    <row r="1361" spans="1:16" x14ac:dyDescent="0.2">
      <c r="A1361">
        <v>811.99</v>
      </c>
      <c r="B1361">
        <v>2940.67</v>
      </c>
      <c r="C1361">
        <v>8382.5</v>
      </c>
      <c r="D1361">
        <v>47546.93</v>
      </c>
      <c r="E1361">
        <v>64000</v>
      </c>
      <c r="F1361">
        <v>64000</v>
      </c>
      <c r="H1361">
        <v>9527.7000000000007</v>
      </c>
      <c r="I1361">
        <v>13850.5</v>
      </c>
      <c r="J1361">
        <v>13931.7</v>
      </c>
      <c r="L1361">
        <f t="shared" si="43"/>
        <v>811.99</v>
      </c>
      <c r="M1361">
        <f>data!AQ1361</f>
        <v>2.8239197043442257E-10</v>
      </c>
      <c r="O1361">
        <v>2.797150565392141E-10</v>
      </c>
      <c r="P1361">
        <f t="shared" si="44"/>
        <v>0.95701458774822301</v>
      </c>
    </row>
    <row r="1362" spans="1:16" x14ac:dyDescent="0.2">
      <c r="A1362">
        <v>812.44</v>
      </c>
      <c r="B1362">
        <v>2924.8</v>
      </c>
      <c r="C1362">
        <v>8284.7000000000007</v>
      </c>
      <c r="D1362">
        <v>47025.73</v>
      </c>
      <c r="E1362">
        <v>64000</v>
      </c>
      <c r="F1362">
        <v>64000</v>
      </c>
      <c r="H1362">
        <v>9393.1</v>
      </c>
      <c r="I1362">
        <v>13124.6</v>
      </c>
      <c r="J1362">
        <v>13153.3</v>
      </c>
      <c r="L1362">
        <f t="shared" si="43"/>
        <v>812.44</v>
      </c>
      <c r="M1362">
        <f>data!AQ1362</f>
        <v>2.8590667542604467E-10</v>
      </c>
      <c r="O1362">
        <v>2.8323314759827011E-10</v>
      </c>
      <c r="P1362">
        <f t="shared" si="44"/>
        <v>0.94393182805234821</v>
      </c>
    </row>
    <row r="1363" spans="1:16" x14ac:dyDescent="0.2">
      <c r="A1363">
        <v>812.88</v>
      </c>
      <c r="B1363">
        <v>2982.87</v>
      </c>
      <c r="C1363">
        <v>8824</v>
      </c>
      <c r="D1363">
        <v>46818.67</v>
      </c>
      <c r="E1363">
        <v>64000</v>
      </c>
      <c r="F1363">
        <v>64000</v>
      </c>
      <c r="H1363">
        <v>10082.700000000001</v>
      </c>
      <c r="I1363">
        <v>14454.9</v>
      </c>
      <c r="J1363">
        <v>14507.5</v>
      </c>
      <c r="L1363">
        <f t="shared" si="43"/>
        <v>812.88</v>
      </c>
      <c r="M1363">
        <f>data!AQ1363</f>
        <v>2.8782692092500677E-10</v>
      </c>
      <c r="O1363">
        <v>2.8560987769381801E-10</v>
      </c>
      <c r="P1363">
        <f t="shared" si="44"/>
        <v>0.77624879401597369</v>
      </c>
    </row>
    <row r="1364" spans="1:16" x14ac:dyDescent="0.2">
      <c r="A1364">
        <v>813.32</v>
      </c>
      <c r="B1364">
        <v>3061.67</v>
      </c>
      <c r="C1364">
        <v>9420.7999999999993</v>
      </c>
      <c r="D1364">
        <v>46614.33</v>
      </c>
      <c r="E1364">
        <v>64000</v>
      </c>
      <c r="F1364">
        <v>64000</v>
      </c>
      <c r="H1364">
        <v>10775.7</v>
      </c>
      <c r="I1364">
        <v>16801.8</v>
      </c>
      <c r="J1364">
        <v>16867.5</v>
      </c>
      <c r="L1364">
        <f t="shared" si="43"/>
        <v>813.32</v>
      </c>
      <c r="M1364">
        <f>data!AQ1364</f>
        <v>2.8989697845964886E-10</v>
      </c>
      <c r="O1364">
        <v>2.8739490808538643E-10</v>
      </c>
      <c r="P1364">
        <f t="shared" si="44"/>
        <v>0.87060358547446859</v>
      </c>
    </row>
    <row r="1365" spans="1:16" x14ac:dyDescent="0.2">
      <c r="A1365">
        <v>813.76</v>
      </c>
      <c r="B1365">
        <v>3005.87</v>
      </c>
      <c r="C1365">
        <v>8997.6</v>
      </c>
      <c r="D1365">
        <v>46438.400000000001</v>
      </c>
      <c r="E1365">
        <v>64000</v>
      </c>
      <c r="F1365">
        <v>64000</v>
      </c>
      <c r="H1365">
        <v>10257.799999999999</v>
      </c>
      <c r="I1365">
        <v>17939.5</v>
      </c>
      <c r="J1365">
        <v>18026.5</v>
      </c>
      <c r="L1365">
        <f t="shared" si="43"/>
        <v>813.76</v>
      </c>
      <c r="M1365">
        <f>data!AQ1365</f>
        <v>2.9083714864487288E-10</v>
      </c>
      <c r="O1365">
        <v>2.8831561417660834E-10</v>
      </c>
      <c r="P1365">
        <f t="shared" si="44"/>
        <v>0.87457437068252963</v>
      </c>
    </row>
    <row r="1366" spans="1:16" x14ac:dyDescent="0.2">
      <c r="A1366">
        <v>814.2</v>
      </c>
      <c r="B1366">
        <v>2967.67</v>
      </c>
      <c r="C1366">
        <v>8639.2999999999993</v>
      </c>
      <c r="D1366">
        <v>46478.33</v>
      </c>
      <c r="E1366">
        <v>64000</v>
      </c>
      <c r="F1366">
        <v>64000</v>
      </c>
      <c r="H1366">
        <v>9797</v>
      </c>
      <c r="I1366">
        <v>17957.400000000001</v>
      </c>
      <c r="J1366">
        <v>18037.7</v>
      </c>
      <c r="L1366">
        <f t="shared" si="43"/>
        <v>814.2</v>
      </c>
      <c r="M1366">
        <f>data!AQ1366</f>
        <v>2.9037849523387022E-10</v>
      </c>
      <c r="O1366">
        <v>2.8805668509914432E-10</v>
      </c>
      <c r="P1366">
        <f t="shared" si="44"/>
        <v>0.80602543000408844</v>
      </c>
    </row>
    <row r="1367" spans="1:16" x14ac:dyDescent="0.2">
      <c r="A1367">
        <v>814.64</v>
      </c>
      <c r="B1367">
        <v>3008.13</v>
      </c>
      <c r="C1367">
        <v>8933.9</v>
      </c>
      <c r="D1367">
        <v>46875</v>
      </c>
      <c r="E1367">
        <v>64000</v>
      </c>
      <c r="F1367">
        <v>64000</v>
      </c>
      <c r="H1367">
        <v>10151.799999999999</v>
      </c>
      <c r="I1367">
        <v>16323.2</v>
      </c>
      <c r="J1367">
        <v>16410.900000000001</v>
      </c>
      <c r="L1367">
        <f t="shared" si="43"/>
        <v>814.64</v>
      </c>
      <c r="M1367">
        <f>data!AQ1367</f>
        <v>2.8798051633989367E-10</v>
      </c>
      <c r="O1367">
        <v>2.8575424523452257E-10</v>
      </c>
      <c r="P1367">
        <f t="shared" si="44"/>
        <v>0.77908592523060116</v>
      </c>
    </row>
    <row r="1368" spans="1:16" x14ac:dyDescent="0.2">
      <c r="A1368">
        <v>815.09</v>
      </c>
      <c r="B1368">
        <v>2985.13</v>
      </c>
      <c r="C1368">
        <v>8839.7999999999993</v>
      </c>
      <c r="D1368">
        <v>47383.33</v>
      </c>
      <c r="E1368">
        <v>64000</v>
      </c>
      <c r="F1368">
        <v>64000</v>
      </c>
      <c r="H1368">
        <v>10045.299999999999</v>
      </c>
      <c r="I1368">
        <v>14495.8</v>
      </c>
      <c r="J1368">
        <v>14574.7</v>
      </c>
      <c r="L1368">
        <f t="shared" si="43"/>
        <v>815.09</v>
      </c>
      <c r="M1368">
        <f>data!AQ1368</f>
        <v>2.8443348902945524E-10</v>
      </c>
      <c r="O1368">
        <v>2.8208506533343908E-10</v>
      </c>
      <c r="P1368">
        <f t="shared" si="44"/>
        <v>0.832523229558502</v>
      </c>
    </row>
    <row r="1369" spans="1:16" x14ac:dyDescent="0.2">
      <c r="A1369">
        <v>815.53</v>
      </c>
      <c r="B1369">
        <v>2972.67</v>
      </c>
      <c r="C1369">
        <v>8694.7000000000007</v>
      </c>
      <c r="D1369">
        <v>47920.33</v>
      </c>
      <c r="E1369">
        <v>64000</v>
      </c>
      <c r="F1369">
        <v>64000</v>
      </c>
      <c r="H1369">
        <v>9906.6</v>
      </c>
      <c r="I1369">
        <v>13595.5</v>
      </c>
      <c r="J1369">
        <v>13584.2</v>
      </c>
      <c r="L1369">
        <f t="shared" si="43"/>
        <v>815.53</v>
      </c>
      <c r="M1369">
        <f>data!AQ1369</f>
        <v>2.808496730463209E-10</v>
      </c>
      <c r="O1369">
        <v>2.7832514732663954E-10</v>
      </c>
      <c r="P1369">
        <f t="shared" si="44"/>
        <v>0.9070419054583676</v>
      </c>
    </row>
    <row r="1370" spans="1:16" x14ac:dyDescent="0.2">
      <c r="A1370">
        <v>815.97</v>
      </c>
      <c r="B1370">
        <v>2934.73</v>
      </c>
      <c r="C1370">
        <v>8382.4</v>
      </c>
      <c r="D1370">
        <v>48254.87</v>
      </c>
      <c r="E1370">
        <v>64000</v>
      </c>
      <c r="F1370">
        <v>64000</v>
      </c>
      <c r="H1370">
        <v>9525.6</v>
      </c>
      <c r="I1370">
        <v>13231.2</v>
      </c>
      <c r="J1370">
        <v>13278.2</v>
      </c>
      <c r="L1370">
        <f t="shared" si="43"/>
        <v>815.97</v>
      </c>
      <c r="M1370">
        <f>data!AQ1370</f>
        <v>2.7849820804305451E-10</v>
      </c>
      <c r="O1370">
        <v>2.7639919269981356E-10</v>
      </c>
      <c r="P1370">
        <f t="shared" si="44"/>
        <v>0.75941442619212385</v>
      </c>
    </row>
    <row r="1371" spans="1:16" x14ac:dyDescent="0.2">
      <c r="A1371">
        <v>816.41</v>
      </c>
      <c r="B1371">
        <v>2912.27</v>
      </c>
      <c r="C1371">
        <v>8247.6</v>
      </c>
      <c r="D1371">
        <v>48322.93</v>
      </c>
      <c r="E1371">
        <v>64000</v>
      </c>
      <c r="F1371">
        <v>64000</v>
      </c>
      <c r="H1371">
        <v>9349.1</v>
      </c>
      <c r="I1371">
        <v>13890.9</v>
      </c>
      <c r="J1371">
        <v>13908.9</v>
      </c>
      <c r="L1371">
        <f t="shared" si="43"/>
        <v>816.41</v>
      </c>
      <c r="M1371">
        <f>data!AQ1371</f>
        <v>2.7799762570056758E-10</v>
      </c>
      <c r="O1371">
        <v>2.7560839807825156E-10</v>
      </c>
      <c r="P1371">
        <f t="shared" si="44"/>
        <v>0.86689216982338424</v>
      </c>
    </row>
    <row r="1372" spans="1:16" x14ac:dyDescent="0.2">
      <c r="A1372">
        <v>816.85</v>
      </c>
      <c r="B1372">
        <v>2927.93</v>
      </c>
      <c r="C1372">
        <v>8348.5</v>
      </c>
      <c r="D1372">
        <v>48374.400000000001</v>
      </c>
      <c r="E1372">
        <v>64000</v>
      </c>
      <c r="F1372">
        <v>64000</v>
      </c>
      <c r="H1372">
        <v>9473.7000000000007</v>
      </c>
      <c r="I1372">
        <v>14613.4</v>
      </c>
      <c r="J1372">
        <v>14634.1</v>
      </c>
      <c r="L1372">
        <f t="shared" si="43"/>
        <v>816.85</v>
      </c>
      <c r="M1372">
        <f>data!AQ1372</f>
        <v>2.7785150389694939E-10</v>
      </c>
      <c r="O1372">
        <v>2.7559509393874033E-10</v>
      </c>
      <c r="P1372">
        <f t="shared" si="44"/>
        <v>0.81874097465269791</v>
      </c>
    </row>
    <row r="1373" spans="1:16" x14ac:dyDescent="0.2">
      <c r="A1373">
        <v>817.29</v>
      </c>
      <c r="B1373">
        <v>2994.8</v>
      </c>
      <c r="C1373">
        <v>8879.1</v>
      </c>
      <c r="D1373">
        <v>48264.4</v>
      </c>
      <c r="E1373">
        <v>64000</v>
      </c>
      <c r="F1373">
        <v>64000</v>
      </c>
      <c r="H1373">
        <v>10124</v>
      </c>
      <c r="I1373">
        <v>15756.5</v>
      </c>
      <c r="J1373">
        <v>15807</v>
      </c>
      <c r="L1373">
        <f t="shared" si="43"/>
        <v>817.29</v>
      </c>
      <c r="M1373">
        <f>data!AQ1373</f>
        <v>2.7908371895379696E-10</v>
      </c>
      <c r="O1373">
        <v>2.7722719797589123E-10</v>
      </c>
      <c r="P1373">
        <f t="shared" si="44"/>
        <v>0.6696749061638535</v>
      </c>
    </row>
    <row r="1374" spans="1:16" x14ac:dyDescent="0.2">
      <c r="A1374">
        <v>817.74</v>
      </c>
      <c r="B1374">
        <v>2953.07</v>
      </c>
      <c r="C1374">
        <v>8534.7999999999993</v>
      </c>
      <c r="D1374">
        <v>47855.8</v>
      </c>
      <c r="E1374">
        <v>64000</v>
      </c>
      <c r="F1374">
        <v>64000</v>
      </c>
      <c r="H1374">
        <v>9743</v>
      </c>
      <c r="I1374">
        <v>14981.4</v>
      </c>
      <c r="J1374">
        <v>15013.4</v>
      </c>
      <c r="L1374">
        <f t="shared" si="43"/>
        <v>817.74</v>
      </c>
      <c r="M1374">
        <f>data!AQ1374</f>
        <v>2.8158052614887439E-10</v>
      </c>
      <c r="O1374">
        <v>2.7908121009771386E-10</v>
      </c>
      <c r="P1374">
        <f t="shared" si="44"/>
        <v>0.89555153150061895</v>
      </c>
    </row>
    <row r="1375" spans="1:16" x14ac:dyDescent="0.2">
      <c r="A1375">
        <v>818.18</v>
      </c>
      <c r="B1375">
        <v>3009.4</v>
      </c>
      <c r="C1375">
        <v>9021</v>
      </c>
      <c r="D1375">
        <v>47522.2</v>
      </c>
      <c r="E1375">
        <v>64000</v>
      </c>
      <c r="F1375">
        <v>64000</v>
      </c>
      <c r="H1375">
        <v>10304.700000000001</v>
      </c>
      <c r="I1375">
        <v>14798.3</v>
      </c>
      <c r="J1375">
        <v>14845.6</v>
      </c>
      <c r="L1375">
        <f t="shared" si="43"/>
        <v>818.18</v>
      </c>
      <c r="M1375">
        <f>data!AQ1375</f>
        <v>2.8427240390389755E-10</v>
      </c>
      <c r="O1375">
        <v>2.8252687847813663E-10</v>
      </c>
      <c r="P1375">
        <f t="shared" si="44"/>
        <v>0.61782632334430854</v>
      </c>
    </row>
    <row r="1376" spans="1:16" x14ac:dyDescent="0.2">
      <c r="A1376">
        <v>818.62</v>
      </c>
      <c r="B1376">
        <v>2935.07</v>
      </c>
      <c r="C1376">
        <v>8336.7000000000007</v>
      </c>
      <c r="D1376">
        <v>46741.93</v>
      </c>
      <c r="E1376">
        <v>64000</v>
      </c>
      <c r="F1376">
        <v>64000</v>
      </c>
      <c r="H1376">
        <v>9496</v>
      </c>
      <c r="I1376">
        <v>13615.5</v>
      </c>
      <c r="J1376">
        <v>13656.5</v>
      </c>
      <c r="L1376">
        <f t="shared" si="43"/>
        <v>818.62</v>
      </c>
      <c r="M1376">
        <f>data!AQ1376</f>
        <v>2.8919936966222853E-10</v>
      </c>
      <c r="O1376">
        <v>2.867675701248058E-10</v>
      </c>
      <c r="P1376">
        <f t="shared" si="44"/>
        <v>0.84800367641444674</v>
      </c>
    </row>
    <row r="1377" spans="1:16" x14ac:dyDescent="0.2">
      <c r="A1377">
        <v>819.06</v>
      </c>
      <c r="B1377">
        <v>2992</v>
      </c>
      <c r="C1377">
        <v>8844.1</v>
      </c>
      <c r="D1377">
        <v>46330</v>
      </c>
      <c r="E1377">
        <v>64000</v>
      </c>
      <c r="F1377">
        <v>64000</v>
      </c>
      <c r="H1377">
        <v>10136.1</v>
      </c>
      <c r="I1377">
        <v>13902.8</v>
      </c>
      <c r="J1377">
        <v>13887.8</v>
      </c>
      <c r="L1377">
        <f t="shared" si="43"/>
        <v>819.06</v>
      </c>
      <c r="M1377">
        <f>data!AQ1377</f>
        <v>2.9259089602846186E-10</v>
      </c>
      <c r="O1377">
        <v>2.9021252261931154E-10</v>
      </c>
      <c r="P1377">
        <f t="shared" si="44"/>
        <v>0.81952818151481588</v>
      </c>
    </row>
    <row r="1378" spans="1:16" x14ac:dyDescent="0.2">
      <c r="A1378">
        <v>819.5</v>
      </c>
      <c r="B1378">
        <v>3020.13</v>
      </c>
      <c r="C1378">
        <v>9105.2000000000007</v>
      </c>
      <c r="D1378">
        <v>46082</v>
      </c>
      <c r="E1378">
        <v>64000</v>
      </c>
      <c r="F1378">
        <v>64000</v>
      </c>
      <c r="H1378">
        <v>10375.799999999999</v>
      </c>
      <c r="I1378">
        <v>14237.7</v>
      </c>
      <c r="J1378">
        <v>14298.6</v>
      </c>
      <c r="L1378">
        <f t="shared" si="43"/>
        <v>819.5</v>
      </c>
      <c r="M1378">
        <f>data!AQ1378</f>
        <v>2.9465883700087739E-10</v>
      </c>
      <c r="O1378">
        <v>2.9223182048083071E-10</v>
      </c>
      <c r="P1378">
        <f t="shared" si="44"/>
        <v>0.83051069389135579</v>
      </c>
    </row>
    <row r="1379" spans="1:16" x14ac:dyDescent="0.2">
      <c r="A1379">
        <v>819.94</v>
      </c>
      <c r="B1379">
        <v>2930.27</v>
      </c>
      <c r="C1379">
        <v>8373.7000000000007</v>
      </c>
      <c r="D1379">
        <v>45863.73</v>
      </c>
      <c r="E1379">
        <v>64000</v>
      </c>
      <c r="F1379">
        <v>64000</v>
      </c>
      <c r="H1379">
        <v>9535.9</v>
      </c>
      <c r="I1379">
        <v>14273.5</v>
      </c>
      <c r="J1379">
        <v>14337.6</v>
      </c>
      <c r="L1379">
        <f t="shared" si="43"/>
        <v>819.94</v>
      </c>
      <c r="M1379">
        <f>data!AQ1379</f>
        <v>2.9567574633667106E-10</v>
      </c>
      <c r="O1379">
        <v>2.9306502677449429E-10</v>
      </c>
      <c r="P1379">
        <f t="shared" si="44"/>
        <v>0.89083286085365998</v>
      </c>
    </row>
    <row r="1380" spans="1:16" x14ac:dyDescent="0.2">
      <c r="A1380">
        <v>820.39</v>
      </c>
      <c r="B1380">
        <v>2980.93</v>
      </c>
      <c r="C1380">
        <v>8774.6</v>
      </c>
      <c r="D1380">
        <v>45965.2</v>
      </c>
      <c r="E1380">
        <v>64000</v>
      </c>
      <c r="F1380">
        <v>64000</v>
      </c>
      <c r="H1380">
        <v>9961.2999999999993</v>
      </c>
      <c r="I1380">
        <v>15792.7</v>
      </c>
      <c r="J1380">
        <v>15844.9</v>
      </c>
      <c r="L1380">
        <f t="shared" ref="L1380:L1443" si="45">A1380</f>
        <v>820.39</v>
      </c>
      <c r="M1380">
        <f>data!AQ1380</f>
        <v>2.9539461613352301E-10</v>
      </c>
      <c r="O1380">
        <v>2.92407615389419E-10</v>
      </c>
      <c r="P1380">
        <f t="shared" si="44"/>
        <v>1.0215194772290765</v>
      </c>
    </row>
    <row r="1381" spans="1:16" x14ac:dyDescent="0.2">
      <c r="A1381">
        <v>820.83</v>
      </c>
      <c r="B1381">
        <v>2933.4</v>
      </c>
      <c r="C1381">
        <v>8367.7000000000007</v>
      </c>
      <c r="D1381">
        <v>46269.73</v>
      </c>
      <c r="E1381">
        <v>64000</v>
      </c>
      <c r="F1381">
        <v>64000</v>
      </c>
      <c r="H1381">
        <v>9553.7999999999993</v>
      </c>
      <c r="I1381">
        <v>16706</v>
      </c>
      <c r="J1381">
        <v>16708</v>
      </c>
      <c r="L1381">
        <f t="shared" si="45"/>
        <v>820.83</v>
      </c>
      <c r="M1381">
        <f>data!AQ1381</f>
        <v>2.9294630043272249E-10</v>
      </c>
      <c r="O1381">
        <v>2.9103269735070905E-10</v>
      </c>
      <c r="P1381">
        <f t="shared" si="44"/>
        <v>0.65752168035863667</v>
      </c>
    </row>
    <row r="1382" spans="1:16" x14ac:dyDescent="0.2">
      <c r="A1382">
        <v>821.27</v>
      </c>
      <c r="B1382">
        <v>2963.33</v>
      </c>
      <c r="C1382">
        <v>8559.2999999999993</v>
      </c>
      <c r="D1382">
        <v>46702.73</v>
      </c>
      <c r="E1382">
        <v>64000</v>
      </c>
      <c r="F1382">
        <v>64000</v>
      </c>
      <c r="H1382">
        <v>9749.2000000000007</v>
      </c>
      <c r="I1382">
        <v>16442.400000000001</v>
      </c>
      <c r="J1382">
        <v>16480.599999999999</v>
      </c>
      <c r="L1382">
        <f t="shared" si="45"/>
        <v>821.27</v>
      </c>
      <c r="M1382">
        <f>data!AQ1382</f>
        <v>2.9017968481895774E-10</v>
      </c>
      <c r="O1382">
        <v>2.8815616761024276E-10</v>
      </c>
      <c r="P1382">
        <f t="shared" si="44"/>
        <v>0.70222935899535166</v>
      </c>
    </row>
    <row r="1383" spans="1:16" x14ac:dyDescent="0.2">
      <c r="A1383">
        <v>821.71</v>
      </c>
      <c r="B1383">
        <v>2924.13</v>
      </c>
      <c r="C1383">
        <v>8249.2999999999993</v>
      </c>
      <c r="D1383">
        <v>47012.73</v>
      </c>
      <c r="E1383">
        <v>64000</v>
      </c>
      <c r="F1383">
        <v>64000</v>
      </c>
      <c r="H1383">
        <v>9389</v>
      </c>
      <c r="I1383">
        <v>14760.9</v>
      </c>
      <c r="J1383">
        <v>14795.3</v>
      </c>
      <c r="L1383">
        <f t="shared" si="45"/>
        <v>821.71</v>
      </c>
      <c r="M1383">
        <f>data!AQ1383</f>
        <v>2.8783485529117212E-10</v>
      </c>
      <c r="O1383">
        <v>2.8519857967419371E-10</v>
      </c>
      <c r="P1383">
        <f t="shared" si="44"/>
        <v>0.92436491794245612</v>
      </c>
    </row>
    <row r="1384" spans="1:16" x14ac:dyDescent="0.2">
      <c r="A1384">
        <v>822.15</v>
      </c>
      <c r="B1384">
        <v>3039.6</v>
      </c>
      <c r="C1384">
        <v>9295</v>
      </c>
      <c r="D1384">
        <v>47669.47</v>
      </c>
      <c r="E1384">
        <v>64000</v>
      </c>
      <c r="F1384">
        <v>64000</v>
      </c>
      <c r="H1384">
        <v>10649.3</v>
      </c>
      <c r="I1384">
        <v>14632.9</v>
      </c>
      <c r="J1384">
        <v>14640.5</v>
      </c>
      <c r="L1384">
        <f t="shared" si="45"/>
        <v>822.15</v>
      </c>
      <c r="M1384">
        <f>data!AQ1384</f>
        <v>2.8422911489159058E-10</v>
      </c>
      <c r="O1384">
        <v>2.8210850546996342E-10</v>
      </c>
      <c r="P1384">
        <f t="shared" si="44"/>
        <v>0.75169992414601261</v>
      </c>
    </row>
    <row r="1385" spans="1:16" x14ac:dyDescent="0.2">
      <c r="A1385">
        <v>822.59</v>
      </c>
      <c r="B1385">
        <v>2914.47</v>
      </c>
      <c r="C1385">
        <v>8173.7</v>
      </c>
      <c r="D1385">
        <v>47800.4</v>
      </c>
      <c r="E1385">
        <v>64000</v>
      </c>
      <c r="F1385">
        <v>64000</v>
      </c>
      <c r="H1385">
        <v>9334</v>
      </c>
      <c r="I1385">
        <v>13249.1</v>
      </c>
      <c r="J1385">
        <v>13291.8</v>
      </c>
      <c r="L1385">
        <f t="shared" si="45"/>
        <v>822.59</v>
      </c>
      <c r="M1385">
        <f>data!AQ1385</f>
        <v>2.8259571597289042E-10</v>
      </c>
      <c r="O1385">
        <v>2.8031462218983555E-10</v>
      </c>
      <c r="P1385">
        <f t="shared" si="44"/>
        <v>0.81376196690519242</v>
      </c>
    </row>
    <row r="1386" spans="1:16" x14ac:dyDescent="0.2">
      <c r="A1386">
        <v>823.03</v>
      </c>
      <c r="B1386">
        <v>2972.2</v>
      </c>
      <c r="C1386">
        <v>8634.7999999999993</v>
      </c>
      <c r="D1386">
        <v>48080.53</v>
      </c>
      <c r="E1386">
        <v>64000</v>
      </c>
      <c r="F1386">
        <v>64000</v>
      </c>
      <c r="H1386">
        <v>9824.7999999999993</v>
      </c>
      <c r="I1386">
        <v>13834.3</v>
      </c>
      <c r="J1386">
        <v>13857.9</v>
      </c>
      <c r="L1386">
        <f t="shared" si="45"/>
        <v>823.03</v>
      </c>
      <c r="M1386">
        <f>data!AQ1386</f>
        <v>2.8120218952532443E-10</v>
      </c>
      <c r="O1386">
        <v>2.7903575664831579E-10</v>
      </c>
      <c r="P1386">
        <f t="shared" si="44"/>
        <v>0.7763997356579343</v>
      </c>
    </row>
    <row r="1387" spans="1:16" x14ac:dyDescent="0.2">
      <c r="A1387">
        <v>823.47</v>
      </c>
      <c r="B1387">
        <v>2962.93</v>
      </c>
      <c r="C1387">
        <v>8638.1</v>
      </c>
      <c r="D1387">
        <v>48002.73</v>
      </c>
      <c r="E1387">
        <v>64000</v>
      </c>
      <c r="F1387">
        <v>64000</v>
      </c>
      <c r="H1387">
        <v>9844.7000000000007</v>
      </c>
      <c r="I1387">
        <v>13870.4</v>
      </c>
      <c r="J1387">
        <v>13897</v>
      </c>
      <c r="L1387">
        <f t="shared" si="45"/>
        <v>823.47</v>
      </c>
      <c r="M1387">
        <f>data!AQ1387</f>
        <v>2.8173204858225668E-10</v>
      </c>
      <c r="O1387">
        <v>2.7955407871695391E-10</v>
      </c>
      <c r="P1387">
        <f t="shared" si="44"/>
        <v>0.77908713594837375</v>
      </c>
    </row>
    <row r="1388" spans="1:16" x14ac:dyDescent="0.2">
      <c r="A1388">
        <v>823.92</v>
      </c>
      <c r="B1388">
        <v>2905.8</v>
      </c>
      <c r="C1388">
        <v>8154.9</v>
      </c>
      <c r="D1388">
        <v>47617.53</v>
      </c>
      <c r="E1388">
        <v>64000</v>
      </c>
      <c r="F1388">
        <v>64000</v>
      </c>
      <c r="H1388">
        <v>9223.2999999999993</v>
      </c>
      <c r="I1388">
        <v>13232</v>
      </c>
      <c r="J1388">
        <v>13258.7</v>
      </c>
      <c r="L1388">
        <f t="shared" si="45"/>
        <v>823.92</v>
      </c>
      <c r="M1388">
        <f>data!AQ1388</f>
        <v>2.8399596667650016E-10</v>
      </c>
      <c r="O1388">
        <v>2.8162883502319654E-10</v>
      </c>
      <c r="P1388">
        <f t="shared" si="44"/>
        <v>0.84051466289261567</v>
      </c>
    </row>
    <row r="1389" spans="1:16" x14ac:dyDescent="0.2">
      <c r="A1389">
        <v>824.36</v>
      </c>
      <c r="B1389">
        <v>2976</v>
      </c>
      <c r="C1389">
        <v>8623.9</v>
      </c>
      <c r="D1389">
        <v>47275.87</v>
      </c>
      <c r="E1389">
        <v>64000</v>
      </c>
      <c r="F1389">
        <v>64000</v>
      </c>
      <c r="H1389">
        <v>9832.6</v>
      </c>
      <c r="I1389">
        <v>13700.8</v>
      </c>
      <c r="J1389">
        <v>13749.2</v>
      </c>
      <c r="L1389">
        <f t="shared" si="45"/>
        <v>824.36</v>
      </c>
      <c r="M1389">
        <f>data!AQ1389</f>
        <v>2.8686375672078828E-10</v>
      </c>
      <c r="O1389">
        <v>2.8440988733644982E-10</v>
      </c>
      <c r="P1389">
        <f t="shared" si="44"/>
        <v>0.86279327604233369</v>
      </c>
    </row>
    <row r="1390" spans="1:16" x14ac:dyDescent="0.2">
      <c r="A1390">
        <v>824.8</v>
      </c>
      <c r="B1390">
        <v>2947.27</v>
      </c>
      <c r="C1390">
        <v>8519.9</v>
      </c>
      <c r="D1390">
        <v>46857.4</v>
      </c>
      <c r="E1390">
        <v>64000</v>
      </c>
      <c r="F1390">
        <v>64000</v>
      </c>
      <c r="H1390">
        <v>9710.2000000000007</v>
      </c>
      <c r="I1390">
        <v>14000.5</v>
      </c>
      <c r="J1390">
        <v>14040.5</v>
      </c>
      <c r="L1390">
        <f t="shared" si="45"/>
        <v>824.8</v>
      </c>
      <c r="M1390">
        <f>data!AQ1390</f>
        <v>2.8963177179187771E-10</v>
      </c>
      <c r="O1390">
        <v>2.8751110092423461E-10</v>
      </c>
      <c r="P1390">
        <f t="shared" si="44"/>
        <v>0.73759616961779573</v>
      </c>
    </row>
    <row r="1391" spans="1:16" x14ac:dyDescent="0.2">
      <c r="A1391">
        <v>825.24</v>
      </c>
      <c r="B1391">
        <v>2964.33</v>
      </c>
      <c r="C1391">
        <v>8693.9</v>
      </c>
      <c r="D1391">
        <v>46387.4</v>
      </c>
      <c r="E1391">
        <v>64000</v>
      </c>
      <c r="F1391">
        <v>64000</v>
      </c>
      <c r="H1391">
        <v>9901.9</v>
      </c>
      <c r="I1391">
        <v>15106.2</v>
      </c>
      <c r="J1391">
        <v>15155.1</v>
      </c>
      <c r="L1391">
        <f t="shared" si="45"/>
        <v>825.24</v>
      </c>
      <c r="M1391">
        <f>data!AQ1391</f>
        <v>2.9314186732245031E-10</v>
      </c>
      <c r="O1391">
        <v>2.9099103959257066E-10</v>
      </c>
      <c r="P1391">
        <f t="shared" si="44"/>
        <v>0.73913881777635337</v>
      </c>
    </row>
    <row r="1392" spans="1:16" x14ac:dyDescent="0.2">
      <c r="A1392">
        <v>825.68</v>
      </c>
      <c r="B1392">
        <v>2977</v>
      </c>
      <c r="C1392">
        <v>8705</v>
      </c>
      <c r="D1392">
        <v>46015.87</v>
      </c>
      <c r="E1392">
        <v>64000</v>
      </c>
      <c r="F1392">
        <v>64000</v>
      </c>
      <c r="H1392">
        <v>9902.9</v>
      </c>
      <c r="I1392">
        <v>15150.3</v>
      </c>
      <c r="J1392">
        <v>15165.6</v>
      </c>
      <c r="L1392">
        <f t="shared" si="45"/>
        <v>825.68</v>
      </c>
      <c r="M1392">
        <f>data!AQ1392</f>
        <v>2.9598390455050635E-10</v>
      </c>
      <c r="O1392">
        <v>2.9320212857632265E-10</v>
      </c>
      <c r="P1392">
        <f t="shared" si="44"/>
        <v>0.94875708702762118</v>
      </c>
    </row>
    <row r="1393" spans="1:16" x14ac:dyDescent="0.2">
      <c r="A1393">
        <v>826.12</v>
      </c>
      <c r="B1393">
        <v>2909.53</v>
      </c>
      <c r="C1393">
        <v>8186.8</v>
      </c>
      <c r="D1393">
        <v>45733.33</v>
      </c>
      <c r="E1393">
        <v>64000</v>
      </c>
      <c r="F1393">
        <v>64000</v>
      </c>
      <c r="H1393">
        <v>9319.2999999999993</v>
      </c>
      <c r="I1393">
        <v>15075.7</v>
      </c>
      <c r="J1393">
        <v>15053.9</v>
      </c>
      <c r="L1393">
        <f t="shared" si="45"/>
        <v>826.12</v>
      </c>
      <c r="M1393">
        <f>data!AQ1393</f>
        <v>2.9763171406951458E-10</v>
      </c>
      <c r="O1393">
        <v>2.9528218321137382E-10</v>
      </c>
      <c r="P1393">
        <f t="shared" si="44"/>
        <v>0.79569001847256215</v>
      </c>
    </row>
    <row r="1394" spans="1:16" x14ac:dyDescent="0.2">
      <c r="A1394">
        <v>826.56</v>
      </c>
      <c r="B1394">
        <v>2939</v>
      </c>
      <c r="C1394">
        <v>8393.6</v>
      </c>
      <c r="D1394">
        <v>45677</v>
      </c>
      <c r="E1394">
        <v>64000</v>
      </c>
      <c r="F1394">
        <v>64000</v>
      </c>
      <c r="H1394">
        <v>9546.6</v>
      </c>
      <c r="I1394">
        <v>14372.1</v>
      </c>
      <c r="J1394">
        <v>14408.4</v>
      </c>
      <c r="L1394">
        <f t="shared" si="45"/>
        <v>826.56</v>
      </c>
      <c r="M1394">
        <f>data!AQ1394</f>
        <v>2.9834049142027928E-10</v>
      </c>
      <c r="O1394">
        <v>2.9568751306945633E-10</v>
      </c>
      <c r="P1394">
        <f t="shared" si="44"/>
        <v>0.89722366808224663</v>
      </c>
    </row>
    <row r="1395" spans="1:16" x14ac:dyDescent="0.2">
      <c r="A1395">
        <v>827</v>
      </c>
      <c r="B1395">
        <v>2867</v>
      </c>
      <c r="C1395">
        <v>7816.4</v>
      </c>
      <c r="D1395">
        <v>45886.67</v>
      </c>
      <c r="E1395">
        <v>64000</v>
      </c>
      <c r="F1395">
        <v>64000</v>
      </c>
      <c r="H1395">
        <v>8839.4</v>
      </c>
      <c r="I1395">
        <v>13677.7</v>
      </c>
      <c r="J1395">
        <v>13760</v>
      </c>
      <c r="L1395">
        <f t="shared" si="45"/>
        <v>827</v>
      </c>
      <c r="M1395">
        <f>data!AQ1395</f>
        <v>2.96355968827194E-10</v>
      </c>
      <c r="O1395">
        <v>2.9358949884647313E-10</v>
      </c>
      <c r="P1395">
        <f t="shared" si="44"/>
        <v>0.94229187065288911</v>
      </c>
    </row>
    <row r="1396" spans="1:16" x14ac:dyDescent="0.2">
      <c r="A1396">
        <v>827.44</v>
      </c>
      <c r="B1396">
        <v>2953.67</v>
      </c>
      <c r="C1396">
        <v>8547.6</v>
      </c>
      <c r="D1396">
        <v>46238.67</v>
      </c>
      <c r="E1396">
        <v>64000</v>
      </c>
      <c r="F1396">
        <v>64000</v>
      </c>
      <c r="H1396">
        <v>9741.6</v>
      </c>
      <c r="I1396">
        <v>15065.9</v>
      </c>
      <c r="J1396">
        <v>15128.7</v>
      </c>
      <c r="L1396">
        <f t="shared" si="45"/>
        <v>827.44</v>
      </c>
      <c r="M1396">
        <f>data!AQ1396</f>
        <v>2.9451437563215603E-10</v>
      </c>
      <c r="O1396">
        <v>2.920021078970985E-10</v>
      </c>
      <c r="P1396">
        <f t="shared" si="44"/>
        <v>0.86035945190602969</v>
      </c>
    </row>
    <row r="1397" spans="1:16" x14ac:dyDescent="0.2">
      <c r="A1397">
        <v>827.88</v>
      </c>
      <c r="B1397">
        <v>2997.27</v>
      </c>
      <c r="C1397">
        <v>8880.7999999999993</v>
      </c>
      <c r="D1397">
        <v>46784.07</v>
      </c>
      <c r="E1397">
        <v>64000</v>
      </c>
      <c r="F1397">
        <v>64000</v>
      </c>
      <c r="H1397">
        <v>10137.299999999999</v>
      </c>
      <c r="I1397">
        <v>15332.1</v>
      </c>
      <c r="J1397">
        <v>15377.9</v>
      </c>
      <c r="L1397">
        <f t="shared" si="45"/>
        <v>827.88</v>
      </c>
      <c r="M1397">
        <f>data!AQ1397</f>
        <v>2.910260669287658E-10</v>
      </c>
      <c r="O1397">
        <v>2.8855897288464034E-10</v>
      </c>
      <c r="P1397">
        <f t="shared" si="44"/>
        <v>0.85497048297013367</v>
      </c>
    </row>
    <row r="1398" spans="1:16" x14ac:dyDescent="0.2">
      <c r="A1398">
        <v>828.33</v>
      </c>
      <c r="B1398">
        <v>3018.2</v>
      </c>
      <c r="C1398">
        <v>9128.2999999999993</v>
      </c>
      <c r="D1398">
        <v>47278.33</v>
      </c>
      <c r="E1398">
        <v>64000</v>
      </c>
      <c r="F1398">
        <v>64000</v>
      </c>
      <c r="H1398">
        <v>10388.700000000001</v>
      </c>
      <c r="I1398">
        <v>15140.1</v>
      </c>
      <c r="J1398">
        <v>15170.2</v>
      </c>
      <c r="L1398">
        <f t="shared" si="45"/>
        <v>828.33</v>
      </c>
      <c r="M1398">
        <f>data!AQ1398</f>
        <v>2.8781465640731502E-10</v>
      </c>
      <c r="O1398">
        <v>2.8539733378100661E-10</v>
      </c>
      <c r="P1398">
        <f t="shared" si="44"/>
        <v>0.84700252601633741</v>
      </c>
    </row>
    <row r="1399" spans="1:16" x14ac:dyDescent="0.2">
      <c r="A1399">
        <v>828.77</v>
      </c>
      <c r="B1399">
        <v>2924.33</v>
      </c>
      <c r="C1399">
        <v>8304.2999999999993</v>
      </c>
      <c r="D1399">
        <v>47441.13</v>
      </c>
      <c r="E1399">
        <v>64000</v>
      </c>
      <c r="F1399">
        <v>64000</v>
      </c>
      <c r="H1399">
        <v>9449.2999999999993</v>
      </c>
      <c r="I1399">
        <v>14162.5</v>
      </c>
      <c r="J1399">
        <v>14229.1</v>
      </c>
      <c r="L1399">
        <f t="shared" si="45"/>
        <v>828.77</v>
      </c>
      <c r="M1399">
        <f>data!AQ1399</f>
        <v>2.8613402059038046E-10</v>
      </c>
      <c r="O1399">
        <v>2.8384096197497241E-10</v>
      </c>
      <c r="P1399">
        <f t="shared" si="44"/>
        <v>0.80786740555446646</v>
      </c>
    </row>
    <row r="1400" spans="1:16" x14ac:dyDescent="0.2">
      <c r="A1400">
        <v>829.21</v>
      </c>
      <c r="B1400">
        <v>3012.07</v>
      </c>
      <c r="C1400">
        <v>8961.6</v>
      </c>
      <c r="D1400">
        <v>47632.73</v>
      </c>
      <c r="E1400">
        <v>64000</v>
      </c>
      <c r="F1400">
        <v>64000</v>
      </c>
      <c r="H1400">
        <v>10236.299999999999</v>
      </c>
      <c r="I1400">
        <v>14934.9</v>
      </c>
      <c r="J1400">
        <v>14982.3</v>
      </c>
      <c r="L1400">
        <f t="shared" si="45"/>
        <v>829.21</v>
      </c>
      <c r="M1400">
        <f>data!AQ1400</f>
        <v>2.8550169645935205E-10</v>
      </c>
      <c r="O1400">
        <v>2.8294088994509986E-10</v>
      </c>
      <c r="P1400">
        <f t="shared" si="44"/>
        <v>0.90506766793201043</v>
      </c>
    </row>
    <row r="1401" spans="1:16" x14ac:dyDescent="0.2">
      <c r="A1401">
        <v>829.65</v>
      </c>
      <c r="B1401">
        <v>2974.53</v>
      </c>
      <c r="C1401">
        <v>8762.7000000000007</v>
      </c>
      <c r="D1401">
        <v>47663.27</v>
      </c>
      <c r="E1401">
        <v>64000</v>
      </c>
      <c r="F1401">
        <v>64000</v>
      </c>
      <c r="H1401">
        <v>9947.9</v>
      </c>
      <c r="I1401">
        <v>15109.8</v>
      </c>
      <c r="J1401">
        <v>15174.9</v>
      </c>
      <c r="L1401">
        <f t="shared" si="45"/>
        <v>829.65</v>
      </c>
      <c r="M1401">
        <f>data!AQ1401</f>
        <v>2.8511273531499709E-10</v>
      </c>
      <c r="O1401">
        <v>2.831455874508864E-10</v>
      </c>
      <c r="P1401">
        <f t="shared" si="44"/>
        <v>0.6947478439698126</v>
      </c>
    </row>
    <row r="1402" spans="1:16" x14ac:dyDescent="0.2">
      <c r="A1402">
        <v>830.09</v>
      </c>
      <c r="B1402">
        <v>2922.07</v>
      </c>
      <c r="C1402">
        <v>8318.2999999999993</v>
      </c>
      <c r="D1402">
        <v>47369.2</v>
      </c>
      <c r="E1402">
        <v>64000</v>
      </c>
      <c r="F1402">
        <v>64000</v>
      </c>
      <c r="H1402">
        <v>9484.9</v>
      </c>
      <c r="I1402">
        <v>13282.8</v>
      </c>
      <c r="J1402">
        <v>13346</v>
      </c>
      <c r="L1402">
        <f t="shared" si="45"/>
        <v>830.09</v>
      </c>
      <c r="M1402">
        <f>data!AQ1402</f>
        <v>2.8682044884869966E-10</v>
      </c>
      <c r="O1402">
        <v>2.8447940272782411E-10</v>
      </c>
      <c r="P1402">
        <f t="shared" si="44"/>
        <v>0.82292288947026149</v>
      </c>
    </row>
    <row r="1403" spans="1:16" x14ac:dyDescent="0.2">
      <c r="A1403">
        <v>830.53</v>
      </c>
      <c r="B1403">
        <v>3035.53</v>
      </c>
      <c r="C1403">
        <v>9338</v>
      </c>
      <c r="D1403">
        <v>47149.13</v>
      </c>
      <c r="E1403">
        <v>64000</v>
      </c>
      <c r="F1403">
        <v>64000</v>
      </c>
      <c r="H1403">
        <v>10649.9</v>
      </c>
      <c r="I1403">
        <v>13860</v>
      </c>
      <c r="J1403">
        <v>13925.7</v>
      </c>
      <c r="L1403">
        <f t="shared" si="45"/>
        <v>830.53</v>
      </c>
      <c r="M1403">
        <f>data!AQ1403</f>
        <v>2.891817286648219E-10</v>
      </c>
      <c r="O1403">
        <v>2.8660308327694857E-10</v>
      </c>
      <c r="P1403">
        <f t="shared" si="44"/>
        <v>0.89972702260901694</v>
      </c>
    </row>
    <row r="1404" spans="1:16" x14ac:dyDescent="0.2">
      <c r="A1404">
        <v>830.97</v>
      </c>
      <c r="B1404">
        <v>2943.27</v>
      </c>
      <c r="C1404">
        <v>8373.5</v>
      </c>
      <c r="D1404">
        <v>46543.27</v>
      </c>
      <c r="E1404">
        <v>64000</v>
      </c>
      <c r="F1404">
        <v>64000</v>
      </c>
      <c r="H1404">
        <v>9543.7999999999993</v>
      </c>
      <c r="I1404">
        <v>12139.8</v>
      </c>
      <c r="J1404">
        <v>12164.1</v>
      </c>
      <c r="L1404">
        <f t="shared" si="45"/>
        <v>830.97</v>
      </c>
      <c r="M1404">
        <f>data!AQ1404</f>
        <v>2.9285092879997686E-10</v>
      </c>
      <c r="O1404">
        <v>2.9001989085711868E-10</v>
      </c>
      <c r="P1404">
        <f t="shared" si="44"/>
        <v>0.97615302677736648</v>
      </c>
    </row>
    <row r="1405" spans="1:16" x14ac:dyDescent="0.2">
      <c r="A1405">
        <v>831.41</v>
      </c>
      <c r="B1405">
        <v>3092.93</v>
      </c>
      <c r="C1405">
        <v>9700.2000000000007</v>
      </c>
      <c r="D1405">
        <v>46061.599999999999</v>
      </c>
      <c r="E1405">
        <v>64000</v>
      </c>
      <c r="F1405">
        <v>64000</v>
      </c>
      <c r="H1405">
        <v>11152.1</v>
      </c>
      <c r="I1405">
        <v>13398.1</v>
      </c>
      <c r="J1405">
        <v>13431.4</v>
      </c>
      <c r="L1405">
        <f t="shared" si="45"/>
        <v>831.41</v>
      </c>
      <c r="M1405">
        <f>data!AQ1405</f>
        <v>2.9746657560340892E-10</v>
      </c>
      <c r="O1405">
        <v>2.9520226351595964E-10</v>
      </c>
      <c r="P1405">
        <f t="shared" si="44"/>
        <v>0.76703750861546749</v>
      </c>
    </row>
    <row r="1406" spans="1:16" x14ac:dyDescent="0.2">
      <c r="A1406">
        <v>831.85</v>
      </c>
      <c r="B1406">
        <v>3003.53</v>
      </c>
      <c r="C1406">
        <v>9018.2999999999993</v>
      </c>
      <c r="D1406">
        <v>45514.93</v>
      </c>
      <c r="E1406">
        <v>64000</v>
      </c>
      <c r="F1406">
        <v>64000</v>
      </c>
      <c r="H1406">
        <v>10289.700000000001</v>
      </c>
      <c r="I1406">
        <v>12587.2</v>
      </c>
      <c r="J1406">
        <v>12644.2</v>
      </c>
      <c r="L1406">
        <f t="shared" si="45"/>
        <v>831.85</v>
      </c>
      <c r="M1406">
        <f>data!AQ1406</f>
        <v>3.0091591307571742E-10</v>
      </c>
      <c r="O1406">
        <v>2.983340440123259E-10</v>
      </c>
      <c r="P1406">
        <f t="shared" si="44"/>
        <v>0.86542890937544137</v>
      </c>
    </row>
    <row r="1407" spans="1:16" x14ac:dyDescent="0.2">
      <c r="A1407">
        <v>832.29</v>
      </c>
      <c r="B1407">
        <v>2991.4</v>
      </c>
      <c r="C1407">
        <v>8863.9</v>
      </c>
      <c r="D1407">
        <v>45362.53</v>
      </c>
      <c r="E1407">
        <v>64000</v>
      </c>
      <c r="F1407">
        <v>64000</v>
      </c>
      <c r="H1407">
        <v>10098.1</v>
      </c>
      <c r="I1407">
        <v>13085.5</v>
      </c>
      <c r="J1407">
        <v>13153.9</v>
      </c>
      <c r="L1407">
        <f t="shared" si="45"/>
        <v>832.29</v>
      </c>
      <c r="M1407">
        <f>data!AQ1407</f>
        <v>3.0203813549991802E-10</v>
      </c>
      <c r="O1407">
        <v>2.9893370859268454E-10</v>
      </c>
      <c r="P1407">
        <f t="shared" si="44"/>
        <v>1.0385001149078998</v>
      </c>
    </row>
    <row r="1408" spans="1:16" x14ac:dyDescent="0.2">
      <c r="A1408">
        <v>832.73</v>
      </c>
      <c r="B1408">
        <v>2896.4</v>
      </c>
      <c r="C1408">
        <v>8053.9</v>
      </c>
      <c r="D1408">
        <v>45462.2</v>
      </c>
      <c r="E1408">
        <v>64000</v>
      </c>
      <c r="F1408">
        <v>64000</v>
      </c>
      <c r="H1408">
        <v>9109.5</v>
      </c>
      <c r="I1408">
        <v>12826.6</v>
      </c>
      <c r="J1408">
        <v>12864.1</v>
      </c>
      <c r="L1408">
        <f t="shared" si="45"/>
        <v>832.73</v>
      </c>
      <c r="M1408">
        <f>data!AQ1408</f>
        <v>3.0065058774413618E-10</v>
      </c>
      <c r="O1408">
        <v>2.9833106487700158E-10</v>
      </c>
      <c r="P1408">
        <f t="shared" si="44"/>
        <v>0.7774996104046038</v>
      </c>
    </row>
    <row r="1409" spans="1:16" x14ac:dyDescent="0.2">
      <c r="A1409">
        <v>833.17</v>
      </c>
      <c r="B1409">
        <v>2953.27</v>
      </c>
      <c r="C1409">
        <v>8484.7000000000007</v>
      </c>
      <c r="D1409">
        <v>45870.6</v>
      </c>
      <c r="E1409">
        <v>64000</v>
      </c>
      <c r="F1409">
        <v>64000</v>
      </c>
      <c r="H1409">
        <v>9668.2999999999993</v>
      </c>
      <c r="I1409">
        <v>14164.9</v>
      </c>
      <c r="J1409">
        <v>14121.2</v>
      </c>
      <c r="L1409">
        <f t="shared" si="45"/>
        <v>833.17</v>
      </c>
      <c r="M1409">
        <f>data!AQ1409</f>
        <v>2.9812079748856442E-10</v>
      </c>
      <c r="O1409">
        <v>2.9554716594339785E-10</v>
      </c>
      <c r="P1409">
        <f t="shared" si="44"/>
        <v>0.87080230898220312</v>
      </c>
    </row>
    <row r="1410" spans="1:16" x14ac:dyDescent="0.2">
      <c r="A1410">
        <v>833.61</v>
      </c>
      <c r="B1410">
        <v>2941.8</v>
      </c>
      <c r="C1410">
        <v>8535.2000000000007</v>
      </c>
      <c r="D1410">
        <v>46409.73</v>
      </c>
      <c r="E1410">
        <v>64000</v>
      </c>
      <c r="F1410">
        <v>64000</v>
      </c>
      <c r="H1410">
        <v>9664.2999999999993</v>
      </c>
      <c r="I1410">
        <v>14409</v>
      </c>
      <c r="J1410">
        <v>14449</v>
      </c>
      <c r="L1410">
        <f t="shared" si="45"/>
        <v>833.61</v>
      </c>
      <c r="M1410">
        <f>data!AQ1410</f>
        <v>2.9420281805972005E-10</v>
      </c>
      <c r="O1410">
        <v>2.9168460937099695E-10</v>
      </c>
      <c r="P1410">
        <f t="shared" si="44"/>
        <v>0.86333272576619169</v>
      </c>
    </row>
    <row r="1411" spans="1:16" x14ac:dyDescent="0.2">
      <c r="A1411">
        <v>834.05</v>
      </c>
      <c r="B1411">
        <v>3025</v>
      </c>
      <c r="C1411">
        <v>9226.7000000000007</v>
      </c>
      <c r="D1411">
        <v>46922.47</v>
      </c>
      <c r="E1411">
        <v>64000</v>
      </c>
      <c r="F1411">
        <v>64000</v>
      </c>
      <c r="H1411">
        <v>10556.1</v>
      </c>
      <c r="I1411">
        <v>14990.2</v>
      </c>
      <c r="J1411">
        <v>15065</v>
      </c>
      <c r="L1411">
        <f t="shared" si="45"/>
        <v>834.05</v>
      </c>
      <c r="M1411">
        <f>data!AQ1411</f>
        <v>2.9122967277150102E-10</v>
      </c>
      <c r="O1411">
        <v>2.8872599790085912E-10</v>
      </c>
      <c r="P1411">
        <f t="shared" si="44"/>
        <v>0.86714562902007819</v>
      </c>
    </row>
    <row r="1412" spans="1:16" x14ac:dyDescent="0.2">
      <c r="A1412">
        <v>834.49</v>
      </c>
      <c r="B1412">
        <v>2991.13</v>
      </c>
      <c r="C1412">
        <v>8880.1</v>
      </c>
      <c r="D1412">
        <v>47418.73</v>
      </c>
      <c r="E1412">
        <v>64000</v>
      </c>
      <c r="F1412">
        <v>64000</v>
      </c>
      <c r="H1412">
        <v>10103.799999999999</v>
      </c>
      <c r="I1412">
        <v>14584</v>
      </c>
      <c r="J1412">
        <v>14650.5</v>
      </c>
      <c r="L1412">
        <f t="shared" si="45"/>
        <v>834.49</v>
      </c>
      <c r="M1412">
        <f>data!AQ1412</f>
        <v>2.876251059355823E-10</v>
      </c>
      <c r="O1412">
        <v>2.8527568261415601E-10</v>
      </c>
      <c r="P1412">
        <f t="shared" si="44"/>
        <v>0.82356242210940722</v>
      </c>
    </row>
    <row r="1413" spans="1:16" x14ac:dyDescent="0.2">
      <c r="A1413">
        <v>834.93</v>
      </c>
      <c r="B1413">
        <v>2949.93</v>
      </c>
      <c r="C1413">
        <v>8514.1</v>
      </c>
      <c r="D1413">
        <v>47848.27</v>
      </c>
      <c r="E1413">
        <v>64000</v>
      </c>
      <c r="F1413">
        <v>64000</v>
      </c>
      <c r="H1413">
        <v>9688.4</v>
      </c>
      <c r="I1413">
        <v>13880.2</v>
      </c>
      <c r="J1413">
        <v>13976.5</v>
      </c>
      <c r="L1413">
        <f t="shared" si="45"/>
        <v>834.93</v>
      </c>
      <c r="M1413">
        <f>data!AQ1413</f>
        <v>2.8450367120046144E-10</v>
      </c>
      <c r="O1413">
        <v>2.8210284764936861E-10</v>
      </c>
      <c r="P1413">
        <f t="shared" si="44"/>
        <v>0.85104548610471997</v>
      </c>
    </row>
    <row r="1414" spans="1:16" x14ac:dyDescent="0.2">
      <c r="A1414">
        <v>835.37</v>
      </c>
      <c r="B1414">
        <v>2925.53</v>
      </c>
      <c r="C1414">
        <v>8269.2999999999993</v>
      </c>
      <c r="D1414">
        <v>47824.53</v>
      </c>
      <c r="E1414">
        <v>64000</v>
      </c>
      <c r="F1414">
        <v>64000</v>
      </c>
      <c r="H1414">
        <v>9406.4</v>
      </c>
      <c r="I1414">
        <v>13048.6</v>
      </c>
      <c r="J1414">
        <v>13079.3</v>
      </c>
      <c r="L1414">
        <f t="shared" si="45"/>
        <v>835.37</v>
      </c>
      <c r="M1414">
        <f>data!AQ1414</f>
        <v>2.8456190704594962E-10</v>
      </c>
      <c r="O1414">
        <v>2.8218921649245468E-10</v>
      </c>
      <c r="P1414">
        <f t="shared" si="44"/>
        <v>0.84081545814787539</v>
      </c>
    </row>
    <row r="1415" spans="1:16" x14ac:dyDescent="0.2">
      <c r="A1415">
        <v>835.82</v>
      </c>
      <c r="B1415">
        <v>3016.4</v>
      </c>
      <c r="C1415">
        <v>8996.7000000000007</v>
      </c>
      <c r="D1415">
        <v>47605.2</v>
      </c>
      <c r="E1415">
        <v>64000</v>
      </c>
      <c r="F1415">
        <v>64000</v>
      </c>
      <c r="H1415">
        <v>10338.5</v>
      </c>
      <c r="I1415">
        <v>13553.6</v>
      </c>
      <c r="J1415">
        <v>13582.4</v>
      </c>
      <c r="L1415">
        <f t="shared" si="45"/>
        <v>835.82</v>
      </c>
      <c r="M1415">
        <f>data!AQ1415</f>
        <v>2.8671757472505739E-10</v>
      </c>
      <c r="O1415">
        <v>2.8451088577683814E-10</v>
      </c>
      <c r="P1415">
        <f t="shared" si="44"/>
        <v>0.77560791468278312</v>
      </c>
    </row>
    <row r="1416" spans="1:16" x14ac:dyDescent="0.2">
      <c r="A1416">
        <v>836.26</v>
      </c>
      <c r="B1416">
        <v>2950</v>
      </c>
      <c r="C1416">
        <v>8491.7999999999993</v>
      </c>
      <c r="D1416">
        <v>47045.33</v>
      </c>
      <c r="E1416">
        <v>64000</v>
      </c>
      <c r="F1416">
        <v>64000</v>
      </c>
      <c r="H1416">
        <v>9675.1</v>
      </c>
      <c r="I1416">
        <v>12687.7</v>
      </c>
      <c r="J1416">
        <v>12712.4</v>
      </c>
      <c r="L1416">
        <f t="shared" si="45"/>
        <v>836.26</v>
      </c>
      <c r="M1416">
        <f>data!AQ1416</f>
        <v>2.9017045820056988E-10</v>
      </c>
      <c r="O1416">
        <v>2.8804583896112829E-10</v>
      </c>
      <c r="P1416">
        <f t="shared" ref="P1416:P1479" si="46">(M1416-O1416)/O1416%</f>
        <v>0.73759761540186997</v>
      </c>
    </row>
    <row r="1417" spans="1:16" x14ac:dyDescent="0.2">
      <c r="A1417">
        <v>836.7</v>
      </c>
      <c r="B1417">
        <v>2972.07</v>
      </c>
      <c r="C1417">
        <v>8703.7000000000007</v>
      </c>
      <c r="D1417">
        <v>46391.73</v>
      </c>
      <c r="E1417">
        <v>64000</v>
      </c>
      <c r="F1417">
        <v>64000</v>
      </c>
      <c r="H1417">
        <v>9938.2999999999993</v>
      </c>
      <c r="I1417">
        <v>12504.8</v>
      </c>
      <c r="J1417">
        <v>12493.8</v>
      </c>
      <c r="L1417">
        <f t="shared" si="45"/>
        <v>836.7</v>
      </c>
      <c r="M1417">
        <f>data!AQ1417</f>
        <v>2.9500395544558054E-10</v>
      </c>
      <c r="O1417">
        <v>2.9222280156710589E-10</v>
      </c>
      <c r="P1417">
        <f t="shared" si="46"/>
        <v>0.95172377499638428</v>
      </c>
    </row>
    <row r="1418" spans="1:16" x14ac:dyDescent="0.2">
      <c r="A1418">
        <v>837.14</v>
      </c>
      <c r="B1418">
        <v>2944.27</v>
      </c>
      <c r="C1418">
        <v>8407.4</v>
      </c>
      <c r="D1418">
        <v>45794.2</v>
      </c>
      <c r="E1418">
        <v>64000</v>
      </c>
      <c r="F1418">
        <v>64000</v>
      </c>
      <c r="H1418">
        <v>9578.7999999999993</v>
      </c>
      <c r="I1418">
        <v>11673.6</v>
      </c>
      <c r="J1418">
        <v>11672.2</v>
      </c>
      <c r="L1418">
        <f t="shared" si="45"/>
        <v>837.14</v>
      </c>
      <c r="M1418">
        <f>data!AQ1418</f>
        <v>2.9920959416993454E-10</v>
      </c>
      <c r="O1418">
        <v>2.9715854826053677E-10</v>
      </c>
      <c r="P1418">
        <f t="shared" si="46"/>
        <v>0.69021938672263927</v>
      </c>
    </row>
    <row r="1419" spans="1:16" x14ac:dyDescent="0.2">
      <c r="A1419">
        <v>837.58</v>
      </c>
      <c r="B1419">
        <v>3009.2</v>
      </c>
      <c r="C1419">
        <v>9023.9</v>
      </c>
      <c r="D1419">
        <v>45401.4</v>
      </c>
      <c r="E1419">
        <v>64000</v>
      </c>
      <c r="F1419">
        <v>64000</v>
      </c>
      <c r="H1419">
        <v>10313.200000000001</v>
      </c>
      <c r="I1419">
        <v>12455.3</v>
      </c>
      <c r="J1419">
        <v>12450.5</v>
      </c>
      <c r="L1419">
        <f t="shared" si="45"/>
        <v>837.58</v>
      </c>
      <c r="M1419">
        <f>data!AQ1419</f>
        <v>3.0268367406362117E-10</v>
      </c>
      <c r="O1419">
        <v>3.0050463786876862E-10</v>
      </c>
      <c r="P1419">
        <f t="shared" si="46"/>
        <v>0.7251256454165419</v>
      </c>
    </row>
    <row r="1420" spans="1:16" x14ac:dyDescent="0.2">
      <c r="A1420">
        <v>838.02</v>
      </c>
      <c r="B1420">
        <v>2926.67</v>
      </c>
      <c r="C1420">
        <v>8328.2000000000007</v>
      </c>
      <c r="D1420">
        <v>45125</v>
      </c>
      <c r="E1420">
        <v>64000</v>
      </c>
      <c r="F1420">
        <v>64000</v>
      </c>
      <c r="H1420">
        <v>9455.6</v>
      </c>
      <c r="I1420">
        <v>11691.4</v>
      </c>
      <c r="J1420">
        <v>11749.4</v>
      </c>
      <c r="L1420">
        <f t="shared" si="45"/>
        <v>838.02</v>
      </c>
      <c r="M1420">
        <f>data!AQ1420</f>
        <v>3.0421431742773003E-10</v>
      </c>
      <c r="O1420">
        <v>3.0198666632310226E-10</v>
      </c>
      <c r="P1420">
        <f t="shared" si="46"/>
        <v>0.73766538494926714</v>
      </c>
    </row>
    <row r="1421" spans="1:16" x14ac:dyDescent="0.2">
      <c r="A1421">
        <v>838.46</v>
      </c>
      <c r="B1421">
        <v>2927.8</v>
      </c>
      <c r="C1421">
        <v>8296.1</v>
      </c>
      <c r="D1421">
        <v>45031.47</v>
      </c>
      <c r="E1421">
        <v>64000</v>
      </c>
      <c r="F1421">
        <v>64000</v>
      </c>
      <c r="H1421">
        <v>9395.7000000000007</v>
      </c>
      <c r="I1421">
        <v>11940.2</v>
      </c>
      <c r="J1421">
        <v>11999.9</v>
      </c>
      <c r="L1421">
        <f t="shared" si="45"/>
        <v>838.46</v>
      </c>
      <c r="M1421">
        <f>data!AQ1421</f>
        <v>3.0499864897466425E-10</v>
      </c>
      <c r="O1421">
        <v>3.0210771503434098E-10</v>
      </c>
      <c r="P1421">
        <f t="shared" si="46"/>
        <v>0.95692158672434324</v>
      </c>
    </row>
    <row r="1422" spans="1:16" x14ac:dyDescent="0.2">
      <c r="A1422">
        <v>838.9</v>
      </c>
      <c r="B1422">
        <v>2971.6</v>
      </c>
      <c r="C1422">
        <v>8661.1</v>
      </c>
      <c r="D1422">
        <v>45325.599999999999</v>
      </c>
      <c r="E1422">
        <v>64000</v>
      </c>
      <c r="F1422">
        <v>64000</v>
      </c>
      <c r="H1422">
        <v>9878.7999999999993</v>
      </c>
      <c r="I1422">
        <v>12740.3</v>
      </c>
      <c r="J1422">
        <v>12754.1</v>
      </c>
      <c r="L1422">
        <f t="shared" si="45"/>
        <v>838.9</v>
      </c>
      <c r="M1422">
        <f>data!AQ1422</f>
        <v>3.0315861811012781E-10</v>
      </c>
      <c r="O1422">
        <v>3.009231136690939E-10</v>
      </c>
      <c r="P1422">
        <f t="shared" si="46"/>
        <v>0.74288226443521133</v>
      </c>
    </row>
    <row r="1423" spans="1:16" x14ac:dyDescent="0.2">
      <c r="A1423">
        <v>839.34</v>
      </c>
      <c r="B1423">
        <v>2954.47</v>
      </c>
      <c r="C1423">
        <v>8554</v>
      </c>
      <c r="D1423">
        <v>45610.27</v>
      </c>
      <c r="E1423">
        <v>64000</v>
      </c>
      <c r="F1423">
        <v>64000</v>
      </c>
      <c r="H1423">
        <v>9751.9</v>
      </c>
      <c r="I1423">
        <v>13097.5</v>
      </c>
      <c r="J1423">
        <v>13129.4</v>
      </c>
      <c r="L1423">
        <f t="shared" si="45"/>
        <v>839.34</v>
      </c>
      <c r="M1423">
        <f>data!AQ1423</f>
        <v>3.0095613380789151E-10</v>
      </c>
      <c r="O1423">
        <v>2.9835695363336634E-10</v>
      </c>
      <c r="P1423">
        <f t="shared" si="46"/>
        <v>0.87116460430118015</v>
      </c>
    </row>
    <row r="1424" spans="1:16" x14ac:dyDescent="0.2">
      <c r="A1424">
        <v>839.78</v>
      </c>
      <c r="B1424">
        <v>3043.53</v>
      </c>
      <c r="C1424">
        <v>9285.4</v>
      </c>
      <c r="D1424">
        <v>46132.2</v>
      </c>
      <c r="E1424">
        <v>64000</v>
      </c>
      <c r="F1424">
        <v>64000</v>
      </c>
      <c r="H1424">
        <v>10619.9</v>
      </c>
      <c r="I1424">
        <v>14193.5</v>
      </c>
      <c r="J1424">
        <v>14221.3</v>
      </c>
      <c r="L1424">
        <f t="shared" si="45"/>
        <v>839.78</v>
      </c>
      <c r="M1424">
        <f>data!AQ1424</f>
        <v>2.9782507478962251E-10</v>
      </c>
      <c r="O1424">
        <v>2.9547258661681896E-10</v>
      </c>
      <c r="P1424">
        <f t="shared" si="46"/>
        <v>0.79617814963469047</v>
      </c>
    </row>
    <row r="1425" spans="1:16" x14ac:dyDescent="0.2">
      <c r="A1425">
        <v>840.22</v>
      </c>
      <c r="B1425">
        <v>3089.93</v>
      </c>
      <c r="C1425">
        <v>9622.6</v>
      </c>
      <c r="D1425">
        <v>46841.599999999999</v>
      </c>
      <c r="E1425">
        <v>64000</v>
      </c>
      <c r="F1425">
        <v>64000</v>
      </c>
      <c r="H1425">
        <v>11017.4</v>
      </c>
      <c r="I1425">
        <v>14862.5</v>
      </c>
      <c r="J1425">
        <v>14882.4</v>
      </c>
      <c r="L1425">
        <f t="shared" si="45"/>
        <v>840.22</v>
      </c>
      <c r="M1425">
        <f>data!AQ1425</f>
        <v>2.9311974048825726E-10</v>
      </c>
      <c r="O1425">
        <v>2.9079271672811139E-10</v>
      </c>
      <c r="P1425">
        <f t="shared" si="46"/>
        <v>0.80023454037248709</v>
      </c>
    </row>
    <row r="1426" spans="1:16" x14ac:dyDescent="0.2">
      <c r="A1426">
        <v>840.66</v>
      </c>
      <c r="B1426">
        <v>2962.87</v>
      </c>
      <c r="C1426">
        <v>8634.5</v>
      </c>
      <c r="D1426">
        <v>47416.2</v>
      </c>
      <c r="E1426">
        <v>64000</v>
      </c>
      <c r="F1426">
        <v>64000</v>
      </c>
      <c r="H1426">
        <v>9858.2000000000007</v>
      </c>
      <c r="I1426">
        <v>12832.2</v>
      </c>
      <c r="J1426">
        <v>12836.6</v>
      </c>
      <c r="L1426">
        <f t="shared" si="45"/>
        <v>840.66</v>
      </c>
      <c r="M1426">
        <f>data!AQ1426</f>
        <v>2.8829166169839541E-10</v>
      </c>
      <c r="O1426">
        <v>2.8579024837629562E-10</v>
      </c>
      <c r="P1426">
        <f t="shared" si="46"/>
        <v>0.87526195743607549</v>
      </c>
    </row>
    <row r="1427" spans="1:16" x14ac:dyDescent="0.2">
      <c r="A1427">
        <v>841.1</v>
      </c>
      <c r="B1427">
        <v>3040.27</v>
      </c>
      <c r="C1427">
        <v>9183.2000000000007</v>
      </c>
      <c r="D1427">
        <v>47920.800000000003</v>
      </c>
      <c r="E1427">
        <v>64000</v>
      </c>
      <c r="F1427">
        <v>64000</v>
      </c>
      <c r="H1427">
        <v>10438.5</v>
      </c>
      <c r="I1427">
        <v>13441.1</v>
      </c>
      <c r="J1427">
        <v>13502.3</v>
      </c>
      <c r="L1427">
        <f t="shared" si="45"/>
        <v>841.1</v>
      </c>
      <c r="M1427">
        <f>data!AQ1427</f>
        <v>2.8544869487375762E-10</v>
      </c>
      <c r="O1427">
        <v>2.8258311840870169E-10</v>
      </c>
      <c r="P1427">
        <f t="shared" si="46"/>
        <v>1.0140649877433312</v>
      </c>
    </row>
    <row r="1428" spans="1:16" x14ac:dyDescent="0.2">
      <c r="A1428">
        <v>841.54</v>
      </c>
      <c r="B1428">
        <v>2877.2</v>
      </c>
      <c r="C1428">
        <v>7931.7</v>
      </c>
      <c r="D1428">
        <v>48091.199999999997</v>
      </c>
      <c r="E1428">
        <v>64000</v>
      </c>
      <c r="F1428">
        <v>64000</v>
      </c>
      <c r="H1428">
        <v>8995.2999999999993</v>
      </c>
      <c r="I1428">
        <v>11533.4</v>
      </c>
      <c r="J1428">
        <v>11545.9</v>
      </c>
      <c r="L1428">
        <f t="shared" si="45"/>
        <v>841.54</v>
      </c>
      <c r="M1428">
        <f>data!AQ1428</f>
        <v>2.8327902304450861E-10</v>
      </c>
      <c r="O1428">
        <v>2.8118950810094358E-10</v>
      </c>
      <c r="P1428">
        <f t="shared" si="46"/>
        <v>0.74309847393556527</v>
      </c>
    </row>
    <row r="1429" spans="1:16" x14ac:dyDescent="0.2">
      <c r="A1429">
        <v>841.98</v>
      </c>
      <c r="B1429">
        <v>2932.27</v>
      </c>
      <c r="C1429">
        <v>8306.2000000000007</v>
      </c>
      <c r="D1429">
        <v>47941.67</v>
      </c>
      <c r="E1429">
        <v>64000</v>
      </c>
      <c r="F1429">
        <v>64000</v>
      </c>
      <c r="H1429">
        <v>9458.4</v>
      </c>
      <c r="I1429">
        <v>11570.5</v>
      </c>
      <c r="J1429">
        <v>11589.8</v>
      </c>
      <c r="L1429">
        <f t="shared" si="45"/>
        <v>841.98</v>
      </c>
      <c r="M1429">
        <f>data!AQ1429</f>
        <v>2.8469338855044981E-10</v>
      </c>
      <c r="O1429">
        <v>2.8214430273854116E-10</v>
      </c>
      <c r="P1429">
        <f t="shared" si="46"/>
        <v>0.90346882328184008</v>
      </c>
    </row>
    <row r="1430" spans="1:16" x14ac:dyDescent="0.2">
      <c r="A1430">
        <v>842.42</v>
      </c>
      <c r="B1430">
        <v>2906.33</v>
      </c>
      <c r="C1430">
        <v>8078.9</v>
      </c>
      <c r="D1430">
        <v>47573.599999999999</v>
      </c>
      <c r="E1430">
        <v>64000</v>
      </c>
      <c r="F1430">
        <v>64000</v>
      </c>
      <c r="H1430">
        <v>9217.7000000000007</v>
      </c>
      <c r="I1430">
        <v>11325.3</v>
      </c>
      <c r="J1430">
        <v>11352.6</v>
      </c>
      <c r="L1430">
        <f t="shared" si="45"/>
        <v>842.42</v>
      </c>
      <c r="M1430">
        <f>data!AQ1430</f>
        <v>2.8705111349018787E-10</v>
      </c>
      <c r="O1430">
        <v>2.8509110351718844E-10</v>
      </c>
      <c r="P1430">
        <f t="shared" si="46"/>
        <v>0.68750302931892882</v>
      </c>
    </row>
    <row r="1431" spans="1:16" x14ac:dyDescent="0.2">
      <c r="A1431">
        <v>842.86</v>
      </c>
      <c r="B1431">
        <v>2923.73</v>
      </c>
      <c r="C1431">
        <v>8403.5</v>
      </c>
      <c r="D1431">
        <v>46978.6</v>
      </c>
      <c r="E1431">
        <v>64000</v>
      </c>
      <c r="F1431">
        <v>64000</v>
      </c>
      <c r="H1431">
        <v>9539.4</v>
      </c>
      <c r="I1431">
        <v>11616</v>
      </c>
      <c r="J1431">
        <v>11646.9</v>
      </c>
      <c r="L1431">
        <f t="shared" si="45"/>
        <v>842.86</v>
      </c>
      <c r="M1431">
        <f>data!AQ1431</f>
        <v>2.9132126661036497E-10</v>
      </c>
      <c r="O1431">
        <v>2.891381322461773E-10</v>
      </c>
      <c r="P1431">
        <f t="shared" si="46"/>
        <v>0.75504892669394008</v>
      </c>
    </row>
    <row r="1432" spans="1:16" x14ac:dyDescent="0.2">
      <c r="A1432">
        <v>843.3</v>
      </c>
      <c r="B1432">
        <v>2990.07</v>
      </c>
      <c r="C1432">
        <v>8901.2000000000007</v>
      </c>
      <c r="D1432">
        <v>46208.67</v>
      </c>
      <c r="E1432">
        <v>64000</v>
      </c>
      <c r="F1432">
        <v>64000</v>
      </c>
      <c r="H1432">
        <v>10124.5</v>
      </c>
      <c r="I1432">
        <v>12323</v>
      </c>
      <c r="J1432">
        <v>12326.3</v>
      </c>
      <c r="L1432">
        <f t="shared" si="45"/>
        <v>843.3</v>
      </c>
      <c r="M1432">
        <f>data!AQ1432</f>
        <v>2.973310651635643E-10</v>
      </c>
      <c r="O1432">
        <v>2.9460295068002095E-10</v>
      </c>
      <c r="P1432">
        <f t="shared" si="46"/>
        <v>0.9260309434261087</v>
      </c>
    </row>
    <row r="1433" spans="1:16" x14ac:dyDescent="0.2">
      <c r="A1433">
        <v>843.74</v>
      </c>
      <c r="B1433">
        <v>2959.47</v>
      </c>
      <c r="C1433">
        <v>8590.7999999999993</v>
      </c>
      <c r="D1433">
        <v>45440.47</v>
      </c>
      <c r="E1433">
        <v>64000</v>
      </c>
      <c r="F1433">
        <v>64000</v>
      </c>
      <c r="H1433">
        <v>9801.7999999999993</v>
      </c>
      <c r="I1433">
        <v>11981.5</v>
      </c>
      <c r="J1433">
        <v>12057.4</v>
      </c>
      <c r="L1433">
        <f t="shared" si="45"/>
        <v>843.74</v>
      </c>
      <c r="M1433">
        <f>data!AQ1433</f>
        <v>3.0283743034517977E-10</v>
      </c>
      <c r="O1433">
        <v>3.0068836092397285E-10</v>
      </c>
      <c r="P1433">
        <f t="shared" si="46"/>
        <v>0.71471653063096063</v>
      </c>
    </row>
    <row r="1434" spans="1:16" x14ac:dyDescent="0.2">
      <c r="A1434">
        <v>844.18</v>
      </c>
      <c r="B1434">
        <v>2990.87</v>
      </c>
      <c r="C1434">
        <v>8862.1</v>
      </c>
      <c r="D1434">
        <v>44893.33</v>
      </c>
      <c r="E1434">
        <v>64000</v>
      </c>
      <c r="F1434">
        <v>64000</v>
      </c>
      <c r="H1434">
        <v>10080.299999999999</v>
      </c>
      <c r="I1434">
        <v>12423.9</v>
      </c>
      <c r="J1434">
        <v>12430.1</v>
      </c>
      <c r="L1434">
        <f t="shared" si="45"/>
        <v>844.18</v>
      </c>
      <c r="M1434">
        <f>data!AQ1434</f>
        <v>3.0730539122097446E-10</v>
      </c>
      <c r="O1434">
        <v>3.0498594210266469E-10</v>
      </c>
      <c r="P1434">
        <f t="shared" si="46"/>
        <v>0.76051017378662988</v>
      </c>
    </row>
    <row r="1435" spans="1:16" x14ac:dyDescent="0.2">
      <c r="A1435">
        <v>844.62</v>
      </c>
      <c r="B1435">
        <v>2953.67</v>
      </c>
      <c r="C1435">
        <v>8532.2999999999993</v>
      </c>
      <c r="D1435">
        <v>44536.73</v>
      </c>
      <c r="E1435">
        <v>64000</v>
      </c>
      <c r="F1435">
        <v>64000</v>
      </c>
      <c r="H1435">
        <v>9711.6</v>
      </c>
      <c r="I1435">
        <v>12022.6</v>
      </c>
      <c r="J1435">
        <v>12011.6</v>
      </c>
      <c r="L1435">
        <f t="shared" si="45"/>
        <v>844.62</v>
      </c>
      <c r="M1435">
        <f>data!AQ1435</f>
        <v>3.0985014693576739E-10</v>
      </c>
      <c r="O1435">
        <v>3.0716331132072998E-10</v>
      </c>
      <c r="P1435">
        <f t="shared" si="46"/>
        <v>0.87472543627839117</v>
      </c>
    </row>
    <row r="1436" spans="1:16" x14ac:dyDescent="0.2">
      <c r="A1436">
        <v>845.06</v>
      </c>
      <c r="B1436">
        <v>2915.67</v>
      </c>
      <c r="C1436">
        <v>8241.2999999999993</v>
      </c>
      <c r="D1436">
        <v>44565.87</v>
      </c>
      <c r="E1436">
        <v>64000</v>
      </c>
      <c r="F1436">
        <v>64000</v>
      </c>
      <c r="H1436">
        <v>9370.4</v>
      </c>
      <c r="I1436">
        <v>11630</v>
      </c>
      <c r="J1436">
        <v>11681.9</v>
      </c>
      <c r="L1436">
        <f t="shared" si="45"/>
        <v>845.06</v>
      </c>
      <c r="M1436">
        <f>data!AQ1436</f>
        <v>3.0937722597179667E-10</v>
      </c>
      <c r="O1436">
        <v>3.0681885821915275E-10</v>
      </c>
      <c r="P1436">
        <f t="shared" si="46"/>
        <v>0.83383654039170696</v>
      </c>
    </row>
    <row r="1437" spans="1:16" x14ac:dyDescent="0.2">
      <c r="A1437">
        <v>845.5</v>
      </c>
      <c r="B1437">
        <v>2991.73</v>
      </c>
      <c r="C1437">
        <v>8810.1</v>
      </c>
      <c r="D1437">
        <v>44866.27</v>
      </c>
      <c r="E1437">
        <v>64000</v>
      </c>
      <c r="F1437">
        <v>64000</v>
      </c>
      <c r="H1437">
        <v>10040</v>
      </c>
      <c r="I1437">
        <v>12244.7</v>
      </c>
      <c r="J1437">
        <v>12245.8</v>
      </c>
      <c r="L1437">
        <f t="shared" si="45"/>
        <v>845.5</v>
      </c>
      <c r="M1437">
        <f>data!AQ1437</f>
        <v>3.0768212646275194E-10</v>
      </c>
      <c r="O1437">
        <v>3.0531978279817266E-10</v>
      </c>
      <c r="P1437">
        <f t="shared" si="46"/>
        <v>0.77372767756122696</v>
      </c>
    </row>
    <row r="1438" spans="1:16" x14ac:dyDescent="0.2">
      <c r="A1438">
        <v>845.94</v>
      </c>
      <c r="B1438">
        <v>2942.27</v>
      </c>
      <c r="C1438">
        <v>8435.7000000000007</v>
      </c>
      <c r="D1438">
        <v>45403.8</v>
      </c>
      <c r="E1438">
        <v>64000</v>
      </c>
      <c r="F1438">
        <v>64000</v>
      </c>
      <c r="H1438">
        <v>9614.7000000000007</v>
      </c>
      <c r="I1438">
        <v>11984.2</v>
      </c>
      <c r="J1438">
        <v>12004.2</v>
      </c>
      <c r="L1438">
        <f t="shared" si="45"/>
        <v>845.94</v>
      </c>
      <c r="M1438">
        <f>data!AQ1438</f>
        <v>3.0324771827031327E-10</v>
      </c>
      <c r="O1438">
        <v>3.0045274232806549E-10</v>
      </c>
      <c r="P1438">
        <f t="shared" si="46"/>
        <v>0.93025476172753008</v>
      </c>
    </row>
    <row r="1439" spans="1:16" x14ac:dyDescent="0.2">
      <c r="A1439">
        <v>846.37</v>
      </c>
      <c r="B1439">
        <v>3004</v>
      </c>
      <c r="C1439">
        <v>8867.7000000000007</v>
      </c>
      <c r="D1439">
        <v>46014.33</v>
      </c>
      <c r="E1439">
        <v>64000</v>
      </c>
      <c r="F1439">
        <v>64000</v>
      </c>
      <c r="H1439">
        <v>10083.9</v>
      </c>
      <c r="I1439">
        <v>12317.1</v>
      </c>
      <c r="J1439">
        <v>12314.6</v>
      </c>
      <c r="L1439">
        <f t="shared" si="45"/>
        <v>846.37</v>
      </c>
      <c r="M1439">
        <f>data!AQ1439</f>
        <v>2.9921433549938943E-10</v>
      </c>
      <c r="O1439">
        <v>2.9665490235550636E-10</v>
      </c>
      <c r="P1439">
        <f t="shared" si="46"/>
        <v>0.86276448612869616</v>
      </c>
    </row>
    <row r="1440" spans="1:16" x14ac:dyDescent="0.2">
      <c r="A1440">
        <v>846.81</v>
      </c>
      <c r="B1440">
        <v>2918.73</v>
      </c>
      <c r="C1440">
        <v>8326.9</v>
      </c>
      <c r="D1440">
        <v>46575.199999999997</v>
      </c>
      <c r="E1440">
        <v>64000</v>
      </c>
      <c r="F1440">
        <v>64000</v>
      </c>
      <c r="H1440">
        <v>9473.2000000000007</v>
      </c>
      <c r="I1440">
        <v>11540.5</v>
      </c>
      <c r="J1440">
        <v>11570.4</v>
      </c>
      <c r="L1440">
        <f t="shared" si="45"/>
        <v>846.81</v>
      </c>
      <c r="M1440">
        <f>data!AQ1440</f>
        <v>2.9458946609902577E-10</v>
      </c>
      <c r="O1440">
        <v>2.9184410047242349E-10</v>
      </c>
      <c r="P1440">
        <f t="shared" si="46"/>
        <v>0.94069594765089259</v>
      </c>
    </row>
    <row r="1441" spans="1:16" x14ac:dyDescent="0.2">
      <c r="A1441">
        <v>847.25</v>
      </c>
      <c r="B1441">
        <v>2919.53</v>
      </c>
      <c r="C1441">
        <v>8243.2999999999993</v>
      </c>
      <c r="D1441">
        <v>47249.599999999999</v>
      </c>
      <c r="E1441">
        <v>64000</v>
      </c>
      <c r="F1441">
        <v>64000</v>
      </c>
      <c r="H1441">
        <v>9383</v>
      </c>
      <c r="I1441">
        <v>12065.3</v>
      </c>
      <c r="J1441">
        <v>12123</v>
      </c>
      <c r="L1441">
        <f t="shared" si="45"/>
        <v>847.25</v>
      </c>
      <c r="M1441">
        <f>data!AQ1441</f>
        <v>2.8991140368024666E-10</v>
      </c>
      <c r="O1441">
        <v>2.8725248036967705E-10</v>
      </c>
      <c r="P1441">
        <f t="shared" si="46"/>
        <v>0.92563980897492504</v>
      </c>
    </row>
    <row r="1442" spans="1:16" x14ac:dyDescent="0.2">
      <c r="A1442">
        <v>847.69</v>
      </c>
      <c r="B1442">
        <v>2958.93</v>
      </c>
      <c r="C1442">
        <v>8616.2000000000007</v>
      </c>
      <c r="D1442">
        <v>47873.87</v>
      </c>
      <c r="E1442">
        <v>64000</v>
      </c>
      <c r="F1442">
        <v>64000</v>
      </c>
      <c r="H1442">
        <v>9807.4</v>
      </c>
      <c r="I1442">
        <v>12438.3</v>
      </c>
      <c r="J1442">
        <v>12487.4</v>
      </c>
      <c r="L1442">
        <f t="shared" si="45"/>
        <v>847.69</v>
      </c>
      <c r="M1442">
        <f>data!AQ1442</f>
        <v>2.8597113495527779E-10</v>
      </c>
      <c r="O1442">
        <v>2.8313504787104559E-10</v>
      </c>
      <c r="P1442">
        <f t="shared" si="46"/>
        <v>1.0016729138823888</v>
      </c>
    </row>
    <row r="1443" spans="1:16" x14ac:dyDescent="0.2">
      <c r="A1443">
        <v>848.13</v>
      </c>
      <c r="B1443">
        <v>2914.53</v>
      </c>
      <c r="C1443">
        <v>8271.9</v>
      </c>
      <c r="D1443">
        <v>48165.8</v>
      </c>
      <c r="E1443">
        <v>64000</v>
      </c>
      <c r="F1443">
        <v>64000</v>
      </c>
      <c r="H1443">
        <v>9422</v>
      </c>
      <c r="I1443">
        <v>12423.2</v>
      </c>
      <c r="J1443">
        <v>12402.4</v>
      </c>
      <c r="L1443">
        <f t="shared" si="45"/>
        <v>848.13</v>
      </c>
      <c r="M1443">
        <f>data!AQ1443</f>
        <v>2.8377125993362007E-10</v>
      </c>
      <c r="O1443">
        <v>2.8141225431817402E-10</v>
      </c>
      <c r="P1443">
        <f t="shared" si="46"/>
        <v>0.83827394836149416</v>
      </c>
    </row>
    <row r="1444" spans="1:16" x14ac:dyDescent="0.2">
      <c r="A1444">
        <v>848.57</v>
      </c>
      <c r="B1444">
        <v>2929.33</v>
      </c>
      <c r="C1444">
        <v>8396</v>
      </c>
      <c r="D1444">
        <v>48345.07</v>
      </c>
      <c r="E1444">
        <v>64000</v>
      </c>
      <c r="F1444">
        <v>64000</v>
      </c>
      <c r="H1444">
        <v>9565.2000000000007</v>
      </c>
      <c r="I1444">
        <v>11882.9</v>
      </c>
      <c r="J1444">
        <v>11913.7</v>
      </c>
      <c r="L1444">
        <f t="shared" ref="L1444:L1507" si="47">A1444</f>
        <v>848.57</v>
      </c>
      <c r="M1444">
        <f>data!AQ1444</f>
        <v>2.827300383914913E-10</v>
      </c>
      <c r="O1444">
        <v>2.8091629704934016E-10</v>
      </c>
      <c r="P1444">
        <f t="shared" si="46"/>
        <v>0.64565187609338692</v>
      </c>
    </row>
    <row r="1445" spans="1:16" x14ac:dyDescent="0.2">
      <c r="A1445">
        <v>849.01</v>
      </c>
      <c r="B1445">
        <v>2926.53</v>
      </c>
      <c r="C1445">
        <v>8354.2999999999993</v>
      </c>
      <c r="D1445">
        <v>48167.73</v>
      </c>
      <c r="E1445">
        <v>64000</v>
      </c>
      <c r="F1445">
        <v>64000</v>
      </c>
      <c r="H1445">
        <v>9538</v>
      </c>
      <c r="I1445">
        <v>11579.5</v>
      </c>
      <c r="J1445">
        <v>11635.4</v>
      </c>
      <c r="L1445">
        <f t="shared" si="47"/>
        <v>849.01</v>
      </c>
      <c r="M1445">
        <f>data!AQ1445</f>
        <v>2.8392663371995178E-10</v>
      </c>
      <c r="O1445">
        <v>2.8163976382082478E-10</v>
      </c>
      <c r="P1445">
        <f t="shared" si="46"/>
        <v>0.81198402814379145</v>
      </c>
    </row>
    <row r="1446" spans="1:16" x14ac:dyDescent="0.2">
      <c r="A1446">
        <v>849.45</v>
      </c>
      <c r="B1446">
        <v>2989.33</v>
      </c>
      <c r="C1446">
        <v>8818.7999999999993</v>
      </c>
      <c r="D1446">
        <v>48072.93</v>
      </c>
      <c r="E1446">
        <v>64000</v>
      </c>
      <c r="F1446">
        <v>64000</v>
      </c>
      <c r="H1446">
        <v>10056.799999999999</v>
      </c>
      <c r="I1446">
        <v>12076.5</v>
      </c>
      <c r="J1446">
        <v>12089.5</v>
      </c>
      <c r="L1446">
        <f t="shared" si="47"/>
        <v>849.45</v>
      </c>
      <c r="M1446">
        <f>data!AQ1446</f>
        <v>2.8501894336486469E-10</v>
      </c>
      <c r="O1446">
        <v>2.8317907320422699E-10</v>
      </c>
      <c r="P1446">
        <f t="shared" si="46"/>
        <v>0.64971967731203162</v>
      </c>
    </row>
    <row r="1447" spans="1:16" x14ac:dyDescent="0.2">
      <c r="A1447">
        <v>849.89</v>
      </c>
      <c r="B1447">
        <v>3032.13</v>
      </c>
      <c r="C1447">
        <v>9164.9</v>
      </c>
      <c r="D1447">
        <v>47606.07</v>
      </c>
      <c r="E1447">
        <v>64000</v>
      </c>
      <c r="F1447">
        <v>64000</v>
      </c>
      <c r="H1447">
        <v>10455.200000000001</v>
      </c>
      <c r="I1447">
        <v>12611.1</v>
      </c>
      <c r="J1447">
        <v>12592.3</v>
      </c>
      <c r="L1447">
        <f t="shared" si="47"/>
        <v>849.89</v>
      </c>
      <c r="M1447">
        <f>data!AQ1447</f>
        <v>2.8850634362207713E-10</v>
      </c>
      <c r="O1447">
        <v>2.859550620563898E-10</v>
      </c>
      <c r="P1447">
        <f t="shared" si="46"/>
        <v>0.89219667850615714</v>
      </c>
    </row>
    <row r="1448" spans="1:16" x14ac:dyDescent="0.2">
      <c r="A1448">
        <v>850.33</v>
      </c>
      <c r="B1448">
        <v>2992.8</v>
      </c>
      <c r="C1448">
        <v>8877.2000000000007</v>
      </c>
      <c r="D1448">
        <v>47041.27</v>
      </c>
      <c r="E1448">
        <v>64000</v>
      </c>
      <c r="F1448">
        <v>64000</v>
      </c>
      <c r="H1448">
        <v>10121.1</v>
      </c>
      <c r="I1448">
        <v>12137.4</v>
      </c>
      <c r="J1448">
        <v>12140.7</v>
      </c>
      <c r="L1448">
        <f t="shared" si="47"/>
        <v>850.33</v>
      </c>
      <c r="M1448">
        <f>data!AQ1448</f>
        <v>2.921862748262077E-10</v>
      </c>
      <c r="O1448">
        <v>2.8996500462645187E-10</v>
      </c>
      <c r="P1448">
        <f t="shared" si="46"/>
        <v>0.76604768310486049</v>
      </c>
    </row>
    <row r="1449" spans="1:16" x14ac:dyDescent="0.2">
      <c r="A1449">
        <v>850.77</v>
      </c>
      <c r="B1449">
        <v>2941.93</v>
      </c>
      <c r="C1449">
        <v>8463.5</v>
      </c>
      <c r="D1449">
        <v>46290.13</v>
      </c>
      <c r="E1449">
        <v>64000</v>
      </c>
      <c r="F1449">
        <v>64000</v>
      </c>
      <c r="H1449">
        <v>9637.4</v>
      </c>
      <c r="I1449">
        <v>11603.7</v>
      </c>
      <c r="J1449">
        <v>11614.3</v>
      </c>
      <c r="L1449">
        <f t="shared" si="47"/>
        <v>850.77</v>
      </c>
      <c r="M1449">
        <f>data!AQ1449</f>
        <v>2.9721642573133042E-10</v>
      </c>
      <c r="O1449">
        <v>2.9476921885565388E-10</v>
      </c>
      <c r="P1449">
        <f t="shared" si="46"/>
        <v>0.83021113438405314</v>
      </c>
    </row>
    <row r="1450" spans="1:16" x14ac:dyDescent="0.2">
      <c r="A1450">
        <v>851.21</v>
      </c>
      <c r="B1450">
        <v>3007.8</v>
      </c>
      <c r="C1450">
        <v>8966.9</v>
      </c>
      <c r="D1450">
        <v>45790.8</v>
      </c>
      <c r="E1450">
        <v>64000</v>
      </c>
      <c r="F1450">
        <v>64000</v>
      </c>
      <c r="H1450">
        <v>10167.4</v>
      </c>
      <c r="I1450">
        <v>12545.3</v>
      </c>
      <c r="J1450">
        <v>12544.5</v>
      </c>
      <c r="L1450">
        <f t="shared" si="47"/>
        <v>851.21</v>
      </c>
      <c r="M1450">
        <f>data!AQ1450</f>
        <v>3.0140643025353072E-10</v>
      </c>
      <c r="O1450">
        <v>2.9886637557565154E-10</v>
      </c>
      <c r="P1450">
        <f t="shared" si="46"/>
        <v>0.84989643715748875</v>
      </c>
    </row>
    <row r="1451" spans="1:16" x14ac:dyDescent="0.2">
      <c r="A1451">
        <v>851.65</v>
      </c>
      <c r="B1451">
        <v>2911.67</v>
      </c>
      <c r="C1451">
        <v>8221.2999999999993</v>
      </c>
      <c r="D1451">
        <v>45365.47</v>
      </c>
      <c r="E1451">
        <v>64000</v>
      </c>
      <c r="F1451">
        <v>64000</v>
      </c>
      <c r="H1451">
        <v>9341.5</v>
      </c>
      <c r="I1451">
        <v>12062.1</v>
      </c>
      <c r="J1451">
        <v>12084.4</v>
      </c>
      <c r="L1451">
        <f t="shared" si="47"/>
        <v>851.65</v>
      </c>
      <c r="M1451">
        <f>data!AQ1451</f>
        <v>3.0391681805001344E-10</v>
      </c>
      <c r="O1451">
        <v>3.011687052069829E-10</v>
      </c>
      <c r="P1451">
        <f t="shared" si="46"/>
        <v>0.91248286940764955</v>
      </c>
    </row>
    <row r="1452" spans="1:16" x14ac:dyDescent="0.2">
      <c r="A1452">
        <v>852.09</v>
      </c>
      <c r="B1452">
        <v>2964.07</v>
      </c>
      <c r="C1452">
        <v>8665.7999999999993</v>
      </c>
      <c r="D1452">
        <v>45106.400000000001</v>
      </c>
      <c r="E1452">
        <v>64000</v>
      </c>
      <c r="F1452">
        <v>64000</v>
      </c>
      <c r="H1452">
        <v>9912.7000000000007</v>
      </c>
      <c r="I1452">
        <v>13323.4</v>
      </c>
      <c r="J1452">
        <v>13370.7</v>
      </c>
      <c r="L1452">
        <f t="shared" si="47"/>
        <v>852.09</v>
      </c>
      <c r="M1452">
        <f>data!AQ1452</f>
        <v>3.0633035976791775E-10</v>
      </c>
      <c r="O1452">
        <v>3.0429063875143693E-10</v>
      </c>
      <c r="P1452">
        <f t="shared" si="46"/>
        <v>0.67032000223542199</v>
      </c>
    </row>
    <row r="1453" spans="1:16" x14ac:dyDescent="0.2">
      <c r="A1453">
        <v>852.53</v>
      </c>
      <c r="B1453">
        <v>3015.47</v>
      </c>
      <c r="C1453">
        <v>9060.5</v>
      </c>
      <c r="D1453">
        <v>44943.13</v>
      </c>
      <c r="E1453">
        <v>64000</v>
      </c>
      <c r="F1453">
        <v>64000</v>
      </c>
      <c r="H1453">
        <v>10335.1</v>
      </c>
      <c r="I1453">
        <v>15650.6</v>
      </c>
      <c r="J1453">
        <v>15686.7</v>
      </c>
      <c r="L1453">
        <f t="shared" si="47"/>
        <v>852.53</v>
      </c>
      <c r="M1453">
        <f>data!AQ1453</f>
        <v>3.08027757733842E-10</v>
      </c>
      <c r="O1453">
        <v>3.0536791351119232E-10</v>
      </c>
      <c r="P1453">
        <f t="shared" si="46"/>
        <v>0.87102937308185491</v>
      </c>
    </row>
    <row r="1454" spans="1:16" x14ac:dyDescent="0.2">
      <c r="A1454">
        <v>852.97</v>
      </c>
      <c r="B1454">
        <v>2929</v>
      </c>
      <c r="C1454">
        <v>8368.7999999999993</v>
      </c>
      <c r="D1454">
        <v>45008.67</v>
      </c>
      <c r="E1454">
        <v>64000</v>
      </c>
      <c r="F1454">
        <v>64000</v>
      </c>
      <c r="H1454">
        <v>9510.2000000000007</v>
      </c>
      <c r="I1454">
        <v>16020.1</v>
      </c>
      <c r="J1454">
        <v>16003.8</v>
      </c>
      <c r="L1454">
        <f t="shared" si="47"/>
        <v>852.97</v>
      </c>
      <c r="M1454">
        <f>data!AQ1454</f>
        <v>3.0689572998879165E-10</v>
      </c>
      <c r="O1454">
        <v>3.0426252448121142E-10</v>
      </c>
      <c r="P1454">
        <f t="shared" si="46"/>
        <v>0.86543865764278027</v>
      </c>
    </row>
    <row r="1455" spans="1:16" x14ac:dyDescent="0.2">
      <c r="A1455">
        <v>853.4</v>
      </c>
      <c r="B1455">
        <v>2925.2</v>
      </c>
      <c r="C1455">
        <v>8345.7000000000007</v>
      </c>
      <c r="D1455">
        <v>45413.33</v>
      </c>
      <c r="E1455">
        <v>64000</v>
      </c>
      <c r="F1455">
        <v>64000</v>
      </c>
      <c r="H1455">
        <v>9498.5</v>
      </c>
      <c r="I1455">
        <v>17344</v>
      </c>
      <c r="J1455">
        <v>17396.900000000001</v>
      </c>
      <c r="L1455">
        <f t="shared" si="47"/>
        <v>853.4</v>
      </c>
      <c r="M1455">
        <f>data!AQ1455</f>
        <v>3.0382326709975705E-10</v>
      </c>
      <c r="O1455">
        <v>3.0111713890593599E-10</v>
      </c>
      <c r="P1455">
        <f t="shared" si="46"/>
        <v>0.89869616975419153</v>
      </c>
    </row>
    <row r="1456" spans="1:16" x14ac:dyDescent="0.2">
      <c r="A1456">
        <v>853.84</v>
      </c>
      <c r="B1456">
        <v>3001.4</v>
      </c>
      <c r="C1456">
        <v>8913.7999999999993</v>
      </c>
      <c r="D1456">
        <v>46042.400000000001</v>
      </c>
      <c r="E1456">
        <v>64000</v>
      </c>
      <c r="F1456">
        <v>64000</v>
      </c>
      <c r="H1456">
        <v>10190.9</v>
      </c>
      <c r="I1456">
        <v>18346.400000000001</v>
      </c>
      <c r="J1456">
        <v>18366.400000000001</v>
      </c>
      <c r="L1456">
        <f t="shared" si="47"/>
        <v>853.84</v>
      </c>
      <c r="M1456">
        <f>data!AQ1456</f>
        <v>2.9974513466200006E-10</v>
      </c>
      <c r="O1456">
        <v>2.9699985033109663E-10</v>
      </c>
      <c r="P1456">
        <f t="shared" si="46"/>
        <v>0.92433862436057579</v>
      </c>
    </row>
    <row r="1457" spans="1:16" x14ac:dyDescent="0.2">
      <c r="A1457">
        <v>854.28</v>
      </c>
      <c r="B1457">
        <v>2901.2</v>
      </c>
      <c r="C1457">
        <v>8105.5</v>
      </c>
      <c r="D1457">
        <v>46884.93</v>
      </c>
      <c r="E1457">
        <v>64000</v>
      </c>
      <c r="F1457">
        <v>64000</v>
      </c>
      <c r="H1457">
        <v>9141.4</v>
      </c>
      <c r="I1457">
        <v>16108.8</v>
      </c>
      <c r="J1457">
        <v>16143.1</v>
      </c>
      <c r="L1457">
        <f t="shared" si="47"/>
        <v>854.28</v>
      </c>
      <c r="M1457">
        <f>data!AQ1457</f>
        <v>2.9300358623072369E-10</v>
      </c>
      <c r="O1457">
        <v>2.9028475246724264E-10</v>
      </c>
      <c r="P1457">
        <f t="shared" si="46"/>
        <v>0.93660922262455171</v>
      </c>
    </row>
    <row r="1458" spans="1:16" x14ac:dyDescent="0.2">
      <c r="A1458">
        <v>854.72</v>
      </c>
      <c r="B1458">
        <v>2996.07</v>
      </c>
      <c r="C1458">
        <v>8943.4</v>
      </c>
      <c r="D1458">
        <v>47945.2</v>
      </c>
      <c r="E1458">
        <v>64000</v>
      </c>
      <c r="F1458">
        <v>64000</v>
      </c>
      <c r="H1458">
        <v>10218</v>
      </c>
      <c r="I1458">
        <v>15613.6</v>
      </c>
      <c r="J1458">
        <v>15673.6</v>
      </c>
      <c r="L1458">
        <f t="shared" si="47"/>
        <v>854.72</v>
      </c>
      <c r="M1458">
        <f>data!AQ1458</f>
        <v>2.8639686160572728E-10</v>
      </c>
      <c r="O1458">
        <v>2.8436372946212297E-10</v>
      </c>
      <c r="P1458">
        <f t="shared" si="46"/>
        <v>0.71497590337909844</v>
      </c>
    </row>
    <row r="1459" spans="1:16" x14ac:dyDescent="0.2">
      <c r="A1459">
        <v>855.16</v>
      </c>
      <c r="B1459">
        <v>2896.2</v>
      </c>
      <c r="C1459">
        <v>8043.5</v>
      </c>
      <c r="D1459">
        <v>48370.13</v>
      </c>
      <c r="E1459">
        <v>64000</v>
      </c>
      <c r="F1459">
        <v>64000</v>
      </c>
      <c r="H1459">
        <v>9115.7000000000007</v>
      </c>
      <c r="I1459">
        <v>14671</v>
      </c>
      <c r="J1459">
        <v>14692.5</v>
      </c>
      <c r="L1459">
        <f t="shared" si="47"/>
        <v>855.16</v>
      </c>
      <c r="M1459">
        <f>data!AQ1459</f>
        <v>2.8294146128586069E-10</v>
      </c>
      <c r="O1459">
        <v>2.8074904063298016E-10</v>
      </c>
      <c r="P1459">
        <f t="shared" si="46"/>
        <v>0.78091830623444469</v>
      </c>
    </row>
    <row r="1460" spans="1:16" x14ac:dyDescent="0.2">
      <c r="A1460">
        <v>855.6</v>
      </c>
      <c r="B1460">
        <v>2925.8</v>
      </c>
      <c r="C1460">
        <v>8322.1</v>
      </c>
      <c r="D1460">
        <v>48657.599999999999</v>
      </c>
      <c r="E1460">
        <v>64000</v>
      </c>
      <c r="F1460">
        <v>64000</v>
      </c>
      <c r="H1460">
        <v>9460.7999999999993</v>
      </c>
      <c r="I1460">
        <v>14049.4</v>
      </c>
      <c r="J1460">
        <v>14062.2</v>
      </c>
      <c r="L1460">
        <f t="shared" si="47"/>
        <v>855.6</v>
      </c>
      <c r="M1460">
        <f>data!AQ1460</f>
        <v>2.8129067459811097E-10</v>
      </c>
      <c r="O1460">
        <v>2.7964822783777881E-10</v>
      </c>
      <c r="P1460">
        <f t="shared" si="46"/>
        <v>0.58732600346922903</v>
      </c>
    </row>
    <row r="1461" spans="1:16" x14ac:dyDescent="0.2">
      <c r="A1461">
        <v>856.04</v>
      </c>
      <c r="B1461">
        <v>3013.27</v>
      </c>
      <c r="C1461">
        <v>9056.9</v>
      </c>
      <c r="D1461">
        <v>48385.67</v>
      </c>
      <c r="E1461">
        <v>64000</v>
      </c>
      <c r="F1461">
        <v>64000</v>
      </c>
      <c r="H1461">
        <v>10351.9</v>
      </c>
      <c r="I1461">
        <v>14571.4</v>
      </c>
      <c r="J1461">
        <v>14598.7</v>
      </c>
      <c r="L1461">
        <f t="shared" si="47"/>
        <v>856.04</v>
      </c>
      <c r="M1461">
        <f>data!AQ1461</f>
        <v>2.8367977652415801E-10</v>
      </c>
      <c r="O1461">
        <v>2.8123541422726788E-10</v>
      </c>
      <c r="P1461">
        <f t="shared" si="46"/>
        <v>0.86915166911192387</v>
      </c>
    </row>
    <row r="1462" spans="1:16" x14ac:dyDescent="0.2">
      <c r="A1462">
        <v>856.48</v>
      </c>
      <c r="B1462">
        <v>3044.47</v>
      </c>
      <c r="C1462">
        <v>9300.5</v>
      </c>
      <c r="D1462">
        <v>48048.6</v>
      </c>
      <c r="E1462">
        <v>64000</v>
      </c>
      <c r="F1462">
        <v>64000</v>
      </c>
      <c r="H1462">
        <v>10638.1</v>
      </c>
      <c r="I1462">
        <v>15578.8</v>
      </c>
      <c r="J1462">
        <v>15636.4</v>
      </c>
      <c r="L1462">
        <f t="shared" si="47"/>
        <v>856.48</v>
      </c>
      <c r="M1462">
        <f>data!AQ1462</f>
        <v>2.8616694340561272E-10</v>
      </c>
      <c r="O1462">
        <v>2.8418292883831232E-10</v>
      </c>
      <c r="P1462">
        <f t="shared" si="46"/>
        <v>0.69814699123930057</v>
      </c>
    </row>
    <row r="1463" spans="1:16" x14ac:dyDescent="0.2">
      <c r="A1463">
        <v>856.92</v>
      </c>
      <c r="B1463">
        <v>2944</v>
      </c>
      <c r="C1463">
        <v>8532.7000000000007</v>
      </c>
      <c r="D1463">
        <v>47285.599999999999</v>
      </c>
      <c r="E1463">
        <v>64000</v>
      </c>
      <c r="F1463">
        <v>64000</v>
      </c>
      <c r="H1463">
        <v>9699.2999999999993</v>
      </c>
      <c r="I1463">
        <v>14443.8</v>
      </c>
      <c r="J1463">
        <v>14435.7</v>
      </c>
      <c r="L1463">
        <f t="shared" si="47"/>
        <v>856.92</v>
      </c>
      <c r="M1463">
        <f>data!AQ1463</f>
        <v>2.9071959917645757E-10</v>
      </c>
      <c r="O1463">
        <v>2.8912728305057835E-10</v>
      </c>
      <c r="P1463">
        <f t="shared" si="46"/>
        <v>0.55073188150170782</v>
      </c>
    </row>
    <row r="1464" spans="1:16" x14ac:dyDescent="0.2">
      <c r="A1464">
        <v>857.36</v>
      </c>
      <c r="B1464">
        <v>2981.67</v>
      </c>
      <c r="C1464">
        <v>8754.2999999999993</v>
      </c>
      <c r="D1464">
        <v>46359.93</v>
      </c>
      <c r="E1464">
        <v>64000</v>
      </c>
      <c r="F1464">
        <v>64000</v>
      </c>
      <c r="H1464">
        <v>9965.2999999999993</v>
      </c>
      <c r="I1464">
        <v>14210.5</v>
      </c>
      <c r="J1464">
        <v>14207.5</v>
      </c>
      <c r="L1464">
        <f t="shared" si="47"/>
        <v>857.36</v>
      </c>
      <c r="M1464">
        <f>data!AQ1464</f>
        <v>2.9757608826465751E-10</v>
      </c>
      <c r="O1464">
        <v>2.9549856803483585E-10</v>
      </c>
      <c r="P1464">
        <f t="shared" si="46"/>
        <v>0.70305593818537426</v>
      </c>
    </row>
    <row r="1465" spans="1:16" x14ac:dyDescent="0.2">
      <c r="A1465">
        <v>857.79</v>
      </c>
      <c r="B1465">
        <v>2964.6</v>
      </c>
      <c r="C1465">
        <v>8609.9</v>
      </c>
      <c r="D1465">
        <v>45338.67</v>
      </c>
      <c r="E1465">
        <v>64000</v>
      </c>
      <c r="F1465">
        <v>64000</v>
      </c>
      <c r="H1465">
        <v>9820.2000000000007</v>
      </c>
      <c r="I1465">
        <v>13326.5</v>
      </c>
      <c r="J1465">
        <v>13346.2</v>
      </c>
      <c r="L1465">
        <f t="shared" si="47"/>
        <v>857.79</v>
      </c>
      <c r="M1465">
        <f>data!AQ1465</f>
        <v>3.050580861218824E-10</v>
      </c>
      <c r="O1465">
        <v>3.0250138860268823E-10</v>
      </c>
      <c r="P1465">
        <f t="shared" si="46"/>
        <v>0.84518538278585897</v>
      </c>
    </row>
    <row r="1466" spans="1:16" x14ac:dyDescent="0.2">
      <c r="A1466">
        <v>858.23</v>
      </c>
      <c r="B1466">
        <v>2905.2</v>
      </c>
      <c r="C1466">
        <v>8143</v>
      </c>
      <c r="D1466">
        <v>44658.73</v>
      </c>
      <c r="E1466">
        <v>64000</v>
      </c>
      <c r="F1466">
        <v>64000</v>
      </c>
      <c r="H1466">
        <v>9234.6</v>
      </c>
      <c r="I1466">
        <v>12593.3</v>
      </c>
      <c r="J1466">
        <v>12605.4</v>
      </c>
      <c r="L1466">
        <f t="shared" si="47"/>
        <v>858.23</v>
      </c>
      <c r="M1466">
        <f>data!AQ1466</f>
        <v>3.0987734918435396E-10</v>
      </c>
      <c r="O1466">
        <v>3.0706882902061471E-10</v>
      </c>
      <c r="P1466">
        <f t="shared" si="46"/>
        <v>0.91462235769645805</v>
      </c>
    </row>
    <row r="1467" spans="1:16" x14ac:dyDescent="0.2">
      <c r="A1467">
        <v>858.67</v>
      </c>
      <c r="B1467">
        <v>3023.07</v>
      </c>
      <c r="C1467">
        <v>9151.6</v>
      </c>
      <c r="D1467">
        <v>44479.73</v>
      </c>
      <c r="E1467">
        <v>64000</v>
      </c>
      <c r="F1467">
        <v>64000</v>
      </c>
      <c r="H1467">
        <v>10454.200000000001</v>
      </c>
      <c r="I1467">
        <v>13956.1</v>
      </c>
      <c r="J1467">
        <v>13958.6</v>
      </c>
      <c r="L1467">
        <f t="shared" si="47"/>
        <v>858.67</v>
      </c>
      <c r="M1467">
        <f>data!AQ1467</f>
        <v>3.1225194571566639E-10</v>
      </c>
      <c r="O1467">
        <v>3.0981732158611689E-10</v>
      </c>
      <c r="P1467">
        <f t="shared" si="46"/>
        <v>0.78582569789364587</v>
      </c>
    </row>
    <row r="1468" spans="1:16" x14ac:dyDescent="0.2">
      <c r="A1468">
        <v>859.11</v>
      </c>
      <c r="B1468">
        <v>2875.47</v>
      </c>
      <c r="C1468">
        <v>7904.6</v>
      </c>
      <c r="D1468">
        <v>44258.87</v>
      </c>
      <c r="E1468">
        <v>64000</v>
      </c>
      <c r="F1468">
        <v>64000</v>
      </c>
      <c r="H1468">
        <v>8958.2999999999993</v>
      </c>
      <c r="I1468">
        <v>11880</v>
      </c>
      <c r="J1468">
        <v>11886.8</v>
      </c>
      <c r="L1468">
        <f t="shared" si="47"/>
        <v>859.11</v>
      </c>
      <c r="M1468">
        <f>data!AQ1468</f>
        <v>3.128681189229967E-10</v>
      </c>
      <c r="O1468">
        <v>3.0967762089034832E-10</v>
      </c>
      <c r="P1468">
        <f t="shared" si="46"/>
        <v>1.0302643192218557</v>
      </c>
    </row>
    <row r="1469" spans="1:16" x14ac:dyDescent="0.2">
      <c r="A1469">
        <v>859.55</v>
      </c>
      <c r="B1469">
        <v>2913.87</v>
      </c>
      <c r="C1469">
        <v>8230.2999999999993</v>
      </c>
      <c r="D1469">
        <v>44772.53</v>
      </c>
      <c r="E1469">
        <v>64000</v>
      </c>
      <c r="F1469">
        <v>64000</v>
      </c>
      <c r="H1469">
        <v>9362.4</v>
      </c>
      <c r="I1469">
        <v>12314.3</v>
      </c>
      <c r="J1469">
        <v>12343.5</v>
      </c>
      <c r="L1469">
        <f t="shared" si="47"/>
        <v>859.55</v>
      </c>
      <c r="M1469">
        <f>data!AQ1469</f>
        <v>3.0915501423457563E-10</v>
      </c>
      <c r="O1469">
        <v>3.0643588073179669E-10</v>
      </c>
      <c r="P1469">
        <f t="shared" si="46"/>
        <v>0.88734174871604465</v>
      </c>
    </row>
    <row r="1470" spans="1:16" x14ac:dyDescent="0.2">
      <c r="A1470">
        <v>859.99</v>
      </c>
      <c r="B1470">
        <v>2936.93</v>
      </c>
      <c r="C1470">
        <v>8365.7999999999993</v>
      </c>
      <c r="D1470">
        <v>45495.93</v>
      </c>
      <c r="E1470">
        <v>64000</v>
      </c>
      <c r="F1470">
        <v>64000</v>
      </c>
      <c r="H1470">
        <v>9506.6</v>
      </c>
      <c r="I1470">
        <v>12691.6</v>
      </c>
      <c r="J1470">
        <v>12746.3</v>
      </c>
      <c r="L1470">
        <f t="shared" si="47"/>
        <v>859.99</v>
      </c>
      <c r="M1470">
        <f>data!AQ1470</f>
        <v>3.0382080552413277E-10</v>
      </c>
      <c r="O1470">
        <v>3.0112545881062674E-10</v>
      </c>
      <c r="P1470">
        <f t="shared" si="46"/>
        <v>0.89509094453587656</v>
      </c>
    </row>
    <row r="1471" spans="1:16" x14ac:dyDescent="0.2">
      <c r="A1471">
        <v>860.43</v>
      </c>
      <c r="B1471">
        <v>2940.4</v>
      </c>
      <c r="C1471">
        <v>8457.5</v>
      </c>
      <c r="D1471">
        <v>46385.8</v>
      </c>
      <c r="E1471">
        <v>64000</v>
      </c>
      <c r="F1471">
        <v>64000</v>
      </c>
      <c r="H1471">
        <v>9592.1</v>
      </c>
      <c r="I1471">
        <v>12448.7</v>
      </c>
      <c r="J1471">
        <v>12455.8</v>
      </c>
      <c r="L1471">
        <f t="shared" si="47"/>
        <v>860.43</v>
      </c>
      <c r="M1471">
        <f>data!AQ1471</f>
        <v>2.973108461145485E-10</v>
      </c>
      <c r="O1471">
        <v>2.9525737310958383E-10</v>
      </c>
      <c r="P1471">
        <f t="shared" si="46"/>
        <v>0.69548576665096074</v>
      </c>
    </row>
    <row r="1472" spans="1:16" x14ac:dyDescent="0.2">
      <c r="A1472">
        <v>860.87</v>
      </c>
      <c r="B1472">
        <v>2957.87</v>
      </c>
      <c r="C1472">
        <v>8611.2999999999993</v>
      </c>
      <c r="D1472">
        <v>47077</v>
      </c>
      <c r="E1472">
        <v>64000</v>
      </c>
      <c r="F1472">
        <v>64000</v>
      </c>
      <c r="H1472">
        <v>9818.5</v>
      </c>
      <c r="I1472">
        <v>12904.2</v>
      </c>
      <c r="J1472">
        <v>12938.2</v>
      </c>
      <c r="L1472">
        <f t="shared" si="47"/>
        <v>860.87</v>
      </c>
      <c r="M1472">
        <f>data!AQ1472</f>
        <v>2.9254702744772661E-10</v>
      </c>
      <c r="O1472">
        <v>2.9021608019538954E-10</v>
      </c>
      <c r="P1472">
        <f t="shared" si="46"/>
        <v>0.80317646450456814</v>
      </c>
    </row>
    <row r="1473" spans="1:16" x14ac:dyDescent="0.2">
      <c r="A1473">
        <v>861.3</v>
      </c>
      <c r="B1473">
        <v>3000.67</v>
      </c>
      <c r="C1473">
        <v>8908.2999999999993</v>
      </c>
      <c r="D1473">
        <v>47924.93</v>
      </c>
      <c r="E1473">
        <v>64000</v>
      </c>
      <c r="F1473">
        <v>64000</v>
      </c>
      <c r="H1473">
        <v>10136.9</v>
      </c>
      <c r="I1473">
        <v>13162.6</v>
      </c>
      <c r="J1473">
        <v>13178.5</v>
      </c>
      <c r="L1473">
        <f t="shared" si="47"/>
        <v>861.3</v>
      </c>
      <c r="M1473">
        <f>data!AQ1473</f>
        <v>2.8703836932427171E-10</v>
      </c>
      <c r="O1473">
        <v>2.8485983452097663E-10</v>
      </c>
      <c r="P1473">
        <f t="shared" si="46"/>
        <v>0.76477429924739226</v>
      </c>
    </row>
    <row r="1474" spans="1:16" x14ac:dyDescent="0.2">
      <c r="A1474">
        <v>861.74</v>
      </c>
      <c r="B1474">
        <v>2929.27</v>
      </c>
      <c r="C1474">
        <v>8287.5</v>
      </c>
      <c r="D1474">
        <v>48221.53</v>
      </c>
      <c r="E1474">
        <v>64000</v>
      </c>
      <c r="F1474">
        <v>64000</v>
      </c>
      <c r="H1474">
        <v>9431.7000000000007</v>
      </c>
      <c r="I1474">
        <v>12245.8</v>
      </c>
      <c r="J1474">
        <v>12236.8</v>
      </c>
      <c r="L1474">
        <f t="shared" si="47"/>
        <v>861.74</v>
      </c>
      <c r="M1474">
        <f>data!AQ1474</f>
        <v>2.8460159518037056E-10</v>
      </c>
      <c r="O1474">
        <v>2.8226907581974603E-10</v>
      </c>
      <c r="P1474">
        <f t="shared" si="46"/>
        <v>0.82634605078526235</v>
      </c>
    </row>
    <row r="1475" spans="1:16" x14ac:dyDescent="0.2">
      <c r="A1475">
        <v>862.18</v>
      </c>
      <c r="B1475">
        <v>2946.93</v>
      </c>
      <c r="C1475">
        <v>8494.4</v>
      </c>
      <c r="D1475">
        <v>48387.27</v>
      </c>
      <c r="E1475">
        <v>64000</v>
      </c>
      <c r="F1475">
        <v>64000</v>
      </c>
      <c r="H1475">
        <v>9720.4</v>
      </c>
      <c r="I1475">
        <v>12888.5</v>
      </c>
      <c r="J1475">
        <v>12892</v>
      </c>
      <c r="L1475">
        <f t="shared" si="47"/>
        <v>862.18</v>
      </c>
      <c r="M1475">
        <f>data!AQ1475</f>
        <v>2.8364769243933732E-10</v>
      </c>
      <c r="O1475">
        <v>2.8116094651671342E-10</v>
      </c>
      <c r="P1475">
        <f t="shared" si="46"/>
        <v>0.88445637754177886</v>
      </c>
    </row>
    <row r="1476" spans="1:16" x14ac:dyDescent="0.2">
      <c r="A1476">
        <v>862.62</v>
      </c>
      <c r="B1476">
        <v>2983.93</v>
      </c>
      <c r="C1476">
        <v>8673.7000000000007</v>
      </c>
      <c r="D1476">
        <v>48286.8</v>
      </c>
      <c r="E1476">
        <v>64000</v>
      </c>
      <c r="F1476">
        <v>64000</v>
      </c>
      <c r="H1476">
        <v>9881.6</v>
      </c>
      <c r="I1476">
        <v>13332.2</v>
      </c>
      <c r="J1476">
        <v>13309.5</v>
      </c>
      <c r="L1476">
        <f t="shared" si="47"/>
        <v>862.62</v>
      </c>
      <c r="M1476">
        <f>data!AQ1476</f>
        <v>2.8458255422371314E-10</v>
      </c>
      <c r="O1476">
        <v>2.8177908070470119E-10</v>
      </c>
      <c r="P1476">
        <f t="shared" si="46"/>
        <v>0.99491896701513471</v>
      </c>
    </row>
    <row r="1477" spans="1:16" x14ac:dyDescent="0.2">
      <c r="A1477">
        <v>863.06</v>
      </c>
      <c r="B1477">
        <v>2926.13</v>
      </c>
      <c r="C1477">
        <v>8338.6</v>
      </c>
      <c r="D1477">
        <v>48071.87</v>
      </c>
      <c r="E1477">
        <v>64000</v>
      </c>
      <c r="F1477">
        <v>64000</v>
      </c>
      <c r="H1477">
        <v>9474.9</v>
      </c>
      <c r="I1477">
        <v>13337.1</v>
      </c>
      <c r="J1477">
        <v>13335.5</v>
      </c>
      <c r="L1477">
        <f t="shared" si="47"/>
        <v>863.06</v>
      </c>
      <c r="M1477">
        <f>data!AQ1477</f>
        <v>2.8565400647155089E-10</v>
      </c>
      <c r="O1477">
        <v>2.8346829489446732E-10</v>
      </c>
      <c r="P1477">
        <f t="shared" si="46"/>
        <v>0.77106033247820172</v>
      </c>
    </row>
    <row r="1478" spans="1:16" x14ac:dyDescent="0.2">
      <c r="A1478">
        <v>863.5</v>
      </c>
      <c r="B1478">
        <v>2931.2</v>
      </c>
      <c r="C1478">
        <v>8343.9</v>
      </c>
      <c r="D1478">
        <v>47240.4</v>
      </c>
      <c r="E1478">
        <v>64000</v>
      </c>
      <c r="F1478">
        <v>64000</v>
      </c>
      <c r="H1478">
        <v>9491.1</v>
      </c>
      <c r="I1478">
        <v>13197.7</v>
      </c>
      <c r="J1478">
        <v>13243.2</v>
      </c>
      <c r="L1478">
        <f t="shared" si="47"/>
        <v>863.5</v>
      </c>
      <c r="M1478">
        <f>data!AQ1478</f>
        <v>2.9137888959541195E-10</v>
      </c>
      <c r="O1478">
        <v>2.8813503332867378E-10</v>
      </c>
      <c r="P1478">
        <f t="shared" si="46"/>
        <v>1.1258111272564102</v>
      </c>
    </row>
    <row r="1479" spans="1:16" x14ac:dyDescent="0.2">
      <c r="A1479">
        <v>863.94</v>
      </c>
      <c r="B1479">
        <v>2997</v>
      </c>
      <c r="C1479">
        <v>8873.6</v>
      </c>
      <c r="D1479">
        <v>46757.13</v>
      </c>
      <c r="E1479">
        <v>64000</v>
      </c>
      <c r="F1479">
        <v>64000</v>
      </c>
      <c r="H1479">
        <v>10085.299999999999</v>
      </c>
      <c r="I1479">
        <v>14597.6</v>
      </c>
      <c r="J1479">
        <v>14591.6</v>
      </c>
      <c r="L1479">
        <f t="shared" si="47"/>
        <v>863.94</v>
      </c>
      <c r="M1479">
        <f>data!AQ1479</f>
        <v>2.952659134549065E-10</v>
      </c>
      <c r="O1479">
        <v>2.931413079067028E-10</v>
      </c>
      <c r="P1479">
        <f t="shared" si="46"/>
        <v>0.72477180489345583</v>
      </c>
    </row>
    <row r="1480" spans="1:16" x14ac:dyDescent="0.2">
      <c r="A1480">
        <v>864.37</v>
      </c>
      <c r="B1480">
        <v>2916.6</v>
      </c>
      <c r="C1480">
        <v>8233.7000000000007</v>
      </c>
      <c r="D1480">
        <v>45798.93</v>
      </c>
      <c r="E1480">
        <v>64000</v>
      </c>
      <c r="F1480">
        <v>64000</v>
      </c>
      <c r="H1480">
        <v>9370.2000000000007</v>
      </c>
      <c r="I1480">
        <v>12532.9</v>
      </c>
      <c r="J1480">
        <v>12507.8</v>
      </c>
      <c r="L1480">
        <f t="shared" si="47"/>
        <v>864.37</v>
      </c>
      <c r="M1480">
        <f>data!AQ1480</f>
        <v>3.0167453756384687E-10</v>
      </c>
      <c r="O1480">
        <v>2.9899123099996517E-10</v>
      </c>
      <c r="P1480">
        <f t="shared" ref="P1480:P1543" si="48">(M1480-O1480)/O1480%</f>
        <v>0.89745326473538412</v>
      </c>
    </row>
    <row r="1481" spans="1:16" x14ac:dyDescent="0.2">
      <c r="A1481">
        <v>864.81</v>
      </c>
      <c r="B1481">
        <v>2954.67</v>
      </c>
      <c r="C1481">
        <v>8526.7999999999993</v>
      </c>
      <c r="D1481">
        <v>45396.800000000003</v>
      </c>
      <c r="E1481">
        <v>64000</v>
      </c>
      <c r="F1481">
        <v>64000</v>
      </c>
      <c r="H1481">
        <v>9739.7000000000007</v>
      </c>
      <c r="I1481">
        <v>12222.9</v>
      </c>
      <c r="J1481">
        <v>12252.9</v>
      </c>
      <c r="L1481">
        <f t="shared" si="47"/>
        <v>864.81</v>
      </c>
      <c r="M1481">
        <f>data!AQ1481</f>
        <v>3.0500166635062423E-10</v>
      </c>
      <c r="O1481">
        <v>3.0262945939244447E-10</v>
      </c>
      <c r="P1481">
        <f t="shared" si="48"/>
        <v>0.7838651805221416</v>
      </c>
    </row>
    <row r="1482" spans="1:16" x14ac:dyDescent="0.2">
      <c r="A1482">
        <v>865.25</v>
      </c>
      <c r="B1482">
        <v>2943.87</v>
      </c>
      <c r="C1482">
        <v>8468.7000000000007</v>
      </c>
      <c r="D1482">
        <v>45018</v>
      </c>
      <c r="E1482">
        <v>64000</v>
      </c>
      <c r="F1482">
        <v>64000</v>
      </c>
      <c r="H1482">
        <v>9672.5</v>
      </c>
      <c r="I1482">
        <v>12035.1</v>
      </c>
      <c r="J1482">
        <v>12014.7</v>
      </c>
      <c r="L1482">
        <f t="shared" si="47"/>
        <v>865.25</v>
      </c>
      <c r="M1482">
        <f>data!AQ1482</f>
        <v>3.0784061689142007E-10</v>
      </c>
      <c r="O1482">
        <v>3.0524142128736522E-10</v>
      </c>
      <c r="P1482">
        <f t="shared" si="48"/>
        <v>0.85152126244618476</v>
      </c>
    </row>
    <row r="1483" spans="1:16" x14ac:dyDescent="0.2">
      <c r="A1483">
        <v>865.69</v>
      </c>
      <c r="B1483">
        <v>2887.2</v>
      </c>
      <c r="C1483">
        <v>8008.1</v>
      </c>
      <c r="D1483">
        <v>44960.13</v>
      </c>
      <c r="E1483">
        <v>64000</v>
      </c>
      <c r="F1483">
        <v>64000</v>
      </c>
      <c r="H1483">
        <v>9114.7999999999993</v>
      </c>
      <c r="I1483">
        <v>11366.4</v>
      </c>
      <c r="J1483">
        <v>11338.6</v>
      </c>
      <c r="L1483">
        <f t="shared" si="47"/>
        <v>865.69</v>
      </c>
      <c r="M1483">
        <f>data!AQ1483</f>
        <v>3.0787275110593225E-10</v>
      </c>
      <c r="O1483">
        <v>3.0515779865021002E-10</v>
      </c>
      <c r="P1483">
        <f t="shared" si="48"/>
        <v>0.88968804589990902</v>
      </c>
    </row>
    <row r="1484" spans="1:16" x14ac:dyDescent="0.2">
      <c r="A1484">
        <v>866.13</v>
      </c>
      <c r="B1484">
        <v>2940.6</v>
      </c>
      <c r="C1484">
        <v>8498.6</v>
      </c>
      <c r="D1484">
        <v>45226.53</v>
      </c>
      <c r="E1484">
        <v>64000</v>
      </c>
      <c r="F1484">
        <v>64000</v>
      </c>
      <c r="H1484">
        <v>9693.5</v>
      </c>
      <c r="I1484">
        <v>12353.1</v>
      </c>
      <c r="J1484">
        <v>12397.5</v>
      </c>
      <c r="L1484">
        <f t="shared" si="47"/>
        <v>866.13</v>
      </c>
      <c r="M1484">
        <f>data!AQ1484</f>
        <v>3.0625887153163013E-10</v>
      </c>
      <c r="O1484">
        <v>3.0390468491073453E-10</v>
      </c>
      <c r="P1484">
        <f t="shared" si="48"/>
        <v>0.7746463736112148</v>
      </c>
    </row>
    <row r="1485" spans="1:16" x14ac:dyDescent="0.2">
      <c r="A1485">
        <v>866.57</v>
      </c>
      <c r="B1485">
        <v>2881.4</v>
      </c>
      <c r="C1485">
        <v>7947.1</v>
      </c>
      <c r="D1485">
        <v>45363.07</v>
      </c>
      <c r="E1485">
        <v>64000</v>
      </c>
      <c r="F1485">
        <v>64000</v>
      </c>
      <c r="H1485">
        <v>9035.6</v>
      </c>
      <c r="I1485">
        <v>11981.6</v>
      </c>
      <c r="J1485">
        <v>11967.8</v>
      </c>
      <c r="L1485">
        <f t="shared" si="47"/>
        <v>866.57</v>
      </c>
      <c r="M1485">
        <f>data!AQ1485</f>
        <v>3.0479135841616135E-10</v>
      </c>
      <c r="O1485">
        <v>3.0156951977719058E-10</v>
      </c>
      <c r="P1485">
        <f t="shared" si="48"/>
        <v>1.0683568556103296</v>
      </c>
    </row>
    <row r="1486" spans="1:16" x14ac:dyDescent="0.2">
      <c r="A1486">
        <v>867</v>
      </c>
      <c r="B1486">
        <v>2982.13</v>
      </c>
      <c r="C1486">
        <v>8866.2000000000007</v>
      </c>
      <c r="D1486">
        <v>45893.07</v>
      </c>
      <c r="E1486">
        <v>64000</v>
      </c>
      <c r="F1486">
        <v>64000</v>
      </c>
      <c r="H1486">
        <v>10143.6</v>
      </c>
      <c r="I1486">
        <v>13448.6</v>
      </c>
      <c r="J1486">
        <v>13445.2</v>
      </c>
      <c r="L1486">
        <f t="shared" si="47"/>
        <v>867</v>
      </c>
      <c r="M1486">
        <f>data!AQ1486</f>
        <v>3.0159424478445077E-10</v>
      </c>
      <c r="O1486">
        <v>2.9890760808774227E-10</v>
      </c>
      <c r="P1486">
        <f t="shared" si="48"/>
        <v>0.89881843888023616</v>
      </c>
    </row>
    <row r="1487" spans="1:16" x14ac:dyDescent="0.2">
      <c r="A1487">
        <v>867.44</v>
      </c>
      <c r="B1487">
        <v>2905.6</v>
      </c>
      <c r="C1487">
        <v>8193.6</v>
      </c>
      <c r="D1487">
        <v>46469.07</v>
      </c>
      <c r="E1487">
        <v>64000</v>
      </c>
      <c r="F1487">
        <v>64000</v>
      </c>
      <c r="H1487">
        <v>9310.9</v>
      </c>
      <c r="I1487">
        <v>13303</v>
      </c>
      <c r="J1487">
        <v>13269.8</v>
      </c>
      <c r="L1487">
        <f t="shared" si="47"/>
        <v>867.44</v>
      </c>
      <c r="M1487">
        <f>data!AQ1487</f>
        <v>2.9684645392298167E-10</v>
      </c>
      <c r="O1487">
        <v>2.9413182017286243E-10</v>
      </c>
      <c r="P1487">
        <f t="shared" si="48"/>
        <v>0.92293100029906305</v>
      </c>
    </row>
    <row r="1488" spans="1:16" x14ac:dyDescent="0.2">
      <c r="A1488">
        <v>867.88</v>
      </c>
      <c r="B1488">
        <v>2965.73</v>
      </c>
      <c r="C1488">
        <v>8679.9</v>
      </c>
      <c r="D1488">
        <v>47309</v>
      </c>
      <c r="E1488">
        <v>64000</v>
      </c>
      <c r="F1488">
        <v>64000</v>
      </c>
      <c r="H1488">
        <v>9909.6</v>
      </c>
      <c r="I1488">
        <v>13294.6</v>
      </c>
      <c r="J1488">
        <v>13320.6</v>
      </c>
      <c r="L1488">
        <f t="shared" si="47"/>
        <v>867.88</v>
      </c>
      <c r="M1488">
        <f>data!AQ1488</f>
        <v>2.9135471057990425E-10</v>
      </c>
      <c r="O1488">
        <v>2.8891032915224876E-10</v>
      </c>
      <c r="P1488">
        <f t="shared" si="48"/>
        <v>0.84606924052457722</v>
      </c>
    </row>
    <row r="1489" spans="1:16" x14ac:dyDescent="0.2">
      <c r="A1489">
        <v>868.32</v>
      </c>
      <c r="B1489">
        <v>2947.27</v>
      </c>
      <c r="C1489">
        <v>8459</v>
      </c>
      <c r="D1489">
        <v>47826.8</v>
      </c>
      <c r="E1489">
        <v>64000</v>
      </c>
      <c r="F1489">
        <v>64000</v>
      </c>
      <c r="H1489">
        <v>9635.4</v>
      </c>
      <c r="I1489">
        <v>12758.9</v>
      </c>
      <c r="J1489">
        <v>12737.6</v>
      </c>
      <c r="L1489">
        <f t="shared" si="47"/>
        <v>868.32</v>
      </c>
      <c r="M1489">
        <f>data!AQ1489</f>
        <v>2.8769610564479294E-10</v>
      </c>
      <c r="O1489">
        <v>2.8521179777641619E-10</v>
      </c>
      <c r="P1489">
        <f t="shared" si="48"/>
        <v>0.8710396581575689</v>
      </c>
    </row>
    <row r="1490" spans="1:16" x14ac:dyDescent="0.2">
      <c r="A1490">
        <v>868.76</v>
      </c>
      <c r="B1490">
        <v>2919</v>
      </c>
      <c r="C1490">
        <v>8302.7000000000007</v>
      </c>
      <c r="D1490">
        <v>48121.33</v>
      </c>
      <c r="E1490">
        <v>64000</v>
      </c>
      <c r="F1490">
        <v>64000</v>
      </c>
      <c r="H1490">
        <v>9435.5</v>
      </c>
      <c r="I1490">
        <v>12090.2</v>
      </c>
      <c r="J1490">
        <v>12096.6</v>
      </c>
      <c r="L1490">
        <f t="shared" si="47"/>
        <v>868.76</v>
      </c>
      <c r="M1490">
        <f>data!AQ1490</f>
        <v>2.8554295497070929E-10</v>
      </c>
      <c r="O1490">
        <v>2.831784649089395E-10</v>
      </c>
      <c r="P1490">
        <f t="shared" si="48"/>
        <v>0.8349823008363747</v>
      </c>
    </row>
    <row r="1491" spans="1:16" x14ac:dyDescent="0.2">
      <c r="A1491">
        <v>869.19</v>
      </c>
      <c r="B1491">
        <v>2981</v>
      </c>
      <c r="C1491">
        <v>8728.7999999999993</v>
      </c>
      <c r="D1491">
        <v>48230.2</v>
      </c>
      <c r="E1491">
        <v>64000</v>
      </c>
      <c r="F1491">
        <v>64000</v>
      </c>
      <c r="H1491">
        <v>9967.7999999999993</v>
      </c>
      <c r="I1491">
        <v>12338.3</v>
      </c>
      <c r="J1491">
        <v>12338.9</v>
      </c>
      <c r="L1491">
        <f t="shared" si="47"/>
        <v>869.19</v>
      </c>
      <c r="M1491">
        <f>data!AQ1491</f>
        <v>2.8524643202995079E-10</v>
      </c>
      <c r="O1491">
        <v>2.8236731430607432E-10</v>
      </c>
      <c r="P1491">
        <f t="shared" si="48"/>
        <v>1.0196356228241183</v>
      </c>
    </row>
    <row r="1492" spans="1:16" x14ac:dyDescent="0.2">
      <c r="A1492">
        <v>869.63</v>
      </c>
      <c r="B1492">
        <v>2950.6</v>
      </c>
      <c r="C1492">
        <v>8570.2000000000007</v>
      </c>
      <c r="D1492">
        <v>47917.67</v>
      </c>
      <c r="E1492">
        <v>64000</v>
      </c>
      <c r="F1492">
        <v>64000</v>
      </c>
      <c r="H1492">
        <v>9741.2000000000007</v>
      </c>
      <c r="I1492">
        <v>12154.2</v>
      </c>
      <c r="J1492">
        <v>12171.6</v>
      </c>
      <c r="L1492">
        <f t="shared" si="47"/>
        <v>869.63</v>
      </c>
      <c r="M1492">
        <f>data!AQ1492</f>
        <v>2.8715338337792686E-10</v>
      </c>
      <c r="O1492">
        <v>2.8472943011624478E-10</v>
      </c>
      <c r="P1492">
        <f t="shared" si="48"/>
        <v>0.85131813058188865</v>
      </c>
    </row>
    <row r="1493" spans="1:16" x14ac:dyDescent="0.2">
      <c r="A1493">
        <v>870.07</v>
      </c>
      <c r="B1493">
        <v>3040.87</v>
      </c>
      <c r="C1493">
        <v>9231.7999999999993</v>
      </c>
      <c r="D1493">
        <v>47137.2</v>
      </c>
      <c r="E1493">
        <v>64000</v>
      </c>
      <c r="F1493">
        <v>64000</v>
      </c>
      <c r="H1493">
        <v>10531.5</v>
      </c>
      <c r="I1493">
        <v>13517.3</v>
      </c>
      <c r="J1493">
        <v>13506</v>
      </c>
      <c r="L1493">
        <f t="shared" si="47"/>
        <v>870.07</v>
      </c>
      <c r="M1493">
        <f>data!AQ1493</f>
        <v>2.9316179681648809E-10</v>
      </c>
      <c r="O1493">
        <v>2.9040084236008564E-10</v>
      </c>
      <c r="P1493">
        <f t="shared" si="48"/>
        <v>0.950739134902019</v>
      </c>
    </row>
    <row r="1494" spans="1:16" x14ac:dyDescent="0.2">
      <c r="A1494">
        <v>870.51</v>
      </c>
      <c r="B1494">
        <v>3103.07</v>
      </c>
      <c r="C1494">
        <v>9789.2000000000007</v>
      </c>
      <c r="D1494">
        <v>46050.27</v>
      </c>
      <c r="E1494">
        <v>64000</v>
      </c>
      <c r="F1494">
        <v>64000</v>
      </c>
      <c r="H1494">
        <v>11214.1</v>
      </c>
      <c r="I1494">
        <v>15143.1</v>
      </c>
      <c r="J1494">
        <v>15118.8</v>
      </c>
      <c r="L1494">
        <f t="shared" si="47"/>
        <v>870.51</v>
      </c>
      <c r="M1494">
        <f>data!AQ1494</f>
        <v>3.0146567393978359E-10</v>
      </c>
      <c r="O1494">
        <v>2.9925600443269865E-10</v>
      </c>
      <c r="P1494">
        <f t="shared" si="48"/>
        <v>0.73838769292994866</v>
      </c>
    </row>
    <row r="1495" spans="1:16" x14ac:dyDescent="0.2">
      <c r="A1495">
        <v>870.95</v>
      </c>
      <c r="B1495">
        <v>2892.13</v>
      </c>
      <c r="C1495">
        <v>8079.7</v>
      </c>
      <c r="D1495">
        <v>44880.67</v>
      </c>
      <c r="E1495">
        <v>64000</v>
      </c>
      <c r="F1495">
        <v>64000</v>
      </c>
      <c r="H1495">
        <v>9184.6</v>
      </c>
      <c r="I1495">
        <v>12775.5</v>
      </c>
      <c r="J1495">
        <v>12727.2</v>
      </c>
      <c r="L1495">
        <f t="shared" si="47"/>
        <v>870.95</v>
      </c>
      <c r="M1495">
        <f>data!AQ1495</f>
        <v>3.0874853361192526E-10</v>
      </c>
      <c r="O1495">
        <v>3.0652539169506556E-10</v>
      </c>
      <c r="P1495">
        <f t="shared" si="48"/>
        <v>0.72527169921090995</v>
      </c>
    </row>
    <row r="1496" spans="1:16" x14ac:dyDescent="0.2">
      <c r="A1496">
        <v>871.38</v>
      </c>
      <c r="B1496">
        <v>2951.33</v>
      </c>
      <c r="C1496">
        <v>8481.2000000000007</v>
      </c>
      <c r="D1496">
        <v>44057.93</v>
      </c>
      <c r="E1496">
        <v>64000</v>
      </c>
      <c r="F1496">
        <v>64000</v>
      </c>
      <c r="H1496">
        <v>9631.2000000000007</v>
      </c>
      <c r="I1496">
        <v>14014.9</v>
      </c>
      <c r="J1496">
        <v>14002.2</v>
      </c>
      <c r="L1496">
        <f t="shared" si="47"/>
        <v>871.38</v>
      </c>
      <c r="M1496">
        <f>data!AQ1496</f>
        <v>3.1575286467894351E-10</v>
      </c>
      <c r="O1496">
        <v>3.1297451892813035E-10</v>
      </c>
      <c r="P1496">
        <f t="shared" si="48"/>
        <v>0.88772266839114977</v>
      </c>
    </row>
    <row r="1497" spans="1:16" x14ac:dyDescent="0.2">
      <c r="A1497">
        <v>871.82</v>
      </c>
      <c r="B1497">
        <v>2951.07</v>
      </c>
      <c r="C1497">
        <v>8522.4</v>
      </c>
      <c r="D1497">
        <v>43617.47</v>
      </c>
      <c r="E1497">
        <v>64000</v>
      </c>
      <c r="F1497">
        <v>64000</v>
      </c>
      <c r="H1497">
        <v>9726</v>
      </c>
      <c r="I1497">
        <v>12738.5</v>
      </c>
      <c r="J1497">
        <v>12734.9</v>
      </c>
      <c r="L1497">
        <f t="shared" si="47"/>
        <v>871.82</v>
      </c>
      <c r="M1497">
        <f>data!AQ1497</f>
        <v>3.1937087103086112E-10</v>
      </c>
      <c r="O1497">
        <v>3.1616172688847733E-10</v>
      </c>
      <c r="P1497">
        <f t="shared" si="48"/>
        <v>1.0150324563212496</v>
      </c>
    </row>
    <row r="1498" spans="1:16" x14ac:dyDescent="0.2">
      <c r="A1498">
        <v>872.26</v>
      </c>
      <c r="B1498">
        <v>2934.07</v>
      </c>
      <c r="C1498">
        <v>8284.1</v>
      </c>
      <c r="D1498">
        <v>43461.599999999999</v>
      </c>
      <c r="E1498">
        <v>64000</v>
      </c>
      <c r="F1498">
        <v>64000</v>
      </c>
      <c r="H1498">
        <v>9413</v>
      </c>
      <c r="I1498">
        <v>11742</v>
      </c>
      <c r="J1498">
        <v>11769.2</v>
      </c>
      <c r="L1498">
        <f t="shared" si="47"/>
        <v>872.26</v>
      </c>
      <c r="M1498">
        <f>data!AQ1498</f>
        <v>3.2053780550474706E-10</v>
      </c>
      <c r="O1498">
        <v>3.1817574121514282E-10</v>
      </c>
      <c r="P1498">
        <f t="shared" si="48"/>
        <v>0.74237724113827597</v>
      </c>
    </row>
    <row r="1499" spans="1:16" x14ac:dyDescent="0.2">
      <c r="A1499">
        <v>872.7</v>
      </c>
      <c r="B1499">
        <v>2958.07</v>
      </c>
      <c r="C1499">
        <v>8687.5</v>
      </c>
      <c r="D1499">
        <v>43741.53</v>
      </c>
      <c r="E1499">
        <v>64000</v>
      </c>
      <c r="F1499">
        <v>64000</v>
      </c>
      <c r="H1499">
        <v>9857.9</v>
      </c>
      <c r="I1499">
        <v>12288.1</v>
      </c>
      <c r="J1499">
        <v>12319.1</v>
      </c>
      <c r="L1499">
        <f t="shared" si="47"/>
        <v>872.7</v>
      </c>
      <c r="M1499">
        <f>data!AQ1499</f>
        <v>3.1843109661037664E-10</v>
      </c>
      <c r="O1499">
        <v>3.1599088982388921E-10</v>
      </c>
      <c r="P1499">
        <f t="shared" si="48"/>
        <v>0.77223960090983312</v>
      </c>
    </row>
    <row r="1500" spans="1:16" x14ac:dyDescent="0.2">
      <c r="A1500">
        <v>873.14</v>
      </c>
      <c r="B1500">
        <v>2979.47</v>
      </c>
      <c r="C1500">
        <v>8803.2999999999993</v>
      </c>
      <c r="D1500">
        <v>44245.27</v>
      </c>
      <c r="E1500">
        <v>64000</v>
      </c>
      <c r="F1500">
        <v>64000</v>
      </c>
      <c r="H1500">
        <v>10022.700000000001</v>
      </c>
      <c r="I1500">
        <v>12405.2</v>
      </c>
      <c r="J1500">
        <v>12453.8</v>
      </c>
      <c r="L1500">
        <f t="shared" si="47"/>
        <v>873.14</v>
      </c>
      <c r="M1500">
        <f>data!AQ1500</f>
        <v>3.1452059699576656E-10</v>
      </c>
      <c r="O1500">
        <v>3.1196678830445974E-10</v>
      </c>
      <c r="P1500">
        <f t="shared" si="48"/>
        <v>0.8186155664796172</v>
      </c>
    </row>
    <row r="1501" spans="1:16" x14ac:dyDescent="0.2">
      <c r="A1501">
        <v>873.57</v>
      </c>
      <c r="B1501">
        <v>2952</v>
      </c>
      <c r="C1501">
        <v>8538</v>
      </c>
      <c r="D1501">
        <v>44876.73</v>
      </c>
      <c r="E1501">
        <v>64000</v>
      </c>
      <c r="F1501">
        <v>64000</v>
      </c>
      <c r="H1501">
        <v>9723.9</v>
      </c>
      <c r="I1501">
        <v>12497.1</v>
      </c>
      <c r="J1501">
        <v>12516.4</v>
      </c>
      <c r="L1501">
        <f t="shared" si="47"/>
        <v>873.57</v>
      </c>
      <c r="M1501">
        <f>data!AQ1501</f>
        <v>3.0932028821330469E-10</v>
      </c>
      <c r="O1501">
        <v>3.0629698386068927E-10</v>
      </c>
      <c r="P1501">
        <f t="shared" si="48"/>
        <v>0.98704999132165083</v>
      </c>
    </row>
    <row r="1502" spans="1:16" x14ac:dyDescent="0.2">
      <c r="A1502">
        <v>874.01</v>
      </c>
      <c r="B1502">
        <v>3010.93</v>
      </c>
      <c r="C1502">
        <v>9045.7000000000007</v>
      </c>
      <c r="D1502">
        <v>45887.93</v>
      </c>
      <c r="E1502">
        <v>64000</v>
      </c>
      <c r="F1502">
        <v>64000</v>
      </c>
      <c r="H1502">
        <v>10330.4</v>
      </c>
      <c r="I1502">
        <v>13263.7</v>
      </c>
      <c r="J1502">
        <v>13310.6</v>
      </c>
      <c r="L1502">
        <f t="shared" si="47"/>
        <v>874.01</v>
      </c>
      <c r="M1502">
        <f>data!AQ1502</f>
        <v>3.0208584907549648E-10</v>
      </c>
      <c r="O1502">
        <v>2.9937919228133721E-10</v>
      </c>
      <c r="P1502">
        <f t="shared" si="48"/>
        <v>0.90408981784402997</v>
      </c>
    </row>
    <row r="1503" spans="1:16" x14ac:dyDescent="0.2">
      <c r="A1503">
        <v>874.45</v>
      </c>
      <c r="B1503">
        <v>2999.93</v>
      </c>
      <c r="C1503">
        <v>8919.7000000000007</v>
      </c>
      <c r="D1503">
        <v>46605.73</v>
      </c>
      <c r="E1503">
        <v>64000</v>
      </c>
      <c r="F1503">
        <v>64000</v>
      </c>
      <c r="H1503">
        <v>10196.9</v>
      </c>
      <c r="I1503">
        <v>13599.4</v>
      </c>
      <c r="J1503">
        <v>13623.1</v>
      </c>
      <c r="L1503">
        <f t="shared" si="47"/>
        <v>874.45</v>
      </c>
      <c r="M1503">
        <f>data!AQ1503</f>
        <v>2.9676747077213557E-10</v>
      </c>
      <c r="O1503">
        <v>2.9400385979063521E-10</v>
      </c>
      <c r="P1503">
        <f t="shared" si="48"/>
        <v>0.93999139448998081</v>
      </c>
    </row>
    <row r="1504" spans="1:16" x14ac:dyDescent="0.2">
      <c r="A1504">
        <v>874.89</v>
      </c>
      <c r="B1504">
        <v>2934.47</v>
      </c>
      <c r="C1504">
        <v>8386.4</v>
      </c>
      <c r="D1504">
        <v>47216.13</v>
      </c>
      <c r="E1504">
        <v>64000</v>
      </c>
      <c r="F1504">
        <v>64000</v>
      </c>
      <c r="H1504">
        <v>9542.2999999999993</v>
      </c>
      <c r="I1504">
        <v>13603.9</v>
      </c>
      <c r="J1504">
        <v>13631</v>
      </c>
      <c r="L1504">
        <f t="shared" si="47"/>
        <v>874.89</v>
      </c>
      <c r="M1504">
        <f>data!AQ1504</f>
        <v>2.9199461600003941E-10</v>
      </c>
      <c r="O1504">
        <v>2.9008059688599983E-10</v>
      </c>
      <c r="P1504">
        <f t="shared" si="48"/>
        <v>0.65982321278516509</v>
      </c>
    </row>
    <row r="1505" spans="1:16" x14ac:dyDescent="0.2">
      <c r="A1505">
        <v>875.32</v>
      </c>
      <c r="B1505">
        <v>2907</v>
      </c>
      <c r="C1505">
        <v>8176.4</v>
      </c>
      <c r="D1505">
        <v>47573.67</v>
      </c>
      <c r="E1505">
        <v>64000</v>
      </c>
      <c r="F1505">
        <v>64000</v>
      </c>
      <c r="H1505">
        <v>9321.6</v>
      </c>
      <c r="I1505">
        <v>13558.5</v>
      </c>
      <c r="J1505">
        <v>13561.8</v>
      </c>
      <c r="L1505">
        <f t="shared" si="47"/>
        <v>875.32</v>
      </c>
      <c r="M1505">
        <f>data!AQ1505</f>
        <v>2.8934442929359742E-10</v>
      </c>
      <c r="O1505">
        <v>2.8722468908778969E-10</v>
      </c>
      <c r="P1505">
        <f t="shared" si="48"/>
        <v>0.73800765962700066</v>
      </c>
    </row>
    <row r="1506" spans="1:16" x14ac:dyDescent="0.2">
      <c r="A1506">
        <v>875.76</v>
      </c>
      <c r="B1506">
        <v>3011.87</v>
      </c>
      <c r="C1506">
        <v>9058.5</v>
      </c>
      <c r="D1506">
        <v>47781.53</v>
      </c>
      <c r="E1506">
        <v>64000</v>
      </c>
      <c r="F1506">
        <v>64000</v>
      </c>
      <c r="H1506">
        <v>10358.1</v>
      </c>
      <c r="I1506">
        <v>14796.5</v>
      </c>
      <c r="J1506">
        <v>14820.9</v>
      </c>
      <c r="L1506">
        <f t="shared" si="47"/>
        <v>875.76</v>
      </c>
      <c r="M1506">
        <f>data!AQ1506</f>
        <v>2.8864863833810939E-10</v>
      </c>
      <c r="O1506">
        <v>2.8641246498825255E-10</v>
      </c>
      <c r="P1506">
        <f t="shared" si="48"/>
        <v>0.78075280346075415</v>
      </c>
    </row>
    <row r="1507" spans="1:16" x14ac:dyDescent="0.2">
      <c r="A1507">
        <v>876.2</v>
      </c>
      <c r="B1507">
        <v>2873.87</v>
      </c>
      <c r="C1507">
        <v>7879</v>
      </c>
      <c r="D1507">
        <v>47546.67</v>
      </c>
      <c r="E1507">
        <v>64000</v>
      </c>
      <c r="F1507">
        <v>64000</v>
      </c>
      <c r="H1507">
        <v>8970.7999999999993</v>
      </c>
      <c r="I1507">
        <v>13038.1</v>
      </c>
      <c r="J1507">
        <v>13012.5</v>
      </c>
      <c r="L1507">
        <f t="shared" si="47"/>
        <v>876.2</v>
      </c>
      <c r="M1507">
        <f>data!AQ1507</f>
        <v>2.8931653631685842E-10</v>
      </c>
      <c r="O1507">
        <v>2.8671154913907581E-10</v>
      </c>
      <c r="P1507">
        <f t="shared" si="48"/>
        <v>0.90857420484272144</v>
      </c>
    </row>
    <row r="1508" spans="1:16" x14ac:dyDescent="0.2">
      <c r="A1508">
        <v>876.64</v>
      </c>
      <c r="B1508">
        <v>2962.6</v>
      </c>
      <c r="C1508">
        <v>8692</v>
      </c>
      <c r="D1508">
        <v>47416.87</v>
      </c>
      <c r="E1508">
        <v>64000</v>
      </c>
      <c r="F1508">
        <v>64000</v>
      </c>
      <c r="H1508">
        <v>9865.4</v>
      </c>
      <c r="I1508">
        <v>13133.8</v>
      </c>
      <c r="J1508">
        <v>13168.3</v>
      </c>
      <c r="L1508">
        <f t="shared" ref="L1508:L1571" si="49">A1508</f>
        <v>876.64</v>
      </c>
      <c r="M1508">
        <f>data!AQ1508</f>
        <v>2.908252320934602E-10</v>
      </c>
      <c r="O1508">
        <v>2.8867385396923737E-10</v>
      </c>
      <c r="P1508">
        <f t="shared" si="48"/>
        <v>0.74526254963571714</v>
      </c>
    </row>
    <row r="1509" spans="1:16" x14ac:dyDescent="0.2">
      <c r="A1509">
        <v>877.07</v>
      </c>
      <c r="B1509">
        <v>2955.6</v>
      </c>
      <c r="C1509">
        <v>8486.9</v>
      </c>
      <c r="D1509">
        <v>46678</v>
      </c>
      <c r="E1509">
        <v>64000</v>
      </c>
      <c r="F1509">
        <v>64000</v>
      </c>
      <c r="H1509">
        <v>9683.1</v>
      </c>
      <c r="I1509">
        <v>13295.5</v>
      </c>
      <c r="J1509">
        <v>13332.9</v>
      </c>
      <c r="L1509">
        <f t="shared" si="49"/>
        <v>877.07</v>
      </c>
      <c r="M1509">
        <f>data!AQ1509</f>
        <v>2.9597460590767253E-10</v>
      </c>
      <c r="O1509">
        <v>2.9357032909114417E-10</v>
      </c>
      <c r="P1509">
        <f t="shared" si="48"/>
        <v>0.81897813855088542</v>
      </c>
    </row>
    <row r="1510" spans="1:16" x14ac:dyDescent="0.2">
      <c r="A1510">
        <v>877.51</v>
      </c>
      <c r="B1510">
        <v>2946.07</v>
      </c>
      <c r="C1510">
        <v>8515.4</v>
      </c>
      <c r="D1510">
        <v>45824.6</v>
      </c>
      <c r="E1510">
        <v>64000</v>
      </c>
      <c r="F1510">
        <v>64000</v>
      </c>
      <c r="H1510">
        <v>9674.1</v>
      </c>
      <c r="I1510">
        <v>14083.2</v>
      </c>
      <c r="J1510">
        <v>14112</v>
      </c>
      <c r="L1510">
        <f t="shared" si="49"/>
        <v>877.51</v>
      </c>
      <c r="M1510">
        <f>data!AQ1510</f>
        <v>3.0213282303939841E-10</v>
      </c>
      <c r="O1510">
        <v>3.0024572328097518E-10</v>
      </c>
      <c r="P1510">
        <f t="shared" si="48"/>
        <v>0.62851844742422913</v>
      </c>
    </row>
    <row r="1511" spans="1:16" x14ac:dyDescent="0.2">
      <c r="A1511">
        <v>877.95</v>
      </c>
      <c r="B1511">
        <v>2952.93</v>
      </c>
      <c r="C1511">
        <v>8542.1</v>
      </c>
      <c r="D1511">
        <v>45058.33</v>
      </c>
      <c r="E1511">
        <v>64000</v>
      </c>
      <c r="F1511">
        <v>64000</v>
      </c>
      <c r="H1511">
        <v>9754.9</v>
      </c>
      <c r="I1511">
        <v>14405.2</v>
      </c>
      <c r="J1511">
        <v>14454</v>
      </c>
      <c r="L1511">
        <f t="shared" si="49"/>
        <v>877.95</v>
      </c>
      <c r="M1511">
        <f>data!AQ1511</f>
        <v>3.0799469184826905E-10</v>
      </c>
      <c r="O1511">
        <v>3.0483770629183993E-10</v>
      </c>
      <c r="P1511">
        <f t="shared" si="48"/>
        <v>1.0356283003280267</v>
      </c>
    </row>
    <row r="1512" spans="1:16" x14ac:dyDescent="0.2">
      <c r="A1512">
        <v>878.39</v>
      </c>
      <c r="B1512">
        <v>2943.6</v>
      </c>
      <c r="C1512">
        <v>8531</v>
      </c>
      <c r="D1512">
        <v>44435.8</v>
      </c>
      <c r="E1512">
        <v>64000</v>
      </c>
      <c r="F1512">
        <v>64000</v>
      </c>
      <c r="H1512">
        <v>9654.1</v>
      </c>
      <c r="I1512">
        <v>15036.3</v>
      </c>
      <c r="J1512">
        <v>15071</v>
      </c>
      <c r="L1512">
        <f t="shared" si="49"/>
        <v>878.39</v>
      </c>
      <c r="M1512">
        <f>data!AQ1512</f>
        <v>3.1280174237272353E-10</v>
      </c>
      <c r="O1512">
        <v>3.1026929558505375E-10</v>
      </c>
      <c r="P1512">
        <f t="shared" si="48"/>
        <v>0.81620928132592629</v>
      </c>
    </row>
    <row r="1513" spans="1:16" x14ac:dyDescent="0.2">
      <c r="A1513">
        <v>878.82</v>
      </c>
      <c r="B1513">
        <v>2977.87</v>
      </c>
      <c r="C1513">
        <v>8630.6</v>
      </c>
      <c r="D1513">
        <v>43845</v>
      </c>
      <c r="E1513">
        <v>64000</v>
      </c>
      <c r="F1513">
        <v>64000</v>
      </c>
      <c r="H1513">
        <v>9875.7000000000007</v>
      </c>
      <c r="I1513">
        <v>15260.9</v>
      </c>
      <c r="J1513">
        <v>15303.5</v>
      </c>
      <c r="L1513">
        <f t="shared" si="49"/>
        <v>878.82</v>
      </c>
      <c r="M1513">
        <f>data!AQ1513</f>
        <v>3.1785131624157614E-10</v>
      </c>
      <c r="O1513">
        <v>3.1544840751106284E-10</v>
      </c>
      <c r="P1513">
        <f t="shared" si="48"/>
        <v>0.76174381397979574</v>
      </c>
    </row>
    <row r="1514" spans="1:16" x14ac:dyDescent="0.2">
      <c r="A1514">
        <v>879.26</v>
      </c>
      <c r="B1514">
        <v>2940.6</v>
      </c>
      <c r="C1514">
        <v>8365.9</v>
      </c>
      <c r="D1514">
        <v>43378.6</v>
      </c>
      <c r="E1514">
        <v>64000</v>
      </c>
      <c r="F1514">
        <v>64000</v>
      </c>
      <c r="H1514">
        <v>9516.9</v>
      </c>
      <c r="I1514">
        <v>13968.9</v>
      </c>
      <c r="J1514">
        <v>13960</v>
      </c>
      <c r="L1514">
        <f t="shared" si="49"/>
        <v>879.26</v>
      </c>
      <c r="M1514">
        <f>data!AQ1514</f>
        <v>3.2140982440705447E-10</v>
      </c>
      <c r="O1514">
        <v>3.1891972145786578E-10</v>
      </c>
      <c r="P1514">
        <f t="shared" si="48"/>
        <v>0.78079302772678405</v>
      </c>
    </row>
    <row r="1515" spans="1:16" x14ac:dyDescent="0.2">
      <c r="A1515">
        <v>879.7</v>
      </c>
      <c r="B1515">
        <v>3054.4</v>
      </c>
      <c r="C1515">
        <v>9317.7999999999993</v>
      </c>
      <c r="D1515">
        <v>43305.67</v>
      </c>
      <c r="E1515">
        <v>64000</v>
      </c>
      <c r="F1515">
        <v>64000</v>
      </c>
      <c r="H1515">
        <v>10644.3</v>
      </c>
      <c r="I1515">
        <v>15622.1</v>
      </c>
      <c r="J1515">
        <v>15643.6</v>
      </c>
      <c r="L1515">
        <f t="shared" si="49"/>
        <v>879.7</v>
      </c>
      <c r="M1515">
        <f>data!AQ1515</f>
        <v>3.2298304429874737E-10</v>
      </c>
      <c r="O1515">
        <v>3.2022397438002925E-10</v>
      </c>
      <c r="P1515">
        <f t="shared" si="48"/>
        <v>0.86160629417576562</v>
      </c>
    </row>
    <row r="1516" spans="1:16" x14ac:dyDescent="0.2">
      <c r="A1516">
        <v>880.14</v>
      </c>
      <c r="B1516">
        <v>2912</v>
      </c>
      <c r="C1516">
        <v>8199.5</v>
      </c>
      <c r="D1516">
        <v>43311.8</v>
      </c>
      <c r="E1516">
        <v>64000</v>
      </c>
      <c r="F1516">
        <v>64000</v>
      </c>
      <c r="H1516">
        <v>9370.6</v>
      </c>
      <c r="I1516">
        <v>14503.7</v>
      </c>
      <c r="J1516">
        <v>14556.8</v>
      </c>
      <c r="L1516">
        <f t="shared" si="49"/>
        <v>880.14</v>
      </c>
      <c r="M1516">
        <f>data!AQ1516</f>
        <v>3.2173340644965745E-10</v>
      </c>
      <c r="O1516">
        <v>3.1910691186656509E-10</v>
      </c>
      <c r="P1516">
        <f t="shared" si="48"/>
        <v>0.82307668227212505</v>
      </c>
    </row>
    <row r="1517" spans="1:16" x14ac:dyDescent="0.2">
      <c r="A1517">
        <v>880.57</v>
      </c>
      <c r="B1517">
        <v>2908.67</v>
      </c>
      <c r="C1517">
        <v>8142.2</v>
      </c>
      <c r="D1517">
        <v>43562.8</v>
      </c>
      <c r="E1517">
        <v>64000</v>
      </c>
      <c r="F1517">
        <v>64000</v>
      </c>
      <c r="H1517">
        <v>9245.2999999999993</v>
      </c>
      <c r="I1517">
        <v>14676</v>
      </c>
      <c r="J1517">
        <v>14733.4</v>
      </c>
      <c r="L1517">
        <f t="shared" si="49"/>
        <v>880.57</v>
      </c>
      <c r="M1517">
        <f>data!AQ1517</f>
        <v>3.196134227059005E-10</v>
      </c>
      <c r="O1517">
        <v>3.1637215325079792E-10</v>
      </c>
      <c r="P1517">
        <f t="shared" si="48"/>
        <v>1.0245116145013962</v>
      </c>
    </row>
    <row r="1518" spans="1:16" x14ac:dyDescent="0.2">
      <c r="A1518">
        <v>881.01</v>
      </c>
      <c r="B1518">
        <v>2937.07</v>
      </c>
      <c r="C1518">
        <v>8348.1</v>
      </c>
      <c r="D1518">
        <v>44324.33</v>
      </c>
      <c r="E1518">
        <v>64000</v>
      </c>
      <c r="F1518">
        <v>64000</v>
      </c>
      <c r="H1518">
        <v>9548.6</v>
      </c>
      <c r="I1518">
        <v>14641.2</v>
      </c>
      <c r="J1518">
        <v>14708.7</v>
      </c>
      <c r="L1518">
        <f t="shared" si="49"/>
        <v>881.01</v>
      </c>
      <c r="M1518">
        <f>data!AQ1518</f>
        <v>3.1364790246769938E-10</v>
      </c>
      <c r="O1518">
        <v>3.1143168323344464E-10</v>
      </c>
      <c r="P1518">
        <f t="shared" si="48"/>
        <v>0.71162291878745709</v>
      </c>
    </row>
    <row r="1519" spans="1:16" x14ac:dyDescent="0.2">
      <c r="A1519">
        <v>881.45</v>
      </c>
      <c r="B1519">
        <v>2952.07</v>
      </c>
      <c r="C1519">
        <v>8578.7000000000007</v>
      </c>
      <c r="D1519">
        <v>45369.599999999999</v>
      </c>
      <c r="E1519">
        <v>64000</v>
      </c>
      <c r="F1519">
        <v>64000</v>
      </c>
      <c r="H1519">
        <v>9715.6</v>
      </c>
      <c r="I1519">
        <v>13945.3</v>
      </c>
      <c r="J1519">
        <v>13962.9</v>
      </c>
      <c r="L1519">
        <f t="shared" si="49"/>
        <v>881.45</v>
      </c>
      <c r="M1519">
        <f>data!AQ1519</f>
        <v>3.0561651875792899E-10</v>
      </c>
      <c r="O1519">
        <v>3.0265857024494607E-10</v>
      </c>
      <c r="P1519">
        <f t="shared" si="48"/>
        <v>0.97732190784784601</v>
      </c>
    </row>
    <row r="1520" spans="1:16" x14ac:dyDescent="0.2">
      <c r="A1520">
        <v>881.89</v>
      </c>
      <c r="B1520">
        <v>2993.73</v>
      </c>
      <c r="C1520">
        <v>8874.7000000000007</v>
      </c>
      <c r="D1520">
        <v>46580</v>
      </c>
      <c r="E1520">
        <v>64000</v>
      </c>
      <c r="F1520">
        <v>64000</v>
      </c>
      <c r="H1520">
        <v>10111.4</v>
      </c>
      <c r="I1520">
        <v>13534.5</v>
      </c>
      <c r="J1520">
        <v>13518.8</v>
      </c>
      <c r="L1520">
        <f t="shared" si="49"/>
        <v>881.89</v>
      </c>
      <c r="M1520">
        <f>data!AQ1520</f>
        <v>2.9697123137034246E-10</v>
      </c>
      <c r="O1520">
        <v>2.9496391028984272E-10</v>
      </c>
      <c r="P1520">
        <f t="shared" si="48"/>
        <v>0.68053107870968799</v>
      </c>
    </row>
    <row r="1521" spans="1:16" x14ac:dyDescent="0.2">
      <c r="A1521">
        <v>882.32</v>
      </c>
      <c r="B1521">
        <v>2945.47</v>
      </c>
      <c r="C1521">
        <v>8457.9</v>
      </c>
      <c r="D1521">
        <v>47315.87</v>
      </c>
      <c r="E1521">
        <v>64000</v>
      </c>
      <c r="F1521">
        <v>64000</v>
      </c>
      <c r="H1521">
        <v>9589.7000000000007</v>
      </c>
      <c r="I1521">
        <v>12580.7</v>
      </c>
      <c r="J1521">
        <v>12643.7</v>
      </c>
      <c r="L1521">
        <f t="shared" si="49"/>
        <v>882.32</v>
      </c>
      <c r="M1521">
        <f>data!AQ1521</f>
        <v>2.91429546721284E-10</v>
      </c>
      <c r="O1521">
        <v>2.8886541962050269E-10</v>
      </c>
      <c r="P1521">
        <f t="shared" si="48"/>
        <v>0.88765457082053389</v>
      </c>
    </row>
    <row r="1522" spans="1:16" x14ac:dyDescent="0.2">
      <c r="A1522">
        <v>882.76</v>
      </c>
      <c r="B1522">
        <v>2945</v>
      </c>
      <c r="C1522">
        <v>8452.1</v>
      </c>
      <c r="D1522">
        <v>48132.800000000003</v>
      </c>
      <c r="E1522">
        <v>64000</v>
      </c>
      <c r="F1522">
        <v>64000</v>
      </c>
      <c r="H1522">
        <v>9610.2999999999993</v>
      </c>
      <c r="I1522">
        <v>12831.6</v>
      </c>
      <c r="J1522">
        <v>12864.1</v>
      </c>
      <c r="L1522">
        <f t="shared" si="49"/>
        <v>882.76</v>
      </c>
      <c r="M1522">
        <f>data!AQ1522</f>
        <v>2.8586099500794199E-10</v>
      </c>
      <c r="O1522">
        <v>2.8400221957427239E-10</v>
      </c>
      <c r="P1522">
        <f t="shared" si="48"/>
        <v>0.65449327700887749</v>
      </c>
    </row>
    <row r="1523" spans="1:16" x14ac:dyDescent="0.2">
      <c r="A1523">
        <v>883.2</v>
      </c>
      <c r="B1523">
        <v>2940.67</v>
      </c>
      <c r="C1523">
        <v>8475</v>
      </c>
      <c r="D1523">
        <v>48492.33</v>
      </c>
      <c r="E1523">
        <v>64000</v>
      </c>
      <c r="F1523">
        <v>64000</v>
      </c>
      <c r="H1523">
        <v>9632.6</v>
      </c>
      <c r="I1523">
        <v>12935</v>
      </c>
      <c r="J1523">
        <v>12937.9</v>
      </c>
      <c r="L1523">
        <f t="shared" si="49"/>
        <v>883.2</v>
      </c>
      <c r="M1523">
        <f>data!AQ1523</f>
        <v>2.8344598757151359E-10</v>
      </c>
      <c r="O1523">
        <v>2.8118469448606295E-10</v>
      </c>
      <c r="P1523">
        <f t="shared" si="48"/>
        <v>0.80420205288333191</v>
      </c>
    </row>
    <row r="1524" spans="1:16" x14ac:dyDescent="0.2">
      <c r="A1524">
        <v>883.63</v>
      </c>
      <c r="B1524">
        <v>2938.47</v>
      </c>
      <c r="C1524">
        <v>8429.2999999999993</v>
      </c>
      <c r="D1524">
        <v>48377.87</v>
      </c>
      <c r="E1524">
        <v>64000</v>
      </c>
      <c r="F1524">
        <v>64000</v>
      </c>
      <c r="H1524">
        <v>9590.1</v>
      </c>
      <c r="I1524">
        <v>13406.3</v>
      </c>
      <c r="J1524">
        <v>13396</v>
      </c>
      <c r="L1524">
        <f t="shared" si="49"/>
        <v>883.63</v>
      </c>
      <c r="M1524">
        <f>data!AQ1524</f>
        <v>2.8418239876417612E-10</v>
      </c>
      <c r="O1524">
        <v>2.8180178289371634E-10</v>
      </c>
      <c r="P1524">
        <f t="shared" si="48"/>
        <v>0.84478382145568276</v>
      </c>
    </row>
    <row r="1525" spans="1:16" x14ac:dyDescent="0.2">
      <c r="A1525">
        <v>884.07</v>
      </c>
      <c r="B1525">
        <v>2910.13</v>
      </c>
      <c r="C1525">
        <v>8183.8</v>
      </c>
      <c r="D1525">
        <v>47924.6</v>
      </c>
      <c r="E1525">
        <v>64000</v>
      </c>
      <c r="F1525">
        <v>64000</v>
      </c>
      <c r="H1525">
        <v>9309.7000000000007</v>
      </c>
      <c r="I1525">
        <v>12755.5</v>
      </c>
      <c r="J1525">
        <v>12770.2</v>
      </c>
      <c r="L1525">
        <f t="shared" si="49"/>
        <v>884.07</v>
      </c>
      <c r="M1525">
        <f>data!AQ1525</f>
        <v>2.8701318027731755E-10</v>
      </c>
      <c r="O1525">
        <v>2.846542761674713E-10</v>
      </c>
      <c r="P1525">
        <f t="shared" si="48"/>
        <v>0.82869090940985002</v>
      </c>
    </row>
    <row r="1526" spans="1:16" x14ac:dyDescent="0.2">
      <c r="A1526">
        <v>884.51</v>
      </c>
      <c r="B1526">
        <v>2984.6</v>
      </c>
      <c r="C1526">
        <v>8790.7000000000007</v>
      </c>
      <c r="D1526">
        <v>47140.13</v>
      </c>
      <c r="E1526">
        <v>64000</v>
      </c>
      <c r="F1526">
        <v>64000</v>
      </c>
      <c r="H1526">
        <v>10086.700000000001</v>
      </c>
      <c r="I1526">
        <v>13289.3</v>
      </c>
      <c r="J1526">
        <v>13333.1</v>
      </c>
      <c r="L1526">
        <f t="shared" si="49"/>
        <v>884.51</v>
      </c>
      <c r="M1526">
        <f>data!AQ1526</f>
        <v>2.9290914567251944E-10</v>
      </c>
      <c r="O1526">
        <v>2.9063790272096698E-10</v>
      </c>
      <c r="P1526">
        <f t="shared" si="48"/>
        <v>0.78146825664820752</v>
      </c>
    </row>
    <row r="1527" spans="1:16" x14ac:dyDescent="0.2">
      <c r="A1527">
        <v>884.94</v>
      </c>
      <c r="B1527">
        <v>2964.2</v>
      </c>
      <c r="C1527">
        <v>8589.1</v>
      </c>
      <c r="D1527">
        <v>46270.53</v>
      </c>
      <c r="E1527">
        <v>64000</v>
      </c>
      <c r="F1527">
        <v>64000</v>
      </c>
      <c r="H1527">
        <v>9802.1</v>
      </c>
      <c r="I1527">
        <v>13302.6</v>
      </c>
      <c r="J1527">
        <v>13372.1</v>
      </c>
      <c r="L1527">
        <f t="shared" si="49"/>
        <v>884.94</v>
      </c>
      <c r="M1527">
        <f>data!AQ1527</f>
        <v>2.9897219209227983E-10</v>
      </c>
      <c r="O1527">
        <v>2.9685627806030532E-10</v>
      </c>
      <c r="P1527">
        <f t="shared" si="48"/>
        <v>0.7127738870136564</v>
      </c>
    </row>
    <row r="1528" spans="1:16" x14ac:dyDescent="0.2">
      <c r="A1528">
        <v>885.38</v>
      </c>
      <c r="B1528">
        <v>2985.8</v>
      </c>
      <c r="C1528">
        <v>8784</v>
      </c>
      <c r="D1528">
        <v>45423.73</v>
      </c>
      <c r="E1528">
        <v>64000</v>
      </c>
      <c r="F1528">
        <v>64000</v>
      </c>
      <c r="H1528">
        <v>10003.799999999999</v>
      </c>
      <c r="I1528">
        <v>13992.8</v>
      </c>
      <c r="J1528">
        <v>14015.5</v>
      </c>
      <c r="L1528">
        <f t="shared" si="49"/>
        <v>885.38</v>
      </c>
      <c r="M1528">
        <f>data!AQ1528</f>
        <v>3.0542688510500363E-10</v>
      </c>
      <c r="O1528">
        <v>3.0355076202618607E-10</v>
      </c>
      <c r="P1528">
        <f t="shared" si="48"/>
        <v>0.61805909044488327</v>
      </c>
    </row>
    <row r="1529" spans="1:16" x14ac:dyDescent="0.2">
      <c r="A1529">
        <v>885.82</v>
      </c>
      <c r="B1529">
        <v>3010.4</v>
      </c>
      <c r="C1529">
        <v>8967.9</v>
      </c>
      <c r="D1529">
        <v>44651.93</v>
      </c>
      <c r="E1529">
        <v>64000</v>
      </c>
      <c r="F1529">
        <v>64000</v>
      </c>
      <c r="H1529">
        <v>10255.9</v>
      </c>
      <c r="I1529">
        <v>14242.5</v>
      </c>
      <c r="J1529">
        <v>14235.9</v>
      </c>
      <c r="L1529">
        <f t="shared" si="49"/>
        <v>885.82</v>
      </c>
      <c r="M1529">
        <f>data!AQ1529</f>
        <v>3.1158531419880829E-10</v>
      </c>
      <c r="O1529">
        <v>3.0880580575775764E-10</v>
      </c>
      <c r="P1529">
        <f t="shared" si="48"/>
        <v>0.90008296127406118</v>
      </c>
    </row>
    <row r="1530" spans="1:16" x14ac:dyDescent="0.2">
      <c r="A1530">
        <v>886.26</v>
      </c>
      <c r="B1530">
        <v>2924.67</v>
      </c>
      <c r="C1530">
        <v>8414.2000000000007</v>
      </c>
      <c r="D1530">
        <v>43795.47</v>
      </c>
      <c r="E1530">
        <v>64000</v>
      </c>
      <c r="F1530">
        <v>64000</v>
      </c>
      <c r="H1530">
        <v>9538.9</v>
      </c>
      <c r="I1530">
        <v>13967.5</v>
      </c>
      <c r="J1530">
        <v>14016.3</v>
      </c>
      <c r="L1530">
        <f t="shared" si="49"/>
        <v>886.26</v>
      </c>
      <c r="M1530">
        <f>data!AQ1530</f>
        <v>3.1777573377027694E-10</v>
      </c>
      <c r="O1530">
        <v>3.153223967464142E-10</v>
      </c>
      <c r="P1530">
        <f t="shared" si="48"/>
        <v>0.77804083984422745</v>
      </c>
    </row>
    <row r="1531" spans="1:16" x14ac:dyDescent="0.2">
      <c r="A1531">
        <v>886.69</v>
      </c>
      <c r="B1531">
        <v>2911.4</v>
      </c>
      <c r="C1531">
        <v>8226.2000000000007</v>
      </c>
      <c r="D1531">
        <v>43258.6</v>
      </c>
      <c r="E1531">
        <v>64000</v>
      </c>
      <c r="F1531">
        <v>64000</v>
      </c>
      <c r="H1531">
        <v>9395.1</v>
      </c>
      <c r="I1531">
        <v>12850.5</v>
      </c>
      <c r="J1531">
        <v>12921.6</v>
      </c>
      <c r="L1531">
        <f t="shared" si="49"/>
        <v>886.69</v>
      </c>
      <c r="M1531">
        <f>data!AQ1531</f>
        <v>3.2211456904930548E-10</v>
      </c>
      <c r="O1531">
        <v>3.1904232260438489E-10</v>
      </c>
      <c r="P1531">
        <f t="shared" si="48"/>
        <v>0.96295890145276952</v>
      </c>
    </row>
    <row r="1532" spans="1:16" x14ac:dyDescent="0.2">
      <c r="A1532">
        <v>887.13</v>
      </c>
      <c r="B1532">
        <v>3048.73</v>
      </c>
      <c r="C1532">
        <v>9356.6</v>
      </c>
      <c r="D1532">
        <v>43240.47</v>
      </c>
      <c r="E1532">
        <v>64000</v>
      </c>
      <c r="F1532">
        <v>64000</v>
      </c>
      <c r="H1532">
        <v>10711.5</v>
      </c>
      <c r="I1532">
        <v>13291.1</v>
      </c>
      <c r="J1532">
        <v>13291.5</v>
      </c>
      <c r="L1532">
        <f t="shared" si="49"/>
        <v>887.13</v>
      </c>
      <c r="M1532">
        <f>data!AQ1532</f>
        <v>3.2341783353001224E-10</v>
      </c>
      <c r="O1532">
        <v>3.2084041215024894E-10</v>
      </c>
      <c r="P1532">
        <f t="shared" si="48"/>
        <v>0.80333439372229276</v>
      </c>
    </row>
    <row r="1533" spans="1:16" x14ac:dyDescent="0.2">
      <c r="A1533">
        <v>887.57</v>
      </c>
      <c r="B1533">
        <v>2898.93</v>
      </c>
      <c r="C1533">
        <v>8114.1</v>
      </c>
      <c r="D1533">
        <v>43139.47</v>
      </c>
      <c r="E1533">
        <v>64000</v>
      </c>
      <c r="F1533">
        <v>64000</v>
      </c>
      <c r="H1533">
        <v>9216.2000000000007</v>
      </c>
      <c r="I1533">
        <v>11825.8</v>
      </c>
      <c r="J1533">
        <v>11835.7</v>
      </c>
      <c r="L1533">
        <f t="shared" si="49"/>
        <v>887.57</v>
      </c>
      <c r="M1533">
        <f>data!AQ1533</f>
        <v>3.2299446888826021E-10</v>
      </c>
      <c r="O1533">
        <v>3.2041447135663477E-10</v>
      </c>
      <c r="P1533">
        <f t="shared" si="48"/>
        <v>0.8052063069129578</v>
      </c>
    </row>
    <row r="1534" spans="1:16" x14ac:dyDescent="0.2">
      <c r="A1534">
        <v>888</v>
      </c>
      <c r="B1534">
        <v>2911.8</v>
      </c>
      <c r="C1534">
        <v>8219.1</v>
      </c>
      <c r="D1534">
        <v>43623.93</v>
      </c>
      <c r="E1534">
        <v>64000</v>
      </c>
      <c r="F1534">
        <v>64000</v>
      </c>
      <c r="H1534">
        <v>9317.9</v>
      </c>
      <c r="I1534">
        <v>12216.8</v>
      </c>
      <c r="J1534">
        <v>12269.6</v>
      </c>
      <c r="L1534">
        <f t="shared" si="49"/>
        <v>888</v>
      </c>
      <c r="M1534">
        <f>data!AQ1534</f>
        <v>3.1904278567373128E-10</v>
      </c>
      <c r="O1534">
        <v>3.1633034052685609E-10</v>
      </c>
      <c r="P1534">
        <f t="shared" si="48"/>
        <v>0.85747233172687287</v>
      </c>
    </row>
    <row r="1535" spans="1:16" x14ac:dyDescent="0.2">
      <c r="A1535">
        <v>888.44</v>
      </c>
      <c r="B1535">
        <v>2942.33</v>
      </c>
      <c r="C1535">
        <v>8474.6</v>
      </c>
      <c r="D1535">
        <v>44266.47</v>
      </c>
      <c r="E1535">
        <v>64000</v>
      </c>
      <c r="F1535">
        <v>64000</v>
      </c>
      <c r="H1535">
        <v>9641.2999999999993</v>
      </c>
      <c r="I1535">
        <v>12691</v>
      </c>
      <c r="J1535">
        <v>12745.9</v>
      </c>
      <c r="L1535">
        <f t="shared" si="49"/>
        <v>888.44</v>
      </c>
      <c r="M1535">
        <f>data!AQ1535</f>
        <v>3.1405254666578819E-10</v>
      </c>
      <c r="O1535">
        <v>3.1160169649201916E-10</v>
      </c>
      <c r="P1535">
        <f t="shared" si="48"/>
        <v>0.78653300073794596</v>
      </c>
    </row>
    <row r="1536" spans="1:16" x14ac:dyDescent="0.2">
      <c r="A1536">
        <v>888.88</v>
      </c>
      <c r="B1536">
        <v>2944.93</v>
      </c>
      <c r="C1536">
        <v>8399.2999999999993</v>
      </c>
      <c r="D1536">
        <v>44906.2</v>
      </c>
      <c r="E1536">
        <v>64000</v>
      </c>
      <c r="F1536">
        <v>64000</v>
      </c>
      <c r="H1536">
        <v>9521.7999999999993</v>
      </c>
      <c r="I1536">
        <v>12975.4</v>
      </c>
      <c r="J1536">
        <v>13060.6</v>
      </c>
      <c r="L1536">
        <f t="shared" si="49"/>
        <v>888.88</v>
      </c>
      <c r="M1536">
        <f>data!AQ1536</f>
        <v>3.0901374255069136E-10</v>
      </c>
      <c r="O1536">
        <v>3.0610676313700191E-10</v>
      </c>
      <c r="P1536">
        <f t="shared" si="48"/>
        <v>0.94966193621419492</v>
      </c>
    </row>
    <row r="1537" spans="1:16" x14ac:dyDescent="0.2">
      <c r="A1537">
        <v>889.31</v>
      </c>
      <c r="B1537">
        <v>3151.13</v>
      </c>
      <c r="C1537">
        <v>9982.9</v>
      </c>
      <c r="D1537">
        <v>45871</v>
      </c>
      <c r="E1537">
        <v>64000</v>
      </c>
      <c r="F1537">
        <v>64000</v>
      </c>
      <c r="H1537">
        <v>11431.6</v>
      </c>
      <c r="I1537">
        <v>14618.7</v>
      </c>
      <c r="J1537">
        <v>14627.1</v>
      </c>
      <c r="L1537">
        <f t="shared" si="49"/>
        <v>889.31</v>
      </c>
      <c r="M1537">
        <f>data!AQ1537</f>
        <v>3.0321468052676308E-10</v>
      </c>
      <c r="O1537">
        <v>3.007113495397685E-10</v>
      </c>
      <c r="P1537">
        <f t="shared" si="48"/>
        <v>0.83246973911223199</v>
      </c>
    </row>
    <row r="1538" spans="1:16" x14ac:dyDescent="0.2">
      <c r="A1538">
        <v>889.75</v>
      </c>
      <c r="B1538">
        <v>2895.13</v>
      </c>
      <c r="C1538">
        <v>7998.7</v>
      </c>
      <c r="D1538">
        <v>46325.53</v>
      </c>
      <c r="E1538">
        <v>64000</v>
      </c>
      <c r="F1538">
        <v>64000</v>
      </c>
      <c r="H1538">
        <v>9079.5</v>
      </c>
      <c r="I1538">
        <v>11997.2</v>
      </c>
      <c r="J1538">
        <v>12024.9</v>
      </c>
      <c r="L1538">
        <f t="shared" si="49"/>
        <v>889.75</v>
      </c>
      <c r="M1538">
        <f>data!AQ1538</f>
        <v>2.979679179041017E-10</v>
      </c>
      <c r="O1538">
        <v>2.9552177598426482E-10</v>
      </c>
      <c r="P1538">
        <f t="shared" si="48"/>
        <v>0.82773660644456992</v>
      </c>
    </row>
    <row r="1539" spans="1:16" x14ac:dyDescent="0.2">
      <c r="A1539">
        <v>890.19</v>
      </c>
      <c r="B1539">
        <v>2988.47</v>
      </c>
      <c r="C1539">
        <v>8894.7000000000007</v>
      </c>
      <c r="D1539">
        <v>46973.53</v>
      </c>
      <c r="E1539">
        <v>64000</v>
      </c>
      <c r="F1539">
        <v>64000</v>
      </c>
      <c r="H1539">
        <v>10155.799999999999</v>
      </c>
      <c r="I1539">
        <v>13009.8</v>
      </c>
      <c r="J1539">
        <v>13050</v>
      </c>
      <c r="L1539">
        <f t="shared" si="49"/>
        <v>890.19</v>
      </c>
      <c r="M1539">
        <f>data!AQ1539</f>
        <v>2.9398861946638945E-10</v>
      </c>
      <c r="O1539">
        <v>2.9136379041993829E-10</v>
      </c>
      <c r="P1539">
        <f t="shared" si="48"/>
        <v>0.90087688750480277</v>
      </c>
    </row>
    <row r="1540" spans="1:16" x14ac:dyDescent="0.2">
      <c r="A1540">
        <v>890.62</v>
      </c>
      <c r="B1540">
        <v>2925.8</v>
      </c>
      <c r="C1540">
        <v>8298.5</v>
      </c>
      <c r="D1540">
        <v>47656.07</v>
      </c>
      <c r="E1540">
        <v>64000</v>
      </c>
      <c r="F1540">
        <v>64000</v>
      </c>
      <c r="H1540">
        <v>9407.1</v>
      </c>
      <c r="I1540">
        <v>12303</v>
      </c>
      <c r="J1540">
        <v>12340.7</v>
      </c>
      <c r="L1540">
        <f t="shared" si="49"/>
        <v>890.62</v>
      </c>
      <c r="M1540">
        <f>data!AQ1540</f>
        <v>2.8880464073190969E-10</v>
      </c>
      <c r="O1540">
        <v>2.8608517007227649E-10</v>
      </c>
      <c r="P1540">
        <f t="shared" si="48"/>
        <v>0.95058078646514654</v>
      </c>
    </row>
    <row r="1541" spans="1:16" x14ac:dyDescent="0.2">
      <c r="A1541">
        <v>891.06</v>
      </c>
      <c r="B1541">
        <v>2973.73</v>
      </c>
      <c r="C1541">
        <v>8776.2000000000007</v>
      </c>
      <c r="D1541">
        <v>48333.07</v>
      </c>
      <c r="E1541">
        <v>64000</v>
      </c>
      <c r="F1541">
        <v>64000</v>
      </c>
      <c r="H1541">
        <v>10006.200000000001</v>
      </c>
      <c r="I1541">
        <v>13718.9</v>
      </c>
      <c r="J1541">
        <v>13775.7</v>
      </c>
      <c r="L1541">
        <f t="shared" si="49"/>
        <v>891.06</v>
      </c>
      <c r="M1541">
        <f>data!AQ1541</f>
        <v>2.8456109967277556E-10</v>
      </c>
      <c r="O1541">
        <v>2.8214150360682814E-10</v>
      </c>
      <c r="P1541">
        <f t="shared" si="48"/>
        <v>0.8575824666048385</v>
      </c>
    </row>
    <row r="1542" spans="1:16" x14ac:dyDescent="0.2">
      <c r="A1542">
        <v>891.5</v>
      </c>
      <c r="B1542">
        <v>2978.33</v>
      </c>
      <c r="C1542">
        <v>8737.6</v>
      </c>
      <c r="D1542">
        <v>48734.47</v>
      </c>
      <c r="E1542">
        <v>64000</v>
      </c>
      <c r="F1542">
        <v>64000</v>
      </c>
      <c r="H1542">
        <v>9911.5</v>
      </c>
      <c r="I1542">
        <v>13991</v>
      </c>
      <c r="J1542">
        <v>14010.6</v>
      </c>
      <c r="L1542">
        <f t="shared" si="49"/>
        <v>891.5</v>
      </c>
      <c r="M1542">
        <f>data!AQ1542</f>
        <v>2.8194022917438964E-10</v>
      </c>
      <c r="O1542">
        <v>2.7950951037991205E-10</v>
      </c>
      <c r="P1542">
        <f t="shared" si="48"/>
        <v>0.86963724102758788</v>
      </c>
    </row>
    <row r="1543" spans="1:16" x14ac:dyDescent="0.2">
      <c r="A1543">
        <v>891.93</v>
      </c>
      <c r="B1543">
        <v>2882.13</v>
      </c>
      <c r="C1543">
        <v>8020.7</v>
      </c>
      <c r="D1543">
        <v>48649.4</v>
      </c>
      <c r="E1543">
        <v>64000</v>
      </c>
      <c r="F1543">
        <v>64000</v>
      </c>
      <c r="H1543">
        <v>9105.4</v>
      </c>
      <c r="I1543">
        <v>13765.6</v>
      </c>
      <c r="J1543">
        <v>13771.6</v>
      </c>
      <c r="L1543">
        <f t="shared" si="49"/>
        <v>891.93</v>
      </c>
      <c r="M1543">
        <f>data!AQ1543</f>
        <v>2.818534020686775E-10</v>
      </c>
      <c r="O1543">
        <v>2.7955499236390903E-10</v>
      </c>
      <c r="P1543">
        <f t="shared" si="48"/>
        <v>0.82216728999656941</v>
      </c>
    </row>
    <row r="1544" spans="1:16" x14ac:dyDescent="0.2">
      <c r="A1544">
        <v>892.37</v>
      </c>
      <c r="B1544">
        <v>2927.53</v>
      </c>
      <c r="C1544">
        <v>8292.2999999999993</v>
      </c>
      <c r="D1544">
        <v>47913.4</v>
      </c>
      <c r="E1544">
        <v>64000</v>
      </c>
      <c r="F1544">
        <v>64000</v>
      </c>
      <c r="H1544">
        <v>9407.6</v>
      </c>
      <c r="I1544">
        <v>14406.6</v>
      </c>
      <c r="J1544">
        <v>14411.9</v>
      </c>
      <c r="L1544">
        <f t="shared" si="49"/>
        <v>892.37</v>
      </c>
      <c r="M1544">
        <f>data!AQ1544</f>
        <v>2.8701297653026706E-10</v>
      </c>
      <c r="O1544">
        <v>2.8444538761494012E-10</v>
      </c>
      <c r="P1544">
        <f t="shared" ref="P1544:P1607" si="50">(M1544-O1544)/O1544%</f>
        <v>0.90266498495758518</v>
      </c>
    </row>
    <row r="1545" spans="1:16" x14ac:dyDescent="0.2">
      <c r="A1545">
        <v>892.81</v>
      </c>
      <c r="B1545">
        <v>2942.6</v>
      </c>
      <c r="C1545">
        <v>8411.4</v>
      </c>
      <c r="D1545">
        <v>46875.47</v>
      </c>
      <c r="E1545">
        <v>64000</v>
      </c>
      <c r="F1545">
        <v>64000</v>
      </c>
      <c r="H1545">
        <v>9590.5</v>
      </c>
      <c r="I1545">
        <v>13319.4</v>
      </c>
      <c r="J1545">
        <v>13332.9</v>
      </c>
      <c r="L1545">
        <f t="shared" si="49"/>
        <v>892.81</v>
      </c>
      <c r="M1545">
        <f>data!AQ1545</f>
        <v>2.9426775118858302E-10</v>
      </c>
      <c r="O1545">
        <v>2.9141377029605308E-10</v>
      </c>
      <c r="P1545">
        <f t="shared" si="50"/>
        <v>0.97935690877974801</v>
      </c>
    </row>
    <row r="1546" spans="1:16" x14ac:dyDescent="0.2">
      <c r="A1546">
        <v>893.24</v>
      </c>
      <c r="B1546">
        <v>2905.67</v>
      </c>
      <c r="C1546">
        <v>8205.1</v>
      </c>
      <c r="D1546">
        <v>45761.73</v>
      </c>
      <c r="E1546">
        <v>64000</v>
      </c>
      <c r="F1546">
        <v>64000</v>
      </c>
      <c r="H1546">
        <v>9314.7000000000007</v>
      </c>
      <c r="I1546">
        <v>12528.7</v>
      </c>
      <c r="J1546">
        <v>12527.7</v>
      </c>
      <c r="L1546">
        <f t="shared" si="49"/>
        <v>893.24</v>
      </c>
      <c r="M1546">
        <f>data!AQ1546</f>
        <v>3.0206247423186732E-10</v>
      </c>
      <c r="O1546">
        <v>3.0002784374902536E-10</v>
      </c>
      <c r="P1546">
        <f t="shared" si="50"/>
        <v>0.67814722041062869</v>
      </c>
    </row>
    <row r="1547" spans="1:16" x14ac:dyDescent="0.2">
      <c r="A1547">
        <v>893.68</v>
      </c>
      <c r="B1547">
        <v>2932.93</v>
      </c>
      <c r="C1547">
        <v>8347.1</v>
      </c>
      <c r="D1547">
        <v>44891.93</v>
      </c>
      <c r="E1547">
        <v>64000</v>
      </c>
      <c r="F1547">
        <v>64000</v>
      </c>
      <c r="H1547">
        <v>9504.2999999999993</v>
      </c>
      <c r="I1547">
        <v>12428.2</v>
      </c>
      <c r="J1547">
        <v>12443</v>
      </c>
      <c r="L1547">
        <f t="shared" si="49"/>
        <v>893.68</v>
      </c>
      <c r="M1547">
        <f>data!AQ1547</f>
        <v>3.0886236740361899E-10</v>
      </c>
      <c r="O1547">
        <v>3.0641335703328598E-10</v>
      </c>
      <c r="P1547">
        <f t="shared" si="50"/>
        <v>0.79925052681922515</v>
      </c>
    </row>
    <row r="1548" spans="1:16" x14ac:dyDescent="0.2">
      <c r="A1548">
        <v>894.11</v>
      </c>
      <c r="B1548">
        <v>2968.6</v>
      </c>
      <c r="C1548">
        <v>8696.5</v>
      </c>
      <c r="D1548">
        <v>44198.6</v>
      </c>
      <c r="E1548">
        <v>64000</v>
      </c>
      <c r="F1548">
        <v>64000</v>
      </c>
      <c r="H1548">
        <v>9910.6</v>
      </c>
      <c r="I1548">
        <v>12712.4</v>
      </c>
      <c r="J1548">
        <v>12781</v>
      </c>
      <c r="L1548">
        <f t="shared" si="49"/>
        <v>894.11</v>
      </c>
      <c r="M1548">
        <f>data!AQ1548</f>
        <v>3.1460542345132418E-10</v>
      </c>
      <c r="O1548">
        <v>3.1159581758422024E-10</v>
      </c>
      <c r="P1548">
        <f t="shared" si="50"/>
        <v>0.9658685056934313</v>
      </c>
    </row>
    <row r="1549" spans="1:16" x14ac:dyDescent="0.2">
      <c r="A1549">
        <v>894.55</v>
      </c>
      <c r="B1549">
        <v>2941.6</v>
      </c>
      <c r="C1549">
        <v>8371.9</v>
      </c>
      <c r="D1549">
        <v>43702.27</v>
      </c>
      <c r="E1549">
        <v>64000</v>
      </c>
      <c r="F1549">
        <v>64000</v>
      </c>
      <c r="H1549">
        <v>9566.7000000000007</v>
      </c>
      <c r="I1549">
        <v>12205.5</v>
      </c>
      <c r="J1549">
        <v>12196.5</v>
      </c>
      <c r="L1549">
        <f t="shared" si="49"/>
        <v>894.55</v>
      </c>
      <c r="M1549">
        <f>data!AQ1549</f>
        <v>3.1840475583521098E-10</v>
      </c>
      <c r="O1549">
        <v>3.1605231821689179E-10</v>
      </c>
      <c r="P1549">
        <f t="shared" si="50"/>
        <v>0.7443190518554661</v>
      </c>
    </row>
    <row r="1550" spans="1:16" x14ac:dyDescent="0.2">
      <c r="A1550">
        <v>894.99</v>
      </c>
      <c r="B1550">
        <v>2989.93</v>
      </c>
      <c r="C1550">
        <v>8891.9</v>
      </c>
      <c r="D1550">
        <v>43643.27</v>
      </c>
      <c r="E1550">
        <v>64000</v>
      </c>
      <c r="F1550">
        <v>64000</v>
      </c>
      <c r="H1550">
        <v>10140</v>
      </c>
      <c r="I1550">
        <v>13101.6</v>
      </c>
      <c r="J1550">
        <v>13098.5</v>
      </c>
      <c r="L1550">
        <f t="shared" si="49"/>
        <v>894.99</v>
      </c>
      <c r="M1550">
        <f>data!AQ1550</f>
        <v>3.1926954056504464E-10</v>
      </c>
      <c r="O1550">
        <v>3.167683388109126E-10</v>
      </c>
      <c r="P1550">
        <f t="shared" si="50"/>
        <v>0.78959966880562316</v>
      </c>
    </row>
    <row r="1551" spans="1:16" x14ac:dyDescent="0.2">
      <c r="A1551">
        <v>895.42</v>
      </c>
      <c r="B1551">
        <v>2930.87</v>
      </c>
      <c r="C1551">
        <v>8364.6</v>
      </c>
      <c r="D1551">
        <v>43535.27</v>
      </c>
      <c r="E1551">
        <v>64000</v>
      </c>
      <c r="F1551">
        <v>64000</v>
      </c>
      <c r="H1551">
        <v>9523.9</v>
      </c>
      <c r="I1551">
        <v>13013.4</v>
      </c>
      <c r="J1551">
        <v>13042.8</v>
      </c>
      <c r="L1551">
        <f t="shared" si="49"/>
        <v>895.42</v>
      </c>
      <c r="M1551">
        <f>data!AQ1551</f>
        <v>3.1965367612395519E-10</v>
      </c>
      <c r="O1551">
        <v>3.1707404275628572E-10</v>
      </c>
      <c r="P1551">
        <f t="shared" si="50"/>
        <v>0.81357443997781587</v>
      </c>
    </row>
    <row r="1552" spans="1:16" x14ac:dyDescent="0.2">
      <c r="A1552">
        <v>895.86</v>
      </c>
      <c r="B1552">
        <v>2909</v>
      </c>
      <c r="C1552">
        <v>8186.7</v>
      </c>
      <c r="D1552">
        <v>43896.4</v>
      </c>
      <c r="E1552">
        <v>64000</v>
      </c>
      <c r="F1552">
        <v>64000</v>
      </c>
      <c r="H1552">
        <v>9316.2000000000007</v>
      </c>
      <c r="I1552">
        <v>12744.1</v>
      </c>
      <c r="J1552">
        <v>12774.4</v>
      </c>
      <c r="L1552">
        <f t="shared" si="49"/>
        <v>895.86</v>
      </c>
      <c r="M1552">
        <f>data!AQ1552</f>
        <v>3.1648388325380013E-10</v>
      </c>
      <c r="O1552">
        <v>3.1400277884731351E-10</v>
      </c>
      <c r="P1552">
        <f t="shared" si="50"/>
        <v>0.79015364628129103</v>
      </c>
    </row>
    <row r="1553" spans="1:16" x14ac:dyDescent="0.2">
      <c r="A1553">
        <v>896.3</v>
      </c>
      <c r="B1553">
        <v>2964.87</v>
      </c>
      <c r="C1553">
        <v>8646</v>
      </c>
      <c r="D1553">
        <v>44700.6</v>
      </c>
      <c r="E1553">
        <v>64000</v>
      </c>
      <c r="F1553">
        <v>64000</v>
      </c>
      <c r="H1553">
        <v>9835.7999999999993</v>
      </c>
      <c r="I1553">
        <v>13888.9</v>
      </c>
      <c r="J1553">
        <v>13937.9</v>
      </c>
      <c r="L1553">
        <f t="shared" si="49"/>
        <v>896.3</v>
      </c>
      <c r="M1553">
        <f>data!AQ1553</f>
        <v>3.104806135858377E-10</v>
      </c>
      <c r="O1553">
        <v>3.0804276248222782E-10</v>
      </c>
      <c r="P1553">
        <f t="shared" si="50"/>
        <v>0.79140022117887832</v>
      </c>
    </row>
    <row r="1554" spans="1:16" x14ac:dyDescent="0.2">
      <c r="A1554">
        <v>896.73</v>
      </c>
      <c r="B1554">
        <v>2970.73</v>
      </c>
      <c r="C1554">
        <v>8733</v>
      </c>
      <c r="D1554">
        <v>45730.27</v>
      </c>
      <c r="E1554">
        <v>64000</v>
      </c>
      <c r="F1554">
        <v>64000</v>
      </c>
      <c r="H1554">
        <v>9913.2000000000007</v>
      </c>
      <c r="I1554">
        <v>14100.2</v>
      </c>
      <c r="J1554">
        <v>14111.4</v>
      </c>
      <c r="L1554">
        <f t="shared" si="49"/>
        <v>896.73</v>
      </c>
      <c r="M1554">
        <f>data!AQ1554</f>
        <v>3.0262007589096431E-10</v>
      </c>
      <c r="O1554">
        <v>3.0043054129143117E-10</v>
      </c>
      <c r="P1554">
        <f t="shared" si="50"/>
        <v>0.72879893972204068</v>
      </c>
    </row>
    <row r="1555" spans="1:16" x14ac:dyDescent="0.2">
      <c r="A1555">
        <v>897.17</v>
      </c>
      <c r="B1555">
        <v>2911.93</v>
      </c>
      <c r="C1555">
        <v>8215.2999999999993</v>
      </c>
      <c r="D1555">
        <v>46621</v>
      </c>
      <c r="E1555">
        <v>64000</v>
      </c>
      <c r="F1555">
        <v>64000</v>
      </c>
      <c r="H1555">
        <v>9354.2999999999993</v>
      </c>
      <c r="I1555">
        <v>12851</v>
      </c>
      <c r="J1555">
        <v>12899.1</v>
      </c>
      <c r="L1555">
        <f t="shared" si="49"/>
        <v>897.17</v>
      </c>
      <c r="M1555">
        <f>data!AQ1555</f>
        <v>2.9566118999449265E-10</v>
      </c>
      <c r="O1555">
        <v>2.931182494819503E-10</v>
      </c>
      <c r="P1555">
        <f t="shared" si="50"/>
        <v>0.86754765936159672</v>
      </c>
    </row>
    <row r="1556" spans="1:16" x14ac:dyDescent="0.2">
      <c r="A1556">
        <v>897.6</v>
      </c>
      <c r="B1556">
        <v>2901.27</v>
      </c>
      <c r="C1556">
        <v>8050.5</v>
      </c>
      <c r="D1556">
        <v>47465.07</v>
      </c>
      <c r="E1556">
        <v>64000</v>
      </c>
      <c r="F1556">
        <v>64000</v>
      </c>
      <c r="H1556">
        <v>9190.1</v>
      </c>
      <c r="I1556">
        <v>12882.2</v>
      </c>
      <c r="J1556">
        <v>12906</v>
      </c>
      <c r="L1556">
        <f t="shared" si="49"/>
        <v>897.6</v>
      </c>
      <c r="M1556">
        <f>data!AQ1556</f>
        <v>2.8965288479735048E-10</v>
      </c>
      <c r="O1556">
        <v>2.8734164420410935E-10</v>
      </c>
      <c r="P1556">
        <f t="shared" si="50"/>
        <v>0.80435281131730507</v>
      </c>
    </row>
    <row r="1557" spans="1:16" x14ac:dyDescent="0.2">
      <c r="A1557">
        <v>898.04</v>
      </c>
      <c r="B1557">
        <v>2907.2</v>
      </c>
      <c r="C1557">
        <v>8167.5</v>
      </c>
      <c r="D1557">
        <v>48429.07</v>
      </c>
      <c r="E1557">
        <v>64000</v>
      </c>
      <c r="F1557">
        <v>64000</v>
      </c>
      <c r="H1557">
        <v>9260.9</v>
      </c>
      <c r="I1557">
        <v>12848.3</v>
      </c>
      <c r="J1557">
        <v>12864.3</v>
      </c>
      <c r="L1557">
        <f t="shared" si="49"/>
        <v>898.04</v>
      </c>
      <c r="M1557">
        <f>data!AQ1557</f>
        <v>2.8319348785209052E-10</v>
      </c>
      <c r="O1557">
        <v>2.8072412733751983E-10</v>
      </c>
      <c r="P1557">
        <f t="shared" si="50"/>
        <v>0.87963957284004057</v>
      </c>
    </row>
    <row r="1558" spans="1:16" x14ac:dyDescent="0.2">
      <c r="A1558">
        <v>898.48</v>
      </c>
      <c r="B1558">
        <v>2960.27</v>
      </c>
      <c r="C1558">
        <v>8612.7000000000007</v>
      </c>
      <c r="D1558">
        <v>49131.4</v>
      </c>
      <c r="E1558">
        <v>64000</v>
      </c>
      <c r="F1558">
        <v>64000</v>
      </c>
      <c r="H1558">
        <v>9789.2000000000007</v>
      </c>
      <c r="I1558">
        <v>13596.9</v>
      </c>
      <c r="J1558">
        <v>13606.7</v>
      </c>
      <c r="L1558">
        <f t="shared" si="49"/>
        <v>898.48</v>
      </c>
      <c r="M1558">
        <f>data!AQ1558</f>
        <v>2.7896434302249494E-10</v>
      </c>
      <c r="O1558">
        <v>2.7655286563767491E-10</v>
      </c>
      <c r="P1558">
        <f t="shared" si="50"/>
        <v>0.87197700130846345</v>
      </c>
    </row>
    <row r="1559" spans="1:16" x14ac:dyDescent="0.2">
      <c r="A1559">
        <v>898.91</v>
      </c>
      <c r="B1559">
        <v>3009.53</v>
      </c>
      <c r="C1559">
        <v>9023.9</v>
      </c>
      <c r="D1559">
        <v>49404</v>
      </c>
      <c r="E1559">
        <v>64000</v>
      </c>
      <c r="F1559">
        <v>64000</v>
      </c>
      <c r="H1559">
        <v>10304.200000000001</v>
      </c>
      <c r="I1559">
        <v>14028.3</v>
      </c>
      <c r="J1559">
        <v>13977.9</v>
      </c>
      <c r="L1559">
        <f t="shared" si="49"/>
        <v>898.91</v>
      </c>
      <c r="M1559">
        <f>data!AQ1559</f>
        <v>2.7752257251830093E-10</v>
      </c>
      <c r="O1559">
        <v>2.7519264735871617E-10</v>
      </c>
      <c r="P1559">
        <f t="shared" si="50"/>
        <v>0.84665240221613902</v>
      </c>
    </row>
    <row r="1560" spans="1:16" x14ac:dyDescent="0.2">
      <c r="A1560">
        <v>899.35</v>
      </c>
      <c r="B1560">
        <v>2914.33</v>
      </c>
      <c r="C1560">
        <v>8222.6</v>
      </c>
      <c r="D1560">
        <v>48964.800000000003</v>
      </c>
      <c r="E1560">
        <v>64000</v>
      </c>
      <c r="F1560">
        <v>64000</v>
      </c>
      <c r="H1560">
        <v>9352.7000000000007</v>
      </c>
      <c r="I1560">
        <v>12701.3</v>
      </c>
      <c r="J1560">
        <v>12690</v>
      </c>
      <c r="L1560">
        <f t="shared" si="49"/>
        <v>899.35</v>
      </c>
      <c r="M1560">
        <f>data!AQ1560</f>
        <v>2.7968934755659966E-10</v>
      </c>
      <c r="O1560">
        <v>2.7761454853473204E-10</v>
      </c>
      <c r="P1560">
        <f t="shared" si="50"/>
        <v>0.7473668195051526</v>
      </c>
    </row>
    <row r="1561" spans="1:16" x14ac:dyDescent="0.2">
      <c r="A1561">
        <v>899.78</v>
      </c>
      <c r="B1561">
        <v>2915.87</v>
      </c>
      <c r="C1561">
        <v>8252.7999999999993</v>
      </c>
      <c r="D1561">
        <v>48297.07</v>
      </c>
      <c r="E1561">
        <v>64000</v>
      </c>
      <c r="F1561">
        <v>64000</v>
      </c>
      <c r="H1561">
        <v>9365.7999999999993</v>
      </c>
      <c r="I1561">
        <v>12670.8</v>
      </c>
      <c r="J1561">
        <v>12690.9</v>
      </c>
      <c r="L1561">
        <f t="shared" si="49"/>
        <v>899.78</v>
      </c>
      <c r="M1561">
        <f>data!AQ1561</f>
        <v>2.8402482145941754E-10</v>
      </c>
      <c r="O1561">
        <v>2.8167812927481546E-10</v>
      </c>
      <c r="P1561">
        <f t="shared" si="50"/>
        <v>0.8331112502925494</v>
      </c>
    </row>
    <row r="1562" spans="1:16" x14ac:dyDescent="0.2">
      <c r="A1562">
        <v>900.22</v>
      </c>
      <c r="B1562">
        <v>2910</v>
      </c>
      <c r="C1562">
        <v>8264.4</v>
      </c>
      <c r="D1562">
        <v>47489.27</v>
      </c>
      <c r="E1562">
        <v>64000</v>
      </c>
      <c r="F1562">
        <v>64000</v>
      </c>
      <c r="H1562">
        <v>9390.1</v>
      </c>
      <c r="I1562">
        <v>12647.4</v>
      </c>
      <c r="J1562">
        <v>12688.5</v>
      </c>
      <c r="L1562">
        <f t="shared" si="49"/>
        <v>900.22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900.66</v>
      </c>
      <c r="B1563">
        <v>2990.2</v>
      </c>
      <c r="C1563">
        <v>8812.5</v>
      </c>
      <c r="D1563">
        <v>46628.07</v>
      </c>
      <c r="E1563">
        <v>64000</v>
      </c>
      <c r="F1563">
        <v>64000</v>
      </c>
      <c r="H1563">
        <v>10113.9</v>
      </c>
      <c r="I1563">
        <v>13416.6</v>
      </c>
      <c r="J1563">
        <v>13422.9</v>
      </c>
      <c r="L1563">
        <f t="shared" si="49"/>
        <v>900.66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901.09</v>
      </c>
      <c r="B1564">
        <v>2979.6</v>
      </c>
      <c r="C1564">
        <v>8763.7000000000007</v>
      </c>
      <c r="D1564">
        <v>45590.400000000001</v>
      </c>
      <c r="E1564">
        <v>64000</v>
      </c>
      <c r="F1564">
        <v>64000</v>
      </c>
      <c r="H1564">
        <v>9977.2000000000007</v>
      </c>
      <c r="I1564">
        <v>14018.6</v>
      </c>
      <c r="J1564">
        <v>14004.9</v>
      </c>
      <c r="L1564">
        <f t="shared" si="49"/>
        <v>901.09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901.53</v>
      </c>
      <c r="B1565">
        <v>2928.87</v>
      </c>
      <c r="C1565">
        <v>8357.6</v>
      </c>
      <c r="D1565">
        <v>44542.27</v>
      </c>
      <c r="E1565">
        <v>64000</v>
      </c>
      <c r="F1565">
        <v>64000</v>
      </c>
      <c r="H1565">
        <v>9473.2000000000007</v>
      </c>
      <c r="I1565">
        <v>13209</v>
      </c>
      <c r="J1565">
        <v>13127.6</v>
      </c>
      <c r="L1565">
        <f t="shared" si="49"/>
        <v>901.53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901.96</v>
      </c>
      <c r="B1566">
        <v>3060.27</v>
      </c>
      <c r="C1566">
        <v>9420.7000000000007</v>
      </c>
      <c r="D1566">
        <v>43795.6</v>
      </c>
      <c r="E1566">
        <v>64000</v>
      </c>
      <c r="F1566">
        <v>64000</v>
      </c>
      <c r="H1566">
        <v>10745.6</v>
      </c>
      <c r="I1566">
        <v>14009.6</v>
      </c>
      <c r="J1566">
        <v>14010.5</v>
      </c>
      <c r="L1566">
        <f t="shared" si="49"/>
        <v>901.96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902.4</v>
      </c>
      <c r="B1567">
        <v>3068.73</v>
      </c>
      <c r="C1567">
        <v>9581.2000000000007</v>
      </c>
      <c r="D1567">
        <v>43388.73</v>
      </c>
      <c r="E1567">
        <v>64000</v>
      </c>
      <c r="F1567">
        <v>64000</v>
      </c>
      <c r="H1567">
        <v>10907.6</v>
      </c>
      <c r="I1567">
        <v>13954.2</v>
      </c>
      <c r="J1567">
        <v>13956.3</v>
      </c>
      <c r="L1567">
        <f t="shared" si="49"/>
        <v>902.4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902.84</v>
      </c>
      <c r="B1568">
        <v>2913.33</v>
      </c>
      <c r="C1568">
        <v>8189.3</v>
      </c>
      <c r="D1568">
        <v>43043.6</v>
      </c>
      <c r="E1568">
        <v>64000</v>
      </c>
      <c r="F1568">
        <v>64000</v>
      </c>
      <c r="H1568">
        <v>9291</v>
      </c>
      <c r="I1568">
        <v>12119.3</v>
      </c>
      <c r="J1568">
        <v>12091.3</v>
      </c>
      <c r="L1568">
        <f t="shared" si="49"/>
        <v>902.84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903.27</v>
      </c>
      <c r="B1569">
        <v>2924.33</v>
      </c>
      <c r="C1569">
        <v>8315.4</v>
      </c>
      <c r="D1569">
        <v>43028.07</v>
      </c>
      <c r="E1569">
        <v>64000</v>
      </c>
      <c r="F1569">
        <v>64000</v>
      </c>
      <c r="H1569">
        <v>9466.9</v>
      </c>
      <c r="I1569">
        <v>12290</v>
      </c>
      <c r="J1569">
        <v>12293.8</v>
      </c>
      <c r="L1569">
        <f t="shared" si="49"/>
        <v>903.27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903.71</v>
      </c>
      <c r="B1570">
        <v>3055.73</v>
      </c>
      <c r="C1570">
        <v>9371.7000000000007</v>
      </c>
      <c r="D1570">
        <v>43617.93</v>
      </c>
      <c r="E1570">
        <v>64000</v>
      </c>
      <c r="F1570">
        <v>64000</v>
      </c>
      <c r="H1570">
        <v>10670.5</v>
      </c>
      <c r="I1570">
        <v>13949.5</v>
      </c>
      <c r="J1570">
        <v>13963.2</v>
      </c>
      <c r="L1570">
        <f t="shared" si="49"/>
        <v>903.71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904.14</v>
      </c>
      <c r="B1571">
        <v>2905.33</v>
      </c>
      <c r="C1571">
        <v>8225.4</v>
      </c>
      <c r="D1571">
        <v>43935.93</v>
      </c>
      <c r="E1571">
        <v>64000</v>
      </c>
      <c r="F1571">
        <v>64000</v>
      </c>
      <c r="H1571">
        <v>9338.2999999999993</v>
      </c>
      <c r="I1571">
        <v>13052.4</v>
      </c>
      <c r="J1571">
        <v>13062.6</v>
      </c>
      <c r="L1571">
        <f t="shared" si="49"/>
        <v>904.14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904.58</v>
      </c>
      <c r="B1572">
        <v>2975.6</v>
      </c>
      <c r="C1572">
        <v>8705.6</v>
      </c>
      <c r="D1572">
        <v>44338.400000000001</v>
      </c>
      <c r="E1572">
        <v>64000</v>
      </c>
      <c r="F1572">
        <v>64000</v>
      </c>
      <c r="H1572">
        <v>9912.6</v>
      </c>
      <c r="I1572">
        <v>14608.8</v>
      </c>
      <c r="J1572">
        <v>14614</v>
      </c>
      <c r="L1572">
        <f t="shared" ref="L1572:L1635" si="51">A1572</f>
        <v>904.58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905.01</v>
      </c>
      <c r="B1573">
        <v>2918.07</v>
      </c>
      <c r="C1573">
        <v>8309.9</v>
      </c>
      <c r="D1573">
        <v>44802.07</v>
      </c>
      <c r="E1573">
        <v>64000</v>
      </c>
      <c r="F1573">
        <v>64000</v>
      </c>
      <c r="H1573">
        <v>9462.1</v>
      </c>
      <c r="I1573">
        <v>14284.8</v>
      </c>
      <c r="J1573">
        <v>14285.1</v>
      </c>
      <c r="L1573">
        <f t="shared" si="51"/>
        <v>905.01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905.45</v>
      </c>
      <c r="B1574">
        <v>2945.87</v>
      </c>
      <c r="C1574">
        <v>8442.4</v>
      </c>
      <c r="D1574">
        <v>45360.73</v>
      </c>
      <c r="E1574">
        <v>64000</v>
      </c>
      <c r="F1574">
        <v>64000</v>
      </c>
      <c r="H1574">
        <v>9606.7000000000007</v>
      </c>
      <c r="I1574">
        <v>14277.6</v>
      </c>
      <c r="J1574">
        <v>14283.2</v>
      </c>
      <c r="L1574">
        <f t="shared" si="51"/>
        <v>905.45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905.88</v>
      </c>
      <c r="B1575">
        <v>2896</v>
      </c>
      <c r="C1575">
        <v>8056.6</v>
      </c>
      <c r="D1575">
        <v>46022.2</v>
      </c>
      <c r="E1575">
        <v>64000</v>
      </c>
      <c r="F1575">
        <v>64000</v>
      </c>
      <c r="H1575">
        <v>9171.5</v>
      </c>
      <c r="I1575">
        <v>13564</v>
      </c>
      <c r="J1575">
        <v>13559.5</v>
      </c>
      <c r="L1575">
        <f t="shared" si="51"/>
        <v>905.88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906.32</v>
      </c>
      <c r="B1576">
        <v>3014</v>
      </c>
      <c r="C1576">
        <v>9032.1</v>
      </c>
      <c r="D1576">
        <v>46524.53</v>
      </c>
      <c r="E1576">
        <v>64000</v>
      </c>
      <c r="F1576">
        <v>64000</v>
      </c>
      <c r="H1576">
        <v>10342.200000000001</v>
      </c>
      <c r="I1576">
        <v>14531.6</v>
      </c>
      <c r="J1576">
        <v>14517.2</v>
      </c>
      <c r="L1576">
        <f t="shared" si="51"/>
        <v>906.32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906.76</v>
      </c>
      <c r="B1577">
        <v>2958.07</v>
      </c>
      <c r="C1577">
        <v>8561.9</v>
      </c>
      <c r="D1577">
        <v>46949.67</v>
      </c>
      <c r="E1577">
        <v>64000</v>
      </c>
      <c r="F1577">
        <v>64000</v>
      </c>
      <c r="H1577">
        <v>9725.5</v>
      </c>
      <c r="I1577">
        <v>13003.8</v>
      </c>
      <c r="J1577">
        <v>12974.2</v>
      </c>
      <c r="L1577">
        <f t="shared" si="51"/>
        <v>906.76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907.19</v>
      </c>
      <c r="B1578">
        <v>2994.2</v>
      </c>
      <c r="C1578">
        <v>8916.7999999999993</v>
      </c>
      <c r="D1578">
        <v>47526.53</v>
      </c>
      <c r="E1578">
        <v>64000</v>
      </c>
      <c r="F1578">
        <v>64000</v>
      </c>
      <c r="H1578">
        <v>10167.299999999999</v>
      </c>
      <c r="I1578">
        <v>13149.8</v>
      </c>
      <c r="J1578">
        <v>13104.2</v>
      </c>
      <c r="L1578">
        <f t="shared" si="51"/>
        <v>907.19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907.63</v>
      </c>
      <c r="B1579">
        <v>2966.27</v>
      </c>
      <c r="C1579">
        <v>8622.5</v>
      </c>
      <c r="D1579">
        <v>47807.27</v>
      </c>
      <c r="E1579">
        <v>64000</v>
      </c>
      <c r="F1579">
        <v>64000</v>
      </c>
      <c r="H1579">
        <v>9873.5</v>
      </c>
      <c r="I1579">
        <v>12662.7</v>
      </c>
      <c r="J1579">
        <v>12664.8</v>
      </c>
      <c r="L1579">
        <f t="shared" si="51"/>
        <v>907.63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908.06</v>
      </c>
      <c r="B1580">
        <v>2939.07</v>
      </c>
      <c r="C1580">
        <v>8405.7000000000007</v>
      </c>
      <c r="D1580">
        <v>47614.400000000001</v>
      </c>
      <c r="E1580">
        <v>64000</v>
      </c>
      <c r="F1580">
        <v>64000</v>
      </c>
      <c r="H1580">
        <v>9527.7000000000007</v>
      </c>
      <c r="I1580">
        <v>12410.2</v>
      </c>
      <c r="J1580">
        <v>12432.9</v>
      </c>
      <c r="L1580">
        <f t="shared" si="51"/>
        <v>908.06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908.5</v>
      </c>
      <c r="B1581">
        <v>2985.13</v>
      </c>
      <c r="C1581">
        <v>8821.2000000000007</v>
      </c>
      <c r="D1581">
        <v>47161.8</v>
      </c>
      <c r="E1581">
        <v>64000</v>
      </c>
      <c r="F1581">
        <v>64000</v>
      </c>
      <c r="H1581">
        <v>10061.200000000001</v>
      </c>
      <c r="I1581">
        <v>12781.1</v>
      </c>
      <c r="J1581">
        <v>12793.6</v>
      </c>
      <c r="L1581">
        <f t="shared" si="51"/>
        <v>908.5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908.93</v>
      </c>
      <c r="B1582">
        <v>3035</v>
      </c>
      <c r="C1582">
        <v>9287</v>
      </c>
      <c r="D1582">
        <v>46282.67</v>
      </c>
      <c r="E1582">
        <v>64000</v>
      </c>
      <c r="F1582">
        <v>64000</v>
      </c>
      <c r="H1582">
        <v>10633.9</v>
      </c>
      <c r="I1582">
        <v>13243.3</v>
      </c>
      <c r="J1582">
        <v>13276.7</v>
      </c>
      <c r="L1582">
        <f t="shared" si="51"/>
        <v>908.93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909.37</v>
      </c>
      <c r="B1583">
        <v>2937.73</v>
      </c>
      <c r="C1583">
        <v>8376.2999999999993</v>
      </c>
      <c r="D1583">
        <v>45396.4</v>
      </c>
      <c r="E1583">
        <v>64000</v>
      </c>
      <c r="F1583">
        <v>64000</v>
      </c>
      <c r="H1583">
        <v>9549.5</v>
      </c>
      <c r="I1583">
        <v>12137</v>
      </c>
      <c r="J1583">
        <v>12121.8</v>
      </c>
      <c r="L1583">
        <f t="shared" si="51"/>
        <v>909.37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909.8</v>
      </c>
      <c r="B1584">
        <v>2886.53</v>
      </c>
      <c r="C1584">
        <v>8058.3</v>
      </c>
      <c r="D1584">
        <v>44383.67</v>
      </c>
      <c r="E1584">
        <v>64000</v>
      </c>
      <c r="F1584">
        <v>64000</v>
      </c>
      <c r="H1584">
        <v>9136.4</v>
      </c>
      <c r="I1584">
        <v>11761.3</v>
      </c>
      <c r="J1584">
        <v>11732.8</v>
      </c>
      <c r="L1584">
        <f t="shared" si="51"/>
        <v>909.8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910.24</v>
      </c>
      <c r="B1585">
        <v>2963.4</v>
      </c>
      <c r="C1585">
        <v>8678.7000000000007</v>
      </c>
      <c r="D1585">
        <v>43447.47</v>
      </c>
      <c r="E1585">
        <v>64000</v>
      </c>
      <c r="F1585">
        <v>64000</v>
      </c>
      <c r="H1585">
        <v>9834.1</v>
      </c>
      <c r="I1585">
        <v>12525.8</v>
      </c>
      <c r="J1585">
        <v>12486</v>
      </c>
      <c r="L1585">
        <f t="shared" si="51"/>
        <v>910.24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910.67</v>
      </c>
      <c r="B1586">
        <v>2970.87</v>
      </c>
      <c r="C1586">
        <v>8647.1</v>
      </c>
      <c r="D1586">
        <v>42939.27</v>
      </c>
      <c r="E1586">
        <v>64000</v>
      </c>
      <c r="F1586">
        <v>64000</v>
      </c>
      <c r="H1586">
        <v>9865.7999999999993</v>
      </c>
      <c r="I1586">
        <v>12767.3</v>
      </c>
      <c r="J1586">
        <v>12759.7</v>
      </c>
      <c r="L1586">
        <f t="shared" si="51"/>
        <v>910.67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911.11</v>
      </c>
      <c r="B1587">
        <v>2942.2</v>
      </c>
      <c r="C1587">
        <v>8415.6</v>
      </c>
      <c r="D1587">
        <v>42756.93</v>
      </c>
      <c r="E1587">
        <v>64000</v>
      </c>
      <c r="F1587">
        <v>64000</v>
      </c>
      <c r="H1587">
        <v>9555</v>
      </c>
      <c r="I1587">
        <v>12524</v>
      </c>
      <c r="J1587">
        <v>12505.8</v>
      </c>
      <c r="L1587">
        <f t="shared" si="51"/>
        <v>911.11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911.54</v>
      </c>
      <c r="B1588">
        <v>2920.2</v>
      </c>
      <c r="C1588">
        <v>8269</v>
      </c>
      <c r="D1588">
        <v>42902.07</v>
      </c>
      <c r="E1588">
        <v>64000</v>
      </c>
      <c r="F1588">
        <v>64000</v>
      </c>
      <c r="H1588">
        <v>9368.7999999999993</v>
      </c>
      <c r="I1588">
        <v>12634.4</v>
      </c>
      <c r="J1588">
        <v>12621.6</v>
      </c>
      <c r="L1588">
        <f t="shared" si="51"/>
        <v>911.54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911.98</v>
      </c>
      <c r="B1589">
        <v>2939</v>
      </c>
      <c r="C1589">
        <v>8424</v>
      </c>
      <c r="D1589">
        <v>43323.4</v>
      </c>
      <c r="E1589">
        <v>64000</v>
      </c>
      <c r="F1589">
        <v>64000</v>
      </c>
      <c r="H1589">
        <v>9558.9</v>
      </c>
      <c r="I1589">
        <v>13111.1</v>
      </c>
      <c r="J1589">
        <v>13135.9</v>
      </c>
      <c r="L1589">
        <f t="shared" si="51"/>
        <v>911.98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912.41</v>
      </c>
      <c r="B1590">
        <v>2962.93</v>
      </c>
      <c r="C1590">
        <v>8610.9</v>
      </c>
      <c r="D1590">
        <v>44106.07</v>
      </c>
      <c r="E1590">
        <v>64000</v>
      </c>
      <c r="F1590">
        <v>64000</v>
      </c>
      <c r="H1590">
        <v>9805</v>
      </c>
      <c r="I1590">
        <v>13093.4</v>
      </c>
      <c r="J1590">
        <v>13091.6</v>
      </c>
      <c r="L1590">
        <f t="shared" si="51"/>
        <v>912.41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912.85</v>
      </c>
      <c r="B1591">
        <v>2933.6</v>
      </c>
      <c r="C1591">
        <v>8383.5</v>
      </c>
      <c r="D1591">
        <v>45033.27</v>
      </c>
      <c r="E1591">
        <v>64000</v>
      </c>
      <c r="F1591">
        <v>64000</v>
      </c>
      <c r="H1591">
        <v>9529</v>
      </c>
      <c r="I1591">
        <v>12989.5</v>
      </c>
      <c r="J1591">
        <v>12976.2</v>
      </c>
      <c r="L1591">
        <f t="shared" si="51"/>
        <v>912.85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913.28</v>
      </c>
      <c r="B1592">
        <v>2968.6</v>
      </c>
      <c r="C1592">
        <v>8749.9</v>
      </c>
      <c r="D1592">
        <v>46060.4</v>
      </c>
      <c r="E1592">
        <v>64000</v>
      </c>
      <c r="F1592">
        <v>64000</v>
      </c>
      <c r="H1592">
        <v>9969.4</v>
      </c>
      <c r="I1592">
        <v>13191.2</v>
      </c>
      <c r="J1592">
        <v>13209.7</v>
      </c>
      <c r="L1592">
        <f t="shared" si="51"/>
        <v>913.28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913.72</v>
      </c>
      <c r="B1593">
        <v>2971.73</v>
      </c>
      <c r="C1593">
        <v>8721.4</v>
      </c>
      <c r="D1593">
        <v>47054.87</v>
      </c>
      <c r="E1593">
        <v>64000</v>
      </c>
      <c r="F1593">
        <v>64000</v>
      </c>
      <c r="H1593">
        <v>9931</v>
      </c>
      <c r="I1593">
        <v>12708.6</v>
      </c>
      <c r="J1593">
        <v>12716</v>
      </c>
      <c r="L1593">
        <f t="shared" si="51"/>
        <v>913.72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914.15</v>
      </c>
      <c r="B1594">
        <v>2942.53</v>
      </c>
      <c r="C1594">
        <v>8405.6</v>
      </c>
      <c r="D1594">
        <v>47906.67</v>
      </c>
      <c r="E1594">
        <v>64000</v>
      </c>
      <c r="F1594">
        <v>64000</v>
      </c>
      <c r="H1594">
        <v>9600.4</v>
      </c>
      <c r="I1594">
        <v>12374.2</v>
      </c>
      <c r="J1594">
        <v>12359.7</v>
      </c>
      <c r="L1594">
        <f t="shared" si="51"/>
        <v>914.15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914.59</v>
      </c>
      <c r="B1595">
        <v>2898.4</v>
      </c>
      <c r="C1595">
        <v>8081.6</v>
      </c>
      <c r="D1595">
        <v>48502.67</v>
      </c>
      <c r="E1595">
        <v>64000</v>
      </c>
      <c r="F1595">
        <v>64000</v>
      </c>
      <c r="H1595">
        <v>9159.1</v>
      </c>
      <c r="I1595">
        <v>12089.3</v>
      </c>
      <c r="J1595">
        <v>12102.4</v>
      </c>
      <c r="L1595">
        <f t="shared" si="51"/>
        <v>914.59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915.02</v>
      </c>
      <c r="B1596">
        <v>2902.33</v>
      </c>
      <c r="C1596">
        <v>8139.8</v>
      </c>
      <c r="D1596">
        <v>48408.6</v>
      </c>
      <c r="E1596">
        <v>64000</v>
      </c>
      <c r="F1596">
        <v>64000</v>
      </c>
      <c r="H1596">
        <v>9213.9</v>
      </c>
      <c r="I1596">
        <v>12153.2</v>
      </c>
      <c r="J1596">
        <v>12191.9</v>
      </c>
      <c r="L1596">
        <f t="shared" si="51"/>
        <v>915.02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915.46</v>
      </c>
      <c r="B1597">
        <v>2931.53</v>
      </c>
      <c r="C1597">
        <v>8390.1</v>
      </c>
      <c r="D1597">
        <v>47763.13</v>
      </c>
      <c r="E1597">
        <v>64000</v>
      </c>
      <c r="F1597">
        <v>64000</v>
      </c>
      <c r="H1597">
        <v>9532.4</v>
      </c>
      <c r="I1597">
        <v>12551.7</v>
      </c>
      <c r="J1597">
        <v>12612.5</v>
      </c>
      <c r="L1597">
        <f t="shared" si="51"/>
        <v>915.46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915.89</v>
      </c>
      <c r="B1598">
        <v>2927.13</v>
      </c>
      <c r="C1598">
        <v>8317.2000000000007</v>
      </c>
      <c r="D1598">
        <v>46514.400000000001</v>
      </c>
      <c r="E1598">
        <v>64000</v>
      </c>
      <c r="F1598">
        <v>64000</v>
      </c>
      <c r="H1598">
        <v>9419.5</v>
      </c>
      <c r="I1598">
        <v>12465.3</v>
      </c>
      <c r="J1598">
        <v>12483.7</v>
      </c>
      <c r="L1598">
        <f t="shared" si="51"/>
        <v>915.89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916.33</v>
      </c>
      <c r="B1599">
        <v>2995.73</v>
      </c>
      <c r="C1599">
        <v>8905.5</v>
      </c>
      <c r="D1599">
        <v>45154.73</v>
      </c>
      <c r="E1599">
        <v>64000</v>
      </c>
      <c r="F1599">
        <v>64000</v>
      </c>
      <c r="H1599">
        <v>10166.299999999999</v>
      </c>
      <c r="I1599">
        <v>13191.3</v>
      </c>
      <c r="J1599">
        <v>13187.4</v>
      </c>
      <c r="L1599">
        <f t="shared" si="51"/>
        <v>916.33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916.76</v>
      </c>
      <c r="B1600">
        <v>2939.47</v>
      </c>
      <c r="C1600">
        <v>8362.2000000000007</v>
      </c>
      <c r="D1600">
        <v>43762.2</v>
      </c>
      <c r="E1600">
        <v>64000</v>
      </c>
      <c r="F1600">
        <v>64000</v>
      </c>
      <c r="H1600">
        <v>9447.5</v>
      </c>
      <c r="I1600">
        <v>13003.4</v>
      </c>
      <c r="J1600">
        <v>13013.4</v>
      </c>
      <c r="L1600">
        <f t="shared" si="51"/>
        <v>916.76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917.2</v>
      </c>
      <c r="B1601">
        <v>3016.73</v>
      </c>
      <c r="C1601">
        <v>9026</v>
      </c>
      <c r="D1601">
        <v>43105.67</v>
      </c>
      <c r="E1601">
        <v>64000</v>
      </c>
      <c r="F1601">
        <v>64000</v>
      </c>
      <c r="H1601">
        <v>10329.1</v>
      </c>
      <c r="I1601">
        <v>13703.7</v>
      </c>
      <c r="J1601">
        <v>13706.7</v>
      </c>
      <c r="L1601">
        <f t="shared" si="51"/>
        <v>917.2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917.63</v>
      </c>
      <c r="B1602">
        <v>2925.4</v>
      </c>
      <c r="C1602">
        <v>8278</v>
      </c>
      <c r="D1602">
        <v>42618.6</v>
      </c>
      <c r="E1602">
        <v>64000</v>
      </c>
      <c r="F1602">
        <v>64000</v>
      </c>
      <c r="H1602">
        <v>9408.7999999999993</v>
      </c>
      <c r="I1602">
        <v>12934.5</v>
      </c>
      <c r="J1602">
        <v>12942.8</v>
      </c>
      <c r="L1602">
        <f t="shared" si="51"/>
        <v>917.63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918.07</v>
      </c>
      <c r="B1603">
        <v>3006.07</v>
      </c>
      <c r="C1603">
        <v>8905.4</v>
      </c>
      <c r="D1603">
        <v>42639.67</v>
      </c>
      <c r="E1603">
        <v>64000</v>
      </c>
      <c r="F1603">
        <v>64000</v>
      </c>
      <c r="H1603">
        <v>10199.200000000001</v>
      </c>
      <c r="I1603">
        <v>13794.8</v>
      </c>
      <c r="J1603">
        <v>13789.3</v>
      </c>
      <c r="L1603">
        <f t="shared" si="51"/>
        <v>918.07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918.5</v>
      </c>
      <c r="B1604">
        <v>2915.53</v>
      </c>
      <c r="C1604">
        <v>8231.2999999999993</v>
      </c>
      <c r="D1604">
        <v>42864.73</v>
      </c>
      <c r="E1604">
        <v>64000</v>
      </c>
      <c r="F1604">
        <v>64000</v>
      </c>
      <c r="H1604">
        <v>9350.6</v>
      </c>
      <c r="I1604">
        <v>12493.6</v>
      </c>
      <c r="J1604">
        <v>12498.7</v>
      </c>
      <c r="L1604">
        <f t="shared" si="51"/>
        <v>918.5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918.94</v>
      </c>
      <c r="B1605">
        <v>2944.87</v>
      </c>
      <c r="C1605">
        <v>8453.4</v>
      </c>
      <c r="D1605">
        <v>42994.73</v>
      </c>
      <c r="E1605">
        <v>64000</v>
      </c>
      <c r="F1605">
        <v>64000</v>
      </c>
      <c r="H1605">
        <v>9641.9</v>
      </c>
      <c r="I1605">
        <v>12449.6</v>
      </c>
      <c r="J1605">
        <v>12473.5</v>
      </c>
      <c r="L1605">
        <f t="shared" si="51"/>
        <v>918.94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919.37</v>
      </c>
      <c r="B1606">
        <v>2947.87</v>
      </c>
      <c r="C1606">
        <v>8451.7000000000007</v>
      </c>
      <c r="D1606">
        <v>43384.67</v>
      </c>
      <c r="E1606">
        <v>64000</v>
      </c>
      <c r="F1606">
        <v>64000</v>
      </c>
      <c r="H1606">
        <v>9608.9</v>
      </c>
      <c r="I1606">
        <v>12739.7</v>
      </c>
      <c r="J1606">
        <v>12802.7</v>
      </c>
      <c r="L1606">
        <f t="shared" si="51"/>
        <v>919.37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919.81</v>
      </c>
      <c r="B1607">
        <v>2973.53</v>
      </c>
      <c r="C1607">
        <v>8727.2999999999993</v>
      </c>
      <c r="D1607">
        <v>44056.2</v>
      </c>
      <c r="E1607">
        <v>64000</v>
      </c>
      <c r="F1607">
        <v>64000</v>
      </c>
      <c r="H1607">
        <v>9989.5</v>
      </c>
      <c r="I1607">
        <v>13375.1</v>
      </c>
      <c r="J1607">
        <v>13392.9</v>
      </c>
      <c r="L1607">
        <f t="shared" si="51"/>
        <v>919.81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920.24</v>
      </c>
      <c r="B1608">
        <v>2992.53</v>
      </c>
      <c r="C1608">
        <v>8868.9</v>
      </c>
      <c r="D1608">
        <v>44407.13</v>
      </c>
      <c r="E1608">
        <v>64000</v>
      </c>
      <c r="F1608">
        <v>64000</v>
      </c>
      <c r="H1608">
        <v>10098.200000000001</v>
      </c>
      <c r="I1608">
        <v>13377.8</v>
      </c>
      <c r="J1608">
        <v>13432</v>
      </c>
      <c r="L1608">
        <f t="shared" si="51"/>
        <v>920.24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920.67</v>
      </c>
      <c r="B1609">
        <v>2943.6</v>
      </c>
      <c r="C1609">
        <v>8487.2999999999993</v>
      </c>
      <c r="D1609">
        <v>44863.33</v>
      </c>
      <c r="E1609">
        <v>64000</v>
      </c>
      <c r="F1609">
        <v>64000</v>
      </c>
      <c r="H1609">
        <v>9703.2000000000007</v>
      </c>
      <c r="I1609">
        <v>13303.8</v>
      </c>
      <c r="J1609">
        <v>13303.9</v>
      </c>
      <c r="L1609">
        <f t="shared" si="51"/>
        <v>920.67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921.11</v>
      </c>
      <c r="B1610">
        <v>3047.07</v>
      </c>
      <c r="C1610">
        <v>9308.2000000000007</v>
      </c>
      <c r="D1610">
        <v>45610.27</v>
      </c>
      <c r="E1610">
        <v>64000</v>
      </c>
      <c r="F1610">
        <v>64000</v>
      </c>
      <c r="H1610">
        <v>10623.9</v>
      </c>
      <c r="I1610">
        <v>13948.2</v>
      </c>
      <c r="J1610">
        <v>13956</v>
      </c>
      <c r="L1610">
        <f t="shared" si="51"/>
        <v>921.11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921.54</v>
      </c>
      <c r="B1611">
        <v>2981.6</v>
      </c>
      <c r="C1611">
        <v>8759.9</v>
      </c>
      <c r="D1611">
        <v>46251.6</v>
      </c>
      <c r="E1611">
        <v>64000</v>
      </c>
      <c r="F1611">
        <v>64000</v>
      </c>
      <c r="H1611">
        <v>9977.6</v>
      </c>
      <c r="I1611">
        <v>12989.3</v>
      </c>
      <c r="J1611">
        <v>13039.3</v>
      </c>
      <c r="L1611">
        <f t="shared" si="51"/>
        <v>921.54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921.98</v>
      </c>
      <c r="B1612">
        <v>2929.6</v>
      </c>
      <c r="C1612">
        <v>8371.7999999999993</v>
      </c>
      <c r="D1612">
        <v>46845.8</v>
      </c>
      <c r="E1612">
        <v>64000</v>
      </c>
      <c r="F1612">
        <v>64000</v>
      </c>
      <c r="H1612">
        <v>9523</v>
      </c>
      <c r="I1612">
        <v>12601.1</v>
      </c>
      <c r="J1612">
        <v>12646.9</v>
      </c>
      <c r="L1612">
        <f t="shared" si="51"/>
        <v>921.98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922.41</v>
      </c>
      <c r="B1613">
        <v>2897.8</v>
      </c>
      <c r="C1613">
        <v>8101.1</v>
      </c>
      <c r="D1613">
        <v>47076.93</v>
      </c>
      <c r="E1613">
        <v>64000</v>
      </c>
      <c r="F1613">
        <v>64000</v>
      </c>
      <c r="H1613">
        <v>9210.4</v>
      </c>
      <c r="I1613">
        <v>12333.2</v>
      </c>
      <c r="J1613">
        <v>12383.1</v>
      </c>
      <c r="L1613">
        <f t="shared" si="51"/>
        <v>922.41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922.85</v>
      </c>
      <c r="B1614">
        <v>2891.87</v>
      </c>
      <c r="C1614">
        <v>8102.6</v>
      </c>
      <c r="D1614">
        <v>47177.599999999999</v>
      </c>
      <c r="E1614">
        <v>64000</v>
      </c>
      <c r="F1614">
        <v>64000</v>
      </c>
      <c r="H1614">
        <v>9199.9</v>
      </c>
      <c r="I1614">
        <v>12791.2</v>
      </c>
      <c r="J1614">
        <v>12818.6</v>
      </c>
      <c r="L1614">
        <f t="shared" si="51"/>
        <v>922.85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923.28</v>
      </c>
      <c r="B1615">
        <v>2969.2</v>
      </c>
      <c r="C1615">
        <v>8636</v>
      </c>
      <c r="D1615">
        <v>47045.2</v>
      </c>
      <c r="E1615">
        <v>64000</v>
      </c>
      <c r="F1615">
        <v>64000</v>
      </c>
      <c r="H1615">
        <v>9877.5</v>
      </c>
      <c r="I1615">
        <v>13605.4</v>
      </c>
      <c r="J1615">
        <v>13662.9</v>
      </c>
      <c r="L1615">
        <f t="shared" si="51"/>
        <v>923.28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923.72</v>
      </c>
      <c r="B1616">
        <v>3031.4</v>
      </c>
      <c r="C1616">
        <v>9211.7000000000007</v>
      </c>
      <c r="D1616">
        <v>46630.93</v>
      </c>
      <c r="E1616">
        <v>64000</v>
      </c>
      <c r="F1616">
        <v>64000</v>
      </c>
      <c r="H1616">
        <v>10523.7</v>
      </c>
      <c r="I1616">
        <v>13792.1</v>
      </c>
      <c r="J1616">
        <v>13806.6</v>
      </c>
      <c r="L1616">
        <f t="shared" si="51"/>
        <v>923.72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924.15</v>
      </c>
      <c r="B1617">
        <v>2982.13</v>
      </c>
      <c r="C1617">
        <v>8788.1</v>
      </c>
      <c r="D1617">
        <v>45989.93</v>
      </c>
      <c r="E1617">
        <v>64000</v>
      </c>
      <c r="F1617">
        <v>64000</v>
      </c>
      <c r="H1617">
        <v>10057.4</v>
      </c>
      <c r="I1617">
        <v>13133.2</v>
      </c>
      <c r="J1617">
        <v>13181.9</v>
      </c>
      <c r="L1617">
        <f t="shared" si="51"/>
        <v>924.15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924.58</v>
      </c>
      <c r="B1618">
        <v>2888.2</v>
      </c>
      <c r="C1618">
        <v>7961.1</v>
      </c>
      <c r="D1618">
        <v>45019.47</v>
      </c>
      <c r="E1618">
        <v>64000</v>
      </c>
      <c r="F1618">
        <v>64000</v>
      </c>
      <c r="H1618">
        <v>9018.5</v>
      </c>
      <c r="I1618">
        <v>12251.3</v>
      </c>
      <c r="J1618">
        <v>12245</v>
      </c>
      <c r="L1618">
        <f t="shared" si="51"/>
        <v>924.58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925.02</v>
      </c>
      <c r="B1619">
        <v>2990.27</v>
      </c>
      <c r="C1619">
        <v>8789.1</v>
      </c>
      <c r="D1619">
        <v>44198.13</v>
      </c>
      <c r="E1619">
        <v>64000</v>
      </c>
      <c r="F1619">
        <v>64000</v>
      </c>
      <c r="H1619">
        <v>9997.2000000000007</v>
      </c>
      <c r="I1619">
        <v>12623.7</v>
      </c>
      <c r="J1619">
        <v>12680</v>
      </c>
      <c r="L1619">
        <f t="shared" si="51"/>
        <v>925.02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925.45</v>
      </c>
      <c r="B1620">
        <v>2905.87</v>
      </c>
      <c r="C1620">
        <v>8156.6</v>
      </c>
      <c r="D1620">
        <v>43126.13</v>
      </c>
      <c r="E1620">
        <v>64000</v>
      </c>
      <c r="F1620">
        <v>64000</v>
      </c>
      <c r="H1620">
        <v>9291.7000000000007</v>
      </c>
      <c r="I1620">
        <v>11960</v>
      </c>
      <c r="J1620">
        <v>11979.6</v>
      </c>
      <c r="L1620">
        <f t="shared" si="51"/>
        <v>925.45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925.89</v>
      </c>
      <c r="B1621">
        <v>2987.4</v>
      </c>
      <c r="C1621">
        <v>8849</v>
      </c>
      <c r="D1621">
        <v>42174.07</v>
      </c>
      <c r="E1621">
        <v>64000</v>
      </c>
      <c r="F1621">
        <v>64000</v>
      </c>
      <c r="H1621">
        <v>10088.700000000001</v>
      </c>
      <c r="I1621">
        <v>12678.3</v>
      </c>
      <c r="J1621">
        <v>12721.8</v>
      </c>
      <c r="L1621">
        <f t="shared" si="51"/>
        <v>925.89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926.32</v>
      </c>
      <c r="B1622">
        <v>3076.4</v>
      </c>
      <c r="C1622">
        <v>9585.6</v>
      </c>
      <c r="D1622">
        <v>41212.6</v>
      </c>
      <c r="E1622">
        <v>64000</v>
      </c>
      <c r="F1622">
        <v>64000</v>
      </c>
      <c r="H1622">
        <v>10936.3</v>
      </c>
      <c r="I1622">
        <v>13471.2</v>
      </c>
      <c r="J1622">
        <v>13527</v>
      </c>
      <c r="L1622">
        <f t="shared" si="51"/>
        <v>926.32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926.75</v>
      </c>
      <c r="B1623">
        <v>2948.93</v>
      </c>
      <c r="C1623">
        <v>8424.2000000000007</v>
      </c>
      <c r="D1623">
        <v>40542.6</v>
      </c>
      <c r="E1623">
        <v>64000</v>
      </c>
      <c r="F1623">
        <v>64000</v>
      </c>
      <c r="H1623">
        <v>9577.2999999999993</v>
      </c>
      <c r="I1623">
        <v>12309.1</v>
      </c>
      <c r="J1623">
        <v>12362.8</v>
      </c>
      <c r="L1623">
        <f t="shared" si="51"/>
        <v>926.75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927.19</v>
      </c>
      <c r="B1624">
        <v>2990.27</v>
      </c>
      <c r="C1624">
        <v>8807.4</v>
      </c>
      <c r="D1624">
        <v>40582.47</v>
      </c>
      <c r="E1624">
        <v>64000</v>
      </c>
      <c r="F1624">
        <v>64000</v>
      </c>
      <c r="H1624">
        <v>10037.4</v>
      </c>
      <c r="I1624">
        <v>12666.8</v>
      </c>
      <c r="J1624">
        <v>12701.6</v>
      </c>
      <c r="L1624">
        <f t="shared" si="51"/>
        <v>927.19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927.62</v>
      </c>
      <c r="B1625">
        <v>2891.6</v>
      </c>
      <c r="C1625">
        <v>8068.7</v>
      </c>
      <c r="D1625">
        <v>40678.33</v>
      </c>
      <c r="E1625">
        <v>64000</v>
      </c>
      <c r="F1625">
        <v>64000</v>
      </c>
      <c r="H1625">
        <v>9132.2999999999993</v>
      </c>
      <c r="I1625">
        <v>12246.5</v>
      </c>
      <c r="J1625">
        <v>12282.2</v>
      </c>
      <c r="L1625">
        <f t="shared" si="51"/>
        <v>927.62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928.06</v>
      </c>
      <c r="B1626">
        <v>3084.67</v>
      </c>
      <c r="C1626">
        <v>9598.7000000000007</v>
      </c>
      <c r="D1626">
        <v>41231.4</v>
      </c>
      <c r="E1626">
        <v>64000</v>
      </c>
      <c r="F1626">
        <v>64000</v>
      </c>
      <c r="H1626">
        <v>10964.1</v>
      </c>
      <c r="I1626">
        <v>13964.2</v>
      </c>
      <c r="J1626">
        <v>13984.8</v>
      </c>
      <c r="L1626">
        <f t="shared" si="51"/>
        <v>928.06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928.49</v>
      </c>
      <c r="B1627">
        <v>2947.33</v>
      </c>
      <c r="C1627">
        <v>8518.4</v>
      </c>
      <c r="D1627">
        <v>41638.53</v>
      </c>
      <c r="E1627">
        <v>64000</v>
      </c>
      <c r="F1627">
        <v>64000</v>
      </c>
      <c r="H1627">
        <v>9704</v>
      </c>
      <c r="I1627">
        <v>12526.8</v>
      </c>
      <c r="J1627">
        <v>12577.2</v>
      </c>
      <c r="L1627">
        <f t="shared" si="51"/>
        <v>928.49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928.92</v>
      </c>
      <c r="B1628">
        <v>2897.07</v>
      </c>
      <c r="C1628">
        <v>8073.1</v>
      </c>
      <c r="D1628">
        <v>42227.6</v>
      </c>
      <c r="E1628">
        <v>64000</v>
      </c>
      <c r="F1628">
        <v>64000</v>
      </c>
      <c r="H1628">
        <v>9174.9</v>
      </c>
      <c r="I1628">
        <v>12101.4</v>
      </c>
      <c r="J1628">
        <v>12114.4</v>
      </c>
      <c r="L1628">
        <f t="shared" si="51"/>
        <v>928.92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929.36</v>
      </c>
      <c r="B1629">
        <v>3001.6</v>
      </c>
      <c r="C1629">
        <v>8939.7999999999993</v>
      </c>
      <c r="D1629">
        <v>43013.67</v>
      </c>
      <c r="E1629">
        <v>64000</v>
      </c>
      <c r="F1629">
        <v>64000</v>
      </c>
      <c r="H1629">
        <v>10196.6</v>
      </c>
      <c r="I1629">
        <v>12866.7</v>
      </c>
      <c r="J1629">
        <v>12880.1</v>
      </c>
      <c r="L1629">
        <f t="shared" si="51"/>
        <v>929.36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929.79</v>
      </c>
      <c r="B1630">
        <v>2931.07</v>
      </c>
      <c r="C1630">
        <v>8375.1</v>
      </c>
      <c r="D1630">
        <v>43764.800000000003</v>
      </c>
      <c r="E1630">
        <v>64000</v>
      </c>
      <c r="F1630">
        <v>64000</v>
      </c>
      <c r="H1630">
        <v>9521.6</v>
      </c>
      <c r="I1630">
        <v>12132.3</v>
      </c>
      <c r="J1630">
        <v>12143.2</v>
      </c>
      <c r="L1630">
        <f t="shared" si="51"/>
        <v>929.79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930.23</v>
      </c>
      <c r="B1631">
        <v>2969.27</v>
      </c>
      <c r="C1631">
        <v>8679.5</v>
      </c>
      <c r="D1631">
        <v>44245.07</v>
      </c>
      <c r="E1631">
        <v>64000</v>
      </c>
      <c r="F1631">
        <v>64000</v>
      </c>
      <c r="H1631">
        <v>9892.7999999999993</v>
      </c>
      <c r="I1631">
        <v>12774.9</v>
      </c>
      <c r="J1631">
        <v>12814.2</v>
      </c>
      <c r="L1631">
        <f t="shared" si="51"/>
        <v>930.23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930.66</v>
      </c>
      <c r="B1632">
        <v>2999.53</v>
      </c>
      <c r="C1632">
        <v>8931.2999999999993</v>
      </c>
      <c r="D1632">
        <v>44174</v>
      </c>
      <c r="E1632">
        <v>64000</v>
      </c>
      <c r="F1632">
        <v>64000</v>
      </c>
      <c r="H1632">
        <v>10192.200000000001</v>
      </c>
      <c r="I1632">
        <v>12972.6</v>
      </c>
      <c r="J1632">
        <v>12962.9</v>
      </c>
      <c r="L1632">
        <f t="shared" si="51"/>
        <v>930.66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931.09</v>
      </c>
      <c r="B1633">
        <v>2924.2</v>
      </c>
      <c r="C1633">
        <v>8230.2999999999993</v>
      </c>
      <c r="D1633">
        <v>43768.73</v>
      </c>
      <c r="E1633">
        <v>64000</v>
      </c>
      <c r="F1633">
        <v>64000</v>
      </c>
      <c r="H1633">
        <v>9382</v>
      </c>
      <c r="I1633">
        <v>12443</v>
      </c>
      <c r="J1633">
        <v>12496</v>
      </c>
      <c r="L1633">
        <f t="shared" si="51"/>
        <v>931.09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931.53</v>
      </c>
      <c r="B1634">
        <v>2978.87</v>
      </c>
      <c r="C1634">
        <v>8726.5</v>
      </c>
      <c r="D1634">
        <v>43158.47</v>
      </c>
      <c r="E1634">
        <v>64000</v>
      </c>
      <c r="F1634">
        <v>64000</v>
      </c>
      <c r="H1634">
        <v>9961.7999999999993</v>
      </c>
      <c r="I1634">
        <v>13331.2</v>
      </c>
      <c r="J1634">
        <v>13339.1</v>
      </c>
      <c r="L1634">
        <f t="shared" si="51"/>
        <v>931.53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931.96</v>
      </c>
      <c r="B1635">
        <v>2878.87</v>
      </c>
      <c r="C1635">
        <v>7867.9</v>
      </c>
      <c r="D1635">
        <v>42039.8</v>
      </c>
      <c r="E1635">
        <v>64000</v>
      </c>
      <c r="F1635">
        <v>64000</v>
      </c>
      <c r="H1635">
        <v>8933.1</v>
      </c>
      <c r="I1635">
        <v>11884.1</v>
      </c>
      <c r="J1635">
        <v>11941.7</v>
      </c>
      <c r="L1635">
        <f t="shared" si="51"/>
        <v>931.96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932.39</v>
      </c>
      <c r="B1636">
        <v>3041.67</v>
      </c>
      <c r="C1636">
        <v>9347.2000000000007</v>
      </c>
      <c r="D1636">
        <v>41105.93</v>
      </c>
      <c r="E1636">
        <v>64000</v>
      </c>
      <c r="F1636">
        <v>64000</v>
      </c>
      <c r="H1636">
        <v>10695.2</v>
      </c>
      <c r="I1636">
        <v>13332.6</v>
      </c>
      <c r="J1636">
        <v>13317.7</v>
      </c>
      <c r="L1636">
        <f t="shared" ref="L1636:L1699" si="53">A1636</f>
        <v>932.39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932.83</v>
      </c>
      <c r="B1637">
        <v>3015.8</v>
      </c>
      <c r="C1637">
        <v>8988.2999999999993</v>
      </c>
      <c r="D1637">
        <v>39973.07</v>
      </c>
      <c r="E1637">
        <v>64000</v>
      </c>
      <c r="F1637">
        <v>64000</v>
      </c>
      <c r="H1637">
        <v>10252</v>
      </c>
      <c r="I1637">
        <v>13142.8</v>
      </c>
      <c r="J1637">
        <v>13158.7</v>
      </c>
      <c r="L1637">
        <f t="shared" si="53"/>
        <v>932.83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933.26</v>
      </c>
      <c r="B1638">
        <v>3098.2</v>
      </c>
      <c r="C1638">
        <v>9817.1</v>
      </c>
      <c r="D1638">
        <v>38818.199999999997</v>
      </c>
      <c r="E1638">
        <v>64000</v>
      </c>
      <c r="F1638">
        <v>64000</v>
      </c>
      <c r="H1638">
        <v>11240.5</v>
      </c>
      <c r="I1638">
        <v>14117.4</v>
      </c>
      <c r="J1638">
        <v>14127.6</v>
      </c>
      <c r="L1638">
        <f t="shared" si="53"/>
        <v>933.26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933.7</v>
      </c>
      <c r="B1639">
        <v>2929.6</v>
      </c>
      <c r="C1639">
        <v>8432.6</v>
      </c>
      <c r="D1639">
        <v>37438.67</v>
      </c>
      <c r="E1639">
        <v>64000</v>
      </c>
      <c r="F1639">
        <v>64000</v>
      </c>
      <c r="H1639">
        <v>9583.4</v>
      </c>
      <c r="I1639">
        <v>12072</v>
      </c>
      <c r="J1639">
        <v>12082.9</v>
      </c>
      <c r="L1639">
        <f t="shared" si="53"/>
        <v>933.7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934.13</v>
      </c>
      <c r="B1640">
        <v>3006.67</v>
      </c>
      <c r="C1640">
        <v>9008.5</v>
      </c>
      <c r="D1640">
        <v>36500.07</v>
      </c>
      <c r="E1640">
        <v>64000</v>
      </c>
      <c r="F1640">
        <v>64000</v>
      </c>
      <c r="H1640">
        <v>10338.1</v>
      </c>
      <c r="I1640">
        <v>13066</v>
      </c>
      <c r="J1640">
        <v>13099</v>
      </c>
      <c r="L1640">
        <f t="shared" si="53"/>
        <v>934.13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934.56</v>
      </c>
      <c r="B1641">
        <v>2996.73</v>
      </c>
      <c r="C1641">
        <v>8966.7999999999993</v>
      </c>
      <c r="D1641">
        <v>35749.199999999997</v>
      </c>
      <c r="E1641">
        <v>64000</v>
      </c>
      <c r="F1641">
        <v>64000</v>
      </c>
      <c r="H1641">
        <v>10222.700000000001</v>
      </c>
      <c r="I1641">
        <v>12747</v>
      </c>
      <c r="J1641">
        <v>12777.9</v>
      </c>
      <c r="L1641">
        <f t="shared" si="53"/>
        <v>934.56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935</v>
      </c>
      <c r="B1642">
        <v>2990.13</v>
      </c>
      <c r="C1642">
        <v>8837.4</v>
      </c>
      <c r="D1642">
        <v>35266.129999999997</v>
      </c>
      <c r="E1642">
        <v>64000</v>
      </c>
      <c r="F1642">
        <v>64000</v>
      </c>
      <c r="H1642">
        <v>10080.5</v>
      </c>
      <c r="I1642">
        <v>12127.8</v>
      </c>
      <c r="J1642">
        <v>12188.6</v>
      </c>
      <c r="L1642">
        <f t="shared" si="53"/>
        <v>935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935.43</v>
      </c>
      <c r="B1643">
        <v>2968.53</v>
      </c>
      <c r="C1643">
        <v>8664.5</v>
      </c>
      <c r="D1643">
        <v>34852.730000000003</v>
      </c>
      <c r="E1643">
        <v>64000</v>
      </c>
      <c r="F1643">
        <v>64000</v>
      </c>
      <c r="H1643">
        <v>9917.7000000000007</v>
      </c>
      <c r="I1643">
        <v>11736.1</v>
      </c>
      <c r="J1643">
        <v>11766</v>
      </c>
      <c r="L1643">
        <f t="shared" si="53"/>
        <v>935.43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935.86</v>
      </c>
      <c r="B1644">
        <v>2904.13</v>
      </c>
      <c r="C1644">
        <v>8100.3</v>
      </c>
      <c r="D1644">
        <v>34464.800000000003</v>
      </c>
      <c r="E1644">
        <v>64000</v>
      </c>
      <c r="F1644">
        <v>64000</v>
      </c>
      <c r="H1644">
        <v>9184.1</v>
      </c>
      <c r="I1644">
        <v>11046.6</v>
      </c>
      <c r="J1644">
        <v>11095</v>
      </c>
      <c r="L1644">
        <f t="shared" si="53"/>
        <v>935.86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936.3</v>
      </c>
      <c r="B1645">
        <v>2942.67</v>
      </c>
      <c r="C1645">
        <v>8451.2000000000007</v>
      </c>
      <c r="D1645">
        <v>34403.93</v>
      </c>
      <c r="E1645">
        <v>64000</v>
      </c>
      <c r="F1645">
        <v>64000</v>
      </c>
      <c r="H1645">
        <v>9620.7000000000007</v>
      </c>
      <c r="I1645">
        <v>11556.8</v>
      </c>
      <c r="J1645">
        <v>11597.1</v>
      </c>
      <c r="L1645">
        <f t="shared" si="53"/>
        <v>936.3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936.73</v>
      </c>
      <c r="B1646">
        <v>2918.6</v>
      </c>
      <c r="C1646">
        <v>8202.4</v>
      </c>
      <c r="D1646">
        <v>34221</v>
      </c>
      <c r="E1646">
        <v>64000</v>
      </c>
      <c r="F1646">
        <v>64000</v>
      </c>
      <c r="H1646">
        <v>9364.4</v>
      </c>
      <c r="I1646">
        <v>11262.9</v>
      </c>
      <c r="J1646">
        <v>11284.6</v>
      </c>
      <c r="L1646">
        <f t="shared" si="53"/>
        <v>936.73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937.16</v>
      </c>
      <c r="B1647">
        <v>2969.8</v>
      </c>
      <c r="C1647">
        <v>8683.9</v>
      </c>
      <c r="D1647">
        <v>34292.400000000001</v>
      </c>
      <c r="E1647">
        <v>64000</v>
      </c>
      <c r="F1647">
        <v>64000</v>
      </c>
      <c r="H1647">
        <v>9960.1</v>
      </c>
      <c r="I1647">
        <v>12131.1</v>
      </c>
      <c r="J1647">
        <v>12172.1</v>
      </c>
      <c r="L1647">
        <f t="shared" si="53"/>
        <v>937.16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937.6</v>
      </c>
      <c r="B1648">
        <v>2906.07</v>
      </c>
      <c r="C1648">
        <v>8151.5</v>
      </c>
      <c r="D1648">
        <v>34154.67</v>
      </c>
      <c r="E1648">
        <v>64000</v>
      </c>
      <c r="F1648">
        <v>64000</v>
      </c>
      <c r="H1648">
        <v>9240.5</v>
      </c>
      <c r="I1648">
        <v>11502.4</v>
      </c>
      <c r="J1648">
        <v>11540.7</v>
      </c>
      <c r="L1648">
        <f t="shared" si="53"/>
        <v>937.6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938.03</v>
      </c>
      <c r="B1649">
        <v>2992.2</v>
      </c>
      <c r="C1649">
        <v>8861.7999999999993</v>
      </c>
      <c r="D1649">
        <v>33838.870000000003</v>
      </c>
      <c r="E1649">
        <v>64000</v>
      </c>
      <c r="F1649">
        <v>64000</v>
      </c>
      <c r="H1649">
        <v>10071.4</v>
      </c>
      <c r="I1649">
        <v>12321.8</v>
      </c>
      <c r="J1649">
        <v>12347</v>
      </c>
      <c r="L1649">
        <f t="shared" si="53"/>
        <v>938.03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938.46</v>
      </c>
      <c r="B1650">
        <v>2929.73</v>
      </c>
      <c r="C1650">
        <v>8313.1</v>
      </c>
      <c r="D1650">
        <v>33338.47</v>
      </c>
      <c r="E1650">
        <v>64000</v>
      </c>
      <c r="F1650">
        <v>64000</v>
      </c>
      <c r="H1650">
        <v>9461.7999999999993</v>
      </c>
      <c r="I1650">
        <v>11684.8</v>
      </c>
      <c r="J1650">
        <v>11741.1</v>
      </c>
      <c r="L1650">
        <f t="shared" si="53"/>
        <v>938.46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938.9</v>
      </c>
      <c r="B1651">
        <v>2937.33</v>
      </c>
      <c r="C1651">
        <v>8399.5</v>
      </c>
      <c r="D1651">
        <v>32611.13</v>
      </c>
      <c r="E1651">
        <v>64000</v>
      </c>
      <c r="F1651">
        <v>64000</v>
      </c>
      <c r="H1651">
        <v>9565.5</v>
      </c>
      <c r="I1651">
        <v>11835.8</v>
      </c>
      <c r="J1651">
        <v>11868.8</v>
      </c>
      <c r="L1651">
        <f t="shared" si="53"/>
        <v>938.9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939.33</v>
      </c>
      <c r="B1652">
        <v>2986.13</v>
      </c>
      <c r="C1652">
        <v>8831.9</v>
      </c>
      <c r="D1652">
        <v>31610.67</v>
      </c>
      <c r="E1652">
        <v>64000</v>
      </c>
      <c r="F1652">
        <v>64000</v>
      </c>
      <c r="H1652">
        <v>10064.700000000001</v>
      </c>
      <c r="I1652">
        <v>12268.3</v>
      </c>
      <c r="J1652">
        <v>12263.9</v>
      </c>
      <c r="L1652">
        <f t="shared" si="53"/>
        <v>939.33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939.76</v>
      </c>
      <c r="B1653">
        <v>2911.07</v>
      </c>
      <c r="C1653">
        <v>8149.5</v>
      </c>
      <c r="D1653">
        <v>30414.73</v>
      </c>
      <c r="E1653">
        <v>64000</v>
      </c>
      <c r="F1653">
        <v>64000</v>
      </c>
      <c r="H1653">
        <v>9259.2000000000007</v>
      </c>
      <c r="I1653">
        <v>11449.1</v>
      </c>
      <c r="J1653">
        <v>11488</v>
      </c>
      <c r="L1653">
        <f t="shared" si="53"/>
        <v>939.76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940.19</v>
      </c>
      <c r="B1654">
        <v>2943.4</v>
      </c>
      <c r="C1654">
        <v>8533.5</v>
      </c>
      <c r="D1654">
        <v>29329.67</v>
      </c>
      <c r="E1654">
        <v>64000</v>
      </c>
      <c r="F1654">
        <v>64000</v>
      </c>
      <c r="H1654">
        <v>9680.2000000000007</v>
      </c>
      <c r="I1654">
        <v>11520.3</v>
      </c>
      <c r="J1654">
        <v>11558.1</v>
      </c>
      <c r="L1654">
        <f t="shared" si="53"/>
        <v>940.19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940.63</v>
      </c>
      <c r="B1655">
        <v>3003.2</v>
      </c>
      <c r="C1655">
        <v>8965.7999999999993</v>
      </c>
      <c r="D1655">
        <v>28230.93</v>
      </c>
      <c r="E1655">
        <v>64000</v>
      </c>
      <c r="F1655">
        <v>64000</v>
      </c>
      <c r="H1655">
        <v>10232.9</v>
      </c>
      <c r="I1655">
        <v>11846.1</v>
      </c>
      <c r="J1655">
        <v>11869.9</v>
      </c>
      <c r="L1655">
        <f t="shared" si="53"/>
        <v>940.63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941.06</v>
      </c>
      <c r="B1656">
        <v>3075.67</v>
      </c>
      <c r="C1656">
        <v>9552.4</v>
      </c>
      <c r="D1656">
        <v>27288.27</v>
      </c>
      <c r="E1656">
        <v>64000</v>
      </c>
      <c r="F1656">
        <v>64000</v>
      </c>
      <c r="H1656">
        <v>10937.7</v>
      </c>
      <c r="I1656">
        <v>12639.9</v>
      </c>
      <c r="J1656">
        <v>12663.1</v>
      </c>
      <c r="L1656">
        <f t="shared" si="53"/>
        <v>941.06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941.49</v>
      </c>
      <c r="B1657">
        <v>2933.6</v>
      </c>
      <c r="C1657">
        <v>8324.1</v>
      </c>
      <c r="D1657">
        <v>26343.200000000001</v>
      </c>
      <c r="E1657">
        <v>64000</v>
      </c>
      <c r="F1657">
        <v>64000</v>
      </c>
      <c r="H1657">
        <v>9491.4</v>
      </c>
      <c r="I1657">
        <v>11120.1</v>
      </c>
      <c r="J1657">
        <v>11163.3</v>
      </c>
      <c r="L1657">
        <f t="shared" si="53"/>
        <v>941.49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941.93</v>
      </c>
      <c r="B1658">
        <v>3011.87</v>
      </c>
      <c r="C1658">
        <v>9010.2999999999993</v>
      </c>
      <c r="D1658">
        <v>25787.67</v>
      </c>
      <c r="E1658">
        <v>64000</v>
      </c>
      <c r="F1658">
        <v>64000</v>
      </c>
      <c r="H1658">
        <v>10271.299999999999</v>
      </c>
      <c r="I1658">
        <v>11899.1</v>
      </c>
      <c r="J1658">
        <v>11900.4</v>
      </c>
      <c r="L1658">
        <f t="shared" si="53"/>
        <v>941.93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942.36</v>
      </c>
      <c r="B1659">
        <v>2921.87</v>
      </c>
      <c r="C1659">
        <v>8198.5</v>
      </c>
      <c r="D1659">
        <v>25277</v>
      </c>
      <c r="E1659">
        <v>64000</v>
      </c>
      <c r="F1659">
        <v>64000</v>
      </c>
      <c r="H1659">
        <v>9354.1</v>
      </c>
      <c r="I1659">
        <v>11018.9</v>
      </c>
      <c r="J1659">
        <v>11045.7</v>
      </c>
      <c r="L1659">
        <f t="shared" si="53"/>
        <v>942.36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942.79</v>
      </c>
      <c r="B1660">
        <v>2935</v>
      </c>
      <c r="C1660">
        <v>8376.2999999999993</v>
      </c>
      <c r="D1660">
        <v>25118.6</v>
      </c>
      <c r="E1660">
        <v>64000</v>
      </c>
      <c r="F1660">
        <v>64000</v>
      </c>
      <c r="H1660">
        <v>9519.5</v>
      </c>
      <c r="I1660">
        <v>11030.8</v>
      </c>
      <c r="J1660">
        <v>11016.2</v>
      </c>
      <c r="L1660">
        <f t="shared" si="53"/>
        <v>942.79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943.23</v>
      </c>
      <c r="B1661">
        <v>2988</v>
      </c>
      <c r="C1661">
        <v>8841.6</v>
      </c>
      <c r="D1661">
        <v>25140.2</v>
      </c>
      <c r="E1661">
        <v>64000</v>
      </c>
      <c r="F1661">
        <v>64000</v>
      </c>
      <c r="H1661">
        <v>10089.5</v>
      </c>
      <c r="I1661">
        <v>11566.5</v>
      </c>
      <c r="J1661">
        <v>11574.3</v>
      </c>
      <c r="L1661">
        <f t="shared" si="53"/>
        <v>943.23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943.66</v>
      </c>
      <c r="B1662">
        <v>2892.2</v>
      </c>
      <c r="C1662">
        <v>8089</v>
      </c>
      <c r="D1662">
        <v>25287.87</v>
      </c>
      <c r="E1662">
        <v>64000</v>
      </c>
      <c r="F1662">
        <v>64000</v>
      </c>
      <c r="H1662">
        <v>9170.2999999999993</v>
      </c>
      <c r="I1662">
        <v>10657.6</v>
      </c>
      <c r="J1662">
        <v>10638.6</v>
      </c>
      <c r="L1662">
        <f t="shared" si="53"/>
        <v>943.66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944.09</v>
      </c>
      <c r="B1663">
        <v>2887.6</v>
      </c>
      <c r="C1663">
        <v>8050</v>
      </c>
      <c r="D1663">
        <v>25465.13</v>
      </c>
      <c r="E1663">
        <v>64000</v>
      </c>
      <c r="F1663">
        <v>64000</v>
      </c>
      <c r="H1663">
        <v>9107.2000000000007</v>
      </c>
      <c r="I1663">
        <v>10851.7</v>
      </c>
      <c r="J1663">
        <v>10833.4</v>
      </c>
      <c r="L1663">
        <f t="shared" si="53"/>
        <v>944.09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944.52</v>
      </c>
      <c r="B1664">
        <v>2981.8</v>
      </c>
      <c r="C1664">
        <v>8789.6</v>
      </c>
      <c r="D1664">
        <v>25863.200000000001</v>
      </c>
      <c r="E1664">
        <v>64000</v>
      </c>
      <c r="F1664">
        <v>64000</v>
      </c>
      <c r="H1664">
        <v>10070.799999999999</v>
      </c>
      <c r="I1664">
        <v>11857</v>
      </c>
      <c r="J1664">
        <v>11882.3</v>
      </c>
      <c r="L1664">
        <f t="shared" si="53"/>
        <v>944.52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944.96</v>
      </c>
      <c r="B1665">
        <v>2926.47</v>
      </c>
      <c r="C1665">
        <v>8297</v>
      </c>
      <c r="D1665">
        <v>26227.8</v>
      </c>
      <c r="E1665">
        <v>64000</v>
      </c>
      <c r="F1665">
        <v>64000</v>
      </c>
      <c r="H1665">
        <v>9420.7999999999993</v>
      </c>
      <c r="I1665">
        <v>11242</v>
      </c>
      <c r="J1665">
        <v>11281.8</v>
      </c>
      <c r="L1665">
        <f t="shared" si="53"/>
        <v>944.96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945.39</v>
      </c>
      <c r="B1666">
        <v>2978.73</v>
      </c>
      <c r="C1666">
        <v>8759.1</v>
      </c>
      <c r="D1666">
        <v>26657.73</v>
      </c>
      <c r="E1666">
        <v>64000</v>
      </c>
      <c r="F1666">
        <v>64000</v>
      </c>
      <c r="H1666">
        <v>9993.2999999999993</v>
      </c>
      <c r="I1666">
        <v>11830.4</v>
      </c>
      <c r="J1666">
        <v>11847.4</v>
      </c>
      <c r="L1666">
        <f t="shared" si="53"/>
        <v>945.39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945.82</v>
      </c>
      <c r="B1667">
        <v>2945.73</v>
      </c>
      <c r="C1667">
        <v>8512.5</v>
      </c>
      <c r="D1667">
        <v>26978.6</v>
      </c>
      <c r="E1667">
        <v>64000</v>
      </c>
      <c r="F1667">
        <v>64000</v>
      </c>
      <c r="H1667">
        <v>9691</v>
      </c>
      <c r="I1667">
        <v>11442.4</v>
      </c>
      <c r="J1667">
        <v>11491.4</v>
      </c>
      <c r="L1667">
        <f t="shared" si="53"/>
        <v>945.82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946.26</v>
      </c>
      <c r="B1668">
        <v>2960.6</v>
      </c>
      <c r="C1668">
        <v>8637.6</v>
      </c>
      <c r="D1668">
        <v>27532.6</v>
      </c>
      <c r="E1668">
        <v>64000</v>
      </c>
      <c r="F1668">
        <v>64000</v>
      </c>
      <c r="H1668">
        <v>9832.6</v>
      </c>
      <c r="I1668">
        <v>11626.2</v>
      </c>
      <c r="J1668">
        <v>11636.2</v>
      </c>
      <c r="L1668">
        <f t="shared" si="53"/>
        <v>946.26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946.69</v>
      </c>
      <c r="B1669">
        <v>2971.6</v>
      </c>
      <c r="C1669">
        <v>8647.9</v>
      </c>
      <c r="D1669">
        <v>28028.67</v>
      </c>
      <c r="E1669">
        <v>64000</v>
      </c>
      <c r="F1669">
        <v>64000</v>
      </c>
      <c r="H1669">
        <v>9840.1</v>
      </c>
      <c r="I1669">
        <v>11685.5</v>
      </c>
      <c r="J1669">
        <v>11688.5</v>
      </c>
      <c r="L1669">
        <f t="shared" si="53"/>
        <v>946.69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947.12</v>
      </c>
      <c r="B1670">
        <v>3019.8</v>
      </c>
      <c r="C1670">
        <v>9130</v>
      </c>
      <c r="D1670">
        <v>28567.4</v>
      </c>
      <c r="E1670">
        <v>64000</v>
      </c>
      <c r="F1670">
        <v>64000</v>
      </c>
      <c r="H1670">
        <v>10404.6</v>
      </c>
      <c r="I1670">
        <v>12161.4</v>
      </c>
      <c r="J1670">
        <v>12165.8</v>
      </c>
      <c r="L1670">
        <f t="shared" si="53"/>
        <v>947.12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947.55</v>
      </c>
      <c r="B1671">
        <v>2932.6</v>
      </c>
      <c r="C1671">
        <v>8410.7999999999993</v>
      </c>
      <c r="D1671">
        <v>28881.87</v>
      </c>
      <c r="E1671">
        <v>64000</v>
      </c>
      <c r="F1671">
        <v>64000</v>
      </c>
      <c r="H1671">
        <v>9557.9</v>
      </c>
      <c r="I1671">
        <v>11247.7</v>
      </c>
      <c r="J1671">
        <v>11279.2</v>
      </c>
      <c r="L1671">
        <f t="shared" si="53"/>
        <v>947.55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947.99</v>
      </c>
      <c r="B1672">
        <v>2947.27</v>
      </c>
      <c r="C1672">
        <v>8535.6</v>
      </c>
      <c r="D1672">
        <v>29118.47</v>
      </c>
      <c r="E1672">
        <v>64000</v>
      </c>
      <c r="F1672">
        <v>64000</v>
      </c>
      <c r="H1672">
        <v>9709.1</v>
      </c>
      <c r="I1672">
        <v>11482.9</v>
      </c>
      <c r="J1672">
        <v>11487.4</v>
      </c>
      <c r="L1672">
        <f t="shared" si="53"/>
        <v>947.99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948.42</v>
      </c>
      <c r="B1673">
        <v>2979.8</v>
      </c>
      <c r="C1673">
        <v>8738.2000000000007</v>
      </c>
      <c r="D1673">
        <v>29159</v>
      </c>
      <c r="E1673">
        <v>64000</v>
      </c>
      <c r="F1673">
        <v>64000</v>
      </c>
      <c r="H1673">
        <v>10002.700000000001</v>
      </c>
      <c r="I1673">
        <v>11837.7</v>
      </c>
      <c r="J1673">
        <v>11831.9</v>
      </c>
      <c r="L1673">
        <f t="shared" si="53"/>
        <v>948.42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948.85</v>
      </c>
      <c r="B1674">
        <v>2894.87</v>
      </c>
      <c r="C1674">
        <v>8037.8</v>
      </c>
      <c r="D1674">
        <v>29035.27</v>
      </c>
      <c r="E1674">
        <v>64000</v>
      </c>
      <c r="F1674">
        <v>64000</v>
      </c>
      <c r="H1674">
        <v>9088.2000000000007</v>
      </c>
      <c r="I1674">
        <v>10995.5</v>
      </c>
      <c r="J1674">
        <v>11013.3</v>
      </c>
      <c r="L1674">
        <f t="shared" si="53"/>
        <v>948.85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949.28</v>
      </c>
      <c r="B1675">
        <v>2896</v>
      </c>
      <c r="C1675">
        <v>8048.7</v>
      </c>
      <c r="D1675">
        <v>28602.87</v>
      </c>
      <c r="E1675">
        <v>64000</v>
      </c>
      <c r="F1675">
        <v>64000</v>
      </c>
      <c r="H1675">
        <v>9140.4</v>
      </c>
      <c r="I1675">
        <v>11061.6</v>
      </c>
      <c r="J1675">
        <v>11071.5</v>
      </c>
      <c r="L1675">
        <f t="shared" si="53"/>
        <v>949.28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949.72</v>
      </c>
      <c r="B1676">
        <v>2906.6</v>
      </c>
      <c r="C1676">
        <v>8080</v>
      </c>
      <c r="D1676">
        <v>28248.07</v>
      </c>
      <c r="E1676">
        <v>64000</v>
      </c>
      <c r="F1676">
        <v>64000</v>
      </c>
      <c r="H1676">
        <v>9218.2000000000007</v>
      </c>
      <c r="I1676">
        <v>11369.5</v>
      </c>
      <c r="J1676">
        <v>11394.6</v>
      </c>
      <c r="L1676">
        <f t="shared" si="53"/>
        <v>949.72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950.15</v>
      </c>
      <c r="B1677">
        <v>3100.67</v>
      </c>
      <c r="C1677">
        <v>9798.2000000000007</v>
      </c>
      <c r="D1677">
        <v>28153.33</v>
      </c>
      <c r="E1677">
        <v>64000</v>
      </c>
      <c r="F1677">
        <v>64000</v>
      </c>
      <c r="H1677">
        <v>11208</v>
      </c>
      <c r="I1677">
        <v>13120.4</v>
      </c>
      <c r="J1677">
        <v>13165</v>
      </c>
      <c r="L1677">
        <f t="shared" si="53"/>
        <v>950.15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950.58</v>
      </c>
      <c r="B1678">
        <v>3023.8</v>
      </c>
      <c r="C1678">
        <v>9122.7999999999993</v>
      </c>
      <c r="D1678">
        <v>27923</v>
      </c>
      <c r="E1678">
        <v>64000</v>
      </c>
      <c r="F1678">
        <v>64000</v>
      </c>
      <c r="H1678">
        <v>10362.9</v>
      </c>
      <c r="I1678">
        <v>12262.4</v>
      </c>
      <c r="J1678">
        <v>12319.2</v>
      </c>
      <c r="L1678">
        <f t="shared" si="53"/>
        <v>950.58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951.01</v>
      </c>
      <c r="B1679">
        <v>2935.13</v>
      </c>
      <c r="C1679">
        <v>8349</v>
      </c>
      <c r="D1679">
        <v>27717.93</v>
      </c>
      <c r="E1679">
        <v>64000</v>
      </c>
      <c r="F1679">
        <v>64000</v>
      </c>
      <c r="H1679">
        <v>9529.5</v>
      </c>
      <c r="I1679">
        <v>11440.2</v>
      </c>
      <c r="J1679">
        <v>11472.8</v>
      </c>
      <c r="L1679">
        <f t="shared" si="53"/>
        <v>951.01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951.45</v>
      </c>
      <c r="B1680">
        <v>2924.4</v>
      </c>
      <c r="C1680">
        <v>8332.2000000000007</v>
      </c>
      <c r="D1680">
        <v>27663.200000000001</v>
      </c>
      <c r="E1680">
        <v>64000</v>
      </c>
      <c r="F1680">
        <v>64000</v>
      </c>
      <c r="H1680">
        <v>9461.4</v>
      </c>
      <c r="I1680">
        <v>11480.4</v>
      </c>
      <c r="J1680">
        <v>11541.7</v>
      </c>
      <c r="L1680">
        <f t="shared" si="53"/>
        <v>951.45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951.88</v>
      </c>
      <c r="B1681">
        <v>2982.47</v>
      </c>
      <c r="C1681">
        <v>8720</v>
      </c>
      <c r="D1681">
        <v>27995</v>
      </c>
      <c r="E1681">
        <v>64000</v>
      </c>
      <c r="F1681">
        <v>64000</v>
      </c>
      <c r="H1681">
        <v>9936.2000000000007</v>
      </c>
      <c r="I1681">
        <v>12327.5</v>
      </c>
      <c r="J1681">
        <v>12359.4</v>
      </c>
      <c r="L1681">
        <f t="shared" si="53"/>
        <v>951.88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952.31</v>
      </c>
      <c r="B1682">
        <v>2886.47</v>
      </c>
      <c r="C1682">
        <v>8014.1</v>
      </c>
      <c r="D1682">
        <v>28490.87</v>
      </c>
      <c r="E1682">
        <v>64000</v>
      </c>
      <c r="F1682">
        <v>64000</v>
      </c>
      <c r="H1682">
        <v>9075.9</v>
      </c>
      <c r="I1682">
        <v>11508.9</v>
      </c>
      <c r="J1682">
        <v>11516.8</v>
      </c>
      <c r="L1682">
        <f t="shared" si="53"/>
        <v>952.31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952.74</v>
      </c>
      <c r="B1683">
        <v>3000.33</v>
      </c>
      <c r="C1683">
        <v>8915.6</v>
      </c>
      <c r="D1683">
        <v>29446.53</v>
      </c>
      <c r="E1683">
        <v>64000</v>
      </c>
      <c r="F1683">
        <v>64000</v>
      </c>
      <c r="H1683">
        <v>10160.6</v>
      </c>
      <c r="I1683">
        <v>12536.5</v>
      </c>
      <c r="J1683">
        <v>12543.9</v>
      </c>
      <c r="L1683">
        <f t="shared" si="53"/>
        <v>952.74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953.17</v>
      </c>
      <c r="B1684">
        <v>2931.4</v>
      </c>
      <c r="C1684">
        <v>8394.4</v>
      </c>
      <c r="D1684">
        <v>30411.47</v>
      </c>
      <c r="E1684">
        <v>64000</v>
      </c>
      <c r="F1684">
        <v>64000</v>
      </c>
      <c r="H1684">
        <v>9475.2999999999993</v>
      </c>
      <c r="I1684">
        <v>12067.1</v>
      </c>
      <c r="J1684">
        <v>12109.9</v>
      </c>
      <c r="L1684">
        <f t="shared" si="53"/>
        <v>953.17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953.61</v>
      </c>
      <c r="B1685">
        <v>3066.8</v>
      </c>
      <c r="C1685">
        <v>9447.6</v>
      </c>
      <c r="D1685">
        <v>31520.93</v>
      </c>
      <c r="E1685">
        <v>64000</v>
      </c>
      <c r="F1685">
        <v>64000</v>
      </c>
      <c r="H1685">
        <v>10800.3</v>
      </c>
      <c r="I1685">
        <v>13054.1</v>
      </c>
      <c r="J1685">
        <v>13084.2</v>
      </c>
      <c r="L1685">
        <f t="shared" si="53"/>
        <v>953.61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954.04</v>
      </c>
      <c r="B1686">
        <v>2898</v>
      </c>
      <c r="C1686">
        <v>8058.3</v>
      </c>
      <c r="D1686">
        <v>32450.6</v>
      </c>
      <c r="E1686">
        <v>64000</v>
      </c>
      <c r="F1686">
        <v>64000</v>
      </c>
      <c r="H1686">
        <v>9125.7000000000007</v>
      </c>
      <c r="I1686">
        <v>11200.6</v>
      </c>
      <c r="J1686">
        <v>11239.9</v>
      </c>
      <c r="L1686">
        <f t="shared" si="53"/>
        <v>954.04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954.47</v>
      </c>
      <c r="B1687">
        <v>2922.6</v>
      </c>
      <c r="C1687">
        <v>8281.6</v>
      </c>
      <c r="D1687">
        <v>33258</v>
      </c>
      <c r="E1687">
        <v>64000</v>
      </c>
      <c r="F1687">
        <v>64000</v>
      </c>
      <c r="H1687">
        <v>9378.1</v>
      </c>
      <c r="I1687">
        <v>11420.7</v>
      </c>
      <c r="J1687">
        <v>11471.3</v>
      </c>
      <c r="L1687">
        <f t="shared" si="53"/>
        <v>954.47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954.9</v>
      </c>
      <c r="B1688">
        <v>2924.6</v>
      </c>
      <c r="C1688">
        <v>8305.6</v>
      </c>
      <c r="D1688">
        <v>33826.53</v>
      </c>
      <c r="E1688">
        <v>64000</v>
      </c>
      <c r="F1688">
        <v>64000</v>
      </c>
      <c r="H1688">
        <v>9440.9</v>
      </c>
      <c r="I1688">
        <v>11340.2</v>
      </c>
      <c r="J1688">
        <v>11375.9</v>
      </c>
      <c r="L1688">
        <f t="shared" si="53"/>
        <v>954.9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955.33</v>
      </c>
      <c r="B1689">
        <v>2918.67</v>
      </c>
      <c r="C1689">
        <v>8198.7999999999993</v>
      </c>
      <c r="D1689">
        <v>34187</v>
      </c>
      <c r="E1689">
        <v>64000</v>
      </c>
      <c r="F1689">
        <v>64000</v>
      </c>
      <c r="H1689">
        <v>9300.6</v>
      </c>
      <c r="I1689">
        <v>11239.4</v>
      </c>
      <c r="J1689">
        <v>11230.6</v>
      </c>
      <c r="L1689">
        <f t="shared" si="53"/>
        <v>955.33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955.77</v>
      </c>
      <c r="B1690">
        <v>2934.73</v>
      </c>
      <c r="C1690">
        <v>8362.4</v>
      </c>
      <c r="D1690">
        <v>34212.53</v>
      </c>
      <c r="E1690">
        <v>64000</v>
      </c>
      <c r="F1690">
        <v>64000</v>
      </c>
      <c r="H1690">
        <v>9468.4</v>
      </c>
      <c r="I1690">
        <v>11489.9</v>
      </c>
      <c r="J1690">
        <v>11507.4</v>
      </c>
      <c r="L1690">
        <f t="shared" si="53"/>
        <v>955.77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956.2</v>
      </c>
      <c r="B1691">
        <v>2976.67</v>
      </c>
      <c r="C1691">
        <v>8752</v>
      </c>
      <c r="D1691">
        <v>34115.33</v>
      </c>
      <c r="E1691">
        <v>64000</v>
      </c>
      <c r="F1691">
        <v>64000</v>
      </c>
      <c r="H1691">
        <v>9961.5</v>
      </c>
      <c r="I1691">
        <v>11846.5</v>
      </c>
      <c r="J1691">
        <v>11892</v>
      </c>
      <c r="L1691">
        <f t="shared" si="53"/>
        <v>956.2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956.63</v>
      </c>
      <c r="B1692">
        <v>2906.07</v>
      </c>
      <c r="C1692">
        <v>8118.7</v>
      </c>
      <c r="D1692">
        <v>33587.870000000003</v>
      </c>
      <c r="E1692">
        <v>64000</v>
      </c>
      <c r="F1692">
        <v>64000</v>
      </c>
      <c r="H1692">
        <v>9268.5</v>
      </c>
      <c r="I1692">
        <v>11025</v>
      </c>
      <c r="J1692">
        <v>11053.8</v>
      </c>
      <c r="L1692">
        <f t="shared" si="53"/>
        <v>956.63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957.06</v>
      </c>
      <c r="B1693">
        <v>2972.47</v>
      </c>
      <c r="C1693">
        <v>8728.7000000000007</v>
      </c>
      <c r="D1693">
        <v>33147.4</v>
      </c>
      <c r="E1693">
        <v>64000</v>
      </c>
      <c r="F1693">
        <v>64000</v>
      </c>
      <c r="H1693">
        <v>9968.9</v>
      </c>
      <c r="I1693">
        <v>11627</v>
      </c>
      <c r="J1693">
        <v>11664.5</v>
      </c>
      <c r="L1693">
        <f t="shared" si="53"/>
        <v>957.06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957.49</v>
      </c>
      <c r="B1694">
        <v>3122.4</v>
      </c>
      <c r="C1694">
        <v>9941.7000000000007</v>
      </c>
      <c r="D1694">
        <v>32706.2</v>
      </c>
      <c r="E1694">
        <v>64000</v>
      </c>
      <c r="F1694">
        <v>64000</v>
      </c>
      <c r="H1694">
        <v>11378.1</v>
      </c>
      <c r="I1694">
        <v>13073</v>
      </c>
      <c r="J1694">
        <v>13103.7</v>
      </c>
      <c r="L1694">
        <f t="shared" si="53"/>
        <v>957.49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957.93</v>
      </c>
      <c r="B1695">
        <v>2900.13</v>
      </c>
      <c r="C1695">
        <v>8108.5</v>
      </c>
      <c r="D1695">
        <v>32067.93</v>
      </c>
      <c r="E1695">
        <v>64000</v>
      </c>
      <c r="F1695">
        <v>64000</v>
      </c>
      <c r="H1695">
        <v>9206</v>
      </c>
      <c r="I1695">
        <v>10939.2</v>
      </c>
      <c r="J1695">
        <v>10964.7</v>
      </c>
      <c r="L1695">
        <f t="shared" si="53"/>
        <v>957.93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958.36</v>
      </c>
      <c r="B1696">
        <v>2984.73</v>
      </c>
      <c r="C1696">
        <v>8792</v>
      </c>
      <c r="D1696">
        <v>31771.33</v>
      </c>
      <c r="E1696">
        <v>64000</v>
      </c>
      <c r="F1696">
        <v>64000</v>
      </c>
      <c r="H1696">
        <v>10012.5</v>
      </c>
      <c r="I1696">
        <v>11818.8</v>
      </c>
      <c r="J1696">
        <v>11825.7</v>
      </c>
      <c r="L1696">
        <f t="shared" si="53"/>
        <v>958.36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958.79</v>
      </c>
      <c r="B1697">
        <v>2962.4</v>
      </c>
      <c r="C1697">
        <v>8584</v>
      </c>
      <c r="D1697">
        <v>31597.4</v>
      </c>
      <c r="E1697">
        <v>64000</v>
      </c>
      <c r="F1697">
        <v>64000</v>
      </c>
      <c r="H1697">
        <v>9813.4</v>
      </c>
      <c r="I1697">
        <v>11596</v>
      </c>
      <c r="J1697">
        <v>11612.9</v>
      </c>
      <c r="L1697">
        <f t="shared" si="53"/>
        <v>958.79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959.22</v>
      </c>
      <c r="B1698">
        <v>2918.47</v>
      </c>
      <c r="C1698">
        <v>8299.7999999999993</v>
      </c>
      <c r="D1698">
        <v>31492</v>
      </c>
      <c r="E1698">
        <v>64000</v>
      </c>
      <c r="F1698">
        <v>64000</v>
      </c>
      <c r="H1698">
        <v>9386.1</v>
      </c>
      <c r="I1698">
        <v>11365.5</v>
      </c>
      <c r="J1698">
        <v>11404.2</v>
      </c>
      <c r="L1698">
        <f t="shared" si="53"/>
        <v>959.22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959.65</v>
      </c>
      <c r="B1699">
        <v>2924.47</v>
      </c>
      <c r="C1699">
        <v>8265.7000000000007</v>
      </c>
      <c r="D1699">
        <v>31489.47</v>
      </c>
      <c r="E1699">
        <v>64000</v>
      </c>
      <c r="F1699">
        <v>64000</v>
      </c>
      <c r="H1699">
        <v>9391.6</v>
      </c>
      <c r="I1699">
        <v>11306.9</v>
      </c>
      <c r="J1699">
        <v>11333.9</v>
      </c>
      <c r="L1699">
        <f t="shared" si="53"/>
        <v>959.65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960.08</v>
      </c>
      <c r="B1700">
        <v>2922.13</v>
      </c>
      <c r="C1700">
        <v>8263</v>
      </c>
      <c r="D1700">
        <v>31577.87</v>
      </c>
      <c r="E1700">
        <v>64000</v>
      </c>
      <c r="F1700">
        <v>64000</v>
      </c>
      <c r="H1700">
        <v>9388.6</v>
      </c>
      <c r="I1700">
        <v>11135.8</v>
      </c>
      <c r="J1700">
        <v>11182.2</v>
      </c>
      <c r="L1700">
        <f t="shared" ref="L1700:L1763" si="55">A1700</f>
        <v>960.08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960.52</v>
      </c>
      <c r="B1701">
        <v>2874.07</v>
      </c>
      <c r="C1701">
        <v>7874.8</v>
      </c>
      <c r="D1701">
        <v>31924.67</v>
      </c>
      <c r="E1701">
        <v>64000</v>
      </c>
      <c r="F1701">
        <v>64000</v>
      </c>
      <c r="H1701">
        <v>8890.2000000000007</v>
      </c>
      <c r="I1701">
        <v>10656.8</v>
      </c>
      <c r="J1701">
        <v>10689.6</v>
      </c>
      <c r="L1701">
        <f t="shared" si="55"/>
        <v>960.52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960.95</v>
      </c>
      <c r="B1702">
        <v>2930.13</v>
      </c>
      <c r="C1702">
        <v>8348.9</v>
      </c>
      <c r="D1702">
        <v>32457.599999999999</v>
      </c>
      <c r="E1702">
        <v>64000</v>
      </c>
      <c r="F1702">
        <v>64000</v>
      </c>
      <c r="H1702">
        <v>9528.5</v>
      </c>
      <c r="I1702">
        <v>11226.7</v>
      </c>
      <c r="J1702">
        <v>11277.9</v>
      </c>
      <c r="L1702">
        <f t="shared" si="55"/>
        <v>960.95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961.38</v>
      </c>
      <c r="B1703">
        <v>2989.13</v>
      </c>
      <c r="C1703">
        <v>8752.7000000000007</v>
      </c>
      <c r="D1703">
        <v>33080.33</v>
      </c>
      <c r="E1703">
        <v>64000</v>
      </c>
      <c r="F1703">
        <v>64000</v>
      </c>
      <c r="H1703">
        <v>9997.4</v>
      </c>
      <c r="I1703">
        <v>11738.1</v>
      </c>
      <c r="J1703">
        <v>11773.5</v>
      </c>
      <c r="L1703">
        <f t="shared" si="55"/>
        <v>961.38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961.81</v>
      </c>
      <c r="B1704">
        <v>2983.27</v>
      </c>
      <c r="C1704">
        <v>8759.2999999999993</v>
      </c>
      <c r="D1704">
        <v>33726.6</v>
      </c>
      <c r="E1704">
        <v>64000</v>
      </c>
      <c r="F1704">
        <v>64000</v>
      </c>
      <c r="H1704">
        <v>9965.6</v>
      </c>
      <c r="I1704">
        <v>11806.5</v>
      </c>
      <c r="J1704">
        <v>11831.7</v>
      </c>
      <c r="L1704">
        <f t="shared" si="55"/>
        <v>961.81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962.24</v>
      </c>
      <c r="B1705">
        <v>3006.73</v>
      </c>
      <c r="C1705">
        <v>8959.2999999999993</v>
      </c>
      <c r="D1705">
        <v>34479.93</v>
      </c>
      <c r="E1705">
        <v>64000</v>
      </c>
      <c r="F1705">
        <v>64000</v>
      </c>
      <c r="H1705">
        <v>10242.700000000001</v>
      </c>
      <c r="I1705">
        <v>12059.8</v>
      </c>
      <c r="J1705">
        <v>12070.8</v>
      </c>
      <c r="L1705">
        <f t="shared" si="55"/>
        <v>962.24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962.67</v>
      </c>
      <c r="B1706">
        <v>2989</v>
      </c>
      <c r="C1706">
        <v>8863.4</v>
      </c>
      <c r="D1706">
        <v>35220.730000000003</v>
      </c>
      <c r="E1706">
        <v>64000</v>
      </c>
      <c r="F1706">
        <v>64000</v>
      </c>
      <c r="H1706">
        <v>10091.200000000001</v>
      </c>
      <c r="I1706">
        <v>11912.2</v>
      </c>
      <c r="J1706">
        <v>11933.2</v>
      </c>
      <c r="L1706">
        <f t="shared" si="55"/>
        <v>962.67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963.11</v>
      </c>
      <c r="B1707">
        <v>2908.53</v>
      </c>
      <c r="C1707">
        <v>8225.4</v>
      </c>
      <c r="D1707">
        <v>35771.129999999997</v>
      </c>
      <c r="E1707">
        <v>64000</v>
      </c>
      <c r="F1707">
        <v>64000</v>
      </c>
      <c r="H1707">
        <v>9331.2000000000007</v>
      </c>
      <c r="I1707">
        <v>11244.6</v>
      </c>
      <c r="J1707">
        <v>11290.3</v>
      </c>
      <c r="L1707">
        <f t="shared" si="55"/>
        <v>963.11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963.54</v>
      </c>
      <c r="B1708">
        <v>2963.8</v>
      </c>
      <c r="C1708">
        <v>8556.7000000000007</v>
      </c>
      <c r="D1708">
        <v>36455.199999999997</v>
      </c>
      <c r="E1708">
        <v>64000</v>
      </c>
      <c r="F1708">
        <v>64000</v>
      </c>
      <c r="H1708">
        <v>9766.7000000000007</v>
      </c>
      <c r="I1708">
        <v>11761.7</v>
      </c>
      <c r="J1708">
        <v>11802.8</v>
      </c>
      <c r="L1708">
        <f t="shared" si="55"/>
        <v>963.54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963.97</v>
      </c>
      <c r="B1709">
        <v>2929.53</v>
      </c>
      <c r="C1709">
        <v>8340.2000000000007</v>
      </c>
      <c r="D1709">
        <v>36754.269999999997</v>
      </c>
      <c r="E1709">
        <v>64000</v>
      </c>
      <c r="F1709">
        <v>64000</v>
      </c>
      <c r="H1709">
        <v>9468.2999999999993</v>
      </c>
      <c r="I1709">
        <v>11572.8</v>
      </c>
      <c r="J1709">
        <v>11566.3</v>
      </c>
      <c r="L1709">
        <f t="shared" si="55"/>
        <v>963.97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964.4</v>
      </c>
      <c r="B1710">
        <v>2948.33</v>
      </c>
      <c r="C1710">
        <v>8513.7000000000007</v>
      </c>
      <c r="D1710">
        <v>36851.870000000003</v>
      </c>
      <c r="E1710">
        <v>64000</v>
      </c>
      <c r="F1710">
        <v>64000</v>
      </c>
      <c r="H1710">
        <v>9686.5</v>
      </c>
      <c r="I1710">
        <v>11867.8</v>
      </c>
      <c r="J1710">
        <v>11913.1</v>
      </c>
      <c r="L1710">
        <f t="shared" si="55"/>
        <v>964.4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964.83</v>
      </c>
      <c r="B1711">
        <v>2930.73</v>
      </c>
      <c r="C1711">
        <v>8406.1</v>
      </c>
      <c r="D1711">
        <v>36564.07</v>
      </c>
      <c r="E1711">
        <v>64000</v>
      </c>
      <c r="F1711">
        <v>64000</v>
      </c>
      <c r="H1711">
        <v>9607</v>
      </c>
      <c r="I1711">
        <v>11845.3</v>
      </c>
      <c r="J1711">
        <v>11908.8</v>
      </c>
      <c r="L1711">
        <f t="shared" si="55"/>
        <v>964.83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965.26</v>
      </c>
      <c r="B1712">
        <v>2919</v>
      </c>
      <c r="C1712">
        <v>8257.7000000000007</v>
      </c>
      <c r="D1712">
        <v>36060</v>
      </c>
      <c r="E1712">
        <v>64000</v>
      </c>
      <c r="F1712">
        <v>64000</v>
      </c>
      <c r="H1712">
        <v>9321.9</v>
      </c>
      <c r="I1712">
        <v>11522.8</v>
      </c>
      <c r="J1712">
        <v>11525.6</v>
      </c>
      <c r="L1712">
        <f t="shared" si="55"/>
        <v>965.26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965.69</v>
      </c>
      <c r="B1713">
        <v>3002.07</v>
      </c>
      <c r="C1713">
        <v>8905.2000000000007</v>
      </c>
      <c r="D1713">
        <v>35468.400000000001</v>
      </c>
      <c r="E1713">
        <v>64000</v>
      </c>
      <c r="F1713">
        <v>64000</v>
      </c>
      <c r="H1713">
        <v>10168.700000000001</v>
      </c>
      <c r="I1713">
        <v>12380.8</v>
      </c>
      <c r="J1713">
        <v>12434.6</v>
      </c>
      <c r="L1713">
        <f t="shared" si="55"/>
        <v>965.69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966.13</v>
      </c>
      <c r="B1714">
        <v>2929.67</v>
      </c>
      <c r="C1714">
        <v>8321.6</v>
      </c>
      <c r="D1714">
        <v>34595.730000000003</v>
      </c>
      <c r="E1714">
        <v>64000</v>
      </c>
      <c r="F1714">
        <v>64000</v>
      </c>
      <c r="H1714">
        <v>9490.5</v>
      </c>
      <c r="I1714">
        <v>11539.8</v>
      </c>
      <c r="J1714">
        <v>11578.1</v>
      </c>
      <c r="L1714">
        <f t="shared" si="55"/>
        <v>966.13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966.56</v>
      </c>
      <c r="B1715">
        <v>2947.27</v>
      </c>
      <c r="C1715">
        <v>8481.2999999999993</v>
      </c>
      <c r="D1715">
        <v>33829.129999999997</v>
      </c>
      <c r="E1715">
        <v>64000</v>
      </c>
      <c r="F1715">
        <v>64000</v>
      </c>
      <c r="H1715">
        <v>9604.4</v>
      </c>
      <c r="I1715">
        <v>11644.2</v>
      </c>
      <c r="J1715">
        <v>11631.2</v>
      </c>
      <c r="L1715">
        <f t="shared" si="55"/>
        <v>966.56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966.99</v>
      </c>
      <c r="B1716">
        <v>2974.93</v>
      </c>
      <c r="C1716">
        <v>8756.2000000000007</v>
      </c>
      <c r="D1716">
        <v>33182.53</v>
      </c>
      <c r="E1716">
        <v>64000</v>
      </c>
      <c r="F1716">
        <v>64000</v>
      </c>
      <c r="H1716">
        <v>9999.2999999999993</v>
      </c>
      <c r="I1716">
        <v>12053.9</v>
      </c>
      <c r="J1716">
        <v>12117.8</v>
      </c>
      <c r="L1716">
        <f t="shared" si="55"/>
        <v>966.99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967.42</v>
      </c>
      <c r="B1717">
        <v>2916.13</v>
      </c>
      <c r="C1717">
        <v>8227.6</v>
      </c>
      <c r="D1717">
        <v>32568.47</v>
      </c>
      <c r="E1717">
        <v>64000</v>
      </c>
      <c r="F1717">
        <v>64000</v>
      </c>
      <c r="H1717">
        <v>9354.2000000000007</v>
      </c>
      <c r="I1717">
        <v>11322</v>
      </c>
      <c r="J1717">
        <v>11362.9</v>
      </c>
      <c r="L1717">
        <f t="shared" si="55"/>
        <v>967.42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967.85</v>
      </c>
      <c r="B1718">
        <v>2917.53</v>
      </c>
      <c r="C1718">
        <v>8250.5</v>
      </c>
      <c r="D1718">
        <v>32392.13</v>
      </c>
      <c r="E1718">
        <v>64000</v>
      </c>
      <c r="F1718">
        <v>64000</v>
      </c>
      <c r="H1718">
        <v>9409.6</v>
      </c>
      <c r="I1718">
        <v>11294.9</v>
      </c>
      <c r="J1718">
        <v>11312.3</v>
      </c>
      <c r="L1718">
        <f t="shared" si="55"/>
        <v>967.85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968.28</v>
      </c>
      <c r="B1719">
        <v>3016.4</v>
      </c>
      <c r="C1719">
        <v>9033</v>
      </c>
      <c r="D1719">
        <v>32400.93</v>
      </c>
      <c r="E1719">
        <v>64000</v>
      </c>
      <c r="F1719">
        <v>64000</v>
      </c>
      <c r="H1719">
        <v>10269.799999999999</v>
      </c>
      <c r="I1719">
        <v>12142.6</v>
      </c>
      <c r="J1719">
        <v>12157.6</v>
      </c>
      <c r="L1719">
        <f t="shared" si="55"/>
        <v>968.28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968.71</v>
      </c>
      <c r="B1720">
        <v>3209.93</v>
      </c>
      <c r="C1720">
        <v>10564.1</v>
      </c>
      <c r="D1720">
        <v>32660.87</v>
      </c>
      <c r="E1720">
        <v>64000</v>
      </c>
      <c r="F1720">
        <v>64000</v>
      </c>
      <c r="H1720">
        <v>12105.4</v>
      </c>
      <c r="I1720">
        <v>14033.9</v>
      </c>
      <c r="J1720">
        <v>14054.4</v>
      </c>
      <c r="L1720">
        <f t="shared" si="55"/>
        <v>968.71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969.14</v>
      </c>
      <c r="B1721">
        <v>2989.13</v>
      </c>
      <c r="C1721">
        <v>8831.7999999999993</v>
      </c>
      <c r="D1721">
        <v>32569.599999999999</v>
      </c>
      <c r="E1721">
        <v>64000</v>
      </c>
      <c r="F1721">
        <v>64000</v>
      </c>
      <c r="H1721">
        <v>10074.299999999999</v>
      </c>
      <c r="I1721">
        <v>12011.7</v>
      </c>
      <c r="J1721">
        <v>11976.1</v>
      </c>
      <c r="L1721">
        <f t="shared" si="55"/>
        <v>969.14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969.57</v>
      </c>
      <c r="B1722">
        <v>2947.93</v>
      </c>
      <c r="C1722">
        <v>8449.4</v>
      </c>
      <c r="D1722">
        <v>32574.13</v>
      </c>
      <c r="E1722">
        <v>64000</v>
      </c>
      <c r="F1722">
        <v>64000</v>
      </c>
      <c r="H1722">
        <v>9660</v>
      </c>
      <c r="I1722">
        <v>11525.1</v>
      </c>
      <c r="J1722">
        <v>11583.9</v>
      </c>
      <c r="L1722">
        <f t="shared" si="55"/>
        <v>969.57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970.01</v>
      </c>
      <c r="B1723">
        <v>2972.73</v>
      </c>
      <c r="C1723">
        <v>8720.2999999999993</v>
      </c>
      <c r="D1723">
        <v>32659.93</v>
      </c>
      <c r="E1723">
        <v>64000</v>
      </c>
      <c r="F1723">
        <v>64000</v>
      </c>
      <c r="H1723">
        <v>9930.9</v>
      </c>
      <c r="I1723">
        <v>11783</v>
      </c>
      <c r="J1723">
        <v>11843.5</v>
      </c>
      <c r="L1723">
        <f t="shared" si="55"/>
        <v>970.01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970.44</v>
      </c>
      <c r="B1724">
        <v>2907.13</v>
      </c>
      <c r="C1724">
        <v>8156.7</v>
      </c>
      <c r="D1724">
        <v>32936.870000000003</v>
      </c>
      <c r="E1724">
        <v>64000</v>
      </c>
      <c r="F1724">
        <v>64000</v>
      </c>
      <c r="H1724">
        <v>9269</v>
      </c>
      <c r="I1724">
        <v>11141</v>
      </c>
      <c r="J1724">
        <v>11155</v>
      </c>
      <c r="L1724">
        <f t="shared" si="55"/>
        <v>970.44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970.87</v>
      </c>
      <c r="B1725">
        <v>2930.47</v>
      </c>
      <c r="C1725">
        <v>8304.4</v>
      </c>
      <c r="D1725">
        <v>33297.199999999997</v>
      </c>
      <c r="E1725">
        <v>64000</v>
      </c>
      <c r="F1725">
        <v>64000</v>
      </c>
      <c r="H1725">
        <v>9443.7999999999993</v>
      </c>
      <c r="I1725">
        <v>11264.3</v>
      </c>
      <c r="J1725">
        <v>11316.1</v>
      </c>
      <c r="L1725">
        <f t="shared" si="55"/>
        <v>970.87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971.3</v>
      </c>
      <c r="B1726">
        <v>2975.4</v>
      </c>
      <c r="C1726">
        <v>8708.5</v>
      </c>
      <c r="D1726">
        <v>33685.269999999997</v>
      </c>
      <c r="E1726">
        <v>64000</v>
      </c>
      <c r="F1726">
        <v>64000</v>
      </c>
      <c r="H1726">
        <v>9941.6</v>
      </c>
      <c r="I1726">
        <v>11720.9</v>
      </c>
      <c r="J1726">
        <v>11749.5</v>
      </c>
      <c r="L1726">
        <f t="shared" si="55"/>
        <v>971.3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971.73</v>
      </c>
      <c r="B1727">
        <v>2936.6</v>
      </c>
      <c r="C1727">
        <v>8339</v>
      </c>
      <c r="D1727">
        <v>34095.53</v>
      </c>
      <c r="E1727">
        <v>64000</v>
      </c>
      <c r="F1727">
        <v>64000</v>
      </c>
      <c r="H1727">
        <v>9468.4</v>
      </c>
      <c r="I1727">
        <v>11305.8</v>
      </c>
      <c r="J1727">
        <v>11337.4</v>
      </c>
      <c r="L1727">
        <f t="shared" si="55"/>
        <v>971.73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972.16</v>
      </c>
      <c r="B1728">
        <v>2952</v>
      </c>
      <c r="C1728">
        <v>8521.9</v>
      </c>
      <c r="D1728">
        <v>34669.599999999999</v>
      </c>
      <c r="E1728">
        <v>64000</v>
      </c>
      <c r="F1728">
        <v>64000</v>
      </c>
      <c r="H1728">
        <v>9754</v>
      </c>
      <c r="I1728">
        <v>11639.5</v>
      </c>
      <c r="J1728">
        <v>11661.4</v>
      </c>
      <c r="L1728">
        <f t="shared" si="55"/>
        <v>972.16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972.59</v>
      </c>
      <c r="B1729">
        <v>2894.47</v>
      </c>
      <c r="C1729">
        <v>8040.3</v>
      </c>
      <c r="D1729">
        <v>35192.199999999997</v>
      </c>
      <c r="E1729">
        <v>64000</v>
      </c>
      <c r="F1729">
        <v>64000</v>
      </c>
      <c r="H1729">
        <v>9134</v>
      </c>
      <c r="I1729">
        <v>11090.5</v>
      </c>
      <c r="J1729">
        <v>11114.5</v>
      </c>
      <c r="L1729">
        <f t="shared" si="55"/>
        <v>972.59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973.02</v>
      </c>
      <c r="B1730">
        <v>2912.33</v>
      </c>
      <c r="C1730">
        <v>8221</v>
      </c>
      <c r="D1730">
        <v>35760.93</v>
      </c>
      <c r="E1730">
        <v>64000</v>
      </c>
      <c r="F1730">
        <v>64000</v>
      </c>
      <c r="H1730">
        <v>9340.2999999999993</v>
      </c>
      <c r="I1730">
        <v>11414.7</v>
      </c>
      <c r="J1730">
        <v>11407.8</v>
      </c>
      <c r="L1730">
        <f t="shared" si="55"/>
        <v>973.02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973.45</v>
      </c>
      <c r="B1731">
        <v>2934.93</v>
      </c>
      <c r="C1731">
        <v>8325.4</v>
      </c>
      <c r="D1731">
        <v>35924.93</v>
      </c>
      <c r="E1731">
        <v>64000</v>
      </c>
      <c r="F1731">
        <v>64000</v>
      </c>
      <c r="H1731">
        <v>9488.9</v>
      </c>
      <c r="I1731">
        <v>11669.1</v>
      </c>
      <c r="J1731">
        <v>11654.1</v>
      </c>
      <c r="L1731">
        <f t="shared" si="55"/>
        <v>973.45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973.88</v>
      </c>
      <c r="B1732">
        <v>2974.33</v>
      </c>
      <c r="C1732">
        <v>8744.4</v>
      </c>
      <c r="D1732">
        <v>35815.33</v>
      </c>
      <c r="E1732">
        <v>64000</v>
      </c>
      <c r="F1732">
        <v>64000</v>
      </c>
      <c r="H1732">
        <v>9995.4</v>
      </c>
      <c r="I1732">
        <v>12092.8</v>
      </c>
      <c r="J1732">
        <v>12149.4</v>
      </c>
      <c r="L1732">
        <f t="shared" si="55"/>
        <v>973.88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974.31</v>
      </c>
      <c r="B1733">
        <v>2933.07</v>
      </c>
      <c r="C1733">
        <v>8416</v>
      </c>
      <c r="D1733">
        <v>35424.93</v>
      </c>
      <c r="E1733">
        <v>64000</v>
      </c>
      <c r="F1733">
        <v>64000</v>
      </c>
      <c r="H1733">
        <v>9541.1</v>
      </c>
      <c r="I1733">
        <v>11750.7</v>
      </c>
      <c r="J1733">
        <v>11805.5</v>
      </c>
      <c r="L1733">
        <f t="shared" si="55"/>
        <v>974.31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974.74</v>
      </c>
      <c r="B1734">
        <v>2995.33</v>
      </c>
      <c r="C1734">
        <v>8832.2999999999993</v>
      </c>
      <c r="D1734">
        <v>34749.800000000003</v>
      </c>
      <c r="E1734">
        <v>64000</v>
      </c>
      <c r="F1734">
        <v>64000</v>
      </c>
      <c r="H1734">
        <v>10088</v>
      </c>
      <c r="I1734">
        <v>12229</v>
      </c>
      <c r="J1734">
        <v>12265.9</v>
      </c>
      <c r="L1734">
        <f t="shared" si="55"/>
        <v>974.74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975.17</v>
      </c>
      <c r="B1735">
        <v>2960.8</v>
      </c>
      <c r="C1735">
        <v>8594.2000000000007</v>
      </c>
      <c r="D1735">
        <v>33970.53</v>
      </c>
      <c r="E1735">
        <v>64000</v>
      </c>
      <c r="F1735">
        <v>64000</v>
      </c>
      <c r="H1735">
        <v>9796.9</v>
      </c>
      <c r="I1735">
        <v>11822.5</v>
      </c>
      <c r="J1735">
        <v>11818.2</v>
      </c>
      <c r="L1735">
        <f t="shared" si="55"/>
        <v>975.17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975.61</v>
      </c>
      <c r="B1736">
        <v>2907.4</v>
      </c>
      <c r="C1736">
        <v>8239</v>
      </c>
      <c r="D1736">
        <v>33174.67</v>
      </c>
      <c r="E1736">
        <v>64000</v>
      </c>
      <c r="F1736">
        <v>64000</v>
      </c>
      <c r="H1736">
        <v>9381.4</v>
      </c>
      <c r="I1736">
        <v>11333.4</v>
      </c>
      <c r="J1736">
        <v>11382.4</v>
      </c>
      <c r="L1736">
        <f t="shared" si="55"/>
        <v>975.61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976.04</v>
      </c>
      <c r="B1737">
        <v>2921.33</v>
      </c>
      <c r="C1737">
        <v>8299.9</v>
      </c>
      <c r="D1737">
        <v>32515.8</v>
      </c>
      <c r="E1737">
        <v>64000</v>
      </c>
      <c r="F1737">
        <v>64000</v>
      </c>
      <c r="H1737">
        <v>9422</v>
      </c>
      <c r="I1737">
        <v>11312.6</v>
      </c>
      <c r="J1737">
        <v>11337.5</v>
      </c>
      <c r="L1737">
        <f t="shared" si="55"/>
        <v>976.04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976.47</v>
      </c>
      <c r="B1738">
        <v>2913.6</v>
      </c>
      <c r="C1738">
        <v>8215.1</v>
      </c>
      <c r="D1738">
        <v>32028.93</v>
      </c>
      <c r="E1738">
        <v>64000</v>
      </c>
      <c r="F1738">
        <v>64000</v>
      </c>
      <c r="H1738">
        <v>9339.1</v>
      </c>
      <c r="I1738">
        <v>11300.1</v>
      </c>
      <c r="J1738">
        <v>11307.4</v>
      </c>
      <c r="L1738">
        <f t="shared" si="55"/>
        <v>976.47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976.9</v>
      </c>
      <c r="B1739">
        <v>2959.33</v>
      </c>
      <c r="C1739">
        <v>8579.9</v>
      </c>
      <c r="D1739">
        <v>31619.67</v>
      </c>
      <c r="E1739">
        <v>64000</v>
      </c>
      <c r="F1739">
        <v>64000</v>
      </c>
      <c r="H1739">
        <v>9748.6</v>
      </c>
      <c r="I1739">
        <v>11743.3</v>
      </c>
      <c r="J1739">
        <v>11759</v>
      </c>
      <c r="L1739">
        <f t="shared" si="55"/>
        <v>976.9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977.33</v>
      </c>
      <c r="B1740">
        <v>2902.33</v>
      </c>
      <c r="C1740">
        <v>8131.6</v>
      </c>
      <c r="D1740">
        <v>31397.07</v>
      </c>
      <c r="E1740">
        <v>64000</v>
      </c>
      <c r="F1740">
        <v>64000</v>
      </c>
      <c r="H1740">
        <v>9235.5</v>
      </c>
      <c r="I1740">
        <v>11222.9</v>
      </c>
      <c r="J1740">
        <v>11228.8</v>
      </c>
      <c r="L1740">
        <f t="shared" si="55"/>
        <v>977.33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977.76</v>
      </c>
      <c r="B1741">
        <v>2991.8</v>
      </c>
      <c r="C1741">
        <v>8847.6</v>
      </c>
      <c r="D1741">
        <v>31367.67</v>
      </c>
      <c r="E1741">
        <v>64000</v>
      </c>
      <c r="F1741">
        <v>64000</v>
      </c>
      <c r="H1741">
        <v>10082.299999999999</v>
      </c>
      <c r="I1741">
        <v>12023.3</v>
      </c>
      <c r="J1741">
        <v>12072</v>
      </c>
      <c r="L1741">
        <f t="shared" si="55"/>
        <v>977.76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978.19</v>
      </c>
      <c r="B1742">
        <v>2954.67</v>
      </c>
      <c r="C1742">
        <v>8556.1</v>
      </c>
      <c r="D1742">
        <v>31398.93</v>
      </c>
      <c r="E1742">
        <v>64000</v>
      </c>
      <c r="F1742">
        <v>64000</v>
      </c>
      <c r="H1742">
        <v>9799.5</v>
      </c>
      <c r="I1742">
        <v>11804.9</v>
      </c>
      <c r="J1742">
        <v>11813.8</v>
      </c>
      <c r="L1742">
        <f t="shared" si="55"/>
        <v>978.19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978.62</v>
      </c>
      <c r="B1743">
        <v>2938.13</v>
      </c>
      <c r="C1743">
        <v>8380.7000000000007</v>
      </c>
      <c r="D1743">
        <v>31597.33</v>
      </c>
      <c r="E1743">
        <v>64000</v>
      </c>
      <c r="F1743">
        <v>64000</v>
      </c>
      <c r="H1743">
        <v>9542.4</v>
      </c>
      <c r="I1743">
        <v>11503.8</v>
      </c>
      <c r="J1743">
        <v>11494.6</v>
      </c>
      <c r="L1743">
        <f t="shared" si="55"/>
        <v>978.62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979.05</v>
      </c>
      <c r="B1744">
        <v>2934</v>
      </c>
      <c r="C1744">
        <v>8415.4</v>
      </c>
      <c r="D1744">
        <v>31995.87</v>
      </c>
      <c r="E1744">
        <v>64000</v>
      </c>
      <c r="F1744">
        <v>64000</v>
      </c>
      <c r="H1744">
        <v>9529.9</v>
      </c>
      <c r="I1744">
        <v>11388.8</v>
      </c>
      <c r="J1744">
        <v>11442.9</v>
      </c>
      <c r="L1744">
        <f t="shared" si="55"/>
        <v>979.05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979.48</v>
      </c>
      <c r="B1745">
        <v>2928.8</v>
      </c>
      <c r="C1745">
        <v>8350.7999999999993</v>
      </c>
      <c r="D1745">
        <v>32425.200000000001</v>
      </c>
      <c r="E1745">
        <v>64000</v>
      </c>
      <c r="F1745">
        <v>64000</v>
      </c>
      <c r="H1745">
        <v>9474.6</v>
      </c>
      <c r="I1745">
        <v>11313.6</v>
      </c>
      <c r="J1745">
        <v>11320.6</v>
      </c>
      <c r="L1745">
        <f t="shared" si="55"/>
        <v>979.48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979.91</v>
      </c>
      <c r="B1746">
        <v>2996.53</v>
      </c>
      <c r="C1746">
        <v>8903.7000000000007</v>
      </c>
      <c r="D1746">
        <v>32954.33</v>
      </c>
      <c r="E1746">
        <v>64000</v>
      </c>
      <c r="F1746">
        <v>64000</v>
      </c>
      <c r="H1746">
        <v>10144.200000000001</v>
      </c>
      <c r="I1746">
        <v>11951.9</v>
      </c>
      <c r="J1746">
        <v>11986.9</v>
      </c>
      <c r="L1746">
        <f t="shared" si="55"/>
        <v>979.91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980.34</v>
      </c>
      <c r="B1747">
        <v>2978.27</v>
      </c>
      <c r="C1747">
        <v>8799.6</v>
      </c>
      <c r="D1747">
        <v>33315.53</v>
      </c>
      <c r="E1747">
        <v>64000</v>
      </c>
      <c r="F1747">
        <v>64000</v>
      </c>
      <c r="H1747">
        <v>10026.700000000001</v>
      </c>
      <c r="I1747">
        <v>11830.3</v>
      </c>
      <c r="J1747">
        <v>11829.3</v>
      </c>
      <c r="L1747">
        <f t="shared" si="55"/>
        <v>980.34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980.77</v>
      </c>
      <c r="B1748">
        <v>2921.07</v>
      </c>
      <c r="C1748">
        <v>8288.5</v>
      </c>
      <c r="D1748">
        <v>33773.07</v>
      </c>
      <c r="E1748">
        <v>64000</v>
      </c>
      <c r="F1748">
        <v>64000</v>
      </c>
      <c r="H1748">
        <v>9372</v>
      </c>
      <c r="I1748">
        <v>11184.6</v>
      </c>
      <c r="J1748">
        <v>11220.9</v>
      </c>
      <c r="L1748">
        <f t="shared" si="55"/>
        <v>980.77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981.2</v>
      </c>
      <c r="B1749">
        <v>2969.4</v>
      </c>
      <c r="C1749">
        <v>8655.5</v>
      </c>
      <c r="D1749">
        <v>34160.33</v>
      </c>
      <c r="E1749">
        <v>64000</v>
      </c>
      <c r="F1749">
        <v>64000</v>
      </c>
      <c r="H1749">
        <v>9820.7000000000007</v>
      </c>
      <c r="I1749">
        <v>11687.3</v>
      </c>
      <c r="J1749">
        <v>11712.9</v>
      </c>
      <c r="L1749">
        <f t="shared" si="55"/>
        <v>981.2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981.63</v>
      </c>
      <c r="B1750">
        <v>3008.93</v>
      </c>
      <c r="C1750">
        <v>8938.6</v>
      </c>
      <c r="D1750">
        <v>34570.47</v>
      </c>
      <c r="E1750">
        <v>64000</v>
      </c>
      <c r="F1750">
        <v>64000</v>
      </c>
      <c r="H1750">
        <v>10229.299999999999</v>
      </c>
      <c r="I1750">
        <v>12121.6</v>
      </c>
      <c r="J1750">
        <v>12110.7</v>
      </c>
      <c r="L1750">
        <f t="shared" si="55"/>
        <v>981.63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982.06</v>
      </c>
      <c r="B1751">
        <v>2948.13</v>
      </c>
      <c r="C1751">
        <v>8498.1</v>
      </c>
      <c r="D1751">
        <v>34620.400000000001</v>
      </c>
      <c r="E1751">
        <v>64000</v>
      </c>
      <c r="F1751">
        <v>64000</v>
      </c>
      <c r="H1751">
        <v>9675.2999999999993</v>
      </c>
      <c r="I1751">
        <v>11565.4</v>
      </c>
      <c r="J1751">
        <v>11584.7</v>
      </c>
      <c r="L1751">
        <f t="shared" si="55"/>
        <v>982.06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982.49</v>
      </c>
      <c r="B1752">
        <v>2943.8</v>
      </c>
      <c r="C1752">
        <v>8482.1</v>
      </c>
      <c r="D1752">
        <v>34623.4</v>
      </c>
      <c r="E1752">
        <v>64000</v>
      </c>
      <c r="F1752">
        <v>64000</v>
      </c>
      <c r="H1752">
        <v>9654.7999999999993</v>
      </c>
      <c r="I1752">
        <v>11585.5</v>
      </c>
      <c r="J1752">
        <v>11586.8</v>
      </c>
      <c r="L1752">
        <f t="shared" si="55"/>
        <v>982.49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982.92</v>
      </c>
      <c r="B1753">
        <v>2916.8</v>
      </c>
      <c r="C1753">
        <v>8308.2000000000007</v>
      </c>
      <c r="D1753">
        <v>34630.199999999997</v>
      </c>
      <c r="E1753">
        <v>64000</v>
      </c>
      <c r="F1753">
        <v>64000</v>
      </c>
      <c r="H1753">
        <v>9417.9</v>
      </c>
      <c r="I1753">
        <v>11363.5</v>
      </c>
      <c r="J1753">
        <v>11388.5</v>
      </c>
      <c r="L1753">
        <f t="shared" si="55"/>
        <v>982.92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983.35</v>
      </c>
      <c r="B1754">
        <v>2927.07</v>
      </c>
      <c r="C1754">
        <v>8376.7000000000007</v>
      </c>
      <c r="D1754">
        <v>34620.400000000001</v>
      </c>
      <c r="E1754">
        <v>64000</v>
      </c>
      <c r="F1754">
        <v>64000</v>
      </c>
      <c r="H1754">
        <v>9522.5</v>
      </c>
      <c r="I1754">
        <v>11477.1</v>
      </c>
      <c r="J1754">
        <v>11501.9</v>
      </c>
      <c r="L1754">
        <f t="shared" si="55"/>
        <v>983.35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983.78</v>
      </c>
      <c r="B1755">
        <v>2923.4</v>
      </c>
      <c r="C1755">
        <v>8217.2000000000007</v>
      </c>
      <c r="D1755">
        <v>34293.730000000003</v>
      </c>
      <c r="E1755">
        <v>64000</v>
      </c>
      <c r="F1755">
        <v>64000</v>
      </c>
      <c r="H1755">
        <v>9388.6</v>
      </c>
      <c r="I1755">
        <v>11302.9</v>
      </c>
      <c r="J1755">
        <v>11316.7</v>
      </c>
      <c r="L1755">
        <f t="shared" si="55"/>
        <v>983.78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984.21</v>
      </c>
      <c r="B1756">
        <v>2997.8</v>
      </c>
      <c r="C1756">
        <v>8965.4</v>
      </c>
      <c r="D1756">
        <v>34116.07</v>
      </c>
      <c r="E1756">
        <v>64000</v>
      </c>
      <c r="F1756">
        <v>64000</v>
      </c>
      <c r="H1756">
        <v>10232.9</v>
      </c>
      <c r="I1756">
        <v>12135.1</v>
      </c>
      <c r="J1756">
        <v>12203.6</v>
      </c>
      <c r="L1756">
        <f t="shared" si="55"/>
        <v>984.21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984.64</v>
      </c>
      <c r="B1757">
        <v>2980.4</v>
      </c>
      <c r="C1757">
        <v>8743</v>
      </c>
      <c r="D1757">
        <v>33735.47</v>
      </c>
      <c r="E1757">
        <v>64000</v>
      </c>
      <c r="F1757">
        <v>64000</v>
      </c>
      <c r="H1757">
        <v>9966.7000000000007</v>
      </c>
      <c r="I1757">
        <v>11851.5</v>
      </c>
      <c r="J1757">
        <v>11890.2</v>
      </c>
      <c r="L1757">
        <f t="shared" si="55"/>
        <v>984.64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985.07</v>
      </c>
      <c r="B1758">
        <v>2894</v>
      </c>
      <c r="C1758">
        <v>8065.1</v>
      </c>
      <c r="D1758">
        <v>33100.800000000003</v>
      </c>
      <c r="E1758">
        <v>64000</v>
      </c>
      <c r="F1758">
        <v>64000</v>
      </c>
      <c r="H1758">
        <v>9144</v>
      </c>
      <c r="I1758">
        <v>10996.9</v>
      </c>
      <c r="J1758">
        <v>11013.1</v>
      </c>
      <c r="L1758">
        <f t="shared" si="55"/>
        <v>985.07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985.5</v>
      </c>
      <c r="B1759">
        <v>2867.07</v>
      </c>
      <c r="C1759">
        <v>7807.3</v>
      </c>
      <c r="D1759">
        <v>32477.53</v>
      </c>
      <c r="E1759">
        <v>64000</v>
      </c>
      <c r="F1759">
        <v>64000</v>
      </c>
      <c r="H1759">
        <v>8868.7999999999993</v>
      </c>
      <c r="I1759">
        <v>10721.8</v>
      </c>
      <c r="J1759">
        <v>10737.6</v>
      </c>
      <c r="L1759">
        <f t="shared" si="55"/>
        <v>985.5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985.93</v>
      </c>
      <c r="B1760">
        <v>2941.07</v>
      </c>
      <c r="C1760">
        <v>8415.9</v>
      </c>
      <c r="D1760">
        <v>31845.8</v>
      </c>
      <c r="E1760">
        <v>64000</v>
      </c>
      <c r="F1760">
        <v>64000</v>
      </c>
      <c r="H1760">
        <v>9554.2000000000007</v>
      </c>
      <c r="I1760">
        <v>11356.8</v>
      </c>
      <c r="J1760">
        <v>11351.2</v>
      </c>
      <c r="L1760">
        <f t="shared" si="55"/>
        <v>985.93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986.36</v>
      </c>
      <c r="B1761">
        <v>2977.67</v>
      </c>
      <c r="C1761">
        <v>8770.7000000000007</v>
      </c>
      <c r="D1761">
        <v>31347.13</v>
      </c>
      <c r="E1761">
        <v>64000</v>
      </c>
      <c r="F1761">
        <v>64000</v>
      </c>
      <c r="H1761">
        <v>10044</v>
      </c>
      <c r="I1761">
        <v>11778.6</v>
      </c>
      <c r="J1761">
        <v>11818.6</v>
      </c>
      <c r="L1761">
        <f t="shared" si="55"/>
        <v>986.36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986.79</v>
      </c>
      <c r="B1762">
        <v>2931.8</v>
      </c>
      <c r="C1762">
        <v>8329.1</v>
      </c>
      <c r="D1762">
        <v>30707.599999999999</v>
      </c>
      <c r="E1762">
        <v>64000</v>
      </c>
      <c r="F1762">
        <v>64000</v>
      </c>
      <c r="H1762">
        <v>9463.6</v>
      </c>
      <c r="I1762">
        <v>11187.5</v>
      </c>
      <c r="J1762">
        <v>11174.9</v>
      </c>
      <c r="L1762">
        <f t="shared" si="55"/>
        <v>986.79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987.22</v>
      </c>
      <c r="B1763">
        <v>2916.13</v>
      </c>
      <c r="C1763">
        <v>8213.9</v>
      </c>
      <c r="D1763">
        <v>30186.799999999999</v>
      </c>
      <c r="E1763">
        <v>64000</v>
      </c>
      <c r="F1763">
        <v>64000</v>
      </c>
      <c r="H1763">
        <v>9332.4</v>
      </c>
      <c r="I1763">
        <v>11047.6</v>
      </c>
      <c r="J1763">
        <v>11054.2</v>
      </c>
      <c r="L1763">
        <f t="shared" si="55"/>
        <v>987.22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987.65</v>
      </c>
      <c r="B1764">
        <v>2964.4</v>
      </c>
      <c r="C1764">
        <v>8719.2999999999993</v>
      </c>
      <c r="D1764">
        <v>30092.799999999999</v>
      </c>
      <c r="E1764">
        <v>64000</v>
      </c>
      <c r="F1764">
        <v>64000</v>
      </c>
      <c r="H1764">
        <v>9886.4</v>
      </c>
      <c r="I1764">
        <v>11572.4</v>
      </c>
      <c r="J1764">
        <v>11602.5</v>
      </c>
      <c r="L1764">
        <f t="shared" ref="L1764:L1827" si="57">A1764</f>
        <v>987.65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988.08</v>
      </c>
      <c r="B1765">
        <v>2951.07</v>
      </c>
      <c r="C1765">
        <v>8525</v>
      </c>
      <c r="D1765">
        <v>29993.27</v>
      </c>
      <c r="E1765">
        <v>64000</v>
      </c>
      <c r="F1765">
        <v>64000</v>
      </c>
      <c r="H1765">
        <v>9705.9</v>
      </c>
      <c r="I1765">
        <v>11279.1</v>
      </c>
      <c r="J1765">
        <v>11375.1</v>
      </c>
      <c r="L1765">
        <f t="shared" si="57"/>
        <v>988.08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988.51</v>
      </c>
      <c r="B1766">
        <v>2953.6</v>
      </c>
      <c r="C1766">
        <v>8552.2999999999993</v>
      </c>
      <c r="D1766">
        <v>30003.87</v>
      </c>
      <c r="E1766">
        <v>64000</v>
      </c>
      <c r="F1766">
        <v>64000</v>
      </c>
      <c r="H1766">
        <v>9742</v>
      </c>
      <c r="I1766">
        <v>11375</v>
      </c>
      <c r="J1766">
        <v>11392.4</v>
      </c>
      <c r="L1766">
        <f t="shared" si="57"/>
        <v>988.51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988.94</v>
      </c>
      <c r="B1767">
        <v>2939.93</v>
      </c>
      <c r="C1767">
        <v>8500.5</v>
      </c>
      <c r="D1767">
        <v>30243.33</v>
      </c>
      <c r="E1767">
        <v>64000</v>
      </c>
      <c r="F1767">
        <v>64000</v>
      </c>
      <c r="H1767">
        <v>9630</v>
      </c>
      <c r="I1767">
        <v>11300.6</v>
      </c>
      <c r="J1767">
        <v>11317.8</v>
      </c>
      <c r="L1767">
        <f t="shared" si="57"/>
        <v>988.94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989.37</v>
      </c>
      <c r="B1768">
        <v>2959.07</v>
      </c>
      <c r="C1768">
        <v>8629.9</v>
      </c>
      <c r="D1768">
        <v>30448.87</v>
      </c>
      <c r="E1768">
        <v>64000</v>
      </c>
      <c r="F1768">
        <v>64000</v>
      </c>
      <c r="H1768">
        <v>9797.7000000000007</v>
      </c>
      <c r="I1768">
        <v>11468.6</v>
      </c>
      <c r="J1768">
        <v>11520</v>
      </c>
      <c r="L1768">
        <f t="shared" si="57"/>
        <v>989.37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989.8</v>
      </c>
      <c r="B1769">
        <v>2945.53</v>
      </c>
      <c r="C1769">
        <v>8472.9</v>
      </c>
      <c r="D1769">
        <v>30824.53</v>
      </c>
      <c r="E1769">
        <v>64000</v>
      </c>
      <c r="F1769">
        <v>64000</v>
      </c>
      <c r="H1769">
        <v>9609.6</v>
      </c>
      <c r="I1769">
        <v>11326.3</v>
      </c>
      <c r="J1769">
        <v>11338.4</v>
      </c>
      <c r="L1769">
        <f t="shared" si="57"/>
        <v>989.8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990.23</v>
      </c>
      <c r="B1770">
        <v>2930.4</v>
      </c>
      <c r="C1770">
        <v>8346.2999999999993</v>
      </c>
      <c r="D1770">
        <v>31138.2</v>
      </c>
      <c r="E1770">
        <v>64000</v>
      </c>
      <c r="F1770">
        <v>64000</v>
      </c>
      <c r="H1770">
        <v>9506.9</v>
      </c>
      <c r="I1770">
        <v>11188.7</v>
      </c>
      <c r="J1770">
        <v>11184.2</v>
      </c>
      <c r="L1770">
        <f t="shared" si="57"/>
        <v>990.23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990.66</v>
      </c>
      <c r="B1771">
        <v>2964.27</v>
      </c>
      <c r="C1771">
        <v>8630</v>
      </c>
      <c r="D1771">
        <v>31641.200000000001</v>
      </c>
      <c r="E1771">
        <v>64000</v>
      </c>
      <c r="F1771">
        <v>64000</v>
      </c>
      <c r="H1771">
        <v>9814.5</v>
      </c>
      <c r="I1771">
        <v>11599.9</v>
      </c>
      <c r="J1771">
        <v>11620.5</v>
      </c>
      <c r="L1771">
        <f t="shared" si="57"/>
        <v>990.66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991.09</v>
      </c>
      <c r="B1772">
        <v>2949.07</v>
      </c>
      <c r="C1772">
        <v>8487.9</v>
      </c>
      <c r="D1772">
        <v>32068.47</v>
      </c>
      <c r="E1772">
        <v>64000</v>
      </c>
      <c r="F1772">
        <v>64000</v>
      </c>
      <c r="H1772">
        <v>9652.9</v>
      </c>
      <c r="I1772">
        <v>11442.3</v>
      </c>
      <c r="J1772">
        <v>11449.8</v>
      </c>
      <c r="L1772">
        <f t="shared" si="57"/>
        <v>991.09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991.51</v>
      </c>
      <c r="B1773">
        <v>2963.87</v>
      </c>
      <c r="C1773">
        <v>8636</v>
      </c>
      <c r="D1773">
        <v>32396.53</v>
      </c>
      <c r="E1773">
        <v>64000</v>
      </c>
      <c r="F1773">
        <v>64000</v>
      </c>
      <c r="H1773">
        <v>9854</v>
      </c>
      <c r="I1773">
        <v>11638.6</v>
      </c>
      <c r="J1773">
        <v>11697.5</v>
      </c>
      <c r="L1773">
        <f t="shared" si="57"/>
        <v>991.51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991.94</v>
      </c>
      <c r="B1774">
        <v>3047.47</v>
      </c>
      <c r="C1774">
        <v>9326.7999999999993</v>
      </c>
      <c r="D1774">
        <v>32792.800000000003</v>
      </c>
      <c r="E1774">
        <v>64000</v>
      </c>
      <c r="F1774">
        <v>64000</v>
      </c>
      <c r="H1774">
        <v>10677.2</v>
      </c>
      <c r="I1774">
        <v>12521.4</v>
      </c>
      <c r="J1774">
        <v>12562.4</v>
      </c>
      <c r="L1774">
        <f t="shared" si="57"/>
        <v>991.94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992.37</v>
      </c>
      <c r="B1775">
        <v>2935.53</v>
      </c>
      <c r="C1775">
        <v>8401.9</v>
      </c>
      <c r="D1775">
        <v>32703.33</v>
      </c>
      <c r="E1775">
        <v>64000</v>
      </c>
      <c r="F1775">
        <v>64000</v>
      </c>
      <c r="H1775">
        <v>9522.4</v>
      </c>
      <c r="I1775">
        <v>11436</v>
      </c>
      <c r="J1775">
        <v>11472.4</v>
      </c>
      <c r="L1775">
        <f t="shared" si="57"/>
        <v>992.37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992.8</v>
      </c>
      <c r="B1776">
        <v>2908.93</v>
      </c>
      <c r="C1776">
        <v>8206.6</v>
      </c>
      <c r="D1776">
        <v>32554.27</v>
      </c>
      <c r="E1776">
        <v>64000</v>
      </c>
      <c r="F1776">
        <v>64000</v>
      </c>
      <c r="H1776">
        <v>9255.2000000000007</v>
      </c>
      <c r="I1776">
        <v>11205.7</v>
      </c>
      <c r="J1776">
        <v>11231.6</v>
      </c>
      <c r="L1776">
        <f t="shared" si="57"/>
        <v>992.8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993.23</v>
      </c>
      <c r="B1777">
        <v>2942.8</v>
      </c>
      <c r="C1777">
        <v>8509.2999999999993</v>
      </c>
      <c r="D1777">
        <v>32302.6</v>
      </c>
      <c r="E1777">
        <v>64000</v>
      </c>
      <c r="F1777">
        <v>64000</v>
      </c>
      <c r="H1777">
        <v>9667.4</v>
      </c>
      <c r="I1777">
        <v>11633.3</v>
      </c>
      <c r="J1777">
        <v>11640.7</v>
      </c>
      <c r="L1777">
        <f t="shared" si="57"/>
        <v>993.23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993.66</v>
      </c>
      <c r="B1778">
        <v>2914.33</v>
      </c>
      <c r="C1778">
        <v>8211.1</v>
      </c>
      <c r="D1778">
        <v>31848.2</v>
      </c>
      <c r="E1778">
        <v>64000</v>
      </c>
      <c r="F1778">
        <v>64000</v>
      </c>
      <c r="H1778">
        <v>9343.6</v>
      </c>
      <c r="I1778">
        <v>11280.9</v>
      </c>
      <c r="J1778">
        <v>11300</v>
      </c>
      <c r="L1778">
        <f t="shared" si="57"/>
        <v>993.66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994.09</v>
      </c>
      <c r="B1779">
        <v>2927.8</v>
      </c>
      <c r="C1779">
        <v>8361.2000000000007</v>
      </c>
      <c r="D1779">
        <v>31401.73</v>
      </c>
      <c r="E1779">
        <v>64000</v>
      </c>
      <c r="F1779">
        <v>64000</v>
      </c>
      <c r="H1779">
        <v>9507</v>
      </c>
      <c r="I1779">
        <v>11457.6</v>
      </c>
      <c r="J1779">
        <v>11473.3</v>
      </c>
      <c r="L1779">
        <f t="shared" si="57"/>
        <v>994.09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994.52</v>
      </c>
      <c r="B1780">
        <v>2978.2</v>
      </c>
      <c r="C1780">
        <v>8742.5</v>
      </c>
      <c r="D1780">
        <v>30902.73</v>
      </c>
      <c r="E1780">
        <v>64000</v>
      </c>
      <c r="F1780">
        <v>64000</v>
      </c>
      <c r="H1780">
        <v>9927.2000000000007</v>
      </c>
      <c r="I1780">
        <v>11862.1</v>
      </c>
      <c r="J1780">
        <v>11840.2</v>
      </c>
      <c r="L1780">
        <f t="shared" si="57"/>
        <v>994.52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994.95</v>
      </c>
      <c r="B1781">
        <v>2978.67</v>
      </c>
      <c r="C1781">
        <v>8801.7000000000007</v>
      </c>
      <c r="D1781">
        <v>30345.599999999999</v>
      </c>
      <c r="E1781">
        <v>64000</v>
      </c>
      <c r="F1781">
        <v>64000</v>
      </c>
      <c r="H1781">
        <v>10037</v>
      </c>
      <c r="I1781">
        <v>11857.8</v>
      </c>
      <c r="J1781">
        <v>11873.6</v>
      </c>
      <c r="L1781">
        <f t="shared" si="57"/>
        <v>994.95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995.38</v>
      </c>
      <c r="B1782">
        <v>2954.47</v>
      </c>
      <c r="C1782">
        <v>8558</v>
      </c>
      <c r="D1782">
        <v>29828.73</v>
      </c>
      <c r="E1782">
        <v>64000</v>
      </c>
      <c r="F1782">
        <v>64000</v>
      </c>
      <c r="H1782">
        <v>9802.2000000000007</v>
      </c>
      <c r="I1782">
        <v>11597.8</v>
      </c>
      <c r="J1782">
        <v>11587.7</v>
      </c>
      <c r="L1782">
        <f t="shared" si="57"/>
        <v>995.38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995.81</v>
      </c>
      <c r="B1783">
        <v>2956.13</v>
      </c>
      <c r="C1783">
        <v>8580.2000000000007</v>
      </c>
      <c r="D1783">
        <v>29288.33</v>
      </c>
      <c r="E1783">
        <v>64000</v>
      </c>
      <c r="F1783">
        <v>64000</v>
      </c>
      <c r="H1783">
        <v>9735.5</v>
      </c>
      <c r="I1783">
        <v>11487.3</v>
      </c>
      <c r="J1783">
        <v>11509.5</v>
      </c>
      <c r="L1783">
        <f t="shared" si="57"/>
        <v>995.81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996.24</v>
      </c>
      <c r="B1784">
        <v>2879.33</v>
      </c>
      <c r="C1784">
        <v>7980</v>
      </c>
      <c r="D1784">
        <v>28885.73</v>
      </c>
      <c r="E1784">
        <v>64000</v>
      </c>
      <c r="F1784">
        <v>64000</v>
      </c>
      <c r="H1784">
        <v>9056.5</v>
      </c>
      <c r="I1784">
        <v>10776.1</v>
      </c>
      <c r="J1784">
        <v>10811</v>
      </c>
      <c r="L1784">
        <f t="shared" si="57"/>
        <v>996.24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996.67</v>
      </c>
      <c r="B1785">
        <v>2899.47</v>
      </c>
      <c r="C1785">
        <v>8008.2</v>
      </c>
      <c r="D1785">
        <v>28622</v>
      </c>
      <c r="E1785">
        <v>64000</v>
      </c>
      <c r="F1785">
        <v>64000</v>
      </c>
      <c r="H1785">
        <v>9119.2999999999993</v>
      </c>
      <c r="I1785">
        <v>10906.4</v>
      </c>
      <c r="J1785">
        <v>10880.8</v>
      </c>
      <c r="L1785">
        <f t="shared" si="57"/>
        <v>996.67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997.09</v>
      </c>
      <c r="B1786">
        <v>2861.8</v>
      </c>
      <c r="C1786">
        <v>7816.9</v>
      </c>
      <c r="D1786">
        <v>28331.599999999999</v>
      </c>
      <c r="E1786">
        <v>64000</v>
      </c>
      <c r="F1786">
        <v>64000</v>
      </c>
      <c r="H1786">
        <v>8876.5</v>
      </c>
      <c r="I1786">
        <v>10621.8</v>
      </c>
      <c r="J1786">
        <v>10614.3</v>
      </c>
      <c r="L1786">
        <f t="shared" si="57"/>
        <v>997.09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997.52</v>
      </c>
      <c r="B1787">
        <v>3013.93</v>
      </c>
      <c r="C1787">
        <v>9029.2000000000007</v>
      </c>
      <c r="D1787">
        <v>28317.87</v>
      </c>
      <c r="E1787">
        <v>64000</v>
      </c>
      <c r="F1787">
        <v>64000</v>
      </c>
      <c r="H1787">
        <v>10297.5</v>
      </c>
      <c r="I1787">
        <v>12051.6</v>
      </c>
      <c r="J1787">
        <v>12067</v>
      </c>
      <c r="L1787">
        <f t="shared" si="57"/>
        <v>997.52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997.95</v>
      </c>
      <c r="B1788">
        <v>2983.2</v>
      </c>
      <c r="C1788">
        <v>8850.1</v>
      </c>
      <c r="D1788">
        <v>28283.47</v>
      </c>
      <c r="E1788">
        <v>64000</v>
      </c>
      <c r="F1788">
        <v>64000</v>
      </c>
      <c r="H1788">
        <v>10065.799999999999</v>
      </c>
      <c r="I1788">
        <v>11791.3</v>
      </c>
      <c r="J1788">
        <v>11813.6</v>
      </c>
      <c r="L1788">
        <f t="shared" si="57"/>
        <v>997.95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998.38</v>
      </c>
      <c r="B1789">
        <v>2918.6</v>
      </c>
      <c r="C1789">
        <v>8263.9</v>
      </c>
      <c r="D1789">
        <v>28318.33</v>
      </c>
      <c r="E1789">
        <v>64000</v>
      </c>
      <c r="F1789">
        <v>64000</v>
      </c>
      <c r="H1789">
        <v>9326.7000000000007</v>
      </c>
      <c r="I1789">
        <v>11078.3</v>
      </c>
      <c r="J1789">
        <v>11076.9</v>
      </c>
      <c r="L1789">
        <f t="shared" si="57"/>
        <v>998.38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998.81</v>
      </c>
      <c r="B1790">
        <v>2961.27</v>
      </c>
      <c r="C1790">
        <v>8612.4</v>
      </c>
      <c r="D1790">
        <v>28483.67</v>
      </c>
      <c r="E1790">
        <v>64000</v>
      </c>
      <c r="F1790">
        <v>64000</v>
      </c>
      <c r="H1790">
        <v>9789.2000000000007</v>
      </c>
      <c r="I1790">
        <v>11473.8</v>
      </c>
      <c r="J1790">
        <v>11482.2</v>
      </c>
      <c r="L1790">
        <f t="shared" si="57"/>
        <v>998.81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999.24</v>
      </c>
      <c r="B1791">
        <v>2905.4</v>
      </c>
      <c r="C1791">
        <v>8198.1</v>
      </c>
      <c r="D1791">
        <v>28656.93</v>
      </c>
      <c r="E1791">
        <v>64000</v>
      </c>
      <c r="F1791">
        <v>64000</v>
      </c>
      <c r="H1791">
        <v>9223.1</v>
      </c>
      <c r="I1791">
        <v>10985.2</v>
      </c>
      <c r="J1791">
        <v>11007.7</v>
      </c>
      <c r="L1791">
        <f t="shared" si="57"/>
        <v>999.24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999.67</v>
      </c>
      <c r="B1792">
        <v>3035.27</v>
      </c>
      <c r="C1792">
        <v>9202.6</v>
      </c>
      <c r="D1792">
        <v>28910.2</v>
      </c>
      <c r="E1792">
        <v>64000</v>
      </c>
      <c r="F1792">
        <v>64000</v>
      </c>
      <c r="H1792">
        <v>10517.9</v>
      </c>
      <c r="I1792">
        <v>12245.5</v>
      </c>
      <c r="J1792">
        <v>12285.6</v>
      </c>
      <c r="L1792">
        <f t="shared" si="57"/>
        <v>999.67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1000.1</v>
      </c>
      <c r="B1793">
        <v>2950.07</v>
      </c>
      <c r="C1793">
        <v>8525.9</v>
      </c>
      <c r="D1793">
        <v>29213.200000000001</v>
      </c>
      <c r="E1793">
        <v>64000</v>
      </c>
      <c r="F1793">
        <v>64000</v>
      </c>
      <c r="H1793">
        <v>9691</v>
      </c>
      <c r="I1793">
        <v>11449.8</v>
      </c>
      <c r="J1793">
        <v>11431.5</v>
      </c>
      <c r="L1793">
        <f t="shared" si="57"/>
        <v>1000.1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1000.53</v>
      </c>
      <c r="B1794">
        <v>2961.13</v>
      </c>
      <c r="C1794">
        <v>8554.1</v>
      </c>
      <c r="D1794">
        <v>29634</v>
      </c>
      <c r="E1794">
        <v>64000</v>
      </c>
      <c r="F1794">
        <v>64000</v>
      </c>
      <c r="H1794">
        <v>9751.4</v>
      </c>
      <c r="I1794">
        <v>11531.2</v>
      </c>
      <c r="J1794">
        <v>11546.9</v>
      </c>
      <c r="L1794">
        <f t="shared" si="57"/>
        <v>1000.53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1000.95</v>
      </c>
      <c r="B1795">
        <v>3022.33</v>
      </c>
      <c r="C1795">
        <v>9125</v>
      </c>
      <c r="D1795">
        <v>29937.8</v>
      </c>
      <c r="E1795">
        <v>64000</v>
      </c>
      <c r="F1795">
        <v>64000</v>
      </c>
      <c r="H1795">
        <v>10409.200000000001</v>
      </c>
      <c r="I1795">
        <v>12180.7</v>
      </c>
      <c r="J1795">
        <v>12218.8</v>
      </c>
      <c r="L1795">
        <f t="shared" si="57"/>
        <v>1000.95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1001.38</v>
      </c>
      <c r="B1796">
        <v>2904</v>
      </c>
      <c r="C1796">
        <v>8158.1</v>
      </c>
      <c r="D1796">
        <v>29992.47</v>
      </c>
      <c r="E1796">
        <v>64000</v>
      </c>
      <c r="F1796">
        <v>64000</v>
      </c>
      <c r="H1796">
        <v>9296.7999999999993</v>
      </c>
      <c r="I1796">
        <v>11127.8</v>
      </c>
      <c r="J1796">
        <v>11149.4</v>
      </c>
      <c r="L1796">
        <f t="shared" si="57"/>
        <v>1001.38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1001.81</v>
      </c>
      <c r="B1797">
        <v>2957.87</v>
      </c>
      <c r="C1797">
        <v>8623.2999999999993</v>
      </c>
      <c r="D1797">
        <v>30007.13</v>
      </c>
      <c r="E1797">
        <v>64000</v>
      </c>
      <c r="F1797">
        <v>64000</v>
      </c>
      <c r="H1797">
        <v>9797.7999999999993</v>
      </c>
      <c r="I1797">
        <v>11667.6</v>
      </c>
      <c r="J1797">
        <v>11685.4</v>
      </c>
      <c r="L1797">
        <f t="shared" si="57"/>
        <v>1001.81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1002.24</v>
      </c>
      <c r="B1798">
        <v>2990.8</v>
      </c>
      <c r="C1798">
        <v>8806.1</v>
      </c>
      <c r="D1798">
        <v>29898.07</v>
      </c>
      <c r="E1798">
        <v>64000</v>
      </c>
      <c r="F1798">
        <v>64000</v>
      </c>
      <c r="H1798">
        <v>10016.799999999999</v>
      </c>
      <c r="I1798">
        <v>11813.4</v>
      </c>
      <c r="J1798">
        <v>11835.6</v>
      </c>
      <c r="L1798">
        <f t="shared" si="57"/>
        <v>1002.24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1002.67</v>
      </c>
      <c r="B1799">
        <v>2953.07</v>
      </c>
      <c r="C1799">
        <v>8510.2000000000007</v>
      </c>
      <c r="D1799">
        <v>29527.8</v>
      </c>
      <c r="E1799">
        <v>64000</v>
      </c>
      <c r="F1799">
        <v>64000</v>
      </c>
      <c r="H1799">
        <v>9687.9</v>
      </c>
      <c r="I1799">
        <v>11504</v>
      </c>
      <c r="J1799">
        <v>11534.5</v>
      </c>
      <c r="L1799">
        <f t="shared" si="57"/>
        <v>1002.67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1003.1</v>
      </c>
      <c r="B1800">
        <v>2956.93</v>
      </c>
      <c r="C1800">
        <v>8590.2000000000007</v>
      </c>
      <c r="D1800">
        <v>29074.73</v>
      </c>
      <c r="E1800">
        <v>64000</v>
      </c>
      <c r="F1800">
        <v>64000</v>
      </c>
      <c r="H1800">
        <v>9783.2999999999993</v>
      </c>
      <c r="I1800">
        <v>11614</v>
      </c>
      <c r="J1800">
        <v>11641.9</v>
      </c>
      <c r="L1800">
        <f t="shared" si="57"/>
        <v>1003.1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1003.53</v>
      </c>
      <c r="B1801">
        <v>2942.27</v>
      </c>
      <c r="C1801">
        <v>8477.9</v>
      </c>
      <c r="D1801">
        <v>28508.73</v>
      </c>
      <c r="E1801">
        <v>64000</v>
      </c>
      <c r="F1801">
        <v>64000</v>
      </c>
      <c r="H1801">
        <v>9657.2000000000007</v>
      </c>
      <c r="I1801">
        <v>11468.1</v>
      </c>
      <c r="J1801">
        <v>11498</v>
      </c>
      <c r="L1801">
        <f t="shared" si="57"/>
        <v>1003.53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1003.95</v>
      </c>
      <c r="B1802">
        <v>2982.93</v>
      </c>
      <c r="C1802">
        <v>8780.2000000000007</v>
      </c>
      <c r="D1802">
        <v>27882.67</v>
      </c>
      <c r="E1802">
        <v>64000</v>
      </c>
      <c r="F1802">
        <v>64000</v>
      </c>
      <c r="H1802">
        <v>9995.7000000000007</v>
      </c>
      <c r="I1802">
        <v>11705.3</v>
      </c>
      <c r="J1802">
        <v>11732.9</v>
      </c>
      <c r="L1802">
        <f t="shared" si="57"/>
        <v>1003.95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1004.38</v>
      </c>
      <c r="B1803">
        <v>2902.67</v>
      </c>
      <c r="C1803">
        <v>8109.3</v>
      </c>
      <c r="D1803">
        <v>27163.13</v>
      </c>
      <c r="E1803">
        <v>64000</v>
      </c>
      <c r="F1803">
        <v>64000</v>
      </c>
      <c r="H1803">
        <v>9240.7000000000007</v>
      </c>
      <c r="I1803">
        <v>10947.8</v>
      </c>
      <c r="J1803">
        <v>10999.4</v>
      </c>
      <c r="L1803">
        <f t="shared" si="57"/>
        <v>1004.38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1004.81</v>
      </c>
      <c r="B1804">
        <v>2968.4</v>
      </c>
      <c r="C1804">
        <v>8670.6</v>
      </c>
      <c r="D1804">
        <v>26663.599999999999</v>
      </c>
      <c r="E1804">
        <v>64000</v>
      </c>
      <c r="F1804">
        <v>64000</v>
      </c>
      <c r="H1804">
        <v>9899.6</v>
      </c>
      <c r="I1804">
        <v>11604.8</v>
      </c>
      <c r="J1804">
        <v>11610.7</v>
      </c>
      <c r="L1804">
        <f t="shared" si="57"/>
        <v>1004.81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1005.24</v>
      </c>
      <c r="B1805">
        <v>2962.4</v>
      </c>
      <c r="C1805">
        <v>8598.5</v>
      </c>
      <c r="D1805">
        <v>26234.67</v>
      </c>
      <c r="E1805">
        <v>64000</v>
      </c>
      <c r="F1805">
        <v>64000</v>
      </c>
      <c r="H1805">
        <v>9798.7999999999993</v>
      </c>
      <c r="I1805">
        <v>11481.8</v>
      </c>
      <c r="J1805">
        <v>11501.1</v>
      </c>
      <c r="L1805">
        <f t="shared" si="57"/>
        <v>1005.24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1005.67</v>
      </c>
      <c r="B1806">
        <v>3024.27</v>
      </c>
      <c r="C1806">
        <v>9113.7000000000007</v>
      </c>
      <c r="D1806">
        <v>25916.13</v>
      </c>
      <c r="E1806">
        <v>64000</v>
      </c>
      <c r="F1806">
        <v>64000</v>
      </c>
      <c r="H1806">
        <v>10371.700000000001</v>
      </c>
      <c r="I1806">
        <v>12048.7</v>
      </c>
      <c r="J1806">
        <v>12099</v>
      </c>
      <c r="L1806">
        <f t="shared" si="57"/>
        <v>1005.67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1006.1</v>
      </c>
      <c r="B1807">
        <v>2941.73</v>
      </c>
      <c r="C1807">
        <v>8471.7000000000007</v>
      </c>
      <c r="D1807">
        <v>25548.13</v>
      </c>
      <c r="E1807">
        <v>64000</v>
      </c>
      <c r="F1807">
        <v>64000</v>
      </c>
      <c r="H1807">
        <v>9642.4</v>
      </c>
      <c r="I1807">
        <v>11274.6</v>
      </c>
      <c r="J1807">
        <v>11324.4</v>
      </c>
      <c r="L1807">
        <f t="shared" si="57"/>
        <v>1006.1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1006.52</v>
      </c>
      <c r="B1808">
        <v>2889.67</v>
      </c>
      <c r="C1808">
        <v>8020.4</v>
      </c>
      <c r="D1808">
        <v>25254</v>
      </c>
      <c r="E1808">
        <v>64000</v>
      </c>
      <c r="F1808">
        <v>64000</v>
      </c>
      <c r="H1808">
        <v>9103.7000000000007</v>
      </c>
      <c r="I1808">
        <v>10730.2</v>
      </c>
      <c r="J1808">
        <v>10757.1</v>
      </c>
      <c r="L1808">
        <f t="shared" si="57"/>
        <v>1006.52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1006.95</v>
      </c>
      <c r="B1809">
        <v>2982.87</v>
      </c>
      <c r="C1809">
        <v>8696.1</v>
      </c>
      <c r="D1809">
        <v>25290.2</v>
      </c>
      <c r="E1809">
        <v>64000</v>
      </c>
      <c r="F1809">
        <v>64000</v>
      </c>
      <c r="H1809">
        <v>9939.5</v>
      </c>
      <c r="I1809">
        <v>11619.7</v>
      </c>
      <c r="J1809">
        <v>11628.8</v>
      </c>
      <c r="L1809">
        <f t="shared" si="57"/>
        <v>1006.95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1007.38</v>
      </c>
      <c r="B1810">
        <v>2949.73</v>
      </c>
      <c r="C1810">
        <v>8453</v>
      </c>
      <c r="D1810">
        <v>25265.87</v>
      </c>
      <c r="E1810">
        <v>64000</v>
      </c>
      <c r="F1810">
        <v>64000</v>
      </c>
      <c r="H1810">
        <v>9667.5</v>
      </c>
      <c r="I1810">
        <v>11444.6</v>
      </c>
      <c r="J1810">
        <v>11433.7</v>
      </c>
      <c r="L1810">
        <f t="shared" si="57"/>
        <v>1007.38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1007.81</v>
      </c>
      <c r="B1811">
        <v>2914.73</v>
      </c>
      <c r="C1811">
        <v>8172.3</v>
      </c>
      <c r="D1811">
        <v>25206.400000000001</v>
      </c>
      <c r="E1811">
        <v>64000</v>
      </c>
      <c r="F1811">
        <v>64000</v>
      </c>
      <c r="H1811">
        <v>9289.1</v>
      </c>
      <c r="I1811">
        <v>11051.7</v>
      </c>
      <c r="J1811">
        <v>11094.2</v>
      </c>
      <c r="L1811">
        <f t="shared" si="57"/>
        <v>1007.81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1008.24</v>
      </c>
      <c r="B1812">
        <v>2885.73</v>
      </c>
      <c r="C1812">
        <v>8040.5</v>
      </c>
      <c r="D1812">
        <v>25243.67</v>
      </c>
      <c r="E1812">
        <v>64000</v>
      </c>
      <c r="F1812">
        <v>64000</v>
      </c>
      <c r="H1812">
        <v>9130.6</v>
      </c>
      <c r="I1812">
        <v>10990.1</v>
      </c>
      <c r="J1812">
        <v>10940.9</v>
      </c>
      <c r="L1812">
        <f t="shared" si="57"/>
        <v>1008.24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1008.67</v>
      </c>
      <c r="B1813">
        <v>2942.07</v>
      </c>
      <c r="C1813">
        <v>8427.7999999999993</v>
      </c>
      <c r="D1813">
        <v>25303.8</v>
      </c>
      <c r="E1813">
        <v>64000</v>
      </c>
      <c r="F1813">
        <v>64000</v>
      </c>
      <c r="H1813">
        <v>9609.4</v>
      </c>
      <c r="I1813">
        <v>11569.6</v>
      </c>
      <c r="J1813">
        <v>11577.2</v>
      </c>
      <c r="L1813">
        <f t="shared" si="57"/>
        <v>1008.67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1009.09</v>
      </c>
      <c r="B1814">
        <v>2924.27</v>
      </c>
      <c r="C1814">
        <v>8288.5</v>
      </c>
      <c r="D1814">
        <v>25418.799999999999</v>
      </c>
      <c r="E1814">
        <v>64000</v>
      </c>
      <c r="F1814">
        <v>64000</v>
      </c>
      <c r="H1814">
        <v>9463.4</v>
      </c>
      <c r="I1814">
        <v>11434.2</v>
      </c>
      <c r="J1814">
        <v>11442.8</v>
      </c>
      <c r="L1814">
        <f t="shared" si="57"/>
        <v>1009.09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1009.52</v>
      </c>
      <c r="B1815">
        <v>3167.27</v>
      </c>
      <c r="C1815">
        <v>10332.4</v>
      </c>
      <c r="D1815">
        <v>25664.799999999999</v>
      </c>
      <c r="E1815">
        <v>64000</v>
      </c>
      <c r="F1815">
        <v>64000</v>
      </c>
      <c r="H1815">
        <v>11815.7</v>
      </c>
      <c r="I1815">
        <v>13809.8</v>
      </c>
      <c r="J1815">
        <v>13832.1</v>
      </c>
      <c r="L1815">
        <f t="shared" si="57"/>
        <v>1009.52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1009.95</v>
      </c>
      <c r="B1816">
        <v>3003.8</v>
      </c>
      <c r="C1816">
        <v>8961.9</v>
      </c>
      <c r="D1816">
        <v>25631.47</v>
      </c>
      <c r="E1816">
        <v>64000</v>
      </c>
      <c r="F1816">
        <v>64000</v>
      </c>
      <c r="H1816">
        <v>10207.200000000001</v>
      </c>
      <c r="I1816">
        <v>12167.7</v>
      </c>
      <c r="J1816">
        <v>12197.6</v>
      </c>
      <c r="L1816">
        <f t="shared" si="57"/>
        <v>1009.95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1010.38</v>
      </c>
      <c r="B1817">
        <v>2996.67</v>
      </c>
      <c r="C1817">
        <v>8944</v>
      </c>
      <c r="D1817">
        <v>25669.47</v>
      </c>
      <c r="E1817">
        <v>64000</v>
      </c>
      <c r="F1817">
        <v>64000</v>
      </c>
      <c r="H1817">
        <v>10200.9</v>
      </c>
      <c r="I1817">
        <v>12110.5</v>
      </c>
      <c r="J1817">
        <v>12145</v>
      </c>
      <c r="L1817">
        <f t="shared" si="57"/>
        <v>1010.38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1010.81</v>
      </c>
      <c r="B1818">
        <v>2963.47</v>
      </c>
      <c r="C1818">
        <v>8633.2999999999993</v>
      </c>
      <c r="D1818">
        <v>25734.33</v>
      </c>
      <c r="E1818">
        <v>64000</v>
      </c>
      <c r="F1818">
        <v>64000</v>
      </c>
      <c r="H1818">
        <v>9829.5</v>
      </c>
      <c r="I1818">
        <v>11683.8</v>
      </c>
      <c r="J1818">
        <v>11713.8</v>
      </c>
      <c r="L1818">
        <f t="shared" si="57"/>
        <v>1010.81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1011.23</v>
      </c>
      <c r="B1819">
        <v>2976</v>
      </c>
      <c r="C1819">
        <v>8730.2000000000007</v>
      </c>
      <c r="D1819">
        <v>25761.67</v>
      </c>
      <c r="E1819">
        <v>64000</v>
      </c>
      <c r="F1819">
        <v>64000</v>
      </c>
      <c r="H1819">
        <v>9968.1</v>
      </c>
      <c r="I1819">
        <v>11793.6</v>
      </c>
      <c r="J1819">
        <v>11820.5</v>
      </c>
      <c r="L1819">
        <f t="shared" si="57"/>
        <v>1011.23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1011.66</v>
      </c>
      <c r="B1820">
        <v>3006.53</v>
      </c>
      <c r="C1820">
        <v>8969.7000000000007</v>
      </c>
      <c r="D1820">
        <v>25821.599999999999</v>
      </c>
      <c r="E1820">
        <v>64000</v>
      </c>
      <c r="F1820">
        <v>64000</v>
      </c>
      <c r="H1820">
        <v>10249.299999999999</v>
      </c>
      <c r="I1820">
        <v>12088</v>
      </c>
      <c r="J1820">
        <v>12083.7</v>
      </c>
      <c r="L1820">
        <f t="shared" si="57"/>
        <v>1011.66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1012.09</v>
      </c>
      <c r="B1821">
        <v>2937.87</v>
      </c>
      <c r="C1821">
        <v>8388.2000000000007</v>
      </c>
      <c r="D1821">
        <v>25752.2</v>
      </c>
      <c r="E1821">
        <v>64000</v>
      </c>
      <c r="F1821">
        <v>64000</v>
      </c>
      <c r="H1821">
        <v>9526.2000000000007</v>
      </c>
      <c r="I1821">
        <v>11350.8</v>
      </c>
      <c r="J1821">
        <v>11373.5</v>
      </c>
      <c r="L1821">
        <f t="shared" si="57"/>
        <v>1012.09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1012.52</v>
      </c>
      <c r="B1822">
        <v>2985.47</v>
      </c>
      <c r="C1822">
        <v>8781.9</v>
      </c>
      <c r="D1822">
        <v>25611.93</v>
      </c>
      <c r="E1822">
        <v>64000</v>
      </c>
      <c r="F1822">
        <v>64000</v>
      </c>
      <c r="H1822">
        <v>10023.299999999999</v>
      </c>
      <c r="I1822">
        <v>11877.2</v>
      </c>
      <c r="J1822">
        <v>11906.1</v>
      </c>
      <c r="L1822">
        <f t="shared" si="57"/>
        <v>1012.52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1012.95</v>
      </c>
      <c r="B1823">
        <v>2959.73</v>
      </c>
      <c r="C1823">
        <v>8544.7000000000007</v>
      </c>
      <c r="D1823">
        <v>25392.53</v>
      </c>
      <c r="E1823">
        <v>64000</v>
      </c>
      <c r="F1823">
        <v>64000</v>
      </c>
      <c r="H1823">
        <v>9667.7000000000007</v>
      </c>
      <c r="I1823">
        <v>11476.4</v>
      </c>
      <c r="J1823">
        <v>11483.3</v>
      </c>
      <c r="L1823">
        <f t="shared" si="57"/>
        <v>1012.95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1013.37</v>
      </c>
      <c r="B1824">
        <v>2973.07</v>
      </c>
      <c r="C1824">
        <v>8691.1</v>
      </c>
      <c r="D1824">
        <v>25102.13</v>
      </c>
      <c r="E1824">
        <v>64000</v>
      </c>
      <c r="F1824">
        <v>64000</v>
      </c>
      <c r="H1824">
        <v>9873.4</v>
      </c>
      <c r="I1824">
        <v>11601.5</v>
      </c>
      <c r="J1824">
        <v>11672.3</v>
      </c>
      <c r="L1824">
        <f t="shared" si="57"/>
        <v>1013.37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1013.8</v>
      </c>
      <c r="B1825">
        <v>2971</v>
      </c>
      <c r="C1825">
        <v>8738.2999999999993</v>
      </c>
      <c r="D1825">
        <v>24637.4</v>
      </c>
      <c r="E1825">
        <v>64000</v>
      </c>
      <c r="F1825">
        <v>64000</v>
      </c>
      <c r="H1825">
        <v>9901.5</v>
      </c>
      <c r="I1825">
        <v>11626.4</v>
      </c>
      <c r="J1825">
        <v>11636</v>
      </c>
      <c r="L1825">
        <f t="shared" si="57"/>
        <v>1013.8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1014.23</v>
      </c>
      <c r="B1826">
        <v>2904.4</v>
      </c>
      <c r="C1826">
        <v>8127.9</v>
      </c>
      <c r="D1826">
        <v>24037.599999999999</v>
      </c>
      <c r="E1826">
        <v>64000</v>
      </c>
      <c r="F1826">
        <v>64000</v>
      </c>
      <c r="H1826">
        <v>9224</v>
      </c>
      <c r="I1826">
        <v>10864.4</v>
      </c>
      <c r="J1826">
        <v>10895.7</v>
      </c>
      <c r="L1826">
        <f t="shared" si="57"/>
        <v>1014.23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1014.66</v>
      </c>
      <c r="B1827">
        <v>3022.07</v>
      </c>
      <c r="C1827">
        <v>9122.2999999999993</v>
      </c>
      <c r="D1827">
        <v>23638.73</v>
      </c>
      <c r="E1827">
        <v>64000</v>
      </c>
      <c r="F1827">
        <v>64000</v>
      </c>
      <c r="H1827">
        <v>10432.6</v>
      </c>
      <c r="I1827">
        <v>12001.1</v>
      </c>
      <c r="J1827">
        <v>12012.4</v>
      </c>
      <c r="L1827">
        <f t="shared" si="57"/>
        <v>1014.66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1015.08</v>
      </c>
      <c r="B1828">
        <v>2879.47</v>
      </c>
      <c r="C1828">
        <v>7948.4</v>
      </c>
      <c r="D1828">
        <v>23090.400000000001</v>
      </c>
      <c r="E1828">
        <v>64000</v>
      </c>
      <c r="F1828">
        <v>64000</v>
      </c>
      <c r="H1828">
        <v>9026.9</v>
      </c>
      <c r="I1828">
        <v>10540</v>
      </c>
      <c r="J1828">
        <v>10594.2</v>
      </c>
      <c r="L1828">
        <f t="shared" ref="L1828:L1891" si="59">A1828</f>
        <v>1015.08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1015.51</v>
      </c>
      <c r="B1829">
        <v>2991.93</v>
      </c>
      <c r="C1829">
        <v>8850.1</v>
      </c>
      <c r="D1829">
        <v>22845.73</v>
      </c>
      <c r="E1829">
        <v>64000</v>
      </c>
      <c r="F1829">
        <v>64000</v>
      </c>
      <c r="H1829">
        <v>10086.299999999999</v>
      </c>
      <c r="I1829">
        <v>11580</v>
      </c>
      <c r="J1829">
        <v>11587.2</v>
      </c>
      <c r="L1829">
        <f t="shared" si="59"/>
        <v>1015.51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1015.94</v>
      </c>
      <c r="B1830">
        <v>2916.13</v>
      </c>
      <c r="C1830">
        <v>8237.9</v>
      </c>
      <c r="D1830">
        <v>22593.27</v>
      </c>
      <c r="E1830">
        <v>64000</v>
      </c>
      <c r="F1830">
        <v>64000</v>
      </c>
      <c r="H1830">
        <v>9381.4</v>
      </c>
      <c r="I1830">
        <v>10869.8</v>
      </c>
      <c r="J1830">
        <v>10855.8</v>
      </c>
      <c r="L1830">
        <f t="shared" si="59"/>
        <v>1015.94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1016.37</v>
      </c>
      <c r="B1831">
        <v>2952.27</v>
      </c>
      <c r="C1831">
        <v>8581.6</v>
      </c>
      <c r="D1831">
        <v>22491.200000000001</v>
      </c>
      <c r="E1831">
        <v>64000</v>
      </c>
      <c r="F1831">
        <v>64000</v>
      </c>
      <c r="H1831">
        <v>9731.7000000000007</v>
      </c>
      <c r="I1831">
        <v>11265.3</v>
      </c>
      <c r="J1831">
        <v>11264.2</v>
      </c>
      <c r="L1831">
        <f t="shared" si="59"/>
        <v>1016.37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1016.8</v>
      </c>
      <c r="B1832">
        <v>2913.07</v>
      </c>
      <c r="C1832">
        <v>8164.1</v>
      </c>
      <c r="D1832">
        <v>22530.07</v>
      </c>
      <c r="E1832">
        <v>64000</v>
      </c>
      <c r="F1832">
        <v>64000</v>
      </c>
      <c r="H1832">
        <v>9295.9</v>
      </c>
      <c r="I1832">
        <v>10806.7</v>
      </c>
      <c r="J1832">
        <v>10827.3</v>
      </c>
      <c r="L1832">
        <f t="shared" si="59"/>
        <v>1016.8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1017.22</v>
      </c>
      <c r="B1833">
        <v>2968.47</v>
      </c>
      <c r="C1833">
        <v>8621.2000000000007</v>
      </c>
      <c r="D1833">
        <v>22655.53</v>
      </c>
      <c r="E1833">
        <v>64000</v>
      </c>
      <c r="F1833">
        <v>64000</v>
      </c>
      <c r="H1833">
        <v>9856.6</v>
      </c>
      <c r="I1833">
        <v>11408.8</v>
      </c>
      <c r="J1833">
        <v>11408.3</v>
      </c>
      <c r="L1833">
        <f t="shared" si="59"/>
        <v>1017.22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1017.65</v>
      </c>
      <c r="B1834">
        <v>2927.33</v>
      </c>
      <c r="C1834">
        <v>8363.7000000000007</v>
      </c>
      <c r="D1834">
        <v>22821.73</v>
      </c>
      <c r="E1834">
        <v>64000</v>
      </c>
      <c r="F1834">
        <v>64000</v>
      </c>
      <c r="H1834">
        <v>9494</v>
      </c>
      <c r="I1834">
        <v>11069.7</v>
      </c>
      <c r="J1834">
        <v>11071</v>
      </c>
      <c r="L1834">
        <f t="shared" si="59"/>
        <v>1017.65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1018.08</v>
      </c>
      <c r="B1835">
        <v>2932.07</v>
      </c>
      <c r="C1835">
        <v>8427.4</v>
      </c>
      <c r="D1835">
        <v>23063.599999999999</v>
      </c>
      <c r="E1835">
        <v>64000</v>
      </c>
      <c r="F1835">
        <v>64000</v>
      </c>
      <c r="H1835">
        <v>9576.2000000000007</v>
      </c>
      <c r="I1835">
        <v>11147.7</v>
      </c>
      <c r="J1835">
        <v>11172</v>
      </c>
      <c r="L1835">
        <f t="shared" si="59"/>
        <v>1018.08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1018.51</v>
      </c>
      <c r="B1836">
        <v>2954.33</v>
      </c>
      <c r="C1836">
        <v>8486.2000000000007</v>
      </c>
      <c r="D1836">
        <v>23321.33</v>
      </c>
      <c r="E1836">
        <v>64000</v>
      </c>
      <c r="F1836">
        <v>64000</v>
      </c>
      <c r="H1836">
        <v>9635.9</v>
      </c>
      <c r="I1836">
        <v>11251.8</v>
      </c>
      <c r="J1836">
        <v>11217.9</v>
      </c>
      <c r="L1836">
        <f t="shared" si="59"/>
        <v>1018.51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1018.93</v>
      </c>
      <c r="B1837">
        <v>2874.47</v>
      </c>
      <c r="C1837">
        <v>7899.8</v>
      </c>
      <c r="D1837">
        <v>23439.599999999999</v>
      </c>
      <c r="E1837">
        <v>64000</v>
      </c>
      <c r="F1837">
        <v>64000</v>
      </c>
      <c r="H1837">
        <v>8993.2999999999993</v>
      </c>
      <c r="I1837">
        <v>10571.2</v>
      </c>
      <c r="J1837">
        <v>10596</v>
      </c>
      <c r="L1837">
        <f t="shared" si="59"/>
        <v>1018.93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1019.36</v>
      </c>
      <c r="B1838">
        <v>3115.8</v>
      </c>
      <c r="C1838">
        <v>9898.7000000000007</v>
      </c>
      <c r="D1838">
        <v>23876.67</v>
      </c>
      <c r="E1838">
        <v>64000</v>
      </c>
      <c r="F1838">
        <v>64000</v>
      </c>
      <c r="H1838">
        <v>11348.1</v>
      </c>
      <c r="I1838">
        <v>12928.1</v>
      </c>
      <c r="J1838">
        <v>12967</v>
      </c>
      <c r="L1838">
        <f t="shared" si="59"/>
        <v>1019.36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1019.79</v>
      </c>
      <c r="B1839">
        <v>3024.13</v>
      </c>
      <c r="C1839">
        <v>9090.5</v>
      </c>
      <c r="D1839">
        <v>23968.33</v>
      </c>
      <c r="E1839">
        <v>64000</v>
      </c>
      <c r="F1839">
        <v>64000</v>
      </c>
      <c r="H1839">
        <v>10328.4</v>
      </c>
      <c r="I1839">
        <v>12002.2</v>
      </c>
      <c r="J1839">
        <v>11979.6</v>
      </c>
      <c r="L1839">
        <f t="shared" si="59"/>
        <v>1019.79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1020.21</v>
      </c>
      <c r="B1840">
        <v>2991.73</v>
      </c>
      <c r="C1840">
        <v>8871.7999999999993</v>
      </c>
      <c r="D1840">
        <v>24146.53</v>
      </c>
      <c r="E1840">
        <v>64000</v>
      </c>
      <c r="F1840">
        <v>64000</v>
      </c>
      <c r="H1840">
        <v>10091.799999999999</v>
      </c>
      <c r="I1840">
        <v>11769.5</v>
      </c>
      <c r="J1840">
        <v>11813.8</v>
      </c>
      <c r="L1840">
        <f t="shared" si="59"/>
        <v>1020.21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1020.64</v>
      </c>
      <c r="B1841">
        <v>2936.47</v>
      </c>
      <c r="C1841">
        <v>8369</v>
      </c>
      <c r="D1841">
        <v>24248.67</v>
      </c>
      <c r="E1841">
        <v>64000</v>
      </c>
      <c r="F1841">
        <v>64000</v>
      </c>
      <c r="H1841">
        <v>9523.9</v>
      </c>
      <c r="I1841">
        <v>11202</v>
      </c>
      <c r="J1841">
        <v>11246.2</v>
      </c>
      <c r="L1841">
        <f t="shared" si="59"/>
        <v>1020.64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1021.07</v>
      </c>
      <c r="B1842">
        <v>2945.67</v>
      </c>
      <c r="C1842">
        <v>8483.4</v>
      </c>
      <c r="D1842">
        <v>24341.27</v>
      </c>
      <c r="E1842">
        <v>64000</v>
      </c>
      <c r="F1842">
        <v>64000</v>
      </c>
      <c r="H1842">
        <v>9657.4</v>
      </c>
      <c r="I1842">
        <v>11365.9</v>
      </c>
      <c r="J1842">
        <v>11383.3</v>
      </c>
      <c r="L1842">
        <f t="shared" si="59"/>
        <v>1021.07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1021.5</v>
      </c>
      <c r="B1843">
        <v>2969.2</v>
      </c>
      <c r="C1843">
        <v>8660.4</v>
      </c>
      <c r="D1843">
        <v>24491.13</v>
      </c>
      <c r="E1843">
        <v>64000</v>
      </c>
      <c r="F1843">
        <v>64000</v>
      </c>
      <c r="H1843">
        <v>9852.7999999999993</v>
      </c>
      <c r="I1843">
        <v>11567.6</v>
      </c>
      <c r="J1843">
        <v>11597.4</v>
      </c>
      <c r="L1843">
        <f t="shared" si="59"/>
        <v>1021.5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1021.92</v>
      </c>
      <c r="B1844">
        <v>2961.8</v>
      </c>
      <c r="C1844">
        <v>8656.7000000000007</v>
      </c>
      <c r="D1844">
        <v>24616.07</v>
      </c>
      <c r="E1844">
        <v>64000</v>
      </c>
      <c r="F1844">
        <v>64000</v>
      </c>
      <c r="H1844">
        <v>9872.7999999999993</v>
      </c>
      <c r="I1844">
        <v>11594.5</v>
      </c>
      <c r="J1844">
        <v>11639.5</v>
      </c>
      <c r="L1844">
        <f t="shared" si="59"/>
        <v>1021.92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1022.35</v>
      </c>
      <c r="B1845">
        <v>2982.4</v>
      </c>
      <c r="C1845">
        <v>8757.7000000000007</v>
      </c>
      <c r="D1845">
        <v>24714.07</v>
      </c>
      <c r="E1845">
        <v>64000</v>
      </c>
      <c r="F1845">
        <v>64000</v>
      </c>
      <c r="H1845">
        <v>9990.1</v>
      </c>
      <c r="I1845">
        <v>11812</v>
      </c>
      <c r="J1845">
        <v>11815.9</v>
      </c>
      <c r="L1845">
        <f t="shared" si="59"/>
        <v>1022.35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1022.78</v>
      </c>
      <c r="B1846">
        <v>2946.13</v>
      </c>
      <c r="C1846">
        <v>8469.6</v>
      </c>
      <c r="D1846">
        <v>24696.400000000001</v>
      </c>
      <c r="E1846">
        <v>64000</v>
      </c>
      <c r="F1846">
        <v>64000</v>
      </c>
      <c r="H1846">
        <v>9655.1</v>
      </c>
      <c r="I1846">
        <v>11470.3</v>
      </c>
      <c r="J1846">
        <v>11477.5</v>
      </c>
      <c r="L1846">
        <f t="shared" si="59"/>
        <v>1022.78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1023.21</v>
      </c>
      <c r="B1847">
        <v>3159.53</v>
      </c>
      <c r="C1847">
        <v>10298.799999999999</v>
      </c>
      <c r="D1847">
        <v>24875.599999999999</v>
      </c>
      <c r="E1847">
        <v>64000</v>
      </c>
      <c r="F1847">
        <v>64000</v>
      </c>
      <c r="H1847">
        <v>11803.9</v>
      </c>
      <c r="I1847">
        <v>13589.3</v>
      </c>
      <c r="J1847">
        <v>13613.2</v>
      </c>
      <c r="L1847">
        <f t="shared" si="59"/>
        <v>1023.21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1023.63</v>
      </c>
      <c r="B1848">
        <v>3012.27</v>
      </c>
      <c r="C1848">
        <v>9024.9</v>
      </c>
      <c r="D1848">
        <v>24567.200000000001</v>
      </c>
      <c r="E1848">
        <v>64000</v>
      </c>
      <c r="F1848">
        <v>64000</v>
      </c>
      <c r="H1848">
        <v>10310</v>
      </c>
      <c r="I1848">
        <v>12148.8</v>
      </c>
      <c r="J1848">
        <v>12156.5</v>
      </c>
      <c r="L1848">
        <f t="shared" si="59"/>
        <v>1023.63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1024.06</v>
      </c>
      <c r="B1849">
        <v>2998</v>
      </c>
      <c r="C1849">
        <v>8961.2000000000007</v>
      </c>
      <c r="D1849">
        <v>24239.53</v>
      </c>
      <c r="E1849">
        <v>64000</v>
      </c>
      <c r="F1849">
        <v>64000</v>
      </c>
      <c r="H1849">
        <v>10216.200000000001</v>
      </c>
      <c r="I1849">
        <v>12065.5</v>
      </c>
      <c r="J1849">
        <v>12090.9</v>
      </c>
      <c r="L1849">
        <f t="shared" si="59"/>
        <v>1024.06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1024.49</v>
      </c>
      <c r="B1850">
        <v>2987.93</v>
      </c>
      <c r="C1850">
        <v>8825.2999999999993</v>
      </c>
      <c r="D1850">
        <v>23914.13</v>
      </c>
      <c r="E1850">
        <v>64000</v>
      </c>
      <c r="F1850">
        <v>64000</v>
      </c>
      <c r="H1850">
        <v>10071.9</v>
      </c>
      <c r="I1850">
        <v>11878.2</v>
      </c>
      <c r="J1850">
        <v>11897.6</v>
      </c>
      <c r="L1850">
        <f t="shared" si="59"/>
        <v>1024.49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1024.9100000000001</v>
      </c>
      <c r="B1851">
        <v>2960.93</v>
      </c>
      <c r="C1851">
        <v>8635.9</v>
      </c>
      <c r="D1851">
        <v>23562.67</v>
      </c>
      <c r="E1851">
        <v>64000</v>
      </c>
      <c r="F1851">
        <v>64000</v>
      </c>
      <c r="H1851">
        <v>9812.4</v>
      </c>
      <c r="I1851">
        <v>11597</v>
      </c>
      <c r="J1851">
        <v>11654.1</v>
      </c>
      <c r="L1851">
        <f t="shared" si="59"/>
        <v>1024.9100000000001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1025.3399999999999</v>
      </c>
      <c r="B1852">
        <v>2953.47</v>
      </c>
      <c r="C1852">
        <v>8619.6</v>
      </c>
      <c r="D1852">
        <v>23257.4</v>
      </c>
      <c r="E1852">
        <v>64000</v>
      </c>
      <c r="F1852">
        <v>64000</v>
      </c>
      <c r="H1852">
        <v>9790</v>
      </c>
      <c r="I1852">
        <v>11550.2</v>
      </c>
      <c r="J1852">
        <v>11585.3</v>
      </c>
      <c r="L1852">
        <f t="shared" si="59"/>
        <v>1025.3399999999999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1025.77</v>
      </c>
      <c r="B1853">
        <v>2992.13</v>
      </c>
      <c r="C1853">
        <v>8807</v>
      </c>
      <c r="D1853">
        <v>22939.93</v>
      </c>
      <c r="E1853">
        <v>64000</v>
      </c>
      <c r="F1853">
        <v>64000</v>
      </c>
      <c r="H1853">
        <v>10035.799999999999</v>
      </c>
      <c r="I1853">
        <v>11776.5</v>
      </c>
      <c r="J1853">
        <v>11782.9</v>
      </c>
      <c r="L1853">
        <f t="shared" si="59"/>
        <v>1025.77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1026.19</v>
      </c>
      <c r="B1854">
        <v>2910.4</v>
      </c>
      <c r="C1854">
        <v>8161.9</v>
      </c>
      <c r="D1854">
        <v>22741.4</v>
      </c>
      <c r="E1854">
        <v>64000</v>
      </c>
      <c r="F1854">
        <v>64000</v>
      </c>
      <c r="H1854">
        <v>9318.2000000000007</v>
      </c>
      <c r="I1854">
        <v>11020</v>
      </c>
      <c r="J1854">
        <v>11048.8</v>
      </c>
      <c r="L1854">
        <f t="shared" si="59"/>
        <v>1026.19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1026.6199999999999</v>
      </c>
      <c r="B1855">
        <v>2912.87</v>
      </c>
      <c r="C1855">
        <v>8180.1</v>
      </c>
      <c r="D1855">
        <v>22597.07</v>
      </c>
      <c r="E1855">
        <v>64000</v>
      </c>
      <c r="F1855">
        <v>64000</v>
      </c>
      <c r="H1855">
        <v>9301.7999999999993</v>
      </c>
      <c r="I1855">
        <v>10983</v>
      </c>
      <c r="J1855">
        <v>10983.5</v>
      </c>
      <c r="L1855">
        <f t="shared" si="59"/>
        <v>1026.6199999999999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1027.05</v>
      </c>
      <c r="B1856">
        <v>3077.6</v>
      </c>
      <c r="C1856">
        <v>9614.4</v>
      </c>
      <c r="D1856">
        <v>22646.73</v>
      </c>
      <c r="E1856">
        <v>64000</v>
      </c>
      <c r="F1856">
        <v>64000</v>
      </c>
      <c r="H1856">
        <v>11021.8</v>
      </c>
      <c r="I1856">
        <v>12736.8</v>
      </c>
      <c r="J1856">
        <v>12743.7</v>
      </c>
      <c r="L1856">
        <f t="shared" si="59"/>
        <v>1027.05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1027.47</v>
      </c>
      <c r="B1857">
        <v>2995.8</v>
      </c>
      <c r="C1857">
        <v>8816.7999999999993</v>
      </c>
      <c r="D1857">
        <v>22457.53</v>
      </c>
      <c r="E1857">
        <v>64000</v>
      </c>
      <c r="F1857">
        <v>64000</v>
      </c>
      <c r="H1857">
        <v>10046.5</v>
      </c>
      <c r="I1857">
        <v>11767.9</v>
      </c>
      <c r="J1857">
        <v>11771.9</v>
      </c>
      <c r="L1857">
        <f t="shared" si="59"/>
        <v>1027.47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1027.9000000000001</v>
      </c>
      <c r="B1858">
        <v>2962.4</v>
      </c>
      <c r="C1858">
        <v>8718.7000000000007</v>
      </c>
      <c r="D1858">
        <v>22419.4</v>
      </c>
      <c r="E1858">
        <v>64000</v>
      </c>
      <c r="F1858">
        <v>64000</v>
      </c>
      <c r="H1858">
        <v>9929.4</v>
      </c>
      <c r="I1858">
        <v>11615.3</v>
      </c>
      <c r="J1858">
        <v>11659.1</v>
      </c>
      <c r="L1858">
        <f t="shared" si="59"/>
        <v>1027.9000000000001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1028.33</v>
      </c>
      <c r="B1859">
        <v>2949.87</v>
      </c>
      <c r="C1859">
        <v>8558.5</v>
      </c>
      <c r="D1859">
        <v>22405.87</v>
      </c>
      <c r="E1859">
        <v>64000</v>
      </c>
      <c r="F1859">
        <v>64000</v>
      </c>
      <c r="H1859">
        <v>9753</v>
      </c>
      <c r="I1859">
        <v>11498.5</v>
      </c>
      <c r="J1859">
        <v>11498.5</v>
      </c>
      <c r="L1859">
        <f t="shared" si="59"/>
        <v>1028.33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1028.75</v>
      </c>
      <c r="B1860">
        <v>2971.73</v>
      </c>
      <c r="C1860">
        <v>8637.1</v>
      </c>
      <c r="D1860">
        <v>22598</v>
      </c>
      <c r="E1860">
        <v>64000</v>
      </c>
      <c r="F1860">
        <v>64000</v>
      </c>
      <c r="H1860">
        <v>9829.5</v>
      </c>
      <c r="I1860">
        <v>11650</v>
      </c>
      <c r="J1860">
        <v>11693.1</v>
      </c>
      <c r="L1860">
        <f t="shared" si="59"/>
        <v>1028.75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1029.18</v>
      </c>
      <c r="B1861">
        <v>2915.47</v>
      </c>
      <c r="C1861">
        <v>8274.2000000000007</v>
      </c>
      <c r="D1861">
        <v>22720.47</v>
      </c>
      <c r="E1861">
        <v>64000</v>
      </c>
      <c r="F1861">
        <v>64000</v>
      </c>
      <c r="H1861">
        <v>9403.9</v>
      </c>
      <c r="I1861">
        <v>11220.1</v>
      </c>
      <c r="J1861">
        <v>11231.9</v>
      </c>
      <c r="L1861">
        <f t="shared" si="59"/>
        <v>1029.18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1029.6099999999999</v>
      </c>
      <c r="B1862">
        <v>3072.4</v>
      </c>
      <c r="C1862">
        <v>9635.2000000000007</v>
      </c>
      <c r="D1862">
        <v>23028.799999999999</v>
      </c>
      <c r="E1862">
        <v>64000</v>
      </c>
      <c r="F1862">
        <v>64000</v>
      </c>
      <c r="H1862">
        <v>10999.2</v>
      </c>
      <c r="I1862">
        <v>12847</v>
      </c>
      <c r="J1862">
        <v>12890.6</v>
      </c>
      <c r="L1862">
        <f t="shared" si="59"/>
        <v>1029.6099999999999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1030.03</v>
      </c>
      <c r="B1863">
        <v>2954.8</v>
      </c>
      <c r="C1863">
        <v>8563.2000000000007</v>
      </c>
      <c r="D1863">
        <v>23066.799999999999</v>
      </c>
      <c r="E1863">
        <v>64000</v>
      </c>
      <c r="F1863">
        <v>64000</v>
      </c>
      <c r="H1863">
        <v>9772.9</v>
      </c>
      <c r="I1863">
        <v>11675.2</v>
      </c>
      <c r="J1863">
        <v>11731.2</v>
      </c>
      <c r="L1863">
        <f t="shared" si="59"/>
        <v>1030.03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1030.46</v>
      </c>
      <c r="B1864">
        <v>2945.47</v>
      </c>
      <c r="C1864">
        <v>8499.6</v>
      </c>
      <c r="D1864">
        <v>23173.47</v>
      </c>
      <c r="E1864">
        <v>64000</v>
      </c>
      <c r="F1864">
        <v>64000</v>
      </c>
      <c r="H1864">
        <v>9662.9</v>
      </c>
      <c r="I1864">
        <v>11613.9</v>
      </c>
      <c r="J1864">
        <v>11662.3</v>
      </c>
      <c r="L1864">
        <f t="shared" si="59"/>
        <v>1030.46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1030.8900000000001</v>
      </c>
      <c r="B1865">
        <v>2973.8</v>
      </c>
      <c r="C1865">
        <v>8662.9</v>
      </c>
      <c r="D1865">
        <v>23222.87</v>
      </c>
      <c r="E1865">
        <v>64000</v>
      </c>
      <c r="F1865">
        <v>64000</v>
      </c>
      <c r="H1865">
        <v>9827</v>
      </c>
      <c r="I1865">
        <v>11803.8</v>
      </c>
      <c r="J1865">
        <v>11822.4</v>
      </c>
      <c r="L1865">
        <f t="shared" si="59"/>
        <v>1030.8900000000001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1031.31</v>
      </c>
      <c r="B1866">
        <v>3034.27</v>
      </c>
      <c r="C1866">
        <v>9164.6</v>
      </c>
      <c r="D1866">
        <v>23214.07</v>
      </c>
      <c r="E1866">
        <v>64000</v>
      </c>
      <c r="F1866">
        <v>64000</v>
      </c>
      <c r="H1866">
        <v>10473.4</v>
      </c>
      <c r="I1866">
        <v>12367.6</v>
      </c>
      <c r="J1866">
        <v>12360.7</v>
      </c>
      <c r="L1866">
        <f t="shared" si="59"/>
        <v>1031.31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1031.74</v>
      </c>
      <c r="B1867">
        <v>2886.93</v>
      </c>
      <c r="C1867">
        <v>8057.8</v>
      </c>
      <c r="D1867">
        <v>22944.53</v>
      </c>
      <c r="E1867">
        <v>64000</v>
      </c>
      <c r="F1867">
        <v>64000</v>
      </c>
      <c r="H1867">
        <v>9089.6</v>
      </c>
      <c r="I1867">
        <v>11061.8</v>
      </c>
      <c r="J1867">
        <v>11093.9</v>
      </c>
      <c r="L1867">
        <f t="shared" si="59"/>
        <v>1031.74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1032.17</v>
      </c>
      <c r="B1868">
        <v>2971.6</v>
      </c>
      <c r="C1868">
        <v>8603</v>
      </c>
      <c r="D1868">
        <v>22842.799999999999</v>
      </c>
      <c r="E1868">
        <v>64000</v>
      </c>
      <c r="F1868">
        <v>64000</v>
      </c>
      <c r="H1868">
        <v>9814.2000000000007</v>
      </c>
      <c r="I1868">
        <v>11778.7</v>
      </c>
      <c r="J1868">
        <v>11818.6</v>
      </c>
      <c r="L1868">
        <f t="shared" si="59"/>
        <v>1032.17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1032.5899999999999</v>
      </c>
      <c r="B1869">
        <v>2997.87</v>
      </c>
      <c r="C1869">
        <v>8862.5</v>
      </c>
      <c r="D1869">
        <v>22660.93</v>
      </c>
      <c r="E1869">
        <v>64000</v>
      </c>
      <c r="F1869">
        <v>64000</v>
      </c>
      <c r="H1869">
        <v>10139.799999999999</v>
      </c>
      <c r="I1869">
        <v>12041.7</v>
      </c>
      <c r="J1869">
        <v>12095.2</v>
      </c>
      <c r="L1869">
        <f t="shared" si="59"/>
        <v>1032.5899999999999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1033.02</v>
      </c>
      <c r="B1870">
        <v>2938</v>
      </c>
      <c r="C1870">
        <v>8363.7000000000007</v>
      </c>
      <c r="D1870">
        <v>22361.67</v>
      </c>
      <c r="E1870">
        <v>64000</v>
      </c>
      <c r="F1870">
        <v>64000</v>
      </c>
      <c r="H1870">
        <v>9497.9</v>
      </c>
      <c r="I1870">
        <v>11414.2</v>
      </c>
      <c r="J1870">
        <v>11437.2</v>
      </c>
      <c r="L1870">
        <f t="shared" si="59"/>
        <v>1033.02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1033.45</v>
      </c>
      <c r="B1871">
        <v>3004.07</v>
      </c>
      <c r="C1871">
        <v>8975.4</v>
      </c>
      <c r="D1871">
        <v>22024.87</v>
      </c>
      <c r="E1871">
        <v>64000</v>
      </c>
      <c r="F1871">
        <v>64000</v>
      </c>
      <c r="H1871">
        <v>10251.4</v>
      </c>
      <c r="I1871">
        <v>12183.8</v>
      </c>
      <c r="J1871">
        <v>12187.9</v>
      </c>
      <c r="L1871">
        <f t="shared" si="59"/>
        <v>1033.45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1033.8699999999999</v>
      </c>
      <c r="B1872">
        <v>2907.33</v>
      </c>
      <c r="C1872">
        <v>8204.1</v>
      </c>
      <c r="D1872">
        <v>21648.53</v>
      </c>
      <c r="E1872">
        <v>64000</v>
      </c>
      <c r="F1872">
        <v>64000</v>
      </c>
      <c r="H1872">
        <v>9305</v>
      </c>
      <c r="I1872">
        <v>11242.1</v>
      </c>
      <c r="J1872">
        <v>11300.1</v>
      </c>
      <c r="L1872">
        <f t="shared" si="59"/>
        <v>1033.8699999999999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1034.3</v>
      </c>
      <c r="B1873">
        <v>2910.53</v>
      </c>
      <c r="C1873">
        <v>8218</v>
      </c>
      <c r="D1873">
        <v>21221.8</v>
      </c>
      <c r="E1873">
        <v>64000</v>
      </c>
      <c r="F1873">
        <v>64000</v>
      </c>
      <c r="H1873">
        <v>9328.6</v>
      </c>
      <c r="I1873">
        <v>11281.6</v>
      </c>
      <c r="J1873">
        <v>11267.9</v>
      </c>
      <c r="L1873">
        <f t="shared" si="59"/>
        <v>1034.3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1034.73</v>
      </c>
      <c r="B1874">
        <v>2968.93</v>
      </c>
      <c r="C1874">
        <v>8689.9</v>
      </c>
      <c r="D1874">
        <v>20850.669999999998</v>
      </c>
      <c r="E1874">
        <v>64000</v>
      </c>
      <c r="F1874">
        <v>64000</v>
      </c>
      <c r="H1874">
        <v>9925.7000000000007</v>
      </c>
      <c r="I1874">
        <v>11911.1</v>
      </c>
      <c r="J1874">
        <v>11939</v>
      </c>
      <c r="L1874">
        <f t="shared" si="59"/>
        <v>1034.73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1035.1500000000001</v>
      </c>
      <c r="B1875">
        <v>2995.33</v>
      </c>
      <c r="C1875">
        <v>8896.5</v>
      </c>
      <c r="D1875">
        <v>20539.53</v>
      </c>
      <c r="E1875">
        <v>64000</v>
      </c>
      <c r="F1875">
        <v>64000</v>
      </c>
      <c r="H1875">
        <v>10176.5</v>
      </c>
      <c r="I1875">
        <v>12103.7</v>
      </c>
      <c r="J1875">
        <v>12108.2</v>
      </c>
      <c r="L1875">
        <f t="shared" si="59"/>
        <v>1035.1500000000001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1035.58</v>
      </c>
      <c r="B1876">
        <v>2940.87</v>
      </c>
      <c r="C1876">
        <v>8352</v>
      </c>
      <c r="D1876">
        <v>20111.400000000001</v>
      </c>
      <c r="E1876">
        <v>64000</v>
      </c>
      <c r="F1876">
        <v>64000</v>
      </c>
      <c r="H1876">
        <v>9507.5</v>
      </c>
      <c r="I1876">
        <v>11529.2</v>
      </c>
      <c r="J1876">
        <v>11537.3</v>
      </c>
      <c r="L1876">
        <f t="shared" si="59"/>
        <v>1035.58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1036</v>
      </c>
      <c r="B1877">
        <v>3052.13</v>
      </c>
      <c r="C1877">
        <v>9321.1</v>
      </c>
      <c r="D1877">
        <v>19946.8</v>
      </c>
      <c r="E1877">
        <v>64000</v>
      </c>
      <c r="F1877">
        <v>64000</v>
      </c>
      <c r="H1877">
        <v>10640.4</v>
      </c>
      <c r="I1877">
        <v>12762.5</v>
      </c>
      <c r="J1877">
        <v>12755.6</v>
      </c>
      <c r="L1877">
        <f t="shared" si="59"/>
        <v>1036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1036.43</v>
      </c>
      <c r="B1878">
        <v>2928.53</v>
      </c>
      <c r="C1878">
        <v>8304.2999999999993</v>
      </c>
      <c r="D1878">
        <v>19519.07</v>
      </c>
      <c r="E1878">
        <v>64000</v>
      </c>
      <c r="F1878">
        <v>64000</v>
      </c>
      <c r="H1878">
        <v>9414.2999999999993</v>
      </c>
      <c r="I1878">
        <v>11464.8</v>
      </c>
      <c r="J1878">
        <v>11510</v>
      </c>
      <c r="L1878">
        <f t="shared" si="59"/>
        <v>1036.43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1036.8599999999999</v>
      </c>
      <c r="B1879">
        <v>2926.2</v>
      </c>
      <c r="C1879">
        <v>8288</v>
      </c>
      <c r="D1879">
        <v>19356.07</v>
      </c>
      <c r="E1879">
        <v>64000</v>
      </c>
      <c r="F1879">
        <v>64000</v>
      </c>
      <c r="H1879">
        <v>9425.4</v>
      </c>
      <c r="I1879">
        <v>11449.3</v>
      </c>
      <c r="J1879">
        <v>11457.7</v>
      </c>
      <c r="L1879">
        <f t="shared" si="59"/>
        <v>1036.8599999999999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1037.28</v>
      </c>
      <c r="B1880">
        <v>2968.73</v>
      </c>
      <c r="C1880">
        <v>8601.7000000000007</v>
      </c>
      <c r="D1880">
        <v>19166.27</v>
      </c>
      <c r="E1880">
        <v>64000</v>
      </c>
      <c r="F1880">
        <v>64000</v>
      </c>
      <c r="H1880">
        <v>9809.4</v>
      </c>
      <c r="I1880">
        <v>11785.4</v>
      </c>
      <c r="J1880">
        <v>11791.2</v>
      </c>
      <c r="L1880">
        <f t="shared" si="59"/>
        <v>1037.28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1037.71</v>
      </c>
      <c r="B1881">
        <v>2884.27</v>
      </c>
      <c r="C1881">
        <v>8016.9</v>
      </c>
      <c r="D1881">
        <v>18977.53</v>
      </c>
      <c r="E1881">
        <v>64000</v>
      </c>
      <c r="F1881">
        <v>64000</v>
      </c>
      <c r="H1881">
        <v>9085.4</v>
      </c>
      <c r="I1881">
        <v>10964.5</v>
      </c>
      <c r="J1881">
        <v>10982.9</v>
      </c>
      <c r="L1881">
        <f t="shared" si="59"/>
        <v>1037.71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1038.1300000000001</v>
      </c>
      <c r="B1882">
        <v>2987.47</v>
      </c>
      <c r="C1882">
        <v>8875.2000000000007</v>
      </c>
      <c r="D1882">
        <v>18934.47</v>
      </c>
      <c r="E1882">
        <v>64000</v>
      </c>
      <c r="F1882">
        <v>64000</v>
      </c>
      <c r="H1882">
        <v>10147.5</v>
      </c>
      <c r="I1882">
        <v>11883.4</v>
      </c>
      <c r="J1882">
        <v>11927.9</v>
      </c>
      <c r="L1882">
        <f t="shared" si="59"/>
        <v>1038.1300000000001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1038.56</v>
      </c>
      <c r="B1883">
        <v>3003.53</v>
      </c>
      <c r="C1883">
        <v>8972.7000000000007</v>
      </c>
      <c r="D1883">
        <v>18856.8</v>
      </c>
      <c r="E1883">
        <v>64000</v>
      </c>
      <c r="F1883">
        <v>64000</v>
      </c>
      <c r="H1883">
        <v>10268.9</v>
      </c>
      <c r="I1883">
        <v>12007.2</v>
      </c>
      <c r="J1883">
        <v>11983.4</v>
      </c>
      <c r="L1883">
        <f t="shared" si="59"/>
        <v>1038.56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1038.99</v>
      </c>
      <c r="B1884">
        <v>2996.2</v>
      </c>
      <c r="C1884">
        <v>8873.7999999999993</v>
      </c>
      <c r="D1884">
        <v>18900.73</v>
      </c>
      <c r="E1884">
        <v>64000</v>
      </c>
      <c r="F1884">
        <v>64000</v>
      </c>
      <c r="H1884">
        <v>10087</v>
      </c>
      <c r="I1884">
        <v>11883.8</v>
      </c>
      <c r="J1884">
        <v>11912.8</v>
      </c>
      <c r="L1884">
        <f t="shared" si="59"/>
        <v>1038.99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1039.4100000000001</v>
      </c>
      <c r="B1885">
        <v>3016.67</v>
      </c>
      <c r="C1885">
        <v>9030.2000000000007</v>
      </c>
      <c r="D1885">
        <v>18937.53</v>
      </c>
      <c r="E1885">
        <v>64000</v>
      </c>
      <c r="F1885">
        <v>64000</v>
      </c>
      <c r="H1885">
        <v>10347.700000000001</v>
      </c>
      <c r="I1885">
        <v>12093.6</v>
      </c>
      <c r="J1885">
        <v>12102.5</v>
      </c>
      <c r="L1885">
        <f t="shared" si="59"/>
        <v>1039.4100000000001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1039.8399999999999</v>
      </c>
      <c r="B1886">
        <v>3041.53</v>
      </c>
      <c r="C1886">
        <v>9305.2999999999993</v>
      </c>
      <c r="D1886">
        <v>18977.599999999999</v>
      </c>
      <c r="E1886">
        <v>64000</v>
      </c>
      <c r="F1886">
        <v>64000</v>
      </c>
      <c r="H1886">
        <v>10591.1</v>
      </c>
      <c r="I1886">
        <v>12339.5</v>
      </c>
      <c r="J1886">
        <v>12371.9</v>
      </c>
      <c r="L1886">
        <f t="shared" si="59"/>
        <v>1039.8399999999999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1040.26</v>
      </c>
      <c r="B1887">
        <v>2935.2</v>
      </c>
      <c r="C1887">
        <v>8464.7000000000007</v>
      </c>
      <c r="D1887">
        <v>18972.53</v>
      </c>
      <c r="E1887">
        <v>64000</v>
      </c>
      <c r="F1887">
        <v>64000</v>
      </c>
      <c r="H1887">
        <v>9613.6</v>
      </c>
      <c r="I1887">
        <v>11368.4</v>
      </c>
      <c r="J1887">
        <v>11397.8</v>
      </c>
      <c r="L1887">
        <f t="shared" si="59"/>
        <v>1040.26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1040.69</v>
      </c>
      <c r="B1888">
        <v>2951.53</v>
      </c>
      <c r="C1888">
        <v>8448.2999999999993</v>
      </c>
      <c r="D1888">
        <v>18999.400000000001</v>
      </c>
      <c r="E1888">
        <v>64000</v>
      </c>
      <c r="F1888">
        <v>64000</v>
      </c>
      <c r="H1888">
        <v>9640.7999999999993</v>
      </c>
      <c r="I1888">
        <v>11410.3</v>
      </c>
      <c r="J1888">
        <v>11408.5</v>
      </c>
      <c r="L1888">
        <f t="shared" si="59"/>
        <v>1040.69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1041.1099999999999</v>
      </c>
      <c r="B1889">
        <v>2974.07</v>
      </c>
      <c r="C1889">
        <v>8676.7999999999993</v>
      </c>
      <c r="D1889">
        <v>19039.47</v>
      </c>
      <c r="E1889">
        <v>64000</v>
      </c>
      <c r="F1889">
        <v>64000</v>
      </c>
      <c r="H1889">
        <v>9882.6</v>
      </c>
      <c r="I1889">
        <v>11615.2</v>
      </c>
      <c r="J1889">
        <v>11656.6</v>
      </c>
      <c r="L1889">
        <f t="shared" si="59"/>
        <v>1041.1099999999999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1041.54</v>
      </c>
      <c r="B1890">
        <v>2943.93</v>
      </c>
      <c r="C1890">
        <v>8412.6</v>
      </c>
      <c r="D1890">
        <v>18959.669999999998</v>
      </c>
      <c r="E1890">
        <v>64000</v>
      </c>
      <c r="F1890">
        <v>64000</v>
      </c>
      <c r="H1890">
        <v>9561.7999999999993</v>
      </c>
      <c r="I1890">
        <v>11287.1</v>
      </c>
      <c r="J1890">
        <v>11304.2</v>
      </c>
      <c r="L1890">
        <f t="shared" si="59"/>
        <v>1041.54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1041.97</v>
      </c>
      <c r="B1891">
        <v>3023.6</v>
      </c>
      <c r="C1891">
        <v>9161.1</v>
      </c>
      <c r="D1891">
        <v>18986.330000000002</v>
      </c>
      <c r="E1891">
        <v>64000</v>
      </c>
      <c r="F1891">
        <v>64000</v>
      </c>
      <c r="H1891">
        <v>10445.5</v>
      </c>
      <c r="I1891">
        <v>12116.3</v>
      </c>
      <c r="J1891">
        <v>12143.8</v>
      </c>
      <c r="L1891">
        <f t="shared" si="59"/>
        <v>1041.97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1042.3900000000001</v>
      </c>
      <c r="B1892">
        <v>3030.07</v>
      </c>
      <c r="C1892">
        <v>9145.7000000000007</v>
      </c>
      <c r="D1892">
        <v>18798.400000000001</v>
      </c>
      <c r="E1892">
        <v>64000</v>
      </c>
      <c r="F1892">
        <v>64000</v>
      </c>
      <c r="H1892">
        <v>10450.799999999999</v>
      </c>
      <c r="I1892">
        <v>12090.6</v>
      </c>
      <c r="J1892">
        <v>12094</v>
      </c>
      <c r="L1892">
        <f t="shared" ref="L1892:L1955" si="61">A1892</f>
        <v>1042.3900000000001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1042.82</v>
      </c>
      <c r="B1893">
        <v>2990.6</v>
      </c>
      <c r="C1893">
        <v>8841.7999999999993</v>
      </c>
      <c r="D1893">
        <v>18589.87</v>
      </c>
      <c r="E1893">
        <v>64000</v>
      </c>
      <c r="F1893">
        <v>64000</v>
      </c>
      <c r="H1893">
        <v>10116.700000000001</v>
      </c>
      <c r="I1893">
        <v>11696.3</v>
      </c>
      <c r="J1893">
        <v>11687.7</v>
      </c>
      <c r="L1893">
        <f t="shared" si="61"/>
        <v>1042.82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1043.24</v>
      </c>
      <c r="B1894">
        <v>3013.33</v>
      </c>
      <c r="C1894">
        <v>9013.2000000000007</v>
      </c>
      <c r="D1894">
        <v>18346.599999999999</v>
      </c>
      <c r="E1894">
        <v>64000</v>
      </c>
      <c r="F1894">
        <v>64000</v>
      </c>
      <c r="H1894">
        <v>10263.299999999999</v>
      </c>
      <c r="I1894">
        <v>11850.6</v>
      </c>
      <c r="J1894">
        <v>11874.5</v>
      </c>
      <c r="L1894">
        <f t="shared" si="61"/>
        <v>1043.24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1043.67</v>
      </c>
      <c r="B1895">
        <v>2964.33</v>
      </c>
      <c r="C1895">
        <v>8617</v>
      </c>
      <c r="D1895">
        <v>18023.599999999999</v>
      </c>
      <c r="E1895">
        <v>64000</v>
      </c>
      <c r="F1895">
        <v>64000</v>
      </c>
      <c r="H1895">
        <v>9757.1</v>
      </c>
      <c r="I1895">
        <v>11308.4</v>
      </c>
      <c r="J1895">
        <v>11334.7</v>
      </c>
      <c r="L1895">
        <f t="shared" si="61"/>
        <v>1043.67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1044.0899999999999</v>
      </c>
      <c r="B1896">
        <v>3004.27</v>
      </c>
      <c r="C1896">
        <v>8928.1</v>
      </c>
      <c r="D1896">
        <v>17796.93</v>
      </c>
      <c r="E1896">
        <v>64000</v>
      </c>
      <c r="F1896">
        <v>64000</v>
      </c>
      <c r="H1896">
        <v>10202.700000000001</v>
      </c>
      <c r="I1896">
        <v>11733.6</v>
      </c>
      <c r="J1896">
        <v>11736.5</v>
      </c>
      <c r="L1896">
        <f t="shared" si="61"/>
        <v>1044.0899999999999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1044.52</v>
      </c>
      <c r="B1897">
        <v>2916.87</v>
      </c>
      <c r="C1897">
        <v>8258</v>
      </c>
      <c r="D1897">
        <v>17424</v>
      </c>
      <c r="E1897">
        <v>64000</v>
      </c>
      <c r="F1897">
        <v>64000</v>
      </c>
      <c r="H1897">
        <v>9371.7999999999993</v>
      </c>
      <c r="I1897">
        <v>10898.3</v>
      </c>
      <c r="J1897">
        <v>10904.3</v>
      </c>
      <c r="L1897">
        <f t="shared" si="61"/>
        <v>1044.52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1044.95</v>
      </c>
      <c r="B1898">
        <v>2940.13</v>
      </c>
      <c r="C1898">
        <v>8484.6</v>
      </c>
      <c r="D1898">
        <v>17162.8</v>
      </c>
      <c r="E1898">
        <v>64000</v>
      </c>
      <c r="F1898">
        <v>64000</v>
      </c>
      <c r="H1898">
        <v>9630.2000000000007</v>
      </c>
      <c r="I1898">
        <v>11140.1</v>
      </c>
      <c r="J1898">
        <v>11169.6</v>
      </c>
      <c r="L1898">
        <f t="shared" si="61"/>
        <v>1044.95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1045.3699999999999</v>
      </c>
      <c r="B1899">
        <v>2933.4</v>
      </c>
      <c r="C1899">
        <v>8411.9</v>
      </c>
      <c r="D1899">
        <v>16853.599999999999</v>
      </c>
      <c r="E1899">
        <v>64000</v>
      </c>
      <c r="F1899">
        <v>64000</v>
      </c>
      <c r="H1899">
        <v>9602</v>
      </c>
      <c r="I1899">
        <v>11108.1</v>
      </c>
      <c r="J1899">
        <v>11076.4</v>
      </c>
      <c r="L1899">
        <f t="shared" si="61"/>
        <v>1045.3699999999999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1045.8</v>
      </c>
      <c r="B1900">
        <v>2905.87</v>
      </c>
      <c r="C1900">
        <v>8074.5</v>
      </c>
      <c r="D1900">
        <v>16588.669999999998</v>
      </c>
      <c r="E1900">
        <v>64000</v>
      </c>
      <c r="F1900">
        <v>64000</v>
      </c>
      <c r="H1900">
        <v>9178.7000000000007</v>
      </c>
      <c r="I1900">
        <v>10679.5</v>
      </c>
      <c r="J1900">
        <v>10685</v>
      </c>
      <c r="L1900">
        <f t="shared" si="61"/>
        <v>1045.8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1046.22</v>
      </c>
      <c r="B1901">
        <v>2964.33</v>
      </c>
      <c r="C1901">
        <v>8572.2999999999993</v>
      </c>
      <c r="D1901">
        <v>16370.07</v>
      </c>
      <c r="E1901">
        <v>64000</v>
      </c>
      <c r="F1901">
        <v>64000</v>
      </c>
      <c r="H1901">
        <v>9750.7000000000007</v>
      </c>
      <c r="I1901">
        <v>11187.2</v>
      </c>
      <c r="J1901">
        <v>11224.4</v>
      </c>
      <c r="L1901">
        <f t="shared" si="61"/>
        <v>1046.22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1046.6500000000001</v>
      </c>
      <c r="B1902">
        <v>2986.07</v>
      </c>
      <c r="C1902">
        <v>8806.2999999999993</v>
      </c>
      <c r="D1902">
        <v>16111.4</v>
      </c>
      <c r="E1902">
        <v>64000</v>
      </c>
      <c r="F1902">
        <v>64000</v>
      </c>
      <c r="H1902">
        <v>10040</v>
      </c>
      <c r="I1902">
        <v>11440.7</v>
      </c>
      <c r="J1902">
        <v>11458.2</v>
      </c>
      <c r="L1902">
        <f t="shared" si="61"/>
        <v>1046.6500000000001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1047.07</v>
      </c>
      <c r="B1903">
        <v>2913.73</v>
      </c>
      <c r="C1903">
        <v>8261</v>
      </c>
      <c r="D1903">
        <v>15835.27</v>
      </c>
      <c r="E1903">
        <v>64000</v>
      </c>
      <c r="F1903">
        <v>64000</v>
      </c>
      <c r="H1903">
        <v>9350.5</v>
      </c>
      <c r="I1903">
        <v>10750.9</v>
      </c>
      <c r="J1903">
        <v>10736.3</v>
      </c>
      <c r="L1903">
        <f t="shared" si="61"/>
        <v>1047.07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1047.5</v>
      </c>
      <c r="B1904">
        <v>2975.07</v>
      </c>
      <c r="C1904">
        <v>8738.4</v>
      </c>
      <c r="D1904">
        <v>15710.27</v>
      </c>
      <c r="E1904">
        <v>64000</v>
      </c>
      <c r="F1904">
        <v>64000</v>
      </c>
      <c r="H1904">
        <v>9971.4</v>
      </c>
      <c r="I1904">
        <v>11294.2</v>
      </c>
      <c r="J1904">
        <v>11323.5</v>
      </c>
      <c r="L1904">
        <f t="shared" si="61"/>
        <v>1047.5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1047.92</v>
      </c>
      <c r="B1905">
        <v>2999.87</v>
      </c>
      <c r="C1905">
        <v>8945.6</v>
      </c>
      <c r="D1905">
        <v>15587</v>
      </c>
      <c r="E1905">
        <v>64000</v>
      </c>
      <c r="F1905">
        <v>64000</v>
      </c>
      <c r="H1905">
        <v>10207.700000000001</v>
      </c>
      <c r="I1905">
        <v>11484.3</v>
      </c>
      <c r="J1905">
        <v>11549.5</v>
      </c>
      <c r="L1905">
        <f t="shared" si="61"/>
        <v>1047.92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1048.3499999999999</v>
      </c>
      <c r="B1906">
        <v>2909.8</v>
      </c>
      <c r="C1906">
        <v>8223.5</v>
      </c>
      <c r="D1906">
        <v>15370.67</v>
      </c>
      <c r="E1906">
        <v>64000</v>
      </c>
      <c r="F1906">
        <v>64000</v>
      </c>
      <c r="H1906">
        <v>9347.6</v>
      </c>
      <c r="I1906">
        <v>10662</v>
      </c>
      <c r="J1906">
        <v>10733.9</v>
      </c>
      <c r="L1906">
        <f t="shared" si="61"/>
        <v>1048.3499999999999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1048.77</v>
      </c>
      <c r="B1907">
        <v>3009.07</v>
      </c>
      <c r="C1907">
        <v>9013.7000000000007</v>
      </c>
      <c r="D1907">
        <v>15359.53</v>
      </c>
      <c r="E1907">
        <v>64000</v>
      </c>
      <c r="F1907">
        <v>64000</v>
      </c>
      <c r="H1907">
        <v>10292.299999999999</v>
      </c>
      <c r="I1907">
        <v>11640.1</v>
      </c>
      <c r="J1907">
        <v>11615.9</v>
      </c>
      <c r="L1907">
        <f t="shared" si="61"/>
        <v>1048.77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1049.2</v>
      </c>
      <c r="B1908">
        <v>2999.73</v>
      </c>
      <c r="C1908">
        <v>8870.1</v>
      </c>
      <c r="D1908">
        <v>15287.93</v>
      </c>
      <c r="E1908">
        <v>64000</v>
      </c>
      <c r="F1908">
        <v>64000</v>
      </c>
      <c r="H1908">
        <v>10101.1</v>
      </c>
      <c r="I1908">
        <v>11446.9</v>
      </c>
      <c r="J1908">
        <v>11459.9</v>
      </c>
      <c r="L1908">
        <f t="shared" si="61"/>
        <v>1049.2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1049.6199999999999</v>
      </c>
      <c r="B1909">
        <v>3004.53</v>
      </c>
      <c r="C1909">
        <v>8955.2999999999993</v>
      </c>
      <c r="D1909">
        <v>15232.27</v>
      </c>
      <c r="E1909">
        <v>64000</v>
      </c>
      <c r="F1909">
        <v>64000</v>
      </c>
      <c r="H1909">
        <v>10213.200000000001</v>
      </c>
      <c r="I1909">
        <v>11531.7</v>
      </c>
      <c r="J1909">
        <v>11544</v>
      </c>
      <c r="L1909">
        <f t="shared" si="61"/>
        <v>1049.6199999999999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1050.05</v>
      </c>
      <c r="B1910">
        <v>2945.67</v>
      </c>
      <c r="C1910">
        <v>8440.5</v>
      </c>
      <c r="D1910">
        <v>15160.07</v>
      </c>
      <c r="E1910">
        <v>64000</v>
      </c>
      <c r="F1910">
        <v>64000</v>
      </c>
      <c r="H1910">
        <v>9633.7999999999993</v>
      </c>
      <c r="I1910">
        <v>11013.4</v>
      </c>
      <c r="J1910">
        <v>11072.4</v>
      </c>
      <c r="L1910">
        <f t="shared" si="61"/>
        <v>1050.05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1050.47</v>
      </c>
      <c r="B1911">
        <v>2947.4</v>
      </c>
      <c r="C1911">
        <v>8502.5</v>
      </c>
      <c r="D1911">
        <v>15114.27</v>
      </c>
      <c r="E1911">
        <v>64000</v>
      </c>
      <c r="F1911">
        <v>64000</v>
      </c>
      <c r="H1911">
        <v>9710.2000000000007</v>
      </c>
      <c r="I1911">
        <v>11019.1</v>
      </c>
      <c r="J1911">
        <v>11090.4</v>
      </c>
      <c r="L1911">
        <f t="shared" si="61"/>
        <v>1050.47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1050.9000000000001</v>
      </c>
      <c r="B1912">
        <v>2985.67</v>
      </c>
      <c r="C1912">
        <v>8795.7999999999993</v>
      </c>
      <c r="D1912">
        <v>15135.13</v>
      </c>
      <c r="E1912">
        <v>64000</v>
      </c>
      <c r="F1912">
        <v>64000</v>
      </c>
      <c r="H1912">
        <v>10068.299999999999</v>
      </c>
      <c r="I1912">
        <v>11433.1</v>
      </c>
      <c r="J1912">
        <v>11480.3</v>
      </c>
      <c r="L1912">
        <f t="shared" si="61"/>
        <v>1050.9000000000001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1051.32</v>
      </c>
      <c r="B1913">
        <v>3012.27</v>
      </c>
      <c r="C1913">
        <v>8979.1</v>
      </c>
      <c r="D1913">
        <v>15107</v>
      </c>
      <c r="E1913">
        <v>64000</v>
      </c>
      <c r="F1913">
        <v>64000</v>
      </c>
      <c r="H1913">
        <v>10270.200000000001</v>
      </c>
      <c r="I1913">
        <v>11630.1</v>
      </c>
      <c r="J1913">
        <v>11677</v>
      </c>
      <c r="L1913">
        <f t="shared" si="61"/>
        <v>1051.32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1051.75</v>
      </c>
      <c r="B1914">
        <v>3015.2</v>
      </c>
      <c r="C1914">
        <v>9153.2999999999993</v>
      </c>
      <c r="D1914">
        <v>15049.8</v>
      </c>
      <c r="E1914">
        <v>64000</v>
      </c>
      <c r="F1914">
        <v>64000</v>
      </c>
      <c r="H1914">
        <v>10464.299999999999</v>
      </c>
      <c r="I1914">
        <v>11744.7</v>
      </c>
      <c r="J1914">
        <v>11787.9</v>
      </c>
      <c r="L1914">
        <f t="shared" si="61"/>
        <v>1051.75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1052.17</v>
      </c>
      <c r="B1915">
        <v>3014.33</v>
      </c>
      <c r="C1915">
        <v>9093.6</v>
      </c>
      <c r="D1915">
        <v>14988.4</v>
      </c>
      <c r="E1915">
        <v>64000</v>
      </c>
      <c r="F1915">
        <v>64000</v>
      </c>
      <c r="H1915">
        <v>10412.700000000001</v>
      </c>
      <c r="I1915">
        <v>11719.8</v>
      </c>
      <c r="J1915">
        <v>11749.8</v>
      </c>
      <c r="L1915">
        <f t="shared" si="61"/>
        <v>1052.17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1052.5999999999999</v>
      </c>
      <c r="B1916">
        <v>2956.67</v>
      </c>
      <c r="C1916">
        <v>8625</v>
      </c>
      <c r="D1916">
        <v>14910.67</v>
      </c>
      <c r="E1916">
        <v>64000</v>
      </c>
      <c r="F1916">
        <v>64000</v>
      </c>
      <c r="H1916">
        <v>9817.2000000000007</v>
      </c>
      <c r="I1916">
        <v>11112.3</v>
      </c>
      <c r="J1916">
        <v>11143.1</v>
      </c>
      <c r="L1916">
        <f t="shared" si="61"/>
        <v>1052.5999999999999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1053.02</v>
      </c>
      <c r="B1917">
        <v>2993.93</v>
      </c>
      <c r="C1917">
        <v>8817</v>
      </c>
      <c r="D1917">
        <v>14873.87</v>
      </c>
      <c r="E1917">
        <v>64000</v>
      </c>
      <c r="F1917">
        <v>64000</v>
      </c>
      <c r="H1917">
        <v>10051.299999999999</v>
      </c>
      <c r="I1917">
        <v>11337</v>
      </c>
      <c r="J1917">
        <v>11351.5</v>
      </c>
      <c r="L1917">
        <f t="shared" si="61"/>
        <v>1053.02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1053.45</v>
      </c>
      <c r="B1918">
        <v>2862</v>
      </c>
      <c r="C1918">
        <v>7771.2</v>
      </c>
      <c r="D1918">
        <v>14662.67</v>
      </c>
      <c r="E1918">
        <v>64000</v>
      </c>
      <c r="F1918">
        <v>64000</v>
      </c>
      <c r="H1918">
        <v>8835.2999999999993</v>
      </c>
      <c r="I1918">
        <v>10072.799999999999</v>
      </c>
      <c r="J1918">
        <v>10142.799999999999</v>
      </c>
      <c r="L1918">
        <f t="shared" si="61"/>
        <v>1053.45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1053.8699999999999</v>
      </c>
      <c r="B1919">
        <v>2959.27</v>
      </c>
      <c r="C1919">
        <v>8548.7000000000007</v>
      </c>
      <c r="D1919">
        <v>14680.07</v>
      </c>
      <c r="E1919">
        <v>64000</v>
      </c>
      <c r="F1919">
        <v>64000</v>
      </c>
      <c r="H1919">
        <v>9779.7999999999993</v>
      </c>
      <c r="I1919">
        <v>11010.9</v>
      </c>
      <c r="J1919">
        <v>11034.2</v>
      </c>
      <c r="L1919">
        <f t="shared" si="61"/>
        <v>1053.8699999999999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1054.3</v>
      </c>
      <c r="B1920">
        <v>2875.53</v>
      </c>
      <c r="C1920">
        <v>7905.9</v>
      </c>
      <c r="D1920">
        <v>14474.87</v>
      </c>
      <c r="E1920">
        <v>64000</v>
      </c>
      <c r="F1920">
        <v>64000</v>
      </c>
      <c r="H1920">
        <v>8998.2999999999993</v>
      </c>
      <c r="I1920">
        <v>10248.700000000001</v>
      </c>
      <c r="J1920">
        <v>10247</v>
      </c>
      <c r="L1920">
        <f t="shared" si="61"/>
        <v>1054.3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1054.72</v>
      </c>
      <c r="B1921">
        <v>2945.2</v>
      </c>
      <c r="C1921">
        <v>8489.1</v>
      </c>
      <c r="D1921">
        <v>14375.67</v>
      </c>
      <c r="E1921">
        <v>64000</v>
      </c>
      <c r="F1921">
        <v>64000</v>
      </c>
      <c r="H1921">
        <v>9630.7999999999993</v>
      </c>
      <c r="I1921">
        <v>10876.1</v>
      </c>
      <c r="J1921">
        <v>10909.7</v>
      </c>
      <c r="L1921">
        <f t="shared" si="61"/>
        <v>1054.72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1055.1500000000001</v>
      </c>
      <c r="B1922">
        <v>2919.8</v>
      </c>
      <c r="C1922">
        <v>8321.7000000000007</v>
      </c>
      <c r="D1922">
        <v>14173.73</v>
      </c>
      <c r="E1922">
        <v>64000</v>
      </c>
      <c r="F1922">
        <v>64000</v>
      </c>
      <c r="H1922">
        <v>9467.7000000000007</v>
      </c>
      <c r="I1922">
        <v>10654.3</v>
      </c>
      <c r="J1922">
        <v>10714.9</v>
      </c>
      <c r="L1922">
        <f t="shared" si="61"/>
        <v>1055.1500000000001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1055.57</v>
      </c>
      <c r="B1923">
        <v>2973.27</v>
      </c>
      <c r="C1923">
        <v>8701.4</v>
      </c>
      <c r="D1923">
        <v>14020.73</v>
      </c>
      <c r="E1923">
        <v>64000</v>
      </c>
      <c r="F1923">
        <v>64000</v>
      </c>
      <c r="H1923">
        <v>9916.4</v>
      </c>
      <c r="I1923">
        <v>11110.2</v>
      </c>
      <c r="J1923">
        <v>11149.8</v>
      </c>
      <c r="L1923">
        <f t="shared" si="61"/>
        <v>1055.57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1056</v>
      </c>
      <c r="B1924">
        <v>2988.53</v>
      </c>
      <c r="C1924">
        <v>8813.2999999999993</v>
      </c>
      <c r="D1924">
        <v>13877.87</v>
      </c>
      <c r="E1924">
        <v>64000</v>
      </c>
      <c r="F1924">
        <v>64000</v>
      </c>
      <c r="H1924">
        <v>10043.799999999999</v>
      </c>
      <c r="I1924">
        <v>11279.8</v>
      </c>
      <c r="J1924">
        <v>11320.5</v>
      </c>
      <c r="L1924">
        <f t="shared" si="61"/>
        <v>1056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1056.42</v>
      </c>
      <c r="B1925">
        <v>3068.4</v>
      </c>
      <c r="C1925">
        <v>9500.1</v>
      </c>
      <c r="D1925">
        <v>13780.07</v>
      </c>
      <c r="E1925">
        <v>64000</v>
      </c>
      <c r="F1925">
        <v>64000</v>
      </c>
      <c r="H1925">
        <v>10863.7</v>
      </c>
      <c r="I1925">
        <v>12040.2</v>
      </c>
      <c r="J1925">
        <v>12063.4</v>
      </c>
      <c r="L1925">
        <f t="shared" si="61"/>
        <v>1056.42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1056.8499999999999</v>
      </c>
      <c r="B1926">
        <v>3022.2</v>
      </c>
      <c r="C1926">
        <v>9085.2999999999993</v>
      </c>
      <c r="D1926">
        <v>13482.07</v>
      </c>
      <c r="E1926">
        <v>64000</v>
      </c>
      <c r="F1926">
        <v>64000</v>
      </c>
      <c r="H1926">
        <v>10376.9</v>
      </c>
      <c r="I1926">
        <v>11504</v>
      </c>
      <c r="J1926">
        <v>11538.9</v>
      </c>
      <c r="L1926">
        <f t="shared" si="61"/>
        <v>1056.8499999999999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1057.27</v>
      </c>
      <c r="B1927">
        <v>3012.93</v>
      </c>
      <c r="C1927">
        <v>9026.5</v>
      </c>
      <c r="D1927">
        <v>13355.67</v>
      </c>
      <c r="E1927">
        <v>64000</v>
      </c>
      <c r="F1927">
        <v>64000</v>
      </c>
      <c r="H1927">
        <v>10278.5</v>
      </c>
      <c r="I1927">
        <v>11450.9</v>
      </c>
      <c r="J1927">
        <v>11453.8</v>
      </c>
      <c r="L1927">
        <f t="shared" si="61"/>
        <v>1057.27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1057.7</v>
      </c>
      <c r="B1928">
        <v>2965</v>
      </c>
      <c r="C1928">
        <v>8611.5</v>
      </c>
      <c r="D1928">
        <v>13114.07</v>
      </c>
      <c r="E1928">
        <v>64000</v>
      </c>
      <c r="F1928">
        <v>64000</v>
      </c>
      <c r="H1928">
        <v>9815.7000000000007</v>
      </c>
      <c r="I1928">
        <v>10961.3</v>
      </c>
      <c r="J1928">
        <v>10928.1</v>
      </c>
      <c r="L1928">
        <f t="shared" si="61"/>
        <v>1057.7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1058.1199999999999</v>
      </c>
      <c r="B1929">
        <v>3190.93</v>
      </c>
      <c r="C1929">
        <v>10474.200000000001</v>
      </c>
      <c r="D1929">
        <v>13093.53</v>
      </c>
      <c r="E1929">
        <v>64000</v>
      </c>
      <c r="F1929">
        <v>64000</v>
      </c>
      <c r="H1929">
        <v>12026.9</v>
      </c>
      <c r="I1929">
        <v>13122.9</v>
      </c>
      <c r="J1929">
        <v>13167.4</v>
      </c>
      <c r="L1929">
        <f t="shared" si="61"/>
        <v>1058.1199999999999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1058.54</v>
      </c>
      <c r="B1930">
        <v>2909</v>
      </c>
      <c r="C1930">
        <v>8200.5</v>
      </c>
      <c r="D1930">
        <v>12683.27</v>
      </c>
      <c r="E1930">
        <v>64000</v>
      </c>
      <c r="F1930">
        <v>64000</v>
      </c>
      <c r="H1930">
        <v>9306.5</v>
      </c>
      <c r="I1930">
        <v>10410.700000000001</v>
      </c>
      <c r="J1930">
        <v>10417.299999999999</v>
      </c>
      <c r="L1930">
        <f t="shared" si="61"/>
        <v>1058.54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1058.97</v>
      </c>
      <c r="B1931">
        <v>2979.33</v>
      </c>
      <c r="C1931">
        <v>8792.4</v>
      </c>
      <c r="D1931">
        <v>12538.8</v>
      </c>
      <c r="E1931">
        <v>64000</v>
      </c>
      <c r="F1931">
        <v>64000</v>
      </c>
      <c r="H1931">
        <v>9999</v>
      </c>
      <c r="I1931">
        <v>11097.9</v>
      </c>
      <c r="J1931">
        <v>11130.5</v>
      </c>
      <c r="L1931">
        <f t="shared" si="61"/>
        <v>1058.97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1059.3900000000001</v>
      </c>
      <c r="B1932">
        <v>2991.6</v>
      </c>
      <c r="C1932">
        <v>8855.2999999999993</v>
      </c>
      <c r="D1932">
        <v>12422.13</v>
      </c>
      <c r="E1932">
        <v>64000</v>
      </c>
      <c r="F1932">
        <v>64000</v>
      </c>
      <c r="H1932">
        <v>10093.299999999999</v>
      </c>
      <c r="I1932">
        <v>11176.2</v>
      </c>
      <c r="J1932">
        <v>11221.1</v>
      </c>
      <c r="L1932">
        <f t="shared" si="61"/>
        <v>1059.3900000000001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1059.82</v>
      </c>
      <c r="B1933">
        <v>2945.33</v>
      </c>
      <c r="C1933">
        <v>8422.2000000000007</v>
      </c>
      <c r="D1933">
        <v>12250</v>
      </c>
      <c r="E1933">
        <v>64000</v>
      </c>
      <c r="F1933">
        <v>64000</v>
      </c>
      <c r="H1933">
        <v>9623.2999999999993</v>
      </c>
      <c r="I1933">
        <v>10699.7</v>
      </c>
      <c r="J1933">
        <v>10731.4</v>
      </c>
      <c r="L1933">
        <f t="shared" si="61"/>
        <v>1059.82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1060.24</v>
      </c>
      <c r="B1934">
        <v>2946.27</v>
      </c>
      <c r="C1934">
        <v>8462.7000000000007</v>
      </c>
      <c r="D1934">
        <v>12066.07</v>
      </c>
      <c r="E1934">
        <v>64000</v>
      </c>
      <c r="F1934">
        <v>64000</v>
      </c>
      <c r="H1934">
        <v>9616.2999999999993</v>
      </c>
      <c r="I1934">
        <v>10767.7</v>
      </c>
      <c r="J1934">
        <v>10755.1</v>
      </c>
      <c r="L1934">
        <f t="shared" si="61"/>
        <v>1060.24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1060.67</v>
      </c>
      <c r="B1935">
        <v>2930.67</v>
      </c>
      <c r="C1935">
        <v>8399.4</v>
      </c>
      <c r="D1935">
        <v>11965.87</v>
      </c>
      <c r="E1935">
        <v>64000</v>
      </c>
      <c r="F1935">
        <v>64000</v>
      </c>
      <c r="H1935">
        <v>9517.5</v>
      </c>
      <c r="I1935">
        <v>10626</v>
      </c>
      <c r="J1935">
        <v>10657.9</v>
      </c>
      <c r="L1935">
        <f t="shared" si="61"/>
        <v>1060.67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1061.0899999999999</v>
      </c>
      <c r="B1936">
        <v>3002.6</v>
      </c>
      <c r="C1936">
        <v>8930.7000000000007</v>
      </c>
      <c r="D1936">
        <v>11922.27</v>
      </c>
      <c r="E1936">
        <v>64000</v>
      </c>
      <c r="F1936">
        <v>64000</v>
      </c>
      <c r="H1936">
        <v>10178.1</v>
      </c>
      <c r="I1936">
        <v>11292.5</v>
      </c>
      <c r="J1936">
        <v>11335.9</v>
      </c>
      <c r="L1936">
        <f t="shared" si="61"/>
        <v>1061.0899999999999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1061.51</v>
      </c>
      <c r="B1937">
        <v>2959.67</v>
      </c>
      <c r="C1937">
        <v>8604.6</v>
      </c>
      <c r="D1937">
        <v>11783.13</v>
      </c>
      <c r="E1937">
        <v>64000</v>
      </c>
      <c r="F1937">
        <v>64000</v>
      </c>
      <c r="H1937">
        <v>9783.6</v>
      </c>
      <c r="I1937">
        <v>10912.3</v>
      </c>
      <c r="J1937">
        <v>10935.2</v>
      </c>
      <c r="L1937">
        <f t="shared" si="61"/>
        <v>1061.51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1061.94</v>
      </c>
      <c r="B1938">
        <v>2945.6</v>
      </c>
      <c r="C1938">
        <v>8472.9</v>
      </c>
      <c r="D1938">
        <v>11675.07</v>
      </c>
      <c r="E1938">
        <v>64000</v>
      </c>
      <c r="F1938">
        <v>64000</v>
      </c>
      <c r="H1938">
        <v>9657.2999999999993</v>
      </c>
      <c r="I1938">
        <v>10724.3</v>
      </c>
      <c r="J1938">
        <v>10778.6</v>
      </c>
      <c r="L1938">
        <f t="shared" si="61"/>
        <v>1061.94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1062.3599999999999</v>
      </c>
      <c r="B1939">
        <v>3002.73</v>
      </c>
      <c r="C1939">
        <v>8912.1</v>
      </c>
      <c r="D1939">
        <v>11691.4</v>
      </c>
      <c r="E1939">
        <v>64000</v>
      </c>
      <c r="F1939">
        <v>64000</v>
      </c>
      <c r="H1939">
        <v>10189.799999999999</v>
      </c>
      <c r="I1939">
        <v>11285.2</v>
      </c>
      <c r="J1939">
        <v>11273.7</v>
      </c>
      <c r="L1939">
        <f t="shared" si="61"/>
        <v>1062.3599999999999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1062.79</v>
      </c>
      <c r="B1940">
        <v>3048.4</v>
      </c>
      <c r="C1940">
        <v>9233</v>
      </c>
      <c r="D1940">
        <v>11646.13</v>
      </c>
      <c r="E1940">
        <v>64000</v>
      </c>
      <c r="F1940">
        <v>64000</v>
      </c>
      <c r="H1940">
        <v>10530.2</v>
      </c>
      <c r="I1940">
        <v>11579.4</v>
      </c>
      <c r="J1940">
        <v>11590.5</v>
      </c>
      <c r="L1940">
        <f t="shared" si="61"/>
        <v>1062.79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1063.21</v>
      </c>
      <c r="B1941">
        <v>2971.27</v>
      </c>
      <c r="C1941">
        <v>8669.7000000000007</v>
      </c>
      <c r="D1941">
        <v>11545.33</v>
      </c>
      <c r="E1941">
        <v>64000</v>
      </c>
      <c r="F1941">
        <v>64000</v>
      </c>
      <c r="H1941">
        <v>9902.4</v>
      </c>
      <c r="I1941">
        <v>11011.7</v>
      </c>
      <c r="J1941">
        <v>11038.1</v>
      </c>
      <c r="L1941">
        <f t="shared" si="61"/>
        <v>1063.21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1063.6400000000001</v>
      </c>
      <c r="B1942">
        <v>2944.4</v>
      </c>
      <c r="C1942">
        <v>8494.1</v>
      </c>
      <c r="D1942">
        <v>11493.4</v>
      </c>
      <c r="E1942">
        <v>64000</v>
      </c>
      <c r="F1942">
        <v>64000</v>
      </c>
      <c r="H1942">
        <v>9679</v>
      </c>
      <c r="I1942">
        <v>10839.6</v>
      </c>
      <c r="J1942">
        <v>10830.1</v>
      </c>
      <c r="L1942">
        <f t="shared" si="61"/>
        <v>1063.6400000000001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1064.06</v>
      </c>
      <c r="B1943">
        <v>2923</v>
      </c>
      <c r="C1943">
        <v>8301.5</v>
      </c>
      <c r="D1943">
        <v>11419.8</v>
      </c>
      <c r="E1943">
        <v>64000</v>
      </c>
      <c r="F1943">
        <v>64000</v>
      </c>
      <c r="H1943">
        <v>9425.4</v>
      </c>
      <c r="I1943">
        <v>10586</v>
      </c>
      <c r="J1943">
        <v>10587.5</v>
      </c>
      <c r="L1943">
        <f t="shared" si="61"/>
        <v>1064.06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1064.48</v>
      </c>
      <c r="B1944">
        <v>3005.6</v>
      </c>
      <c r="C1944">
        <v>8939.1</v>
      </c>
      <c r="D1944">
        <v>11461.27</v>
      </c>
      <c r="E1944">
        <v>64000</v>
      </c>
      <c r="F1944">
        <v>64000</v>
      </c>
      <c r="H1944">
        <v>10237</v>
      </c>
      <c r="I1944">
        <v>11406.1</v>
      </c>
      <c r="J1944">
        <v>11463.3</v>
      </c>
      <c r="L1944">
        <f t="shared" si="61"/>
        <v>1064.48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1064.9100000000001</v>
      </c>
      <c r="B1945">
        <v>3011.87</v>
      </c>
      <c r="C1945">
        <v>8990.4</v>
      </c>
      <c r="D1945">
        <v>11439.67</v>
      </c>
      <c r="E1945">
        <v>64000</v>
      </c>
      <c r="F1945">
        <v>64000</v>
      </c>
      <c r="H1945">
        <v>10239.299999999999</v>
      </c>
      <c r="I1945">
        <v>11541.1</v>
      </c>
      <c r="J1945">
        <v>11499.2</v>
      </c>
      <c r="L1945">
        <f t="shared" si="61"/>
        <v>1064.9100000000001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1065.33</v>
      </c>
      <c r="B1946">
        <v>2954.33</v>
      </c>
      <c r="C1946">
        <v>8415.7999999999993</v>
      </c>
      <c r="D1946">
        <v>11300.93</v>
      </c>
      <c r="E1946">
        <v>64000</v>
      </c>
      <c r="F1946">
        <v>64000</v>
      </c>
      <c r="H1946">
        <v>9586.4</v>
      </c>
      <c r="I1946">
        <v>10818.4</v>
      </c>
      <c r="J1946">
        <v>10834.2</v>
      </c>
      <c r="L1946">
        <f t="shared" si="61"/>
        <v>1065.33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1065.76</v>
      </c>
      <c r="B1947">
        <v>2922.07</v>
      </c>
      <c r="C1947">
        <v>8305.2999999999993</v>
      </c>
      <c r="D1947">
        <v>11211.2</v>
      </c>
      <c r="E1947">
        <v>64000</v>
      </c>
      <c r="F1947">
        <v>64000</v>
      </c>
      <c r="H1947">
        <v>9423.4</v>
      </c>
      <c r="I1947">
        <v>10688.4</v>
      </c>
      <c r="J1947">
        <v>10713.1</v>
      </c>
      <c r="L1947">
        <f t="shared" si="61"/>
        <v>1065.76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1066.18</v>
      </c>
      <c r="B1948">
        <v>2894.27</v>
      </c>
      <c r="C1948">
        <v>8046.1</v>
      </c>
      <c r="D1948">
        <v>11133.27</v>
      </c>
      <c r="E1948">
        <v>64000</v>
      </c>
      <c r="F1948">
        <v>64000</v>
      </c>
      <c r="H1948">
        <v>9132.4</v>
      </c>
      <c r="I1948">
        <v>10416.799999999999</v>
      </c>
      <c r="J1948">
        <v>10431.1</v>
      </c>
      <c r="L1948">
        <f t="shared" si="61"/>
        <v>1066.18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1066.5999999999999</v>
      </c>
      <c r="B1949">
        <v>3004.07</v>
      </c>
      <c r="C1949">
        <v>8973.9</v>
      </c>
      <c r="D1949">
        <v>11157.07</v>
      </c>
      <c r="E1949">
        <v>64000</v>
      </c>
      <c r="F1949">
        <v>64000</v>
      </c>
      <c r="H1949">
        <v>10255.700000000001</v>
      </c>
      <c r="I1949">
        <v>11453.2</v>
      </c>
      <c r="J1949">
        <v>11444.3</v>
      </c>
      <c r="L1949">
        <f t="shared" si="61"/>
        <v>1066.5999999999999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1067.03</v>
      </c>
      <c r="B1950">
        <v>2966.07</v>
      </c>
      <c r="C1950">
        <v>8586.2000000000007</v>
      </c>
      <c r="D1950">
        <v>11006</v>
      </c>
      <c r="E1950">
        <v>64000</v>
      </c>
      <c r="F1950">
        <v>64000</v>
      </c>
      <c r="H1950">
        <v>9801</v>
      </c>
      <c r="I1950">
        <v>10942.5</v>
      </c>
      <c r="J1950">
        <v>10952.8</v>
      </c>
      <c r="L1950">
        <f t="shared" si="61"/>
        <v>1067.03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1067.45</v>
      </c>
      <c r="B1951">
        <v>2955.53</v>
      </c>
      <c r="C1951">
        <v>8549.4</v>
      </c>
      <c r="D1951">
        <v>10902.53</v>
      </c>
      <c r="E1951">
        <v>64000</v>
      </c>
      <c r="F1951">
        <v>64000</v>
      </c>
      <c r="H1951">
        <v>9743.9</v>
      </c>
      <c r="I1951">
        <v>10841.8</v>
      </c>
      <c r="J1951">
        <v>10833.9</v>
      </c>
      <c r="L1951">
        <f t="shared" si="61"/>
        <v>1067.45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1067.8699999999999</v>
      </c>
      <c r="B1952">
        <v>2967.13</v>
      </c>
      <c r="C1952">
        <v>8688.1</v>
      </c>
      <c r="D1952">
        <v>10804.47</v>
      </c>
      <c r="E1952">
        <v>64000</v>
      </c>
      <c r="F1952">
        <v>64000</v>
      </c>
      <c r="H1952">
        <v>9895.2000000000007</v>
      </c>
      <c r="I1952">
        <v>11002.9</v>
      </c>
      <c r="J1952">
        <v>11056.2</v>
      </c>
      <c r="L1952">
        <f t="shared" si="61"/>
        <v>1067.8699999999999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1068.3</v>
      </c>
      <c r="B1953">
        <v>2941.73</v>
      </c>
      <c r="C1953">
        <v>8433.7000000000007</v>
      </c>
      <c r="D1953">
        <v>10623.33</v>
      </c>
      <c r="E1953">
        <v>64000</v>
      </c>
      <c r="F1953">
        <v>64000</v>
      </c>
      <c r="H1953">
        <v>9538</v>
      </c>
      <c r="I1953">
        <v>10624.2</v>
      </c>
      <c r="J1953">
        <v>10628.6</v>
      </c>
      <c r="L1953">
        <f t="shared" si="61"/>
        <v>1068.3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1068.72</v>
      </c>
      <c r="B1954">
        <v>3054.93</v>
      </c>
      <c r="C1954">
        <v>9409.1</v>
      </c>
      <c r="D1954">
        <v>10598.93</v>
      </c>
      <c r="E1954">
        <v>64000</v>
      </c>
      <c r="F1954">
        <v>64000</v>
      </c>
      <c r="H1954">
        <v>10743.2</v>
      </c>
      <c r="I1954">
        <v>11784.9</v>
      </c>
      <c r="J1954">
        <v>11834.1</v>
      </c>
      <c r="L1954">
        <f t="shared" si="61"/>
        <v>1068.72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1069.1500000000001</v>
      </c>
      <c r="B1955">
        <v>2961.27</v>
      </c>
      <c r="C1955">
        <v>8563.1</v>
      </c>
      <c r="D1955">
        <v>10342.73</v>
      </c>
      <c r="E1955">
        <v>64000</v>
      </c>
      <c r="F1955">
        <v>64000</v>
      </c>
      <c r="H1955">
        <v>9701.9</v>
      </c>
      <c r="I1955">
        <v>10712.9</v>
      </c>
      <c r="J1955">
        <v>10733.1</v>
      </c>
      <c r="L1955">
        <f t="shared" si="61"/>
        <v>1069.1500000000001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1069.57</v>
      </c>
      <c r="B1956">
        <v>2926.27</v>
      </c>
      <c r="C1956">
        <v>8346.7999999999993</v>
      </c>
      <c r="D1956">
        <v>10216.530000000001</v>
      </c>
      <c r="E1956">
        <v>64000</v>
      </c>
      <c r="F1956">
        <v>64000</v>
      </c>
      <c r="H1956">
        <v>9496.9</v>
      </c>
      <c r="I1956">
        <v>10503.3</v>
      </c>
      <c r="J1956">
        <v>10522.1</v>
      </c>
      <c r="L1956">
        <f t="shared" ref="L1956:L2019" si="63">A1956</f>
        <v>1069.57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1069.99</v>
      </c>
      <c r="B1957">
        <v>2893.8</v>
      </c>
      <c r="C1957">
        <v>8087.6</v>
      </c>
      <c r="D1957">
        <v>10059.4</v>
      </c>
      <c r="E1957">
        <v>63891.199999999997</v>
      </c>
      <c r="F1957">
        <v>63722.7</v>
      </c>
      <c r="H1957">
        <v>9175</v>
      </c>
      <c r="I1957">
        <v>10172.299999999999</v>
      </c>
      <c r="J1957">
        <v>10202.299999999999</v>
      </c>
      <c r="L1957">
        <f t="shared" si="63"/>
        <v>1069.99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1070.42</v>
      </c>
      <c r="B1958">
        <v>3000.2</v>
      </c>
      <c r="C1958">
        <v>8995.1</v>
      </c>
      <c r="D1958">
        <v>10054.33</v>
      </c>
      <c r="E1958">
        <v>63876.6</v>
      </c>
      <c r="F1958">
        <v>63678.8</v>
      </c>
      <c r="H1958">
        <v>10268.4</v>
      </c>
      <c r="I1958">
        <v>11199</v>
      </c>
      <c r="J1958">
        <v>11262.3</v>
      </c>
      <c r="L1958">
        <f t="shared" si="63"/>
        <v>1070.42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1070.8399999999999</v>
      </c>
      <c r="B1959">
        <v>3009.67</v>
      </c>
      <c r="C1959">
        <v>9040.6</v>
      </c>
      <c r="D1959">
        <v>9962.1299999999992</v>
      </c>
      <c r="E1959">
        <v>63140</v>
      </c>
      <c r="F1959">
        <v>62984</v>
      </c>
      <c r="H1959">
        <v>10367.9</v>
      </c>
      <c r="I1959">
        <v>11271</v>
      </c>
      <c r="J1959">
        <v>11312.5</v>
      </c>
      <c r="L1959">
        <f t="shared" si="63"/>
        <v>1070.8399999999999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1071.26</v>
      </c>
      <c r="B1960">
        <v>3019.73</v>
      </c>
      <c r="C1960">
        <v>9006.2000000000007</v>
      </c>
      <c r="D1960">
        <v>9868.7999999999993</v>
      </c>
      <c r="E1960">
        <v>62383.7</v>
      </c>
      <c r="F1960">
        <v>62181.599999999999</v>
      </c>
      <c r="H1960">
        <v>10271.1</v>
      </c>
      <c r="I1960">
        <v>11206.1</v>
      </c>
      <c r="J1960">
        <v>11232.1</v>
      </c>
      <c r="L1960">
        <f t="shared" si="63"/>
        <v>1071.26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1071.69</v>
      </c>
      <c r="B1961">
        <v>2949.47</v>
      </c>
      <c r="C1961">
        <v>8485</v>
      </c>
      <c r="D1961">
        <v>9716.6</v>
      </c>
      <c r="E1961">
        <v>61261.599999999999</v>
      </c>
      <c r="F1961">
        <v>61045.9</v>
      </c>
      <c r="H1961">
        <v>9650.4</v>
      </c>
      <c r="I1961">
        <v>10547.2</v>
      </c>
      <c r="J1961">
        <v>10566.2</v>
      </c>
      <c r="L1961">
        <f t="shared" si="63"/>
        <v>1071.69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1072.1099999999999</v>
      </c>
      <c r="B1962">
        <v>2992.67</v>
      </c>
      <c r="C1962">
        <v>8847.9</v>
      </c>
      <c r="D1962">
        <v>9695</v>
      </c>
      <c r="E1962">
        <v>61044.5</v>
      </c>
      <c r="F1962">
        <v>60759.1</v>
      </c>
      <c r="H1962">
        <v>10105.9</v>
      </c>
      <c r="I1962">
        <v>11014.8</v>
      </c>
      <c r="J1962">
        <v>11041</v>
      </c>
      <c r="L1962">
        <f t="shared" si="63"/>
        <v>1072.1099999999999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1072.53</v>
      </c>
      <c r="B1963">
        <v>2930.47</v>
      </c>
      <c r="C1963">
        <v>8333.1</v>
      </c>
      <c r="D1963">
        <v>9551.1299999999992</v>
      </c>
      <c r="E1963">
        <v>60027.3</v>
      </c>
      <c r="F1963">
        <v>59885.4</v>
      </c>
      <c r="H1963">
        <v>9501</v>
      </c>
      <c r="I1963">
        <v>10400.200000000001</v>
      </c>
      <c r="J1963">
        <v>10386.9</v>
      </c>
      <c r="L1963">
        <f t="shared" si="63"/>
        <v>1072.53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1072.96</v>
      </c>
      <c r="B1964">
        <v>2924.07</v>
      </c>
      <c r="C1964">
        <v>8176.8</v>
      </c>
      <c r="D1964">
        <v>9490.27</v>
      </c>
      <c r="E1964">
        <v>59463.5</v>
      </c>
      <c r="F1964">
        <v>59295</v>
      </c>
      <c r="H1964">
        <v>9328</v>
      </c>
      <c r="I1964">
        <v>10214.9</v>
      </c>
      <c r="J1964">
        <v>10234.1</v>
      </c>
      <c r="L1964">
        <f t="shared" si="63"/>
        <v>1072.96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1073.3800000000001</v>
      </c>
      <c r="B1965">
        <v>2908.53</v>
      </c>
      <c r="C1965">
        <v>8099</v>
      </c>
      <c r="D1965">
        <v>9386.27</v>
      </c>
      <c r="E1965">
        <v>58927.4</v>
      </c>
      <c r="F1965">
        <v>58720.2</v>
      </c>
      <c r="H1965">
        <v>9122.5</v>
      </c>
      <c r="I1965">
        <v>10015.200000000001</v>
      </c>
      <c r="J1965">
        <v>10036.799999999999</v>
      </c>
      <c r="L1965">
        <f t="shared" si="63"/>
        <v>1073.3800000000001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1073.8</v>
      </c>
      <c r="B1966">
        <v>2981.27</v>
      </c>
      <c r="C1966">
        <v>8793.7999999999993</v>
      </c>
      <c r="D1966">
        <v>9441.27</v>
      </c>
      <c r="E1966">
        <v>59223.199999999997</v>
      </c>
      <c r="F1966">
        <v>59054.8</v>
      </c>
      <c r="H1966">
        <v>10034.799999999999</v>
      </c>
      <c r="I1966">
        <v>10935</v>
      </c>
      <c r="J1966">
        <v>10945.8</v>
      </c>
      <c r="L1966">
        <f t="shared" si="63"/>
        <v>1073.8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1074.23</v>
      </c>
      <c r="B1967">
        <v>2940.53</v>
      </c>
      <c r="C1967">
        <v>8396.7999999999993</v>
      </c>
      <c r="D1967">
        <v>9360.07</v>
      </c>
      <c r="E1967">
        <v>58530.5</v>
      </c>
      <c r="F1967">
        <v>58407.8</v>
      </c>
      <c r="H1967">
        <v>9545.4</v>
      </c>
      <c r="I1967">
        <v>10415.5</v>
      </c>
      <c r="J1967">
        <v>10457.9</v>
      </c>
      <c r="L1967">
        <f t="shared" si="63"/>
        <v>1074.23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1074.6500000000001</v>
      </c>
      <c r="B1968">
        <v>2898.2</v>
      </c>
      <c r="C1968">
        <v>8062.5</v>
      </c>
      <c r="D1968">
        <v>9292.27</v>
      </c>
      <c r="E1968">
        <v>58028.800000000003</v>
      </c>
      <c r="F1968">
        <v>57751.6</v>
      </c>
      <c r="H1968">
        <v>9140.7000000000007</v>
      </c>
      <c r="I1968">
        <v>10030.5</v>
      </c>
      <c r="J1968">
        <v>10034</v>
      </c>
      <c r="L1968">
        <f t="shared" si="63"/>
        <v>1074.6500000000001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1075.07</v>
      </c>
      <c r="B1969">
        <v>2926.73</v>
      </c>
      <c r="C1969">
        <v>8367.5</v>
      </c>
      <c r="D1969">
        <v>9289.67</v>
      </c>
      <c r="E1969">
        <v>58110.2</v>
      </c>
      <c r="F1969">
        <v>57912.800000000003</v>
      </c>
      <c r="H1969">
        <v>9465.4</v>
      </c>
      <c r="I1969">
        <v>10310.9</v>
      </c>
      <c r="J1969">
        <v>10351.200000000001</v>
      </c>
      <c r="L1969">
        <f t="shared" si="63"/>
        <v>1075.07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1075.5</v>
      </c>
      <c r="B1970">
        <v>2936.2</v>
      </c>
      <c r="C1970">
        <v>8411</v>
      </c>
      <c r="D1970">
        <v>9264.5300000000007</v>
      </c>
      <c r="E1970">
        <v>57968</v>
      </c>
      <c r="F1970">
        <v>57822.7</v>
      </c>
      <c r="H1970">
        <v>9536.7999999999993</v>
      </c>
      <c r="I1970">
        <v>10383.200000000001</v>
      </c>
      <c r="J1970">
        <v>10400.6</v>
      </c>
      <c r="L1970">
        <f t="shared" si="63"/>
        <v>1075.5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1075.92</v>
      </c>
      <c r="B1971">
        <v>2965.8</v>
      </c>
      <c r="C1971">
        <v>8605.4</v>
      </c>
      <c r="D1971">
        <v>9289.5300000000007</v>
      </c>
      <c r="E1971">
        <v>57982.9</v>
      </c>
      <c r="F1971">
        <v>57792.3</v>
      </c>
      <c r="H1971">
        <v>9819.5</v>
      </c>
      <c r="I1971">
        <v>10675.5</v>
      </c>
      <c r="J1971">
        <v>10708.7</v>
      </c>
      <c r="L1971">
        <f t="shared" si="63"/>
        <v>1075.92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1076.3399999999999</v>
      </c>
      <c r="B1972">
        <v>2921.8</v>
      </c>
      <c r="C1972">
        <v>8309.7000000000007</v>
      </c>
      <c r="D1972">
        <v>9184.1299999999992</v>
      </c>
      <c r="E1972">
        <v>57509</v>
      </c>
      <c r="F1972">
        <v>57385.3</v>
      </c>
      <c r="H1972">
        <v>9461.9</v>
      </c>
      <c r="I1972">
        <v>10313.4</v>
      </c>
      <c r="J1972">
        <v>10293.5</v>
      </c>
      <c r="L1972">
        <f t="shared" si="63"/>
        <v>1076.3399999999999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1076.77</v>
      </c>
      <c r="B1973">
        <v>2920.07</v>
      </c>
      <c r="C1973">
        <v>8289.5</v>
      </c>
      <c r="D1973">
        <v>9194.67</v>
      </c>
      <c r="E1973">
        <v>57343.9</v>
      </c>
      <c r="F1973">
        <v>57089.7</v>
      </c>
      <c r="H1973">
        <v>9427.9</v>
      </c>
      <c r="I1973">
        <v>10257</v>
      </c>
      <c r="J1973">
        <v>10245.700000000001</v>
      </c>
      <c r="L1973">
        <f t="shared" si="63"/>
        <v>1076.77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1077.19</v>
      </c>
      <c r="B1974">
        <v>2948.4</v>
      </c>
      <c r="C1974">
        <v>8463.7999999999993</v>
      </c>
      <c r="D1974">
        <v>9167.4</v>
      </c>
      <c r="E1974">
        <v>57235.5</v>
      </c>
      <c r="F1974">
        <v>57056.4</v>
      </c>
      <c r="H1974">
        <v>9616.2000000000007</v>
      </c>
      <c r="I1974">
        <v>10405.299999999999</v>
      </c>
      <c r="J1974">
        <v>10429.6</v>
      </c>
      <c r="L1974">
        <f t="shared" si="63"/>
        <v>1077.19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1077.6099999999999</v>
      </c>
      <c r="B1975">
        <v>3009.33</v>
      </c>
      <c r="C1975">
        <v>8987</v>
      </c>
      <c r="D1975">
        <v>9198.1299999999992</v>
      </c>
      <c r="E1975">
        <v>57339.4</v>
      </c>
      <c r="F1975">
        <v>57106.9</v>
      </c>
      <c r="H1975">
        <v>10236.1</v>
      </c>
      <c r="I1975">
        <v>11061.9</v>
      </c>
      <c r="J1975">
        <v>11093.9</v>
      </c>
      <c r="L1975">
        <f t="shared" si="63"/>
        <v>1077.6099999999999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1078.04</v>
      </c>
      <c r="B1976">
        <v>2928.53</v>
      </c>
      <c r="C1976">
        <v>8385.5</v>
      </c>
      <c r="D1976">
        <v>9043.93</v>
      </c>
      <c r="E1976">
        <v>56399.9</v>
      </c>
      <c r="F1976">
        <v>56244.2</v>
      </c>
      <c r="H1976">
        <v>9523.2000000000007</v>
      </c>
      <c r="I1976">
        <v>10334.6</v>
      </c>
      <c r="J1976">
        <v>10365.700000000001</v>
      </c>
      <c r="L1976">
        <f t="shared" si="63"/>
        <v>1078.04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1078.46</v>
      </c>
      <c r="B1977">
        <v>2987.67</v>
      </c>
      <c r="C1977">
        <v>8910.4</v>
      </c>
      <c r="D1977">
        <v>9040.7999999999993</v>
      </c>
      <c r="E1977">
        <v>56305.7</v>
      </c>
      <c r="F1977">
        <v>56073.7</v>
      </c>
      <c r="H1977">
        <v>10151</v>
      </c>
      <c r="I1977">
        <v>10908.4</v>
      </c>
      <c r="J1977">
        <v>10983.8</v>
      </c>
      <c r="L1977">
        <f t="shared" si="63"/>
        <v>1078.46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1078.8800000000001</v>
      </c>
      <c r="B1978">
        <v>3051.8</v>
      </c>
      <c r="C1978">
        <v>9260</v>
      </c>
      <c r="D1978">
        <v>9013.73</v>
      </c>
      <c r="E1978">
        <v>55946.1</v>
      </c>
      <c r="F1978">
        <v>55830</v>
      </c>
      <c r="H1978">
        <v>10581</v>
      </c>
      <c r="I1978">
        <v>11386.1</v>
      </c>
      <c r="J1978">
        <v>11407.7</v>
      </c>
      <c r="L1978">
        <f t="shared" si="63"/>
        <v>1078.8800000000001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1079.3</v>
      </c>
      <c r="B1979">
        <v>2866.53</v>
      </c>
      <c r="C1979">
        <v>7868.8</v>
      </c>
      <c r="D1979">
        <v>8736.93</v>
      </c>
      <c r="E1979">
        <v>54098.400000000001</v>
      </c>
      <c r="F1979">
        <v>53900.2</v>
      </c>
      <c r="H1979">
        <v>8910.4</v>
      </c>
      <c r="I1979">
        <v>9700.5</v>
      </c>
      <c r="J1979">
        <v>9690.2000000000007</v>
      </c>
      <c r="L1979">
        <f t="shared" si="63"/>
        <v>1079.3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1079.73</v>
      </c>
      <c r="B1980">
        <v>2970.73</v>
      </c>
      <c r="C1980">
        <v>8679.2999999999993</v>
      </c>
      <c r="D1980">
        <v>8747.27</v>
      </c>
      <c r="E1980">
        <v>53891.8</v>
      </c>
      <c r="F1980">
        <v>53727.5</v>
      </c>
      <c r="H1980">
        <v>9885.4</v>
      </c>
      <c r="I1980">
        <v>10663.9</v>
      </c>
      <c r="J1980">
        <v>10686.9</v>
      </c>
      <c r="L1980">
        <f t="shared" si="63"/>
        <v>1079.73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1080.1500000000001</v>
      </c>
      <c r="B1981">
        <v>2944.8</v>
      </c>
      <c r="C1981">
        <v>8340.1</v>
      </c>
      <c r="D1981">
        <v>8587.8700000000008</v>
      </c>
      <c r="E1981">
        <v>52813.2</v>
      </c>
      <c r="F1981">
        <v>52631.7</v>
      </c>
      <c r="H1981">
        <v>9521.5</v>
      </c>
      <c r="I1981">
        <v>10274.200000000001</v>
      </c>
      <c r="J1981">
        <v>10280.799999999999</v>
      </c>
      <c r="L1981">
        <f t="shared" si="63"/>
        <v>1080.1500000000001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1080.57</v>
      </c>
      <c r="B1982">
        <v>2955.6</v>
      </c>
      <c r="C1982">
        <v>8518.6</v>
      </c>
      <c r="D1982">
        <v>8489.07</v>
      </c>
      <c r="E1982">
        <v>52051.9</v>
      </c>
      <c r="F1982">
        <v>51905.1</v>
      </c>
      <c r="H1982">
        <v>9678.2999999999993</v>
      </c>
      <c r="I1982">
        <v>10456.6</v>
      </c>
      <c r="J1982">
        <v>10486.9</v>
      </c>
      <c r="L1982">
        <f t="shared" si="63"/>
        <v>1080.57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1081</v>
      </c>
      <c r="B1983">
        <v>2983.4</v>
      </c>
      <c r="C1983">
        <v>8806</v>
      </c>
      <c r="D1983">
        <v>8423.73</v>
      </c>
      <c r="E1983">
        <v>51424.1</v>
      </c>
      <c r="F1983">
        <v>51348.4</v>
      </c>
      <c r="H1983">
        <v>10001.5</v>
      </c>
      <c r="I1983">
        <v>10753</v>
      </c>
      <c r="J1983">
        <v>10767</v>
      </c>
      <c r="L1983">
        <f t="shared" si="63"/>
        <v>1081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1081.42</v>
      </c>
      <c r="B1984">
        <v>2958.87</v>
      </c>
      <c r="C1984">
        <v>8551.6</v>
      </c>
      <c r="D1984">
        <v>8275.5300000000007</v>
      </c>
      <c r="E1984">
        <v>50527.8</v>
      </c>
      <c r="F1984">
        <v>50436.1</v>
      </c>
      <c r="H1984">
        <v>9760.4</v>
      </c>
      <c r="I1984">
        <v>10449.1</v>
      </c>
      <c r="J1984">
        <v>10480</v>
      </c>
      <c r="L1984">
        <f t="shared" si="63"/>
        <v>1081.42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1081.8399999999999</v>
      </c>
      <c r="B1985">
        <v>2931</v>
      </c>
      <c r="C1985">
        <v>8405.1</v>
      </c>
      <c r="D1985">
        <v>8199.67</v>
      </c>
      <c r="E1985">
        <v>49866.8</v>
      </c>
      <c r="F1985">
        <v>49802</v>
      </c>
      <c r="H1985">
        <v>9610.2999999999993</v>
      </c>
      <c r="I1985">
        <v>10285.200000000001</v>
      </c>
      <c r="J1985">
        <v>10309.200000000001</v>
      </c>
      <c r="L1985">
        <f t="shared" si="63"/>
        <v>1081.8399999999999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1082.26</v>
      </c>
      <c r="B1986">
        <v>2982.27</v>
      </c>
      <c r="C1986">
        <v>8767</v>
      </c>
      <c r="D1986">
        <v>8164.2</v>
      </c>
      <c r="E1986">
        <v>49614.7</v>
      </c>
      <c r="F1986">
        <v>49390.2</v>
      </c>
      <c r="H1986">
        <v>9963.7999999999993</v>
      </c>
      <c r="I1986">
        <v>10656</v>
      </c>
      <c r="J1986">
        <v>10649.3</v>
      </c>
      <c r="L1986">
        <f t="shared" si="63"/>
        <v>1082.26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1082.69</v>
      </c>
      <c r="B1987">
        <v>2943.8</v>
      </c>
      <c r="C1987">
        <v>8502.7000000000007</v>
      </c>
      <c r="D1987">
        <v>8048.13</v>
      </c>
      <c r="E1987">
        <v>48761.1</v>
      </c>
      <c r="F1987">
        <v>48659.6</v>
      </c>
      <c r="H1987">
        <v>9680.6</v>
      </c>
      <c r="I1987">
        <v>10374.1</v>
      </c>
      <c r="J1987">
        <v>10407.4</v>
      </c>
      <c r="L1987">
        <f t="shared" si="63"/>
        <v>1082.69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1083.1099999999999</v>
      </c>
      <c r="B1988">
        <v>2940.47</v>
      </c>
      <c r="C1988">
        <v>8440.5</v>
      </c>
      <c r="D1988">
        <v>7984</v>
      </c>
      <c r="E1988">
        <v>48283.8</v>
      </c>
      <c r="F1988">
        <v>48110.7</v>
      </c>
      <c r="H1988">
        <v>9609</v>
      </c>
      <c r="I1988">
        <v>10310.6</v>
      </c>
      <c r="J1988">
        <v>10309.1</v>
      </c>
      <c r="L1988">
        <f t="shared" si="63"/>
        <v>1083.1099999999999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1083.53</v>
      </c>
      <c r="B1989">
        <v>2958.33</v>
      </c>
      <c r="C1989">
        <v>8612</v>
      </c>
      <c r="D1989">
        <v>7947.27</v>
      </c>
      <c r="E1989">
        <v>48000.800000000003</v>
      </c>
      <c r="F1989">
        <v>47870.9</v>
      </c>
      <c r="H1989">
        <v>9772.9</v>
      </c>
      <c r="I1989">
        <v>10479.4</v>
      </c>
      <c r="J1989">
        <v>10476.700000000001</v>
      </c>
      <c r="L1989">
        <f t="shared" si="63"/>
        <v>1083.53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1083.95</v>
      </c>
      <c r="B1990">
        <v>2961.93</v>
      </c>
      <c r="C1990">
        <v>8571.5</v>
      </c>
      <c r="D1990">
        <v>7886.47</v>
      </c>
      <c r="E1990">
        <v>47521.9</v>
      </c>
      <c r="F1990">
        <v>47318</v>
      </c>
      <c r="H1990">
        <v>9792.1</v>
      </c>
      <c r="I1990">
        <v>10437.9</v>
      </c>
      <c r="J1990">
        <v>10489.3</v>
      </c>
      <c r="L1990">
        <f t="shared" si="63"/>
        <v>1083.95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1084.3800000000001</v>
      </c>
      <c r="B1991">
        <v>3009.8</v>
      </c>
      <c r="C1991">
        <v>9015</v>
      </c>
      <c r="D1991">
        <v>7868</v>
      </c>
      <c r="E1991">
        <v>47417.3</v>
      </c>
      <c r="F1991">
        <v>47332.4</v>
      </c>
      <c r="H1991">
        <v>10275</v>
      </c>
      <c r="I1991">
        <v>10972.9</v>
      </c>
      <c r="J1991">
        <v>10952.4</v>
      </c>
      <c r="L1991">
        <f t="shared" si="63"/>
        <v>1084.3800000000001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1084.8</v>
      </c>
      <c r="B1992">
        <v>2953.13</v>
      </c>
      <c r="C1992">
        <v>8548.5</v>
      </c>
      <c r="D1992">
        <v>7803.27</v>
      </c>
      <c r="E1992">
        <v>46680</v>
      </c>
      <c r="F1992">
        <v>46608.800000000003</v>
      </c>
      <c r="H1992">
        <v>9729</v>
      </c>
      <c r="I1992">
        <v>10378.700000000001</v>
      </c>
      <c r="J1992">
        <v>10424.9</v>
      </c>
      <c r="L1992">
        <f t="shared" si="63"/>
        <v>1084.8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1085.22</v>
      </c>
      <c r="B1993">
        <v>2946.07</v>
      </c>
      <c r="C1993">
        <v>8419.9</v>
      </c>
      <c r="D1993">
        <v>7740.4</v>
      </c>
      <c r="E1993">
        <v>46386.5</v>
      </c>
      <c r="F1993">
        <v>46256.2</v>
      </c>
      <c r="H1993">
        <v>9620.4</v>
      </c>
      <c r="I1993">
        <v>10297.299999999999</v>
      </c>
      <c r="J1993">
        <v>10286.200000000001</v>
      </c>
      <c r="L1993">
        <f t="shared" si="63"/>
        <v>1085.22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1085.6400000000001</v>
      </c>
      <c r="B1994">
        <v>3031</v>
      </c>
      <c r="C1994">
        <v>9077.1</v>
      </c>
      <c r="D1994">
        <v>7781.53</v>
      </c>
      <c r="E1994">
        <v>46659.5</v>
      </c>
      <c r="F1994">
        <v>46540.9</v>
      </c>
      <c r="H1994">
        <v>10390.5</v>
      </c>
      <c r="I1994">
        <v>11079.9</v>
      </c>
      <c r="J1994">
        <v>11072.7</v>
      </c>
      <c r="L1994">
        <f t="shared" si="63"/>
        <v>1085.6400000000001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1086.07</v>
      </c>
      <c r="B1995">
        <v>2916.53</v>
      </c>
      <c r="C1995">
        <v>8256.7000000000007</v>
      </c>
      <c r="D1995">
        <v>7651.93</v>
      </c>
      <c r="E1995">
        <v>45805.5</v>
      </c>
      <c r="F1995">
        <v>45604.1</v>
      </c>
      <c r="H1995">
        <v>9366.6</v>
      </c>
      <c r="I1995">
        <v>10040.4</v>
      </c>
      <c r="J1995">
        <v>10060.9</v>
      </c>
      <c r="L1995">
        <f t="shared" si="63"/>
        <v>1086.07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1086.49</v>
      </c>
      <c r="B1996">
        <v>2930.27</v>
      </c>
      <c r="C1996">
        <v>8431</v>
      </c>
      <c r="D1996">
        <v>7647.67</v>
      </c>
      <c r="E1996">
        <v>45685.599999999999</v>
      </c>
      <c r="F1996">
        <v>45606.6</v>
      </c>
      <c r="H1996">
        <v>9611.9</v>
      </c>
      <c r="I1996">
        <v>10283.1</v>
      </c>
      <c r="J1996">
        <v>10247.200000000001</v>
      </c>
      <c r="L1996">
        <f t="shared" si="63"/>
        <v>1086.49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1086.9100000000001</v>
      </c>
      <c r="B1997">
        <v>2971.33</v>
      </c>
      <c r="C1997">
        <v>8706.7999999999993</v>
      </c>
      <c r="D1997">
        <v>7649.73</v>
      </c>
      <c r="E1997">
        <v>45743.9</v>
      </c>
      <c r="F1997">
        <v>45545.2</v>
      </c>
      <c r="H1997">
        <v>9898.4</v>
      </c>
      <c r="I1997">
        <v>10554.9</v>
      </c>
      <c r="J1997">
        <v>10572.7</v>
      </c>
      <c r="L1997">
        <f t="shared" si="63"/>
        <v>1086.9100000000001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1087.33</v>
      </c>
      <c r="B1998">
        <v>2879.13</v>
      </c>
      <c r="C1998">
        <v>7906.5</v>
      </c>
      <c r="D1998">
        <v>7559.27</v>
      </c>
      <c r="E1998">
        <v>45047.199999999997</v>
      </c>
      <c r="F1998">
        <v>44885</v>
      </c>
      <c r="H1998">
        <v>8963.4</v>
      </c>
      <c r="I1998">
        <v>9647.4</v>
      </c>
      <c r="J1998">
        <v>9671.9</v>
      </c>
      <c r="L1998">
        <f t="shared" si="63"/>
        <v>1087.33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1087.76</v>
      </c>
      <c r="B1999">
        <v>2994.6</v>
      </c>
      <c r="C1999">
        <v>8860.7999999999993</v>
      </c>
      <c r="D1999">
        <v>7643.13</v>
      </c>
      <c r="E1999">
        <v>45638.6</v>
      </c>
      <c r="F1999">
        <v>45487.1</v>
      </c>
      <c r="H1999">
        <v>10089.6</v>
      </c>
      <c r="I1999">
        <v>10728.2</v>
      </c>
      <c r="J1999">
        <v>10778.7</v>
      </c>
      <c r="L1999">
        <f t="shared" si="63"/>
        <v>1087.76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1088.18</v>
      </c>
      <c r="B2000">
        <v>4780.47</v>
      </c>
      <c r="C2000">
        <v>19390.599999999999</v>
      </c>
      <c r="D2000">
        <v>9304.73</v>
      </c>
      <c r="E2000">
        <v>54635.8</v>
      </c>
      <c r="F2000">
        <v>54488.1</v>
      </c>
      <c r="H2000">
        <v>20561.5</v>
      </c>
      <c r="I2000">
        <v>21347.8</v>
      </c>
      <c r="J2000">
        <v>21365.1</v>
      </c>
      <c r="L2000">
        <f t="shared" si="63"/>
        <v>1088.18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1088.5999999999999</v>
      </c>
      <c r="B2001">
        <v>2963.73</v>
      </c>
      <c r="C2001">
        <v>8676.5</v>
      </c>
      <c r="D2001">
        <v>7574.53</v>
      </c>
      <c r="E2001">
        <v>45323.4</v>
      </c>
      <c r="F2001">
        <v>45233.599999999999</v>
      </c>
      <c r="H2001">
        <v>9936.6</v>
      </c>
      <c r="I2001">
        <v>10637.7</v>
      </c>
      <c r="J2001">
        <v>10630</v>
      </c>
      <c r="L2001">
        <f t="shared" si="63"/>
        <v>1088.5999999999999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1089.02</v>
      </c>
      <c r="B2002">
        <v>2923.87</v>
      </c>
      <c r="C2002">
        <v>8304.6</v>
      </c>
      <c r="D2002">
        <v>7497.4</v>
      </c>
      <c r="E2002">
        <v>44445.7</v>
      </c>
      <c r="F2002">
        <v>44358</v>
      </c>
      <c r="H2002">
        <v>9468.2000000000007</v>
      </c>
      <c r="I2002">
        <v>10072.299999999999</v>
      </c>
      <c r="J2002">
        <v>10112.9</v>
      </c>
      <c r="L2002">
        <f t="shared" si="63"/>
        <v>1089.02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1089.45</v>
      </c>
      <c r="B2003">
        <v>2929.47</v>
      </c>
      <c r="C2003">
        <v>8339.2999999999993</v>
      </c>
      <c r="D2003">
        <v>7443.8</v>
      </c>
      <c r="E2003">
        <v>44203.3</v>
      </c>
      <c r="F2003">
        <v>44018.3</v>
      </c>
      <c r="H2003">
        <v>9488.7000000000007</v>
      </c>
      <c r="I2003">
        <v>10166.5</v>
      </c>
      <c r="J2003">
        <v>10166.700000000001</v>
      </c>
      <c r="L2003">
        <f t="shared" si="63"/>
        <v>1089.45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1089.8699999999999</v>
      </c>
      <c r="B2004">
        <v>2947.73</v>
      </c>
      <c r="C2004">
        <v>8453.9</v>
      </c>
      <c r="D2004">
        <v>7405.07</v>
      </c>
      <c r="E2004">
        <v>43914.1</v>
      </c>
      <c r="F2004">
        <v>43754.8</v>
      </c>
      <c r="H2004">
        <v>9634.2999999999993</v>
      </c>
      <c r="I2004">
        <v>10283.700000000001</v>
      </c>
      <c r="J2004">
        <v>10247.799999999999</v>
      </c>
      <c r="L2004">
        <f t="shared" si="63"/>
        <v>1089.8699999999999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1090.29</v>
      </c>
      <c r="B2005">
        <v>3015.07</v>
      </c>
      <c r="C2005">
        <v>8991.4</v>
      </c>
      <c r="D2005">
        <v>7403.07</v>
      </c>
      <c r="E2005">
        <v>43859.6</v>
      </c>
      <c r="F2005">
        <v>43659.7</v>
      </c>
      <c r="H2005">
        <v>10261.200000000001</v>
      </c>
      <c r="I2005">
        <v>10899.8</v>
      </c>
      <c r="J2005">
        <v>10942.4</v>
      </c>
      <c r="L2005">
        <f t="shared" si="63"/>
        <v>1090.29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1090.71</v>
      </c>
      <c r="B2006">
        <v>2941.87</v>
      </c>
      <c r="C2006">
        <v>8468.9</v>
      </c>
      <c r="D2006">
        <v>7277.13</v>
      </c>
      <c r="E2006">
        <v>42912.7</v>
      </c>
      <c r="F2006">
        <v>42771</v>
      </c>
      <c r="H2006">
        <v>9621.2000000000007</v>
      </c>
      <c r="I2006">
        <v>10297.5</v>
      </c>
      <c r="J2006">
        <v>10281.799999999999</v>
      </c>
      <c r="L2006">
        <f t="shared" si="63"/>
        <v>1090.71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1091.1300000000001</v>
      </c>
      <c r="B2007">
        <v>2897.4</v>
      </c>
      <c r="C2007">
        <v>8157.4</v>
      </c>
      <c r="D2007">
        <v>7155.67</v>
      </c>
      <c r="E2007">
        <v>41972.7</v>
      </c>
      <c r="F2007">
        <v>41807.1</v>
      </c>
      <c r="H2007">
        <v>9244</v>
      </c>
      <c r="I2007">
        <v>9909.7999999999993</v>
      </c>
      <c r="J2007">
        <v>9900.4</v>
      </c>
      <c r="L2007">
        <f t="shared" si="63"/>
        <v>1091.1300000000001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1091.56</v>
      </c>
      <c r="B2008">
        <v>2956.6</v>
      </c>
      <c r="C2008">
        <v>8382.7999999999993</v>
      </c>
      <c r="D2008">
        <v>7098.87</v>
      </c>
      <c r="E2008">
        <v>41406.800000000003</v>
      </c>
      <c r="F2008">
        <v>41213.800000000003</v>
      </c>
      <c r="H2008">
        <v>9601.6</v>
      </c>
      <c r="I2008">
        <v>10172.200000000001</v>
      </c>
      <c r="J2008">
        <v>10155.5</v>
      </c>
      <c r="L2008">
        <f t="shared" si="63"/>
        <v>1091.56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1091.98</v>
      </c>
      <c r="B2009">
        <v>2943.47</v>
      </c>
      <c r="C2009">
        <v>8428.9</v>
      </c>
      <c r="D2009">
        <v>7020</v>
      </c>
      <c r="E2009">
        <v>40765.9</v>
      </c>
      <c r="F2009">
        <v>40639.9</v>
      </c>
      <c r="H2009">
        <v>9567.2999999999993</v>
      </c>
      <c r="I2009">
        <v>10190.200000000001</v>
      </c>
      <c r="J2009">
        <v>10175.1</v>
      </c>
      <c r="L2009">
        <f t="shared" si="63"/>
        <v>1091.98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1092.4000000000001</v>
      </c>
      <c r="B2010">
        <v>2923.8</v>
      </c>
      <c r="C2010">
        <v>8250.4</v>
      </c>
      <c r="D2010">
        <v>6891.27</v>
      </c>
      <c r="E2010">
        <v>40051.800000000003</v>
      </c>
      <c r="F2010">
        <v>39860.1</v>
      </c>
      <c r="H2010">
        <v>9382.9</v>
      </c>
      <c r="I2010">
        <v>9965.6</v>
      </c>
      <c r="J2010">
        <v>9978.1</v>
      </c>
      <c r="L2010">
        <f t="shared" si="63"/>
        <v>1092.4000000000001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1092.82</v>
      </c>
      <c r="B2011">
        <v>2944.33</v>
      </c>
      <c r="C2011">
        <v>8471.9</v>
      </c>
      <c r="D2011">
        <v>6840.67</v>
      </c>
      <c r="E2011">
        <v>39574.800000000003</v>
      </c>
      <c r="F2011">
        <v>39418.1</v>
      </c>
      <c r="H2011">
        <v>9683.2000000000007</v>
      </c>
      <c r="I2011">
        <v>10218.700000000001</v>
      </c>
      <c r="J2011">
        <v>10221.5</v>
      </c>
      <c r="L2011">
        <f t="shared" si="63"/>
        <v>1092.82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1093.24</v>
      </c>
      <c r="B2012">
        <v>2916.33</v>
      </c>
      <c r="C2012">
        <v>8293.1</v>
      </c>
      <c r="D2012">
        <v>6746.2</v>
      </c>
      <c r="E2012">
        <v>38828.300000000003</v>
      </c>
      <c r="F2012">
        <v>38666.1</v>
      </c>
      <c r="H2012">
        <v>9447.2000000000007</v>
      </c>
      <c r="I2012">
        <v>9984.5</v>
      </c>
      <c r="J2012">
        <v>9981</v>
      </c>
      <c r="L2012">
        <f t="shared" si="63"/>
        <v>1093.24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1093.6600000000001</v>
      </c>
      <c r="B2013">
        <v>2954.07</v>
      </c>
      <c r="C2013">
        <v>8542.7999999999993</v>
      </c>
      <c r="D2013">
        <v>6710.67</v>
      </c>
      <c r="E2013">
        <v>38474.6</v>
      </c>
      <c r="F2013">
        <v>38308</v>
      </c>
      <c r="H2013">
        <v>9685.7999999999993</v>
      </c>
      <c r="I2013">
        <v>10251.1</v>
      </c>
      <c r="J2013">
        <v>10272.700000000001</v>
      </c>
      <c r="L2013">
        <f t="shared" si="63"/>
        <v>1093.6600000000001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1094.0899999999999</v>
      </c>
      <c r="B2014">
        <v>2941.13</v>
      </c>
      <c r="C2014">
        <v>8401.4</v>
      </c>
      <c r="D2014">
        <v>6631.07</v>
      </c>
      <c r="E2014">
        <v>37828.800000000003</v>
      </c>
      <c r="F2014">
        <v>37647.1</v>
      </c>
      <c r="H2014">
        <v>9579</v>
      </c>
      <c r="I2014">
        <v>10117.299999999999</v>
      </c>
      <c r="J2014">
        <v>10146.700000000001</v>
      </c>
      <c r="L2014">
        <f t="shared" si="63"/>
        <v>1094.0899999999999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1094.51</v>
      </c>
      <c r="B2015">
        <v>2957.47</v>
      </c>
      <c r="C2015">
        <v>8591.7999999999993</v>
      </c>
      <c r="D2015">
        <v>6582.47</v>
      </c>
      <c r="E2015">
        <v>37498.9</v>
      </c>
      <c r="F2015">
        <v>37350.1</v>
      </c>
      <c r="H2015">
        <v>9761.4</v>
      </c>
      <c r="I2015">
        <v>10341.4</v>
      </c>
      <c r="J2015">
        <v>10347.700000000001</v>
      </c>
      <c r="L2015">
        <f t="shared" si="63"/>
        <v>1094.51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1094.93</v>
      </c>
      <c r="B2016">
        <v>2937.67</v>
      </c>
      <c r="C2016">
        <v>8409.2999999999993</v>
      </c>
      <c r="D2016">
        <v>6498.6</v>
      </c>
      <c r="E2016">
        <v>37015</v>
      </c>
      <c r="F2016">
        <v>36815.300000000003</v>
      </c>
      <c r="H2016">
        <v>9586.5</v>
      </c>
      <c r="I2016">
        <v>10130.1</v>
      </c>
      <c r="J2016">
        <v>10148</v>
      </c>
      <c r="L2016">
        <f t="shared" si="63"/>
        <v>1094.93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1095.3499999999999</v>
      </c>
      <c r="B2017">
        <v>2960.4</v>
      </c>
      <c r="C2017">
        <v>8578.4</v>
      </c>
      <c r="D2017">
        <v>6472.93</v>
      </c>
      <c r="E2017">
        <v>36749.199999999997</v>
      </c>
      <c r="F2017">
        <v>36603.4</v>
      </c>
      <c r="H2017">
        <v>9733.2999999999993</v>
      </c>
      <c r="I2017">
        <v>10317.4</v>
      </c>
      <c r="J2017">
        <v>10300.1</v>
      </c>
      <c r="L2017">
        <f t="shared" si="63"/>
        <v>1095.3499999999999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1095.77</v>
      </c>
      <c r="B2018">
        <v>2913.87</v>
      </c>
      <c r="C2018">
        <v>8237.7999999999993</v>
      </c>
      <c r="D2018">
        <v>6411.27</v>
      </c>
      <c r="E2018">
        <v>36099.699999999997</v>
      </c>
      <c r="F2018">
        <v>35907.599999999999</v>
      </c>
      <c r="H2018">
        <v>9388</v>
      </c>
      <c r="I2018">
        <v>9930.1</v>
      </c>
      <c r="J2018">
        <v>9976.4</v>
      </c>
      <c r="L2018">
        <f t="shared" si="63"/>
        <v>1095.77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1096.19</v>
      </c>
      <c r="B2019">
        <v>2958.07</v>
      </c>
      <c r="C2019">
        <v>8524.6</v>
      </c>
      <c r="D2019">
        <v>6412.4</v>
      </c>
      <c r="E2019">
        <v>36059.1</v>
      </c>
      <c r="F2019">
        <v>35911.9</v>
      </c>
      <c r="H2019">
        <v>9691.2000000000007</v>
      </c>
      <c r="I2019">
        <v>10324.1</v>
      </c>
      <c r="J2019">
        <v>10290.4</v>
      </c>
      <c r="L2019">
        <f t="shared" si="63"/>
        <v>1096.19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1096.6199999999999</v>
      </c>
      <c r="B2020">
        <v>2976.73</v>
      </c>
      <c r="C2020">
        <v>8757.9</v>
      </c>
      <c r="D2020">
        <v>6376.2</v>
      </c>
      <c r="E2020">
        <v>36043.199999999997</v>
      </c>
      <c r="F2020">
        <v>35868.400000000001</v>
      </c>
      <c r="H2020">
        <v>10001</v>
      </c>
      <c r="I2020">
        <v>10559.8</v>
      </c>
      <c r="J2020">
        <v>10580.6</v>
      </c>
      <c r="L2020">
        <f t="shared" ref="L2020:L2074" si="65">A2020</f>
        <v>1096.6199999999999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1097.04</v>
      </c>
      <c r="B2021">
        <v>2900.4</v>
      </c>
      <c r="C2021">
        <v>8143.6</v>
      </c>
      <c r="D2021">
        <v>6302.47</v>
      </c>
      <c r="E2021">
        <v>35312.400000000001</v>
      </c>
      <c r="F2021">
        <v>35116.400000000001</v>
      </c>
      <c r="H2021">
        <v>9217.5</v>
      </c>
      <c r="I2021">
        <v>9789.6</v>
      </c>
      <c r="J2021">
        <v>9815.9</v>
      </c>
      <c r="L2021">
        <f t="shared" si="65"/>
        <v>1097.04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1097.46</v>
      </c>
      <c r="B2022">
        <v>2954.67</v>
      </c>
      <c r="C2022">
        <v>8533.2000000000007</v>
      </c>
      <c r="D2022">
        <v>6318.27</v>
      </c>
      <c r="E2022">
        <v>35411.800000000003</v>
      </c>
      <c r="F2022">
        <v>35238.800000000003</v>
      </c>
      <c r="H2022">
        <v>9713.6</v>
      </c>
      <c r="I2022">
        <v>10219.5</v>
      </c>
      <c r="J2022">
        <v>10265.700000000001</v>
      </c>
      <c r="L2022">
        <f t="shared" si="65"/>
        <v>1097.46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1097.8800000000001</v>
      </c>
      <c r="B2023">
        <v>2916.87</v>
      </c>
      <c r="C2023">
        <v>8230.5</v>
      </c>
      <c r="D2023">
        <v>6246.6</v>
      </c>
      <c r="E2023">
        <v>34935.699999999997</v>
      </c>
      <c r="F2023">
        <v>34778</v>
      </c>
      <c r="H2023">
        <v>9363.4</v>
      </c>
      <c r="I2023">
        <v>9878.2999999999993</v>
      </c>
      <c r="J2023">
        <v>9897.7000000000007</v>
      </c>
      <c r="L2023">
        <f t="shared" si="65"/>
        <v>1097.8800000000001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1098.3</v>
      </c>
      <c r="B2024">
        <v>2983.4</v>
      </c>
      <c r="C2024">
        <v>8780.9</v>
      </c>
      <c r="D2024">
        <v>6295.73</v>
      </c>
      <c r="E2024">
        <v>35259.300000000003</v>
      </c>
      <c r="F2024">
        <v>35060.800000000003</v>
      </c>
      <c r="H2024">
        <v>10038.9</v>
      </c>
      <c r="I2024">
        <v>10552.5</v>
      </c>
      <c r="J2024">
        <v>10538.5</v>
      </c>
      <c r="L2024">
        <f t="shared" si="65"/>
        <v>1098.3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1098.72</v>
      </c>
      <c r="B2025">
        <v>2975.6</v>
      </c>
      <c r="C2025">
        <v>8773.2000000000007</v>
      </c>
      <c r="D2025">
        <v>6267.07</v>
      </c>
      <c r="E2025">
        <v>35085</v>
      </c>
      <c r="F2025">
        <v>34850.5</v>
      </c>
      <c r="H2025">
        <v>10034</v>
      </c>
      <c r="I2025">
        <v>10540.7</v>
      </c>
      <c r="J2025">
        <v>10564.4</v>
      </c>
      <c r="L2025">
        <f t="shared" si="65"/>
        <v>1098.72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1099.1500000000001</v>
      </c>
      <c r="B2026">
        <v>2993.07</v>
      </c>
      <c r="C2026">
        <v>8714.5</v>
      </c>
      <c r="D2026">
        <v>6254.27</v>
      </c>
      <c r="E2026">
        <v>34717.1</v>
      </c>
      <c r="F2026">
        <v>34595.599999999999</v>
      </c>
      <c r="H2026">
        <v>9918.2999999999993</v>
      </c>
      <c r="I2026">
        <v>10393.9</v>
      </c>
      <c r="J2026">
        <v>10435.6</v>
      </c>
      <c r="L2026">
        <f t="shared" si="65"/>
        <v>1099.1500000000001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1099.57</v>
      </c>
      <c r="B2027">
        <v>2944.8</v>
      </c>
      <c r="C2027">
        <v>8475.7000000000007</v>
      </c>
      <c r="D2027">
        <v>6178.27</v>
      </c>
      <c r="E2027">
        <v>34375.1</v>
      </c>
      <c r="F2027">
        <v>34134.6</v>
      </c>
      <c r="H2027">
        <v>9635.6</v>
      </c>
      <c r="I2027">
        <v>10159.1</v>
      </c>
      <c r="J2027">
        <v>10139</v>
      </c>
      <c r="L2027">
        <f t="shared" si="65"/>
        <v>1099.57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1099.99</v>
      </c>
      <c r="B2028">
        <v>2935.2</v>
      </c>
      <c r="C2028">
        <v>8378</v>
      </c>
      <c r="D2028">
        <v>6130.93</v>
      </c>
      <c r="E2028">
        <v>34004.6</v>
      </c>
      <c r="F2028">
        <v>33819</v>
      </c>
      <c r="H2028">
        <v>9520.7000000000007</v>
      </c>
      <c r="I2028">
        <v>10029.6</v>
      </c>
      <c r="J2028">
        <v>10021.4</v>
      </c>
      <c r="L2028">
        <f t="shared" si="65"/>
        <v>1099.99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1100.4100000000001</v>
      </c>
      <c r="B2029">
        <v>2922.2</v>
      </c>
      <c r="C2029">
        <v>8214.1</v>
      </c>
      <c r="D2029">
        <v>6064.27</v>
      </c>
      <c r="E2029">
        <v>33442.9</v>
      </c>
      <c r="F2029">
        <v>33195.199999999997</v>
      </c>
      <c r="H2029">
        <v>9345.2999999999993</v>
      </c>
      <c r="I2029">
        <v>9822.5</v>
      </c>
      <c r="J2029">
        <v>9837.1</v>
      </c>
      <c r="L2029">
        <f t="shared" si="65"/>
        <v>1100.4100000000001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1100.83</v>
      </c>
      <c r="B2030">
        <v>2935.53</v>
      </c>
      <c r="C2030">
        <v>8381.1</v>
      </c>
      <c r="D2030">
        <v>6020.53</v>
      </c>
      <c r="E2030">
        <v>33057.599999999999</v>
      </c>
      <c r="F2030">
        <v>32847</v>
      </c>
      <c r="H2030">
        <v>9515</v>
      </c>
      <c r="I2030">
        <v>9999.6</v>
      </c>
      <c r="J2030">
        <v>10015.299999999999</v>
      </c>
      <c r="L2030">
        <f t="shared" si="65"/>
        <v>1100.83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1101.25</v>
      </c>
      <c r="B2031">
        <v>2923.87</v>
      </c>
      <c r="C2031">
        <v>8324</v>
      </c>
      <c r="D2031">
        <v>5915.4</v>
      </c>
      <c r="E2031">
        <v>32407.3</v>
      </c>
      <c r="F2031">
        <v>32191.200000000001</v>
      </c>
      <c r="H2031">
        <v>9478.7999999999993</v>
      </c>
      <c r="I2031">
        <v>9957.2000000000007</v>
      </c>
      <c r="J2031">
        <v>9980.1</v>
      </c>
      <c r="L2031">
        <f t="shared" si="65"/>
        <v>1101.25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1101.67</v>
      </c>
      <c r="B2032">
        <v>2958.07</v>
      </c>
      <c r="C2032">
        <v>8554.6</v>
      </c>
      <c r="D2032">
        <v>5874.67</v>
      </c>
      <c r="E2032">
        <v>31901</v>
      </c>
      <c r="F2032">
        <v>31643.200000000001</v>
      </c>
      <c r="H2032">
        <v>9758.9</v>
      </c>
      <c r="I2032">
        <v>10220.299999999999</v>
      </c>
      <c r="J2032">
        <v>10240.200000000001</v>
      </c>
      <c r="L2032">
        <f t="shared" si="65"/>
        <v>1101.67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1102.0899999999999</v>
      </c>
      <c r="B2033">
        <v>2897.4</v>
      </c>
      <c r="C2033">
        <v>8088.9</v>
      </c>
      <c r="D2033">
        <v>5720</v>
      </c>
      <c r="E2033">
        <v>30851.1</v>
      </c>
      <c r="F2033">
        <v>30576.6</v>
      </c>
      <c r="H2033">
        <v>9188.5</v>
      </c>
      <c r="I2033">
        <v>9628.7999999999993</v>
      </c>
      <c r="J2033">
        <v>9638.9</v>
      </c>
      <c r="L2033">
        <f t="shared" si="65"/>
        <v>1102.0899999999999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1102.52</v>
      </c>
      <c r="B2034">
        <v>2920.07</v>
      </c>
      <c r="C2034">
        <v>8261.4</v>
      </c>
      <c r="D2034">
        <v>5658.4</v>
      </c>
      <c r="E2034">
        <v>30331.4</v>
      </c>
      <c r="F2034">
        <v>30111.599999999999</v>
      </c>
      <c r="H2034">
        <v>9410.9</v>
      </c>
      <c r="I2034">
        <v>9835.7000000000007</v>
      </c>
      <c r="J2034">
        <v>9796.7000000000007</v>
      </c>
      <c r="L2034">
        <f t="shared" si="65"/>
        <v>1102.52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1102.94</v>
      </c>
      <c r="B2035">
        <v>2940.2</v>
      </c>
      <c r="C2035">
        <v>8435.9</v>
      </c>
      <c r="D2035">
        <v>5619.53</v>
      </c>
      <c r="E2035">
        <v>29976.400000000001</v>
      </c>
      <c r="F2035">
        <v>29780.7</v>
      </c>
      <c r="H2035">
        <v>9610.2999999999993</v>
      </c>
      <c r="I2035">
        <v>10044.1</v>
      </c>
      <c r="J2035">
        <v>10022</v>
      </c>
      <c r="L2035">
        <f t="shared" si="65"/>
        <v>1102.94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1103.3599999999999</v>
      </c>
      <c r="B2036">
        <v>2942.93</v>
      </c>
      <c r="C2036">
        <v>8465.5</v>
      </c>
      <c r="D2036">
        <v>5549.93</v>
      </c>
      <c r="E2036">
        <v>29591.4</v>
      </c>
      <c r="F2036">
        <v>29373.9</v>
      </c>
      <c r="H2036">
        <v>9660</v>
      </c>
      <c r="I2036">
        <v>10037.9</v>
      </c>
      <c r="J2036">
        <v>10089.200000000001</v>
      </c>
      <c r="L2036">
        <f t="shared" si="65"/>
        <v>1103.3599999999999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1103.78</v>
      </c>
      <c r="B2037">
        <v>2954.73</v>
      </c>
      <c r="C2037">
        <v>8589.2999999999993</v>
      </c>
      <c r="D2037">
        <v>5530.47</v>
      </c>
      <c r="E2037">
        <v>29352.7</v>
      </c>
      <c r="F2037">
        <v>29097.5</v>
      </c>
      <c r="H2037">
        <v>9817.4</v>
      </c>
      <c r="I2037">
        <v>10220.6</v>
      </c>
      <c r="J2037">
        <v>10231.5</v>
      </c>
      <c r="L2037">
        <f t="shared" si="65"/>
        <v>1103.78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1104.2</v>
      </c>
      <c r="B2038">
        <v>2925</v>
      </c>
      <c r="C2038">
        <v>8360.2999999999993</v>
      </c>
      <c r="D2038">
        <v>5454.6</v>
      </c>
      <c r="E2038">
        <v>28758.6</v>
      </c>
      <c r="F2038">
        <v>28580.2</v>
      </c>
      <c r="H2038">
        <v>9521.2999999999993</v>
      </c>
      <c r="I2038">
        <v>9864.7000000000007</v>
      </c>
      <c r="J2038">
        <v>9876.9</v>
      </c>
      <c r="L2038">
        <f t="shared" si="65"/>
        <v>1104.2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1104.6199999999999</v>
      </c>
      <c r="B2039">
        <v>3040.6</v>
      </c>
      <c r="C2039">
        <v>9249.2000000000007</v>
      </c>
      <c r="D2039">
        <v>5555.47</v>
      </c>
      <c r="E2039">
        <v>29462.1</v>
      </c>
      <c r="F2039">
        <v>29217.200000000001</v>
      </c>
      <c r="H2039">
        <v>10554.2</v>
      </c>
      <c r="I2039">
        <v>10955.3</v>
      </c>
      <c r="J2039">
        <v>10970</v>
      </c>
      <c r="L2039">
        <f t="shared" si="65"/>
        <v>1104.6199999999999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1105.04</v>
      </c>
      <c r="B2040">
        <v>2866.13</v>
      </c>
      <c r="C2040">
        <v>7749.8</v>
      </c>
      <c r="D2040">
        <v>5354.67</v>
      </c>
      <c r="E2040">
        <v>27975.599999999999</v>
      </c>
      <c r="F2040">
        <v>27705</v>
      </c>
      <c r="H2040">
        <v>8798.5</v>
      </c>
      <c r="I2040">
        <v>9183.4</v>
      </c>
      <c r="J2040">
        <v>9218.6</v>
      </c>
      <c r="L2040">
        <f t="shared" si="65"/>
        <v>1105.04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1105.46</v>
      </c>
      <c r="B2041">
        <v>2954.67</v>
      </c>
      <c r="C2041">
        <v>8514.9</v>
      </c>
      <c r="D2041">
        <v>5437.07</v>
      </c>
      <c r="E2041">
        <v>28553</v>
      </c>
      <c r="F2041">
        <v>28299.1</v>
      </c>
      <c r="H2041">
        <v>9711.7999999999993</v>
      </c>
      <c r="I2041">
        <v>10073.799999999999</v>
      </c>
      <c r="J2041">
        <v>10111.700000000001</v>
      </c>
      <c r="L2041">
        <f t="shared" si="65"/>
        <v>1105.46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1105.8800000000001</v>
      </c>
      <c r="B2042">
        <v>2936.33</v>
      </c>
      <c r="C2042">
        <v>8434.5</v>
      </c>
      <c r="D2042">
        <v>5418.27</v>
      </c>
      <c r="E2042">
        <v>28390.6</v>
      </c>
      <c r="F2042">
        <v>28091.7</v>
      </c>
      <c r="H2042">
        <v>9611.2000000000007</v>
      </c>
      <c r="I2042">
        <v>9988.7999999999993</v>
      </c>
      <c r="J2042">
        <v>10008.799999999999</v>
      </c>
      <c r="L2042">
        <f t="shared" si="65"/>
        <v>1105.8800000000001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1106.3</v>
      </c>
      <c r="B2043">
        <v>2916.73</v>
      </c>
      <c r="C2043">
        <v>8200.2999999999993</v>
      </c>
      <c r="D2043">
        <v>5366.27</v>
      </c>
      <c r="E2043">
        <v>28127.5</v>
      </c>
      <c r="F2043">
        <v>27786.799999999999</v>
      </c>
      <c r="H2043">
        <v>9297.2999999999993</v>
      </c>
      <c r="I2043">
        <v>9676.9</v>
      </c>
      <c r="J2043">
        <v>9722</v>
      </c>
      <c r="L2043">
        <f t="shared" si="65"/>
        <v>1106.3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1106.73</v>
      </c>
      <c r="B2044">
        <v>2937.93</v>
      </c>
      <c r="C2044">
        <v>8363.4</v>
      </c>
      <c r="D2044">
        <v>5375.4</v>
      </c>
      <c r="E2044">
        <v>28029.7</v>
      </c>
      <c r="F2044">
        <v>27772.3</v>
      </c>
      <c r="H2044">
        <v>9541</v>
      </c>
      <c r="I2044">
        <v>9890</v>
      </c>
      <c r="J2044">
        <v>9952.5</v>
      </c>
      <c r="L2044">
        <f t="shared" si="65"/>
        <v>1106.73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1107.1500000000001</v>
      </c>
      <c r="B2045">
        <v>2856.2</v>
      </c>
      <c r="C2045">
        <v>7698.8</v>
      </c>
      <c r="D2045">
        <v>5265.33</v>
      </c>
      <c r="E2045">
        <v>27225.1</v>
      </c>
      <c r="F2045">
        <v>26913.1</v>
      </c>
      <c r="H2045">
        <v>8750.1</v>
      </c>
      <c r="I2045">
        <v>9115.2000000000007</v>
      </c>
      <c r="J2045">
        <v>9097.2000000000007</v>
      </c>
      <c r="L2045">
        <f t="shared" si="65"/>
        <v>1107.1500000000001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1107.57</v>
      </c>
      <c r="B2046">
        <v>2887.27</v>
      </c>
      <c r="C2046">
        <v>7957.1</v>
      </c>
      <c r="D2046">
        <v>5251.27</v>
      </c>
      <c r="E2046">
        <v>27098.2</v>
      </c>
      <c r="F2046">
        <v>26855.9</v>
      </c>
      <c r="H2046">
        <v>9047.7000000000007</v>
      </c>
      <c r="I2046">
        <v>9369.5</v>
      </c>
      <c r="J2046">
        <v>9414</v>
      </c>
      <c r="L2046">
        <f t="shared" si="65"/>
        <v>1107.57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1107.99</v>
      </c>
      <c r="B2047">
        <v>3003.33</v>
      </c>
      <c r="C2047">
        <v>8910.9</v>
      </c>
      <c r="D2047">
        <v>5290.13</v>
      </c>
      <c r="E2047">
        <v>27496.5</v>
      </c>
      <c r="F2047">
        <v>27237.9</v>
      </c>
      <c r="H2047">
        <v>10128.200000000001</v>
      </c>
      <c r="I2047">
        <v>10469.5</v>
      </c>
      <c r="J2047">
        <v>10499.8</v>
      </c>
      <c r="L2047">
        <f t="shared" si="65"/>
        <v>1107.99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1108.4100000000001</v>
      </c>
      <c r="B2048">
        <v>2885.6</v>
      </c>
      <c r="C2048">
        <v>7949</v>
      </c>
      <c r="D2048">
        <v>5137.8</v>
      </c>
      <c r="E2048">
        <v>26108.799999999999</v>
      </c>
      <c r="F2048">
        <v>25844.799999999999</v>
      </c>
      <c r="H2048">
        <v>9035.5</v>
      </c>
      <c r="I2048">
        <v>9388.9</v>
      </c>
      <c r="J2048">
        <v>9372.7999999999993</v>
      </c>
      <c r="L2048">
        <f t="shared" si="65"/>
        <v>1108.4100000000001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1108.83</v>
      </c>
      <c r="B2049">
        <v>2960.6</v>
      </c>
      <c r="C2049">
        <v>8637.5</v>
      </c>
      <c r="D2049">
        <v>5139.87</v>
      </c>
      <c r="E2049">
        <v>26142.400000000001</v>
      </c>
      <c r="F2049">
        <v>25883.599999999999</v>
      </c>
      <c r="H2049">
        <v>9873.4</v>
      </c>
      <c r="I2049">
        <v>10175.700000000001</v>
      </c>
      <c r="J2049">
        <v>10188.4</v>
      </c>
      <c r="L2049">
        <f t="shared" si="65"/>
        <v>1108.83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1109.25</v>
      </c>
      <c r="B2050">
        <v>2960</v>
      </c>
      <c r="C2050">
        <v>8603.2000000000007</v>
      </c>
      <c r="D2050">
        <v>5052.6000000000004</v>
      </c>
      <c r="E2050">
        <v>25544</v>
      </c>
      <c r="F2050">
        <v>25265</v>
      </c>
      <c r="H2050">
        <v>9783.9</v>
      </c>
      <c r="I2050">
        <v>10107.4</v>
      </c>
      <c r="J2050">
        <v>10140.6</v>
      </c>
      <c r="L2050">
        <f t="shared" si="65"/>
        <v>1109.25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1109.67</v>
      </c>
      <c r="B2051">
        <v>2964.13</v>
      </c>
      <c r="C2051">
        <v>8596.9</v>
      </c>
      <c r="D2051">
        <v>4994.67</v>
      </c>
      <c r="E2051">
        <v>25002.400000000001</v>
      </c>
      <c r="F2051">
        <v>24766.2</v>
      </c>
      <c r="H2051">
        <v>9793.7999999999993</v>
      </c>
      <c r="I2051">
        <v>10094.799999999999</v>
      </c>
      <c r="J2051">
        <v>10105.6</v>
      </c>
      <c r="L2051">
        <f t="shared" si="65"/>
        <v>1109.67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1110.0899999999999</v>
      </c>
      <c r="B2052">
        <v>2867.47</v>
      </c>
      <c r="C2052">
        <v>7814</v>
      </c>
      <c r="D2052">
        <v>4843</v>
      </c>
      <c r="E2052">
        <v>23861</v>
      </c>
      <c r="F2052">
        <v>23566.799999999999</v>
      </c>
      <c r="H2052">
        <v>8904.4</v>
      </c>
      <c r="I2052">
        <v>9195.4</v>
      </c>
      <c r="J2052">
        <v>9162.2999999999993</v>
      </c>
      <c r="L2052">
        <f t="shared" si="65"/>
        <v>1110.0899999999999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1110.51</v>
      </c>
      <c r="B2053">
        <v>2913.4</v>
      </c>
      <c r="C2053">
        <v>8251.1</v>
      </c>
      <c r="D2053">
        <v>4858.67</v>
      </c>
      <c r="E2053">
        <v>23973.5</v>
      </c>
      <c r="F2053">
        <v>23651</v>
      </c>
      <c r="H2053">
        <v>9359</v>
      </c>
      <c r="I2053">
        <v>9661.7000000000007</v>
      </c>
      <c r="J2053">
        <v>9692.2999999999993</v>
      </c>
      <c r="L2053">
        <f t="shared" si="65"/>
        <v>1110.51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1110.93</v>
      </c>
      <c r="B2054">
        <v>2877.8</v>
      </c>
      <c r="C2054">
        <v>7846.4</v>
      </c>
      <c r="D2054">
        <v>4792</v>
      </c>
      <c r="E2054">
        <v>23366.6</v>
      </c>
      <c r="F2054">
        <v>23041.4</v>
      </c>
      <c r="H2054">
        <v>8900.6</v>
      </c>
      <c r="I2054">
        <v>9208.2000000000007</v>
      </c>
      <c r="J2054">
        <v>9184.7999999999993</v>
      </c>
      <c r="L2054">
        <f t="shared" si="65"/>
        <v>1110.93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1111.3499999999999</v>
      </c>
      <c r="B2055">
        <v>2905.53</v>
      </c>
      <c r="C2055">
        <v>8204.2999999999993</v>
      </c>
      <c r="D2055">
        <v>4795.07</v>
      </c>
      <c r="E2055">
        <v>23483.4</v>
      </c>
      <c r="F2055">
        <v>23168.1</v>
      </c>
      <c r="H2055">
        <v>9297.9</v>
      </c>
      <c r="I2055">
        <v>9591.4</v>
      </c>
      <c r="J2055">
        <v>9585.7999999999993</v>
      </c>
      <c r="L2055">
        <f t="shared" si="65"/>
        <v>1111.3499999999999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1111.77</v>
      </c>
      <c r="B2056">
        <v>2881.4</v>
      </c>
      <c r="C2056">
        <v>7876</v>
      </c>
      <c r="D2056">
        <v>4746.7299999999996</v>
      </c>
      <c r="E2056">
        <v>23118.400000000001</v>
      </c>
      <c r="F2056">
        <v>22764.1</v>
      </c>
      <c r="H2056">
        <v>8909.2000000000007</v>
      </c>
      <c r="I2056">
        <v>9196.7000000000007</v>
      </c>
      <c r="J2056">
        <v>9208.9</v>
      </c>
      <c r="L2056">
        <f t="shared" si="65"/>
        <v>1111.77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1112.19</v>
      </c>
      <c r="B2057">
        <v>2882.47</v>
      </c>
      <c r="C2057">
        <v>7967.6</v>
      </c>
      <c r="D2057">
        <v>4752.53</v>
      </c>
      <c r="E2057">
        <v>23178.6</v>
      </c>
      <c r="F2057">
        <v>22818.2</v>
      </c>
      <c r="H2057">
        <v>9073.9</v>
      </c>
      <c r="I2057">
        <v>9329.7000000000007</v>
      </c>
      <c r="J2057">
        <v>9361.2999999999993</v>
      </c>
      <c r="L2057">
        <f t="shared" si="65"/>
        <v>1112.19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1112.6099999999999</v>
      </c>
      <c r="B2058">
        <v>2860</v>
      </c>
      <c r="C2058">
        <v>7784</v>
      </c>
      <c r="D2058">
        <v>4716.6000000000004</v>
      </c>
      <c r="E2058">
        <v>22844.6</v>
      </c>
      <c r="F2058">
        <v>22474.6</v>
      </c>
      <c r="H2058">
        <v>8793.4</v>
      </c>
      <c r="I2058">
        <v>9059.2999999999993</v>
      </c>
      <c r="J2058">
        <v>9080.4</v>
      </c>
      <c r="L2058">
        <f t="shared" si="65"/>
        <v>1112.6099999999999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1113.03</v>
      </c>
      <c r="B2059">
        <v>2898.87</v>
      </c>
      <c r="C2059">
        <v>8141.4</v>
      </c>
      <c r="D2059">
        <v>4726.7299999999996</v>
      </c>
      <c r="E2059">
        <v>22799.4</v>
      </c>
      <c r="F2059">
        <v>22505.3</v>
      </c>
      <c r="H2059">
        <v>9228.4</v>
      </c>
      <c r="I2059">
        <v>9493.4</v>
      </c>
      <c r="J2059">
        <v>9516.7999999999993</v>
      </c>
      <c r="L2059">
        <f t="shared" si="65"/>
        <v>1113.03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1113.45</v>
      </c>
      <c r="B2060">
        <v>2884.2</v>
      </c>
      <c r="C2060">
        <v>7935.9</v>
      </c>
      <c r="D2060">
        <v>4608.67</v>
      </c>
      <c r="E2060">
        <v>21969.5</v>
      </c>
      <c r="F2060">
        <v>21678.799999999999</v>
      </c>
      <c r="H2060">
        <v>9004.1</v>
      </c>
      <c r="I2060">
        <v>9254.9</v>
      </c>
      <c r="J2060">
        <v>9256</v>
      </c>
      <c r="L2060">
        <f t="shared" si="65"/>
        <v>1113.45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1113.8699999999999</v>
      </c>
      <c r="B2061">
        <v>2888.47</v>
      </c>
      <c r="C2061">
        <v>7988.8</v>
      </c>
      <c r="D2061">
        <v>4519.3999999999996</v>
      </c>
      <c r="E2061">
        <v>21271.599999999999</v>
      </c>
      <c r="F2061">
        <v>20943</v>
      </c>
      <c r="H2061">
        <v>9107.5</v>
      </c>
      <c r="I2061">
        <v>9307.6</v>
      </c>
      <c r="J2061">
        <v>9321.5</v>
      </c>
      <c r="L2061">
        <f t="shared" si="65"/>
        <v>1113.8699999999999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1114.29</v>
      </c>
      <c r="B2062">
        <v>2925.07</v>
      </c>
      <c r="C2062">
        <v>8331.5</v>
      </c>
      <c r="D2062">
        <v>4449.2700000000004</v>
      </c>
      <c r="E2062">
        <v>20750.8</v>
      </c>
      <c r="F2062">
        <v>20422</v>
      </c>
      <c r="H2062">
        <v>9450.2999999999993</v>
      </c>
      <c r="I2062">
        <v>9678.7000000000007</v>
      </c>
      <c r="J2062">
        <v>9709.9</v>
      </c>
      <c r="L2062">
        <f t="shared" si="65"/>
        <v>1114.29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1114.71</v>
      </c>
      <c r="B2063">
        <v>2948.13</v>
      </c>
      <c r="C2063">
        <v>8453.7000000000007</v>
      </c>
      <c r="D2063">
        <v>4391.8</v>
      </c>
      <c r="E2063">
        <v>20255.5</v>
      </c>
      <c r="F2063">
        <v>20013.2</v>
      </c>
      <c r="H2063">
        <v>9611.5</v>
      </c>
      <c r="I2063">
        <v>9837.2999999999993</v>
      </c>
      <c r="J2063">
        <v>9861.6</v>
      </c>
      <c r="L2063">
        <f t="shared" si="65"/>
        <v>1114.71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1115.1300000000001</v>
      </c>
      <c r="B2064">
        <v>2900.93</v>
      </c>
      <c r="C2064">
        <v>8065.2</v>
      </c>
      <c r="D2064">
        <v>4295.93</v>
      </c>
      <c r="E2064">
        <v>19501.3</v>
      </c>
      <c r="F2064">
        <v>19248.8</v>
      </c>
      <c r="H2064">
        <v>9192.7999999999993</v>
      </c>
      <c r="I2064">
        <v>9415.6</v>
      </c>
      <c r="J2064">
        <v>9408.2999999999993</v>
      </c>
      <c r="L2064">
        <f t="shared" si="65"/>
        <v>1115.1300000000001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1115.55</v>
      </c>
      <c r="B2065">
        <v>2914.2</v>
      </c>
      <c r="C2065">
        <v>8229.2999999999993</v>
      </c>
      <c r="D2065">
        <v>4311.07</v>
      </c>
      <c r="E2065">
        <v>19509.7</v>
      </c>
      <c r="F2065">
        <v>19225.8</v>
      </c>
      <c r="H2065">
        <v>9350.2000000000007</v>
      </c>
      <c r="I2065">
        <v>9540.2000000000007</v>
      </c>
      <c r="J2065">
        <v>9576.6</v>
      </c>
      <c r="L2065">
        <f t="shared" si="65"/>
        <v>1115.55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1115.98</v>
      </c>
      <c r="B2066">
        <v>2901.6</v>
      </c>
      <c r="C2066">
        <v>8089.8</v>
      </c>
      <c r="D2066">
        <v>4244.3999999999996</v>
      </c>
      <c r="E2066">
        <v>19073.8</v>
      </c>
      <c r="F2066">
        <v>18755.2</v>
      </c>
      <c r="H2066">
        <v>9219.9</v>
      </c>
      <c r="I2066">
        <v>9450</v>
      </c>
      <c r="J2066">
        <v>9438.1</v>
      </c>
      <c r="L2066">
        <f t="shared" si="65"/>
        <v>1115.98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1116.4000000000001</v>
      </c>
      <c r="B2067">
        <v>2936.13</v>
      </c>
      <c r="C2067">
        <v>8375.9</v>
      </c>
      <c r="D2067">
        <v>4078.33</v>
      </c>
      <c r="E2067">
        <v>17710.3</v>
      </c>
      <c r="F2067">
        <v>17479.7</v>
      </c>
      <c r="H2067">
        <v>9522.7999999999993</v>
      </c>
      <c r="I2067">
        <v>9695.1</v>
      </c>
      <c r="J2067">
        <v>9718</v>
      </c>
      <c r="L2067">
        <f t="shared" si="65"/>
        <v>1116.4000000000001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1116.82</v>
      </c>
      <c r="B2068">
        <v>2930.47</v>
      </c>
      <c r="C2068">
        <v>8324.5</v>
      </c>
      <c r="D2068">
        <v>3947.8</v>
      </c>
      <c r="E2068">
        <v>16639.900000000001</v>
      </c>
      <c r="F2068">
        <v>16431.599999999999</v>
      </c>
      <c r="H2068">
        <v>9430.7000000000007</v>
      </c>
      <c r="I2068">
        <v>9583.4</v>
      </c>
      <c r="J2068">
        <v>9593.1</v>
      </c>
      <c r="L2068">
        <f t="shared" si="65"/>
        <v>1116.82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1117.24</v>
      </c>
      <c r="B2069">
        <v>2899</v>
      </c>
      <c r="C2069">
        <v>8048.2</v>
      </c>
      <c r="D2069">
        <v>3774</v>
      </c>
      <c r="E2069">
        <v>15229.6</v>
      </c>
      <c r="F2069">
        <v>15067.3</v>
      </c>
      <c r="H2069">
        <v>9141.4</v>
      </c>
      <c r="I2069">
        <v>9249.1</v>
      </c>
      <c r="J2069">
        <v>9285.2000000000007</v>
      </c>
      <c r="L2069">
        <f t="shared" si="65"/>
        <v>1117.24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1117.6600000000001</v>
      </c>
      <c r="B2070">
        <v>2882.87</v>
      </c>
      <c r="C2070">
        <v>7859</v>
      </c>
      <c r="D2070">
        <v>3716.6</v>
      </c>
      <c r="E2070">
        <v>14734.8</v>
      </c>
      <c r="F2070">
        <v>14531.5</v>
      </c>
      <c r="H2070">
        <v>8962</v>
      </c>
      <c r="I2070">
        <v>9078.6</v>
      </c>
      <c r="J2070">
        <v>9059.4</v>
      </c>
      <c r="L2070">
        <f t="shared" si="65"/>
        <v>1117.6600000000001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1118.08</v>
      </c>
      <c r="B2071">
        <v>2171.4699999999998</v>
      </c>
      <c r="C2071">
        <v>2065.6999999999998</v>
      </c>
      <c r="D2071">
        <v>2155.1999999999998</v>
      </c>
      <c r="E2071">
        <v>1930</v>
      </c>
      <c r="F2071">
        <v>1935</v>
      </c>
      <c r="H2071">
        <v>2047.5</v>
      </c>
      <c r="I2071">
        <v>2044.1</v>
      </c>
      <c r="J2071">
        <v>2042.4</v>
      </c>
      <c r="L2071">
        <f t="shared" si="65"/>
        <v>1118.08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1118.5</v>
      </c>
      <c r="B2072">
        <v>2187.6</v>
      </c>
      <c r="C2072">
        <v>2195.3000000000002</v>
      </c>
      <c r="D2072">
        <v>2189.8000000000002</v>
      </c>
      <c r="E2072">
        <v>2217</v>
      </c>
      <c r="F2072">
        <v>2215.1999999999998</v>
      </c>
      <c r="H2072">
        <v>2200.6</v>
      </c>
      <c r="I2072">
        <v>2201.1999999999998</v>
      </c>
      <c r="J2072">
        <v>2199.8000000000002</v>
      </c>
      <c r="L2072">
        <f t="shared" si="65"/>
        <v>1118.5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1118.9100000000001</v>
      </c>
      <c r="B2073">
        <v>2186.67</v>
      </c>
      <c r="C2073">
        <v>2186.5</v>
      </c>
      <c r="D2073">
        <v>2187.8000000000002</v>
      </c>
      <c r="E2073">
        <v>2187.1999999999998</v>
      </c>
      <c r="F2073">
        <v>2186.6999999999998</v>
      </c>
      <c r="H2073">
        <v>2188.1</v>
      </c>
      <c r="I2073">
        <v>2191.6999999999998</v>
      </c>
      <c r="J2073">
        <v>2186.5</v>
      </c>
      <c r="L2073">
        <f t="shared" si="65"/>
        <v>1118.9100000000001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1119.33</v>
      </c>
      <c r="B2074">
        <v>2186</v>
      </c>
      <c r="C2074">
        <v>2186.9</v>
      </c>
      <c r="D2074">
        <v>2187.13</v>
      </c>
      <c r="E2074">
        <v>2189.1999999999998</v>
      </c>
      <c r="F2074">
        <v>2189.1</v>
      </c>
      <c r="H2074">
        <v>2188.5</v>
      </c>
      <c r="I2074">
        <v>2186.8000000000002</v>
      </c>
      <c r="J2074">
        <v>2188.9</v>
      </c>
      <c r="L2074">
        <f t="shared" si="65"/>
        <v>1119.33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AD612" activePane="bottomRight" state="frozen"/>
      <selection pane="topRight" activeCell="B1" sqref="B1"/>
      <selection pane="bottomLeft" activeCell="A7" sqref="A7"/>
      <selection pane="bottomRight" activeCell="AO7" sqref="AO7:AO651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1.0689073538686336</v>
      </c>
      <c r="V2" s="4">
        <f>AVERAGE(V524:V655)</f>
        <v>0.9988534364747097</v>
      </c>
      <c r="X2">
        <v>35000</v>
      </c>
      <c r="AA2">
        <f>SUM(AA7:AA2054)</f>
        <v>80023476.196904093</v>
      </c>
      <c r="AD2" s="4"/>
      <c r="AE2" s="4"/>
      <c r="AF2" s="4"/>
      <c r="AN2">
        <f>AVERAGE(AN306:AN391)</f>
        <v>1.83515587883409</v>
      </c>
    </row>
    <row r="3" spans="1:45" x14ac:dyDescent="0.2">
      <c r="U3" s="4">
        <f>AVERAGE(Q370:Q415)</f>
        <v>253.06727891134483</v>
      </c>
      <c r="AA3" s="16">
        <f>AVERAGE(AA11:AA51)+STDEV(AA11:AA51)</f>
        <v>4.9074225410733536</v>
      </c>
      <c r="AB3" t="s">
        <v>69</v>
      </c>
      <c r="AD3" s="16"/>
      <c r="AE3" s="16"/>
      <c r="AF3" s="16"/>
      <c r="AN3">
        <f>STDEV(AN306:AN391)/AN2%</f>
        <v>0.91371948960769545</v>
      </c>
      <c r="AQ3" t="s">
        <v>78</v>
      </c>
    </row>
    <row r="4" spans="1:45" x14ac:dyDescent="0.2">
      <c r="O4">
        <f>front!D2</f>
        <v>600</v>
      </c>
      <c r="P4">
        <f>front!D3</f>
        <v>5000</v>
      </c>
      <c r="Q4">
        <f>P4</f>
        <v>5000</v>
      </c>
      <c r="R4">
        <f>front!I2</f>
        <v>6000</v>
      </c>
      <c r="S4">
        <f>R4</f>
        <v>6000</v>
      </c>
      <c r="U4">
        <f>U3/U2</f>
        <v>236.753239647415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188.05</v>
      </c>
      <c r="B7" s="1">
        <f>B8</f>
        <v>0.47999999999998977</v>
      </c>
      <c r="C7">
        <f>front!D7-front!B7</f>
        <v>-0.13000000000010914</v>
      </c>
      <c r="D7" s="2">
        <f>front!E7-front!C7</f>
        <v>9.9999999999909051E-2</v>
      </c>
      <c r="E7" s="2">
        <f>IF(front!F7-front!C7&gt;0,front!F7-front!C7,0)</f>
        <v>0.70000000000027285</v>
      </c>
      <c r="F7" s="2">
        <f>front!I7-front!H7</f>
        <v>0.40000000000009095</v>
      </c>
      <c r="G7" s="2">
        <f>IF(front!J7-front!H7&gt;0,front!J7-front!H7,0)</f>
        <v>0.3000000000001819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-0.12969262658910916</v>
      </c>
      <c r="J7" s="4">
        <f>D7/(constants!$A$4+constants!$B$4*data!D7+constants!$C$4*data!D7^2+constants!$D$4*data!D7^3+constants!$E$4*data!D7^4+constants!$F$4*data!D7^5+constants!$G$4*data!D7^6+constants!$H$4*data!D7^7)</f>
        <v>9.9763561475053567E-2</v>
      </c>
      <c r="K7" s="4">
        <f>E7/(constants!$A$4+constants!$B$4*data!E7+constants!$C$4*data!E7^2+constants!$D$4*data!E7^3+constants!$E$4*data!E7^4+constants!$F$4*data!E7^5+constants!$G$4*data!E7^6+constants!$H$4*data!E7^7)</f>
        <v>0.69834497706466192</v>
      </c>
      <c r="L7" s="4">
        <f>F7/(constants!$A$4+constants!$B$4*data!F7+constants!$C$4*data!F7^2+constants!$D$4*data!F7^3+constants!$E$4*data!F7^4+constants!$F$4*data!F7^5+constants!$G$4*data!F7^6+constants!$H$4*data!F7^7)</f>
        <v>0.39905425925646304</v>
      </c>
      <c r="M7" s="4">
        <f>G7/(constants!$A$4+constants!$B$4*data!G7+constants!$C$4*data!G7^2+constants!$D$4*data!G7^3+constants!$E$4*data!G7^4+constants!$F$4*data!G7^5+constants!$G$4*data!G7^6+constants!$H$4*data!G7^7)</f>
        <v>0.29929069110384066</v>
      </c>
      <c r="N7" s="4"/>
      <c r="O7" s="4">
        <f>I7*1000/O$4</f>
        <v>-0.21615437764851525</v>
      </c>
      <c r="P7" s="4">
        <f>J7*1000/P$4</f>
        <v>1.9952712295010711E-2</v>
      </c>
      <c r="Q7" s="4">
        <f>K7*1000/Q$4</f>
        <v>0.1396689954129324</v>
      </c>
      <c r="R7" s="4">
        <f>L7*1000/R$4</f>
        <v>6.6509043209410507E-2</v>
      </c>
      <c r="S7" s="4">
        <f>M7*1000/S$4</f>
        <v>4.9881781850640107E-2</v>
      </c>
      <c r="T7" s="4"/>
      <c r="U7" s="4">
        <f>Q7/P7</f>
        <v>7.0000004685005868</v>
      </c>
      <c r="V7" s="4">
        <f>S7/R7</f>
        <v>0.74999999163395314</v>
      </c>
      <c r="W7" s="4"/>
      <c r="X7">
        <f>IF(front!E7&gt;$X$2,O7,P7)</f>
        <v>1.9952712295010711E-2</v>
      </c>
      <c r="Y7">
        <f>X7-(Q7/$U$2)</f>
        <v>-0.11071248979891878</v>
      </c>
      <c r="Z7">
        <f>SUMPRODUCT($B$7:$B$456,Y$7:Y$456,EXP(constants!$B$32+constants!$A$32*ABS($A$7:$A$456-$A7)))</f>
        <v>3.7713943549757202E-3</v>
      </c>
      <c r="AA7">
        <f t="shared" ref="AA7:AA70" si="0">Y7-Z7</f>
        <v>-0.1144838841538945</v>
      </c>
      <c r="AB7">
        <f>IF((AA7-$AA$3)&gt;0,AA7-$AA$3,0)</f>
        <v>0</v>
      </c>
      <c r="AD7" s="4">
        <f t="shared" ref="AD7:AD70" si="1">R7-(S7/$V$2)</f>
        <v>1.6570003076866416E-2</v>
      </c>
      <c r="AE7">
        <f>SUMPRODUCT($B$7:$B$456,AD$7:AD$456,EXP(constants!$B$32+constants!$A$32*ABS($A$7:$A$456-$A7)))</f>
        <v>2.3520776990890648</v>
      </c>
      <c r="AF7" s="4">
        <f t="shared" ref="AF7:AF70" si="2">AD7-AE7</f>
        <v>-2.3355076960121983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1.3989564980311593E-10</v>
      </c>
      <c r="AJ7">
        <f>SUMPRODUCT(A7^constants!$E$28:$J$28,constants!$E$27:$J$27)</f>
        <v>1.1919545170844604E-5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188.53</v>
      </c>
      <c r="B8" s="1">
        <f>A8-A7</f>
        <v>0.47999999999998977</v>
      </c>
      <c r="C8">
        <f>front!D8-front!B8</f>
        <v>1.7300000000000182</v>
      </c>
      <c r="D8" s="2">
        <f>front!E8-front!C8</f>
        <v>2.2000000000002728</v>
      </c>
      <c r="E8" s="2">
        <f>IF(front!F8-front!C8&gt;0,front!F8-front!C8,0)</f>
        <v>0.8000000000001819</v>
      </c>
      <c r="F8" s="2">
        <f>front!I8-front!H8</f>
        <v>1.1000000000003638</v>
      </c>
      <c r="G8" s="2">
        <f>IF(front!J8-front!H8&gt;0,front!J8-front!H8,0)</f>
        <v>0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1.7259099271646297</v>
      </c>
      <c r="J8" s="4">
        <f>D8/(constants!$A$4+constants!$B$4*data!D8+constants!$C$4*data!D8^2+constants!$D$4*data!D8^3+constants!$E$4*data!D8^4+constants!$F$4*data!D8^5+constants!$G$4*data!D8^6+constants!$H$4*data!D8^7)</f>
        <v>2.194798866196074</v>
      </c>
      <c r="K8" s="4">
        <f>E8/(constants!$A$4+constants!$B$4*data!E8+constants!$C$4*data!E8^2+constants!$D$4*data!E8^3+constants!$E$4*data!E8^4+constants!$F$4*data!E8^5+constants!$G$4*data!E8^6+constants!$H$4*data!E8^7)</f>
        <v>0.79810855411610726</v>
      </c>
      <c r="L8" s="4">
        <f>F8/(constants!$A$4+constants!$B$4*data!F8+constants!$C$4*data!F8^2+constants!$D$4*data!F8^3+constants!$E$4*data!F8^4+constants!$F$4*data!F8^5+constants!$G$4*data!F8^6+constants!$H$4*data!F8^7)</f>
        <v>1.0973992986128884</v>
      </c>
      <c r="M8" s="4">
        <f>G8/(constants!$A$4+constants!$B$4*data!G8+constants!$C$4*data!G8^2+constants!$D$4*data!G8^3+constants!$E$4*data!G8^4+constants!$F$4*data!G8^5+constants!$G$4*data!G8^6+constants!$H$4*data!G8^7)</f>
        <v>0</v>
      </c>
      <c r="N8" s="4"/>
      <c r="O8" s="4">
        <f t="shared" ref="O8:O71" si="4">I8*1000/O$4</f>
        <v>2.8765165452743826</v>
      </c>
      <c r="P8" s="4">
        <f t="shared" ref="P8:P71" si="5">J8*1000/P$4</f>
        <v>0.43895977323921481</v>
      </c>
      <c r="Q8" s="4">
        <f t="shared" ref="Q8:Q71" si="6">K8*1000/Q$4</f>
        <v>0.15962171082322146</v>
      </c>
      <c r="R8" s="4">
        <f t="shared" ref="R8:R71" si="7">L8*1000/R$4</f>
        <v>0.18289988310214808</v>
      </c>
      <c r="S8" s="4">
        <f t="shared" ref="S8:S71" si="8">M8*1000/S$4</f>
        <v>0</v>
      </c>
      <c r="T8" s="4"/>
      <c r="U8" s="4">
        <f t="shared" ref="U8:U71" si="9">Q8/P8</f>
        <v>0.36363630691105325</v>
      </c>
      <c r="V8" s="4">
        <f t="shared" ref="V8:V71" si="10">S8/R8</f>
        <v>0</v>
      </c>
      <c r="W8" s="4"/>
      <c r="X8">
        <f>IF(front!E8&gt;$X$2,O8,P8)</f>
        <v>0.43895977323921481</v>
      </c>
      <c r="Y8">
        <f t="shared" ref="Y8:Y71" si="11">X8-(Q8/$U$2)</f>
        <v>0.28962811203816496</v>
      </c>
      <c r="Z8">
        <f>SUMPRODUCT($B$7:$B$456,Y$7:Y$456,EXP(constants!$B$32+constants!$A$32*ABS($A$7:$A$456-$A8)))</f>
        <v>3.877794911683892E-3</v>
      </c>
      <c r="AA8">
        <f t="shared" si="0"/>
        <v>0.28575031712648108</v>
      </c>
      <c r="AB8">
        <f t="shared" ref="AB8:AB71" si="12">IF((AA8-$AA$3)&gt;0,AA8-$AA$3,0)</f>
        <v>0</v>
      </c>
      <c r="AD8" s="4">
        <f t="shared" si="1"/>
        <v>0.18289988310214808</v>
      </c>
      <c r="AE8">
        <f>SUMPRODUCT($B$7:$B$456,AD$7:AD$456,EXP(constants!$B$32+constants!$A$32*ABS($A$7:$A$456-$A8)))</f>
        <v>2.4171794408694858</v>
      </c>
      <c r="AF8" s="4">
        <f t="shared" si="2"/>
        <v>-2.2342795577673376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1.4805773951611042E-10</v>
      </c>
      <c r="AJ8">
        <f>SUMPRODUCT(A8^constants!$E$28:$J$28,constants!$E$27:$J$27)</f>
        <v>1.1786091909401868E-5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189.01</v>
      </c>
      <c r="B9" s="1">
        <f t="shared" ref="B9:B72" si="19">A9-A8</f>
        <v>0.47999999999998977</v>
      </c>
      <c r="C9">
        <f>front!D9-front!B9</f>
        <v>0.26999999999998181</v>
      </c>
      <c r="D9" s="2">
        <f>front!E9-front!C9</f>
        <v>-0.79999999999972715</v>
      </c>
      <c r="E9" s="2">
        <f>IF(front!F9-front!C9&gt;0,front!F9-front!C9,0)</f>
        <v>0</v>
      </c>
      <c r="F9" s="2">
        <f>front!I9-front!H9</f>
        <v>1.3999999999996362</v>
      </c>
      <c r="G9" s="2">
        <f>IF(front!J9-front!H9&gt;0,front!J9-front!H9,0)</f>
        <v>0.79999999999972715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0.26936162109179007</v>
      </c>
      <c r="J9" s="4">
        <f>D9/(constants!$A$4+constants!$B$4*data!D9+constants!$C$4*data!D9^2+constants!$D$4*data!D9^3+constants!$E$4*data!D9^4+constants!$F$4*data!D9^5+constants!$G$4*data!D9^6+constants!$H$4*data!D9^7)</f>
        <v>-0.79810841161876045</v>
      </c>
      <c r="K9" s="4">
        <f>E9/(constants!$A$4+constants!$B$4*data!E9+constants!$C$4*data!E9^2+constants!$D$4*data!E9^3+constants!$E$4*data!E9^4+constants!$F$4*data!E9^5+constants!$G$4*data!E9^6+constants!$H$4*data!E9^7)</f>
        <v>0</v>
      </c>
      <c r="L9" s="4">
        <f>F9/(constants!$A$4+constants!$B$4*data!F9+constants!$C$4*data!F9^2+constants!$D$4*data!F9^3+constants!$E$4*data!F9^4+constants!$F$4*data!F9^5+constants!$G$4*data!F9^6+constants!$H$4*data!F9^7)</f>
        <v>1.3966900631148487</v>
      </c>
      <c r="M9" s="4">
        <f>G9/(constants!$A$4+constants!$B$4*data!G9+constants!$C$4*data!G9^2+constants!$D$4*data!G9^3+constants!$E$4*data!G9^4+constants!$F$4*data!G9^5+constants!$G$4*data!G9^6+constants!$H$4*data!G9^7)</f>
        <v>0.79810855411565362</v>
      </c>
      <c r="N9" s="4"/>
      <c r="O9" s="4">
        <f t="shared" si="4"/>
        <v>0.44893603515298347</v>
      </c>
      <c r="P9" s="4">
        <f t="shared" si="5"/>
        <v>-0.1596216823237521</v>
      </c>
      <c r="Q9" s="4">
        <f t="shared" si="6"/>
        <v>0</v>
      </c>
      <c r="R9" s="4">
        <f t="shared" si="7"/>
        <v>0.23278167718580811</v>
      </c>
      <c r="S9" s="4">
        <f t="shared" si="8"/>
        <v>0.13301809235260895</v>
      </c>
      <c r="T9" s="4"/>
      <c r="U9" s="4">
        <f t="shared" si="9"/>
        <v>0</v>
      </c>
      <c r="V9" s="4">
        <f t="shared" si="10"/>
        <v>0.57142853321068265</v>
      </c>
      <c r="W9" s="4"/>
      <c r="X9">
        <f>IF(front!E9&gt;$X$2,O9,P9)</f>
        <v>-0.1596216823237521</v>
      </c>
      <c r="Y9">
        <f t="shared" si="11"/>
        <v>-0.1596216823237521</v>
      </c>
      <c r="Z9">
        <f>SUMPRODUCT($B$7:$B$456,Y$7:Y$456,EXP(constants!$B$32+constants!$A$32*ABS($A$7:$A$456-$A9)))</f>
        <v>3.981817743766272E-3</v>
      </c>
      <c r="AA9">
        <f t="shared" si="0"/>
        <v>-0.16360350006751836</v>
      </c>
      <c r="AB9">
        <f t="shared" si="12"/>
        <v>0</v>
      </c>
      <c r="AD9" s="4">
        <f t="shared" si="1"/>
        <v>9.9610896072940741E-2</v>
      </c>
      <c r="AE9">
        <f>SUMPRODUCT($B$7:$B$456,AD$7:AD$456,EXP(constants!$B$32+constants!$A$32*ABS($A$7:$A$456-$A9)))</f>
        <v>2.4840797839561359</v>
      </c>
      <c r="AF9" s="4">
        <f t="shared" si="2"/>
        <v>-2.384468887883195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1.5663496411804713E-10</v>
      </c>
      <c r="AJ9">
        <f>SUMPRODUCT(A9^constants!$E$28:$J$28,constants!$E$27:$J$27)</f>
        <v>1.1654089241901406E-5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189.49</v>
      </c>
      <c r="B10" s="1">
        <f t="shared" si="19"/>
        <v>0.48000000000001819</v>
      </c>
      <c r="C10">
        <f>front!D10-front!B10</f>
        <v>1.6700000000000728</v>
      </c>
      <c r="D10" s="2">
        <f>front!E10-front!C10</f>
        <v>-2.2999999999997272</v>
      </c>
      <c r="E10" s="2">
        <f>IF(front!F10-front!C10&gt;0,front!F10-front!C10,0)</f>
        <v>0</v>
      </c>
      <c r="F10" s="2">
        <f>front!I10-front!H10</f>
        <v>1.3000000000001819</v>
      </c>
      <c r="G10" s="2">
        <f>IF(front!J10-front!H10&gt;0,front!J10-front!H10,0)</f>
        <v>0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1.666051768265576</v>
      </c>
      <c r="J10" s="4">
        <f>D10/(constants!$A$4+constants!$B$4*data!D10+constants!$C$4*data!D10^2+constants!$D$4*data!D10^3+constants!$E$4*data!D10^4+constants!$F$4*data!D10^5+constants!$G$4*data!D10^6+constants!$H$4*data!D10^7)</f>
        <v>-2.2945612987444197</v>
      </c>
      <c r="K10" s="4">
        <f>E10/(constants!$A$4+constants!$B$4*data!E10+constants!$C$4*data!E10^2+constants!$D$4*data!E10^3+constants!$E$4*data!E10^4+constants!$F$4*data!E10^5+constants!$G$4*data!E10^6+constants!$H$4*data!E10^7)</f>
        <v>0</v>
      </c>
      <c r="L10" s="4">
        <f>F10/(constants!$A$4+constants!$B$4*data!F10+constants!$C$4*data!F10^2+constants!$D$4*data!F10^3+constants!$E$4*data!F10^4+constants!$F$4*data!F10^5+constants!$G$4*data!F10^6+constants!$H$4*data!F10^7)</f>
        <v>1.2969264727254799</v>
      </c>
      <c r="M10" s="4">
        <f>G10/(constants!$A$4+constants!$B$4*data!G10+constants!$C$4*data!G10^2+constants!$D$4*data!G10^3+constants!$E$4*data!G10^4+constants!$F$4*data!G10^5+constants!$G$4*data!G10^6+constants!$H$4*data!G10^7)</f>
        <v>0</v>
      </c>
      <c r="N10" s="4"/>
      <c r="O10" s="4">
        <f t="shared" si="4"/>
        <v>2.7767529471092933</v>
      </c>
      <c r="P10" s="4">
        <f t="shared" si="5"/>
        <v>-0.45891225974888394</v>
      </c>
      <c r="Q10" s="4">
        <f t="shared" si="6"/>
        <v>0</v>
      </c>
      <c r="R10" s="4">
        <f t="shared" si="7"/>
        <v>0.21615441212091333</v>
      </c>
      <c r="S10" s="4">
        <f t="shared" si="8"/>
        <v>0</v>
      </c>
      <c r="T10" s="4"/>
      <c r="U10" s="4">
        <f t="shared" si="9"/>
        <v>0</v>
      </c>
      <c r="V10" s="4">
        <f t="shared" si="10"/>
        <v>0</v>
      </c>
      <c r="W10" s="4"/>
      <c r="X10">
        <f>IF(front!E10&gt;$X$2,O10,P10)</f>
        <v>-0.45891225974888394</v>
      </c>
      <c r="Y10">
        <f t="shared" si="11"/>
        <v>-0.45891225974888394</v>
      </c>
      <c r="Z10">
        <f>SUMPRODUCT($B$7:$B$456,Y$7:Y$456,EXP(constants!$B$32+constants!$A$32*ABS($A$7:$A$456-$A10)))</f>
        <v>4.091712496878919E-3</v>
      </c>
      <c r="AA10">
        <f t="shared" si="0"/>
        <v>-0.46300397224576284</v>
      </c>
      <c r="AB10">
        <f t="shared" si="12"/>
        <v>0</v>
      </c>
      <c r="AD10" s="4">
        <f t="shared" si="1"/>
        <v>0.21615441212091333</v>
      </c>
      <c r="AE10">
        <f>SUMPRODUCT($B$7:$B$456,AD$7:AD$456,EXP(constants!$B$32+constants!$A$32*ABS($A$7:$A$456-$A10)))</f>
        <v>2.5528301154429327</v>
      </c>
      <c r="AF10" s="4">
        <f t="shared" si="2"/>
        <v>-2.3366757033220193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1.6564522129403103E-10</v>
      </c>
      <c r="AJ10">
        <f>SUMPRODUCT(A10^constants!$E$28:$J$28,constants!$E$27:$J$27)</f>
        <v>1.1523524793380401E-5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189.96</v>
      </c>
      <c r="B11" s="1">
        <f t="shared" si="19"/>
        <v>0.46999999999999886</v>
      </c>
      <c r="C11">
        <f>front!D11-front!B11</f>
        <v>21.730000000000018</v>
      </c>
      <c r="D11" s="2">
        <f>front!E11-front!C11</f>
        <v>113.10000000000036</v>
      </c>
      <c r="E11" s="2">
        <f>IF(front!F11-front!C11&gt;0,front!F11-front!C11,0)</f>
        <v>189.39999999999964</v>
      </c>
      <c r="F11" s="2">
        <f>front!I11-front!H11</f>
        <v>-28.100000000000364</v>
      </c>
      <c r="G11" s="2">
        <f>IF(front!J11-front!H11&gt;0,front!J11-front!H11,0)</f>
        <v>0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21.678673673972707</v>
      </c>
      <c r="J11" s="4">
        <f>D11/(constants!$A$4+constants!$B$4*data!D11+constants!$C$4*data!D11^2+constants!$D$4*data!D11^3+constants!$E$4*data!D11^4+constants!$F$4*data!D11^5+constants!$G$4*data!D11^6+constants!$H$4*data!D11^7)</f>
        <v>112.83393329344244</v>
      </c>
      <c r="K11" s="4">
        <f>E11/(constants!$A$4+constants!$B$4*data!E11+constants!$C$4*data!E11^2+constants!$D$4*data!E11^3+constants!$E$4*data!E11^4+constants!$F$4*data!E11^5+constants!$G$4*data!E11^6+constants!$H$4*data!E11^7)</f>
        <v>188.95581839245077</v>
      </c>
      <c r="L11" s="4">
        <f>F11/(constants!$A$4+constants!$B$4*data!F11+constants!$C$4*data!F11^2+constants!$D$4*data!F11^3+constants!$E$4*data!F11^4+constants!$F$4*data!F11^5+constants!$G$4*data!F11^6+constants!$H$4*data!F11^7)</f>
        <v>-28.033471335090137</v>
      </c>
      <c r="M11" s="4">
        <f>G11/(constants!$A$4+constants!$B$4*data!G11+constants!$C$4*data!G11^2+constants!$D$4*data!G11^3+constants!$E$4*data!G11^4+constants!$F$4*data!G11^5+constants!$G$4*data!G11^6+constants!$H$4*data!G11^7)</f>
        <v>0</v>
      </c>
      <c r="N11" s="4"/>
      <c r="O11" s="4">
        <f t="shared" si="4"/>
        <v>36.13112278995451</v>
      </c>
      <c r="P11" s="4">
        <f t="shared" si="5"/>
        <v>22.566786658688489</v>
      </c>
      <c r="Q11" s="4">
        <f t="shared" si="6"/>
        <v>37.791163678490157</v>
      </c>
      <c r="R11" s="4">
        <f t="shared" si="7"/>
        <v>-4.6722452225150226</v>
      </c>
      <c r="S11" s="4">
        <f t="shared" si="8"/>
        <v>0</v>
      </c>
      <c r="T11" s="4"/>
      <c r="U11" s="4">
        <f t="shared" si="9"/>
        <v>1.674636457997448</v>
      </c>
      <c r="V11" s="4">
        <f t="shared" si="10"/>
        <v>0</v>
      </c>
      <c r="W11" s="4"/>
      <c r="X11">
        <f>IF(front!E11&gt;$X$2,O11,P11)</f>
        <v>22.566786658688489</v>
      </c>
      <c r="Y11">
        <f t="shared" si="11"/>
        <v>-12.788161122066146</v>
      </c>
      <c r="Z11">
        <f>SUMPRODUCT($B$7:$B$456,Y$7:Y$456,EXP(constants!$B$32+constants!$A$32*ABS($A$7:$A$456-$A11)))</f>
        <v>4.2104467033004089E-3</v>
      </c>
      <c r="AA11">
        <f t="shared" si="0"/>
        <v>-12.792371568769447</v>
      </c>
      <c r="AB11">
        <f t="shared" si="12"/>
        <v>0</v>
      </c>
      <c r="AD11" s="4">
        <f t="shared" si="1"/>
        <v>-4.6722452225150226</v>
      </c>
      <c r="AE11">
        <f>SUMPRODUCT($B$7:$B$456,AD$7:AD$456,EXP(constants!$B$32+constants!$A$32*ABS($A$7:$A$456-$A11)))</f>
        <v>2.6219879405233883</v>
      </c>
      <c r="AF11" s="4">
        <f t="shared" si="2"/>
        <v>-7.2942331630384114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1.7490517641184943E-10</v>
      </c>
      <c r="AJ11">
        <f>SUMPRODUCT(A11^constants!$E$28:$J$28,constants!$E$27:$J$27)</f>
        <v>1.1397062183383835E-5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190.44</v>
      </c>
      <c r="B12" s="1">
        <f t="shared" si="19"/>
        <v>0.47999999999998977</v>
      </c>
      <c r="C12">
        <f>front!D12-front!B12</f>
        <v>53.670000000000073</v>
      </c>
      <c r="D12" s="2">
        <f>front!E12-front!C12</f>
        <v>405.39999999999964</v>
      </c>
      <c r="E12" s="2">
        <f>IF(front!F12-front!C12&gt;0,front!F12-front!C12,0)</f>
        <v>525.89999999999964</v>
      </c>
      <c r="F12" s="2">
        <f>front!I12-front!H12</f>
        <v>-4.8999999999996362</v>
      </c>
      <c r="G12" s="2">
        <f>IF(front!J12-front!H12&gt;0,front!J12-front!H12,0)</f>
        <v>0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53.543415134558181</v>
      </c>
      <c r="J12" s="4">
        <f>D12/(constants!$A$4+constants!$B$4*data!D12+constants!$C$4*data!D12^2+constants!$D$4*data!D12^3+constants!$E$4*data!D12^4+constants!$F$4*data!D12^5+constants!$G$4*data!D12^6+constants!$H$4*data!D12^7)</f>
        <v>404.456407071591</v>
      </c>
      <c r="K12" s="4">
        <f>E12/(constants!$A$4+constants!$B$4*data!E12+constants!$C$4*data!E12^2+constants!$D$4*data!E12^3+constants!$E$4*data!E12^4+constants!$F$4*data!E12^5+constants!$G$4*data!E12^6+constants!$H$4*data!E12^7)</f>
        <v>524.68019428166235</v>
      </c>
      <c r="L12" s="4">
        <f>F12/(constants!$A$4+constants!$B$4*data!F12+constants!$C$4*data!F12^2+constants!$D$4*data!F12^3+constants!$E$4*data!F12^4+constants!$F$4*data!F12^5+constants!$G$4*data!F12^6+constants!$H$4*data!F12^7)</f>
        <v>-4.8884117783513501</v>
      </c>
      <c r="M12" s="4">
        <f>G12/(constants!$A$4+constants!$B$4*data!G12+constants!$C$4*data!G12^2+constants!$D$4*data!G12^3+constants!$E$4*data!G12^4+constants!$F$4*data!G12^5+constants!$G$4*data!G12^6+constants!$H$4*data!G12^7)</f>
        <v>0</v>
      </c>
      <c r="N12" s="4"/>
      <c r="O12" s="4">
        <f t="shared" si="4"/>
        <v>89.239025224263628</v>
      </c>
      <c r="P12" s="4">
        <f t="shared" si="5"/>
        <v>80.8912814143182</v>
      </c>
      <c r="Q12" s="4">
        <f t="shared" si="6"/>
        <v>104.93603885633247</v>
      </c>
      <c r="R12" s="4">
        <f t="shared" si="7"/>
        <v>-0.81473529639189168</v>
      </c>
      <c r="S12" s="4">
        <f t="shared" si="8"/>
        <v>0</v>
      </c>
      <c r="T12" s="4"/>
      <c r="U12" s="4">
        <f t="shared" si="9"/>
        <v>1.2972478247545502</v>
      </c>
      <c r="V12" s="4">
        <f t="shared" si="10"/>
        <v>0</v>
      </c>
      <c r="W12" s="4"/>
      <c r="X12">
        <f>IF(front!E12&gt;$X$2,O12,P12)</f>
        <v>80.8912814143182</v>
      </c>
      <c r="Y12">
        <f t="shared" si="11"/>
        <v>-17.280032008256384</v>
      </c>
      <c r="Z12">
        <f>SUMPRODUCT($B$7:$B$456,Y$7:Y$456,EXP(constants!$B$32+constants!$A$32*ABS($A$7:$A$456-$A12)))</f>
        <v>4.5625911845462198E-3</v>
      </c>
      <c r="AA12">
        <f t="shared" si="0"/>
        <v>-17.284594599440929</v>
      </c>
      <c r="AB12">
        <f t="shared" si="12"/>
        <v>0</v>
      </c>
      <c r="AD12" s="4">
        <f t="shared" si="1"/>
        <v>-0.81473529639189168</v>
      </c>
      <c r="AE12">
        <f>SUMPRODUCT($B$7:$B$456,AD$7:AD$456,EXP(constants!$B$32+constants!$A$32*ABS($A$7:$A$456-$A12)))</f>
        <v>2.6946350389151741</v>
      </c>
      <c r="AF12" s="4">
        <f t="shared" si="2"/>
        <v>-3.5093703353070658</v>
      </c>
      <c r="AG12">
        <f t="shared" si="13"/>
        <v>0</v>
      </c>
      <c r="AH12" s="4"/>
      <c r="AI12" s="5">
        <f>SUMPRODUCT(constants!$B$13:$B$20,A12^constants!$A$13:$A$20)*constants!$C$10/((A12/1000000000)^5*(EXP(0.014388/(A12/1000000000)/constants!$B$9)-1))</f>
        <v>1.8482768997673117E-10</v>
      </c>
      <c r="AJ12">
        <f>SUMPRODUCT(A12^constants!$E$28:$J$28,constants!$E$27:$J$27)</f>
        <v>1.1269307999407449E-5</v>
      </c>
      <c r="AL12" s="17">
        <f t="shared" si="3"/>
        <v>0</v>
      </c>
      <c r="AM12">
        <f t="shared" si="14"/>
        <v>0</v>
      </c>
      <c r="AN12" t="e">
        <f t="shared" si="15"/>
        <v>#DIV/0!</v>
      </c>
      <c r="AO12">
        <f t="shared" si="16"/>
        <v>0</v>
      </c>
      <c r="AQ12">
        <f t="shared" si="17"/>
        <v>0</v>
      </c>
      <c r="AS12" s="4" t="e">
        <f t="shared" si="18"/>
        <v>#DIV/0!</v>
      </c>
    </row>
    <row r="13" spans="1:45" x14ac:dyDescent="0.2">
      <c r="A13">
        <f>front!A13</f>
        <v>190.92</v>
      </c>
      <c r="B13" s="1">
        <f t="shared" si="19"/>
        <v>0.47999999999998977</v>
      </c>
      <c r="C13">
        <f>front!D13-front!B13</f>
        <v>98.539999999999964</v>
      </c>
      <c r="D13" s="2">
        <f>front!E13-front!C13</f>
        <v>789.59999999999854</v>
      </c>
      <c r="E13" s="2">
        <f>IF(front!F13-front!C13&gt;0,front!F13-front!C13,0)</f>
        <v>880.69999999999891</v>
      </c>
      <c r="F13" s="2">
        <f>front!I13-front!H13</f>
        <v>111.59999999999854</v>
      </c>
      <c r="G13" s="2">
        <f>IF(front!J13-front!H13&gt;0,front!J13-front!H13,0)</f>
        <v>12.5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98.308041953701959</v>
      </c>
      <c r="J13" s="4">
        <f>D13/(constants!$A$4+constants!$B$4*data!D13+constants!$C$4*data!D13^2+constants!$D$4*data!D13^3+constants!$E$4*data!D13^4+constants!$F$4*data!D13^5+constants!$G$4*data!D13^6+constants!$H$4*data!D13^7)</f>
        <v>787.77957358394508</v>
      </c>
      <c r="K13" s="4">
        <f>E13/(constants!$A$4+constants!$B$4*data!E13+constants!$C$4*data!E13^2+constants!$D$4*data!E13^3+constants!$E$4*data!E13^4+constants!$F$4*data!E13^5+constants!$G$4*data!E13^6+constants!$H$4*data!E13^7)</f>
        <v>878.67286151336918</v>
      </c>
      <c r="L13" s="4">
        <f>F13/(constants!$A$4+constants!$B$4*data!F13+constants!$C$4*data!F13^2+constants!$D$4*data!F13^3+constants!$E$4*data!F13^4+constants!$F$4*data!F13^5+constants!$G$4*data!F13^6+constants!$H$4*data!F13^7)</f>
        <v>111.33744538649137</v>
      </c>
      <c r="M13" s="4">
        <f>G13/(constants!$A$4+constants!$B$4*data!G13+constants!$C$4*data!G13^2+constants!$D$4*data!G13^3+constants!$E$4*data!G13^4+constants!$F$4*data!G13^5+constants!$G$4*data!G13^6+constants!$H$4*data!G13^7)</f>
        <v>12.470462333113645</v>
      </c>
      <c r="N13" s="4"/>
      <c r="O13" s="4">
        <f t="shared" si="4"/>
        <v>163.84673658950328</v>
      </c>
      <c r="P13" s="4">
        <f t="shared" si="5"/>
        <v>157.555914716789</v>
      </c>
      <c r="Q13" s="4">
        <f t="shared" si="6"/>
        <v>175.73457230267383</v>
      </c>
      <c r="R13" s="4">
        <f t="shared" si="7"/>
        <v>18.556240897748562</v>
      </c>
      <c r="S13" s="4">
        <f t="shared" si="8"/>
        <v>2.0784103888522742</v>
      </c>
      <c r="T13" s="4"/>
      <c r="U13" s="4">
        <f t="shared" si="9"/>
        <v>1.1153790869645321</v>
      </c>
      <c r="V13" s="4">
        <f t="shared" si="10"/>
        <v>0.11200600381861009</v>
      </c>
      <c r="W13" s="4"/>
      <c r="X13">
        <f>IF(front!E13&gt;$X$2,O13,P13)</f>
        <v>157.555914716789</v>
      </c>
      <c r="Y13">
        <f t="shared" si="11"/>
        <v>-6.8498887110272904</v>
      </c>
      <c r="Z13">
        <f>SUMPRODUCT($B$7:$B$456,Y$7:Y$456,EXP(constants!$B$32+constants!$A$32*ABS($A$7:$A$456-$A13)))</f>
        <v>5.2324701834234799E-3</v>
      </c>
      <c r="AA13">
        <f t="shared" si="0"/>
        <v>-6.8551211812107136</v>
      </c>
      <c r="AB13">
        <f t="shared" si="12"/>
        <v>0</v>
      </c>
      <c r="AD13" s="4">
        <f t="shared" si="1"/>
        <v>16.475444743922747</v>
      </c>
      <c r="AE13">
        <f>SUMPRODUCT($B$7:$B$456,AD$7:AD$456,EXP(constants!$B$32+constants!$A$32*ABS($A$7:$A$456-$A13)))</f>
        <v>2.7693057202337612</v>
      </c>
      <c r="AF13" s="4">
        <f t="shared" si="2"/>
        <v>13.706139023688985</v>
      </c>
      <c r="AG13">
        <f t="shared" si="13"/>
        <v>13.706139023688985</v>
      </c>
      <c r="AH13" s="4"/>
      <c r="AI13" s="5">
        <f>SUMPRODUCT(constants!$B$13:$B$20,A13^constants!$A$13:$A$20)*constants!$C$10/((A13/1000000000)^5*(EXP(0.014388/(A13/1000000000)/constants!$B$9)-1))</f>
        <v>1.9524030558767897E-10</v>
      </c>
      <c r="AJ13">
        <f>SUMPRODUCT(A13^constants!$E$28:$J$28,constants!$E$27:$J$27)</f>
        <v>1.1142955579958108E-5</v>
      </c>
      <c r="AL13" s="17">
        <f t="shared" si="3"/>
        <v>0</v>
      </c>
      <c r="AM13">
        <f t="shared" si="14"/>
        <v>8.129901178369194E-7</v>
      </c>
      <c r="AN13">
        <f t="shared" si="15"/>
        <v>0</v>
      </c>
      <c r="AO13">
        <f t="shared" si="16"/>
        <v>1.4919635941824421E-6</v>
      </c>
      <c r="AQ13">
        <f t="shared" si="17"/>
        <v>1.4919635941824421E-6</v>
      </c>
      <c r="AS13" s="4">
        <f t="shared" si="18"/>
        <v>0</v>
      </c>
    </row>
    <row r="14" spans="1:45" x14ac:dyDescent="0.2">
      <c r="A14">
        <f>front!A14</f>
        <v>191.4</v>
      </c>
      <c r="B14" s="1">
        <f t="shared" si="19"/>
        <v>0.48000000000001819</v>
      </c>
      <c r="C14">
        <f>front!D14-front!B14</f>
        <v>128.40000000000009</v>
      </c>
      <c r="D14" s="2">
        <f>front!E14-front!C14</f>
        <v>1025.5</v>
      </c>
      <c r="E14" s="2">
        <f>IF(front!F14-front!C14&gt;0,front!F14-front!C14,0)</f>
        <v>1096.3000000000011</v>
      </c>
      <c r="F14" s="2">
        <f>front!I14-front!H14</f>
        <v>190.80000000000109</v>
      </c>
      <c r="G14" s="2">
        <f>IF(front!J14-front!H14&gt;0,front!J14-front!H14,0)</f>
        <v>21.200000000000728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128.09813381634461</v>
      </c>
      <c r="J14" s="4">
        <f>D14/(constants!$A$4+constants!$B$4*data!D14+constants!$C$4*data!D14^2+constants!$D$4*data!D14^3+constants!$E$4*data!D14^4+constants!$F$4*data!D14^5+constants!$G$4*data!D14^6+constants!$H$4*data!D14^7)</f>
        <v>1023.1447338351022</v>
      </c>
      <c r="K14" s="4">
        <f>E14/(constants!$A$4+constants!$B$4*data!E14+constants!$C$4*data!E14^2+constants!$D$4*data!E14^3+constants!$E$4*data!E14^4+constants!$F$4*data!E14^5+constants!$G$4*data!E14^6+constants!$H$4*data!E14^7)</f>
        <v>1093.7844043472844</v>
      </c>
      <c r="L14" s="4">
        <f>F14/(constants!$A$4+constants!$B$4*data!F14+constants!$C$4*data!F14^2+constants!$D$4*data!F14^3+constants!$E$4*data!F14^4+constants!$F$4*data!F14^5+constants!$G$4*data!F14^6+constants!$H$4*data!F14^7)</f>
        <v>190.35255959029882</v>
      </c>
      <c r="M14" s="4">
        <f>G14/(constants!$A$4+constants!$B$4*data!G14+constants!$C$4*data!G14^2+constants!$D$4*data!G14^3+constants!$E$4*data!G14^4+constants!$F$4*data!G14^5+constants!$G$4*data!G14^6+constants!$H$4*data!G14^7)</f>
        <v>21.149924310993555</v>
      </c>
      <c r="N14" s="4"/>
      <c r="O14" s="4">
        <f t="shared" si="4"/>
        <v>213.49688969390769</v>
      </c>
      <c r="P14" s="4">
        <f t="shared" si="5"/>
        <v>204.62894676702044</v>
      </c>
      <c r="Q14" s="4">
        <f t="shared" si="6"/>
        <v>218.75688086945689</v>
      </c>
      <c r="R14" s="4">
        <f t="shared" si="7"/>
        <v>31.725426598383137</v>
      </c>
      <c r="S14" s="4">
        <f t="shared" si="8"/>
        <v>3.5249873851655926</v>
      </c>
      <c r="T14" s="4"/>
      <c r="U14" s="4">
        <f t="shared" si="9"/>
        <v>1.0690417183181897</v>
      </c>
      <c r="V14" s="4">
        <f t="shared" si="10"/>
        <v>0.11110921942166227</v>
      </c>
      <c r="W14" s="4"/>
      <c r="X14">
        <f>IF(front!E14&gt;$X$2,O14,P14)</f>
        <v>204.62894676702044</v>
      </c>
      <c r="Y14">
        <f t="shared" si="11"/>
        <v>-2.5722393709884273E-2</v>
      </c>
      <c r="Z14">
        <f>SUMPRODUCT($B$7:$B$456,Y$7:Y$456,EXP(constants!$B$32+constants!$A$32*ABS($A$7:$A$456-$A14)))</f>
        <v>6.0308530486416333E-3</v>
      </c>
      <c r="AA14">
        <f t="shared" si="0"/>
        <v>-3.1753246758525908E-2</v>
      </c>
      <c r="AB14">
        <f t="shared" si="12"/>
        <v>0</v>
      </c>
      <c r="AD14" s="4">
        <f t="shared" si="1"/>
        <v>28.196392951959034</v>
      </c>
      <c r="AE14">
        <f>SUMPRODUCT($B$7:$B$456,AD$7:AD$456,EXP(constants!$B$32+constants!$A$32*ABS($A$7:$A$456-$A14)))</f>
        <v>2.8457411311810681</v>
      </c>
      <c r="AF14" s="4">
        <f t="shared" si="2"/>
        <v>25.350651820777966</v>
      </c>
      <c r="AG14">
        <f t="shared" si="13"/>
        <v>25.350651820777966</v>
      </c>
      <c r="AH14" s="4"/>
      <c r="AI14" s="5">
        <f>SUMPRODUCT(constants!$B$13:$B$20,A14^constants!$A$13:$A$20)*constants!$C$10/((A14/1000000000)^5*(EXP(0.014388/(A14/1000000000)/constants!$B$9)-1))</f>
        <v>2.0616349020816861E-10</v>
      </c>
      <c r="AJ14">
        <f>SUMPRODUCT(A14^constants!$E$28:$J$28,constants!$E$27:$J$27)</f>
        <v>1.101799282645109E-5</v>
      </c>
      <c r="AL14" s="17">
        <f t="shared" si="3"/>
        <v>0</v>
      </c>
      <c r="AM14">
        <f t="shared" si="14"/>
        <v>4.3462365008778572E-7</v>
      </c>
      <c r="AN14">
        <f t="shared" si="15"/>
        <v>0</v>
      </c>
      <c r="AO14">
        <f t="shared" si="16"/>
        <v>7.9760214653893048E-7</v>
      </c>
      <c r="AQ14">
        <f t="shared" si="17"/>
        <v>7.9760214653893048E-7</v>
      </c>
      <c r="AS14" s="4">
        <f t="shared" si="18"/>
        <v>0</v>
      </c>
    </row>
    <row r="15" spans="1:45" x14ac:dyDescent="0.2">
      <c r="A15">
        <f>front!A15</f>
        <v>191.88</v>
      </c>
      <c r="B15" s="1">
        <f t="shared" si="19"/>
        <v>0.47999999999998977</v>
      </c>
      <c r="C15">
        <f>front!D15-front!B15</f>
        <v>137.19999999999982</v>
      </c>
      <c r="D15" s="2">
        <f>front!E15-front!C15</f>
        <v>1089.9000000000015</v>
      </c>
      <c r="E15" s="2">
        <f>IF(front!F15-front!C15&gt;0,front!F15-front!C15,0)</f>
        <v>1170</v>
      </c>
      <c r="F15" s="2">
        <f>front!I15-front!H15</f>
        <v>186.39999999999964</v>
      </c>
      <c r="G15" s="2">
        <f>IF(front!J15-front!H15&gt;0,front!J15-front!H15,0)</f>
        <v>67.200000000000728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136.87756269491035</v>
      </c>
      <c r="J15" s="4">
        <f>D15/(constants!$A$4+constants!$B$4*data!D15+constants!$C$4*data!D15^2+constants!$D$4*data!D15^3+constants!$E$4*data!D15^4+constants!$F$4*data!D15^5+constants!$G$4*data!D15^6+constants!$H$4*data!D15^7)</f>
        <v>1087.3988958226948</v>
      </c>
      <c r="K15" s="4">
        <f>E15/(constants!$A$4+constants!$B$4*data!E15+constants!$C$4*data!E15^2+constants!$D$4*data!E15^3+constants!$E$4*data!E15^4+constants!$F$4*data!E15^5+constants!$G$4*data!E15^6+constants!$H$4*data!E15^7)</f>
        <v>1167.3175373657193</v>
      </c>
      <c r="L15" s="4">
        <f>F15/(constants!$A$4+constants!$B$4*data!F15+constants!$C$4*data!F15^2+constants!$D$4*data!F15^3+constants!$E$4*data!F15^4+constants!$F$4*data!F15^5+constants!$G$4*data!F15^6+constants!$H$4*data!F15^7)</f>
        <v>185.96280262984973</v>
      </c>
      <c r="M15" s="4">
        <f>G15/(constants!$A$4+constants!$B$4*data!G15+constants!$C$4*data!G15^2+constants!$D$4*data!G15^3+constants!$E$4*data!G15^4+constants!$F$4*data!G15^5+constants!$G$4*data!G15^6+constants!$H$4*data!G15^7)</f>
        <v>67.041598883319097</v>
      </c>
      <c r="N15" s="4"/>
      <c r="O15" s="4">
        <f t="shared" si="4"/>
        <v>228.12927115818394</v>
      </c>
      <c r="P15" s="4">
        <f t="shared" si="5"/>
        <v>217.47977916453894</v>
      </c>
      <c r="Q15" s="4">
        <f t="shared" si="6"/>
        <v>233.46350747314384</v>
      </c>
      <c r="R15" s="4">
        <f t="shared" si="7"/>
        <v>30.993800438308288</v>
      </c>
      <c r="S15" s="4">
        <f t="shared" si="8"/>
        <v>11.173599813886515</v>
      </c>
      <c r="T15" s="4"/>
      <c r="U15" s="4">
        <f t="shared" si="9"/>
        <v>1.073495238821776</v>
      </c>
      <c r="V15" s="4">
        <f t="shared" si="10"/>
        <v>0.36051080073665193</v>
      </c>
      <c r="W15" s="4"/>
      <c r="X15">
        <f>IF(front!E15&gt;$X$2,O15,P15)</f>
        <v>217.47977916453894</v>
      </c>
      <c r="Y15">
        <f t="shared" si="11"/>
        <v>-0.93345059591044333</v>
      </c>
      <c r="Z15">
        <f>SUMPRODUCT($B$7:$B$456,Y$7:Y$456,EXP(constants!$B$32+constants!$A$32*ABS($A$7:$A$456-$A15)))</f>
        <v>6.8341996223500777E-3</v>
      </c>
      <c r="AA15">
        <f t="shared" si="0"/>
        <v>-0.94028479553279343</v>
      </c>
      <c r="AB15">
        <f t="shared" si="12"/>
        <v>0</v>
      </c>
      <c r="AD15" s="4">
        <f t="shared" si="1"/>
        <v>19.807374676665106</v>
      </c>
      <c r="AE15">
        <f>SUMPRODUCT($B$7:$B$456,AD$7:AD$456,EXP(constants!$B$32+constants!$A$32*ABS($A$7:$A$456-$A15)))</f>
        <v>2.9237850413872772</v>
      </c>
      <c r="AF15" s="4">
        <f t="shared" si="2"/>
        <v>16.883589635277829</v>
      </c>
      <c r="AG15">
        <f t="shared" si="13"/>
        <v>16.883589635277829</v>
      </c>
      <c r="AH15" s="4"/>
      <c r="AI15" s="5">
        <f>SUMPRODUCT(constants!$B$13:$B$20,A15^constants!$A$13:$A$20)*constants!$C$10/((A15/1000000000)^5*(EXP(0.014388/(A15/1000000000)/constants!$B$9)-1))</f>
        <v>2.1761839635996199E-10</v>
      </c>
      <c r="AJ15">
        <f>SUMPRODUCT(A15^constants!$E$28:$J$28,constants!$E$27:$J$27)</f>
        <v>1.0894407709284148E-5</v>
      </c>
      <c r="AL15" s="17">
        <f t="shared" si="3"/>
        <v>0</v>
      </c>
      <c r="AM15">
        <f t="shared" si="14"/>
        <v>6.4526608053304977E-7</v>
      </c>
      <c r="AN15">
        <f t="shared" si="15"/>
        <v>0</v>
      </c>
      <c r="AO15">
        <f t="shared" si="16"/>
        <v>1.1841638411024576E-6</v>
      </c>
      <c r="AQ15">
        <f t="shared" si="17"/>
        <v>1.1841638411024576E-6</v>
      </c>
      <c r="AS15" s="4">
        <f t="shared" si="18"/>
        <v>0</v>
      </c>
    </row>
    <row r="16" spans="1:45" x14ac:dyDescent="0.2">
      <c r="A16">
        <f>front!A16</f>
        <v>192.36</v>
      </c>
      <c r="B16" s="1">
        <f t="shared" si="19"/>
        <v>0.48000000000001819</v>
      </c>
      <c r="C16">
        <f>front!D16-front!B16</f>
        <v>134.86999999999989</v>
      </c>
      <c r="D16" s="2">
        <f>front!E16-front!C16</f>
        <v>1115.6000000000004</v>
      </c>
      <c r="E16" s="2">
        <f>IF(front!F16-front!C16&gt;0,front!F16-front!C16,0)</f>
        <v>1203.4000000000015</v>
      </c>
      <c r="F16" s="2">
        <f>front!I16-front!H16</f>
        <v>108.10000000000036</v>
      </c>
      <c r="G16" s="2">
        <f>IF(front!J16-front!H16&gt;0,front!J16-front!H16,0)</f>
        <v>108.39999999999964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134.55300800206666</v>
      </c>
      <c r="J16" s="4">
        <f>D16/(constants!$A$4+constants!$B$4*data!D16+constants!$C$4*data!D16^2+constants!$D$4*data!D16^3+constants!$E$4*data!D16^4+constants!$F$4*data!D16^5+constants!$G$4*data!D16^6+constants!$H$4*data!D16^7)</f>
        <v>1113.0407047883787</v>
      </c>
      <c r="K16" s="4">
        <f>E16/(constants!$A$4+constants!$B$4*data!E16+constants!$C$4*data!E16^2+constants!$D$4*data!E16^3+constants!$E$4*data!E16^4+constants!$F$4*data!E16^5+constants!$G$4*data!E16^6+constants!$H$4*data!E16^7)</f>
        <v>1200.6419172769383</v>
      </c>
      <c r="L16" s="4">
        <f>F16/(constants!$A$4+constants!$B$4*data!F16+constants!$C$4*data!F16^2+constants!$D$4*data!F16^3+constants!$E$4*data!F16^4+constants!$F$4*data!F16^5+constants!$G$4*data!F16^6+constants!$H$4*data!F16^7)</f>
        <v>107.84564191326105</v>
      </c>
      <c r="M16" s="4">
        <f>G16/(constants!$A$4+constants!$B$4*data!G16+constants!$C$4*data!G16^2+constants!$D$4*data!G16^3+constants!$E$4*data!G16^4+constants!$F$4*data!G16^5+constants!$G$4*data!G16^6+constants!$H$4*data!G16^7)</f>
        <v>108.14493926346783</v>
      </c>
      <c r="N16" s="4"/>
      <c r="O16" s="4">
        <f t="shared" si="4"/>
        <v>224.25501333677778</v>
      </c>
      <c r="P16" s="4">
        <f t="shared" si="5"/>
        <v>222.60814095767574</v>
      </c>
      <c r="Q16" s="4">
        <f t="shared" si="6"/>
        <v>240.12838345538768</v>
      </c>
      <c r="R16" s="4">
        <f t="shared" si="7"/>
        <v>17.974273652210176</v>
      </c>
      <c r="S16" s="4">
        <f t="shared" si="8"/>
        <v>18.024156543911307</v>
      </c>
      <c r="T16" s="4"/>
      <c r="U16" s="4">
        <f t="shared" si="9"/>
        <v>1.0787044104601864</v>
      </c>
      <c r="V16" s="4">
        <f t="shared" si="10"/>
        <v>1.0027752382469706</v>
      </c>
      <c r="W16" s="4"/>
      <c r="X16">
        <f>IF(front!E16&gt;$X$2,O16,P16)</f>
        <v>222.60814095767574</v>
      </c>
      <c r="Y16">
        <f t="shared" si="11"/>
        <v>-2.0403120502534478</v>
      </c>
      <c r="Z16">
        <f>SUMPRODUCT($B$7:$B$456,Y$7:Y$456,EXP(constants!$B$32+constants!$A$32*ABS($A$7:$A$456-$A16)))</f>
        <v>7.6596208467914701E-3</v>
      </c>
      <c r="AA16">
        <f t="shared" si="0"/>
        <v>-2.0479716711002394</v>
      </c>
      <c r="AB16">
        <f t="shared" si="12"/>
        <v>0</v>
      </c>
      <c r="AD16" s="4">
        <f t="shared" si="1"/>
        <v>-7.0572454066063273E-2</v>
      </c>
      <c r="AE16">
        <f>SUMPRODUCT($B$7:$B$456,AD$7:AD$456,EXP(constants!$B$32+constants!$A$32*ABS($A$7:$A$456-$A16)))</f>
        <v>3.0036482308805783</v>
      </c>
      <c r="AF16" s="4">
        <f t="shared" si="2"/>
        <v>-3.0742206849466416</v>
      </c>
      <c r="AG16">
        <f t="shared" si="13"/>
        <v>0</v>
      </c>
      <c r="AH16" s="4"/>
      <c r="AI16" s="5">
        <f>SUMPRODUCT(constants!$B$13:$B$20,A16^constants!$A$13:$A$20)*constants!$C$10/((A16/1000000000)^5*(EXP(0.014388/(A16/1000000000)/constants!$B$9)-1))</f>
        <v>2.2962687850486158E-10</v>
      </c>
      <c r="AJ16">
        <f>SUMPRODUCT(A16^constants!$E$28:$J$28,constants!$E$27:$J$27)</f>
        <v>1.0772188267648742E-5</v>
      </c>
      <c r="AL16" s="17">
        <f t="shared" si="3"/>
        <v>0</v>
      </c>
      <c r="AM16">
        <f t="shared" si="14"/>
        <v>0</v>
      </c>
      <c r="AN16" t="e">
        <f t="shared" si="15"/>
        <v>#DIV/0!</v>
      </c>
      <c r="AO16">
        <f t="shared" si="16"/>
        <v>0</v>
      </c>
      <c r="AQ16">
        <f t="shared" si="17"/>
        <v>0</v>
      </c>
      <c r="AS16" s="4" t="e">
        <f t="shared" si="18"/>
        <v>#DIV/0!</v>
      </c>
    </row>
    <row r="17" spans="1:45" x14ac:dyDescent="0.2">
      <c r="A17">
        <f>front!A17</f>
        <v>192.83</v>
      </c>
      <c r="B17" s="1">
        <f t="shared" si="19"/>
        <v>0.46999999999999886</v>
      </c>
      <c r="C17">
        <f>front!D17-front!B17</f>
        <v>142.13000000000011</v>
      </c>
      <c r="D17" s="2">
        <f>front!E17-front!C17</f>
        <v>1142.0000000000009</v>
      </c>
      <c r="E17" s="2">
        <f>IF(front!F17-front!C17&gt;0,front!F17-front!C17,0)</f>
        <v>1225.6999999999998</v>
      </c>
      <c r="F17" s="2">
        <f>front!I17-front!H17</f>
        <v>178.80000000000109</v>
      </c>
      <c r="G17" s="2">
        <f>IF(front!J17-front!H17&gt;0,front!J17-front!H17,0)</f>
        <v>33.100000000000364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141.79604429554431</v>
      </c>
      <c r="J17" s="4">
        <f>D17/(constants!$A$4+constants!$B$4*data!D17+constants!$C$4*data!D17^2+constants!$D$4*data!D17^3+constants!$E$4*data!D17^4+constants!$F$4*data!D17^5+constants!$G$4*data!D17^6+constants!$H$4*data!D17^7)</f>
        <v>1139.3809315793123</v>
      </c>
      <c r="K17" s="4">
        <f>E17/(constants!$A$4+constants!$B$4*data!E17+constants!$C$4*data!E17^2+constants!$D$4*data!E17^3+constants!$E$4*data!E17^4+constants!$F$4*data!E17^5+constants!$G$4*data!E17^6+constants!$H$4*data!E17^7)</f>
        <v>1222.8914274311708</v>
      </c>
      <c r="L17" s="4">
        <f>F17/(constants!$A$4+constants!$B$4*data!F17+constants!$C$4*data!F17^2+constants!$D$4*data!F17^3+constants!$E$4*data!F17^4+constants!$F$4*data!F17^5+constants!$G$4*data!F17^6+constants!$H$4*data!F17^7)</f>
        <v>178.38050272843066</v>
      </c>
      <c r="M17" s="4">
        <f>G17/(constants!$A$4+constants!$B$4*data!G17+constants!$C$4*data!G17^2+constants!$D$4*data!G17^3+constants!$E$4*data!G17^4+constants!$F$4*data!G17^5+constants!$G$4*data!G17^6+constants!$H$4*data!G17^7)</f>
        <v>33.021858475038471</v>
      </c>
      <c r="N17" s="4"/>
      <c r="O17" s="4">
        <f t="shared" si="4"/>
        <v>236.32674049257383</v>
      </c>
      <c r="P17" s="4">
        <f t="shared" si="5"/>
        <v>227.87618631586247</v>
      </c>
      <c r="Q17" s="4">
        <f t="shared" si="6"/>
        <v>244.57828548623417</v>
      </c>
      <c r="R17" s="4">
        <f t="shared" si="7"/>
        <v>29.730083788071777</v>
      </c>
      <c r="S17" s="4">
        <f t="shared" si="8"/>
        <v>5.5036430791730782</v>
      </c>
      <c r="T17" s="4"/>
      <c r="U17" s="4">
        <f t="shared" si="9"/>
        <v>1.0732946230161176</v>
      </c>
      <c r="V17" s="4">
        <f t="shared" si="10"/>
        <v>0.1851203352942192</v>
      </c>
      <c r="W17" s="4"/>
      <c r="X17">
        <f>IF(front!E17&gt;$X$2,O17,P17)</f>
        <v>227.87618631586247</v>
      </c>
      <c r="Y17">
        <f t="shared" si="11"/>
        <v>-0.93530478394740157</v>
      </c>
      <c r="Z17">
        <f>SUMPRODUCT($B$7:$B$456,Y$7:Y$456,EXP(constants!$B$32+constants!$A$32*ABS($A$7:$A$456-$A17)))</f>
        <v>8.5097154253331638E-3</v>
      </c>
      <c r="AA17">
        <f t="shared" si="0"/>
        <v>-0.94381449937273476</v>
      </c>
      <c r="AB17">
        <f t="shared" si="12"/>
        <v>0</v>
      </c>
      <c r="AD17" s="4">
        <f t="shared" si="1"/>
        <v>24.220123189050074</v>
      </c>
      <c r="AE17">
        <f>SUMPRODUCT($B$7:$B$456,AD$7:AD$456,EXP(constants!$B$32+constants!$A$32*ABS($A$7:$A$456-$A17)))</f>
        <v>3.0840180870558402</v>
      </c>
      <c r="AF17" s="4">
        <f t="shared" si="2"/>
        <v>21.136105101994232</v>
      </c>
      <c r="AG17">
        <f t="shared" si="13"/>
        <v>21.136105101994232</v>
      </c>
      <c r="AH17" s="4"/>
      <c r="AI17" s="5">
        <f>SUMPRODUCT(constants!$B$13:$B$20,A17^constants!$A$13:$A$20)*constants!$C$10/((A17/1000000000)^5*(EXP(0.014388/(A17/1000000000)/constants!$B$9)-1))</f>
        <v>2.4194329770931232E-10</v>
      </c>
      <c r="AJ17">
        <f>SUMPRODUCT(A17^constants!$E$28:$J$28,constants!$E$27:$J$27)</f>
        <v>1.0653826915445685E-5</v>
      </c>
      <c r="AL17" s="17">
        <f t="shared" si="3"/>
        <v>0</v>
      </c>
      <c r="AM17">
        <f t="shared" si="14"/>
        <v>5.0405819161262953E-7</v>
      </c>
      <c r="AN17">
        <f t="shared" si="15"/>
        <v>0</v>
      </c>
      <c r="AO17">
        <f t="shared" si="16"/>
        <v>9.250253536123973E-7</v>
      </c>
      <c r="AQ17">
        <f t="shared" si="17"/>
        <v>9.250253536123973E-7</v>
      </c>
      <c r="AS17" s="4">
        <f t="shared" si="18"/>
        <v>0</v>
      </c>
    </row>
    <row r="18" spans="1:45" x14ac:dyDescent="0.2">
      <c r="A18">
        <f>front!A18</f>
        <v>193.31</v>
      </c>
      <c r="B18" s="1">
        <f t="shared" si="19"/>
        <v>0.47999999999998977</v>
      </c>
      <c r="C18">
        <f>front!D18-front!B18</f>
        <v>137.59999999999991</v>
      </c>
      <c r="D18" s="2">
        <f>front!E18-front!C18</f>
        <v>1173.8000000000002</v>
      </c>
      <c r="E18" s="2">
        <f>IF(front!F18-front!C18&gt;0,front!F18-front!C18,0)</f>
        <v>1245.4000000000005</v>
      </c>
      <c r="F18" s="2">
        <f>front!I18-front!H18</f>
        <v>222</v>
      </c>
      <c r="G18" s="2">
        <f>IF(front!J18-front!H18&gt;0,front!J18-front!H18,0)</f>
        <v>47.299999999999272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137.2766279765988</v>
      </c>
      <c r="J18" s="4">
        <f>D18/(constants!$A$4+constants!$B$4*data!D18+constants!$C$4*data!D18^2+constants!$D$4*data!D18^3+constants!$E$4*data!D18^4+constants!$F$4*data!D18^5+constants!$G$4*data!D18^6+constants!$H$4*data!D18^7)</f>
        <v>1171.1089339127375</v>
      </c>
      <c r="K18" s="4">
        <f>E18/(constants!$A$4+constants!$B$4*data!E18+constants!$C$4*data!E18^2+constants!$D$4*data!E18^3+constants!$E$4*data!E18^4+constants!$F$4*data!E18^5+constants!$G$4*data!E18^6+constants!$H$4*data!E18^7)</f>
        <v>1242.5468230437341</v>
      </c>
      <c r="L18" s="4">
        <f>F18/(constants!$A$4+constants!$B$4*data!F18+constants!$C$4*data!F18^2+constants!$D$4*data!F18^3+constants!$E$4*data!F18^4+constants!$F$4*data!F18^5+constants!$G$4*data!F18^6+constants!$H$4*data!F18^7)</f>
        <v>221.48001715961138</v>
      </c>
      <c r="M18" s="4">
        <f>G18/(constants!$A$4+constants!$B$4*data!G18+constants!$C$4*data!G18^2+constants!$D$4*data!G18^3+constants!$E$4*data!G18^4+constants!$F$4*data!G18^5+constants!$G$4*data!G18^6+constants!$H$4*data!G18^7)</f>
        <v>47.188407374145378</v>
      </c>
      <c r="N18" s="4"/>
      <c r="O18" s="4">
        <f t="shared" si="4"/>
        <v>228.79437996099799</v>
      </c>
      <c r="P18" s="4">
        <f t="shared" si="5"/>
        <v>234.2217867825475</v>
      </c>
      <c r="Q18" s="4">
        <f t="shared" si="6"/>
        <v>248.50936460874681</v>
      </c>
      <c r="R18" s="4">
        <f t="shared" si="7"/>
        <v>36.913336193268563</v>
      </c>
      <c r="S18" s="4">
        <f t="shared" si="8"/>
        <v>7.8647345623575626</v>
      </c>
      <c r="T18" s="4"/>
      <c r="U18" s="4">
        <f t="shared" si="9"/>
        <v>1.0610002084881367</v>
      </c>
      <c r="V18" s="4">
        <f t="shared" si="10"/>
        <v>0.2130594352452965</v>
      </c>
      <c r="W18" s="4"/>
      <c r="X18">
        <f>IF(front!E18&gt;$X$2,O18,P18)</f>
        <v>234.2217867825475</v>
      </c>
      <c r="Y18">
        <f t="shared" si="11"/>
        <v>1.7326344632828921</v>
      </c>
      <c r="Z18">
        <f>SUMPRODUCT($B$7:$B$456,Y$7:Y$456,EXP(constants!$B$32+constants!$A$32*ABS($A$7:$A$456-$A18)))</f>
        <v>9.4008384668439349E-3</v>
      </c>
      <c r="AA18">
        <f t="shared" si="0"/>
        <v>1.723233624816048</v>
      </c>
      <c r="AB18">
        <f t="shared" si="12"/>
        <v>0</v>
      </c>
      <c r="AD18" s="4">
        <f t="shared" si="1"/>
        <v>29.039573862215409</v>
      </c>
      <c r="AE18">
        <f>SUMPRODUCT($B$7:$B$456,AD$7:AD$456,EXP(constants!$B$32+constants!$A$32*ABS($A$7:$A$456-$A18)))</f>
        <v>3.167942051389403</v>
      </c>
      <c r="AF18" s="4">
        <f t="shared" si="2"/>
        <v>25.871631810826006</v>
      </c>
      <c r="AG18">
        <f t="shared" si="13"/>
        <v>25.871631810826006</v>
      </c>
      <c r="AH18" s="4"/>
      <c r="AI18" s="5">
        <f>SUMPRODUCT(constants!$B$13:$B$20,A18^constants!$A$13:$A$20)*constants!$C$10/((A18/1000000000)^5*(EXP(0.014388/(A18/1000000000)/constants!$B$9)-1))</f>
        <v>2.5511465448990017E-10</v>
      </c>
      <c r="AJ18">
        <f>SUMPRODUCT(A18^constants!$E$28:$J$28,constants!$E$27:$J$27)</f>
        <v>1.0534275379316062E-5</v>
      </c>
      <c r="AL18" s="17">
        <f t="shared" si="3"/>
        <v>0</v>
      </c>
      <c r="AM18">
        <f t="shared" si="14"/>
        <v>4.0717475636414958E-7</v>
      </c>
      <c r="AN18">
        <f t="shared" si="15"/>
        <v>0</v>
      </c>
      <c r="AO18">
        <f t="shared" si="16"/>
        <v>7.4722914785450746E-7</v>
      </c>
      <c r="AQ18">
        <f t="shared" si="17"/>
        <v>7.4722914785450746E-7</v>
      </c>
      <c r="AS18" s="4">
        <f t="shared" si="18"/>
        <v>0</v>
      </c>
    </row>
    <row r="19" spans="1:45" x14ac:dyDescent="0.2">
      <c r="A19">
        <f>front!A19</f>
        <v>193.79</v>
      </c>
      <c r="B19" s="1">
        <f t="shared" si="19"/>
        <v>0.47999999999998977</v>
      </c>
      <c r="C19">
        <f>front!D19-front!B19</f>
        <v>139.66999999999962</v>
      </c>
      <c r="D19" s="2">
        <f>front!E19-front!C19</f>
        <v>1208.1000000000004</v>
      </c>
      <c r="E19" s="2">
        <f>IF(front!F19-front!C19&gt;0,front!F19-front!C19,0)</f>
        <v>1255.5</v>
      </c>
      <c r="F19" s="2">
        <f>front!I19-front!H19</f>
        <v>255.10000000000036</v>
      </c>
      <c r="G19" s="2">
        <f>IF(front!J19-front!H19&gt;0,front!J19-front!H19,0)</f>
        <v>23.600000000000364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139.34179126870634</v>
      </c>
      <c r="J19" s="4">
        <f>D19/(constants!$A$4+constants!$B$4*data!D19+constants!$C$4*data!D19^2+constants!$D$4*data!D19^3+constants!$E$4*data!D19^4+constants!$F$4*data!D19^5+constants!$G$4*data!D19^6+constants!$H$4*data!D19^7)</f>
        <v>1205.3312760158126</v>
      </c>
      <c r="K19" s="4">
        <f>E19/(constants!$A$4+constants!$B$4*data!E19+constants!$C$4*data!E19^2+constants!$D$4*data!E19^3+constants!$E$4*data!E19^4+constants!$F$4*data!E19^5+constants!$G$4*data!E19^6+constants!$H$4*data!E19^7)</f>
        <v>1252.6239542108103</v>
      </c>
      <c r="L19" s="4">
        <f>F19/(constants!$A$4+constants!$B$4*data!F19+constants!$C$4*data!F19^2+constants!$D$4*data!F19^3+constants!$E$4*data!F19^4+constants!$F$4*data!F19^5+constants!$G$4*data!F19^6+constants!$H$4*data!F19^7)</f>
        <v>254.50322290880518</v>
      </c>
      <c r="M19" s="4">
        <f>G19/(constants!$A$4+constants!$B$4*data!G19+constants!$C$4*data!G19^2+constants!$D$4*data!G19^3+constants!$E$4*data!G19^4+constants!$F$4*data!G19^5+constants!$G$4*data!G19^6+constants!$H$4*data!G19^7)</f>
        <v>23.544261532425974</v>
      </c>
      <c r="N19" s="4"/>
      <c r="O19" s="4">
        <f t="shared" si="4"/>
        <v>232.23631878117726</v>
      </c>
      <c r="P19" s="4">
        <f t="shared" si="5"/>
        <v>241.06625520316251</v>
      </c>
      <c r="Q19" s="4">
        <f t="shared" si="6"/>
        <v>250.52479084216208</v>
      </c>
      <c r="R19" s="4">
        <f t="shared" si="7"/>
        <v>42.417203818134197</v>
      </c>
      <c r="S19" s="4">
        <f t="shared" si="8"/>
        <v>3.9240435887376623</v>
      </c>
      <c r="T19" s="4"/>
      <c r="U19" s="4">
        <f t="shared" si="9"/>
        <v>1.0392362491010125</v>
      </c>
      <c r="V19" s="4">
        <f t="shared" si="10"/>
        <v>9.2510661607073108E-2</v>
      </c>
      <c r="W19" s="4"/>
      <c r="X19">
        <f>IF(front!E19&gt;$X$2,O19,P19)</f>
        <v>241.06625520316251</v>
      </c>
      <c r="Y19">
        <f t="shared" si="11"/>
        <v>6.6916015575940548</v>
      </c>
      <c r="Z19">
        <f>SUMPRODUCT($B$7:$B$456,Y$7:Y$456,EXP(constants!$B$32+constants!$A$32*ABS($A$7:$A$456-$A19)))</f>
        <v>1.0267451955816961E-2</v>
      </c>
      <c r="AA19">
        <f t="shared" si="0"/>
        <v>6.6813341056382383</v>
      </c>
      <c r="AB19">
        <f t="shared" si="12"/>
        <v>1.7739115645648846</v>
      </c>
      <c r="AD19" s="4">
        <f t="shared" si="1"/>
        <v>38.488655899645842</v>
      </c>
      <c r="AE19">
        <f>SUMPRODUCT($B$7:$B$456,AD$7:AD$456,EXP(constants!$B$32+constants!$A$32*ABS($A$7:$A$456-$A19)))</f>
        <v>3.2536993673254755</v>
      </c>
      <c r="AF19" s="4">
        <f t="shared" si="2"/>
        <v>35.234956532320368</v>
      </c>
      <c r="AG19">
        <f t="shared" si="13"/>
        <v>35.234956532320368</v>
      </c>
      <c r="AH19" s="4"/>
      <c r="AI19" s="5">
        <f>SUMPRODUCT(constants!$B$13:$B$20,A19^constants!$A$13:$A$20)*constants!$C$10/((A19/1000000000)^5*(EXP(0.014388/(A19/1000000000)/constants!$B$9)-1))</f>
        <v>2.6890901968154894E-10</v>
      </c>
      <c r="AJ19">
        <f>SUMPRODUCT(A19^constants!$E$28:$J$28,constants!$E$27:$J$27)</f>
        <v>1.0416054291359186E-5</v>
      </c>
      <c r="AL19" s="17">
        <f t="shared" si="3"/>
        <v>1.5159099531971792E-10</v>
      </c>
      <c r="AM19">
        <f t="shared" si="14"/>
        <v>2.9561706090951849E-7</v>
      </c>
      <c r="AN19">
        <f t="shared" si="15"/>
        <v>5.1279515077147866E-4</v>
      </c>
      <c r="AO19">
        <f t="shared" si="16"/>
        <v>5.4250338721175813E-7</v>
      </c>
      <c r="AQ19">
        <f t="shared" si="17"/>
        <v>5.4250338721175813E-7</v>
      </c>
      <c r="AS19" s="4">
        <f t="shared" si="18"/>
        <v>2.7942866144824022E-4</v>
      </c>
    </row>
    <row r="20" spans="1:45" x14ac:dyDescent="0.2">
      <c r="A20">
        <f>front!A20</f>
        <v>194.27</v>
      </c>
      <c r="B20" s="1">
        <f t="shared" si="19"/>
        <v>0.48000000000001819</v>
      </c>
      <c r="C20">
        <f>front!D20-front!B20</f>
        <v>148.59999999999991</v>
      </c>
      <c r="D20" s="2">
        <f>front!E20-front!C20</f>
        <v>1179.2999999999993</v>
      </c>
      <c r="E20" s="2">
        <f>IF(front!F20-front!C20&gt;0,front!F20-front!C20,0)</f>
        <v>1306.1999999999989</v>
      </c>
      <c r="F20" s="2">
        <f>front!I20-front!H20</f>
        <v>250.69999999999891</v>
      </c>
      <c r="G20" s="2">
        <f>IF(front!J20-front!H20&gt;0,front!J20-front!H20,0)</f>
        <v>56.099999999998545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148.25093443502016</v>
      </c>
      <c r="J20" s="4">
        <f>D20/(constants!$A$4+constants!$B$4*data!D20+constants!$C$4*data!D20^2+constants!$D$4*data!D20^3+constants!$E$4*data!D20^4+constants!$F$4*data!D20^5+constants!$G$4*data!D20^6+constants!$H$4*data!D20^7)</f>
        <v>1176.5964815457573</v>
      </c>
      <c r="K20" s="4">
        <f>E20/(constants!$A$4+constants!$B$4*data!E20+constants!$C$4*data!E20^2+constants!$D$4*data!E20^3+constants!$E$4*data!E20^4+constants!$F$4*data!E20^5+constants!$G$4*data!E20^6+constants!$H$4*data!E20^7)</f>
        <v>1303.2091491183585</v>
      </c>
      <c r="L20" s="4">
        <f>F20/(constants!$A$4+constants!$B$4*data!F20+constants!$C$4*data!F20^2+constants!$D$4*data!F20^3+constants!$E$4*data!F20^4+constants!$F$4*data!F20^5+constants!$G$4*data!F20^6+constants!$H$4*data!F20^7)</f>
        <v>250.1134217099339</v>
      </c>
      <c r="M20" s="4">
        <f>G20/(constants!$A$4+constants!$B$4*data!G20+constants!$C$4*data!G20^2+constants!$D$4*data!G20^3+constants!$E$4*data!G20^4+constants!$F$4*data!G20^5+constants!$G$4*data!G20^6+constants!$H$4*data!G20^7)</f>
        <v>55.967698160298426</v>
      </c>
      <c r="N20" s="4"/>
      <c r="O20" s="4">
        <f t="shared" si="4"/>
        <v>247.08489072503357</v>
      </c>
      <c r="P20" s="4">
        <f t="shared" si="5"/>
        <v>235.31929630915144</v>
      </c>
      <c r="Q20" s="4">
        <f t="shared" si="6"/>
        <v>260.64182982367169</v>
      </c>
      <c r="R20" s="4">
        <f t="shared" si="7"/>
        <v>41.685570284988984</v>
      </c>
      <c r="S20" s="4">
        <f t="shared" si="8"/>
        <v>9.3279496933830703</v>
      </c>
      <c r="T20" s="4"/>
      <c r="U20" s="4">
        <f t="shared" si="9"/>
        <v>1.1076092522444598</v>
      </c>
      <c r="V20" s="4">
        <f t="shared" si="10"/>
        <v>0.22376927146759162</v>
      </c>
      <c r="W20" s="4"/>
      <c r="X20">
        <f>IF(front!E20&gt;$X$2,O20,P20)</f>
        <v>235.31929630915144</v>
      </c>
      <c r="Y20">
        <f t="shared" si="11"/>
        <v>-8.5201991161031856</v>
      </c>
      <c r="Z20">
        <f>SUMPRODUCT($B$7:$B$456,Y$7:Y$456,EXP(constants!$B$32+constants!$A$32*ABS($A$7:$A$456-$A20)))</f>
        <v>1.1019995594442927E-2</v>
      </c>
      <c r="AA20">
        <f t="shared" si="0"/>
        <v>-8.531219111697629</v>
      </c>
      <c r="AB20">
        <f t="shared" si="12"/>
        <v>0</v>
      </c>
      <c r="AD20" s="4">
        <f t="shared" si="1"/>
        <v>32.346913228049232</v>
      </c>
      <c r="AE20">
        <f>SUMPRODUCT($B$7:$B$456,AD$7:AD$456,EXP(constants!$B$32+constants!$A$32*ABS($A$7:$A$456-$A20)))</f>
        <v>3.3411820801611243</v>
      </c>
      <c r="AF20" s="4">
        <f t="shared" si="2"/>
        <v>29.005731147888106</v>
      </c>
      <c r="AG20">
        <f t="shared" si="13"/>
        <v>29.005731147888106</v>
      </c>
      <c r="AH20" s="4"/>
      <c r="AI20" s="5">
        <f>SUMPRODUCT(constants!$B$13:$B$20,A20^constants!$A$13:$A$20)*constants!$C$10/((A20/1000000000)^5*(EXP(0.014388/(A20/1000000000)/constants!$B$9)-1))</f>
        <v>2.8335120658363118E-10</v>
      </c>
      <c r="AJ20">
        <f>SUMPRODUCT(A20^constants!$E$28:$J$28,constants!$E$27:$J$27)</f>
        <v>1.0299151962621432E-5</v>
      </c>
      <c r="AL20" s="17">
        <f t="shared" si="3"/>
        <v>0</v>
      </c>
      <c r="AM20">
        <f t="shared" si="14"/>
        <v>3.5507299954310264E-7</v>
      </c>
      <c r="AN20">
        <f t="shared" si="15"/>
        <v>0</v>
      </c>
      <c r="AO20">
        <f t="shared" si="16"/>
        <v>6.5161430252677893E-7</v>
      </c>
      <c r="AQ20">
        <f t="shared" si="17"/>
        <v>6.5161430252677893E-7</v>
      </c>
      <c r="AS20" s="4">
        <f t="shared" si="18"/>
        <v>0</v>
      </c>
    </row>
    <row r="21" spans="1:45" x14ac:dyDescent="0.2">
      <c r="A21">
        <f>front!A21</f>
        <v>194.75</v>
      </c>
      <c r="B21" s="1">
        <f t="shared" si="19"/>
        <v>0.47999999999998977</v>
      </c>
      <c r="C21">
        <f>front!D21-front!B21</f>
        <v>137.79999999999973</v>
      </c>
      <c r="D21" s="2">
        <f>front!E21-front!C21</f>
        <v>1134.3999999999996</v>
      </c>
      <c r="E21" s="2">
        <f>IF(front!F21-front!C21&gt;0,front!F21-front!C21,0)</f>
        <v>1216.2999999999993</v>
      </c>
      <c r="F21" s="2">
        <f>front!I21-front!H21</f>
        <v>211.39999999999964</v>
      </c>
      <c r="G21" s="2">
        <f>IF(front!J21-front!H21&gt;0,front!J21-front!H21,0)</f>
        <v>8.2999999999992724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137.47616062823525</v>
      </c>
      <c r="J21" s="4">
        <f>D21/(constants!$A$4+constants!$B$4*data!D21+constants!$C$4*data!D21^2+constants!$D$4*data!D21^3+constants!$E$4*data!D21^4+constants!$F$4*data!D21^5+constants!$G$4*data!D21^6+constants!$H$4*data!D21^7)</f>
        <v>1131.7981388069468</v>
      </c>
      <c r="K21" s="4">
        <f>E21/(constants!$A$4+constants!$B$4*data!E21+constants!$C$4*data!E21^2+constants!$D$4*data!E21^3+constants!$E$4*data!E21^4+constants!$F$4*data!E21^5+constants!$G$4*data!E21^6+constants!$H$4*data!E21^7)</f>
        <v>1213.5127102972967</v>
      </c>
      <c r="L21" s="4">
        <f>F21/(constants!$A$4+constants!$B$4*data!F21+constants!$C$4*data!F21^2+constants!$D$4*data!F21^3+constants!$E$4*data!F21^4+constants!$F$4*data!F21^5+constants!$G$4*data!F21^6+constants!$H$4*data!F21^7)</f>
        <v>210.90464553798503</v>
      </c>
      <c r="M21" s="4">
        <f>G21/(constants!$A$4+constants!$B$4*data!G21+constants!$C$4*data!G21^2+constants!$D$4*data!G21^3+constants!$E$4*data!G21^4+constants!$F$4*data!G21^5+constants!$G$4*data!G21^6+constants!$H$4*data!G21^7)</f>
        <v>8.2803831479842351</v>
      </c>
      <c r="N21" s="4"/>
      <c r="O21" s="4">
        <f t="shared" si="4"/>
        <v>229.1269343803921</v>
      </c>
      <c r="P21" s="4">
        <f t="shared" si="5"/>
        <v>226.35962776138936</v>
      </c>
      <c r="Q21" s="4">
        <f t="shared" si="6"/>
        <v>242.70254205945935</v>
      </c>
      <c r="R21" s="4">
        <f t="shared" si="7"/>
        <v>35.150774256330834</v>
      </c>
      <c r="S21" s="4">
        <f t="shared" si="8"/>
        <v>1.3800638579973725</v>
      </c>
      <c r="T21" s="4"/>
      <c r="U21" s="4">
        <f t="shared" si="9"/>
        <v>1.0721988919123751</v>
      </c>
      <c r="V21" s="4">
        <f t="shared" si="10"/>
        <v>3.9261264856742549E-2</v>
      </c>
      <c r="W21" s="4"/>
      <c r="X21">
        <f>IF(front!E21&gt;$X$2,O21,P21)</f>
        <v>226.35962776138936</v>
      </c>
      <c r="Y21">
        <f t="shared" si="11"/>
        <v>-0.69704013509419838</v>
      </c>
      <c r="Z21">
        <f>SUMPRODUCT($B$7:$B$456,Y$7:Y$456,EXP(constants!$B$32+constants!$A$32*ABS($A$7:$A$456-$A21)))</f>
        <v>1.1935741372554022E-2</v>
      </c>
      <c r="AA21">
        <f t="shared" si="0"/>
        <v>-0.70897587646675242</v>
      </c>
      <c r="AB21">
        <f t="shared" si="12"/>
        <v>0</v>
      </c>
      <c r="AD21" s="4">
        <f t="shared" si="1"/>
        <v>33.769126251125904</v>
      </c>
      <c r="AE21">
        <f>SUMPRODUCT($B$7:$B$456,AD$7:AD$456,EXP(constants!$B$32+constants!$A$32*ABS($A$7:$A$456-$A21)))</f>
        <v>3.4305671270685663</v>
      </c>
      <c r="AF21" s="4">
        <f t="shared" si="2"/>
        <v>30.338559124057337</v>
      </c>
      <c r="AG21">
        <f t="shared" si="13"/>
        <v>30.338559124057337</v>
      </c>
      <c r="AH21" s="4"/>
      <c r="AI21" s="5">
        <f>SUMPRODUCT(constants!$B$13:$B$20,A21^constants!$A$13:$A$20)*constants!$C$10/((A21/1000000000)^5*(EXP(0.014388/(A21/1000000000)/constants!$B$9)-1))</f>
        <v>2.9846681454054329E-10</v>
      </c>
      <c r="AJ21">
        <f>SUMPRODUCT(A21^constants!$E$28:$J$28,constants!$E$27:$J$27)</f>
        <v>1.0183556771993453E-5</v>
      </c>
      <c r="AL21" s="17">
        <f t="shared" si="3"/>
        <v>0</v>
      </c>
      <c r="AM21">
        <f t="shared" si="14"/>
        <v>3.3566382405808701E-7</v>
      </c>
      <c r="AN21">
        <f t="shared" si="15"/>
        <v>0</v>
      </c>
      <c r="AO21">
        <f t="shared" si="16"/>
        <v>6.1599544003213006E-7</v>
      </c>
      <c r="AQ21">
        <f t="shared" si="17"/>
        <v>6.1599544003213006E-7</v>
      </c>
      <c r="AS21" s="4">
        <f t="shared" si="18"/>
        <v>0</v>
      </c>
    </row>
    <row r="22" spans="1:45" x14ac:dyDescent="0.2">
      <c r="A22">
        <f>front!A22</f>
        <v>195.23</v>
      </c>
      <c r="B22" s="1">
        <f t="shared" si="19"/>
        <v>0.47999999999998977</v>
      </c>
      <c r="C22">
        <f>front!D22-front!B22</f>
        <v>151.47000000000025</v>
      </c>
      <c r="D22" s="2">
        <f>front!E22-front!C22</f>
        <v>1152.6000000000004</v>
      </c>
      <c r="E22" s="2">
        <f>IF(front!F22-front!C22&gt;0,front!F22-front!C22,0)</f>
        <v>1215.6000000000004</v>
      </c>
      <c r="F22" s="2">
        <f>front!I22-front!H22</f>
        <v>248.5</v>
      </c>
      <c r="G22" s="2">
        <f>IF(front!J22-front!H22&gt;0,front!J22-front!H22,0)</f>
        <v>0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151.11423428793671</v>
      </c>
      <c r="J22" s="4">
        <f>D22/(constants!$A$4+constants!$B$4*data!D22+constants!$C$4*data!D22^2+constants!$D$4*data!D22^3+constants!$E$4*data!D22^4+constants!$F$4*data!D22^5+constants!$G$4*data!D22^6+constants!$H$4*data!D22^7)</f>
        <v>1149.9569322252439</v>
      </c>
      <c r="K22" s="4">
        <f>E22/(constants!$A$4+constants!$B$4*data!E22+constants!$C$4*data!E22^2+constants!$D$4*data!E22^3+constants!$E$4*data!E22^4+constants!$F$4*data!E22^5+constants!$G$4*data!E22^6+constants!$H$4*data!E22^7)</f>
        <v>1212.8142951819757</v>
      </c>
      <c r="L22" s="4">
        <f>F22/(constants!$A$4+constants!$B$4*data!F22+constants!$C$4*data!F22^2+constants!$D$4*data!F22^3+constants!$E$4*data!F22^4+constants!$F$4*data!F22^5+constants!$G$4*data!F22^6+constants!$H$4*data!F22^7)</f>
        <v>247.91852218549565</v>
      </c>
      <c r="M22" s="4">
        <f>G22/(constants!$A$4+constants!$B$4*data!G22+constants!$C$4*data!G22^2+constants!$D$4*data!G22^3+constants!$E$4*data!G22^4+constants!$F$4*data!G22^5+constants!$G$4*data!G22^6+constants!$H$4*data!G22^7)</f>
        <v>0</v>
      </c>
      <c r="N22" s="4"/>
      <c r="O22" s="4">
        <f t="shared" si="4"/>
        <v>251.85705714656117</v>
      </c>
      <c r="P22" s="4">
        <f t="shared" si="5"/>
        <v>229.99138644504879</v>
      </c>
      <c r="Q22" s="4">
        <f t="shared" si="6"/>
        <v>242.56285903639514</v>
      </c>
      <c r="R22" s="4">
        <f t="shared" si="7"/>
        <v>41.319753697582605</v>
      </c>
      <c r="S22" s="4">
        <f t="shared" si="8"/>
        <v>0</v>
      </c>
      <c r="T22" s="4"/>
      <c r="U22" s="4">
        <f t="shared" si="9"/>
        <v>1.0546606235375255</v>
      </c>
      <c r="V22" s="4">
        <f t="shared" si="10"/>
        <v>0</v>
      </c>
      <c r="W22" s="4"/>
      <c r="X22">
        <f>IF(front!E22&gt;$X$2,O22,P22)</f>
        <v>229.99138644504879</v>
      </c>
      <c r="Y22">
        <f t="shared" si="11"/>
        <v>3.0653968740147377</v>
      </c>
      <c r="Z22">
        <f>SUMPRODUCT($B$7:$B$456,Y$7:Y$456,EXP(constants!$B$32+constants!$A$32*ABS($A$7:$A$456-$A22)))</f>
        <v>1.2873064398335368E-2</v>
      </c>
      <c r="AA22">
        <f t="shared" si="0"/>
        <v>3.0525238096164022</v>
      </c>
      <c r="AB22">
        <f t="shared" si="12"/>
        <v>0</v>
      </c>
      <c r="AD22" s="4">
        <f t="shared" si="1"/>
        <v>41.319753697582605</v>
      </c>
      <c r="AE22">
        <f>SUMPRODUCT($B$7:$B$456,AD$7:AD$456,EXP(constants!$B$32+constants!$A$32*ABS($A$7:$A$456-$A22)))</f>
        <v>3.5218952708474354</v>
      </c>
      <c r="AF22" s="4">
        <f t="shared" si="2"/>
        <v>37.797858426735168</v>
      </c>
      <c r="AG22">
        <f t="shared" si="13"/>
        <v>37.797858426735168</v>
      </c>
      <c r="AH22" s="4"/>
      <c r="AI22" s="5">
        <f>SUMPRODUCT(constants!$B$13:$B$20,A22^constants!$A$13:$A$20)*constants!$C$10/((A22/1000000000)^5*(EXP(0.014388/(A22/1000000000)/constants!$B$9)-1))</f>
        <v>3.1428224631144962E-10</v>
      </c>
      <c r="AJ22">
        <f>SUMPRODUCT(A22^constants!$E$28:$J$28,constants!$E$27:$J$27)</f>
        <v>1.006925716602326E-5</v>
      </c>
      <c r="AL22" s="17">
        <f t="shared" si="3"/>
        <v>0</v>
      </c>
      <c r="AM22">
        <f t="shared" si="14"/>
        <v>2.66397557563766E-7</v>
      </c>
      <c r="AN22">
        <f t="shared" si="15"/>
        <v>0</v>
      </c>
      <c r="AO22">
        <f t="shared" si="16"/>
        <v>4.8888104387018812E-7</v>
      </c>
      <c r="AQ22">
        <f t="shared" si="17"/>
        <v>4.8888104387018812E-7</v>
      </c>
      <c r="AS22" s="4">
        <f t="shared" si="18"/>
        <v>0</v>
      </c>
    </row>
    <row r="23" spans="1:45" x14ac:dyDescent="0.2">
      <c r="A23">
        <f>front!A23</f>
        <v>195.7</v>
      </c>
      <c r="B23" s="1">
        <f t="shared" si="19"/>
        <v>0.46999999999999886</v>
      </c>
      <c r="C23">
        <f>front!D23-front!B23</f>
        <v>139.46000000000004</v>
      </c>
      <c r="D23" s="2">
        <f>front!E23-front!C23</f>
        <v>1100.6000000000004</v>
      </c>
      <c r="E23" s="2">
        <f>IF(front!F23-front!C23&gt;0,front!F23-front!C23,0)</f>
        <v>1185.2000000000007</v>
      </c>
      <c r="F23" s="2">
        <f>front!I23-front!H23</f>
        <v>272.20000000000073</v>
      </c>
      <c r="G23" s="2">
        <f>IF(front!J23-front!H23&gt;0,front!J23-front!H23,0)</f>
        <v>60.100000000000364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139.13228191416707</v>
      </c>
      <c r="J23" s="4">
        <f>D23/(constants!$A$4+constants!$B$4*data!D23+constants!$C$4*data!D23^2+constants!$D$4*data!D23^3+constants!$E$4*data!D23^4+constants!$F$4*data!D23^5+constants!$G$4*data!D23^6+constants!$H$4*data!D23^7)</f>
        <v>1098.0746680165394</v>
      </c>
      <c r="K23" s="4">
        <f>E23/(constants!$A$4+constants!$B$4*data!E23+constants!$C$4*data!E23^2+constants!$D$4*data!E23^3+constants!$E$4*data!E23^4+constants!$F$4*data!E23^5+constants!$G$4*data!E23^6+constants!$H$4*data!E23^7)</f>
        <v>1182.4831235401643</v>
      </c>
      <c r="L23" s="4">
        <f>F23/(constants!$A$4+constants!$B$4*data!F23+constants!$C$4*data!F23^2+constants!$D$4*data!F23^3+constants!$E$4*data!F23^4+constants!$F$4*data!F23^5+constants!$G$4*data!F23^6+constants!$H$4*data!F23^7)</f>
        <v>271.5636134949678</v>
      </c>
      <c r="M23" s="4">
        <f>G23/(constants!$A$4+constants!$B$4*data!G23+constants!$C$4*data!G23^2+constants!$D$4*data!G23^3+constants!$E$4*data!G23^4+constants!$F$4*data!G23^5+constants!$G$4*data!G23^6+constants!$H$4*data!G23^7)</f>
        <v>59.958290132318069</v>
      </c>
      <c r="N23" s="4"/>
      <c r="O23" s="4">
        <f t="shared" si="4"/>
        <v>231.88713652361179</v>
      </c>
      <c r="P23" s="4">
        <f t="shared" si="5"/>
        <v>219.61493360330789</v>
      </c>
      <c r="Q23" s="4">
        <f t="shared" si="6"/>
        <v>236.4966247080329</v>
      </c>
      <c r="R23" s="4">
        <f t="shared" si="7"/>
        <v>45.260602249161302</v>
      </c>
      <c r="S23" s="4">
        <f t="shared" si="8"/>
        <v>9.9930483553863443</v>
      </c>
      <c r="T23" s="4"/>
      <c r="U23" s="4">
        <f t="shared" si="9"/>
        <v>1.0768695043990886</v>
      </c>
      <c r="V23" s="4">
        <f t="shared" si="10"/>
        <v>0.22078911589320532</v>
      </c>
      <c r="W23" s="4"/>
      <c r="X23">
        <f>IF(front!E23&gt;$X$2,O23,P23)</f>
        <v>219.61493360330789</v>
      </c>
      <c r="Y23">
        <f t="shared" si="11"/>
        <v>-1.6358828047695511</v>
      </c>
      <c r="Z23">
        <f>SUMPRODUCT($B$7:$B$456,Y$7:Y$456,EXP(constants!$B$32+constants!$A$32*ABS($A$7:$A$456-$A23)))</f>
        <v>1.3745554489542519E-2</v>
      </c>
      <c r="AA23">
        <f t="shared" si="0"/>
        <v>-1.6496283592590937</v>
      </c>
      <c r="AB23">
        <f t="shared" si="12"/>
        <v>0</v>
      </c>
      <c r="AD23" s="4">
        <f t="shared" si="1"/>
        <v>35.256083077004092</v>
      </c>
      <c r="AE23">
        <f>SUMPRODUCT($B$7:$B$456,AD$7:AD$456,EXP(constants!$B$32+constants!$A$32*ABS($A$7:$A$456-$A23)))</f>
        <v>3.6131282929633604</v>
      </c>
      <c r="AF23" s="4">
        <f t="shared" si="2"/>
        <v>31.642954784040732</v>
      </c>
      <c r="AG23">
        <f t="shared" si="13"/>
        <v>31.642954784040732</v>
      </c>
      <c r="AH23" s="4"/>
      <c r="AI23" s="5">
        <f>SUMPRODUCT(constants!$B$13:$B$20,A23^constants!$A$13:$A$20)*constants!$C$10/((A23/1000000000)^5*(EXP(0.014388/(A23/1000000000)/constants!$B$9)-1))</f>
        <v>3.3047248760066722E-10</v>
      </c>
      <c r="AJ23">
        <f>SUMPRODUCT(A23^constants!$E$28:$J$28,constants!$E$27:$J$27)</f>
        <v>9.9585831280499314E-6</v>
      </c>
      <c r="AL23" s="17">
        <f t="shared" si="3"/>
        <v>0</v>
      </c>
      <c r="AM23">
        <f t="shared" si="14"/>
        <v>3.1471723156121271E-7</v>
      </c>
      <c r="AN23">
        <f t="shared" si="15"/>
        <v>0</v>
      </c>
      <c r="AO23">
        <f t="shared" si="16"/>
        <v>5.7755517766994908E-7</v>
      </c>
      <c r="AQ23">
        <f t="shared" si="17"/>
        <v>5.7755517766994908E-7</v>
      </c>
      <c r="AS23" s="4">
        <f t="shared" si="18"/>
        <v>0</v>
      </c>
    </row>
    <row r="24" spans="1:45" x14ac:dyDescent="0.2">
      <c r="A24">
        <f>front!A24</f>
        <v>196.18</v>
      </c>
      <c r="B24" s="1">
        <f t="shared" si="19"/>
        <v>0.48000000000001819</v>
      </c>
      <c r="C24">
        <f>front!D24-front!B24</f>
        <v>143.32999999999993</v>
      </c>
      <c r="D24" s="2">
        <f>front!E24-front!C24</f>
        <v>1103.6999999999989</v>
      </c>
      <c r="E24" s="2">
        <f>IF(front!F24-front!C24&gt;0,front!F24-front!C24,0)</f>
        <v>1160.3999999999996</v>
      </c>
      <c r="F24" s="2">
        <f>front!I24-front!H24</f>
        <v>295.10000000000036</v>
      </c>
      <c r="G24" s="2">
        <f>IF(front!J24-front!H24&gt;0,front!J24-front!H24,0)</f>
        <v>37.700000000000728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142.99324128631721</v>
      </c>
      <c r="J24" s="4">
        <f>D24/(constants!$A$4+constants!$B$4*data!D24+constants!$C$4*data!D24^2+constants!$D$4*data!D24^3+constants!$E$4*data!D24^4+constants!$F$4*data!D24^5+constants!$G$4*data!D24^6+constants!$H$4*data!D24^7)</f>
        <v>1101.1676488616467</v>
      </c>
      <c r="K24" s="4">
        <f>E24/(constants!$A$4+constants!$B$4*data!E24+constants!$C$4*data!E24^2+constants!$D$4*data!E24^3+constants!$E$4*data!E24^4+constants!$F$4*data!E24^5+constants!$G$4*data!E24^6+constants!$H$4*data!E24^7)</f>
        <v>1157.7392724290423</v>
      </c>
      <c r="L24" s="4">
        <f>F24/(constants!$A$4+constants!$B$4*data!F24+constants!$C$4*data!F24^2+constants!$D$4*data!F24^3+constants!$E$4*data!F24^4+constants!$F$4*data!F24^5+constants!$G$4*data!F24^6+constants!$H$4*data!F24^7)</f>
        <v>294.41063440205647</v>
      </c>
      <c r="M24" s="4">
        <f>G24/(constants!$A$4+constants!$B$4*data!G24+constants!$C$4*data!G24^2+constants!$D$4*data!G24^3+constants!$E$4*data!G24^4+constants!$F$4*data!G24^5+constants!$G$4*data!G24^6+constants!$H$4*data!G24^7)</f>
        <v>37.6110175680993</v>
      </c>
      <c r="N24" s="4"/>
      <c r="O24" s="4">
        <f t="shared" si="4"/>
        <v>238.32206881052869</v>
      </c>
      <c r="P24" s="4">
        <f t="shared" si="5"/>
        <v>220.23352977232932</v>
      </c>
      <c r="Q24" s="4">
        <f t="shared" si="6"/>
        <v>231.54785448580844</v>
      </c>
      <c r="R24" s="4">
        <f t="shared" si="7"/>
        <v>49.068439067009407</v>
      </c>
      <c r="S24" s="4">
        <f t="shared" si="8"/>
        <v>6.2685029280165496</v>
      </c>
      <c r="T24" s="4"/>
      <c r="U24" s="4">
        <f t="shared" si="9"/>
        <v>1.0513742150215524</v>
      </c>
      <c r="V24" s="4">
        <f t="shared" si="10"/>
        <v>0.12775020047929556</v>
      </c>
      <c r="W24" s="4"/>
      <c r="X24">
        <f>IF(front!E24&gt;$X$2,O24,P24)</f>
        <v>220.23352977232932</v>
      </c>
      <c r="Y24">
        <f t="shared" si="11"/>
        <v>3.6124599969358826</v>
      </c>
      <c r="Z24">
        <f>SUMPRODUCT($B$7:$B$456,Y$7:Y$456,EXP(constants!$B$32+constants!$A$32*ABS($A$7:$A$456-$A24)))</f>
        <v>1.4675890555702486E-2</v>
      </c>
      <c r="AA24">
        <f t="shared" si="0"/>
        <v>3.5977841063801801</v>
      </c>
      <c r="AB24">
        <f t="shared" si="12"/>
        <v>0</v>
      </c>
      <c r="AD24" s="4">
        <f t="shared" si="1"/>
        <v>42.792740652094594</v>
      </c>
      <c r="AE24">
        <f>SUMPRODUCT($B$7:$B$456,AD$7:AD$456,EXP(constants!$B$32+constants!$A$32*ABS($A$7:$A$456-$A24)))</f>
        <v>3.7083403695787132</v>
      </c>
      <c r="AF24" s="4">
        <f t="shared" si="2"/>
        <v>39.08440028251588</v>
      </c>
      <c r="AG24">
        <f t="shared" si="13"/>
        <v>39.08440028251588</v>
      </c>
      <c r="AH24" s="4"/>
      <c r="AI24" s="5">
        <f>SUMPRODUCT(constants!$B$13:$B$20,A24^constants!$A$13:$A$20)*constants!$C$10/((A24/1000000000)^5*(EXP(0.014388/(A24/1000000000)/constants!$B$9)-1))</f>
        <v>3.4775405326107479E-10</v>
      </c>
      <c r="AJ24">
        <f>SUMPRODUCT(A24^constants!$E$28:$J$28,constants!$E$27:$J$27)</f>
        <v>9.8468139025596475E-6</v>
      </c>
      <c r="AL24" s="17">
        <f t="shared" si="3"/>
        <v>0</v>
      </c>
      <c r="AM24">
        <f t="shared" si="14"/>
        <v>2.5193718801832422E-7</v>
      </c>
      <c r="AN24">
        <f t="shared" si="15"/>
        <v>0</v>
      </c>
      <c r="AO24">
        <f t="shared" si="16"/>
        <v>4.6234401168875715E-7</v>
      </c>
      <c r="AQ24">
        <f t="shared" si="17"/>
        <v>4.6234401168875715E-7</v>
      </c>
      <c r="AS24" s="4">
        <f t="shared" si="18"/>
        <v>0</v>
      </c>
    </row>
    <row r="25" spans="1:45" x14ac:dyDescent="0.2">
      <c r="A25">
        <f>front!A25</f>
        <v>196.66</v>
      </c>
      <c r="B25" s="1">
        <f t="shared" si="19"/>
        <v>0.47999999999998977</v>
      </c>
      <c r="C25">
        <f>front!D25-front!B25</f>
        <v>144</v>
      </c>
      <c r="D25" s="2">
        <f>front!E25-front!C25</f>
        <v>1099.5</v>
      </c>
      <c r="E25" s="2">
        <f>IF(front!F25-front!C25&gt;0,front!F25-front!C25,0)</f>
        <v>1171.2000000000007</v>
      </c>
      <c r="F25" s="2">
        <f>front!I25-front!H25</f>
        <v>256.10000000000036</v>
      </c>
      <c r="G25" s="2">
        <f>IF(front!J25-front!H25&gt;0,front!J25-front!H25,0)</f>
        <v>0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143.6616763844834</v>
      </c>
      <c r="J25" s="4">
        <f>D25/(constants!$A$4+constants!$B$4*data!D25+constants!$C$4*data!D25^2+constants!$D$4*data!D25^3+constants!$E$4*data!D25^4+constants!$F$4*data!D25^5+constants!$G$4*data!D25^6+constants!$H$4*data!D25^7)</f>
        <v>1096.9771586963534</v>
      </c>
      <c r="K25" s="4">
        <f>E25/(constants!$A$4+constants!$B$4*data!E25+constants!$C$4*data!E25^2+constants!$D$4*data!E25^3+constants!$E$4*data!E25^4+constants!$F$4*data!E25^5+constants!$G$4*data!E25^6+constants!$H$4*data!E25^7)</f>
        <v>1168.5148204856105</v>
      </c>
      <c r="L25" s="4">
        <f>F25/(constants!$A$4+constants!$B$4*data!F25+constants!$C$4*data!F25^2+constants!$D$4*data!F25^3+constants!$E$4*data!F25^4+constants!$F$4*data!F25^5+constants!$G$4*data!F25^6+constants!$H$4*data!F25^7)</f>
        <v>255.50090539743775</v>
      </c>
      <c r="M25" s="4">
        <f>G25/(constants!$A$4+constants!$B$4*data!G25+constants!$C$4*data!G25^2+constants!$D$4*data!G25^3+constants!$E$4*data!G25^4+constants!$F$4*data!G25^5+constants!$G$4*data!G25^6+constants!$H$4*data!G25^7)</f>
        <v>0</v>
      </c>
      <c r="N25" s="4"/>
      <c r="O25" s="4">
        <f t="shared" si="4"/>
        <v>239.43612730747233</v>
      </c>
      <c r="P25" s="4">
        <f t="shared" si="5"/>
        <v>219.39543173927069</v>
      </c>
      <c r="Q25" s="4">
        <f t="shared" si="6"/>
        <v>233.70296409712211</v>
      </c>
      <c r="R25" s="4">
        <f t="shared" si="7"/>
        <v>42.583484232906294</v>
      </c>
      <c r="S25" s="4">
        <f t="shared" si="8"/>
        <v>0</v>
      </c>
      <c r="T25" s="4"/>
      <c r="U25" s="4">
        <f t="shared" si="9"/>
        <v>1.0652134469912504</v>
      </c>
      <c r="V25" s="4">
        <f t="shared" si="10"/>
        <v>0</v>
      </c>
      <c r="W25" s="4"/>
      <c r="X25">
        <f>IF(front!E25&gt;$X$2,O25,P25)</f>
        <v>219.39543173927069</v>
      </c>
      <c r="Y25">
        <f t="shared" si="11"/>
        <v>0.75818198016415295</v>
      </c>
      <c r="Z25">
        <f>SUMPRODUCT($B$7:$B$456,Y$7:Y$456,EXP(constants!$B$32+constants!$A$32*ABS($A$7:$A$456-$A25)))</f>
        <v>1.5551454391486003E-2</v>
      </c>
      <c r="AA25">
        <f t="shared" si="0"/>
        <v>0.74263052577266697</v>
      </c>
      <c r="AB25">
        <f t="shared" si="12"/>
        <v>0</v>
      </c>
      <c r="AD25" s="4">
        <f t="shared" si="1"/>
        <v>42.583484232906294</v>
      </c>
      <c r="AE25">
        <f>SUMPRODUCT($B$7:$B$456,AD$7:AD$456,EXP(constants!$B$32+constants!$A$32*ABS($A$7:$A$456-$A25)))</f>
        <v>3.8055384694562804</v>
      </c>
      <c r="AF25" s="4">
        <f t="shared" si="2"/>
        <v>38.777945763450013</v>
      </c>
      <c r="AG25">
        <f t="shared" si="13"/>
        <v>38.777945763450013</v>
      </c>
      <c r="AH25" s="4"/>
      <c r="AI25" s="5">
        <f>SUMPRODUCT(constants!$B$13:$B$20,A25^constants!$A$13:$A$20)*constants!$C$10/((A25/1000000000)^5*(EXP(0.014388/(A25/1000000000)/constants!$B$9)-1))</f>
        <v>3.6581903607246027E-10</v>
      </c>
      <c r="AJ25">
        <f>SUMPRODUCT(A25^constants!$E$28:$J$28,constants!$E$27:$J$27)</f>
        <v>9.7363062412132045E-6</v>
      </c>
      <c r="AL25" s="17">
        <f t="shared" si="3"/>
        <v>0</v>
      </c>
      <c r="AM25">
        <f t="shared" si="14"/>
        <v>2.5107844290168972E-7</v>
      </c>
      <c r="AN25">
        <f t="shared" si="15"/>
        <v>0</v>
      </c>
      <c r="AO25">
        <f t="shared" si="16"/>
        <v>4.6076808053954531E-7</v>
      </c>
      <c r="AQ25">
        <f t="shared" si="17"/>
        <v>4.6076808053954531E-7</v>
      </c>
      <c r="AS25" s="4">
        <f t="shared" si="18"/>
        <v>0</v>
      </c>
    </row>
    <row r="26" spans="1:45" x14ac:dyDescent="0.2">
      <c r="A26">
        <f>front!A26</f>
        <v>197.14</v>
      </c>
      <c r="B26" s="1">
        <f t="shared" si="19"/>
        <v>0.47999999999998977</v>
      </c>
      <c r="C26">
        <f>front!D26-front!B26</f>
        <v>132.19999999999982</v>
      </c>
      <c r="D26" s="2">
        <f>front!E26-front!C26</f>
        <v>1072</v>
      </c>
      <c r="E26" s="2">
        <f>IF(front!F26-front!C26&gt;0,front!F26-front!C26,0)</f>
        <v>1152.2999999999993</v>
      </c>
      <c r="F26" s="2">
        <f>front!I26-front!H26</f>
        <v>327.40000000000146</v>
      </c>
      <c r="G26" s="2">
        <f>IF(front!J26-front!H26&gt;0,front!J26-front!H26,0)</f>
        <v>35.800000000001091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131.88924910950283</v>
      </c>
      <c r="J26" s="4">
        <f>D26/(constants!$A$4+constants!$B$4*data!D26+constants!$C$4*data!D26^2+constants!$D$4*data!D26^3+constants!$E$4*data!D26^4+constants!$F$4*data!D26^5+constants!$G$4*data!D26^6+constants!$H$4*data!D26^7)</f>
        <v>1069.5394280573594</v>
      </c>
      <c r="K26" s="4">
        <f>E26/(constants!$A$4+constants!$B$4*data!E26+constants!$C$4*data!E26^2+constants!$D$4*data!E26^3+constants!$E$4*data!E26^4+constants!$F$4*data!E26^5+constants!$G$4*data!E26^6+constants!$H$4*data!E26^7)</f>
        <v>1149.6576114496802</v>
      </c>
      <c r="L26" s="4">
        <f>F26/(constants!$A$4+constants!$B$4*data!F26+constants!$C$4*data!F26^2+constants!$D$4*data!F26^3+constants!$E$4*data!F26^4+constants!$F$4*data!F26^5+constants!$G$4*data!F26^6+constants!$H$4*data!F26^7)</f>
        <v>326.63602962666681</v>
      </c>
      <c r="M26" s="4">
        <f>G26/(constants!$A$4+constants!$B$4*data!G26+constants!$C$4*data!G26^2+constants!$D$4*data!G26^3+constants!$E$4*data!G26^4+constants!$F$4*data!G26^5+constants!$G$4*data!G26^6+constants!$H$4*data!G26^7)</f>
        <v>35.715494792454933</v>
      </c>
      <c r="N26" s="4"/>
      <c r="O26" s="4">
        <f t="shared" si="4"/>
        <v>219.81541518250469</v>
      </c>
      <c r="P26" s="4">
        <f t="shared" si="5"/>
        <v>213.90788561147187</v>
      </c>
      <c r="Q26" s="4">
        <f t="shared" si="6"/>
        <v>229.93152228993605</v>
      </c>
      <c r="R26" s="4">
        <f t="shared" si="7"/>
        <v>54.439338271111133</v>
      </c>
      <c r="S26" s="4">
        <f t="shared" si="8"/>
        <v>5.9525824654091561</v>
      </c>
      <c r="T26" s="4"/>
      <c r="U26" s="4">
        <f t="shared" si="9"/>
        <v>1.0749090508405494</v>
      </c>
      <c r="V26" s="4">
        <f t="shared" si="10"/>
        <v>0.10934340229789243</v>
      </c>
      <c r="W26" s="4"/>
      <c r="X26">
        <f>IF(front!E26&gt;$X$2,O26,P26)</f>
        <v>213.90788561147187</v>
      </c>
      <c r="Y26">
        <f t="shared" si="11"/>
        <v>-1.201049187936519</v>
      </c>
      <c r="Z26">
        <f>SUMPRODUCT($B$7:$B$456,Y$7:Y$456,EXP(constants!$B$32+constants!$A$32*ABS($A$7:$A$456-$A26)))</f>
        <v>1.6424819582941036E-2</v>
      </c>
      <c r="AA26">
        <f t="shared" si="0"/>
        <v>-1.2174740075194601</v>
      </c>
      <c r="AB26">
        <f t="shared" si="12"/>
        <v>0</v>
      </c>
      <c r="AD26" s="4">
        <f t="shared" si="1"/>
        <v>48.479922957471302</v>
      </c>
      <c r="AE26">
        <f>SUMPRODUCT($B$7:$B$456,AD$7:AD$456,EXP(constants!$B$32+constants!$A$32*ABS($A$7:$A$456-$A26)))</f>
        <v>3.9047988570951326</v>
      </c>
      <c r="AF26" s="4">
        <f t="shared" si="2"/>
        <v>44.575124100376172</v>
      </c>
      <c r="AG26">
        <f t="shared" si="13"/>
        <v>44.575124100376172</v>
      </c>
      <c r="AH26" s="4"/>
      <c r="AI26" s="5">
        <f>SUMPRODUCT(constants!$B$13:$B$20,A26^constants!$A$13:$A$20)*constants!$C$10/((A26/1000000000)^5*(EXP(0.014388/(A26/1000000000)/constants!$B$9)-1))</f>
        <v>3.8469721065022957E-10</v>
      </c>
      <c r="AJ26">
        <f>SUMPRODUCT(A26^constants!$E$28:$J$28,constants!$E$27:$J$27)</f>
        <v>9.627048857888934E-6</v>
      </c>
      <c r="AL26" s="17">
        <f t="shared" si="3"/>
        <v>0</v>
      </c>
      <c r="AM26">
        <f t="shared" si="14"/>
        <v>2.1597357387520297E-7</v>
      </c>
      <c r="AN26">
        <f t="shared" si="15"/>
        <v>0</v>
      </c>
      <c r="AO26">
        <f t="shared" si="16"/>
        <v>3.963451737698874E-7</v>
      </c>
      <c r="AQ26">
        <f t="shared" si="17"/>
        <v>3.963451737698874E-7</v>
      </c>
      <c r="AS26" s="4">
        <f t="shared" si="18"/>
        <v>0</v>
      </c>
    </row>
    <row r="27" spans="1:45" x14ac:dyDescent="0.2">
      <c r="A27">
        <f>front!A27</f>
        <v>197.62</v>
      </c>
      <c r="B27" s="1">
        <f t="shared" si="19"/>
        <v>0.48000000000001819</v>
      </c>
      <c r="C27">
        <f>front!D27-front!B27</f>
        <v>141.19999999999982</v>
      </c>
      <c r="D27" s="2">
        <f>front!E27-front!C27</f>
        <v>1087.7999999999993</v>
      </c>
      <c r="E27" s="2">
        <f>IF(front!F27-front!C27&gt;0,front!F27-front!C27,0)</f>
        <v>1198.3999999999996</v>
      </c>
      <c r="F27" s="2">
        <f>front!I27-front!H27</f>
        <v>330.59999999999854</v>
      </c>
      <c r="G27" s="2">
        <f>IF(front!J27-front!H27&gt;0,front!J27-front!H27,0)</f>
        <v>3.2999999999992724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140.86821680449128</v>
      </c>
      <c r="J27" s="4">
        <f>D27/(constants!$A$4+constants!$B$4*data!D27+constants!$C$4*data!D27^2+constants!$D$4*data!D27^3+constants!$E$4*data!D27^4+constants!$F$4*data!D27^5+constants!$G$4*data!D27^6+constants!$H$4*data!D27^7)</f>
        <v>1085.3036508912619</v>
      </c>
      <c r="K27" s="4">
        <f>E27/(constants!$A$4+constants!$B$4*data!E27+constants!$C$4*data!E27^2+constants!$D$4*data!E27^3+constants!$E$4*data!E27^4+constants!$F$4*data!E27^5+constants!$G$4*data!E27^6+constants!$H$4*data!E27^7)</f>
        <v>1195.653237723626</v>
      </c>
      <c r="L27" s="4">
        <f>F27/(constants!$A$4+constants!$B$4*data!F27+constants!$C$4*data!F27^2+constants!$D$4*data!F27^3+constants!$E$4*data!F27^4+constants!$F$4*data!F27^5+constants!$G$4*data!F27^6+constants!$H$4*data!F27^7)</f>
        <v>329.82864588493692</v>
      </c>
      <c r="M27" s="4">
        <f>G27/(constants!$A$4+constants!$B$4*data!G27+constants!$C$4*data!G27^2+constants!$D$4*data!G27^3+constants!$E$4*data!G27^4+constants!$F$4*data!G27^5+constants!$G$4*data!G27^6+constants!$H$4*data!G27^7)</f>
        <v>3.2921987023120329</v>
      </c>
      <c r="N27" s="4"/>
      <c r="O27" s="4">
        <f t="shared" si="4"/>
        <v>234.78036134081879</v>
      </c>
      <c r="P27" s="4">
        <f t="shared" si="5"/>
        <v>217.06073017825238</v>
      </c>
      <c r="Q27" s="4">
        <f t="shared" si="6"/>
        <v>239.13064754472521</v>
      </c>
      <c r="R27" s="4">
        <f t="shared" si="7"/>
        <v>54.97144098082282</v>
      </c>
      <c r="S27" s="4">
        <f t="shared" si="8"/>
        <v>0.54869978371867212</v>
      </c>
      <c r="T27" s="4"/>
      <c r="U27" s="4">
        <f t="shared" si="9"/>
        <v>1.1016762329526339</v>
      </c>
      <c r="V27" s="4">
        <f t="shared" si="10"/>
        <v>9.9815426688576337E-3</v>
      </c>
      <c r="W27" s="4"/>
      <c r="X27">
        <f>IF(front!E27&gt;$X$2,O27,P27)</f>
        <v>217.06073017825238</v>
      </c>
      <c r="Y27">
        <f t="shared" si="11"/>
        <v>-6.654306189730022</v>
      </c>
      <c r="Z27">
        <f>SUMPRODUCT($B$7:$B$456,Y$7:Y$456,EXP(constants!$B$32+constants!$A$32*ABS($A$7:$A$456-$A27)))</f>
        <v>1.733227668427046E-2</v>
      </c>
      <c r="AA27">
        <f t="shared" si="0"/>
        <v>-6.6716384664142927</v>
      </c>
      <c r="AB27">
        <f t="shared" si="12"/>
        <v>0</v>
      </c>
      <c r="AD27" s="4">
        <f t="shared" si="1"/>
        <v>54.42211135579273</v>
      </c>
      <c r="AE27">
        <f>SUMPRODUCT($B$7:$B$456,AD$7:AD$456,EXP(constants!$B$32+constants!$A$32*ABS($A$7:$A$456-$A27)))</f>
        <v>4.0060882684207799</v>
      </c>
      <c r="AF27" s="4">
        <f t="shared" si="2"/>
        <v>50.416023087371947</v>
      </c>
      <c r="AG27">
        <f t="shared" si="13"/>
        <v>50.416023087371947</v>
      </c>
      <c r="AH27" s="4"/>
      <c r="AI27" s="5">
        <f>SUMPRODUCT(constants!$B$13:$B$20,A27^constants!$A$13:$A$20)*constants!$C$10/((A27/1000000000)^5*(EXP(0.014388/(A27/1000000000)/constants!$B$9)-1))</f>
        <v>4.0441924362343718E-10</v>
      </c>
      <c r="AJ27">
        <f>SUMPRODUCT(A27^constants!$E$28:$J$28,constants!$E$27:$J$27)</f>
        <v>9.5190305331737421E-6</v>
      </c>
      <c r="AL27" s="17">
        <f t="shared" si="3"/>
        <v>0</v>
      </c>
      <c r="AM27">
        <f t="shared" si="14"/>
        <v>1.8880962738130054E-7</v>
      </c>
      <c r="AN27">
        <f t="shared" si="15"/>
        <v>0</v>
      </c>
      <c r="AO27">
        <f t="shared" si="16"/>
        <v>3.4649509766926767E-7</v>
      </c>
      <c r="AQ27">
        <f t="shared" si="17"/>
        <v>3.4649509766926767E-7</v>
      </c>
      <c r="AS27" s="4">
        <f t="shared" si="18"/>
        <v>0</v>
      </c>
    </row>
    <row r="28" spans="1:45" x14ac:dyDescent="0.2">
      <c r="A28">
        <f>front!A28</f>
        <v>198.09</v>
      </c>
      <c r="B28" s="1">
        <f t="shared" si="19"/>
        <v>0.46999999999999886</v>
      </c>
      <c r="C28">
        <f>front!D28-front!B28</f>
        <v>145.67000000000007</v>
      </c>
      <c r="D28" s="2">
        <f>front!E28-front!C28</f>
        <v>1139.7999999999993</v>
      </c>
      <c r="E28" s="2">
        <f>IF(front!F28-front!C28&gt;0,front!F28-front!C28,0)</f>
        <v>1186.2999999999993</v>
      </c>
      <c r="F28" s="2">
        <f>front!I28-front!H28</f>
        <v>345.80000000000109</v>
      </c>
      <c r="G28" s="2">
        <f>IF(front!J28-front!H28&gt;0,front!J28-front!H28,0)</f>
        <v>38.5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145.32777615583794</v>
      </c>
      <c r="J28" s="4">
        <f>D28/(constants!$A$4+constants!$B$4*data!D28+constants!$C$4*data!D28^2+constants!$D$4*data!D28^3+constants!$E$4*data!D28^4+constants!$F$4*data!D28^5+constants!$G$4*data!D28^6+constants!$H$4*data!D28^7)</f>
        <v>1137.1859126047739</v>
      </c>
      <c r="K28" s="4">
        <f>E28/(constants!$A$4+constants!$B$4*data!E28+constants!$C$4*data!E28^2+constants!$D$4*data!E28^3+constants!$E$4*data!E28^4+constants!$F$4*data!E28^5+constants!$G$4*data!E28^6+constants!$H$4*data!E28^7)</f>
        <v>1183.5806330621699</v>
      </c>
      <c r="L28" s="4">
        <f>F28/(constants!$A$4+constants!$B$4*data!F28+constants!$C$4*data!F28^2+constants!$D$4*data!F28^3+constants!$E$4*data!F28^4+constants!$F$4*data!F28^5+constants!$G$4*data!F28^6+constants!$H$4*data!F28^7)</f>
        <v>344.993590852887</v>
      </c>
      <c r="M28" s="4">
        <f>G28/(constants!$A$4+constants!$B$4*data!G28+constants!$C$4*data!G28^2+constants!$D$4*data!G28^3+constants!$E$4*data!G28^4+constants!$F$4*data!G28^5+constants!$G$4*data!G28^6+constants!$H$4*data!G28^7)</f>
        <v>38.409132648403727</v>
      </c>
      <c r="N28" s="4"/>
      <c r="O28" s="4">
        <f t="shared" si="4"/>
        <v>242.21296025972987</v>
      </c>
      <c r="P28" s="4">
        <f t="shared" si="5"/>
        <v>227.43718252095476</v>
      </c>
      <c r="Q28" s="4">
        <f t="shared" si="6"/>
        <v>236.71612661243398</v>
      </c>
      <c r="R28" s="4">
        <f t="shared" si="7"/>
        <v>57.498931808814504</v>
      </c>
      <c r="S28" s="4">
        <f t="shared" si="8"/>
        <v>6.4015221080672875</v>
      </c>
      <c r="T28" s="4"/>
      <c r="U28" s="4">
        <f t="shared" si="9"/>
        <v>1.0407978325647096</v>
      </c>
      <c r="V28" s="4">
        <f t="shared" si="10"/>
        <v>0.11133288752828524</v>
      </c>
      <c r="W28" s="4"/>
      <c r="X28">
        <f>IF(front!E28&gt;$X$2,O28,P28)</f>
        <v>227.43718252095476</v>
      </c>
      <c r="Y28">
        <f t="shared" si="11"/>
        <v>5.9810144482951273</v>
      </c>
      <c r="Z28">
        <f>SUMPRODUCT($B$7:$B$456,Y$7:Y$456,EXP(constants!$B$32+constants!$A$32*ABS($A$7:$A$456-$A28)))</f>
        <v>1.8351866599209773E-2</v>
      </c>
      <c r="AA28">
        <f t="shared" si="0"/>
        <v>5.9626625816959171</v>
      </c>
      <c r="AB28">
        <f t="shared" si="12"/>
        <v>1.0552400406225635</v>
      </c>
      <c r="AD28" s="4">
        <f t="shared" si="1"/>
        <v>51.090061523840149</v>
      </c>
      <c r="AE28">
        <f>SUMPRODUCT($B$7:$B$456,AD$7:AD$456,EXP(constants!$B$32+constants!$A$32*ABS($A$7:$A$456-$A28)))</f>
        <v>4.1071913566030336</v>
      </c>
      <c r="AF28" s="4">
        <f t="shared" si="2"/>
        <v>46.982870167237117</v>
      </c>
      <c r="AG28">
        <f t="shared" si="13"/>
        <v>46.982870167237117</v>
      </c>
      <c r="AH28" s="4"/>
      <c r="AI28" s="5">
        <f>SUMPRODUCT(constants!$B$13:$B$20,A28^constants!$A$13:$A$20)*constants!$C$10/((A28/1000000000)^5*(EXP(0.014388/(A28/1000000000)/constants!$B$9)-1))</f>
        <v>4.2457845164635734E-10</v>
      </c>
      <c r="AJ28">
        <f>SUMPRODUCT(A28^constants!$E$28:$J$28,constants!$E$27:$J$27)</f>
        <v>9.4144524650733989E-6</v>
      </c>
      <c r="AL28" s="17">
        <f t="shared" si="3"/>
        <v>4.0235248408112659E-10</v>
      </c>
      <c r="AM28">
        <f t="shared" si="14"/>
        <v>2.0038053085225182E-7</v>
      </c>
      <c r="AN28">
        <f t="shared" si="15"/>
        <v>2.0079420010010673E-3</v>
      </c>
      <c r="AO28">
        <f t="shared" si="16"/>
        <v>3.6772950919740568E-7</v>
      </c>
      <c r="AQ28">
        <f t="shared" si="17"/>
        <v>3.6772950919740568E-7</v>
      </c>
      <c r="AS28" s="4">
        <f t="shared" si="18"/>
        <v>1.0941533763751728E-3</v>
      </c>
    </row>
    <row r="29" spans="1:45" x14ac:dyDescent="0.2">
      <c r="A29">
        <f>front!A29</f>
        <v>198.57</v>
      </c>
      <c r="B29" s="1">
        <f t="shared" si="19"/>
        <v>0.47999999999998977</v>
      </c>
      <c r="C29">
        <f>front!D29-front!B29</f>
        <v>157.73000000000002</v>
      </c>
      <c r="D29" s="2">
        <f>front!E29-front!C29</f>
        <v>1163.7999999999993</v>
      </c>
      <c r="E29" s="2">
        <f>IF(front!F29-front!C29&gt;0,front!F29-front!C29,0)</f>
        <v>1206.2999999999993</v>
      </c>
      <c r="F29" s="2">
        <f>front!I29-front!H29</f>
        <v>386.39999999999964</v>
      </c>
      <c r="G29" s="2">
        <f>IF(front!J29-front!H29&gt;0,front!J29-front!H29,0)</f>
        <v>0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157.35962504454429</v>
      </c>
      <c r="J29" s="4">
        <f>D29/(constants!$A$4+constants!$B$4*data!D29+constants!$C$4*data!D29^2+constants!$D$4*data!D29^3+constants!$E$4*data!D29^4+constants!$F$4*data!D29^5+constants!$G$4*data!D29^6+constants!$H$4*data!D29^7)</f>
        <v>1161.1315745878435</v>
      </c>
      <c r="K29" s="4">
        <f>E29/(constants!$A$4+constants!$B$4*data!E29+constants!$C$4*data!E29^2+constants!$D$4*data!E29^3+constants!$E$4*data!E29^4+constants!$F$4*data!E29^5+constants!$G$4*data!E29^6+constants!$H$4*data!E29^7)</f>
        <v>1203.5353513975363</v>
      </c>
      <c r="L29" s="4">
        <f>F29/(constants!$A$4+constants!$B$4*data!F29+constants!$C$4*data!F29^2+constants!$D$4*data!F29^3+constants!$E$4*data!F29^4+constants!$F$4*data!F29^5+constants!$G$4*data!F29^6+constants!$H$4*data!F29^7)</f>
        <v>385.50009533832474</v>
      </c>
      <c r="M29" s="4">
        <f>G29/(constants!$A$4+constants!$B$4*data!G29+constants!$C$4*data!G29^2+constants!$D$4*data!G29^3+constants!$E$4*data!G29^4+constants!$F$4*data!G29^5+constants!$G$4*data!G29^6+constants!$H$4*data!G29^7)</f>
        <v>0</v>
      </c>
      <c r="N29" s="4"/>
      <c r="O29" s="4">
        <f t="shared" si="4"/>
        <v>262.26604174090716</v>
      </c>
      <c r="P29" s="4">
        <f t="shared" si="5"/>
        <v>232.22631491756869</v>
      </c>
      <c r="Q29" s="4">
        <f t="shared" si="6"/>
        <v>240.70707027950723</v>
      </c>
      <c r="R29" s="4">
        <f t="shared" si="7"/>
        <v>64.250015889720785</v>
      </c>
      <c r="S29" s="4">
        <f t="shared" si="8"/>
        <v>0</v>
      </c>
      <c r="T29" s="4"/>
      <c r="U29" s="4">
        <f t="shared" si="9"/>
        <v>1.0365193555474059</v>
      </c>
      <c r="V29" s="4">
        <f t="shared" si="10"/>
        <v>0</v>
      </c>
      <c r="W29" s="4"/>
      <c r="X29">
        <f>IF(front!E29&gt;$X$2,O29,P29)</f>
        <v>232.22631491756869</v>
      </c>
      <c r="Y29">
        <f t="shared" si="11"/>
        <v>7.0364802622729883</v>
      </c>
      <c r="Z29">
        <f>SUMPRODUCT($B$7:$B$456,Y$7:Y$456,EXP(constants!$B$32+constants!$A$32*ABS($A$7:$A$456-$A29)))</f>
        <v>1.9300162169568473E-2</v>
      </c>
      <c r="AA29">
        <f t="shared" si="0"/>
        <v>7.0171801001034195</v>
      </c>
      <c r="AB29">
        <f t="shared" si="12"/>
        <v>2.1097575590300659</v>
      </c>
      <c r="AD29" s="4">
        <f t="shared" si="1"/>
        <v>64.250015889720785</v>
      </c>
      <c r="AE29">
        <f>SUMPRODUCT($B$7:$B$456,AD$7:AD$456,EXP(constants!$B$32+constants!$A$32*ABS($A$7:$A$456-$A29)))</f>
        <v>4.2125659959800723</v>
      </c>
      <c r="AF29" s="4">
        <f t="shared" si="2"/>
        <v>60.037449893740714</v>
      </c>
      <c r="AG29">
        <f t="shared" si="13"/>
        <v>60.037449893740714</v>
      </c>
      <c r="AH29" s="4"/>
      <c r="AI29" s="5">
        <f>SUMPRODUCT(constants!$B$13:$B$20,A29^constants!$A$13:$A$20)*constants!$C$10/((A29/1000000000)^5*(EXP(0.014388/(A29/1000000000)/constants!$B$9)-1))</f>
        <v>4.4606460705990896E-10</v>
      </c>
      <c r="AJ29">
        <f>SUMPRODUCT(A29^constants!$E$28:$J$28,constants!$E$27:$J$27)</f>
        <v>9.3088536274619289E-6</v>
      </c>
      <c r="AL29" s="17">
        <f t="shared" si="3"/>
        <v>2.1142932046892699E-10</v>
      </c>
      <c r="AM29">
        <f t="shared" si="14"/>
        <v>1.5505078320177681E-7</v>
      </c>
      <c r="AN29">
        <f t="shared" si="15"/>
        <v>1.3636133665560493E-3</v>
      </c>
      <c r="AO29">
        <f t="shared" si="16"/>
        <v>2.8454235631057067E-7</v>
      </c>
      <c r="AQ29">
        <f t="shared" si="17"/>
        <v>2.8454235631057067E-7</v>
      </c>
      <c r="AS29" s="4">
        <f t="shared" si="18"/>
        <v>7.4305043091074045E-4</v>
      </c>
    </row>
    <row r="30" spans="1:45" x14ac:dyDescent="0.2">
      <c r="A30">
        <f>front!A30</f>
        <v>199.05</v>
      </c>
      <c r="B30" s="1">
        <f t="shared" si="19"/>
        <v>0.48000000000001819</v>
      </c>
      <c r="C30">
        <f>front!D30-front!B30</f>
        <v>139.80000000000018</v>
      </c>
      <c r="D30" s="2">
        <f>front!E30-front!C30</f>
        <v>1090.6000000000004</v>
      </c>
      <c r="E30" s="2">
        <f>IF(front!F30-front!C30&gt;0,front!F30-front!C30,0)</f>
        <v>1175</v>
      </c>
      <c r="F30" s="2">
        <f>front!I30-front!H30</f>
        <v>373.10000000000036</v>
      </c>
      <c r="G30" s="2">
        <f>IF(front!J30-front!H30&gt;0,front!J30-front!H30,0)</f>
        <v>49.899999999999636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139.47148753976441</v>
      </c>
      <c r="J30" s="4">
        <f>D30/(constants!$A$4+constants!$B$4*data!D30+constants!$C$4*data!D30^2+constants!$D$4*data!D30^3+constants!$E$4*data!D30^4+constants!$F$4*data!D30^5+constants!$G$4*data!D30^6+constants!$H$4*data!D30^7)</f>
        <v>1088.0973108058286</v>
      </c>
      <c r="K30" s="4">
        <f>E30/(constants!$A$4+constants!$B$4*data!E30+constants!$C$4*data!E30^2+constants!$D$4*data!E30^3+constants!$E$4*data!E30^4+constants!$F$4*data!E30^5+constants!$G$4*data!E30^6+constants!$H$4*data!E30^7)</f>
        <v>1172.3062170330277</v>
      </c>
      <c r="L30" s="4">
        <f>F30/(constants!$A$4+constants!$B$4*data!F30+constants!$C$4*data!F30^2+constants!$D$4*data!F30^3+constants!$E$4*data!F30^4+constants!$F$4*data!F30^5+constants!$G$4*data!F30^6+constants!$H$4*data!F30^7)</f>
        <v>372.23070162537351</v>
      </c>
      <c r="M30" s="4">
        <f>G30/(constants!$A$4+constants!$B$4*data!G30+constants!$C$4*data!G30^2+constants!$D$4*data!G30^3+constants!$E$4*data!G30^4+constants!$F$4*data!G30^5+constants!$G$4*data!G30^6+constants!$H$4*data!G30^7)</f>
        <v>49.782287080894299</v>
      </c>
      <c r="N30" s="4"/>
      <c r="O30" s="4">
        <f t="shared" si="4"/>
        <v>232.45247923294068</v>
      </c>
      <c r="P30" s="4">
        <f t="shared" si="5"/>
        <v>217.6194621611657</v>
      </c>
      <c r="Q30" s="4">
        <f t="shared" si="6"/>
        <v>234.46124340660555</v>
      </c>
      <c r="R30" s="4">
        <f t="shared" si="7"/>
        <v>62.038450270895581</v>
      </c>
      <c r="S30" s="4">
        <f t="shared" si="8"/>
        <v>8.2970478468157154</v>
      </c>
      <c r="T30" s="4"/>
      <c r="U30" s="4">
        <f t="shared" si="9"/>
        <v>1.0773909698984876</v>
      </c>
      <c r="V30" s="4">
        <f t="shared" si="10"/>
        <v>0.13374041115769381</v>
      </c>
      <c r="W30" s="4"/>
      <c r="X30">
        <f>IF(front!E30&gt;$X$2,O30,P30)</f>
        <v>217.6194621611657</v>
      </c>
      <c r="Y30">
        <f t="shared" si="11"/>
        <v>-1.7271842605599659</v>
      </c>
      <c r="Z30">
        <f>SUMPRODUCT($B$7:$B$456,Y$7:Y$456,EXP(constants!$B$32+constants!$A$32*ABS($A$7:$A$456-$A30)))</f>
        <v>2.0134847947443028E-2</v>
      </c>
      <c r="AA30">
        <f t="shared" si="0"/>
        <v>-1.7473191085074089</v>
      </c>
      <c r="AB30">
        <f t="shared" si="12"/>
        <v>0</v>
      </c>
      <c r="AD30" s="4">
        <f t="shared" si="1"/>
        <v>53.731878411765983</v>
      </c>
      <c r="AE30">
        <f>SUMPRODUCT($B$7:$B$456,AD$7:AD$456,EXP(constants!$B$32+constants!$A$32*ABS($A$7:$A$456-$A30)))</f>
        <v>4.3199122227624231</v>
      </c>
      <c r="AF30" s="4">
        <f t="shared" si="2"/>
        <v>49.411966189003557</v>
      </c>
      <c r="AG30">
        <f t="shared" si="13"/>
        <v>49.411966189003557</v>
      </c>
      <c r="AH30" s="4"/>
      <c r="AI30" s="5">
        <f>SUMPRODUCT(constants!$B$13:$B$20,A30^constants!$A$13:$A$20)*constants!$C$10/((A30/1000000000)^5*(EXP(0.014388/(A30/1000000000)/constants!$B$9)-1))</f>
        <v>4.6849144851322831E-10</v>
      </c>
      <c r="AJ30">
        <f>SUMPRODUCT(A30^constants!$E$28:$J$28,constants!$E$27:$J$27)</f>
        <v>9.2044608174949639E-6</v>
      </c>
      <c r="AL30" s="17">
        <f t="shared" si="3"/>
        <v>0</v>
      </c>
      <c r="AM30">
        <f t="shared" si="14"/>
        <v>1.8627999505802669E-7</v>
      </c>
      <c r="AN30">
        <f t="shared" si="15"/>
        <v>0</v>
      </c>
      <c r="AO30">
        <f t="shared" si="16"/>
        <v>3.4185282803992293E-7</v>
      </c>
      <c r="AQ30">
        <f t="shared" si="17"/>
        <v>3.4185282803992293E-7</v>
      </c>
      <c r="AS30" s="4">
        <f t="shared" si="18"/>
        <v>0</v>
      </c>
    </row>
    <row r="31" spans="1:45" x14ac:dyDescent="0.2">
      <c r="A31">
        <f>front!A31</f>
        <v>199.53</v>
      </c>
      <c r="B31" s="1">
        <f t="shared" si="19"/>
        <v>0.47999999999998977</v>
      </c>
      <c r="C31">
        <f>front!D31-front!B31</f>
        <v>136.46000000000004</v>
      </c>
      <c r="D31" s="2">
        <f>front!E31-front!C31</f>
        <v>1130.2999999999993</v>
      </c>
      <c r="E31" s="2">
        <f>IF(front!F31-front!C31&gt;0,front!F31-front!C31,0)</f>
        <v>1242.1999999999989</v>
      </c>
      <c r="F31" s="2">
        <f>front!I31-front!H31</f>
        <v>375.10000000000036</v>
      </c>
      <c r="G31" s="2">
        <f>IF(front!J31-front!H31&gt;0,front!J31-front!H31,0)</f>
        <v>48.700000000000728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136.13929199971304</v>
      </c>
      <c r="J31" s="4">
        <f>D31/(constants!$A$4+constants!$B$4*data!D31+constants!$C$4*data!D31^2+constants!$D$4*data!D31^3+constants!$E$4*data!D31^4+constants!$F$4*data!D31^5+constants!$G$4*data!D31^6+constants!$H$4*data!D31^7)</f>
        <v>1127.7074217158552</v>
      </c>
      <c r="K31" s="4">
        <f>E31/(constants!$A$4+constants!$B$4*data!E31+constants!$C$4*data!E31^2+constants!$D$4*data!E31^3+constants!$E$4*data!E31^4+constants!$F$4*data!E31^5+constants!$G$4*data!E31^6+constants!$H$4*data!E31^7)</f>
        <v>1239.354068524603</v>
      </c>
      <c r="L31" s="4">
        <f>F31/(constants!$A$4+constants!$B$4*data!F31+constants!$C$4*data!F31^2+constants!$D$4*data!F31^3+constants!$E$4*data!F31^4+constants!$F$4*data!F31^5+constants!$G$4*data!F31^6+constants!$H$4*data!F31^7)</f>
        <v>374.22609786069336</v>
      </c>
      <c r="M31" s="4">
        <f>G31/(constants!$A$4+constants!$B$4*data!G31+constants!$C$4*data!G31^2+constants!$D$4*data!G31^3+constants!$E$4*data!G31^4+constants!$F$4*data!G31^5+constants!$G$4*data!G31^6+constants!$H$4*data!G31^7)</f>
        <v>48.585111657773474</v>
      </c>
      <c r="N31" s="4"/>
      <c r="O31" s="4">
        <f t="shared" si="4"/>
        <v>226.89881999952175</v>
      </c>
      <c r="P31" s="4">
        <f t="shared" si="5"/>
        <v>225.54148434317102</v>
      </c>
      <c r="Q31" s="4">
        <f t="shared" si="6"/>
        <v>247.87081370492061</v>
      </c>
      <c r="R31" s="4">
        <f t="shared" si="7"/>
        <v>62.371016310115557</v>
      </c>
      <c r="S31" s="4">
        <f t="shared" si="8"/>
        <v>8.0975186096289118</v>
      </c>
      <c r="T31" s="4"/>
      <c r="U31" s="4">
        <f t="shared" si="9"/>
        <v>1.0990032030106469</v>
      </c>
      <c r="V31" s="4">
        <f t="shared" si="10"/>
        <v>0.12982822933920393</v>
      </c>
      <c r="W31" s="4"/>
      <c r="X31">
        <f>IF(front!E31&gt;$X$2,O31,P31)</f>
        <v>225.54148434317102</v>
      </c>
      <c r="Y31">
        <f t="shared" si="11"/>
        <v>-6.3502814004328059</v>
      </c>
      <c r="Z31">
        <f>SUMPRODUCT($B$7:$B$456,Y$7:Y$456,EXP(constants!$B$32+constants!$A$32*ABS($A$7:$A$456-$A31)))</f>
        <v>2.1015962025599806E-2</v>
      </c>
      <c r="AA31">
        <f t="shared" si="0"/>
        <v>-6.3712973624584057</v>
      </c>
      <c r="AB31">
        <f t="shared" si="12"/>
        <v>0</v>
      </c>
      <c r="AD31" s="4">
        <f t="shared" si="1"/>
        <v>54.264202723722157</v>
      </c>
      <c r="AE31">
        <f>SUMPRODUCT($B$7:$B$456,AD$7:AD$456,EXP(constants!$B$32+constants!$A$32*ABS($A$7:$A$456-$A31)))</f>
        <v>4.4295013907439964</v>
      </c>
      <c r="AF31" s="4">
        <f t="shared" si="2"/>
        <v>49.834701332978163</v>
      </c>
      <c r="AG31">
        <f t="shared" si="13"/>
        <v>49.834701332978163</v>
      </c>
      <c r="AH31" s="4"/>
      <c r="AI31" s="5">
        <f>SUMPRODUCT(constants!$B$13:$B$20,A31^constants!$A$13:$A$20)*constants!$C$10/((A31/1000000000)^5*(EXP(0.014388/(A31/1000000000)/constants!$B$9)-1))</f>
        <v>4.9189337332274654E-10</v>
      </c>
      <c r="AJ31">
        <f>SUMPRODUCT(A31^constants!$E$28:$J$28,constants!$E$27:$J$27)</f>
        <v>9.1012630793251633E-6</v>
      </c>
      <c r="AL31" s="17">
        <f t="shared" si="3"/>
        <v>0</v>
      </c>
      <c r="AM31">
        <f t="shared" si="14"/>
        <v>1.8262902828520402E-7</v>
      </c>
      <c r="AN31">
        <f t="shared" si="15"/>
        <v>0</v>
      </c>
      <c r="AO31">
        <f t="shared" si="16"/>
        <v>3.3515273490334947E-7</v>
      </c>
      <c r="AQ31">
        <f t="shared" si="17"/>
        <v>3.3515273490334947E-7</v>
      </c>
      <c r="AS31" s="4">
        <f t="shared" si="18"/>
        <v>0</v>
      </c>
    </row>
    <row r="32" spans="1:45" x14ac:dyDescent="0.2">
      <c r="A32">
        <f>front!A32</f>
        <v>200.01</v>
      </c>
      <c r="B32" s="1">
        <f t="shared" si="19"/>
        <v>0.47999999999998977</v>
      </c>
      <c r="C32">
        <f>front!D32-front!B32</f>
        <v>148.34000000000015</v>
      </c>
      <c r="D32" s="2">
        <f>front!E32-front!C32</f>
        <v>1143.1999999999989</v>
      </c>
      <c r="E32" s="2">
        <f>IF(front!F32-front!C32&gt;0,front!F32-front!C32,0)</f>
        <v>1229.5</v>
      </c>
      <c r="F32" s="2">
        <f>front!I32-front!H32</f>
        <v>443.20000000000073</v>
      </c>
      <c r="G32" s="2">
        <f>IF(front!J32-front!H32&gt;0,front!J32-front!H32,0)</f>
        <v>12.800000000001091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147.99154148875868</v>
      </c>
      <c r="J32" s="4">
        <f>D32/(constants!$A$4+constants!$B$4*data!D32+constants!$C$4*data!D32^2+constants!$D$4*data!D32^3+constants!$E$4*data!D32^4+constants!$F$4*data!D32^5+constants!$G$4*data!D32^6+constants!$H$4*data!D32^7)</f>
        <v>1140.5782146607542</v>
      </c>
      <c r="K32" s="4">
        <f>E32/(constants!$A$4+constants!$B$4*data!E32+constants!$C$4*data!E32^2+constants!$D$4*data!E32^3+constants!$E$4*data!E32^4+constants!$F$4*data!E32^5+constants!$G$4*data!E32^6+constants!$H$4*data!E32^7)</f>
        <v>1226.6828236447598</v>
      </c>
      <c r="L32" s="4">
        <f>F32/(constants!$A$4+constants!$B$4*data!F32+constants!$C$4*data!F32^2+constants!$D$4*data!F32^3+constants!$E$4*data!F32^4+constants!$F$4*data!F32^5+constants!$G$4*data!F32^6+constants!$H$4*data!F32^7)</f>
        <v>442.16960712357354</v>
      </c>
      <c r="M32" s="4">
        <f>G32/(constants!$A$4+constants!$B$4*data!G32+constants!$C$4*data!G32^2+constants!$D$4*data!G32^3+constants!$E$4*data!G32^4+constants!$F$4*data!G32^5+constants!$G$4*data!G32^6+constants!$H$4*data!G32^7)</f>
        <v>12.769753851296109</v>
      </c>
      <c r="N32" s="4"/>
      <c r="O32" s="4">
        <f t="shared" si="4"/>
        <v>246.65256914793116</v>
      </c>
      <c r="P32" s="4">
        <f t="shared" si="5"/>
        <v>228.11564293215085</v>
      </c>
      <c r="Q32" s="4">
        <f t="shared" si="6"/>
        <v>245.33656472895197</v>
      </c>
      <c r="R32" s="4">
        <f t="shared" si="7"/>
        <v>73.694934520595595</v>
      </c>
      <c r="S32" s="4">
        <f t="shared" si="8"/>
        <v>2.1282923085493515</v>
      </c>
      <c r="T32" s="4"/>
      <c r="U32" s="4">
        <f t="shared" si="9"/>
        <v>1.0754920687395524</v>
      </c>
      <c r="V32" s="4">
        <f t="shared" si="10"/>
        <v>2.8879763886004342E-2</v>
      </c>
      <c r="W32" s="4"/>
      <c r="X32">
        <f>IF(front!E32&gt;$X$2,O32,P32)</f>
        <v>228.11564293215085</v>
      </c>
      <c r="Y32">
        <f t="shared" si="11"/>
        <v>-1.4052447678165549</v>
      </c>
      <c r="Z32">
        <f>SUMPRODUCT($B$7:$B$456,Y$7:Y$456,EXP(constants!$B$32+constants!$A$32*ABS($A$7:$A$456-$A32)))</f>
        <v>2.202825791709866E-2</v>
      </c>
      <c r="AA32">
        <f t="shared" si="0"/>
        <v>-1.4272730257336537</v>
      </c>
      <c r="AB32">
        <f t="shared" si="12"/>
        <v>0</v>
      </c>
      <c r="AD32" s="4">
        <f t="shared" si="1"/>
        <v>71.564199188632571</v>
      </c>
      <c r="AE32">
        <f>SUMPRODUCT($B$7:$B$456,AD$7:AD$456,EXP(constants!$B$32+constants!$A$32*ABS($A$7:$A$456-$A32)))</f>
        <v>4.5414055118005594</v>
      </c>
      <c r="AF32" s="4">
        <f t="shared" si="2"/>
        <v>67.022793676832009</v>
      </c>
      <c r="AG32">
        <f t="shared" si="13"/>
        <v>67.022793676832009</v>
      </c>
      <c r="AH32" s="4"/>
      <c r="AI32" s="5">
        <f>SUMPRODUCT(constants!$B$13:$B$20,A32^constants!$A$13:$A$20)*constants!$C$10/((A32/1000000000)^5*(EXP(0.014388/(A32/1000000000)/constants!$B$9)-1))</f>
        <v>5.1630576243221445E-10</v>
      </c>
      <c r="AJ32">
        <f>SUMPRODUCT(A32^constants!$E$28:$J$28,constants!$E$27:$J$27)</f>
        <v>8.9992495228663851E-6</v>
      </c>
      <c r="AL32" s="17">
        <f t="shared" si="3"/>
        <v>0</v>
      </c>
      <c r="AM32">
        <f t="shared" si="14"/>
        <v>1.342714773463283E-7</v>
      </c>
      <c r="AN32">
        <f t="shared" si="15"/>
        <v>0</v>
      </c>
      <c r="AO32">
        <f t="shared" si="16"/>
        <v>2.4640909101185272E-7</v>
      </c>
      <c r="AQ32">
        <f t="shared" si="17"/>
        <v>2.4640909101185272E-7</v>
      </c>
      <c r="AS32" s="4">
        <f t="shared" si="18"/>
        <v>0</v>
      </c>
    </row>
    <row r="33" spans="1:45" x14ac:dyDescent="0.2">
      <c r="A33">
        <f>front!A33</f>
        <v>200.48</v>
      </c>
      <c r="B33" s="1">
        <f t="shared" si="19"/>
        <v>0.46999999999999886</v>
      </c>
      <c r="C33">
        <f>front!D33-front!B33</f>
        <v>148</v>
      </c>
      <c r="D33" s="2">
        <f>front!E33-front!C33</f>
        <v>1146.1999999999989</v>
      </c>
      <c r="E33" s="2">
        <f>IF(front!F33-front!C33&gt;0,front!F33-front!C33,0)</f>
        <v>1202.0999999999985</v>
      </c>
      <c r="F33" s="2">
        <f>front!I33-front!H33</f>
        <v>447.60000000000036</v>
      </c>
      <c r="G33" s="2">
        <f>IF(front!J33-front!H33&gt;0,front!J33-front!H33,0)</f>
        <v>1.6000000000003638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147.65233534628842</v>
      </c>
      <c r="J33" s="4">
        <f>D33/(constants!$A$4+constants!$B$4*data!D33+constants!$C$4*data!D33^2+constants!$D$4*data!D33^3+constants!$E$4*data!D33^4+constants!$F$4*data!D33^5+constants!$G$4*data!D33^6+constants!$H$4*data!D33^7)</f>
        <v>1143.5714223770826</v>
      </c>
      <c r="K33" s="4">
        <f>E33/(constants!$A$4+constants!$B$4*data!E33+constants!$C$4*data!E33^2+constants!$D$4*data!E33^3+constants!$E$4*data!E33^4+constants!$F$4*data!E33^5+constants!$G$4*data!E33^6+constants!$H$4*data!E33^7)</f>
        <v>1199.3448605971435</v>
      </c>
      <c r="L33" s="4">
        <f>F33/(constants!$A$4+constants!$B$4*data!F33+constants!$C$4*data!F33^2+constants!$D$4*data!F33^3+constants!$E$4*data!F33^4+constants!$F$4*data!F33^5+constants!$G$4*data!F33^6+constants!$H$4*data!F33^7)</f>
        <v>446.55951309399177</v>
      </c>
      <c r="M33" s="4">
        <f>G33/(constants!$A$4+constants!$B$4*data!G33+constants!$C$4*data!G33^2+constants!$D$4*data!G33^3+constants!$E$4*data!G33^4+constants!$F$4*data!G33^5+constants!$G$4*data!G33^6+constants!$H$4*data!G33^7)</f>
        <v>1.5962172505608114</v>
      </c>
      <c r="N33" s="4"/>
      <c r="O33" s="4">
        <f t="shared" si="4"/>
        <v>246.08722557714736</v>
      </c>
      <c r="P33" s="4">
        <f t="shared" si="5"/>
        <v>228.71428447541649</v>
      </c>
      <c r="Q33" s="4">
        <f t="shared" si="6"/>
        <v>239.86897211942869</v>
      </c>
      <c r="R33" s="4">
        <f t="shared" si="7"/>
        <v>74.426585515665295</v>
      </c>
      <c r="S33" s="4">
        <f t="shared" si="8"/>
        <v>0.26603620842680192</v>
      </c>
      <c r="T33" s="4"/>
      <c r="U33" s="4">
        <f t="shared" si="9"/>
        <v>1.0487712766589845</v>
      </c>
      <c r="V33" s="4">
        <f t="shared" si="10"/>
        <v>3.574478213444397E-3</v>
      </c>
      <c r="W33" s="4"/>
      <c r="X33">
        <f>IF(front!E33&gt;$X$2,O33,P33)</f>
        <v>228.71428447541649</v>
      </c>
      <c r="Y33">
        <f t="shared" si="11"/>
        <v>4.3085197931126231</v>
      </c>
      <c r="Z33">
        <f>SUMPRODUCT($B$7:$B$456,Y$7:Y$456,EXP(constants!$B$32+constants!$A$32*ABS($A$7:$A$456-$A33)))</f>
        <v>2.3060400415039033E-2</v>
      </c>
      <c r="AA33">
        <f t="shared" si="0"/>
        <v>4.2854593926975841</v>
      </c>
      <c r="AB33">
        <f t="shared" si="12"/>
        <v>0</v>
      </c>
      <c r="AD33" s="4">
        <f t="shared" si="1"/>
        <v>74.160243929690751</v>
      </c>
      <c r="AE33">
        <f>SUMPRODUCT($B$7:$B$456,AD$7:AD$456,EXP(constants!$B$32+constants!$A$32*ABS($A$7:$A$456-$A33)))</f>
        <v>4.6529834665761767</v>
      </c>
      <c r="AF33" s="4">
        <f t="shared" si="2"/>
        <v>69.507260463114577</v>
      </c>
      <c r="AG33">
        <f t="shared" si="13"/>
        <v>69.507260463114577</v>
      </c>
      <c r="AH33" s="4"/>
      <c r="AI33" s="5">
        <f>SUMPRODUCT(constants!$B$13:$B$20,A33^constants!$A$13:$A$20)*constants!$C$10/((A33/1000000000)^5*(EXP(0.014388/(A33/1000000000)/constants!$B$9)-1))</f>
        <v>5.4122367094569474E-10</v>
      </c>
      <c r="AJ33">
        <f>SUMPRODUCT(A33^constants!$E$28:$J$28,constants!$E$27:$J$27)</f>
        <v>8.9004982657623082E-6</v>
      </c>
      <c r="AL33" s="17">
        <f t="shared" si="3"/>
        <v>0</v>
      </c>
      <c r="AM33">
        <f t="shared" si="14"/>
        <v>1.2805134609621878E-7</v>
      </c>
      <c r="AN33">
        <f t="shared" si="15"/>
        <v>0</v>
      </c>
      <c r="AO33">
        <f t="shared" si="16"/>
        <v>2.349941805810946E-7</v>
      </c>
      <c r="AQ33">
        <f t="shared" si="17"/>
        <v>2.349941805810946E-7</v>
      </c>
      <c r="AS33" s="4">
        <f t="shared" si="18"/>
        <v>0</v>
      </c>
    </row>
    <row r="34" spans="1:45" x14ac:dyDescent="0.2">
      <c r="A34">
        <f>front!A34</f>
        <v>200.96</v>
      </c>
      <c r="B34" s="1">
        <f t="shared" si="19"/>
        <v>0.48000000000001819</v>
      </c>
      <c r="C34">
        <f>front!D34-front!B34</f>
        <v>143.65999999999985</v>
      </c>
      <c r="D34" s="2">
        <f>front!E34-front!C34</f>
        <v>1102.1000000000004</v>
      </c>
      <c r="E34" s="2">
        <f>IF(front!F34-front!C34&gt;0,front!F34-front!C34,0)</f>
        <v>1159.5</v>
      </c>
      <c r="F34" s="2">
        <f>front!I34-front!H34</f>
        <v>413.80000000000109</v>
      </c>
      <c r="G34" s="2">
        <f>IF(front!J34-front!H34&gt;0,front!J34-front!H34,0)</f>
        <v>11.300000000001091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143.32247050378186</v>
      </c>
      <c r="J34" s="4">
        <f>D34/(constants!$A$4+constants!$B$4*data!D34+constants!$C$4*data!D34^2+constants!$D$4*data!D34^3+constants!$E$4*data!D34^4+constants!$F$4*data!D34^5+constants!$G$4*data!D34^6+constants!$H$4*data!D34^7)</f>
        <v>1099.571271645143</v>
      </c>
      <c r="K34" s="4">
        <f>E34/(constants!$A$4+constants!$B$4*data!E34+constants!$C$4*data!E34^2+constants!$D$4*data!E34^3+constants!$E$4*data!E34^4+constants!$F$4*data!E34^5+constants!$G$4*data!E34^6+constants!$H$4*data!E34^7)</f>
        <v>1156.8413100944895</v>
      </c>
      <c r="L34" s="4">
        <f>F34/(constants!$A$4+constants!$B$4*data!F34+constants!$C$4*data!F34^2+constants!$D$4*data!F34^3+constants!$E$4*data!F34^4+constants!$F$4*data!F34^5+constants!$G$4*data!F34^6+constants!$H$4*data!F34^7)</f>
        <v>412.83710502538059</v>
      </c>
      <c r="M34" s="4">
        <f>G34/(constants!$A$4+constants!$B$4*data!G34+constants!$C$4*data!G34^2+constants!$D$4*data!G34^3+constants!$E$4*data!G34^4+constants!$F$4*data!G34^5+constants!$G$4*data!G34^6+constants!$H$4*data!G34^7)</f>
        <v>11.273296457182669</v>
      </c>
      <c r="N34" s="4"/>
      <c r="O34" s="4">
        <f t="shared" si="4"/>
        <v>238.87078417296976</v>
      </c>
      <c r="P34" s="4">
        <f t="shared" si="5"/>
        <v>219.91425432902858</v>
      </c>
      <c r="Q34" s="4">
        <f t="shared" si="6"/>
        <v>231.36826201889789</v>
      </c>
      <c r="R34" s="4">
        <f t="shared" si="7"/>
        <v>68.806184170896771</v>
      </c>
      <c r="S34" s="4">
        <f t="shared" si="8"/>
        <v>1.8788827428637782</v>
      </c>
      <c r="T34" s="4"/>
      <c r="U34" s="4">
        <f t="shared" si="9"/>
        <v>1.052083971204214</v>
      </c>
      <c r="V34" s="4">
        <f t="shared" si="10"/>
        <v>2.7306887680286402E-2</v>
      </c>
      <c r="W34" s="4"/>
      <c r="X34">
        <f>IF(front!E34&gt;$X$2,O34,P34)</f>
        <v>219.91425432902858</v>
      </c>
      <c r="Y34">
        <f t="shared" si="11"/>
        <v>3.4611995516240199</v>
      </c>
      <c r="Z34">
        <f>SUMPRODUCT($B$7:$B$456,Y$7:Y$456,EXP(constants!$B$32+constants!$A$32*ABS($A$7:$A$456-$A34)))</f>
        <v>2.4054778979551536E-2</v>
      </c>
      <c r="AA34">
        <f t="shared" si="0"/>
        <v>3.4371447726444684</v>
      </c>
      <c r="AB34">
        <f t="shared" si="12"/>
        <v>0</v>
      </c>
      <c r="AD34" s="4">
        <f t="shared" si="1"/>
        <v>66.92514469678234</v>
      </c>
      <c r="AE34">
        <f>SUMPRODUCT($B$7:$B$456,AD$7:AD$456,EXP(constants!$B$32+constants!$A$32*ABS($A$7:$A$456-$A34)))</f>
        <v>4.769047612960601</v>
      </c>
      <c r="AF34" s="4">
        <f t="shared" si="2"/>
        <v>62.156097083821741</v>
      </c>
      <c r="AG34">
        <f t="shared" si="13"/>
        <v>62.156097083821741</v>
      </c>
      <c r="AH34" s="4"/>
      <c r="AI34" s="5">
        <f>SUMPRODUCT(constants!$B$13:$B$20,A34^constants!$A$13:$A$20)*constants!$C$10/((A34/1000000000)^5*(EXP(0.014388/(A34/1000000000)/constants!$B$9)-1))</f>
        <v>5.6774418251014497E-10</v>
      </c>
      <c r="AJ34">
        <f>SUMPRODUCT(A34^constants!$E$28:$J$28,constants!$E$27:$J$27)</f>
        <v>8.8007965530734439E-6</v>
      </c>
      <c r="AL34" s="17">
        <f t="shared" si="3"/>
        <v>0</v>
      </c>
      <c r="AM34">
        <f t="shared" si="14"/>
        <v>1.4159184643149278E-7</v>
      </c>
      <c r="AN34">
        <f t="shared" si="15"/>
        <v>0</v>
      </c>
      <c r="AO34">
        <f t="shared" si="16"/>
        <v>2.5984310937372764E-7</v>
      </c>
      <c r="AQ34">
        <f t="shared" si="17"/>
        <v>2.5984310937372764E-7</v>
      </c>
      <c r="AS34" s="4">
        <f t="shared" si="18"/>
        <v>0</v>
      </c>
    </row>
    <row r="35" spans="1:45" x14ac:dyDescent="0.2">
      <c r="A35">
        <f>front!A35</f>
        <v>201.44</v>
      </c>
      <c r="B35" s="1">
        <f t="shared" si="19"/>
        <v>0.47999999999998977</v>
      </c>
      <c r="C35">
        <f>front!D35-front!B35</f>
        <v>133.06999999999971</v>
      </c>
      <c r="D35" s="2">
        <f>front!E35-front!C35</f>
        <v>1046</v>
      </c>
      <c r="E35" s="2">
        <f>IF(front!F35-front!C35&gt;0,front!F35-front!C35,0)</f>
        <v>1151.0999999999985</v>
      </c>
      <c r="F35" s="2">
        <f>front!I35-front!H35</f>
        <v>448</v>
      </c>
      <c r="G35" s="2">
        <f>IF(front!J35-front!H35&gt;0,front!J35-front!H35,0)</f>
        <v>36.600000000000364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132.75721534842864</v>
      </c>
      <c r="J35" s="4">
        <f>D35/(constants!$A$4+constants!$B$4*data!D35+constants!$C$4*data!D35^2+constants!$D$4*data!D35^3+constants!$E$4*data!D35^4+constants!$F$4*data!D35^5+constants!$G$4*data!D35^6+constants!$H$4*data!D35^7)</f>
        <v>1043.5983061366587</v>
      </c>
      <c r="K35" s="4">
        <f>E35/(constants!$A$4+constants!$B$4*data!E35+constants!$C$4*data!E35^2+constants!$D$4*data!E35^3+constants!$E$4*data!E35^4+constants!$F$4*data!E35^5+constants!$G$4*data!E35^6+constants!$H$4*data!E35^7)</f>
        <v>1148.460328348734</v>
      </c>
      <c r="L35" s="4">
        <f>F35/(constants!$A$4+constants!$B$4*data!F35+constants!$C$4*data!F35^2+constants!$D$4*data!F35^3+constants!$E$4*data!F35^4+constants!$F$4*data!F35^5+constants!$G$4*data!F35^6+constants!$H$4*data!F35^7)</f>
        <v>446.95859555189929</v>
      </c>
      <c r="M35" s="4">
        <f>G35/(constants!$A$4+constants!$B$4*data!G35+constants!$C$4*data!G35^2+constants!$D$4*data!G35^3+constants!$E$4*data!G35^4+constants!$F$4*data!G35^5+constants!$G$4*data!G35^6+constants!$H$4*data!G35^7)</f>
        <v>36.513609552623024</v>
      </c>
      <c r="N35" s="4"/>
      <c r="O35" s="4">
        <f t="shared" si="4"/>
        <v>221.26202558071441</v>
      </c>
      <c r="P35" s="4">
        <f t="shared" si="5"/>
        <v>208.71966122733176</v>
      </c>
      <c r="Q35" s="4">
        <f t="shared" si="6"/>
        <v>229.6920656697468</v>
      </c>
      <c r="R35" s="4">
        <f t="shared" si="7"/>
        <v>74.493099258649877</v>
      </c>
      <c r="S35" s="4">
        <f t="shared" si="8"/>
        <v>6.0856015921038367</v>
      </c>
      <c r="T35" s="4"/>
      <c r="U35" s="4">
        <f t="shared" si="9"/>
        <v>1.1004812115882676</v>
      </c>
      <c r="V35" s="4">
        <f t="shared" si="10"/>
        <v>8.1693494466834091E-2</v>
      </c>
      <c r="W35" s="4"/>
      <c r="X35">
        <f>IF(front!E35&gt;$X$2,O35,P35)</f>
        <v>208.71966122733176</v>
      </c>
      <c r="Y35">
        <f t="shared" si="11"/>
        <v>-6.1652535769642327</v>
      </c>
      <c r="Z35">
        <f>SUMPRODUCT($B$7:$B$456,Y$7:Y$456,EXP(constants!$B$32+constants!$A$32*ABS($A$7:$A$456-$A35)))</f>
        <v>2.5004128479217645E-2</v>
      </c>
      <c r="AA35">
        <f t="shared" si="0"/>
        <v>-6.1902577054434502</v>
      </c>
      <c r="AB35">
        <f t="shared" si="12"/>
        <v>0</v>
      </c>
      <c r="AD35" s="4">
        <f t="shared" si="1"/>
        <v>68.400512128367808</v>
      </c>
      <c r="AE35">
        <f>SUMPRODUCT($B$7:$B$456,AD$7:AD$456,EXP(constants!$B$32+constants!$A$32*ABS($A$7:$A$456-$A35)))</f>
        <v>4.887449523567895</v>
      </c>
      <c r="AF35" s="4">
        <f t="shared" si="2"/>
        <v>63.513062604799913</v>
      </c>
      <c r="AG35">
        <f t="shared" si="13"/>
        <v>63.513062604799913</v>
      </c>
      <c r="AH35" s="4"/>
      <c r="AI35" s="5">
        <f>SUMPRODUCT(constants!$B$13:$B$20,A35^constants!$A$13:$A$20)*constants!$C$10/((A35/1000000000)^5*(EXP(0.014388/(A35/1000000000)/constants!$B$9)-1))</f>
        <v>5.9538657870746289E-10</v>
      </c>
      <c r="AJ35">
        <f>SUMPRODUCT(A35^constants!$E$28:$J$28,constants!$E$27:$J$27)</f>
        <v>8.7022469666379215E-6</v>
      </c>
      <c r="AL35" s="17">
        <f t="shared" si="3"/>
        <v>0</v>
      </c>
      <c r="AM35">
        <f t="shared" si="14"/>
        <v>1.370150739035573E-7</v>
      </c>
      <c r="AN35">
        <f t="shared" si="15"/>
        <v>0</v>
      </c>
      <c r="AO35">
        <f t="shared" si="16"/>
        <v>2.5144401836300047E-7</v>
      </c>
      <c r="AQ35">
        <f t="shared" si="17"/>
        <v>2.5144401836300047E-7</v>
      </c>
      <c r="AS35" s="4">
        <f t="shared" si="18"/>
        <v>0</v>
      </c>
    </row>
    <row r="36" spans="1:45" x14ac:dyDescent="0.2">
      <c r="A36">
        <f>front!A36</f>
        <v>201.92</v>
      </c>
      <c r="B36" s="1">
        <f t="shared" si="19"/>
        <v>0.47999999999998977</v>
      </c>
      <c r="C36">
        <f>front!D36-front!B36</f>
        <v>131.59999999999991</v>
      </c>
      <c r="D36" s="2">
        <f>front!E36-front!C36</f>
        <v>1036.8000000000011</v>
      </c>
      <c r="E36" s="2">
        <f>IF(front!F36-front!C36&gt;0,front!F36-front!C36,0)</f>
        <v>1123.9000000000015</v>
      </c>
      <c r="F36" s="2">
        <f>front!I36-front!H36</f>
        <v>504.89999999999964</v>
      </c>
      <c r="G36" s="2">
        <f>IF(front!J36-front!H36&gt;0,front!J36-front!H36,0)</f>
        <v>43.199999999998909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131.29065178335148</v>
      </c>
      <c r="J36" s="4">
        <f>D36/(constants!$A$4+constants!$B$4*data!D36+constants!$C$4*data!D36^2+constants!$D$4*data!D36^3+constants!$E$4*data!D36^4+constants!$F$4*data!D36^5+constants!$G$4*data!D36^6+constants!$H$4*data!D36^7)</f>
        <v>1034.4191414259242</v>
      </c>
      <c r="K36" s="4">
        <f>E36/(constants!$A$4+constants!$B$4*data!E36+constants!$C$4*data!E36^2+constants!$D$4*data!E36^3+constants!$E$4*data!E36^4+constants!$F$4*data!E36^5+constants!$G$4*data!E36^6+constants!$H$4*data!E36^7)</f>
        <v>1121.3219122123332</v>
      </c>
      <c r="L36" s="4">
        <f>F36/(constants!$A$4+constants!$B$4*data!F36+constants!$C$4*data!F36^2+constants!$D$4*data!F36^3+constants!$E$4*data!F36^4+constants!$F$4*data!F36^5+constants!$G$4*data!F36^6+constants!$H$4*data!F36^7)</f>
        <v>503.72823262876375</v>
      </c>
      <c r="M36" s="4">
        <f>G36/(constants!$A$4+constants!$B$4*data!G36+constants!$C$4*data!G36^2+constants!$D$4*data!G36^3+constants!$E$4*data!G36^4+constants!$F$4*data!G36^5+constants!$G$4*data!G36^6+constants!$H$4*data!G36^7)</f>
        <v>43.098061456489994</v>
      </c>
      <c r="N36" s="4"/>
      <c r="O36" s="4">
        <f t="shared" si="4"/>
        <v>218.81775297225244</v>
      </c>
      <c r="P36" s="4">
        <f t="shared" si="5"/>
        <v>206.88382828518482</v>
      </c>
      <c r="Q36" s="4">
        <f t="shared" si="6"/>
        <v>224.26438244246663</v>
      </c>
      <c r="R36" s="4">
        <f t="shared" si="7"/>
        <v>83.954705438127291</v>
      </c>
      <c r="S36" s="4">
        <f t="shared" si="8"/>
        <v>7.1830102427483329</v>
      </c>
      <c r="T36" s="4"/>
      <c r="U36" s="4">
        <f t="shared" si="9"/>
        <v>1.0840111781638297</v>
      </c>
      <c r="V36" s="4">
        <f t="shared" si="10"/>
        <v>8.5558161454595869E-2</v>
      </c>
      <c r="W36" s="4"/>
      <c r="X36">
        <f>IF(front!E36&gt;$X$2,O36,P36)</f>
        <v>206.88382828518482</v>
      </c>
      <c r="Y36">
        <f t="shared" si="11"/>
        <v>-2.9233001163550512</v>
      </c>
      <c r="Z36">
        <f>SUMPRODUCT($B$7:$B$456,Y$7:Y$456,EXP(constants!$B$32+constants!$A$32*ABS($A$7:$A$456-$A36)))</f>
        <v>2.6084267082570365E-2</v>
      </c>
      <c r="AA36">
        <f t="shared" si="0"/>
        <v>-2.9493843834376214</v>
      </c>
      <c r="AB36">
        <f t="shared" si="12"/>
        <v>0</v>
      </c>
      <c r="AD36" s="4">
        <f t="shared" si="1"/>
        <v>76.763449964151448</v>
      </c>
      <c r="AE36">
        <f>SUMPRODUCT($B$7:$B$456,AD$7:AD$456,EXP(constants!$B$32+constants!$A$32*ABS($A$7:$A$456-$A36)))</f>
        <v>5.008250625414405</v>
      </c>
      <c r="AF36" s="4">
        <f t="shared" si="2"/>
        <v>71.755199338737043</v>
      </c>
      <c r="AG36">
        <f t="shared" si="13"/>
        <v>71.755199338737043</v>
      </c>
      <c r="AH36" s="4"/>
      <c r="AI36" s="5">
        <f>SUMPRODUCT(constants!$B$13:$B$20,A36^constants!$A$13:$A$20)*constants!$C$10/((A36/1000000000)^5*(EXP(0.014388/(A36/1000000000)/constants!$B$9)-1))</f>
        <v>6.2419034053155614E-10</v>
      </c>
      <c r="AJ36">
        <f>SUMPRODUCT(A36^constants!$E$28:$J$28,constants!$E$27:$J$27)</f>
        <v>8.6048388761664489E-6</v>
      </c>
      <c r="AL36" s="17">
        <f t="shared" si="3"/>
        <v>0</v>
      </c>
      <c r="AM36">
        <f t="shared" si="14"/>
        <v>1.1991937804458342E-7</v>
      </c>
      <c r="AN36">
        <f t="shared" si="15"/>
        <v>0</v>
      </c>
      <c r="AO36">
        <f t="shared" si="16"/>
        <v>2.2007075160464498E-7</v>
      </c>
      <c r="AQ36">
        <f t="shared" si="17"/>
        <v>2.2007075160464498E-7</v>
      </c>
      <c r="AS36" s="4">
        <f t="shared" si="18"/>
        <v>0</v>
      </c>
    </row>
    <row r="37" spans="1:45" x14ac:dyDescent="0.2">
      <c r="A37">
        <f>front!A37</f>
        <v>202.39</v>
      </c>
      <c r="B37" s="1">
        <f t="shared" si="19"/>
        <v>0.46999999999999886</v>
      </c>
      <c r="C37">
        <f>front!D37-front!B37</f>
        <v>131.79999999999973</v>
      </c>
      <c r="D37" s="2">
        <f>front!E37-front!C37</f>
        <v>1054</v>
      </c>
      <c r="E37" s="2">
        <f>IF(front!F37-front!C37&gt;0,front!F37-front!C37,0)</f>
        <v>1128.5</v>
      </c>
      <c r="F37" s="2">
        <f>front!I37-front!H37</f>
        <v>524.29999999999927</v>
      </c>
      <c r="G37" s="2">
        <f>IF(front!J37-front!H37&gt;0,front!J37-front!H37,0)</f>
        <v>29.299999999999272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131.49018421814014</v>
      </c>
      <c r="J37" s="4">
        <f>D37/(constants!$A$4+constants!$B$4*data!D37+constants!$C$4*data!D37^2+constants!$D$4*data!D37^3+constants!$E$4*data!D37^4+constants!$F$4*data!D37^5+constants!$G$4*data!D37^6+constants!$H$4*data!D37^7)</f>
        <v>1051.5801891706014</v>
      </c>
      <c r="K37" s="4">
        <f>E37/(constants!$A$4+constants!$B$4*data!E37+constants!$C$4*data!E37^2+constants!$D$4*data!E37^3+constants!$E$4*data!E37^4+constants!$F$4*data!E37^5+constants!$G$4*data!E37^6+constants!$H$4*data!E37^7)</f>
        <v>1125.911497154819</v>
      </c>
      <c r="L37" s="4">
        <f>F37/(constants!$A$4+constants!$B$4*data!F37+constants!$C$4*data!F37^2+constants!$D$4*data!F37^3+constants!$E$4*data!F37^4+constants!$F$4*data!F37^5+constants!$G$4*data!F37^6+constants!$H$4*data!F37^7)</f>
        <v>523.08385301374392</v>
      </c>
      <c r="M37" s="4">
        <f>G37/(constants!$A$4+constants!$B$4*data!G37+constants!$C$4*data!G37^2+constants!$D$4*data!G37^3+constants!$E$4*data!G37^4+constants!$F$4*data!G37^5+constants!$G$4*data!G37^6+constants!$H$4*data!G37^7)</f>
        <v>29.230817387594044</v>
      </c>
      <c r="N37" s="4"/>
      <c r="O37" s="4">
        <f t="shared" si="4"/>
        <v>219.15030703023356</v>
      </c>
      <c r="P37" s="4">
        <f t="shared" si="5"/>
        <v>210.31603783412032</v>
      </c>
      <c r="Q37" s="4">
        <f t="shared" si="6"/>
        <v>225.18229943096381</v>
      </c>
      <c r="R37" s="4">
        <f t="shared" si="7"/>
        <v>87.18064216895732</v>
      </c>
      <c r="S37" s="4">
        <f t="shared" si="8"/>
        <v>4.8718028979323407</v>
      </c>
      <c r="T37" s="4"/>
      <c r="U37" s="4">
        <f t="shared" si="9"/>
        <v>1.0706853445411935</v>
      </c>
      <c r="V37" s="4">
        <f t="shared" si="10"/>
        <v>5.5881704662036298E-2</v>
      </c>
      <c r="W37" s="4"/>
      <c r="X37">
        <f>IF(front!E37&gt;$X$2,O37,P37)</f>
        <v>210.31603783412032</v>
      </c>
      <c r="Y37">
        <f t="shared" si="11"/>
        <v>-0.34983383003722679</v>
      </c>
      <c r="Z37">
        <f>SUMPRODUCT($B$7:$B$456,Y$7:Y$456,EXP(constants!$B$32+constants!$A$32*ABS($A$7:$A$456-$A37)))</f>
        <v>2.721280716474073E-2</v>
      </c>
      <c r="AA37">
        <f t="shared" si="0"/>
        <v>-0.37704663720196752</v>
      </c>
      <c r="AB37">
        <f t="shared" si="12"/>
        <v>0</v>
      </c>
      <c r="AD37" s="4">
        <f t="shared" si="1"/>
        <v>82.303247027657534</v>
      </c>
      <c r="AE37">
        <f>SUMPRODUCT($B$7:$B$456,AD$7:AD$456,EXP(constants!$B$32+constants!$A$32*ABS($A$7:$A$456-$A37)))</f>
        <v>5.1287847726599081</v>
      </c>
      <c r="AF37" s="4">
        <f t="shared" si="2"/>
        <v>77.174462254997621</v>
      </c>
      <c r="AG37">
        <f t="shared" si="13"/>
        <v>77.174462254997621</v>
      </c>
      <c r="AH37" s="4"/>
      <c r="AI37" s="5">
        <f>SUMPRODUCT(constants!$B$13:$B$20,A37^constants!$A$13:$A$20)*constants!$C$10/((A37/1000000000)^5*(EXP(0.014388/(A37/1000000000)/constants!$B$9)-1))</f>
        <v>6.5355837042228485E-10</v>
      </c>
      <c r="AJ37">
        <f>SUMPRODUCT(A37^constants!$E$28:$J$28,constants!$E$27:$J$27)</f>
        <v>8.5105560260239819E-6</v>
      </c>
      <c r="AL37" s="17">
        <f t="shared" si="3"/>
        <v>0</v>
      </c>
      <c r="AM37">
        <f t="shared" si="14"/>
        <v>1.1027684258950388E-7</v>
      </c>
      <c r="AN37">
        <f t="shared" si="15"/>
        <v>0</v>
      </c>
      <c r="AO37">
        <f t="shared" si="16"/>
        <v>2.023751959773896E-7</v>
      </c>
      <c r="AQ37">
        <f t="shared" si="17"/>
        <v>2.023751959773896E-7</v>
      </c>
      <c r="AS37" s="4">
        <f t="shared" si="18"/>
        <v>0</v>
      </c>
    </row>
    <row r="38" spans="1:45" x14ac:dyDescent="0.2">
      <c r="A38">
        <f>front!A38</f>
        <v>202.87</v>
      </c>
      <c r="B38" s="1">
        <f t="shared" si="19"/>
        <v>0.48000000000001819</v>
      </c>
      <c r="C38">
        <f>front!D38-front!B38</f>
        <v>140.34000000000015</v>
      </c>
      <c r="D38" s="2">
        <f>front!E38-front!C38</f>
        <v>1056.3000000000011</v>
      </c>
      <c r="E38" s="2">
        <f>IF(front!F38-front!C38&gt;0,front!F38-front!C38,0)</f>
        <v>1137.6000000000004</v>
      </c>
      <c r="F38" s="2">
        <f>front!I38-front!H38</f>
        <v>554.70000000000073</v>
      </c>
      <c r="G38" s="2">
        <f>IF(front!J38-front!H38&gt;0,front!J38-front!H38,0)</f>
        <v>23.5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140.01022592887651</v>
      </c>
      <c r="J38" s="4">
        <f>D38/(constants!$A$4+constants!$B$4*data!D38+constants!$C$4*data!D38^2+constants!$D$4*data!D38^3+constants!$E$4*data!D38^4+constants!$F$4*data!D38^5+constants!$G$4*data!D38^6+constants!$H$4*data!D38^7)</f>
        <v>1053.8749806525493</v>
      </c>
      <c r="K38" s="4">
        <f>E38/(constants!$A$4+constants!$B$4*data!E38+constants!$C$4*data!E38^2+constants!$D$4*data!E38^3+constants!$E$4*data!E38^4+constants!$F$4*data!E38^5+constants!$G$4*data!E38^6+constants!$H$4*data!E38^7)</f>
        <v>1134.9908936413728</v>
      </c>
      <c r="L38" s="4">
        <f>F38/(constants!$A$4+constants!$B$4*data!F38+constants!$C$4*data!F38^2+constants!$D$4*data!F38^3+constants!$E$4*data!F38^4+constants!$F$4*data!F38^5+constants!$G$4*data!F38^6+constants!$H$4*data!F38^7)</f>
        <v>553.41437323640503</v>
      </c>
      <c r="M38" s="4">
        <f>G38/(constants!$A$4+constants!$B$4*data!G38+constants!$C$4*data!G38^2+constants!$D$4*data!G38^3+constants!$E$4*data!G38^4+constants!$F$4*data!G38^5+constants!$G$4*data!G38^6+constants!$H$4*data!G38^7)</f>
        <v>23.444497456780763</v>
      </c>
      <c r="N38" s="4"/>
      <c r="O38" s="4">
        <f t="shared" si="4"/>
        <v>233.35037654812754</v>
      </c>
      <c r="P38" s="4">
        <f t="shared" si="5"/>
        <v>210.77499613050986</v>
      </c>
      <c r="Q38" s="4">
        <f t="shared" si="6"/>
        <v>226.99817872827458</v>
      </c>
      <c r="R38" s="4">
        <f t="shared" si="7"/>
        <v>92.235728872734185</v>
      </c>
      <c r="S38" s="4">
        <f t="shared" si="8"/>
        <v>3.9074162427967938</v>
      </c>
      <c r="T38" s="4"/>
      <c r="U38" s="4">
        <f t="shared" si="9"/>
        <v>1.076969198887896</v>
      </c>
      <c r="V38" s="4">
        <f t="shared" si="10"/>
        <v>4.2363369277302533E-2</v>
      </c>
      <c r="W38" s="4"/>
      <c r="X38">
        <f>IF(front!E38&gt;$X$2,O38,P38)</f>
        <v>210.77499613050986</v>
      </c>
      <c r="Y38">
        <f t="shared" si="11"/>
        <v>-1.5896937621299685</v>
      </c>
      <c r="Z38">
        <f>SUMPRODUCT($B$7:$B$456,Y$7:Y$456,EXP(constants!$B$32+constants!$A$32*ABS($A$7:$A$456-$A38)))</f>
        <v>2.8391670704039321E-2</v>
      </c>
      <c r="AA38">
        <f t="shared" si="0"/>
        <v>-1.6180854328340077</v>
      </c>
      <c r="AB38">
        <f t="shared" si="12"/>
        <v>0</v>
      </c>
      <c r="AD38" s="4">
        <f t="shared" si="1"/>
        <v>88.323827386378611</v>
      </c>
      <c r="AE38">
        <f>SUMPRODUCT($B$7:$B$456,AD$7:AD$456,EXP(constants!$B$32+constants!$A$32*ABS($A$7:$A$456-$A38)))</f>
        <v>5.2542016759669785</v>
      </c>
      <c r="AF38" s="4">
        <f t="shared" si="2"/>
        <v>83.069625710411628</v>
      </c>
      <c r="AG38">
        <f t="shared" si="13"/>
        <v>83.069625710411628</v>
      </c>
      <c r="AH38" s="4"/>
      <c r="AI38" s="5">
        <f>SUMPRODUCT(constants!$B$13:$B$20,A38^constants!$A$13:$A$20)*constants!$C$10/((A38/1000000000)^5*(EXP(0.014388/(A38/1000000000)/constants!$B$9)-1))</f>
        <v>6.8478129530959743E-10</v>
      </c>
      <c r="AJ38">
        <f>SUMPRODUCT(A38^constants!$E$28:$J$28,constants!$E$27:$J$27)</f>
        <v>8.4153760600731166E-6</v>
      </c>
      <c r="AL38" s="17">
        <f t="shared" si="3"/>
        <v>0</v>
      </c>
      <c r="AM38">
        <f t="shared" si="14"/>
        <v>1.0130509182032303E-7</v>
      </c>
      <c r="AN38">
        <f t="shared" si="15"/>
        <v>0</v>
      </c>
      <c r="AO38">
        <f t="shared" si="16"/>
        <v>1.8591063480989309E-7</v>
      </c>
      <c r="AQ38">
        <f t="shared" si="17"/>
        <v>1.8591063480989309E-7</v>
      </c>
      <c r="AS38" s="4">
        <f t="shared" si="18"/>
        <v>0</v>
      </c>
    </row>
    <row r="39" spans="1:45" x14ac:dyDescent="0.2">
      <c r="A39">
        <f>front!A39</f>
        <v>203.35</v>
      </c>
      <c r="B39" s="1">
        <f t="shared" si="19"/>
        <v>0.47999999999998977</v>
      </c>
      <c r="C39">
        <f>front!D39-front!B39</f>
        <v>136.59999999999991</v>
      </c>
      <c r="D39" s="2">
        <f>front!E39-front!C39</f>
        <v>1044.6999999999989</v>
      </c>
      <c r="E39" s="2">
        <f>IF(front!F39-front!C39&gt;0,front!F39-front!C39,0)</f>
        <v>1145.3999999999996</v>
      </c>
      <c r="F39" s="2">
        <f>front!I39-front!H39</f>
        <v>552.29999999999927</v>
      </c>
      <c r="G39" s="2">
        <f>IF(front!J39-front!H39&gt;0,front!J39-front!H39,0)</f>
        <v>1.2999999999992724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136.27896482637522</v>
      </c>
      <c r="J39" s="4">
        <f>D39/(constants!$A$4+constants!$B$4*data!D39+constants!$C$4*data!D39^2+constants!$D$4*data!D39^3+constants!$E$4*data!D39^4+constants!$F$4*data!D39^5+constants!$G$4*data!D39^6+constants!$H$4*data!D39^7)</f>
        <v>1042.3012502016845</v>
      </c>
      <c r="K39" s="4">
        <f>E39/(constants!$A$4+constants!$B$4*data!E39+constants!$C$4*data!E39^2+constants!$D$4*data!E39^3+constants!$E$4*data!E39^4+constants!$F$4*data!E39^5+constants!$G$4*data!E39^6+constants!$H$4*data!E39^7)</f>
        <v>1142.7732336510226</v>
      </c>
      <c r="L39" s="4">
        <f>F39/(constants!$A$4+constants!$B$4*data!F39+constants!$C$4*data!F39^2+constants!$D$4*data!F39^3+constants!$E$4*data!F39^4+constants!$F$4*data!F39^5+constants!$G$4*data!F39^6+constants!$H$4*data!F39^7)</f>
        <v>551.01985576693221</v>
      </c>
      <c r="M39" s="4">
        <f>G39/(constants!$A$4+constants!$B$4*data!G39+constants!$C$4*data!G39^2+constants!$D$4*data!G39^3+constants!$E$4*data!G39^4+constants!$F$4*data!G39^5+constants!$G$4*data!G39^6+constants!$H$4*data!G39^7)</f>
        <v>1.2969264727245726</v>
      </c>
      <c r="N39" s="4"/>
      <c r="O39" s="4">
        <f t="shared" si="4"/>
        <v>227.13160804395869</v>
      </c>
      <c r="P39" s="4">
        <f t="shared" si="5"/>
        <v>208.46025004033692</v>
      </c>
      <c r="Q39" s="4">
        <f t="shared" si="6"/>
        <v>228.55464673020452</v>
      </c>
      <c r="R39" s="4">
        <f t="shared" si="7"/>
        <v>91.836642627822044</v>
      </c>
      <c r="S39" s="4">
        <f t="shared" si="8"/>
        <v>0.21615441212076211</v>
      </c>
      <c r="T39" s="4"/>
      <c r="U39" s="4">
        <f t="shared" si="9"/>
        <v>1.0963943806360175</v>
      </c>
      <c r="V39" s="4">
        <f t="shared" si="10"/>
        <v>2.3536837359870756E-3</v>
      </c>
      <c r="W39" s="4"/>
      <c r="X39">
        <f>IF(front!E39&gt;$X$2,O39,P39)</f>
        <v>208.46025004033692</v>
      </c>
      <c r="Y39">
        <f t="shared" si="11"/>
        <v>-5.3605697931220959</v>
      </c>
      <c r="Z39">
        <f>SUMPRODUCT($B$7:$B$456,Y$7:Y$456,EXP(constants!$B$32+constants!$A$32*ABS($A$7:$A$456-$A39)))</f>
        <v>2.9620616707873935E-2</v>
      </c>
      <c r="AA39">
        <f t="shared" si="0"/>
        <v>-5.3901904098299696</v>
      </c>
      <c r="AB39">
        <f t="shared" si="12"/>
        <v>0</v>
      </c>
      <c r="AD39" s="4">
        <f t="shared" si="1"/>
        <v>91.620240096452036</v>
      </c>
      <c r="AE39">
        <f>SUMPRODUCT($B$7:$B$456,AD$7:AD$456,EXP(constants!$B$32+constants!$A$32*ABS($A$7:$A$456-$A39)))</f>
        <v>5.381928756242699</v>
      </c>
      <c r="AF39" s="4">
        <f t="shared" si="2"/>
        <v>86.238311340209336</v>
      </c>
      <c r="AG39">
        <f t="shared" si="13"/>
        <v>86.238311340209336</v>
      </c>
      <c r="AH39" s="4"/>
      <c r="AI39" s="5">
        <f>SUMPRODUCT(constants!$B$13:$B$20,A39^constants!$A$13:$A$20)*constants!$C$10/((A39/1000000000)^5*(EXP(0.014388/(A39/1000000000)/constants!$B$9)-1))</f>
        <v>7.172896675318773E-10</v>
      </c>
      <c r="AJ39">
        <f>SUMPRODUCT(A39^constants!$E$28:$J$28,constants!$E$27:$J$27)</f>
        <v>8.3213063041222475E-6</v>
      </c>
      <c r="AL39" s="17">
        <f t="shared" si="3"/>
        <v>0</v>
      </c>
      <c r="AM39">
        <f t="shared" si="14"/>
        <v>9.649199033240309E-8</v>
      </c>
      <c r="AN39">
        <f t="shared" si="15"/>
        <v>0</v>
      </c>
      <c r="AO39">
        <f t="shared" si="16"/>
        <v>1.7707784331891172E-7</v>
      </c>
      <c r="AQ39">
        <f t="shared" si="17"/>
        <v>1.7707784331891172E-7</v>
      </c>
      <c r="AS39" s="4">
        <f t="shared" si="18"/>
        <v>0</v>
      </c>
    </row>
    <row r="40" spans="1:45" x14ac:dyDescent="0.2">
      <c r="A40">
        <f>front!A40</f>
        <v>203.83</v>
      </c>
      <c r="B40" s="1">
        <f t="shared" si="19"/>
        <v>0.48000000000001819</v>
      </c>
      <c r="C40">
        <f>front!D40-front!B40</f>
        <v>143.20000000000027</v>
      </c>
      <c r="D40" s="2">
        <f>front!E40-front!C40</f>
        <v>1071.1999999999998</v>
      </c>
      <c r="E40" s="2">
        <f>IF(front!F40-front!C40&gt;0,front!F40-front!C40,0)</f>
        <v>1140.4999999999991</v>
      </c>
      <c r="F40" s="2">
        <f>front!I40-front!H40</f>
        <v>659.30000000000109</v>
      </c>
      <c r="G40" s="2">
        <f>IF(front!J40-front!H40&gt;0,front!J40-front!H40,0)</f>
        <v>74.5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142.8635449332493</v>
      </c>
      <c r="J40" s="4">
        <f>D40/(constants!$A$4+constants!$B$4*data!D40+constants!$C$4*data!D40^2+constants!$D$4*data!D40^3+constants!$E$4*data!D40^4+constants!$F$4*data!D40^5+constants!$G$4*data!D40^6+constants!$H$4*data!D40^7)</f>
        <v>1068.7412396067978</v>
      </c>
      <c r="K40" s="4">
        <f>E40/(constants!$A$4+constants!$B$4*data!E40+constants!$C$4*data!E40^2+constants!$D$4*data!E40^3+constants!$E$4*data!E40^4+constants!$F$4*data!E40^5+constants!$G$4*data!E40^6+constants!$H$4*data!E40^7)</f>
        <v>1137.8843277318638</v>
      </c>
      <c r="L40" s="4">
        <f>F40/(constants!$A$4+constants!$B$4*data!F40+constants!$C$4*data!F40^2+constants!$D$4*data!F40^3+constants!$E$4*data!F40^4+constants!$F$4*data!F40^5+constants!$G$4*data!F40^6+constants!$H$4*data!F40^7)</f>
        <v>657.7758307596755</v>
      </c>
      <c r="M40" s="4">
        <f>G40/(constants!$A$4+constants!$B$4*data!G40+constants!$C$4*data!G40^2+constants!$D$4*data!G40^3+constants!$E$4*data!G40^4+constants!$F$4*data!G40^5+constants!$G$4*data!G40^6+constants!$H$4*data!G40^7)</f>
        <v>74.324448029302786</v>
      </c>
      <c r="N40" s="4"/>
      <c r="O40" s="4">
        <f t="shared" si="4"/>
        <v>238.10590822208218</v>
      </c>
      <c r="P40" s="4">
        <f t="shared" si="5"/>
        <v>213.74824792135954</v>
      </c>
      <c r="Q40" s="4">
        <f t="shared" si="6"/>
        <v>227.57686554637277</v>
      </c>
      <c r="R40" s="4">
        <f t="shared" si="7"/>
        <v>109.62930512661258</v>
      </c>
      <c r="S40" s="4">
        <f t="shared" si="8"/>
        <v>12.387408004883799</v>
      </c>
      <c r="T40" s="4"/>
      <c r="U40" s="4">
        <f t="shared" si="9"/>
        <v>1.0646958174370671</v>
      </c>
      <c r="V40" s="4">
        <f t="shared" si="10"/>
        <v>0.11299358315349523</v>
      </c>
      <c r="W40" s="4"/>
      <c r="X40">
        <f>IF(front!E40&gt;$X$2,O40,P40)</f>
        <v>213.74824792135954</v>
      </c>
      <c r="Y40">
        <f t="shared" si="11"/>
        <v>0.8421763869864094</v>
      </c>
      <c r="Z40">
        <f>SUMPRODUCT($B$7:$B$456,Y$7:Y$456,EXP(constants!$B$32+constants!$A$32*ABS($A$7:$A$456-$A40)))</f>
        <v>3.0969155617504476E-2</v>
      </c>
      <c r="AA40">
        <f t="shared" si="0"/>
        <v>0.81120723136890494</v>
      </c>
      <c r="AB40">
        <f t="shared" si="12"/>
        <v>0</v>
      </c>
      <c r="AD40" s="4">
        <f t="shared" si="1"/>
        <v>97.227677868260102</v>
      </c>
      <c r="AE40">
        <f>SUMPRODUCT($B$7:$B$456,AD$7:AD$456,EXP(constants!$B$32+constants!$A$32*ABS($A$7:$A$456-$A40)))</f>
        <v>5.512001266301076</v>
      </c>
      <c r="AF40" s="4">
        <f t="shared" si="2"/>
        <v>91.715676601959032</v>
      </c>
      <c r="AG40">
        <f t="shared" si="13"/>
        <v>91.715676601959032</v>
      </c>
      <c r="AH40" s="4"/>
      <c r="AI40" s="5">
        <f>SUMPRODUCT(constants!$B$13:$B$20,A40^constants!$A$13:$A$20)*constants!$C$10/((A40/1000000000)^5*(EXP(0.014388/(A40/1000000000)/constants!$B$9)-1))</f>
        <v>7.5112736878524261E-10</v>
      </c>
      <c r="AJ40">
        <f>SUMPRODUCT(A40^constants!$E$28:$J$28,constants!$E$27:$J$27)</f>
        <v>8.2283363846691869E-6</v>
      </c>
      <c r="AL40" s="17">
        <f t="shared" si="3"/>
        <v>0</v>
      </c>
      <c r="AM40">
        <f t="shared" si="14"/>
        <v>8.9715702805963177E-8</v>
      </c>
      <c r="AN40">
        <f t="shared" si="15"/>
        <v>0</v>
      </c>
      <c r="AO40">
        <f t="shared" si="16"/>
        <v>1.646422994280954E-7</v>
      </c>
      <c r="AQ40">
        <f t="shared" si="17"/>
        <v>1.646422994280954E-7</v>
      </c>
      <c r="AS40" s="4">
        <f t="shared" si="18"/>
        <v>0</v>
      </c>
    </row>
    <row r="41" spans="1:45" x14ac:dyDescent="0.2">
      <c r="A41">
        <f>front!A41</f>
        <v>204.31</v>
      </c>
      <c r="B41" s="1">
        <f t="shared" si="19"/>
        <v>0.47999999999998977</v>
      </c>
      <c r="C41">
        <f>front!D41-front!B41</f>
        <v>142.53999999999996</v>
      </c>
      <c r="D41" s="2">
        <f>front!E41-front!C41</f>
        <v>1025.5</v>
      </c>
      <c r="E41" s="2">
        <f>IF(front!F41-front!C41&gt;0,front!F41-front!C41,0)</f>
        <v>1134.8000000000011</v>
      </c>
      <c r="F41" s="2">
        <f>front!I41-front!H41</f>
        <v>639.80000000000109</v>
      </c>
      <c r="G41" s="2">
        <f>IF(front!J41-front!H41&gt;0,front!J41-front!H41,0)</f>
        <v>5.2000000000007276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142.20508657183788</v>
      </c>
      <c r="J41" s="4">
        <f>D41/(constants!$A$4+constants!$B$4*data!D41+constants!$C$4*data!D41^2+constants!$D$4*data!D41^3+constants!$E$4*data!D41^4+constants!$F$4*data!D41^5+constants!$G$4*data!D41^6+constants!$H$4*data!D41^7)</f>
        <v>1023.1447338351022</v>
      </c>
      <c r="K41" s="4">
        <f>E41/(constants!$A$4+constants!$B$4*data!E41+constants!$C$4*data!E41^2+constants!$D$4*data!E41^3+constants!$E$4*data!E41^4+constants!$F$4*data!E41^5+constants!$G$4*data!E41^6+constants!$H$4*data!E41^7)</f>
        <v>1132.1972331597954</v>
      </c>
      <c r="L41" s="4">
        <f>F41/(constants!$A$4+constants!$B$4*data!F41+constants!$C$4*data!F41^2+constants!$D$4*data!F41^3+constants!$E$4*data!F41^4+constants!$F$4*data!F41^5+constants!$G$4*data!F41^6+constants!$H$4*data!F41^7)</f>
        <v>638.32024537220707</v>
      </c>
      <c r="M41" s="4">
        <f>G41/(constants!$A$4+constants!$B$4*data!G41+constants!$C$4*data!G41^2+constants!$D$4*data!G41^3+constants!$E$4*data!G41^4+constants!$F$4*data!G41^5+constants!$G$4*data!G41^6+constants!$H$4*data!G41^7)</f>
        <v>5.1877081413708419</v>
      </c>
      <c r="N41" s="4"/>
      <c r="O41" s="4">
        <f t="shared" si="4"/>
        <v>237.00847761972983</v>
      </c>
      <c r="P41" s="4">
        <f t="shared" si="5"/>
        <v>204.62894676702044</v>
      </c>
      <c r="Q41" s="4">
        <f t="shared" si="6"/>
        <v>226.43944663195907</v>
      </c>
      <c r="R41" s="4">
        <f t="shared" si="7"/>
        <v>106.3867075620345</v>
      </c>
      <c r="S41" s="4">
        <f t="shared" si="8"/>
        <v>0.86461802356180695</v>
      </c>
      <c r="T41" s="4"/>
      <c r="U41" s="4">
        <f t="shared" si="9"/>
        <v>1.1065856038919601</v>
      </c>
      <c r="V41" s="4">
        <f t="shared" si="10"/>
        <v>8.1271245569625779E-3</v>
      </c>
      <c r="W41" s="4"/>
      <c r="X41">
        <f>IF(front!E41&gt;$X$2,O41,P41)</f>
        <v>204.62894676702044</v>
      </c>
      <c r="Y41">
        <f t="shared" si="11"/>
        <v>-7.2130298200243601</v>
      </c>
      <c r="Z41">
        <f>SUMPRODUCT($B$7:$B$456,Y$7:Y$456,EXP(constants!$B$32+constants!$A$32*ABS($A$7:$A$456-$A41)))</f>
        <v>3.2325461371397961E-2</v>
      </c>
      <c r="AA41">
        <f t="shared" si="0"/>
        <v>-7.2453552813957582</v>
      </c>
      <c r="AB41">
        <f t="shared" si="12"/>
        <v>0</v>
      </c>
      <c r="AD41" s="4">
        <f t="shared" si="1"/>
        <v>105.52109706104515</v>
      </c>
      <c r="AE41">
        <f>SUMPRODUCT($B$7:$B$456,AD$7:AD$456,EXP(constants!$B$32+constants!$A$32*ABS($A$7:$A$456-$A41)))</f>
        <v>5.6444141685846718</v>
      </c>
      <c r="AF41" s="4">
        <f t="shared" si="2"/>
        <v>99.876682892460479</v>
      </c>
      <c r="AG41">
        <f t="shared" si="13"/>
        <v>99.876682892460479</v>
      </c>
      <c r="AH41" s="4"/>
      <c r="AI41" s="5">
        <f>SUMPRODUCT(constants!$B$13:$B$20,A41^constants!$A$13:$A$20)*constants!$C$10/((A41/1000000000)^5*(EXP(0.014388/(A41/1000000000)/constants!$B$9)-1))</f>
        <v>7.8633943436615059E-10</v>
      </c>
      <c r="AJ41">
        <f>SUMPRODUCT(A41^constants!$E$28:$J$28,constants!$E$27:$J$27)</f>
        <v>8.1364559922694475E-6</v>
      </c>
      <c r="AL41" s="17">
        <f t="shared" si="3"/>
        <v>0</v>
      </c>
      <c r="AM41">
        <f t="shared" si="14"/>
        <v>8.1465020229297736E-8</v>
      </c>
      <c r="AN41">
        <f t="shared" si="15"/>
        <v>0</v>
      </c>
      <c r="AO41">
        <f t="shared" si="16"/>
        <v>1.495010107931338E-7</v>
      </c>
      <c r="AQ41">
        <f t="shared" si="17"/>
        <v>1.495010107931338E-7</v>
      </c>
      <c r="AS41" s="4">
        <f t="shared" si="18"/>
        <v>0</v>
      </c>
    </row>
    <row r="42" spans="1:45" x14ac:dyDescent="0.2">
      <c r="A42">
        <f>front!A42</f>
        <v>204.78</v>
      </c>
      <c r="B42" s="1">
        <f t="shared" si="19"/>
        <v>0.46999999999999886</v>
      </c>
      <c r="C42">
        <f>front!D42-front!B42</f>
        <v>129.73000000000002</v>
      </c>
      <c r="D42" s="2">
        <f>front!E42-front!C42</f>
        <v>1051.9000000000015</v>
      </c>
      <c r="E42" s="2">
        <f>IF(front!F42-front!C42&gt;0,front!F42-front!C42,0)</f>
        <v>1160.2000000000007</v>
      </c>
      <c r="F42" s="2">
        <f>front!I42-front!H42</f>
        <v>655.20000000000073</v>
      </c>
      <c r="G42" s="2">
        <f>IF(front!J42-front!H42&gt;0,front!J42-front!H42,0)</f>
        <v>51.700000000000728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129.42502386990884</v>
      </c>
      <c r="J42" s="4">
        <f>D42/(constants!$A$4+constants!$B$4*data!D42+constants!$C$4*data!D42^2+constants!$D$4*data!D42^3+constants!$E$4*data!D42^4+constants!$F$4*data!D42^5+constants!$G$4*data!D42^6+constants!$H$4*data!D42^7)</f>
        <v>1049.4849448160264</v>
      </c>
      <c r="K42" s="4">
        <f>E42/(constants!$A$4+constants!$B$4*data!E42+constants!$C$4*data!E42^2+constants!$D$4*data!E42^3+constants!$E$4*data!E42^4+constants!$F$4*data!E42^5+constants!$G$4*data!E42^6+constants!$H$4*data!E42^7)</f>
        <v>1157.5397252435234</v>
      </c>
      <c r="L42" s="4">
        <f>F42/(constants!$A$4+constants!$B$4*data!F42+constants!$C$4*data!F42^2+constants!$D$4*data!F42^3+constants!$E$4*data!F42^4+constants!$F$4*data!F42^5+constants!$G$4*data!F42^6+constants!$H$4*data!F42^7)</f>
        <v>653.68516729075907</v>
      </c>
      <c r="M42" s="4">
        <f>G42/(constants!$A$4+constants!$B$4*data!G42+constants!$C$4*data!G42^2+constants!$D$4*data!G42^3+constants!$E$4*data!G42^4+constants!$F$4*data!G42^5+constants!$G$4*data!G42^6+constants!$H$4*data!G42^7)</f>
        <v>51.578050773141257</v>
      </c>
      <c r="N42" s="4"/>
      <c r="O42" s="4">
        <f t="shared" si="4"/>
        <v>215.70837311651474</v>
      </c>
      <c r="P42" s="4">
        <f t="shared" si="5"/>
        <v>209.89698896320527</v>
      </c>
      <c r="Q42" s="4">
        <f t="shared" si="6"/>
        <v>231.5079450487047</v>
      </c>
      <c r="R42" s="4">
        <f t="shared" si="7"/>
        <v>108.94752788179318</v>
      </c>
      <c r="S42" s="4">
        <f t="shared" si="8"/>
        <v>8.5963417955235428</v>
      </c>
      <c r="T42" s="4"/>
      <c r="U42" s="4">
        <f t="shared" si="9"/>
        <v>1.1029598194440406</v>
      </c>
      <c r="V42" s="4">
        <f t="shared" si="10"/>
        <v>7.8903504858324786E-2</v>
      </c>
      <c r="W42" s="4"/>
      <c r="X42">
        <f>IF(front!E42&gt;$X$2,O42,P42)</f>
        <v>209.89698896320527</v>
      </c>
      <c r="Y42">
        <f t="shared" si="11"/>
        <v>-6.686744145956709</v>
      </c>
      <c r="Z42">
        <f>SUMPRODUCT($B$7:$B$456,Y$7:Y$456,EXP(constants!$B$32+constants!$A$32*ABS($A$7:$A$456-$A42)))</f>
        <v>3.3805328407250375E-2</v>
      </c>
      <c r="AA42">
        <f t="shared" si="0"/>
        <v>-6.7205494743639598</v>
      </c>
      <c r="AB42">
        <f t="shared" si="12"/>
        <v>0</v>
      </c>
      <c r="AD42" s="4">
        <f t="shared" si="1"/>
        <v>100.34131852052499</v>
      </c>
      <c r="AE42">
        <f>SUMPRODUCT($B$7:$B$456,AD$7:AD$456,EXP(constants!$B$32+constants!$A$32*ABS($A$7:$A$456-$A42)))</f>
        <v>5.7762654493775303</v>
      </c>
      <c r="AF42" s="4">
        <f t="shared" si="2"/>
        <v>94.56505307114746</v>
      </c>
      <c r="AG42">
        <f t="shared" si="13"/>
        <v>94.56505307114746</v>
      </c>
      <c r="AH42" s="4"/>
      <c r="AI42" s="5">
        <f>SUMPRODUCT(constants!$B$13:$B$20,A42^constants!$A$13:$A$20)*constants!$C$10/((A42/1000000000)^5*(EXP(0.014388/(A42/1000000000)/constants!$B$9)-1))</f>
        <v>8.2219408619650211E-10</v>
      </c>
      <c r="AJ42">
        <f>SUMPRODUCT(A42^constants!$E$28:$J$28,constants!$E$27:$J$27)</f>
        <v>8.0475356314857927E-6</v>
      </c>
      <c r="AL42" s="17">
        <f t="shared" si="3"/>
        <v>0</v>
      </c>
      <c r="AM42">
        <f t="shared" si="14"/>
        <v>8.5100524666666303E-8</v>
      </c>
      <c r="AN42">
        <f t="shared" si="15"/>
        <v>0</v>
      </c>
      <c r="AO42">
        <f t="shared" si="16"/>
        <v>1.5617272813389815E-7</v>
      </c>
      <c r="AQ42">
        <f t="shared" si="17"/>
        <v>1.5617272813389815E-7</v>
      </c>
      <c r="AS42" s="4">
        <f t="shared" si="18"/>
        <v>0</v>
      </c>
    </row>
    <row r="43" spans="1:45" x14ac:dyDescent="0.2">
      <c r="A43">
        <f>front!A43</f>
        <v>205.26</v>
      </c>
      <c r="B43" s="1">
        <f t="shared" si="19"/>
        <v>0.47999999999998977</v>
      </c>
      <c r="C43">
        <f>front!D43-front!B43</f>
        <v>140.85999999999967</v>
      </c>
      <c r="D43" s="2">
        <f>front!E43-front!C43</f>
        <v>1077.2999999999993</v>
      </c>
      <c r="E43" s="2">
        <f>IF(front!F43-front!C43&gt;0,front!F43-front!C43,0)</f>
        <v>1140.2999999999993</v>
      </c>
      <c r="F43" s="2">
        <f>front!I43-front!H43</f>
        <v>727.10000000000036</v>
      </c>
      <c r="G43" s="2">
        <f>IF(front!J43-front!H43&gt;0,front!J43-front!H43,0)</f>
        <v>49.399999999999636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140.52901109366431</v>
      </c>
      <c r="J43" s="4">
        <f>D43/(constants!$A$4+constants!$B$4*data!D43+constants!$C$4*data!D43^2+constants!$D$4*data!D43^3+constants!$E$4*data!D43^4+constants!$F$4*data!D43^5+constants!$G$4*data!D43^6+constants!$H$4*data!D43^7)</f>
        <v>1074.8274266623187</v>
      </c>
      <c r="K43" s="4">
        <f>E43/(constants!$A$4+constants!$B$4*data!E43+constants!$C$4*data!E43^2+constants!$D$4*data!E43^3+constants!$E$4*data!E43^4+constants!$F$4*data!E43^5+constants!$G$4*data!E43^6+constants!$H$4*data!E43^7)</f>
        <v>1137.6847805525815</v>
      </c>
      <c r="L43" s="4">
        <f>F43/(constants!$A$4+constants!$B$4*data!F43+constants!$C$4*data!F43^2+constants!$D$4*data!F43^3+constants!$E$4*data!F43^4+constants!$F$4*data!F43^5+constants!$G$4*data!F43^6+constants!$H$4*data!F43^7)</f>
        <v>725.42157321473587</v>
      </c>
      <c r="M43" s="4">
        <f>G43/(constants!$A$4+constants!$B$4*data!G43+constants!$C$4*data!G43^2+constants!$D$4*data!G43^3+constants!$E$4*data!G43^4+constants!$F$4*data!G43^5+constants!$G$4*data!G43^6+constants!$H$4*data!G43^7)</f>
        <v>49.283463951746114</v>
      </c>
      <c r="N43" s="4"/>
      <c r="O43" s="4">
        <f t="shared" si="4"/>
        <v>234.2150184894405</v>
      </c>
      <c r="P43" s="4">
        <f t="shared" si="5"/>
        <v>214.96548533246371</v>
      </c>
      <c r="Q43" s="4">
        <f t="shared" si="6"/>
        <v>227.53695611051629</v>
      </c>
      <c r="R43" s="4">
        <f t="shared" si="7"/>
        <v>120.90359553578931</v>
      </c>
      <c r="S43" s="4">
        <f t="shared" si="8"/>
        <v>8.2139106586243518</v>
      </c>
      <c r="T43" s="4"/>
      <c r="U43" s="4">
        <f t="shared" si="9"/>
        <v>1.0584813453127586</v>
      </c>
      <c r="V43" s="4">
        <f t="shared" si="10"/>
        <v>6.7937687231087424E-2</v>
      </c>
      <c r="W43" s="4"/>
      <c r="X43">
        <f>IF(front!E43&gt;$X$2,O43,P43)</f>
        <v>214.96548533246371</v>
      </c>
      <c r="Y43">
        <f t="shared" si="11"/>
        <v>2.0967504631552174</v>
      </c>
      <c r="Z43">
        <f>SUMPRODUCT($B$7:$B$456,Y$7:Y$456,EXP(constants!$B$32+constants!$A$32*ABS($A$7:$A$456-$A43)))</f>
        <v>3.5460729477519451E-2</v>
      </c>
      <c r="AA43">
        <f t="shared" si="0"/>
        <v>2.0612897336776981</v>
      </c>
      <c r="AB43">
        <f t="shared" si="12"/>
        <v>0</v>
      </c>
      <c r="AD43" s="4">
        <f t="shared" si="1"/>
        <v>112.68025629633691</v>
      </c>
      <c r="AE43">
        <f>SUMPRODUCT($B$7:$B$456,AD$7:AD$456,EXP(constants!$B$32+constants!$A$32*ABS($A$7:$A$456-$A43)))</f>
        <v>5.9133966974247425</v>
      </c>
      <c r="AF43" s="4">
        <f t="shared" si="2"/>
        <v>106.76685959891216</v>
      </c>
      <c r="AG43">
        <f t="shared" si="13"/>
        <v>106.76685959891216</v>
      </c>
      <c r="AH43" s="4"/>
      <c r="AI43" s="5">
        <f>SUMPRODUCT(constants!$B$13:$B$20,A43^constants!$A$13:$A$20)*constants!$C$10/((A43/1000000000)^5*(EXP(0.014388/(A43/1000000000)/constants!$B$9)-1))</f>
        <v>8.602636224771711E-10</v>
      </c>
      <c r="AJ43">
        <f>SUMPRODUCT(A43^constants!$E$28:$J$28,constants!$E$27:$J$27)</f>
        <v>7.9577814506651416E-6</v>
      </c>
      <c r="AL43" s="17">
        <f t="shared" si="3"/>
        <v>0</v>
      </c>
      <c r="AM43">
        <f t="shared" si="14"/>
        <v>7.4534190483450565E-8</v>
      </c>
      <c r="AN43">
        <f t="shared" si="15"/>
        <v>0</v>
      </c>
      <c r="AO43">
        <f t="shared" si="16"/>
        <v>1.367818578398442E-7</v>
      </c>
      <c r="AQ43">
        <f t="shared" si="17"/>
        <v>1.367818578398442E-7</v>
      </c>
      <c r="AS43" s="4">
        <f t="shared" si="18"/>
        <v>0</v>
      </c>
    </row>
    <row r="44" spans="1:45" x14ac:dyDescent="0.2">
      <c r="A44">
        <f>front!A44</f>
        <v>205.74</v>
      </c>
      <c r="B44" s="1">
        <f t="shared" si="19"/>
        <v>0.48000000000001819</v>
      </c>
      <c r="C44">
        <f>front!D44-front!B44</f>
        <v>138.73000000000002</v>
      </c>
      <c r="D44" s="2">
        <f>front!E44-front!C44</f>
        <v>1175.3000000000011</v>
      </c>
      <c r="E44" s="2">
        <f>IF(front!F44-front!C44&gt;0,front!F44-front!C44,0)</f>
        <v>1186.7000000000007</v>
      </c>
      <c r="F44" s="2">
        <f>front!I44-front!H44</f>
        <v>747.20000000000073</v>
      </c>
      <c r="G44" s="2">
        <f>IF(front!J44-front!H44&gt;0,front!J44-front!H44,0)</f>
        <v>29.899999999999636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138.4039875527817</v>
      </c>
      <c r="J44" s="4">
        <f>D44/(constants!$A$4+constants!$B$4*data!D44+constants!$C$4*data!D44^2+constants!$D$4*data!D44^3+constants!$E$4*data!D44^4+constants!$F$4*data!D44^5+constants!$G$4*data!D44^6+constants!$H$4*data!D44^7)</f>
        <v>1172.6055378130893</v>
      </c>
      <c r="K44" s="4">
        <f>E44/(constants!$A$4+constants!$B$4*data!E44+constants!$C$4*data!E44^2+constants!$D$4*data!E44^3+constants!$E$4*data!E44^4+constants!$F$4*data!E44^5+constants!$G$4*data!E44^6+constants!$H$4*data!E44^7)</f>
        <v>1183.9797274335788</v>
      </c>
      <c r="L44" s="4">
        <f>F44/(constants!$A$4+constants!$B$4*data!F44+constants!$C$4*data!F44^2+constants!$D$4*data!F44^3+constants!$E$4*data!F44^4+constants!$F$4*data!F44^5+constants!$G$4*data!F44^6+constants!$H$4*data!F44^7)</f>
        <v>745.47588719202463</v>
      </c>
      <c r="M44" s="4">
        <f>G44/(constants!$A$4+constants!$B$4*data!G44+constants!$C$4*data!G44^2+constants!$D$4*data!G44^3+constants!$E$4*data!G44^4+constants!$F$4*data!G44^5+constants!$G$4*data!G44^6+constants!$H$4*data!G44^7)</f>
        <v>29.829402618301682</v>
      </c>
      <c r="N44" s="4"/>
      <c r="O44" s="4">
        <f t="shared" si="4"/>
        <v>230.67331258796952</v>
      </c>
      <c r="P44" s="4">
        <f t="shared" si="5"/>
        <v>234.52110756261786</v>
      </c>
      <c r="Q44" s="4">
        <f t="shared" si="6"/>
        <v>236.79594548671577</v>
      </c>
      <c r="R44" s="4">
        <f t="shared" si="7"/>
        <v>124.24598119867078</v>
      </c>
      <c r="S44" s="4">
        <f t="shared" si="8"/>
        <v>4.9715671030502806</v>
      </c>
      <c r="T44" s="4"/>
      <c r="U44" s="4">
        <f t="shared" si="9"/>
        <v>1.0096999282825343</v>
      </c>
      <c r="V44" s="4">
        <f t="shared" si="10"/>
        <v>4.0013906728304446E-2</v>
      </c>
      <c r="W44" s="4"/>
      <c r="X44">
        <f>IF(front!E44&gt;$X$2,O44,P44)</f>
        <v>234.52110756261786</v>
      </c>
      <c r="Y44">
        <f t="shared" si="11"/>
        <v>12.990266157425793</v>
      </c>
      <c r="Z44">
        <f>SUMPRODUCT($B$7:$B$456,Y$7:Y$456,EXP(constants!$B$32+constants!$A$32*ABS($A$7:$A$456-$A44)))</f>
        <v>3.7104424323537291E-2</v>
      </c>
      <c r="AA44">
        <f t="shared" si="0"/>
        <v>12.953161733102256</v>
      </c>
      <c r="AB44">
        <f t="shared" si="12"/>
        <v>8.0457391920289023</v>
      </c>
      <c r="AD44" s="4">
        <f t="shared" si="1"/>
        <v>119.26870733495298</v>
      </c>
      <c r="AE44">
        <f>SUMPRODUCT($B$7:$B$456,AD$7:AD$456,EXP(constants!$B$32+constants!$A$32*ABS($A$7:$A$456-$A44)))</f>
        <v>6.0528864740135537</v>
      </c>
      <c r="AF44" s="4">
        <f t="shared" si="2"/>
        <v>113.21582086093943</v>
      </c>
      <c r="AG44">
        <f t="shared" si="13"/>
        <v>113.21582086093943</v>
      </c>
      <c r="AH44" s="4"/>
      <c r="AI44" s="5">
        <f>SUMPRODUCT(constants!$B$13:$B$20,A44^constants!$A$13:$A$20)*constants!$C$10/((A44/1000000000)^5*(EXP(0.014388/(A44/1000000000)/constants!$B$9)-1))</f>
        <v>8.9984871761153659E-10</v>
      </c>
      <c r="AJ44">
        <f>SUMPRODUCT(A44^constants!$E$28:$J$28,constants!$E$27:$J$27)</f>
        <v>7.8690864611761385E-6</v>
      </c>
      <c r="AL44" s="17">
        <f t="shared" si="3"/>
        <v>1.1184164638384466E-10</v>
      </c>
      <c r="AM44">
        <f t="shared" si="14"/>
        <v>6.9505184004641626E-8</v>
      </c>
      <c r="AN44">
        <f t="shared" si="15"/>
        <v>1.6091122983916677E-3</v>
      </c>
      <c r="AO44">
        <f t="shared" si="16"/>
        <v>1.2755284703556324E-7</v>
      </c>
      <c r="AQ44">
        <f t="shared" si="17"/>
        <v>1.2755284703556324E-7</v>
      </c>
      <c r="AS44" s="4">
        <f t="shared" si="18"/>
        <v>8.7682595083637678E-4</v>
      </c>
    </row>
    <row r="45" spans="1:45" x14ac:dyDescent="0.2">
      <c r="A45">
        <f>front!A45</f>
        <v>206.22</v>
      </c>
      <c r="B45" s="1">
        <f t="shared" si="19"/>
        <v>0.47999999999998977</v>
      </c>
      <c r="C45">
        <f>front!D45-front!B45</f>
        <v>126.19999999999982</v>
      </c>
      <c r="D45" s="2">
        <f>front!E45-front!C45</f>
        <v>1037.5999999999985</v>
      </c>
      <c r="E45" s="2">
        <f>IF(front!F45-front!C45&gt;0,front!F45-front!C45,0)</f>
        <v>1132.1999999999989</v>
      </c>
      <c r="F45" s="2">
        <f>front!I45-front!H45</f>
        <v>746.89999999999964</v>
      </c>
      <c r="G45" s="2">
        <f>IF(front!J45-front!H45&gt;0,front!J45-front!H45,0)</f>
        <v>3.1000000000003638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125.90327879787513</v>
      </c>
      <c r="J45" s="4">
        <f>D45/(constants!$A$4+constants!$B$4*data!D45+constants!$C$4*data!D45^2+constants!$D$4*data!D45^3+constants!$E$4*data!D45^4+constants!$F$4*data!D45^5+constants!$G$4*data!D45^6+constants!$H$4*data!D45^7)</f>
        <v>1035.2173296269389</v>
      </c>
      <c r="K45" s="4">
        <f>E45/(constants!$A$4+constants!$B$4*data!E45+constants!$C$4*data!E45^2+constants!$D$4*data!E45^3+constants!$E$4*data!E45^4+constants!$F$4*data!E45^5+constants!$G$4*data!E45^6+constants!$H$4*data!E45^7)</f>
        <v>1129.6031198740898</v>
      </c>
      <c r="L45" s="4">
        <f>F45/(constants!$A$4+constants!$B$4*data!F45+constants!$C$4*data!F45^2+constants!$D$4*data!F45^3+constants!$E$4*data!F45^4+constants!$F$4*data!F45^5+constants!$G$4*data!F45^6+constants!$H$4*data!F45^7)</f>
        <v>745.17656893460844</v>
      </c>
      <c r="M45" s="4">
        <f>G45/(constants!$A$4+constants!$B$4*data!G45+constants!$C$4*data!G45^2+constants!$D$4*data!G45^3+constants!$E$4*data!G45^4+constants!$F$4*data!G45^5+constants!$G$4*data!G45^6+constants!$H$4*data!G45^7)</f>
        <v>3.0926714394288766</v>
      </c>
      <c r="N45" s="4"/>
      <c r="O45" s="4">
        <f t="shared" si="4"/>
        <v>209.83879799645854</v>
      </c>
      <c r="P45" s="4">
        <f t="shared" si="5"/>
        <v>207.04346592538778</v>
      </c>
      <c r="Q45" s="4">
        <f t="shared" si="6"/>
        <v>225.92062397481794</v>
      </c>
      <c r="R45" s="4">
        <f t="shared" si="7"/>
        <v>124.19609482243474</v>
      </c>
      <c r="S45" s="4">
        <f t="shared" si="8"/>
        <v>0.51544523990481272</v>
      </c>
      <c r="T45" s="4"/>
      <c r="U45" s="4">
        <f t="shared" si="9"/>
        <v>1.0911748553138736</v>
      </c>
      <c r="V45" s="4">
        <f t="shared" si="10"/>
        <v>4.150253199520915E-3</v>
      </c>
      <c r="W45" s="4"/>
      <c r="X45">
        <f>IF(front!E45&gt;$X$2,O45,P45)</f>
        <v>207.04346592538778</v>
      </c>
      <c r="Y45">
        <f t="shared" si="11"/>
        <v>-4.3131340242306067</v>
      </c>
      <c r="Z45">
        <f>SUMPRODUCT($B$7:$B$456,Y$7:Y$456,EXP(constants!$B$32+constants!$A$32*ABS($A$7:$A$456-$A45)))</f>
        <v>3.8539479244017807E-2</v>
      </c>
      <c r="AA45">
        <f t="shared" si="0"/>
        <v>-4.3516735034746246</v>
      </c>
      <c r="AB45">
        <f t="shared" si="12"/>
        <v>0</v>
      </c>
      <c r="AD45" s="4">
        <f t="shared" si="1"/>
        <v>123.68005791343236</v>
      </c>
      <c r="AE45">
        <f>SUMPRODUCT($B$7:$B$456,AD$7:AD$456,EXP(constants!$B$32+constants!$A$32*ABS($A$7:$A$456-$A45)))</f>
        <v>6.1947189166821932</v>
      </c>
      <c r="AF45" s="4">
        <f t="shared" si="2"/>
        <v>117.48533899675017</v>
      </c>
      <c r="AG45">
        <f t="shared" si="13"/>
        <v>117.48533899675017</v>
      </c>
      <c r="AH45" s="4"/>
      <c r="AI45" s="5">
        <f>SUMPRODUCT(constants!$B$13:$B$20,A45^constants!$A$13:$A$20)*constants!$C$10/((A45/1000000000)^5*(EXP(0.014388/(A45/1000000000)/constants!$B$9)-1))</f>
        <v>9.4099918780360414E-10</v>
      </c>
      <c r="AJ45">
        <f>SUMPRODUCT(A45^constants!$E$28:$J$28,constants!$E$27:$J$27)</f>
        <v>7.7814406065933642E-6</v>
      </c>
      <c r="AL45" s="17">
        <f t="shared" si="3"/>
        <v>0</v>
      </c>
      <c r="AM45">
        <f t="shared" si="14"/>
        <v>6.6233290664536537E-8</v>
      </c>
      <c r="AN45">
        <f t="shared" si="15"/>
        <v>0</v>
      </c>
      <c r="AO45">
        <f t="shared" si="16"/>
        <v>1.2154841273755128E-7</v>
      </c>
      <c r="AQ45">
        <f t="shared" si="17"/>
        <v>1.2154841273755128E-7</v>
      </c>
      <c r="AS45" s="4">
        <f t="shared" si="18"/>
        <v>0</v>
      </c>
    </row>
    <row r="46" spans="1:45" x14ac:dyDescent="0.2">
      <c r="A46">
        <f>front!A46</f>
        <v>206.69</v>
      </c>
      <c r="B46" s="1">
        <f t="shared" si="19"/>
        <v>0.46999999999999886</v>
      </c>
      <c r="C46">
        <f>front!D46-front!B46</f>
        <v>131.53999999999996</v>
      </c>
      <c r="D46" s="2">
        <f>front!E46-front!C46</f>
        <v>1094</v>
      </c>
      <c r="E46" s="2">
        <f>IF(front!F46-front!C46&gt;0,front!F46-front!C46,0)</f>
        <v>1131</v>
      </c>
      <c r="F46" s="2">
        <f>front!I46-front!H46</f>
        <v>800.09999999999854</v>
      </c>
      <c r="G46" s="2">
        <f>IF(front!J46-front!H46&gt;0,front!J46-front!H46,0)</f>
        <v>0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131.2307920543314</v>
      </c>
      <c r="J46" s="4">
        <f>D46/(constants!$A$4+constants!$B$4*data!D46+constants!$C$4*data!D46^2+constants!$D$4*data!D46^3+constants!$E$4*data!D46^4+constants!$F$4*data!D46^5+constants!$G$4*data!D46^6+constants!$H$4*data!D46^7)</f>
        <v>1091.4896121939341</v>
      </c>
      <c r="K46" s="4">
        <f>E46/(constants!$A$4+constants!$B$4*data!E46+constants!$C$4*data!E46^2+constants!$D$4*data!E46^3+constants!$E$4*data!E46^4+constants!$F$4*data!E46^5+constants!$G$4*data!E46^6+constants!$H$4*data!E46^7)</f>
        <v>1128.4058368255589</v>
      </c>
      <c r="L46" s="4">
        <f>F46/(constants!$A$4+constants!$B$4*data!F46+constants!$C$4*data!F46^2+constants!$D$4*data!F46^3+constants!$E$4*data!F46^4+constants!$F$4*data!F46^5+constants!$G$4*data!F46^6+constants!$H$4*data!F46^7)</f>
        <v>798.25573368887012</v>
      </c>
      <c r="M46" s="4">
        <f>G46/(constants!$A$4+constants!$B$4*data!G46+constants!$C$4*data!G46^2+constants!$D$4*data!G46^3+constants!$E$4*data!G46^4+constants!$F$4*data!G46^5+constants!$G$4*data!G46^6+constants!$H$4*data!G46^7)</f>
        <v>0</v>
      </c>
      <c r="N46" s="4"/>
      <c r="O46" s="4">
        <f t="shared" si="4"/>
        <v>218.71798675721899</v>
      </c>
      <c r="P46" s="4">
        <f t="shared" si="5"/>
        <v>218.29792243878683</v>
      </c>
      <c r="Q46" s="4">
        <f t="shared" si="6"/>
        <v>225.68116736511178</v>
      </c>
      <c r="R46" s="4">
        <f t="shared" si="7"/>
        <v>133.04262228147834</v>
      </c>
      <c r="S46" s="4">
        <f t="shared" si="8"/>
        <v>0</v>
      </c>
      <c r="T46" s="4"/>
      <c r="U46" s="4">
        <f t="shared" si="9"/>
        <v>1.0338218744541432</v>
      </c>
      <c r="V46" s="4">
        <f t="shared" si="10"/>
        <v>0</v>
      </c>
      <c r="W46" s="4"/>
      <c r="X46">
        <f>IF(front!E46&gt;$X$2,O46,P46)</f>
        <v>218.29792243878683</v>
      </c>
      <c r="Y46">
        <f t="shared" si="11"/>
        <v>7.1653424744735617</v>
      </c>
      <c r="Z46">
        <f>SUMPRODUCT($B$7:$B$456,Y$7:Y$456,EXP(constants!$B$32+constants!$A$32*ABS($A$7:$A$456-$A46)))</f>
        <v>4.0049291561580956E-2</v>
      </c>
      <c r="AA46">
        <f t="shared" si="0"/>
        <v>7.1252931829119808</v>
      </c>
      <c r="AB46">
        <f t="shared" si="12"/>
        <v>2.2178706418386271</v>
      </c>
      <c r="AD46" s="4">
        <f t="shared" si="1"/>
        <v>133.04262228147834</v>
      </c>
      <c r="AE46">
        <f>SUMPRODUCT($B$7:$B$456,AD$7:AD$456,EXP(constants!$B$32+constants!$A$32*ABS($A$7:$A$456-$A46)))</f>
        <v>6.3358675139893093</v>
      </c>
      <c r="AF46" s="4">
        <f t="shared" si="2"/>
        <v>126.70675476748903</v>
      </c>
      <c r="AG46">
        <f t="shared" si="13"/>
        <v>126.70675476748903</v>
      </c>
      <c r="AH46" s="4"/>
      <c r="AI46" s="5">
        <f>SUMPRODUCT(constants!$B$13:$B$20,A46^constants!$A$13:$A$20)*constants!$C$10/((A46/1000000000)^5*(EXP(0.014388/(A46/1000000000)/constants!$B$9)-1))</f>
        <v>9.8285828428143665E-10</v>
      </c>
      <c r="AJ46">
        <f>SUMPRODUCT(A46^constants!$E$28:$J$28,constants!$E$27:$J$27)</f>
        <v>7.6966276681720105E-6</v>
      </c>
      <c r="AL46" s="17">
        <f t="shared" si="3"/>
        <v>4.4315401707407139E-10</v>
      </c>
      <c r="AM46">
        <f t="shared" si="14"/>
        <v>6.0743625565152936E-8</v>
      </c>
      <c r="AN46">
        <f t="shared" si="15"/>
        <v>7.2954818378226259E-3</v>
      </c>
      <c r="AO46">
        <f t="shared" si="16"/>
        <v>1.1147402155758713E-7</v>
      </c>
      <c r="AQ46">
        <f t="shared" si="17"/>
        <v>1.1147402155758713E-7</v>
      </c>
      <c r="AS46" s="4">
        <f t="shared" si="18"/>
        <v>3.9754017203473676E-3</v>
      </c>
    </row>
    <row r="47" spans="1:45" x14ac:dyDescent="0.2">
      <c r="A47">
        <f>front!A47</f>
        <v>207.17</v>
      </c>
      <c r="B47" s="1">
        <f t="shared" si="19"/>
        <v>0.47999999999998977</v>
      </c>
      <c r="C47">
        <f>front!D47-front!B47</f>
        <v>134.73000000000002</v>
      </c>
      <c r="D47" s="2">
        <f>front!E47-front!C47</f>
        <v>1050.8999999999996</v>
      </c>
      <c r="E47" s="2">
        <f>IF(front!F47-front!C47&gt;0,front!F47-front!C47,0)</f>
        <v>1139.1999999999989</v>
      </c>
      <c r="F47" s="2">
        <f>front!I47-front!H47</f>
        <v>846.90000000000146</v>
      </c>
      <c r="G47" s="2">
        <f>IF(front!J47-front!H47&gt;0,front!J47-front!H47,0)</f>
        <v>29.800000000001091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134.41333521910281</v>
      </c>
      <c r="J47" s="4">
        <f>D47/(constants!$A$4+constants!$B$4*data!D47+constants!$C$4*data!D47^2+constants!$D$4*data!D47^3+constants!$E$4*data!D47^4+constants!$F$4*data!D47^5+constants!$G$4*data!D47^6+constants!$H$4*data!D47^7)</f>
        <v>1048.4872094234133</v>
      </c>
      <c r="K47" s="4">
        <f>E47/(constants!$A$4+constants!$B$4*data!E47+constants!$C$4*data!E47^2+constants!$D$4*data!E47^3+constants!$E$4*data!E47^4+constants!$F$4*data!E47^5+constants!$G$4*data!E47^6+constants!$H$4*data!E47^7)</f>
        <v>1136.5872710681647</v>
      </c>
      <c r="L47" s="4">
        <f>F47/(constants!$A$4+constants!$B$4*data!F47+constants!$C$4*data!F47^2+constants!$D$4*data!F47^3+constants!$E$4*data!F47^4+constants!$F$4*data!F47^5+constants!$G$4*data!F47^6+constants!$H$4*data!F47^7)</f>
        <v>844.94952441543182</v>
      </c>
      <c r="M47" s="4">
        <f>G47/(constants!$A$4+constants!$B$4*data!G47+constants!$C$4*data!G47^2+constants!$D$4*data!G47^3+constants!$E$4*data!G47^4+constants!$F$4*data!G47^5+constants!$G$4*data!G47^6+constants!$H$4*data!G47^7)</f>
        <v>29.729638407859962</v>
      </c>
      <c r="N47" s="4"/>
      <c r="O47" s="4">
        <f t="shared" si="4"/>
        <v>224.02222536517132</v>
      </c>
      <c r="P47" s="4">
        <f t="shared" si="5"/>
        <v>209.69744188468269</v>
      </c>
      <c r="Q47" s="4">
        <f t="shared" si="6"/>
        <v>227.31745421363291</v>
      </c>
      <c r="R47" s="4">
        <f t="shared" si="7"/>
        <v>140.82492073590529</v>
      </c>
      <c r="S47" s="4">
        <f t="shared" si="8"/>
        <v>4.954939734643327</v>
      </c>
      <c r="T47" s="4"/>
      <c r="U47" s="4">
        <f t="shared" si="9"/>
        <v>1.0840258811485162</v>
      </c>
      <c r="V47" s="4">
        <f t="shared" si="10"/>
        <v>3.5185105794843852E-2</v>
      </c>
      <c r="W47" s="4"/>
      <c r="X47">
        <f>IF(front!E47&gt;$X$2,O47,P47)</f>
        <v>209.69744188468269</v>
      </c>
      <c r="Y47">
        <f t="shared" si="11"/>
        <v>-2.9659413270767061</v>
      </c>
      <c r="Z47">
        <f>SUMPRODUCT($B$7:$B$456,Y$7:Y$456,EXP(constants!$B$32+constants!$A$32*ABS($A$7:$A$456-$A47)))</f>
        <v>4.1493153866966184E-2</v>
      </c>
      <c r="AA47">
        <f t="shared" si="0"/>
        <v>-3.0074344809436724</v>
      </c>
      <c r="AB47">
        <f t="shared" si="12"/>
        <v>0</v>
      </c>
      <c r="AD47" s="4">
        <f t="shared" si="1"/>
        <v>135.86429332681215</v>
      </c>
      <c r="AE47">
        <f>SUMPRODUCT($B$7:$B$456,AD$7:AD$456,EXP(constants!$B$32+constants!$A$32*ABS($A$7:$A$456-$A47)))</f>
        <v>6.482324300719168</v>
      </c>
      <c r="AF47" s="4">
        <f t="shared" si="2"/>
        <v>129.38196902609297</v>
      </c>
      <c r="AG47">
        <f t="shared" si="13"/>
        <v>129.38196902609297</v>
      </c>
      <c r="AH47" s="4"/>
      <c r="AI47" s="5">
        <f>SUMPRODUCT(constants!$B$13:$B$20,A47^constants!$A$13:$A$20)*constants!$C$10/((A47/1000000000)^5*(EXP(0.014388/(A47/1000000000)/constants!$B$9)-1))</f>
        <v>1.0272586615763089E-9</v>
      </c>
      <c r="AJ47">
        <f>SUMPRODUCT(A47^constants!$E$28:$J$28,constants!$E$27:$J$27)</f>
        <v>7.6110288253547335E-6</v>
      </c>
      <c r="AL47" s="17">
        <f t="shared" si="3"/>
        <v>0</v>
      </c>
      <c r="AM47">
        <f t="shared" si="14"/>
        <v>5.8826039537393247E-8</v>
      </c>
      <c r="AN47">
        <f t="shared" si="15"/>
        <v>0</v>
      </c>
      <c r="AO47">
        <f t="shared" si="16"/>
        <v>1.0795495228557384E-7</v>
      </c>
      <c r="AQ47">
        <f t="shared" si="17"/>
        <v>1.0795495228557384E-7</v>
      </c>
      <c r="AS47" s="4">
        <f t="shared" si="18"/>
        <v>0</v>
      </c>
    </row>
    <row r="48" spans="1:45" x14ac:dyDescent="0.2">
      <c r="A48">
        <f>front!A48</f>
        <v>207.65</v>
      </c>
      <c r="B48" s="1">
        <f t="shared" si="19"/>
        <v>0.48000000000001819</v>
      </c>
      <c r="C48">
        <f>front!D48-front!B48</f>
        <v>132</v>
      </c>
      <c r="D48" s="2">
        <f>front!E48-front!C48</f>
        <v>994.29999999999927</v>
      </c>
      <c r="E48" s="2">
        <f>IF(front!F48-front!C48&gt;0,front!F48-front!C48,0)</f>
        <v>1050.2999999999993</v>
      </c>
      <c r="F48" s="2">
        <f>front!I48-front!H48</f>
        <v>836.5</v>
      </c>
      <c r="G48" s="2">
        <f>IF(front!J48-front!H48&gt;0,front!J48-front!H48,0)</f>
        <v>0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131.68971666019169</v>
      </c>
      <c r="J48" s="4">
        <f>D48/(constants!$A$4+constants!$B$4*data!D48+constants!$C$4*data!D48^2+constants!$D$4*data!D48^3+constants!$E$4*data!D48^4+constants!$F$4*data!D48^5+constants!$G$4*data!D48^6+constants!$H$4*data!D48^7)</f>
        <v>992.01540421766617</v>
      </c>
      <c r="K48" s="4">
        <f>E48/(constants!$A$4+constants!$B$4*data!E48+constants!$C$4*data!E48^2+constants!$D$4*data!E48^3+constants!$E$4*data!E48^4+constants!$F$4*data!E48^5+constants!$G$4*data!E48^6+constants!$H$4*data!E48^7)</f>
        <v>1047.8885681923359</v>
      </c>
      <c r="L48" s="4">
        <f>F48/(constants!$A$4+constants!$B$4*data!F48+constants!$C$4*data!F48^2+constants!$D$4*data!F48^3+constants!$E$4*data!F48^4+constants!$F$4*data!F48^5+constants!$G$4*data!F48^6+constants!$H$4*data!F48^7)</f>
        <v>834.57312002513345</v>
      </c>
      <c r="M48" s="4">
        <f>G48/(constants!$A$4+constants!$B$4*data!G48+constants!$C$4*data!G48^2+constants!$D$4*data!G48^3+constants!$E$4*data!G48^4+constants!$F$4*data!G48^5+constants!$G$4*data!G48^6+constants!$H$4*data!G48^7)</f>
        <v>0</v>
      </c>
      <c r="N48" s="4"/>
      <c r="O48" s="4">
        <f t="shared" si="4"/>
        <v>219.48286110031947</v>
      </c>
      <c r="P48" s="4">
        <f t="shared" si="5"/>
        <v>198.40308084353322</v>
      </c>
      <c r="Q48" s="4">
        <f t="shared" si="6"/>
        <v>209.57771363846717</v>
      </c>
      <c r="R48" s="4">
        <f t="shared" si="7"/>
        <v>139.09552000418893</v>
      </c>
      <c r="S48" s="4">
        <f t="shared" si="8"/>
        <v>0</v>
      </c>
      <c r="T48" s="4"/>
      <c r="U48" s="4">
        <f t="shared" si="9"/>
        <v>1.0563228793999757</v>
      </c>
      <c r="V48" s="4">
        <f t="shared" si="10"/>
        <v>0</v>
      </c>
      <c r="W48" s="4"/>
      <c r="X48">
        <f>IF(front!E48&gt;$X$2,O48,P48)</f>
        <v>198.40308084353322</v>
      </c>
      <c r="Y48">
        <f t="shared" si="11"/>
        <v>2.3358418260871474</v>
      </c>
      <c r="Z48">
        <f>SUMPRODUCT($B$7:$B$456,Y$7:Y$456,EXP(constants!$B$32+constants!$A$32*ABS($A$7:$A$456-$A48)))</f>
        <v>4.302190006248216E-2</v>
      </c>
      <c r="AA48">
        <f t="shared" si="0"/>
        <v>2.2928199260246651</v>
      </c>
      <c r="AB48">
        <f t="shared" si="12"/>
        <v>0</v>
      </c>
      <c r="AD48" s="4">
        <f t="shared" si="1"/>
        <v>139.09552000418893</v>
      </c>
      <c r="AE48">
        <f>SUMPRODUCT($B$7:$B$456,AD$7:AD$456,EXP(constants!$B$32+constants!$A$32*ABS($A$7:$A$456-$A48)))</f>
        <v>6.6311420026014503</v>
      </c>
      <c r="AF48" s="4">
        <f t="shared" si="2"/>
        <v>132.46437800158748</v>
      </c>
      <c r="AG48">
        <f t="shared" si="13"/>
        <v>132.46437800158748</v>
      </c>
      <c r="AH48" s="4"/>
      <c r="AI48" s="5">
        <f>SUMPRODUCT(constants!$B$13:$B$20,A48^constants!$A$13:$A$20)*constants!$C$10/((A48/1000000000)^5*(EXP(0.014388/(A48/1000000000)/constants!$B$9)-1))</f>
        <v>1.0733803056777691E-9</v>
      </c>
      <c r="AJ48">
        <f>SUMPRODUCT(A48^constants!$E$28:$J$28,constants!$E$27:$J$27)</f>
        <v>7.5264495310233492E-6</v>
      </c>
      <c r="AL48" s="17">
        <f t="shared" si="3"/>
        <v>0</v>
      </c>
      <c r="AM48">
        <f t="shared" si="14"/>
        <v>5.6818668117198656E-8</v>
      </c>
      <c r="AN48">
        <f t="shared" si="15"/>
        <v>0</v>
      </c>
      <c r="AO48">
        <f t="shared" si="16"/>
        <v>1.0427111282280019E-7</v>
      </c>
      <c r="AQ48">
        <f t="shared" si="17"/>
        <v>1.0427111282280019E-7</v>
      </c>
      <c r="AS48" s="4">
        <f t="shared" si="18"/>
        <v>0</v>
      </c>
    </row>
    <row r="49" spans="1:45" x14ac:dyDescent="0.2">
      <c r="A49">
        <f>front!A49</f>
        <v>208.13</v>
      </c>
      <c r="B49" s="1">
        <f t="shared" si="19"/>
        <v>0.47999999999998977</v>
      </c>
      <c r="C49">
        <f>front!D49-front!B49</f>
        <v>128.13000000000011</v>
      </c>
      <c r="D49" s="2">
        <f>front!E49-front!C49</f>
        <v>1058.5</v>
      </c>
      <c r="E49" s="2">
        <f>IF(front!F49-front!C49&gt;0,front!F49-front!C49,0)</f>
        <v>1103.5999999999985</v>
      </c>
      <c r="F49" s="2">
        <f>front!I49-front!H49</f>
        <v>955.10000000000036</v>
      </c>
      <c r="G49" s="2">
        <f>IF(front!J49-front!H49&gt;0,front!J49-front!H49,0)</f>
        <v>32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127.82876519826547</v>
      </c>
      <c r="J49" s="4">
        <f>D49/(constants!$A$4+constants!$B$4*data!D49+constants!$C$4*data!D49^2+constants!$D$4*data!D49^3+constants!$E$4*data!D49^4+constants!$F$4*data!D49^5+constants!$G$4*data!D49^6+constants!$H$4*data!D49^7)</f>
        <v>1056.0699986358316</v>
      </c>
      <c r="K49" s="4">
        <f>E49/(constants!$A$4+constants!$B$4*data!E49+constants!$C$4*data!E49^2+constants!$D$4*data!E49^3+constants!$E$4*data!E49^4+constants!$F$4*data!E49^5+constants!$G$4*data!E49^6+constants!$H$4*data!E49^7)</f>
        <v>1101.067875285238</v>
      </c>
      <c r="L49" s="4">
        <f>F49/(constants!$A$4+constants!$B$4*data!F49+constants!$C$4*data!F49^2+constants!$D$4*data!F49^3+constants!$E$4*data!F49^4+constants!$F$4*data!F49^5+constants!$G$4*data!F49^6+constants!$H$4*data!F49^7)</f>
        <v>952.90421585836418</v>
      </c>
      <c r="M49" s="4">
        <f>G49/(constants!$A$4+constants!$B$4*data!G49+constants!$C$4*data!G49^2+constants!$D$4*data!G49^3+constants!$E$4*data!G49^4+constants!$F$4*data!G49^5+constants!$G$4*data!G49^6+constants!$H$4*data!G49^7)</f>
        <v>31.924451528997871</v>
      </c>
      <c r="N49" s="4"/>
      <c r="O49" s="4">
        <f t="shared" si="4"/>
        <v>213.04794199710912</v>
      </c>
      <c r="P49" s="4">
        <f t="shared" si="5"/>
        <v>211.21399972716631</v>
      </c>
      <c r="Q49" s="4">
        <f t="shared" si="6"/>
        <v>220.21357505704759</v>
      </c>
      <c r="R49" s="4">
        <f t="shared" si="7"/>
        <v>158.81736930972735</v>
      </c>
      <c r="S49" s="4">
        <f t="shared" si="8"/>
        <v>5.3207419214996454</v>
      </c>
      <c r="T49" s="4"/>
      <c r="U49" s="4">
        <f t="shared" si="9"/>
        <v>1.0426088012229606</v>
      </c>
      <c r="V49" s="4">
        <f t="shared" si="10"/>
        <v>3.3502267067042756E-2</v>
      </c>
      <c r="W49" s="4"/>
      <c r="X49">
        <f>IF(front!E49&gt;$X$2,O49,P49)</f>
        <v>211.21399972716631</v>
      </c>
      <c r="Y49">
        <f t="shared" si="11"/>
        <v>5.1965424984911124</v>
      </c>
      <c r="Z49">
        <f>SUMPRODUCT($B$7:$B$456,Y$7:Y$456,EXP(constants!$B$32+constants!$A$32*ABS($A$7:$A$456-$A49)))</f>
        <v>4.4540227436597662E-2</v>
      </c>
      <c r="AA49">
        <f t="shared" si="0"/>
        <v>5.1520022710545144</v>
      </c>
      <c r="AB49">
        <f t="shared" si="12"/>
        <v>0.24457972998116073</v>
      </c>
      <c r="AD49" s="4">
        <f t="shared" si="1"/>
        <v>153.4905198168945</v>
      </c>
      <c r="AE49">
        <f>SUMPRODUCT($B$7:$B$456,AD$7:AD$456,EXP(constants!$B$32+constants!$A$32*ABS($A$7:$A$456-$A49)))</f>
        <v>6.7823727805896228</v>
      </c>
      <c r="AF49" s="4">
        <f t="shared" si="2"/>
        <v>146.70814703630489</v>
      </c>
      <c r="AG49">
        <f t="shared" si="13"/>
        <v>146.70814703630489</v>
      </c>
      <c r="AH49" s="4"/>
      <c r="AI49" s="5">
        <f>SUMPRODUCT(constants!$B$13:$B$20,A49^constants!$A$13:$A$20)*constants!$C$10/((A49/1000000000)^5*(EXP(0.014388/(A49/1000000000)/constants!$B$9)-1))</f>
        <v>1.1212781184950478E-9</v>
      </c>
      <c r="AJ49">
        <f>SUMPRODUCT(A49^constants!$E$28:$J$28,constants!$E$27:$J$27)</f>
        <v>7.4428799787636048E-6</v>
      </c>
      <c r="AL49" s="17">
        <f t="shared" si="3"/>
        <v>4.584509593584949E-9</v>
      </c>
      <c r="AM49">
        <f t="shared" si="14"/>
        <v>5.0732560727672228E-8</v>
      </c>
      <c r="AN49">
        <f t="shared" si="15"/>
        <v>9.0366217037499433E-2</v>
      </c>
      <c r="AO49">
        <f t="shared" si="16"/>
        <v>9.3102157067695173E-8</v>
      </c>
      <c r="AQ49">
        <f t="shared" si="17"/>
        <v>9.3102157067695173E-8</v>
      </c>
      <c r="AS49" s="4">
        <f t="shared" si="18"/>
        <v>4.9241711878399583E-2</v>
      </c>
    </row>
    <row r="50" spans="1:45" x14ac:dyDescent="0.2">
      <c r="A50">
        <f>front!A50</f>
        <v>208.6</v>
      </c>
      <c r="B50" s="1">
        <f t="shared" si="19"/>
        <v>0.46999999999999886</v>
      </c>
      <c r="C50">
        <f>front!D50-front!B50</f>
        <v>124.86000000000013</v>
      </c>
      <c r="D50" s="2">
        <f>front!E50-front!C50</f>
        <v>1016.6000000000004</v>
      </c>
      <c r="E50" s="2">
        <f>IF(front!F50-front!C50&gt;0,front!F50-front!C50,0)</f>
        <v>1082.3999999999996</v>
      </c>
      <c r="F50" s="2">
        <f>front!I50-front!H50</f>
        <v>970.70000000000073</v>
      </c>
      <c r="G50" s="2">
        <f>IF(front!J50-front!H50&gt;0,front!J50-front!H50,0)</f>
        <v>0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124.56641299370311</v>
      </c>
      <c r="J50" s="4">
        <f>D50/(constants!$A$4+constants!$B$4*data!D50+constants!$C$4*data!D50^2+constants!$D$4*data!D50^3+constants!$E$4*data!D50^4+constants!$F$4*data!D50^5+constants!$G$4*data!D50^6+constants!$H$4*data!D50^7)</f>
        <v>1014.2648917308026</v>
      </c>
      <c r="K50" s="4">
        <f>E50/(constants!$A$4+constants!$B$4*data!E50+constants!$C$4*data!E50^2+constants!$D$4*data!E50^3+constants!$E$4*data!E50^4+constants!$F$4*data!E50^5+constants!$G$4*data!E50^6+constants!$H$4*data!E50^7)</f>
        <v>1079.9158783387161</v>
      </c>
      <c r="L50" s="4">
        <f>F50/(constants!$A$4+constants!$B$4*data!F50+constants!$C$4*data!F50^2+constants!$D$4*data!F50^3+constants!$E$4*data!F50^4+constants!$F$4*data!F50^5+constants!$G$4*data!F50^6+constants!$H$4*data!F50^7)</f>
        <v>968.46886935591886</v>
      </c>
      <c r="M50" s="4">
        <f>G50/(constants!$A$4+constants!$B$4*data!G50+constants!$C$4*data!G50^2+constants!$D$4*data!G50^3+constants!$E$4*data!G50^4+constants!$F$4*data!G50^5+constants!$G$4*data!G50^6+constants!$H$4*data!G50^7)</f>
        <v>0</v>
      </c>
      <c r="N50" s="4"/>
      <c r="O50" s="4">
        <f t="shared" si="4"/>
        <v>207.61068832283851</v>
      </c>
      <c r="P50" s="4">
        <f t="shared" si="5"/>
        <v>202.85297834616051</v>
      </c>
      <c r="Q50" s="4">
        <f t="shared" si="6"/>
        <v>215.98317566774321</v>
      </c>
      <c r="R50" s="4">
        <f t="shared" si="7"/>
        <v>161.41147822598649</v>
      </c>
      <c r="S50" s="4">
        <f t="shared" si="8"/>
        <v>0</v>
      </c>
      <c r="T50" s="4"/>
      <c r="U50" s="4">
        <f t="shared" si="9"/>
        <v>1.0647276536367958</v>
      </c>
      <c r="V50" s="4">
        <f t="shared" si="10"/>
        <v>0</v>
      </c>
      <c r="W50" s="4"/>
      <c r="X50">
        <f>IF(front!E50&gt;$X$2,O50,P50)</f>
        <v>202.85297834616051</v>
      </c>
      <c r="Y50">
        <f t="shared" si="11"/>
        <v>0.79320685516270828</v>
      </c>
      <c r="Z50">
        <f>SUMPRODUCT($B$7:$B$456,Y$7:Y$456,EXP(constants!$B$32+constants!$A$32*ABS($A$7:$A$456-$A50)))</f>
        <v>4.596652998912721E-2</v>
      </c>
      <c r="AA50">
        <f t="shared" si="0"/>
        <v>0.74724032517358108</v>
      </c>
      <c r="AB50">
        <f t="shared" si="12"/>
        <v>0</v>
      </c>
      <c r="AD50" s="4">
        <f t="shared" si="1"/>
        <v>161.41147822598649</v>
      </c>
      <c r="AE50">
        <f>SUMPRODUCT($B$7:$B$456,AD$7:AD$456,EXP(constants!$B$32+constants!$A$32*ABS($A$7:$A$456-$A50)))</f>
        <v>6.9326173790673629</v>
      </c>
      <c r="AF50" s="4">
        <f t="shared" si="2"/>
        <v>154.47886084691913</v>
      </c>
      <c r="AG50">
        <f t="shared" si="13"/>
        <v>154.47886084691913</v>
      </c>
      <c r="AH50" s="4"/>
      <c r="AI50" s="5">
        <f>SUMPRODUCT(constants!$B$13:$B$20,A50^constants!$A$13:$A$20)*constants!$C$10/((A50/1000000000)^5*(EXP(0.014388/(A50/1000000000)/constants!$B$9)-1))</f>
        <v>1.1699532069310982E-9</v>
      </c>
      <c r="AJ50">
        <f>SUMPRODUCT(A50^constants!$E$28:$J$28,constants!$E$27:$J$27)</f>
        <v>7.3620204891852877E-6</v>
      </c>
      <c r="AL50" s="17">
        <f t="shared" si="3"/>
        <v>0</v>
      </c>
      <c r="AM50">
        <f t="shared" si="14"/>
        <v>4.7657138645530822E-8</v>
      </c>
      <c r="AN50">
        <f t="shared" si="15"/>
        <v>0</v>
      </c>
      <c r="AO50">
        <f t="shared" si="16"/>
        <v>8.7458278153757196E-8</v>
      </c>
      <c r="AQ50">
        <f t="shared" si="17"/>
        <v>8.7458278153757196E-8</v>
      </c>
      <c r="AS50" s="4">
        <f t="shared" si="18"/>
        <v>0</v>
      </c>
    </row>
    <row r="51" spans="1:45" x14ac:dyDescent="0.2">
      <c r="A51">
        <f>front!A51</f>
        <v>209.08</v>
      </c>
      <c r="B51" s="1">
        <f t="shared" si="19"/>
        <v>0.48000000000001819</v>
      </c>
      <c r="C51">
        <f>front!D51-front!B51</f>
        <v>136.73000000000002</v>
      </c>
      <c r="D51" s="2">
        <f>front!E51-front!C51</f>
        <v>1124.3999999999996</v>
      </c>
      <c r="E51" s="2">
        <f>IF(front!F51-front!C51&gt;0,front!F51-front!C51,0)</f>
        <v>1175.6999999999989</v>
      </c>
      <c r="F51" s="2">
        <f>front!I51-front!H51</f>
        <v>1022.7999999999993</v>
      </c>
      <c r="G51" s="2">
        <f>IF(front!J51-front!H51&gt;0,front!J51-front!H51,0)</f>
        <v>29.299999999999272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136.40866102572329</v>
      </c>
      <c r="J51" s="4">
        <f>D51/(constants!$A$4+constants!$B$4*data!D51+constants!$C$4*data!D51^2+constants!$D$4*data!D51^3+constants!$E$4*data!D51^4+constants!$F$4*data!D51^5+constants!$G$4*data!D51^6+constants!$H$4*data!D51^7)</f>
        <v>1121.8207801374538</v>
      </c>
      <c r="K51" s="4">
        <f>E51/(constants!$A$4+constants!$B$4*data!E51+constants!$C$4*data!E51^2+constants!$D$4*data!E51^3+constants!$E$4*data!E51^4+constants!$F$4*data!E51^5+constants!$G$4*data!E51^6+constants!$H$4*data!E51^7)</f>
        <v>1173.0046321864879</v>
      </c>
      <c r="L51" s="4">
        <f>F51/(constants!$A$4+constants!$B$4*data!F51+constants!$C$4*data!F51^2+constants!$D$4*data!F51^3+constants!$E$4*data!F51^4+constants!$F$4*data!F51^5+constants!$G$4*data!F51^6+constants!$H$4*data!F51^7)</f>
        <v>1020.4508490510646</v>
      </c>
      <c r="M51" s="4">
        <f>G51/(constants!$A$4+constants!$B$4*data!G51+constants!$C$4*data!G51^2+constants!$D$4*data!G51^3+constants!$E$4*data!G51^4+constants!$F$4*data!G51^5+constants!$G$4*data!G51^6+constants!$H$4*data!G51^7)</f>
        <v>29.230817387594044</v>
      </c>
      <c r="N51" s="4"/>
      <c r="O51" s="4">
        <f t="shared" si="4"/>
        <v>227.34776837620549</v>
      </c>
      <c r="P51" s="4">
        <f t="shared" si="5"/>
        <v>224.36415602749074</v>
      </c>
      <c r="Q51" s="4">
        <f t="shared" si="6"/>
        <v>234.6009264372976</v>
      </c>
      <c r="R51" s="4">
        <f t="shared" si="7"/>
        <v>170.07514150851077</v>
      </c>
      <c r="S51" s="4">
        <f t="shared" si="8"/>
        <v>4.8718028979323407</v>
      </c>
      <c r="T51" s="4"/>
      <c r="U51" s="4">
        <f t="shared" si="9"/>
        <v>1.0456256943669406</v>
      </c>
      <c r="V51" s="4">
        <f t="shared" si="10"/>
        <v>2.8645002760080314E-2</v>
      </c>
      <c r="W51" s="4"/>
      <c r="X51">
        <f>IF(front!E51&gt;$X$2,O51,P51)</f>
        <v>224.36415602749074</v>
      </c>
      <c r="Y51">
        <f t="shared" si="11"/>
        <v>4.8868312731794674</v>
      </c>
      <c r="Z51">
        <f>SUMPRODUCT($B$7:$B$456,Y$7:Y$456,EXP(constants!$B$32+constants!$A$32*ABS($A$7:$A$456-$A51)))</f>
        <v>4.74429682469946E-2</v>
      </c>
      <c r="AA51">
        <f t="shared" si="0"/>
        <v>4.8393883049324726</v>
      </c>
      <c r="AB51">
        <f t="shared" si="12"/>
        <v>0</v>
      </c>
      <c r="AD51" s="4">
        <f t="shared" si="1"/>
        <v>165.19774636721098</v>
      </c>
      <c r="AE51">
        <f>SUMPRODUCT($B$7:$B$456,AD$7:AD$456,EXP(constants!$B$32+constants!$A$32*ABS($A$7:$A$456-$A51)))</f>
        <v>7.088298676555886</v>
      </c>
      <c r="AF51" s="4">
        <f t="shared" si="2"/>
        <v>158.10944769065509</v>
      </c>
      <c r="AG51">
        <f t="shared" si="13"/>
        <v>158.10944769065509</v>
      </c>
      <c r="AH51" s="4"/>
      <c r="AI51" s="5">
        <f>SUMPRODUCT(constants!$B$13:$B$20,A51^constants!$A$13:$A$20)*constants!$C$10/((A51/1000000000)^5*(EXP(0.014388/(A51/1000000000)/constants!$B$9)-1))</f>
        <v>1.2215334149383192E-9</v>
      </c>
      <c r="AJ51">
        <f>SUMPRODUCT(A51^constants!$E$28:$J$28,constants!$E$27:$J$27)</f>
        <v>7.280420717803882E-6</v>
      </c>
      <c r="AL51" s="17">
        <f t="shared" si="3"/>
        <v>0</v>
      </c>
      <c r="AM51">
        <f t="shared" si="14"/>
        <v>4.6046715260483351E-8</v>
      </c>
      <c r="AN51">
        <f t="shared" si="15"/>
        <v>0</v>
      </c>
      <c r="AO51">
        <f t="shared" si="16"/>
        <v>8.4502900211275435E-8</v>
      </c>
      <c r="AQ51">
        <f t="shared" si="17"/>
        <v>8.4502900211275435E-8</v>
      </c>
      <c r="AS51" s="4">
        <f t="shared" si="18"/>
        <v>0</v>
      </c>
    </row>
    <row r="52" spans="1:45" x14ac:dyDescent="0.2">
      <c r="A52">
        <f>front!A52</f>
        <v>209.56</v>
      </c>
      <c r="B52" s="1">
        <f t="shared" si="19"/>
        <v>0.47999999999998977</v>
      </c>
      <c r="C52">
        <f>front!D52-front!B52</f>
        <v>135.73000000000002</v>
      </c>
      <c r="D52" s="2">
        <f>front!E52-front!C52</f>
        <v>1039.2000000000007</v>
      </c>
      <c r="E52" s="2">
        <f>IF(front!F52-front!C52&gt;0,front!F52-front!C52,0)</f>
        <v>1152.7000000000007</v>
      </c>
      <c r="F52" s="2">
        <f>front!I52-front!H52</f>
        <v>1040.7000000000007</v>
      </c>
      <c r="G52" s="2">
        <f>IF(front!J52-front!H52&gt;0,front!J52-front!H52,0)</f>
        <v>4.5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135.41099803221141</v>
      </c>
      <c r="J52" s="4">
        <f>D52/(constants!$A$4+constants!$B$4*data!D52+constants!$C$4*data!D52^2+constants!$D$4*data!D52^3+constants!$E$4*data!D52^4+constants!$F$4*data!D52^5+constants!$G$4*data!D52^6+constants!$H$4*data!D52^7)</f>
        <v>1036.8137060491968</v>
      </c>
      <c r="K52" s="4">
        <f>E52/(constants!$A$4+constants!$B$4*data!E52+constants!$C$4*data!E52^2+constants!$D$4*data!E52^3+constants!$E$4*data!E52^4+constants!$F$4*data!E52^5+constants!$G$4*data!E52^6+constants!$H$4*data!E52^7)</f>
        <v>1150.0567058171268</v>
      </c>
      <c r="L52" s="4">
        <f>F52/(constants!$A$4+constants!$B$4*data!F52+constants!$C$4*data!F52^2+constants!$D$4*data!F52^3+constants!$E$4*data!F52^4+constants!$F$4*data!F52^5+constants!$G$4*data!F52^6+constants!$H$4*data!F52^7)</f>
        <v>1038.3103089692747</v>
      </c>
      <c r="M52" s="4">
        <f>G52/(constants!$A$4+constants!$B$4*data!G52+constants!$C$4*data!G52^2+constants!$D$4*data!G52^3+constants!$E$4*data!G52^4+constants!$F$4*data!G52^5+constants!$G$4*data!G52^6+constants!$H$4*data!G52^7)</f>
        <v>4.4893624656433229</v>
      </c>
      <c r="N52" s="4"/>
      <c r="O52" s="4">
        <f t="shared" si="4"/>
        <v>225.68499672035236</v>
      </c>
      <c r="P52" s="4">
        <f t="shared" si="5"/>
        <v>207.36274120983936</v>
      </c>
      <c r="Q52" s="4">
        <f t="shared" si="6"/>
        <v>230.01134116342539</v>
      </c>
      <c r="R52" s="4">
        <f t="shared" si="7"/>
        <v>173.05171816154578</v>
      </c>
      <c r="S52" s="4">
        <f t="shared" si="8"/>
        <v>0.74822707760722051</v>
      </c>
      <c r="T52" s="4"/>
      <c r="U52" s="4">
        <f t="shared" si="9"/>
        <v>1.1092221284375621</v>
      </c>
      <c r="V52" s="4">
        <f t="shared" si="10"/>
        <v>4.3237194380742403E-3</v>
      </c>
      <c r="W52" s="4"/>
      <c r="X52">
        <f>IF(front!E52&gt;$X$2,O52,P52)</f>
        <v>207.36274120983936</v>
      </c>
      <c r="Y52">
        <f t="shared" si="11"/>
        <v>-7.820866921360107</v>
      </c>
      <c r="Z52">
        <f>SUMPRODUCT($B$7:$B$456,Y$7:Y$456,EXP(constants!$B$32+constants!$A$32*ABS($A$7:$A$456-$A52)))</f>
        <v>4.8865879548996585E-2</v>
      </c>
      <c r="AA52">
        <f t="shared" si="0"/>
        <v>-7.8697328009091034</v>
      </c>
      <c r="AB52">
        <f t="shared" si="12"/>
        <v>0</v>
      </c>
      <c r="AD52" s="4">
        <f t="shared" si="1"/>
        <v>172.30263220930843</v>
      </c>
      <c r="AE52">
        <f>SUMPRODUCT($B$7:$B$456,AD$7:AD$456,EXP(constants!$B$32+constants!$A$32*ABS($A$7:$A$456-$A52)))</f>
        <v>7.2462590317187754</v>
      </c>
      <c r="AF52" s="4">
        <f t="shared" si="2"/>
        <v>165.05637317758965</v>
      </c>
      <c r="AG52">
        <f t="shared" si="13"/>
        <v>165.05637317758965</v>
      </c>
      <c r="AH52" s="4"/>
      <c r="AI52" s="5">
        <f>SUMPRODUCT(constants!$B$13:$B$20,A52^constants!$A$13:$A$20)*constants!$C$10/((A52/1000000000)^5*(EXP(0.014388/(A52/1000000000)/constants!$B$9)-1))</f>
        <v>1.2750612874466352E-9</v>
      </c>
      <c r="AJ52">
        <f>SUMPRODUCT(A52^constants!$E$28:$J$28,constants!$E$27:$J$27)</f>
        <v>7.1998018424070304E-6</v>
      </c>
      <c r="AL52" s="17">
        <f t="shared" si="3"/>
        <v>0</v>
      </c>
      <c r="AM52">
        <f t="shared" si="14"/>
        <v>4.3620259574348725E-8</v>
      </c>
      <c r="AN52">
        <f t="shared" si="15"/>
        <v>0</v>
      </c>
      <c r="AO52">
        <f t="shared" si="16"/>
        <v>8.0049975794135059E-8</v>
      </c>
      <c r="AQ52">
        <f t="shared" si="17"/>
        <v>8.0049975794135059E-8</v>
      </c>
      <c r="AS52" s="4">
        <f t="shared" si="18"/>
        <v>0</v>
      </c>
    </row>
    <row r="53" spans="1:45" x14ac:dyDescent="0.2">
      <c r="A53">
        <f>front!A53</f>
        <v>210.04</v>
      </c>
      <c r="B53" s="1">
        <f t="shared" si="19"/>
        <v>0.47999999999998977</v>
      </c>
      <c r="C53">
        <f>front!D53-front!B53</f>
        <v>133.05999999999995</v>
      </c>
      <c r="D53" s="2">
        <f>front!E53-front!C53</f>
        <v>1104.2000000000007</v>
      </c>
      <c r="E53" s="2">
        <f>IF(front!F53-front!C53&gt;0,front!F53-front!C53,0)</f>
        <v>1187</v>
      </c>
      <c r="F53" s="2">
        <f>front!I53-front!H53</f>
        <v>1073.5</v>
      </c>
      <c r="G53" s="2">
        <f>IF(front!J53-front!H53&gt;0,front!J53-front!H53,0)</f>
        <v>26.300000000001091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132.74723872421347</v>
      </c>
      <c r="J53" s="4">
        <f>D53/(constants!$A$4+constants!$B$4*data!D53+constants!$C$4*data!D53^2+constants!$D$4*data!D53^3+constants!$E$4*data!D53^4+constants!$F$4*data!D53^5+constants!$G$4*data!D53^6+constants!$H$4*data!D53^7)</f>
        <v>1101.6665167444378</v>
      </c>
      <c r="K53" s="4">
        <f>E53/(constants!$A$4+constants!$B$4*data!E53+constants!$C$4*data!E53^2+constants!$D$4*data!E53^3+constants!$E$4*data!E53^4+constants!$F$4*data!E53^5+constants!$G$4*data!E53^6+constants!$H$4*data!E53^7)</f>
        <v>1184.2790482120492</v>
      </c>
      <c r="L53" s="4">
        <f>F53/(constants!$A$4+constants!$B$4*data!F53+constants!$C$4*data!F53^2+constants!$D$4*data!F53^3+constants!$E$4*data!F53^4+constants!$F$4*data!F53^5+constants!$G$4*data!F53^6+constants!$H$4*data!F53^7)</f>
        <v>1071.0360314151499</v>
      </c>
      <c r="M53" s="4">
        <f>G53/(constants!$A$4+constants!$B$4*data!G53+constants!$C$4*data!G53^2+constants!$D$4*data!G53^3+constants!$E$4*data!G53^4+constants!$F$4*data!G53^5+constants!$G$4*data!G53^6+constants!$H$4*data!G53^7)</f>
        <v>26.237892386345596</v>
      </c>
      <c r="N53" s="4"/>
      <c r="O53" s="4">
        <f t="shared" si="4"/>
        <v>221.24539787368911</v>
      </c>
      <c r="P53" s="4">
        <f t="shared" si="5"/>
        <v>220.33330334888757</v>
      </c>
      <c r="Q53" s="4">
        <f t="shared" si="6"/>
        <v>236.85580964240987</v>
      </c>
      <c r="R53" s="4">
        <f t="shared" si="7"/>
        <v>178.50600523585831</v>
      </c>
      <c r="S53" s="4">
        <f t="shared" si="8"/>
        <v>4.372982064390933</v>
      </c>
      <c r="T53" s="4"/>
      <c r="U53" s="4">
        <f t="shared" si="9"/>
        <v>1.0749886923238277</v>
      </c>
      <c r="V53" s="4">
        <f t="shared" si="10"/>
        <v>2.4497674790340821E-2</v>
      </c>
      <c r="W53" s="4"/>
      <c r="X53">
        <f>IF(front!E53&gt;$X$2,O53,P53)</f>
        <v>220.33330334888757</v>
      </c>
      <c r="Y53">
        <f t="shared" si="11"/>
        <v>-1.2535430556876861</v>
      </c>
      <c r="Z53">
        <f>SUMPRODUCT($B$7:$B$456,Y$7:Y$456,EXP(constants!$B$32+constants!$A$32*ABS($A$7:$A$456-$A53)))</f>
        <v>5.0467484625367584E-2</v>
      </c>
      <c r="AA53">
        <f t="shared" si="0"/>
        <v>-1.3040105403130537</v>
      </c>
      <c r="AB53">
        <f t="shared" si="12"/>
        <v>0</v>
      </c>
      <c r="AD53" s="4">
        <f t="shared" si="1"/>
        <v>174.12800351437988</v>
      </c>
      <c r="AE53">
        <f>SUMPRODUCT($B$7:$B$456,AD$7:AD$456,EXP(constants!$B$32+constants!$A$32*ABS($A$7:$A$456-$A53)))</f>
        <v>7.4064869570753666</v>
      </c>
      <c r="AF53" s="4">
        <f t="shared" si="2"/>
        <v>166.72151655730451</v>
      </c>
      <c r="AG53">
        <f t="shared" si="13"/>
        <v>166.72151655730451</v>
      </c>
      <c r="AH53" s="4"/>
      <c r="AI53" s="5">
        <f>SUMPRODUCT(constants!$B$13:$B$20,A53^constants!$A$13:$A$20)*constants!$C$10/((A53/1000000000)^5*(EXP(0.014388/(A53/1000000000)/constants!$B$9)-1))</f>
        <v>1.3305971156357462E-9</v>
      </c>
      <c r="AJ53">
        <f>SUMPRODUCT(A53^constants!$E$28:$J$28,constants!$E$27:$J$27)</f>
        <v>7.120154303577673E-6</v>
      </c>
      <c r="AL53" s="17">
        <f t="shared" si="3"/>
        <v>0</v>
      </c>
      <c r="AM53">
        <f t="shared" si="14"/>
        <v>4.2706871018237031E-8</v>
      </c>
      <c r="AN53">
        <f t="shared" si="15"/>
        <v>0</v>
      </c>
      <c r="AO53">
        <f t="shared" si="16"/>
        <v>7.8373765415726913E-8</v>
      </c>
      <c r="AQ53">
        <f t="shared" si="17"/>
        <v>7.8373765415726913E-8</v>
      </c>
      <c r="AS53" s="4">
        <f t="shared" si="18"/>
        <v>0</v>
      </c>
    </row>
    <row r="54" spans="1:45" x14ac:dyDescent="0.2">
      <c r="A54">
        <f>front!A54</f>
        <v>210.51</v>
      </c>
      <c r="B54" s="1">
        <f t="shared" si="19"/>
        <v>0.46999999999999886</v>
      </c>
      <c r="C54">
        <f>front!D54-front!B54</f>
        <v>146.92999999999984</v>
      </c>
      <c r="D54" s="2">
        <f>front!E54-front!C54</f>
        <v>1081.8000000000011</v>
      </c>
      <c r="E54" s="2">
        <f>IF(front!F54-front!C54&gt;0,front!F54-front!C54,0)</f>
        <v>1151.2000000000007</v>
      </c>
      <c r="F54" s="2">
        <f>front!I54-front!H54</f>
        <v>1155.6999999999989</v>
      </c>
      <c r="G54" s="2">
        <f>IF(front!J54-front!H54&gt;0,front!J54-front!H54,0)</f>
        <v>18.699999999998909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146.58483379606665</v>
      </c>
      <c r="J54" s="4">
        <f>D54/(constants!$A$4+constants!$B$4*data!D54+constants!$C$4*data!D54^2+constants!$D$4*data!D54^3+constants!$E$4*data!D54^4+constants!$F$4*data!D54^5+constants!$G$4*data!D54^6+constants!$H$4*data!D54^7)</f>
        <v>1079.3172369557876</v>
      </c>
      <c r="K54" s="4">
        <f>E54/(constants!$A$4+constants!$B$4*data!E54+constants!$C$4*data!E54^2+constants!$D$4*data!E54^3+constants!$E$4*data!E54^4+constants!$F$4*data!E54^5+constants!$G$4*data!E54^6+constants!$H$4*data!E54^7)</f>
        <v>1148.5601019404003</v>
      </c>
      <c r="L54" s="4">
        <f>F54/(constants!$A$4+constants!$B$4*data!F54+constants!$C$4*data!F54^2+constants!$D$4*data!F54^3+constants!$E$4*data!F54^4+constants!$F$4*data!F54^5+constants!$G$4*data!F54^6+constants!$H$4*data!F54^7)</f>
        <v>1153.0499135798182</v>
      </c>
      <c r="M54" s="4">
        <f>G54/(constants!$A$4+constants!$B$4*data!G54+constants!$C$4*data!G54^2+constants!$D$4*data!G54^3+constants!$E$4*data!G54^4+constants!$F$4*data!G54^5+constants!$G$4*data!G54^6+constants!$H$4*data!G54^7)</f>
        <v>18.655824360135799</v>
      </c>
      <c r="N54" s="4"/>
      <c r="O54" s="4">
        <f t="shared" si="4"/>
        <v>244.30805632677774</v>
      </c>
      <c r="P54" s="4">
        <f t="shared" si="5"/>
        <v>215.86344739115751</v>
      </c>
      <c r="Q54" s="4">
        <f t="shared" si="6"/>
        <v>229.71202038808005</v>
      </c>
      <c r="R54" s="4">
        <f t="shared" si="7"/>
        <v>192.17498559663636</v>
      </c>
      <c r="S54" s="4">
        <f t="shared" si="8"/>
        <v>3.1093040600226334</v>
      </c>
      <c r="T54" s="4"/>
      <c r="U54" s="4">
        <f t="shared" si="9"/>
        <v>1.0641543214670712</v>
      </c>
      <c r="V54" s="4">
        <f t="shared" si="10"/>
        <v>1.617954621081057E-2</v>
      </c>
      <c r="W54" s="4"/>
      <c r="X54">
        <f>IF(front!E54&gt;$X$2,O54,P54)</f>
        <v>215.86344739115751</v>
      </c>
      <c r="Y54">
        <f t="shared" si="11"/>
        <v>0.95986425395031461</v>
      </c>
      <c r="Z54">
        <f>SUMPRODUCT($B$7:$B$456,Y$7:Y$456,EXP(constants!$B$32+constants!$A$32*ABS($A$7:$A$456-$A54)))</f>
        <v>5.2094496565154406E-2</v>
      </c>
      <c r="AA54">
        <f t="shared" si="0"/>
        <v>0.90776975738516019</v>
      </c>
      <c r="AB54">
        <f t="shared" si="12"/>
        <v>0</v>
      </c>
      <c r="AD54" s="4">
        <f t="shared" si="1"/>
        <v>189.06211242978176</v>
      </c>
      <c r="AE54">
        <f>SUMPRODUCT($B$7:$B$456,AD$7:AD$456,EXP(constants!$B$32+constants!$A$32*ABS($A$7:$A$456-$A54)))</f>
        <v>7.5656244496463714</v>
      </c>
      <c r="AF54" s="4">
        <f t="shared" si="2"/>
        <v>181.49648798013538</v>
      </c>
      <c r="AG54">
        <f t="shared" si="13"/>
        <v>181.49648798013538</v>
      </c>
      <c r="AH54" s="4"/>
      <c r="AI54" s="5">
        <f>SUMPRODUCT(constants!$B$13:$B$20,A54^constants!$A$13:$A$20)*constants!$C$10/((A54/1000000000)^5*(EXP(0.014388/(A54/1000000000)/constants!$B$9)-1))</f>
        <v>1.3869809464266319E-9</v>
      </c>
      <c r="AJ54">
        <f>SUMPRODUCT(A54^constants!$E$28:$J$28,constants!$E$27:$J$27)</f>
        <v>7.0430981420969139E-6</v>
      </c>
      <c r="AL54" s="17">
        <f t="shared" si="3"/>
        <v>0</v>
      </c>
      <c r="AM54">
        <f t="shared" si="14"/>
        <v>3.8805699330489383E-8</v>
      </c>
      <c r="AN54">
        <f t="shared" si="15"/>
        <v>0</v>
      </c>
      <c r="AO54">
        <f t="shared" si="16"/>
        <v>7.1214507258615707E-8</v>
      </c>
      <c r="AQ54">
        <f t="shared" si="17"/>
        <v>7.1214507258615707E-8</v>
      </c>
      <c r="AS54" s="4">
        <f t="shared" si="18"/>
        <v>0</v>
      </c>
    </row>
    <row r="55" spans="1:45" x14ac:dyDescent="0.2">
      <c r="A55">
        <f>front!A55</f>
        <v>210.99</v>
      </c>
      <c r="B55" s="1">
        <f t="shared" si="19"/>
        <v>0.48000000000001819</v>
      </c>
      <c r="C55">
        <f>front!D55-front!B55</f>
        <v>136.93000000000029</v>
      </c>
      <c r="D55" s="2">
        <f>front!E55-front!C55</f>
        <v>1068</v>
      </c>
      <c r="E55" s="2">
        <f>IF(front!F55-front!C55&gt;0,front!F55-front!C55,0)</f>
        <v>1161.5</v>
      </c>
      <c r="F55" s="2">
        <f>front!I55-front!H55</f>
        <v>1182.2000000000007</v>
      </c>
      <c r="G55" s="2">
        <f>IF(front!J55-front!H55&gt;0,front!J55-front!H55,0)</f>
        <v>33.900000000001455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136.60819364604842</v>
      </c>
      <c r="J55" s="4">
        <f>D55/(constants!$A$4+constants!$B$4*data!D55+constants!$C$4*data!D55^2+constants!$D$4*data!D55^3+constants!$E$4*data!D55^4+constants!$F$4*data!D55^5+constants!$G$4*data!D55^6+constants!$H$4*data!D55^7)</f>
        <v>1065.5484858537236</v>
      </c>
      <c r="K55" s="4">
        <f>E55/(constants!$A$4+constants!$B$4*data!E55+constants!$C$4*data!E55^2+constants!$D$4*data!E55^3+constants!$E$4*data!E55^4+constants!$F$4*data!E55^5+constants!$G$4*data!E55^6+constants!$H$4*data!E55^7)</f>
        <v>1158.8367819500179</v>
      </c>
      <c r="L55" s="4">
        <f>F55/(constants!$A$4+constants!$B$4*data!F55+constants!$C$4*data!F55^2+constants!$D$4*data!F55^3+constants!$E$4*data!F55^4+constants!$F$4*data!F55^5+constants!$G$4*data!F55^6+constants!$H$4*data!F55^7)</f>
        <v>1179.4899157487096</v>
      </c>
      <c r="M55" s="4">
        <f>G55/(constants!$A$4+constants!$B$4*data!G55+constants!$C$4*data!G55^2+constants!$D$4*data!G55^3+constants!$E$4*data!G55^4+constants!$F$4*data!G55^5+constants!$G$4*data!G55^6+constants!$H$4*data!G55^7)</f>
        <v>33.819972778690705</v>
      </c>
      <c r="N55" s="4"/>
      <c r="O55" s="4">
        <f t="shared" si="4"/>
        <v>227.68032274341405</v>
      </c>
      <c r="P55" s="4">
        <f t="shared" si="5"/>
        <v>213.10969717074474</v>
      </c>
      <c r="Q55" s="4">
        <f t="shared" si="6"/>
        <v>231.76735639000358</v>
      </c>
      <c r="R55" s="4">
        <f t="shared" si="7"/>
        <v>196.58165262478494</v>
      </c>
      <c r="S55" s="4">
        <f t="shared" si="8"/>
        <v>5.6366621297817838</v>
      </c>
      <c r="T55" s="4"/>
      <c r="U55" s="4">
        <f t="shared" si="9"/>
        <v>1.0875495553086456</v>
      </c>
      <c r="V55" s="4">
        <f t="shared" si="10"/>
        <v>2.8673388663287266E-2</v>
      </c>
      <c r="W55" s="4"/>
      <c r="X55">
        <f>IF(front!E55&gt;$X$2,O55,P55)</f>
        <v>213.10969717074474</v>
      </c>
      <c r="Y55">
        <f t="shared" si="11"/>
        <v>-3.7167242690382523</v>
      </c>
      <c r="Z55">
        <f>SUMPRODUCT($B$7:$B$456,Y$7:Y$456,EXP(constants!$B$32+constants!$A$32*ABS($A$7:$A$456-$A55)))</f>
        <v>5.3777467860761721E-2</v>
      </c>
      <c r="AA55">
        <f t="shared" si="0"/>
        <v>-3.7705017368990141</v>
      </c>
      <c r="AB55">
        <f t="shared" si="12"/>
        <v>0</v>
      </c>
      <c r="AD55" s="4">
        <f t="shared" si="1"/>
        <v>190.93852028529432</v>
      </c>
      <c r="AE55">
        <f>SUMPRODUCT($B$7:$B$456,AD$7:AD$456,EXP(constants!$B$32+constants!$A$32*ABS($A$7:$A$456-$A55)))</f>
        <v>7.730362368038679</v>
      </c>
      <c r="AF55" s="4">
        <f t="shared" si="2"/>
        <v>183.20815791725565</v>
      </c>
      <c r="AG55">
        <f t="shared" si="13"/>
        <v>183.20815791725565</v>
      </c>
      <c r="AH55" s="4"/>
      <c r="AI55" s="5">
        <f>SUMPRODUCT(constants!$B$13:$B$20,A55^constants!$A$13:$A$20)*constants!$C$10/((A55/1000000000)^5*(EXP(0.014388/(A55/1000000000)/constants!$B$9)-1))</f>
        <v>1.4466740995576124E-9</v>
      </c>
      <c r="AJ55">
        <f>SUMPRODUCT(A55^constants!$E$28:$J$28,constants!$E$27:$J$27)</f>
        <v>6.9653450984787633E-6</v>
      </c>
      <c r="AL55" s="17">
        <f t="shared" si="3"/>
        <v>0</v>
      </c>
      <c r="AM55">
        <f t="shared" si="14"/>
        <v>3.8018749697950676E-8</v>
      </c>
      <c r="AN55">
        <f t="shared" si="15"/>
        <v>0</v>
      </c>
      <c r="AO55">
        <f t="shared" si="16"/>
        <v>6.9770332014115972E-8</v>
      </c>
      <c r="AQ55">
        <f t="shared" si="17"/>
        <v>6.9770332014115972E-8</v>
      </c>
      <c r="AS55" s="4">
        <f t="shared" si="18"/>
        <v>0</v>
      </c>
    </row>
    <row r="56" spans="1:45" x14ac:dyDescent="0.2">
      <c r="A56">
        <f>front!A56</f>
        <v>211.47</v>
      </c>
      <c r="B56" s="1">
        <f t="shared" si="19"/>
        <v>0.47999999999998977</v>
      </c>
      <c r="C56">
        <f>front!D56-front!B56</f>
        <v>134.87000000000035</v>
      </c>
      <c r="D56" s="2">
        <f>front!E56-front!C56</f>
        <v>1079.0999999999985</v>
      </c>
      <c r="E56" s="2">
        <f>IF(front!F56-front!C56&gt;0,front!F56-front!C56,0)</f>
        <v>1144.8999999999996</v>
      </c>
      <c r="F56" s="2">
        <f>front!I56-front!H56</f>
        <v>1248.6000000000004</v>
      </c>
      <c r="G56" s="2">
        <f>IF(front!J56-front!H56&gt;0,front!J56-front!H56,0)</f>
        <v>15.700000000000728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134.55300800206712</v>
      </c>
      <c r="J56" s="4">
        <f>D56/(constants!$A$4+constants!$B$4*data!D56+constants!$C$4*data!D56^2+constants!$D$4*data!D56^3+constants!$E$4*data!D56^4+constants!$F$4*data!D56^5+constants!$G$4*data!D56^6+constants!$H$4*data!D56^7)</f>
        <v>1076.6233507628606</v>
      </c>
      <c r="K56" s="4">
        <f>E56/(constants!$A$4+constants!$B$4*data!E56+constants!$C$4*data!E56^2+constants!$D$4*data!E56^3+constants!$E$4*data!E56^4+constants!$F$4*data!E56^5+constants!$G$4*data!E56^6+constants!$H$4*data!E56^7)</f>
        <v>1142.2743656978519</v>
      </c>
      <c r="L56" s="4">
        <f>F56/(constants!$A$4+constants!$B$4*data!F56+constants!$C$4*data!F56^2+constants!$D$4*data!F56^3+constants!$E$4*data!F56^4+constants!$F$4*data!F56^5+constants!$G$4*data!F56^6+constants!$H$4*data!F56^7)</f>
        <v>1245.7395775207603</v>
      </c>
      <c r="M56" s="4">
        <f>G56/(constants!$A$4+constants!$B$4*data!G56+constants!$C$4*data!G56^2+constants!$D$4*data!G56^3+constants!$E$4*data!G56^4+constants!$F$4*data!G56^5+constants!$G$4*data!G56^6+constants!$H$4*data!G56^7)</f>
        <v>15.662906206080697</v>
      </c>
      <c r="N56" s="4"/>
      <c r="O56" s="4">
        <f t="shared" si="4"/>
        <v>224.25501333677855</v>
      </c>
      <c r="P56" s="4">
        <f t="shared" si="5"/>
        <v>215.32467015257211</v>
      </c>
      <c r="Q56" s="4">
        <f t="shared" si="6"/>
        <v>228.45487313957037</v>
      </c>
      <c r="R56" s="4">
        <f t="shared" si="7"/>
        <v>207.62326292012671</v>
      </c>
      <c r="S56" s="4">
        <f t="shared" si="8"/>
        <v>2.6104843676801162</v>
      </c>
      <c r="T56" s="4"/>
      <c r="U56" s="4">
        <f t="shared" si="9"/>
        <v>1.0609786281232643</v>
      </c>
      <c r="V56" s="4">
        <f t="shared" si="10"/>
        <v>1.2573178607083048E-2</v>
      </c>
      <c r="W56" s="4"/>
      <c r="X56">
        <f>IF(front!E56&gt;$X$2,O56,P56)</f>
        <v>215.32467015257211</v>
      </c>
      <c r="Y56">
        <f t="shared" si="11"/>
        <v>1.5971919827035208</v>
      </c>
      <c r="Z56">
        <f>SUMPRODUCT($B$7:$B$456,Y$7:Y$456,EXP(constants!$B$32+constants!$A$32*ABS($A$7:$A$456-$A56)))</f>
        <v>5.5568137754796555E-2</v>
      </c>
      <c r="AA56">
        <f t="shared" si="0"/>
        <v>1.5416238449487243</v>
      </c>
      <c r="AB56">
        <f t="shared" si="12"/>
        <v>0</v>
      </c>
      <c r="AD56" s="4">
        <f t="shared" si="1"/>
        <v>205.0097820305846</v>
      </c>
      <c r="AE56">
        <f>SUMPRODUCT($B$7:$B$456,AD$7:AD$456,EXP(constants!$B$32+constants!$A$32*ABS($A$7:$A$456-$A56)))</f>
        <v>7.8973897428365429</v>
      </c>
      <c r="AF56" s="4">
        <f t="shared" si="2"/>
        <v>197.11239228774807</v>
      </c>
      <c r="AG56">
        <f t="shared" si="13"/>
        <v>197.11239228774807</v>
      </c>
      <c r="AH56" s="4"/>
      <c r="AI56" s="5">
        <f>SUMPRODUCT(constants!$B$13:$B$20,A56^constants!$A$13:$A$20)*constants!$C$10/((A56/1000000000)^5*(EXP(0.014388/(A56/1000000000)/constants!$B$9)-1))</f>
        <v>1.5085632084042907E-9</v>
      </c>
      <c r="AJ56">
        <f>SUMPRODUCT(A56^constants!$E$28:$J$28,constants!$E$27:$J$27)</f>
        <v>6.8885352767062932E-6</v>
      </c>
      <c r="AL56" s="17">
        <f t="shared" si="3"/>
        <v>0</v>
      </c>
      <c r="AM56">
        <f t="shared" si="14"/>
        <v>3.494724606989849E-8</v>
      </c>
      <c r="AN56">
        <f t="shared" si="15"/>
        <v>0</v>
      </c>
      <c r="AO56">
        <f t="shared" si="16"/>
        <v>6.4133644074235757E-8</v>
      </c>
      <c r="AQ56">
        <f t="shared" si="17"/>
        <v>6.4133644074235757E-8</v>
      </c>
      <c r="AS56" s="4">
        <f t="shared" si="18"/>
        <v>0</v>
      </c>
    </row>
    <row r="57" spans="1:45" x14ac:dyDescent="0.2">
      <c r="A57">
        <f>front!A57</f>
        <v>211.94</v>
      </c>
      <c r="B57" s="1">
        <f t="shared" si="19"/>
        <v>0.46999999999999886</v>
      </c>
      <c r="C57">
        <f>front!D57-front!B57</f>
        <v>132.13000000000011</v>
      </c>
      <c r="D57" s="2">
        <f>front!E57-front!C57</f>
        <v>1102.7999999999993</v>
      </c>
      <c r="E57" s="2">
        <f>IF(front!F57-front!C57&gt;0,front!F57-front!C57,0)</f>
        <v>1147.8999999999996</v>
      </c>
      <c r="F57" s="2">
        <f>front!I57-front!H57</f>
        <v>1295.8000000000011</v>
      </c>
      <c r="G57" s="2">
        <f>IF(front!J57-front!H57&gt;0,front!J57-front!H57,0)</f>
        <v>32.700000000000728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131.81941275141847</v>
      </c>
      <c r="J57" s="4">
        <f>D57/(constants!$A$4+constants!$B$4*data!D57+constants!$C$4*data!D57^2+constants!$D$4*data!D57^3+constants!$E$4*data!D57^4+constants!$F$4*data!D57^5+constants!$G$4*data!D57^6+constants!$H$4*data!D57^7)</f>
        <v>1100.2696866757731</v>
      </c>
      <c r="K57" s="4">
        <f>E57/(constants!$A$4+constants!$B$4*data!E57+constants!$C$4*data!E57^2+constants!$D$4*data!E57^3+constants!$E$4*data!E57^4+constants!$F$4*data!E57^5+constants!$G$4*data!E57^6+constants!$H$4*data!E57^7)</f>
        <v>1145.2675734238524</v>
      </c>
      <c r="L57" s="4">
        <f>F57/(constants!$A$4+constants!$B$4*data!F57+constants!$C$4*data!F57^2+constants!$D$4*data!F57^3+constants!$E$4*data!F57^4+constants!$F$4*data!F57^5+constants!$G$4*data!F57^6+constants!$H$4*data!F57^7)</f>
        <v>1292.8327001381715</v>
      </c>
      <c r="M57" s="4">
        <f>G57/(constants!$A$4+constants!$B$4*data!G57+constants!$C$4*data!G57^2+constants!$D$4*data!G57^3+constants!$E$4*data!G57^4+constants!$F$4*data!G57^5+constants!$G$4*data!G57^6+constants!$H$4*data!G57^7)</f>
        <v>32.622801374061581</v>
      </c>
      <c r="N57" s="4"/>
      <c r="O57" s="4">
        <f t="shared" si="4"/>
        <v>219.69902125236413</v>
      </c>
      <c r="P57" s="4">
        <f t="shared" si="5"/>
        <v>220.05393733515461</v>
      </c>
      <c r="Q57" s="4">
        <f t="shared" si="6"/>
        <v>229.05351468477048</v>
      </c>
      <c r="R57" s="4">
        <f t="shared" si="7"/>
        <v>215.47211668969524</v>
      </c>
      <c r="S57" s="4">
        <f t="shared" si="8"/>
        <v>5.4371335623435968</v>
      </c>
      <c r="T57" s="4"/>
      <c r="U57" s="4">
        <f t="shared" si="9"/>
        <v>1.040897143030479</v>
      </c>
      <c r="V57" s="4">
        <f t="shared" si="10"/>
        <v>2.5233583100562833E-2</v>
      </c>
      <c r="W57" s="4"/>
      <c r="X57">
        <f>IF(front!E57&gt;$X$2,O57,P57)</f>
        <v>220.05393733515461</v>
      </c>
      <c r="Y57">
        <f t="shared" si="11"/>
        <v>5.7664091824381387</v>
      </c>
      <c r="Z57">
        <f>SUMPRODUCT($B$7:$B$456,Y$7:Y$456,EXP(constants!$B$32+constants!$A$32*ABS($A$7:$A$456-$A57)))</f>
        <v>5.7333183240239012E-2</v>
      </c>
      <c r="AA57">
        <f t="shared" si="0"/>
        <v>5.7090759991978999</v>
      </c>
      <c r="AB57">
        <f t="shared" si="12"/>
        <v>0.80165345812454625</v>
      </c>
      <c r="AD57" s="4">
        <f t="shared" si="1"/>
        <v>210.02874195242339</v>
      </c>
      <c r="AE57">
        <f>SUMPRODUCT($B$7:$B$456,AD$7:AD$456,EXP(constants!$B$32+constants!$A$32*ABS($A$7:$A$456-$A57)))</f>
        <v>8.062989539195101</v>
      </c>
      <c r="AF57" s="4">
        <f t="shared" si="2"/>
        <v>201.9657524132283</v>
      </c>
      <c r="AG57">
        <f t="shared" si="13"/>
        <v>201.9657524132283</v>
      </c>
      <c r="AH57" s="4"/>
      <c r="AI57" s="5">
        <f>SUMPRODUCT(constants!$B$13:$B$20,A57^constants!$A$13:$A$20)*constants!$C$10/((A57/1000000000)^5*(EXP(0.014388/(A57/1000000000)/constants!$B$9)-1))</f>
        <v>1.5713542513338427E-9</v>
      </c>
      <c r="AJ57">
        <f>SUMPRODUCT(A57^constants!$E$28:$J$28,constants!$E$27:$J$27)</f>
        <v>6.8142306464433569E-6</v>
      </c>
      <c r="AL57" s="17">
        <f t="shared" si="3"/>
        <v>1.9601415492050611E-9</v>
      </c>
      <c r="AM57">
        <f t="shared" si="14"/>
        <v>3.3739535366873617E-8</v>
      </c>
      <c r="AN57">
        <f t="shared" si="15"/>
        <v>5.8096281643806535E-2</v>
      </c>
      <c r="AO57">
        <f t="shared" si="16"/>
        <v>6.1917306677648814E-8</v>
      </c>
      <c r="AQ57">
        <f t="shared" si="17"/>
        <v>6.1917306677648814E-8</v>
      </c>
      <c r="AS57" s="4">
        <f t="shared" si="18"/>
        <v>3.1657409767673922E-2</v>
      </c>
    </row>
    <row r="58" spans="1:45" x14ac:dyDescent="0.2">
      <c r="A58">
        <f>front!A58</f>
        <v>212.42</v>
      </c>
      <c r="B58" s="1">
        <f t="shared" si="19"/>
        <v>0.47999999999998977</v>
      </c>
      <c r="C58">
        <f>front!D58-front!B58</f>
        <v>132.06999999999971</v>
      </c>
      <c r="D58" s="2">
        <f>front!E58-front!C58</f>
        <v>1034.3000000000011</v>
      </c>
      <c r="E58" s="2">
        <f>IF(front!F58-front!C58&gt;0,front!F58-front!C58,0)</f>
        <v>1127.3999999999996</v>
      </c>
      <c r="F58" s="2">
        <f>front!I58-front!H58</f>
        <v>1302.1000000000004</v>
      </c>
      <c r="G58" s="2">
        <f>IF(front!J58-front!H58&gt;0,front!J58-front!H58,0)</f>
        <v>7.5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131.75955301662464</v>
      </c>
      <c r="J58" s="4">
        <f>D58/(constants!$A$4+constants!$B$4*data!D58+constants!$C$4*data!D58^2+constants!$D$4*data!D58^3+constants!$E$4*data!D58^4+constants!$F$4*data!D58^5+constants!$G$4*data!D58^6+constants!$H$4*data!D58^7)</f>
        <v>1031.9248033418019</v>
      </c>
      <c r="K58" s="4">
        <f>E58/(constants!$A$4+constants!$B$4*data!E58+constants!$C$4*data!E58^2+constants!$D$4*data!E58^3+constants!$E$4*data!E58^4+constants!$F$4*data!E58^5+constants!$G$4*data!E58^6+constants!$H$4*data!E58^7)</f>
        <v>1124.8139877057895</v>
      </c>
      <c r="L58" s="4">
        <f>F58/(constants!$A$4+constants!$B$4*data!F58+constants!$C$4*data!F58^2+constants!$D$4*data!F58^3+constants!$E$4*data!F58^4+constants!$F$4*data!F58^5+constants!$G$4*data!F58^6+constants!$H$4*data!F58^7)</f>
        <v>1299.1184337410159</v>
      </c>
      <c r="M58" s="4">
        <f>G58/(constants!$A$4+constants!$B$4*data!G58+constants!$C$4*data!G58^2+constants!$D$4*data!G58^3+constants!$E$4*data!G58^4+constants!$F$4*data!G58^5+constants!$G$4*data!G58^6+constants!$H$4*data!G58^7)</f>
        <v>7.4822732661308651</v>
      </c>
      <c r="N58" s="4"/>
      <c r="O58" s="4">
        <f t="shared" si="4"/>
        <v>219.59925502770776</v>
      </c>
      <c r="P58" s="4">
        <f t="shared" si="5"/>
        <v>206.38496066836038</v>
      </c>
      <c r="Q58" s="4">
        <f t="shared" si="6"/>
        <v>224.9627975411579</v>
      </c>
      <c r="R58" s="4">
        <f t="shared" si="7"/>
        <v>216.51973895683597</v>
      </c>
      <c r="S58" s="4">
        <f t="shared" si="8"/>
        <v>1.2470455443551443</v>
      </c>
      <c r="T58" s="4"/>
      <c r="U58" s="4">
        <f t="shared" si="9"/>
        <v>1.090015458551993</v>
      </c>
      <c r="V58" s="4">
        <f t="shared" si="10"/>
        <v>5.7595004980296391E-3</v>
      </c>
      <c r="W58" s="4"/>
      <c r="X58">
        <f>IF(front!E58&gt;$X$2,O58,P58)</f>
        <v>206.38496066836038</v>
      </c>
      <c r="Y58">
        <f t="shared" si="11"/>
        <v>-4.0755593448692764</v>
      </c>
      <c r="Z58">
        <f>SUMPRODUCT($B$7:$B$456,Y$7:Y$456,EXP(constants!$B$32+constants!$A$32*ABS($A$7:$A$456-$A58)))</f>
        <v>5.907537813046617E-2</v>
      </c>
      <c r="AA58">
        <f t="shared" si="0"/>
        <v>-4.1346347229997429</v>
      </c>
      <c r="AB58">
        <f t="shared" si="12"/>
        <v>0</v>
      </c>
      <c r="AD58" s="4">
        <f t="shared" si="1"/>
        <v>215.27126195428752</v>
      </c>
      <c r="AE58">
        <f>SUMPRODUCT($B$7:$B$456,AD$7:AD$456,EXP(constants!$B$32+constants!$A$32*ABS($A$7:$A$456-$A58)))</f>
        <v>8.2343207499599114</v>
      </c>
      <c r="AF58" s="4">
        <f t="shared" si="2"/>
        <v>207.0369412043276</v>
      </c>
      <c r="AG58">
        <f t="shared" si="13"/>
        <v>207.0369412043276</v>
      </c>
      <c r="AH58" s="4"/>
      <c r="AI58" s="5">
        <f>SUMPRODUCT(constants!$B$13:$B$20,A58^constants!$A$13:$A$20)*constants!$C$10/((A58/1000000000)^5*(EXP(0.014388/(A58/1000000000)/constants!$B$9)-1))</f>
        <v>1.6377854634361786E-9</v>
      </c>
      <c r="AJ58">
        <f>SUMPRODUCT(A58^constants!$E$28:$J$28,constants!$E$27:$J$27)</f>
        <v>6.7392602133222617E-6</v>
      </c>
      <c r="AL58" s="17">
        <f t="shared" si="3"/>
        <v>0</v>
      </c>
      <c r="AM58">
        <f t="shared" si="14"/>
        <v>3.2551003575111716E-8</v>
      </c>
      <c r="AN58">
        <f t="shared" si="15"/>
        <v>0</v>
      </c>
      <c r="AO58">
        <f t="shared" si="16"/>
        <v>5.9736165572815748E-8</v>
      </c>
      <c r="AQ58">
        <f t="shared" si="17"/>
        <v>5.9736165572815748E-8</v>
      </c>
      <c r="AS58" s="4">
        <f t="shared" si="18"/>
        <v>0</v>
      </c>
    </row>
    <row r="59" spans="1:45" x14ac:dyDescent="0.2">
      <c r="A59">
        <f>front!A59</f>
        <v>212.9</v>
      </c>
      <c r="B59" s="1">
        <f t="shared" si="19"/>
        <v>0.48000000000001819</v>
      </c>
      <c r="C59">
        <f>front!D59-front!B59</f>
        <v>126.13000000000011</v>
      </c>
      <c r="D59" s="2">
        <f>front!E59-front!C59</f>
        <v>979.10000000000036</v>
      </c>
      <c r="E59" s="2">
        <f>IF(front!F59-front!C59&gt;0,front!F59-front!C59,0)</f>
        <v>1082</v>
      </c>
      <c r="F59" s="2">
        <f>front!I59-front!H59</f>
        <v>1392.1000000000004</v>
      </c>
      <c r="G59" s="2">
        <f>IF(front!J59-front!H59&gt;0,front!J59-front!H59,0)</f>
        <v>0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125.83344251637301</v>
      </c>
      <c r="J59" s="4">
        <f>D59/(constants!$A$4+constants!$B$4*data!D59+constants!$C$4*data!D59^2+constants!$D$4*data!D59^3+constants!$E$4*data!D59^4+constants!$F$4*data!D59^5+constants!$G$4*data!D59^6+constants!$H$4*data!D59^7)</f>
        <v>976.84983837112236</v>
      </c>
      <c r="K59" s="4">
        <f>E59/(constants!$A$4+constants!$B$4*data!E59+constants!$C$4*data!E59^2+constants!$D$4*data!E59^3+constants!$E$4*data!E59^4+constants!$F$4*data!E59^5+constants!$G$4*data!E59^6+constants!$H$4*data!E59^7)</f>
        <v>1079.5167840831614</v>
      </c>
      <c r="L59" s="4">
        <f>F59/(constants!$A$4+constants!$B$4*data!F59+constants!$C$4*data!F59^2+constants!$D$4*data!F59^3+constants!$E$4*data!F59^4+constants!$F$4*data!F59^5+constants!$G$4*data!F59^6+constants!$H$4*data!F59^7)</f>
        <v>1388.9145947222437</v>
      </c>
      <c r="M59" s="4">
        <f>G59/(constants!$A$4+constants!$B$4*data!G59+constants!$C$4*data!G59^2+constants!$D$4*data!G59^3+constants!$E$4*data!G59^4+constants!$F$4*data!G59^5+constants!$G$4*data!G59^6+constants!$H$4*data!G59^7)</f>
        <v>0</v>
      </c>
      <c r="N59" s="4"/>
      <c r="O59" s="4">
        <f t="shared" si="4"/>
        <v>209.72240419395501</v>
      </c>
      <c r="P59" s="4">
        <f t="shared" si="5"/>
        <v>195.36996767422448</v>
      </c>
      <c r="Q59" s="4">
        <f t="shared" si="6"/>
        <v>215.90335681663225</v>
      </c>
      <c r="R59" s="4">
        <f t="shared" si="7"/>
        <v>231.48576578704063</v>
      </c>
      <c r="S59" s="4">
        <f t="shared" si="8"/>
        <v>0</v>
      </c>
      <c r="T59" s="4"/>
      <c r="U59" s="4">
        <f t="shared" si="9"/>
        <v>1.1051000283556722</v>
      </c>
      <c r="V59" s="4">
        <f t="shared" si="10"/>
        <v>0</v>
      </c>
      <c r="W59" s="4"/>
      <c r="X59">
        <f>IF(front!E59&gt;$X$2,O59,P59)</f>
        <v>195.36996767422448</v>
      </c>
      <c r="Y59">
        <f t="shared" si="11"/>
        <v>-6.615130505917989</v>
      </c>
      <c r="Z59">
        <f>SUMPRODUCT($B$7:$B$456,Y$7:Y$456,EXP(constants!$B$32+constants!$A$32*ABS($A$7:$A$456-$A59)))</f>
        <v>6.0935748444994074E-2</v>
      </c>
      <c r="AA59">
        <f t="shared" si="0"/>
        <v>-6.6760662543629827</v>
      </c>
      <c r="AB59">
        <f t="shared" si="12"/>
        <v>0</v>
      </c>
      <c r="AD59" s="4">
        <f t="shared" si="1"/>
        <v>231.48576578704063</v>
      </c>
      <c r="AE59">
        <f>SUMPRODUCT($B$7:$B$456,AD$7:AD$456,EXP(constants!$B$32+constants!$A$32*ABS($A$7:$A$456-$A59)))</f>
        <v>8.4078744757406394</v>
      </c>
      <c r="AF59" s="4">
        <f t="shared" si="2"/>
        <v>223.07789131129999</v>
      </c>
      <c r="AG59">
        <f t="shared" si="13"/>
        <v>223.07789131129999</v>
      </c>
      <c r="AH59" s="4"/>
      <c r="AI59" s="5">
        <f>SUMPRODUCT(constants!$B$13:$B$20,A59^constants!$A$13:$A$20)*constants!$C$10/((A59/1000000000)^5*(EXP(0.014388/(A59/1000000000)/constants!$B$9)-1))</f>
        <v>1.7066135698707879E-9</v>
      </c>
      <c r="AJ59">
        <f>SUMPRODUCT(A59^constants!$E$28:$J$28,constants!$E$27:$J$27)</f>
        <v>6.6652054290208449E-6</v>
      </c>
      <c r="AL59" s="17">
        <f t="shared" si="3"/>
        <v>0</v>
      </c>
      <c r="AM59">
        <f t="shared" si="14"/>
        <v>2.9878377412666619E-8</v>
      </c>
      <c r="AN59">
        <f t="shared" si="15"/>
        <v>0</v>
      </c>
      <c r="AO59">
        <f t="shared" si="16"/>
        <v>5.4831479958878837E-8</v>
      </c>
      <c r="AQ59">
        <f t="shared" si="17"/>
        <v>5.4831479958878837E-8</v>
      </c>
      <c r="AS59" s="4">
        <f t="shared" si="18"/>
        <v>0</v>
      </c>
    </row>
    <row r="60" spans="1:45" x14ac:dyDescent="0.2">
      <c r="A60">
        <f>front!A60</f>
        <v>213.38</v>
      </c>
      <c r="B60" s="1">
        <f t="shared" si="19"/>
        <v>0.47999999999998977</v>
      </c>
      <c r="C60">
        <f>front!D60-front!B60</f>
        <v>130.52999999999975</v>
      </c>
      <c r="D60" s="2">
        <f>front!E60-front!C60</f>
        <v>996.39999999999964</v>
      </c>
      <c r="E60" s="2">
        <f>IF(front!F60-front!C60&gt;0,front!F60-front!C60,0)</f>
        <v>1072.7999999999993</v>
      </c>
      <c r="F60" s="2">
        <f>front!I60-front!H60</f>
        <v>1396.0999999999985</v>
      </c>
      <c r="G60" s="2">
        <f>IF(front!J60-front!H60&gt;0,front!J60-front!H60,0)</f>
        <v>44.599999999998545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130.22315338069038</v>
      </c>
      <c r="J60" s="4">
        <f>D60/(constants!$A$4+constants!$B$4*data!D60+constants!$C$4*data!D60^2+constants!$D$4*data!D60^3+constants!$E$4*data!D60^4+constants!$F$4*data!D60^5+constants!$G$4*data!D60^6+constants!$H$4*data!D60^7)</f>
        <v>994.11064714207271</v>
      </c>
      <c r="K60" s="4">
        <f>E60/(constants!$A$4+constants!$B$4*data!E60+constants!$C$4*data!E60^2+constants!$D$4*data!E60^3+constants!$E$4*data!E60^4+constants!$F$4*data!E60^5+constants!$G$4*data!E60^6+constants!$H$4*data!E60^7)</f>
        <v>1070.3376165127518</v>
      </c>
      <c r="L60" s="4">
        <f>F60/(constants!$A$4+constants!$B$4*data!F60+constants!$C$4*data!F60^2+constants!$D$4*data!F60^3+constants!$E$4*data!F60^4+constants!$F$4*data!F60^5+constants!$G$4*data!F60^6+constants!$H$4*data!F60^7)</f>
        <v>1392.9055335620615</v>
      </c>
      <c r="M60" s="4">
        <f>G60/(constants!$A$4+constants!$B$4*data!G60+constants!$C$4*data!G60^2+constants!$D$4*data!G60^3+constants!$E$4*data!G60^4+constants!$F$4*data!G60^5+constants!$G$4*data!G60^6+constants!$H$4*data!G60^7)</f>
        <v>44.494764547242447</v>
      </c>
      <c r="N60" s="4"/>
      <c r="O60" s="4">
        <f t="shared" si="4"/>
        <v>217.0385889678173</v>
      </c>
      <c r="P60" s="4">
        <f t="shared" si="5"/>
        <v>198.82212942841454</v>
      </c>
      <c r="Q60" s="4">
        <f t="shared" si="6"/>
        <v>214.06752330255034</v>
      </c>
      <c r="R60" s="4">
        <f t="shared" si="7"/>
        <v>232.15092226034355</v>
      </c>
      <c r="S60" s="4">
        <f t="shared" si="8"/>
        <v>7.4157940912070748</v>
      </c>
      <c r="T60" s="4"/>
      <c r="U60" s="4">
        <f t="shared" si="9"/>
        <v>1.0766785564462273</v>
      </c>
      <c r="V60" s="4">
        <f t="shared" si="10"/>
        <v>3.194384936748474E-2</v>
      </c>
      <c r="W60" s="4"/>
      <c r="X60">
        <f>IF(front!E60&gt;$X$2,O60,P60)</f>
        <v>198.82212942841454</v>
      </c>
      <c r="Y60">
        <f t="shared" si="11"/>
        <v>-1.4454826595632824</v>
      </c>
      <c r="Z60">
        <f>SUMPRODUCT($B$7:$B$456,Y$7:Y$456,EXP(constants!$B$32+constants!$A$32*ABS($A$7:$A$456-$A60)))</f>
        <v>6.2961877220724771E-2</v>
      </c>
      <c r="AA60">
        <f t="shared" si="0"/>
        <v>-1.5084445367840071</v>
      </c>
      <c r="AB60">
        <f t="shared" si="12"/>
        <v>0</v>
      </c>
      <c r="AD60" s="4">
        <f t="shared" si="1"/>
        <v>224.72661573006829</v>
      </c>
      <c r="AE60">
        <f>SUMPRODUCT($B$7:$B$456,AD$7:AD$456,EXP(constants!$B$32+constants!$A$32*ABS($A$7:$A$456-$A60)))</f>
        <v>8.5834851444603331</v>
      </c>
      <c r="AF60" s="4">
        <f t="shared" si="2"/>
        <v>216.14313058560796</v>
      </c>
      <c r="AG60">
        <f t="shared" si="13"/>
        <v>216.14313058560796</v>
      </c>
      <c r="AH60" s="4"/>
      <c r="AI60" s="5">
        <f>SUMPRODUCT(constants!$B$13:$B$20,A60^constants!$A$13:$A$20)*constants!$C$10/((A60/1000000000)^5*(EXP(0.014388/(A60/1000000000)/constants!$B$9)-1))</f>
        <v>1.7779090047847923E-9</v>
      </c>
      <c r="AJ60">
        <f>SUMPRODUCT(A60^constants!$E$28:$J$28,constants!$E$27:$J$27)</f>
        <v>6.5920571588102173E-6</v>
      </c>
      <c r="AL60" s="17">
        <f t="shared" si="3"/>
        <v>0</v>
      </c>
      <c r="AM60">
        <f t="shared" si="14"/>
        <v>3.0498573519084369E-8</v>
      </c>
      <c r="AN60">
        <f t="shared" si="15"/>
        <v>0</v>
      </c>
      <c r="AO60">
        <f t="shared" si="16"/>
        <v>5.5969636489601383E-8</v>
      </c>
      <c r="AQ60">
        <f t="shared" si="17"/>
        <v>5.5969636489601383E-8</v>
      </c>
      <c r="AS60" s="4">
        <f t="shared" si="18"/>
        <v>0</v>
      </c>
    </row>
    <row r="61" spans="1:45" x14ac:dyDescent="0.2">
      <c r="A61">
        <f>front!A61</f>
        <v>213.85</v>
      </c>
      <c r="B61" s="1">
        <f t="shared" si="19"/>
        <v>0.46999999999999886</v>
      </c>
      <c r="C61">
        <f>front!D61-front!B61</f>
        <v>129</v>
      </c>
      <c r="D61" s="2">
        <f>front!E61-front!C61</f>
        <v>1059.5999999999985</v>
      </c>
      <c r="E61" s="2">
        <f>IF(front!F61-front!C61&gt;0,front!F61-front!C61,0)</f>
        <v>1082.0999999999985</v>
      </c>
      <c r="F61" s="2">
        <f>front!I61-front!H61</f>
        <v>1481.6000000000004</v>
      </c>
      <c r="G61" s="2">
        <f>IF(front!J61-front!H61&gt;0,front!J61-front!H61,0)</f>
        <v>0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128.69673079305011</v>
      </c>
      <c r="J61" s="4">
        <f>D61/(constants!$A$4+constants!$B$4*data!D61+constants!$C$4*data!D61^2+constants!$D$4*data!D61^3+constants!$E$4*data!D61^4+constants!$F$4*data!D61^5+constants!$G$4*data!D61^6+constants!$H$4*data!D61^7)</f>
        <v>1057.1675076433223</v>
      </c>
      <c r="K61" s="4">
        <f>E61/(constants!$A$4+constants!$B$4*data!E61+constants!$C$4*data!E61^2+constants!$D$4*data!E61^3+constants!$E$4*data!E61^4+constants!$F$4*data!E61^5+constants!$G$4*data!E61^6+constants!$H$4*data!E61^7)</f>
        <v>1079.6165576469482</v>
      </c>
      <c r="L61" s="4">
        <f>F61/(constants!$A$4+constants!$B$4*data!F61+constants!$C$4*data!F61^2+constants!$D$4*data!F61^3+constants!$E$4*data!F61^4+constants!$F$4*data!F61^5+constants!$G$4*data!F61^6+constants!$H$4*data!F61^7)</f>
        <v>1478.2118122936859</v>
      </c>
      <c r="M61" s="4">
        <f>G61/(constants!$A$4+constants!$B$4*data!G61+constants!$C$4*data!G61^2+constants!$D$4*data!G61^3+constants!$E$4*data!G61^4+constants!$F$4*data!G61^5+constants!$G$4*data!G61^6+constants!$H$4*data!G61^7)</f>
        <v>0</v>
      </c>
      <c r="N61" s="4"/>
      <c r="O61" s="4">
        <f t="shared" si="4"/>
        <v>214.49455132175018</v>
      </c>
      <c r="P61" s="4">
        <f t="shared" si="5"/>
        <v>211.43350152866444</v>
      </c>
      <c r="Q61" s="4">
        <f t="shared" si="6"/>
        <v>215.92331152938962</v>
      </c>
      <c r="R61" s="4">
        <f t="shared" si="7"/>
        <v>246.36863538228096</v>
      </c>
      <c r="S61" s="4">
        <f t="shared" si="8"/>
        <v>0</v>
      </c>
      <c r="T61" s="4"/>
      <c r="U61" s="4">
        <f t="shared" si="9"/>
        <v>1.0212350926805065</v>
      </c>
      <c r="V61" s="4">
        <f t="shared" si="10"/>
        <v>0</v>
      </c>
      <c r="W61" s="4"/>
      <c r="X61">
        <f>IF(front!E61&gt;$X$2,O61,P61)</f>
        <v>211.43350152866444</v>
      </c>
      <c r="Y61">
        <f t="shared" si="11"/>
        <v>9.4297350208271951</v>
      </c>
      <c r="Z61">
        <f>SUMPRODUCT($B$7:$B$456,Y$7:Y$456,EXP(constants!$B$32+constants!$A$32*ABS($A$7:$A$456-$A61)))</f>
        <v>6.5017010297382438E-2</v>
      </c>
      <c r="AA61">
        <f t="shared" si="0"/>
        <v>9.3647180105298133</v>
      </c>
      <c r="AB61">
        <f t="shared" si="12"/>
        <v>4.4572954694564597</v>
      </c>
      <c r="AD61" s="4">
        <f t="shared" si="1"/>
        <v>246.36863538228096</v>
      </c>
      <c r="AE61">
        <f>SUMPRODUCT($B$7:$B$456,AD$7:AD$456,EXP(constants!$B$32+constants!$A$32*ABS($A$7:$A$456-$A61)))</f>
        <v>8.7576337745623913</v>
      </c>
      <c r="AF61" s="4">
        <f t="shared" si="2"/>
        <v>237.61100160771858</v>
      </c>
      <c r="AG61">
        <f t="shared" si="13"/>
        <v>237.61100160771858</v>
      </c>
      <c r="AH61" s="4"/>
      <c r="AI61" s="5">
        <f>SUMPRODUCT(constants!$B$13:$B$20,A61^constants!$A$13:$A$20)*constants!$C$10/((A61/1000000000)^5*(EXP(0.014388/(A61/1000000000)/constants!$B$9)-1))</f>
        <v>1.8501791183169486E-9</v>
      </c>
      <c r="AJ61">
        <f>SUMPRODUCT(A61^constants!$E$28:$J$28,constants!$E$27:$J$27)</f>
        <v>6.5213024610629778E-6</v>
      </c>
      <c r="AL61" s="17">
        <f t="shared" si="3"/>
        <v>4.1509007670576676E-10</v>
      </c>
      <c r="AM61">
        <f t="shared" si="14"/>
        <v>2.7445288378646939E-8</v>
      </c>
      <c r="AN61">
        <f t="shared" si="15"/>
        <v>1.5124274555945869E-2</v>
      </c>
      <c r="AO61">
        <f t="shared" si="16"/>
        <v>5.0366382314370864E-8</v>
      </c>
      <c r="AQ61">
        <f t="shared" si="17"/>
        <v>5.0366382314370864E-8</v>
      </c>
      <c r="AS61" s="4">
        <f t="shared" si="18"/>
        <v>8.2414113865654903E-3</v>
      </c>
    </row>
    <row r="62" spans="1:45" x14ac:dyDescent="0.2">
      <c r="A62">
        <f>front!A62</f>
        <v>214.33</v>
      </c>
      <c r="B62" s="1">
        <f t="shared" si="19"/>
        <v>0.48000000000001819</v>
      </c>
      <c r="C62">
        <f>front!D62-front!B62</f>
        <v>123.32999999999993</v>
      </c>
      <c r="D62" s="2">
        <f>front!E62-front!C62</f>
        <v>1013.3999999999996</v>
      </c>
      <c r="E62" s="2">
        <f>IF(front!F62-front!C62&gt;0,front!F62-front!C62,0)</f>
        <v>1069</v>
      </c>
      <c r="F62" s="2">
        <f>front!I62-front!H62</f>
        <v>1549.6000000000004</v>
      </c>
      <c r="G62" s="2">
        <f>IF(front!J62-front!H62&gt;0,front!J62-front!H62,0)</f>
        <v>17.799999999999272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123.03999199360462</v>
      </c>
      <c r="J62" s="4">
        <f>D62/(constants!$A$4+constants!$B$4*data!D62+constants!$C$4*data!D62^2+constants!$D$4*data!D62^3+constants!$E$4*data!D62^4+constants!$F$4*data!D62^5+constants!$G$4*data!D62^6+constants!$H$4*data!D62^7)</f>
        <v>1011.0721397521975</v>
      </c>
      <c r="K62" s="4">
        <f>E62/(constants!$A$4+constants!$B$4*data!E62+constants!$C$4*data!E62^2+constants!$D$4*data!E62^3+constants!$E$4*data!E62^4+constants!$F$4*data!E62^5+constants!$G$4*data!E62^6+constants!$H$4*data!E62^7)</f>
        <v>1066.5462213930145</v>
      </c>
      <c r="L62" s="4">
        <f>F62/(constants!$A$4+constants!$B$4*data!F62+constants!$C$4*data!F62^2+constants!$D$4*data!F62^3+constants!$E$4*data!F62^4+constants!$F$4*data!F62^5+constants!$G$4*data!F62^6+constants!$H$4*data!F62^7)</f>
        <v>1546.0576849411887</v>
      </c>
      <c r="M62" s="4">
        <f>G62/(constants!$A$4+constants!$B$4*data!G62+constants!$C$4*data!G62^2+constants!$D$4*data!G62^3+constants!$E$4*data!G62^4+constants!$F$4*data!G62^5+constants!$G$4*data!G62^6+constants!$H$4*data!G62^7)</f>
        <v>17.75794870888274</v>
      </c>
      <c r="N62" s="4"/>
      <c r="O62" s="4">
        <f t="shared" si="4"/>
        <v>205.06665332267437</v>
      </c>
      <c r="P62" s="4">
        <f t="shared" si="5"/>
        <v>202.21442795043947</v>
      </c>
      <c r="Q62" s="4">
        <f t="shared" si="6"/>
        <v>213.3092442786029</v>
      </c>
      <c r="R62" s="4">
        <f t="shared" si="7"/>
        <v>257.67628082353144</v>
      </c>
      <c r="S62" s="4">
        <f t="shared" si="8"/>
        <v>2.9596581181471233</v>
      </c>
      <c r="T62" s="4"/>
      <c r="U62" s="4">
        <f t="shared" si="9"/>
        <v>1.0548665910766895</v>
      </c>
      <c r="V62" s="4">
        <f t="shared" si="10"/>
        <v>1.1485954813877623E-2</v>
      </c>
      <c r="W62" s="4"/>
      <c r="X62">
        <f>IF(front!E62&gt;$X$2,O62,P62)</f>
        <v>202.21442795043947</v>
      </c>
      <c r="Y62">
        <f t="shared" si="11"/>
        <v>2.6562122579519212</v>
      </c>
      <c r="Z62">
        <f>SUMPRODUCT($B$7:$B$456,Y$7:Y$456,EXP(constants!$B$32+constants!$A$32*ABS($A$7:$A$456-$A62)))</f>
        <v>6.6995885139581768E-2</v>
      </c>
      <c r="AA62">
        <f t="shared" si="0"/>
        <v>2.5892163728123396</v>
      </c>
      <c r="AB62">
        <f t="shared" si="12"/>
        <v>0</v>
      </c>
      <c r="AD62" s="4">
        <f t="shared" si="1"/>
        <v>254.71322537408255</v>
      </c>
      <c r="AE62">
        <f>SUMPRODUCT($B$7:$B$456,AD$7:AD$456,EXP(constants!$B$32+constants!$A$32*ABS($A$7:$A$456-$A62)))</f>
        <v>8.9375609241475669</v>
      </c>
      <c r="AF62" s="4">
        <f t="shared" si="2"/>
        <v>245.77566444993499</v>
      </c>
      <c r="AG62">
        <f t="shared" si="13"/>
        <v>245.77566444993499</v>
      </c>
      <c r="AH62" s="4"/>
      <c r="AI62" s="5">
        <f>SUMPRODUCT(constants!$B$13:$B$20,A62^constants!$A$13:$A$20)*constants!$C$10/((A62/1000000000)^5*(EXP(0.014388/(A62/1000000000)/constants!$B$9)-1))</f>
        <v>1.9265714626663321E-9</v>
      </c>
      <c r="AJ62">
        <f>SUMPRODUCT(A62^constants!$E$28:$J$28,constants!$E$27:$J$27)</f>
        <v>6.4499216384450377E-6</v>
      </c>
      <c r="AL62" s="17">
        <f t="shared" si="3"/>
        <v>0</v>
      </c>
      <c r="AM62">
        <f t="shared" si="14"/>
        <v>2.6243125627919522E-8</v>
      </c>
      <c r="AN62">
        <f t="shared" si="15"/>
        <v>0</v>
      </c>
      <c r="AO62">
        <f t="shared" si="16"/>
        <v>4.8160226275058083E-8</v>
      </c>
      <c r="AQ62">
        <f t="shared" si="17"/>
        <v>4.8160226275058083E-8</v>
      </c>
      <c r="AS62" s="4">
        <f t="shared" si="18"/>
        <v>0</v>
      </c>
    </row>
    <row r="63" spans="1:45" x14ac:dyDescent="0.2">
      <c r="A63">
        <f>front!A63</f>
        <v>214.81</v>
      </c>
      <c r="B63" s="1">
        <f t="shared" si="19"/>
        <v>0.47999999999998977</v>
      </c>
      <c r="C63">
        <f>front!D63-front!B63</f>
        <v>130.40000000000009</v>
      </c>
      <c r="D63" s="2">
        <f>front!E63-front!C63</f>
        <v>1042.6000000000004</v>
      </c>
      <c r="E63" s="2">
        <f>IF(front!F63-front!C63&gt;0,front!F63-front!C63,0)</f>
        <v>1092.5</v>
      </c>
      <c r="F63" s="2">
        <f>front!I63-front!H63</f>
        <v>1613.2000000000007</v>
      </c>
      <c r="G63" s="2">
        <f>IF(front!J63-front!H63&gt;0,front!J63-front!H63,0)</f>
        <v>20.200000000000728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130.0934573272614</v>
      </c>
      <c r="J63" s="4">
        <f>D63/(constants!$A$4+constants!$B$4*data!D63+constants!$C$4*data!D63^2+constants!$D$4*data!D63^3+constants!$E$4*data!D63^4+constants!$F$4*data!D63^5+constants!$G$4*data!D63^6+constants!$H$4*data!D63^7)</f>
        <v>1040.2060060345234</v>
      </c>
      <c r="K63" s="4">
        <f>E63/(constants!$A$4+constants!$B$4*data!E63+constants!$C$4*data!E63^2+constants!$D$4*data!E63^3+constants!$E$4*data!E63^4+constants!$F$4*data!E63^5+constants!$G$4*data!E63^6+constants!$H$4*data!E63^7)</f>
        <v>1089.9930086319823</v>
      </c>
      <c r="L63" s="4">
        <f>F63/(constants!$A$4+constants!$B$4*data!F63+constants!$C$4*data!F63^2+constants!$D$4*data!F63^3+constants!$E$4*data!F63^4+constants!$F$4*data!F63^5+constants!$G$4*data!F63^6+constants!$H$4*data!F63^7)</f>
        <v>1609.5134841949125</v>
      </c>
      <c r="M63" s="4">
        <f>G63/(constants!$A$4+constants!$B$4*data!G63+constants!$C$4*data!G63^2+constants!$D$4*data!G63^3+constants!$E$4*data!G63^4+constants!$F$4*data!G63^5+constants!$G$4*data!G63^6+constants!$H$4*data!G63^7)</f>
        <v>20.152284168563689</v>
      </c>
      <c r="N63" s="4"/>
      <c r="O63" s="4">
        <f t="shared" si="4"/>
        <v>216.82242887876902</v>
      </c>
      <c r="P63" s="4">
        <f t="shared" si="5"/>
        <v>208.04120120690467</v>
      </c>
      <c r="Q63" s="4">
        <f t="shared" si="6"/>
        <v>217.99860172639649</v>
      </c>
      <c r="R63" s="4">
        <f t="shared" si="7"/>
        <v>268.25224736581873</v>
      </c>
      <c r="S63" s="4">
        <f t="shared" si="8"/>
        <v>3.358714028093948</v>
      </c>
      <c r="T63" s="4"/>
      <c r="U63" s="4">
        <f t="shared" si="9"/>
        <v>1.0478626371205615</v>
      </c>
      <c r="V63" s="4">
        <f t="shared" si="10"/>
        <v>1.2520730249516346E-2</v>
      </c>
      <c r="W63" s="4"/>
      <c r="X63">
        <f>IF(front!E63&gt;$X$2,O63,P63)</f>
        <v>208.04120120690467</v>
      </c>
      <c r="Y63">
        <f t="shared" si="11"/>
        <v>4.0959285530989291</v>
      </c>
      <c r="Z63">
        <f>SUMPRODUCT($B$7:$B$456,Y$7:Y$456,EXP(constants!$B$32+constants!$A$32*ABS($A$7:$A$456-$A63)))</f>
        <v>6.8976385269758078E-2</v>
      </c>
      <c r="AA63">
        <f t="shared" si="0"/>
        <v>4.0269521678291706</v>
      </c>
      <c r="AB63">
        <f t="shared" si="12"/>
        <v>0</v>
      </c>
      <c r="AD63" s="4">
        <f t="shared" si="1"/>
        <v>264.88967793826788</v>
      </c>
      <c r="AE63">
        <f>SUMPRODUCT($B$7:$B$456,AD$7:AD$456,EXP(constants!$B$32+constants!$A$32*ABS($A$7:$A$456-$A63)))</f>
        <v>9.1195173604025541</v>
      </c>
      <c r="AF63" s="4">
        <f t="shared" si="2"/>
        <v>255.77016057786534</v>
      </c>
      <c r="AG63">
        <f t="shared" si="13"/>
        <v>255.77016057786534</v>
      </c>
      <c r="AH63" s="4"/>
      <c r="AI63" s="5">
        <f>SUMPRODUCT(constants!$B$13:$B$20,A63^constants!$A$13:$A$20)*constants!$C$10/((A63/1000000000)^5*(EXP(0.014388/(A63/1000000000)/constants!$B$9)-1))</f>
        <v>2.0056501188090255E-9</v>
      </c>
      <c r="AJ63">
        <f>SUMPRODUCT(A63^constants!$E$28:$J$28,constants!$E$27:$J$27)</f>
        <v>6.3794204725733049E-6</v>
      </c>
      <c r="AL63" s="17">
        <f t="shared" si="3"/>
        <v>0</v>
      </c>
      <c r="AM63">
        <f t="shared" si="14"/>
        <v>2.4942004408020801E-8</v>
      </c>
      <c r="AN63">
        <f t="shared" si="15"/>
        <v>0</v>
      </c>
      <c r="AO63">
        <f t="shared" si="16"/>
        <v>4.5772466019285158E-8</v>
      </c>
      <c r="AQ63">
        <f t="shared" si="17"/>
        <v>4.5772466019285158E-8</v>
      </c>
      <c r="AS63" s="4">
        <f t="shared" si="18"/>
        <v>0</v>
      </c>
    </row>
    <row r="64" spans="1:45" x14ac:dyDescent="0.2">
      <c r="A64">
        <f>front!A64</f>
        <v>215.29</v>
      </c>
      <c r="B64" s="1">
        <f t="shared" si="19"/>
        <v>0.47999999999998977</v>
      </c>
      <c r="C64">
        <f>front!D64-front!B64</f>
        <v>134.13999999999987</v>
      </c>
      <c r="D64" s="2">
        <f>front!E64-front!C64</f>
        <v>1008.8999999999996</v>
      </c>
      <c r="E64" s="2">
        <f>IF(front!F64-front!C64&gt;0,front!F64-front!C64,0)</f>
        <v>1093.2999999999993</v>
      </c>
      <c r="F64" s="2">
        <f>front!I64-front!H64</f>
        <v>1733.6000000000004</v>
      </c>
      <c r="G64" s="2">
        <f>IF(front!J64-front!H64&gt;0,front!J64-front!H64,0)</f>
        <v>34.600000000000364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133.82471424410576</v>
      </c>
      <c r="J64" s="4">
        <f>D64/(constants!$A$4+constants!$B$4*data!D64+constants!$C$4*data!D64^2+constants!$D$4*data!D64^3+constants!$E$4*data!D64^4+constants!$F$4*data!D64^5+constants!$G$4*data!D64^6+constants!$H$4*data!D64^7)</f>
        <v>1006.582332504989</v>
      </c>
      <c r="K64" s="4">
        <f>E64/(constants!$A$4+constants!$B$4*data!E64+constants!$C$4*data!E64^2+constants!$D$4*data!E64^3+constants!$E$4*data!E64^4+constants!$F$4*data!E64^5+constants!$G$4*data!E64^6+constants!$H$4*data!E64^7)</f>
        <v>1090.7911971967301</v>
      </c>
      <c r="L64" s="4">
        <f>F64/(constants!$A$4+constants!$B$4*data!F64+constants!$C$4*data!F64^2+constants!$D$4*data!F64^3+constants!$E$4*data!F64^4+constants!$F$4*data!F64^5+constants!$G$4*data!F64^6+constants!$H$4*data!F64^7)</f>
        <v>1729.6403883071773</v>
      </c>
      <c r="M64" s="4">
        <f>G64/(constants!$A$4+constants!$B$4*data!G64+constants!$C$4*data!G64^2+constants!$D$4*data!G64^3+constants!$E$4*data!G64^4+constants!$F$4*data!G64^5+constants!$G$4*data!G64^6+constants!$H$4*data!G64^7)</f>
        <v>34.518322905508619</v>
      </c>
      <c r="N64" s="4"/>
      <c r="O64" s="4">
        <f t="shared" si="4"/>
        <v>223.04119040684293</v>
      </c>
      <c r="P64" s="4">
        <f t="shared" si="5"/>
        <v>201.31646650099779</v>
      </c>
      <c r="Q64" s="4">
        <f t="shared" si="6"/>
        <v>218.15823943934603</v>
      </c>
      <c r="R64" s="4">
        <f t="shared" si="7"/>
        <v>288.27339805119618</v>
      </c>
      <c r="S64" s="4">
        <f t="shared" si="8"/>
        <v>5.7530538175847701</v>
      </c>
      <c r="T64" s="4"/>
      <c r="U64" s="4">
        <f t="shared" si="9"/>
        <v>1.0836581986117104</v>
      </c>
      <c r="V64" s="4">
        <f t="shared" si="10"/>
        <v>1.9956936215679018E-2</v>
      </c>
      <c r="W64" s="4"/>
      <c r="X64">
        <f>IF(front!E64&gt;$X$2,O64,P64)</f>
        <v>201.31646650099779</v>
      </c>
      <c r="Y64">
        <f t="shared" si="11"/>
        <v>-2.778152784554635</v>
      </c>
      <c r="Z64">
        <f>SUMPRODUCT($B$7:$B$456,Y$7:Y$456,EXP(constants!$B$32+constants!$A$32*ABS($A$7:$A$456-$A64)))</f>
        <v>7.0933797857459971E-2</v>
      </c>
      <c r="AA64">
        <f t="shared" si="0"/>
        <v>-2.8490865824120948</v>
      </c>
      <c r="AB64">
        <f t="shared" si="12"/>
        <v>0</v>
      </c>
      <c r="AD64" s="4">
        <f t="shared" si="1"/>
        <v>282.51374042025361</v>
      </c>
      <c r="AE64">
        <f>SUMPRODUCT($B$7:$B$456,AD$7:AD$456,EXP(constants!$B$32+constants!$A$32*ABS($A$7:$A$456-$A64)))</f>
        <v>9.3034536106592949</v>
      </c>
      <c r="AF64" s="4">
        <f t="shared" si="2"/>
        <v>273.21028680959432</v>
      </c>
      <c r="AG64">
        <f t="shared" si="13"/>
        <v>273.21028680959432</v>
      </c>
      <c r="AH64" s="4"/>
      <c r="AI64" s="5">
        <f>SUMPRODUCT(constants!$B$13:$B$20,A64^constants!$A$13:$A$20)*constants!$C$10/((A64/1000000000)^5*(EXP(0.014388/(A64/1000000000)/constants!$B$9)-1))</f>
        <v>2.0874917220011029E-9</v>
      </c>
      <c r="AJ64">
        <f>SUMPRODUCT(A64^constants!$E$28:$J$28,constants!$E$27:$J$27)</f>
        <v>6.309790067442428E-6</v>
      </c>
      <c r="AL64" s="17">
        <f t="shared" si="3"/>
        <v>0</v>
      </c>
      <c r="AM64">
        <f t="shared" si="14"/>
        <v>2.3094994486206319E-8</v>
      </c>
      <c r="AN64">
        <f t="shared" si="15"/>
        <v>0</v>
      </c>
      <c r="AO64">
        <f t="shared" si="16"/>
        <v>4.2382914903002418E-8</v>
      </c>
      <c r="AQ64">
        <f t="shared" si="17"/>
        <v>4.2382914903002418E-8</v>
      </c>
      <c r="AS64" s="4">
        <f t="shared" si="18"/>
        <v>0</v>
      </c>
    </row>
    <row r="65" spans="1:45" x14ac:dyDescent="0.2">
      <c r="A65">
        <f>front!A65</f>
        <v>215.76</v>
      </c>
      <c r="B65" s="1">
        <f t="shared" si="19"/>
        <v>0.46999999999999886</v>
      </c>
      <c r="C65">
        <f>front!D65-front!B65</f>
        <v>130.73999999999978</v>
      </c>
      <c r="D65" s="2">
        <f>front!E65-front!C65</f>
        <v>1069.7000000000007</v>
      </c>
      <c r="E65" s="2">
        <f>IF(front!F65-front!C65&gt;0,front!F65-front!C65,0)</f>
        <v>1129.2000000000007</v>
      </c>
      <c r="F65" s="2">
        <f>front!I65-front!H65</f>
        <v>1769.5</v>
      </c>
      <c r="G65" s="2">
        <f>IF(front!J65-front!H65&gt;0,front!J65-front!H65,0)</f>
        <v>18.899999999999636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130.43266239657098</v>
      </c>
      <c r="J65" s="4">
        <f>D65/(constants!$A$4+constants!$B$4*data!D65+constants!$C$4*data!D65^2+constants!$D$4*data!D65^3+constants!$E$4*data!D65^4+constants!$F$4*data!D65^5+constants!$G$4*data!D65^6+constants!$H$4*data!D65^7)</f>
        <v>1067.2446362751664</v>
      </c>
      <c r="K65" s="4">
        <f>E65/(constants!$A$4+constants!$B$4*data!E65+constants!$C$4*data!E65^2+constants!$D$4*data!E65^3+constants!$E$4*data!E65^4+constants!$F$4*data!E65^5+constants!$G$4*data!E65^6+constants!$H$4*data!E65^7)</f>
        <v>1126.6099122607145</v>
      </c>
      <c r="L65" s="4">
        <f>F65/(constants!$A$4+constants!$B$4*data!F65+constants!$C$4*data!F65^2+constants!$D$4*data!F65^3+constants!$E$4*data!F65^4+constants!$F$4*data!F65^5+constants!$G$4*data!F65^6+constants!$H$4*data!F65^7)</f>
        <v>1765.4589349727685</v>
      </c>
      <c r="M65" s="4">
        <f>G65/(constants!$A$4+constants!$B$4*data!G65+constants!$C$4*data!G65^2+constants!$D$4*data!G65^3+constants!$E$4*data!G65^4+constants!$F$4*data!G65^5+constants!$G$4*data!G65^6+constants!$H$4*data!G65^7)</f>
        <v>18.85535230646591</v>
      </c>
      <c r="N65" s="4"/>
      <c r="O65" s="4">
        <f t="shared" si="4"/>
        <v>217.38777066095162</v>
      </c>
      <c r="P65" s="4">
        <f t="shared" si="5"/>
        <v>213.44892725503328</v>
      </c>
      <c r="Q65" s="4">
        <f t="shared" si="6"/>
        <v>225.32198245214289</v>
      </c>
      <c r="R65" s="4">
        <f t="shared" si="7"/>
        <v>294.24315582879473</v>
      </c>
      <c r="S65" s="4">
        <f t="shared" si="8"/>
        <v>3.1425587177443184</v>
      </c>
      <c r="T65" s="4"/>
      <c r="U65" s="4">
        <f t="shared" si="9"/>
        <v>1.0556248061294935</v>
      </c>
      <c r="V65" s="4">
        <f t="shared" si="10"/>
        <v>1.0680142105234948E-2</v>
      </c>
      <c r="W65" s="4"/>
      <c r="X65">
        <f>IF(front!E65&gt;$X$2,O65,P65)</f>
        <v>213.44892725503328</v>
      </c>
      <c r="Y65">
        <f t="shared" si="11"/>
        <v>2.65237726718982</v>
      </c>
      <c r="Z65">
        <f>SUMPRODUCT($B$7:$B$456,Y$7:Y$456,EXP(constants!$B$32+constants!$A$32*ABS($A$7:$A$456-$A65)))</f>
        <v>7.2951141876186273E-2</v>
      </c>
      <c r="AA65">
        <f t="shared" si="0"/>
        <v>2.5794261253136339</v>
      </c>
      <c r="AB65">
        <f t="shared" si="12"/>
        <v>0</v>
      </c>
      <c r="AD65" s="4">
        <f t="shared" si="1"/>
        <v>291.09698983187383</v>
      </c>
      <c r="AE65">
        <f>SUMPRODUCT($B$7:$B$456,AD$7:AD$456,EXP(constants!$B$32+constants!$A$32*ABS($A$7:$A$456-$A65)))</f>
        <v>9.4852451114675027</v>
      </c>
      <c r="AF65" s="4">
        <f t="shared" si="2"/>
        <v>281.61174472040631</v>
      </c>
      <c r="AG65">
        <f t="shared" si="13"/>
        <v>281.61174472040631</v>
      </c>
      <c r="AH65" s="4"/>
      <c r="AI65" s="5">
        <f>SUMPRODUCT(constants!$B$13:$B$20,A65^constants!$A$13:$A$20)*constants!$C$10/((A65/1000000000)^5*(EXP(0.014388/(A65/1000000000)/constants!$B$9)-1))</f>
        <v>2.1703807720596764E-9</v>
      </c>
      <c r="AJ65">
        <f>SUMPRODUCT(A65^constants!$E$28:$J$28,constants!$E$27:$J$27)</f>
        <v>6.2424455310873908E-6</v>
      </c>
      <c r="AL65" s="17">
        <f t="shared" si="3"/>
        <v>0</v>
      </c>
      <c r="AM65">
        <f t="shared" si="14"/>
        <v>2.2166850808318037E-8</v>
      </c>
      <c r="AN65">
        <f t="shared" si="15"/>
        <v>0</v>
      </c>
      <c r="AO65">
        <f t="shared" si="16"/>
        <v>4.0679626576123049E-8</v>
      </c>
      <c r="AQ65">
        <f t="shared" si="17"/>
        <v>4.0679626576123049E-8</v>
      </c>
      <c r="AS65" s="4">
        <f t="shared" si="18"/>
        <v>0</v>
      </c>
    </row>
    <row r="66" spans="1:45" x14ac:dyDescent="0.2">
      <c r="A66">
        <f>front!A66</f>
        <v>216.24</v>
      </c>
      <c r="B66" s="1">
        <f t="shared" si="19"/>
        <v>0.48000000000001819</v>
      </c>
      <c r="C66">
        <f>front!D66-front!B66</f>
        <v>131.73000000000002</v>
      </c>
      <c r="D66" s="2">
        <f>front!E66-front!C66</f>
        <v>1074.3999999999996</v>
      </c>
      <c r="E66" s="2">
        <f>IF(front!F66-front!C66&gt;0,front!F66-front!C66,0)</f>
        <v>1132.1999999999989</v>
      </c>
      <c r="F66" s="2">
        <f>front!I66-front!H66</f>
        <v>1814</v>
      </c>
      <c r="G66" s="2">
        <f>IF(front!J66-front!H66&gt;0,front!J66-front!H66,0)</f>
        <v>11.200000000000728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131.42034786513813</v>
      </c>
      <c r="J66" s="4">
        <f>D66/(constants!$A$4+constants!$B$4*data!D66+constants!$C$4*data!D66^2+constants!$D$4*data!D66^3+constants!$E$4*data!D66^4+constants!$F$4*data!D66^5+constants!$G$4*data!D66^6+constants!$H$4*data!D66^7)</f>
        <v>1071.9339934378581</v>
      </c>
      <c r="K66" s="4">
        <f>E66/(constants!$A$4+constants!$B$4*data!E66+constants!$C$4*data!E66^2+constants!$D$4*data!E66^3+constants!$E$4*data!E66^4+constants!$F$4*data!E66^5+constants!$G$4*data!E66^6+constants!$H$4*data!E66^7)</f>
        <v>1129.6031198740898</v>
      </c>
      <c r="L66" s="4">
        <f>F66/(constants!$A$4+constants!$B$4*data!F66+constants!$C$4*data!F66^2+constants!$D$4*data!F66^3+constants!$E$4*data!F66^4+constants!$F$4*data!F66^5+constants!$G$4*data!F66^6+constants!$H$4*data!F66^7)</f>
        <v>1809.8579582002171</v>
      </c>
      <c r="M66" s="4">
        <f>G66/(constants!$A$4+constants!$B$4*data!G66+constants!$C$4*data!G66^2+constants!$D$4*data!G66^3+constants!$E$4*data!G66^4+constants!$F$4*data!G66^5+constants!$G$4*data!G66^6+constants!$H$4*data!G66^7)</f>
        <v>11.173532648412117</v>
      </c>
      <c r="N66" s="4"/>
      <c r="O66" s="4">
        <f t="shared" si="4"/>
        <v>219.03391310856352</v>
      </c>
      <c r="P66" s="4">
        <f t="shared" si="5"/>
        <v>214.38679868757163</v>
      </c>
      <c r="Q66" s="4">
        <f t="shared" si="6"/>
        <v>225.92062397481794</v>
      </c>
      <c r="R66" s="4">
        <f t="shared" si="7"/>
        <v>301.64299303336952</v>
      </c>
      <c r="S66" s="4">
        <f t="shared" si="8"/>
        <v>1.8622554414020194</v>
      </c>
      <c r="T66" s="4"/>
      <c r="U66" s="4">
        <f t="shared" si="9"/>
        <v>1.0537991394892494</v>
      </c>
      <c r="V66" s="4">
        <f t="shared" si="10"/>
        <v>6.1737069463304447E-3</v>
      </c>
      <c r="W66" s="4"/>
      <c r="X66">
        <f>IF(front!E66&gt;$X$2,O66,P66)</f>
        <v>214.38679868757163</v>
      </c>
      <c r="Y66">
        <f t="shared" si="11"/>
        <v>3.030198737953242</v>
      </c>
      <c r="Z66">
        <f>SUMPRODUCT($B$7:$B$456,Y$7:Y$456,EXP(constants!$B$32+constants!$A$32*ABS($A$7:$A$456-$A66)))</f>
        <v>7.501799191211124E-2</v>
      </c>
      <c r="AA66">
        <f t="shared" si="0"/>
        <v>2.9551807460411306</v>
      </c>
      <c r="AB66">
        <f t="shared" si="12"/>
        <v>0</v>
      </c>
      <c r="AD66" s="4">
        <f t="shared" si="1"/>
        <v>299.7785999468577</v>
      </c>
      <c r="AE66">
        <f>SUMPRODUCT($B$7:$B$456,AD$7:AD$456,EXP(constants!$B$32+constants!$A$32*ABS($A$7:$A$456-$A66)))</f>
        <v>9.6727178644853655</v>
      </c>
      <c r="AF66" s="4">
        <f t="shared" si="2"/>
        <v>290.10588208237232</v>
      </c>
      <c r="AG66">
        <f t="shared" si="13"/>
        <v>290.10588208237232</v>
      </c>
      <c r="AH66" s="4"/>
      <c r="AI66" s="5">
        <f>SUMPRODUCT(constants!$B$13:$B$20,A66^constants!$A$13:$A$20)*constants!$C$10/((A66/1000000000)^5*(EXP(0.014388/(A66/1000000000)/constants!$B$9)-1))</f>
        <v>2.2579229240710403E-9</v>
      </c>
      <c r="AJ66">
        <f>SUMPRODUCT(A66^constants!$E$28:$J$28,constants!$E$27:$J$27)</f>
        <v>6.1745125125418584E-6</v>
      </c>
      <c r="AL66" s="17">
        <f t="shared" si="3"/>
        <v>0</v>
      </c>
      <c r="AM66">
        <f t="shared" si="14"/>
        <v>2.1283651569631651E-8</v>
      </c>
      <c r="AN66">
        <f t="shared" si="15"/>
        <v>0</v>
      </c>
      <c r="AO66">
        <f t="shared" si="16"/>
        <v>3.9058818301065931E-8</v>
      </c>
      <c r="AQ66">
        <f t="shared" si="17"/>
        <v>3.9058818301065931E-8</v>
      </c>
      <c r="AS66" s="4">
        <f t="shared" si="18"/>
        <v>0</v>
      </c>
    </row>
    <row r="67" spans="1:45" x14ac:dyDescent="0.2">
      <c r="A67">
        <f>front!A67</f>
        <v>216.72</v>
      </c>
      <c r="B67" s="1">
        <f t="shared" si="19"/>
        <v>0.47999999999998977</v>
      </c>
      <c r="C67">
        <f>front!D67-front!B67</f>
        <v>128.4699999999998</v>
      </c>
      <c r="D67" s="2">
        <f>front!E67-front!C67</f>
        <v>1094.3999999999996</v>
      </c>
      <c r="E67" s="2">
        <f>IF(front!F67-front!C67&gt;0,front!F67-front!C67,0)</f>
        <v>1107.7999999999993</v>
      </c>
      <c r="F67" s="2">
        <f>front!I67-front!H67</f>
        <v>1918.4000000000015</v>
      </c>
      <c r="G67" s="2">
        <f>IF(front!J67-front!H67&gt;0,front!J67-front!H67,0)</f>
        <v>25.200000000000728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128.16797012690796</v>
      </c>
      <c r="J67" s="4">
        <f>D67/(constants!$A$4+constants!$B$4*data!D67+constants!$C$4*data!D67^2+constants!$D$4*data!D67^3+constants!$E$4*data!D67^4+constants!$F$4*data!D67^5+constants!$G$4*data!D67^6+constants!$H$4*data!D67^7)</f>
        <v>1091.8887064793162</v>
      </c>
      <c r="K67" s="4">
        <f>E67/(constants!$A$4+constants!$B$4*data!E67+constants!$C$4*data!E67^2+constants!$D$4*data!E67^3+constants!$E$4*data!E67^4+constants!$F$4*data!E67^5+constants!$G$4*data!E67^6+constants!$H$4*data!E67^7)</f>
        <v>1105.2583655364149</v>
      </c>
      <c r="L67" s="4">
        <f>F67/(constants!$A$4+constants!$B$4*data!F67+constants!$C$4*data!F67^2+constants!$D$4*data!F67^3+constants!$E$4*data!F67^4+constants!$F$4*data!F67^5+constants!$G$4*data!F67^6+constants!$H$4*data!F67^7)</f>
        <v>1914.0210345687167</v>
      </c>
      <c r="M67" s="4">
        <f>G67/(constants!$A$4+constants!$B$4*data!G67+constants!$C$4*data!G67^2+constants!$D$4*data!G67^3+constants!$E$4*data!G67^4+constants!$F$4*data!G67^5+constants!$G$4*data!G67^6+constants!$H$4*data!G67^7)</f>
        <v>25.140487034875797</v>
      </c>
      <c r="N67" s="4"/>
      <c r="O67" s="4">
        <f t="shared" si="4"/>
        <v>213.61328354484661</v>
      </c>
      <c r="P67" s="4">
        <f t="shared" si="5"/>
        <v>218.37774129586322</v>
      </c>
      <c r="Q67" s="4">
        <f t="shared" si="6"/>
        <v>221.05167310728297</v>
      </c>
      <c r="R67" s="4">
        <f t="shared" si="7"/>
        <v>319.0035057614528</v>
      </c>
      <c r="S67" s="4">
        <f t="shared" si="8"/>
        <v>4.1900811724792995</v>
      </c>
      <c r="T67" s="4"/>
      <c r="U67" s="4">
        <f t="shared" si="9"/>
        <v>1.012244525451873</v>
      </c>
      <c r="V67" s="4">
        <f t="shared" si="10"/>
        <v>1.3134906346805463E-2</v>
      </c>
      <c r="W67" s="4"/>
      <c r="X67">
        <f>IF(front!E67&gt;$X$2,O67,P67)</f>
        <v>218.37774129586322</v>
      </c>
      <c r="Y67">
        <f t="shared" si="11"/>
        <v>11.576214196958318</v>
      </c>
      <c r="Z67">
        <f>SUMPRODUCT($B$7:$B$456,Y$7:Y$456,EXP(constants!$B$32+constants!$A$32*ABS($A$7:$A$456-$A67)))</f>
        <v>7.7085644435616232E-2</v>
      </c>
      <c r="AA67">
        <f t="shared" si="0"/>
        <v>11.499128552522702</v>
      </c>
      <c r="AB67">
        <f t="shared" si="12"/>
        <v>6.5917060114493484</v>
      </c>
      <c r="AD67" s="4">
        <f t="shared" si="1"/>
        <v>314.80861488009634</v>
      </c>
      <c r="AE67">
        <f>SUMPRODUCT($B$7:$B$456,AD$7:AD$456,EXP(constants!$B$32+constants!$A$32*ABS($A$7:$A$456-$A67)))</f>
        <v>9.8619481758025866</v>
      </c>
      <c r="AF67" s="4">
        <f t="shared" si="2"/>
        <v>304.94666670429376</v>
      </c>
      <c r="AG67">
        <f t="shared" si="13"/>
        <v>304.94666670429376</v>
      </c>
      <c r="AH67" s="4"/>
      <c r="AI67" s="5">
        <f>SUMPRODUCT(constants!$B$13:$B$20,A67^constants!$A$13:$A$20)*constants!$C$10/((A67/1000000000)^5*(EXP(0.014388/(A67/1000000000)/constants!$B$9)-1))</f>
        <v>2.3484659024222303E-9</v>
      </c>
      <c r="AJ67">
        <f>SUMPRODUCT(A67^constants!$E$28:$J$28,constants!$E$27:$J$27)</f>
        <v>6.1074241041057169E-6</v>
      </c>
      <c r="AL67" s="17">
        <f t="shared" si="3"/>
        <v>3.5627588644625588E-10</v>
      </c>
      <c r="AM67">
        <f t="shared" si="14"/>
        <v>2.0027843459027131E-8</v>
      </c>
      <c r="AN67">
        <f t="shared" si="15"/>
        <v>1.778902891742306E-2</v>
      </c>
      <c r="AO67">
        <f t="shared" si="16"/>
        <v>3.6754214664202515E-8</v>
      </c>
      <c r="AQ67">
        <f t="shared" si="17"/>
        <v>3.6754214664202515E-8</v>
      </c>
      <c r="AS67" s="4">
        <f t="shared" si="18"/>
        <v>9.6934702509983896E-3</v>
      </c>
    </row>
    <row r="68" spans="1:45" x14ac:dyDescent="0.2">
      <c r="A68">
        <f>front!A68</f>
        <v>217.19</v>
      </c>
      <c r="B68" s="1">
        <f t="shared" si="19"/>
        <v>0.46999999999999886</v>
      </c>
      <c r="C68">
        <f>front!D68-front!B68</f>
        <v>132</v>
      </c>
      <c r="D68" s="2">
        <f>front!E68-front!C68</f>
        <v>1045.1999999999989</v>
      </c>
      <c r="E68" s="2">
        <f>IF(front!F68-front!C68&gt;0,front!F68-front!C68,0)</f>
        <v>1121.3999999999996</v>
      </c>
      <c r="F68" s="2">
        <f>front!I68-front!H68</f>
        <v>1984.5</v>
      </c>
      <c r="G68" s="2">
        <f>IF(front!J68-front!H68&gt;0,front!J68-front!H68,0)</f>
        <v>5.1000000000003638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131.68971666019169</v>
      </c>
      <c r="J68" s="4">
        <f>D68/(constants!$A$4+constants!$B$4*data!D68+constants!$C$4*data!D68^2+constants!$D$4*data!D68^3+constants!$E$4*data!D68^4+constants!$F$4*data!D68^5+constants!$G$4*data!D68^6+constants!$H$4*data!D68^7)</f>
        <v>1042.8001178670092</v>
      </c>
      <c r="K68" s="4">
        <f>E68/(constants!$A$4+constants!$B$4*data!E68+constants!$C$4*data!E68^2+constants!$D$4*data!E68^3+constants!$E$4*data!E68^4+constants!$F$4*data!E68^5+constants!$G$4*data!E68^6+constants!$H$4*data!E68^7)</f>
        <v>1118.8275725998449</v>
      </c>
      <c r="L68" s="4">
        <f>F68/(constants!$A$4+constants!$B$4*data!F68+constants!$C$4*data!F68^2+constants!$D$4*data!F68^3+constants!$E$4*data!F68^4+constants!$F$4*data!F68^5+constants!$G$4*data!F68^6+constants!$H$4*data!F68^7)</f>
        <v>1979.9710326676686</v>
      </c>
      <c r="M68" s="4">
        <f>G68/(constants!$A$4+constants!$B$4*data!G68+constants!$C$4*data!G68^2+constants!$D$4*data!G68^3+constants!$E$4*data!G68^4+constants!$F$4*data!G68^5+constants!$G$4*data!G68^6+constants!$H$4*data!G68^7)</f>
        <v>5.0879444667785343</v>
      </c>
      <c r="N68" s="4"/>
      <c r="O68" s="4">
        <f t="shared" si="4"/>
        <v>219.48286110031947</v>
      </c>
      <c r="P68" s="4">
        <f t="shared" si="5"/>
        <v>208.56002357340185</v>
      </c>
      <c r="Q68" s="4">
        <f t="shared" si="6"/>
        <v>223.76551451996895</v>
      </c>
      <c r="R68" s="4">
        <f t="shared" si="7"/>
        <v>329.99517211127807</v>
      </c>
      <c r="S68" s="4">
        <f t="shared" si="8"/>
        <v>0.84799074446308909</v>
      </c>
      <c r="T68" s="4"/>
      <c r="U68" s="4">
        <f t="shared" si="9"/>
        <v>1.0729070254502324</v>
      </c>
      <c r="V68" s="4">
        <f t="shared" si="10"/>
        <v>2.569706517333948E-3</v>
      </c>
      <c r="W68" s="4"/>
      <c r="X68">
        <f>IF(front!E68&gt;$X$2,O68,P68)</f>
        <v>208.56002357340185</v>
      </c>
      <c r="Y68">
        <f t="shared" si="11"/>
        <v>-0.78039653888157545</v>
      </c>
      <c r="Z68">
        <f>SUMPRODUCT($B$7:$B$456,Y$7:Y$456,EXP(constants!$B$32+constants!$A$32*ABS($A$7:$A$456-$A68)))</f>
        <v>7.8959702214583136E-2</v>
      </c>
      <c r="AA68">
        <f t="shared" si="0"/>
        <v>-0.8593562410961586</v>
      </c>
      <c r="AB68">
        <f t="shared" si="12"/>
        <v>0</v>
      </c>
      <c r="AD68" s="4">
        <f t="shared" si="1"/>
        <v>329.14620797550259</v>
      </c>
      <c r="AE68">
        <f>SUMPRODUCT($B$7:$B$456,AD$7:AD$456,EXP(constants!$B$32+constants!$A$32*ABS($A$7:$A$456-$A68)))</f>
        <v>10.048751616088683</v>
      </c>
      <c r="AF68" s="4">
        <f t="shared" si="2"/>
        <v>319.09745635941391</v>
      </c>
      <c r="AG68">
        <f t="shared" si="13"/>
        <v>319.09745635941391</v>
      </c>
      <c r="AH68" s="4"/>
      <c r="AI68" s="5">
        <f>SUMPRODUCT(constants!$B$13:$B$20,A68^constants!$A$13:$A$20)*constants!$C$10/((A68/1000000000)^5*(EXP(0.014388/(A68/1000000000)/constants!$B$9)-1))</f>
        <v>2.4401102409452147E-9</v>
      </c>
      <c r="AJ68">
        <f>SUMPRODUCT(A68^constants!$E$28:$J$28,constants!$E$27:$J$27)</f>
        <v>6.0425434366229527E-6</v>
      </c>
      <c r="AL68" s="17">
        <f t="shared" si="3"/>
        <v>0</v>
      </c>
      <c r="AM68">
        <f t="shared" si="14"/>
        <v>1.8936357267031808E-8</v>
      </c>
      <c r="AN68">
        <f t="shared" si="15"/>
        <v>0</v>
      </c>
      <c r="AO68">
        <f t="shared" si="16"/>
        <v>3.4751167362296064E-8</v>
      </c>
      <c r="AQ68">
        <f t="shared" si="17"/>
        <v>3.4751167362296064E-8</v>
      </c>
      <c r="AS68" s="4">
        <f t="shared" si="18"/>
        <v>0</v>
      </c>
    </row>
    <row r="69" spans="1:45" x14ac:dyDescent="0.2">
      <c r="A69">
        <f>front!A69</f>
        <v>217.67</v>
      </c>
      <c r="B69" s="1">
        <f t="shared" si="19"/>
        <v>0.47999999999998977</v>
      </c>
      <c r="C69">
        <f>front!D69-front!B69</f>
        <v>119.07000000000016</v>
      </c>
      <c r="D69" s="2">
        <f>front!E69-front!C69</f>
        <v>1079.3000000000011</v>
      </c>
      <c r="E69" s="2">
        <f>IF(front!F69-front!C69&gt;0,front!F69-front!C69,0)</f>
        <v>1119.1000000000004</v>
      </c>
      <c r="F69" s="2">
        <f>front!I69-front!H69</f>
        <v>2013</v>
      </c>
      <c r="G69" s="2">
        <f>IF(front!J69-front!H69&gt;0,front!J69-front!H69,0)</f>
        <v>8.7999999999992724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118.78995932553859</v>
      </c>
      <c r="J69" s="4">
        <f>D69/(constants!$A$4+constants!$B$4*data!D69+constants!$C$4*data!D69^2+constants!$D$4*data!D69^3+constants!$E$4*data!D69^4+constants!$F$4*data!D69^5+constants!$G$4*data!D69^6+constants!$H$4*data!D69^7)</f>
        <v>1076.8228978865459</v>
      </c>
      <c r="K69" s="4">
        <f>E69/(constants!$A$4+constants!$B$4*data!E69+constants!$C$4*data!E69^2+constants!$D$4*data!E69^3+constants!$E$4*data!E69^4+constants!$F$4*data!E69^5+constants!$G$4*data!E69^6+constants!$H$4*data!E69^7)</f>
        <v>1116.5327801764024</v>
      </c>
      <c r="L69" s="4">
        <f>F69/(constants!$A$4+constants!$B$4*data!F69+constants!$C$4*data!F69^2+constants!$D$4*data!F69^3+constants!$E$4*data!F69^4+constants!$F$4*data!F69^5+constants!$G$4*data!F69^6+constants!$H$4*data!F69^7)</f>
        <v>2008.4063640134952</v>
      </c>
      <c r="M69" s="4">
        <f>G69/(constants!$A$4+constants!$B$4*data!G69+constants!$C$4*data!G69^2+constants!$D$4*data!G69^3+constants!$E$4*data!G69^4+constants!$F$4*data!G69^5+constants!$G$4*data!G69^6+constants!$H$4*data!G69^7)</f>
        <v>8.779201895631326</v>
      </c>
      <c r="N69" s="4"/>
      <c r="O69" s="4">
        <f t="shared" si="4"/>
        <v>197.98326554256431</v>
      </c>
      <c r="P69" s="4">
        <f t="shared" si="5"/>
        <v>215.36457957730917</v>
      </c>
      <c r="Q69" s="4">
        <f t="shared" si="6"/>
        <v>223.30655603528047</v>
      </c>
      <c r="R69" s="4">
        <f t="shared" si="7"/>
        <v>334.73439400224919</v>
      </c>
      <c r="S69" s="4">
        <f t="shared" si="8"/>
        <v>1.4632003159385543</v>
      </c>
      <c r="T69" s="4"/>
      <c r="U69" s="4">
        <f t="shared" si="9"/>
        <v>1.0368768925398912</v>
      </c>
      <c r="V69" s="4">
        <f t="shared" si="10"/>
        <v>4.3712278814370138E-3</v>
      </c>
      <c r="W69" s="4"/>
      <c r="X69">
        <f>IF(front!E69&gt;$X$2,O69,P69)</f>
        <v>215.36457957730917</v>
      </c>
      <c r="Y69">
        <f t="shared" si="11"/>
        <v>6.4535310873907861</v>
      </c>
      <c r="Z69">
        <f>SUMPRODUCT($B$7:$B$456,Y$7:Y$456,EXP(constants!$B$32+constants!$A$32*ABS($A$7:$A$456-$A69)))</f>
        <v>8.0945792270640721E-2</v>
      </c>
      <c r="AA69">
        <f t="shared" si="0"/>
        <v>6.3725852951201452</v>
      </c>
      <c r="AB69">
        <f t="shared" si="12"/>
        <v>1.4651627540467915</v>
      </c>
      <c r="AD69" s="4">
        <f t="shared" si="1"/>
        <v>333.2695141084555</v>
      </c>
      <c r="AE69">
        <f>SUMPRODUCT($B$7:$B$456,AD$7:AD$456,EXP(constants!$B$32+constants!$A$32*ABS($A$7:$A$456-$A69)))</f>
        <v>10.241080955620262</v>
      </c>
      <c r="AF69" s="4">
        <f t="shared" si="2"/>
        <v>323.02843315283525</v>
      </c>
      <c r="AG69">
        <f t="shared" si="13"/>
        <v>323.02843315283525</v>
      </c>
      <c r="AH69" s="4"/>
      <c r="AI69" s="5">
        <f>SUMPRODUCT(constants!$B$13:$B$20,A69^constants!$A$13:$A$20)*constants!$C$10/((A69/1000000000)^5*(EXP(0.014388/(A69/1000000000)/constants!$B$9)-1))</f>
        <v>2.536839005138789E-9</v>
      </c>
      <c r="AJ69">
        <f>SUMPRODUCT(A69^constants!$E$28:$J$28,constants!$E$27:$J$27)</f>
        <v>5.9771011772083763E-6</v>
      </c>
      <c r="AL69" s="17">
        <f t="shared" si="3"/>
        <v>1.7314383662374837E-9</v>
      </c>
      <c r="AM69">
        <f t="shared" si="14"/>
        <v>1.8503328387753458E-8</v>
      </c>
      <c r="AN69">
        <f t="shared" si="15"/>
        <v>9.357442779772783E-2</v>
      </c>
      <c r="AO69">
        <f t="shared" si="16"/>
        <v>3.395649186878346E-8</v>
      </c>
      <c r="AQ69">
        <f t="shared" si="17"/>
        <v>3.395649186878346E-8</v>
      </c>
      <c r="AS69" s="4">
        <f t="shared" si="18"/>
        <v>5.0989907111965597E-2</v>
      </c>
    </row>
    <row r="70" spans="1:45" x14ac:dyDescent="0.2">
      <c r="A70">
        <f>front!A70</f>
        <v>218.15</v>
      </c>
      <c r="B70" s="1">
        <f t="shared" si="19"/>
        <v>0.48000000000001819</v>
      </c>
      <c r="C70">
        <f>front!D70-front!B70</f>
        <v>122</v>
      </c>
      <c r="D70" s="2">
        <f>front!E70-front!C70</f>
        <v>1026</v>
      </c>
      <c r="E70" s="2">
        <f>IF(front!F70-front!C70&gt;0,front!F70-front!C70,0)</f>
        <v>1122.1000000000004</v>
      </c>
      <c r="F70" s="2">
        <f>front!I70-front!H70</f>
        <v>2081.1999999999989</v>
      </c>
      <c r="G70" s="2">
        <f>IF(front!J70-front!H70&gt;0,front!J70-front!H70,0)</f>
        <v>38.299999999999272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121.71310350042195</v>
      </c>
      <c r="J70" s="4">
        <f>D70/(constants!$A$4+constants!$B$4*data!D70+constants!$C$4*data!D70^2+constants!$D$4*data!D70^3+constants!$E$4*data!D70^4+constants!$F$4*data!D70^5+constants!$G$4*data!D70^6+constants!$H$4*data!D70^7)</f>
        <v>1023.6436013970921</v>
      </c>
      <c r="K70" s="4">
        <f>E70/(constants!$A$4+constants!$B$4*data!E70+constants!$C$4*data!E70^2+constants!$D$4*data!E70^3+constants!$E$4*data!E70^4+constants!$F$4*data!E70^5+constants!$G$4*data!E70^6+constants!$H$4*data!E70^7)</f>
        <v>1119.5259876891005</v>
      </c>
      <c r="L70" s="4">
        <f>F70/(constants!$A$4+constants!$B$4*data!F70+constants!$C$4*data!F70^2+constants!$D$4*data!F70^3+constants!$E$4*data!F70^4+constants!$F$4*data!F70^5+constants!$G$4*data!F70^6+constants!$H$4*data!F70^7)</f>
        <v>2076.4516434662487</v>
      </c>
      <c r="M70" s="4">
        <f>G70/(constants!$A$4+constants!$B$4*data!G70+constants!$C$4*data!G70^2+constants!$D$4*data!G70^3+constants!$E$4*data!G70^4+constants!$F$4*data!G70^5+constants!$G$4*data!G70^6+constants!$H$4*data!G70^7)</f>
        <v>38.209603865709205</v>
      </c>
      <c r="N70" s="4"/>
      <c r="O70" s="4">
        <f t="shared" si="4"/>
        <v>202.85517250070325</v>
      </c>
      <c r="P70" s="4">
        <f t="shared" si="5"/>
        <v>204.72872027941841</v>
      </c>
      <c r="Q70" s="4">
        <f t="shared" si="6"/>
        <v>223.9051975378201</v>
      </c>
      <c r="R70" s="4">
        <f t="shared" si="7"/>
        <v>346.07527391104145</v>
      </c>
      <c r="S70" s="4">
        <f t="shared" si="8"/>
        <v>6.3682673109515342</v>
      </c>
      <c r="T70" s="4"/>
      <c r="U70" s="4">
        <f t="shared" si="9"/>
        <v>1.0936677435009079</v>
      </c>
      <c r="V70" s="4">
        <f t="shared" si="10"/>
        <v>1.8401393543615297E-2</v>
      </c>
      <c r="W70" s="4"/>
      <c r="X70">
        <f>IF(front!E70&gt;$X$2,O70,P70)</f>
        <v>204.72872027941841</v>
      </c>
      <c r="Y70">
        <f t="shared" si="11"/>
        <v>-4.742378153437528</v>
      </c>
      <c r="Z70">
        <f>SUMPRODUCT($B$7:$B$456,Y$7:Y$456,EXP(constants!$B$32+constants!$A$32*ABS($A$7:$A$456-$A70)))</f>
        <v>8.2874831503858729E-2</v>
      </c>
      <c r="AA70">
        <f t="shared" si="0"/>
        <v>-4.825252984941387</v>
      </c>
      <c r="AB70">
        <f t="shared" si="12"/>
        <v>0</v>
      </c>
      <c r="AD70" s="4">
        <f t="shared" si="1"/>
        <v>339.69969659568744</v>
      </c>
      <c r="AE70">
        <f>SUMPRODUCT($B$7:$B$456,AD$7:AD$456,EXP(constants!$B$32+constants!$A$32*ABS($A$7:$A$456-$A70)))</f>
        <v>10.43498233149157</v>
      </c>
      <c r="AF70" s="4">
        <f t="shared" si="2"/>
        <v>329.26471426419585</v>
      </c>
      <c r="AG70">
        <f t="shared" si="13"/>
        <v>329.26471426419585</v>
      </c>
      <c r="AH70" s="4"/>
      <c r="AI70" s="5">
        <f>SUMPRODUCT(constants!$B$13:$B$20,A70^constants!$A$13:$A$20)*constants!$C$10/((A70/1000000000)^5*(EXP(0.014388/(A70/1000000000)/constants!$B$9)-1))</f>
        <v>2.6368211622641234E-9</v>
      </c>
      <c r="AJ70">
        <f>SUMPRODUCT(A70^constants!$E$28:$J$28,constants!$E$27:$J$27)</f>
        <v>5.9124779005091037E-6</v>
      </c>
      <c r="AL70" s="17">
        <f t="shared" si="3"/>
        <v>0</v>
      </c>
      <c r="AM70">
        <f t="shared" si="14"/>
        <v>1.7956609513174383E-8</v>
      </c>
      <c r="AN70">
        <f t="shared" si="15"/>
        <v>0</v>
      </c>
      <c r="AO70">
        <f t="shared" si="16"/>
        <v>3.2953177512030117E-8</v>
      </c>
      <c r="AQ70">
        <f t="shared" si="17"/>
        <v>3.2953177512030117E-8</v>
      </c>
      <c r="AS70" s="4">
        <f t="shared" si="18"/>
        <v>0</v>
      </c>
    </row>
    <row r="71" spans="1:45" x14ac:dyDescent="0.2">
      <c r="A71">
        <f>front!A71</f>
        <v>218.62</v>
      </c>
      <c r="B71" s="1">
        <f t="shared" si="19"/>
        <v>0.46999999999999886</v>
      </c>
      <c r="C71">
        <f>front!D71-front!B71</f>
        <v>118.86999999999989</v>
      </c>
      <c r="D71" s="2">
        <f>front!E71-front!C71</f>
        <v>1031</v>
      </c>
      <c r="E71" s="2">
        <f>IF(front!F71-front!C71&gt;0,front!F71-front!C71,0)</f>
        <v>1098.6999999999989</v>
      </c>
      <c r="F71" s="2">
        <f>front!I71-front!H71</f>
        <v>2122.1000000000004</v>
      </c>
      <c r="G71" s="2">
        <f>IF(front!J71-front!H71&gt;0,front!J71-front!H71,0)</f>
        <v>35.300000000001091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118.59042735787399</v>
      </c>
      <c r="J71" s="4">
        <f>D71/(constants!$A$4+constants!$B$4*data!D71+constants!$C$4*data!D71^2+constants!$D$4*data!D71^3+constants!$E$4*data!D71^4+constants!$F$4*data!D71^5+constants!$G$4*data!D71^6+constants!$H$4*data!D71^7)</f>
        <v>1028.6322771748951</v>
      </c>
      <c r="K71" s="4">
        <f>E71/(constants!$A$4+constants!$B$4*data!E71+constants!$C$4*data!E71^2+constants!$D$4*data!E71^3+constants!$E$4*data!E71^4+constants!$F$4*data!E71^5+constants!$G$4*data!E71^6+constants!$H$4*data!E71^7)</f>
        <v>1096.1789701038845</v>
      </c>
      <c r="L71" s="4">
        <f>F71/(constants!$A$4+constants!$B$4*data!F71+constants!$C$4*data!F71^2+constants!$D$4*data!F71^3+constants!$E$4*data!F71^4+constants!$F$4*data!F71^5+constants!$G$4*data!F71^6+constants!$H$4*data!F71^7)</f>
        <v>2117.2588855891959</v>
      </c>
      <c r="M71" s="4">
        <f>G71/(constants!$A$4+constants!$B$4*data!G71+constants!$C$4*data!G71^2+constants!$D$4*data!G71^3+constants!$E$4*data!G71^4+constants!$F$4*data!G71^5+constants!$G$4*data!G71^6+constants!$H$4*data!G71^7)</f>
        <v>35.216673135929341</v>
      </c>
      <c r="N71" s="4"/>
      <c r="O71" s="4">
        <f t="shared" si="4"/>
        <v>197.65071226312332</v>
      </c>
      <c r="P71" s="4">
        <f t="shared" si="5"/>
        <v>205.72645543497902</v>
      </c>
      <c r="Q71" s="4">
        <f t="shared" si="6"/>
        <v>219.23579402077692</v>
      </c>
      <c r="R71" s="4">
        <f t="shared" si="7"/>
        <v>352.87648093153263</v>
      </c>
      <c r="S71" s="4">
        <f t="shared" si="8"/>
        <v>5.8694455226548898</v>
      </c>
      <c r="T71" s="4"/>
      <c r="U71" s="4">
        <f t="shared" si="9"/>
        <v>1.0656665111797816</v>
      </c>
      <c r="V71" s="4">
        <f t="shared" si="10"/>
        <v>1.6633144569908918E-2</v>
      </c>
      <c r="W71" s="4"/>
      <c r="X71">
        <f>IF(front!E71&gt;$X$2,O71,P71)</f>
        <v>205.72645543497902</v>
      </c>
      <c r="Y71">
        <f t="shared" si="11"/>
        <v>0.62374636734119804</v>
      </c>
      <c r="Z71">
        <f>SUMPRODUCT($B$7:$B$456,Y$7:Y$456,EXP(constants!$B$32+constants!$A$32*ABS($A$7:$A$456-$A71)))</f>
        <v>8.4908004569632392E-2</v>
      </c>
      <c r="AA71">
        <f t="shared" ref="AA71:AA134" si="20">Y71-Z71</f>
        <v>0.5388383627715656</v>
      </c>
      <c r="AB71">
        <f t="shared" si="12"/>
        <v>0</v>
      </c>
      <c r="AD71" s="4">
        <f t="shared" ref="AD71:AD134" si="21">R71-(S71/$V$2)</f>
        <v>347.00029799185114</v>
      </c>
      <c r="AE71">
        <f>SUMPRODUCT($B$7:$B$456,AD$7:AD$456,EXP(constants!$B$32+constants!$A$32*ABS($A$7:$A$456-$A71)))</f>
        <v>10.626330071916959</v>
      </c>
      <c r="AF71" s="4">
        <f t="shared" ref="AF71:AF134" si="22">AD71-AE71</f>
        <v>336.37396791993416</v>
      </c>
      <c r="AG71">
        <f t="shared" si="13"/>
        <v>336.37396791993416</v>
      </c>
      <c r="AH71" s="4"/>
      <c r="AI71" s="5">
        <f>SUMPRODUCT(constants!$B$13:$B$20,A71^constants!$A$13:$A$20)*constants!$C$10/((A71/1000000000)^5*(EXP(0.014388/(A71/1000000000)/constants!$B$9)-1))</f>
        <v>2.7379575993645768E-9</v>
      </c>
      <c r="AJ71">
        <f>SUMPRODUCT(A71^constants!$E$28:$J$28,constants!$E$27:$J$27)</f>
        <v>5.8499863436725272E-6</v>
      </c>
      <c r="AL71" s="17">
        <f t="shared" ref="AL71:AL134" si="23">IF(AB71=0,0,AI71/AB71)</f>
        <v>0</v>
      </c>
      <c r="AM71">
        <f t="shared" si="14"/>
        <v>1.7391317110083196E-8</v>
      </c>
      <c r="AN71">
        <f t="shared" si="15"/>
        <v>0</v>
      </c>
      <c r="AO71">
        <f t="shared" si="16"/>
        <v>3.1915777835237078E-8</v>
      </c>
      <c r="AQ71">
        <f t="shared" si="17"/>
        <v>3.1915777835237078E-8</v>
      </c>
      <c r="AS71" s="4">
        <f t="shared" si="18"/>
        <v>0</v>
      </c>
    </row>
    <row r="72" spans="1:45" x14ac:dyDescent="0.2">
      <c r="A72">
        <f>front!A72</f>
        <v>219.1</v>
      </c>
      <c r="B72" s="1">
        <f t="shared" si="19"/>
        <v>0.47999999999998977</v>
      </c>
      <c r="C72">
        <f>front!D72-front!B72</f>
        <v>125</v>
      </c>
      <c r="D72" s="2">
        <f>front!E72-front!C72</f>
        <v>1033.9999999999991</v>
      </c>
      <c r="E72" s="2">
        <f>IF(front!F72-front!C72&gt;0,front!F72-front!C72,0)</f>
        <v>1103.3000000000002</v>
      </c>
      <c r="F72" s="2">
        <f>front!I72-front!H72</f>
        <v>2161.1999999999989</v>
      </c>
      <c r="G72" s="2">
        <f>IF(front!J72-front!H72&gt;0,front!J72-front!H72,0)</f>
        <v>2.8999999999996362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124.70608552499638</v>
      </c>
      <c r="J72" s="4">
        <f>D72/(constants!$A$4+constants!$B$4*data!D72+constants!$C$4*data!D72^2+constants!$D$4*data!D72^3+constants!$E$4*data!D72^4+constants!$F$4*data!D72^5+constants!$G$4*data!D72^6+constants!$H$4*data!D72^7)</f>
        <v>1031.6254827762368</v>
      </c>
      <c r="K72" s="4">
        <f>E72/(constants!$A$4+constants!$B$4*data!E72+constants!$C$4*data!E72^2+constants!$D$4*data!E72^3+constants!$E$4*data!E72^4+constants!$F$4*data!E72^5+constants!$G$4*data!E72^6+constants!$H$4*data!E72^7)</f>
        <v>1100.7685545563133</v>
      </c>
      <c r="L72" s="4">
        <f>F72/(constants!$A$4+constants!$B$4*data!F72+constants!$C$4*data!F72^2+constants!$D$4*data!F72^3+constants!$E$4*data!F72^4+constants!$F$4*data!F72^5+constants!$G$4*data!F72^6+constants!$H$4*data!F72^7)</f>
        <v>2156.2702372664603</v>
      </c>
      <c r="M72" s="4">
        <f>G72/(constants!$A$4+constants!$B$4*data!G72+constants!$C$4*data!G72^2+constants!$D$4*data!G72^3+constants!$E$4*data!G72^4+constants!$F$4*data!G72^5+constants!$G$4*data!G72^6+constants!$H$4*data!G72^7)</f>
        <v>2.893144185409239</v>
      </c>
      <c r="N72" s="4"/>
      <c r="O72" s="4">
        <f t="shared" ref="O72:O135" si="24">I72*1000/O$4</f>
        <v>207.84347587499397</v>
      </c>
      <c r="P72" s="4">
        <f t="shared" ref="P72:P135" si="25">J72*1000/P$4</f>
        <v>206.32509655524737</v>
      </c>
      <c r="Q72" s="4">
        <f t="shared" ref="Q72:Q135" si="26">K72*1000/Q$4</f>
        <v>220.15371091126269</v>
      </c>
      <c r="R72" s="4">
        <f t="shared" ref="R72:R135" si="27">L72*1000/R$4</f>
        <v>359.3783728777434</v>
      </c>
      <c r="S72" s="4">
        <f t="shared" ref="S72:S135" si="28">M72*1000/S$4</f>
        <v>0.48219069756820654</v>
      </c>
      <c r="T72" s="4"/>
      <c r="U72" s="4">
        <f t="shared" ref="U72:U135" si="29">Q72/P72</f>
        <v>1.0670234236498344</v>
      </c>
      <c r="V72" s="4">
        <f t="shared" ref="V72:V135" si="30">S72/R72</f>
        <v>1.3417354352935494E-3</v>
      </c>
      <c r="W72" s="4"/>
      <c r="X72">
        <f>IF(front!E72&gt;$X$2,O72,P72)</f>
        <v>206.32509655524737</v>
      </c>
      <c r="Y72">
        <f t="shared" ref="Y72:Y135" si="31">X72-(Q72/$U$2)</f>
        <v>0.36364431668496877</v>
      </c>
      <c r="Z72">
        <f>SUMPRODUCT($B$7:$B$456,Y$7:Y$456,EXP(constants!$B$32+constants!$A$32*ABS($A$7:$A$456-$A72)))</f>
        <v>8.7035974255518303E-2</v>
      </c>
      <c r="AA72">
        <f t="shared" si="20"/>
        <v>0.27660834242945048</v>
      </c>
      <c r="AB72">
        <f t="shared" ref="AB72:AB135" si="32">IF((AA72-$AA$3)&gt;0,AA72-$AA$3,0)</f>
        <v>0</v>
      </c>
      <c r="AD72" s="4">
        <f t="shared" si="21"/>
        <v>358.89562868328977</v>
      </c>
      <c r="AE72">
        <f>SUMPRODUCT($B$7:$B$456,AD$7:AD$456,EXP(constants!$B$32+constants!$A$32*ABS($A$7:$A$456-$A72)))</f>
        <v>10.823408494433322</v>
      </c>
      <c r="AF72" s="4">
        <f t="shared" si="22"/>
        <v>348.07222018885648</v>
      </c>
      <c r="AG72">
        <f t="shared" ref="AG72:AG135" si="33">IF((AF72)&gt;0,AF72,0)</f>
        <v>348.07222018885648</v>
      </c>
      <c r="AH72" s="4"/>
      <c r="AI72" s="5">
        <f>SUMPRODUCT(constants!$B$13:$B$20,A72^constants!$A$13:$A$20)*constants!$C$10/((A72/1000000000)^5*(EXP(0.014388/(A72/1000000000)/constants!$B$9)-1))</f>
        <v>2.8446402933232581E-9</v>
      </c>
      <c r="AJ72">
        <f>SUMPRODUCT(A72^constants!$E$28:$J$28,constants!$E$27:$J$27)</f>
        <v>5.7869590090330763E-6</v>
      </c>
      <c r="AL72" s="17">
        <f t="shared" si="23"/>
        <v>0</v>
      </c>
      <c r="AM72">
        <f t="shared" ref="AM72:AM135" si="34">IF(AG72=0,0,AJ72/AG72)</f>
        <v>1.6625742226406914E-8</v>
      </c>
      <c r="AN72">
        <f t="shared" ref="AN72:AN135" si="35">AL72/AM72</f>
        <v>0</v>
      </c>
      <c r="AO72">
        <f t="shared" ref="AO72:AO135" si="36">AM72*$AN$2</f>
        <v>3.0510828586770824E-8</v>
      </c>
      <c r="AQ72">
        <f t="shared" ref="AQ72:AQ135" si="37">AO72</f>
        <v>3.0510828586770824E-8</v>
      </c>
      <c r="AS72" s="4">
        <f t="shared" ref="AS72:AS135" si="38">AL72/AO72</f>
        <v>0</v>
      </c>
    </row>
    <row r="73" spans="1:45" x14ac:dyDescent="0.2">
      <c r="A73">
        <f>front!A73</f>
        <v>219.58</v>
      </c>
      <c r="B73" s="1">
        <f t="shared" ref="B73:B136" si="39">A73-A72</f>
        <v>0.48000000000001819</v>
      </c>
      <c r="C73">
        <f>front!D73-front!B73</f>
        <v>124.26000000000022</v>
      </c>
      <c r="D73" s="2">
        <f>front!E73-front!C73</f>
        <v>1006.3999999999996</v>
      </c>
      <c r="E73" s="2">
        <f>IF(front!F73-front!C73&gt;0,front!F73-front!C73,0)</f>
        <v>1048.7000000000007</v>
      </c>
      <c r="F73" s="2">
        <f>front!I73-front!H73</f>
        <v>2260.7000000000007</v>
      </c>
      <c r="G73" s="2">
        <f>IF(front!J73-front!H73&gt;0,front!J73-front!H73,0)</f>
        <v>7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123.96781647178965</v>
      </c>
      <c r="J73" s="4">
        <f>D73/(constants!$A$4+constants!$B$4*data!D73+constants!$C$4*data!D73^2+constants!$D$4*data!D73^3+constants!$E$4*data!D73^4+constants!$F$4*data!D73^5+constants!$G$4*data!D73^6+constants!$H$4*data!D73^7)</f>
        <v>1004.0879952607638</v>
      </c>
      <c r="K73" s="4">
        <f>E73/(constants!$A$4+constants!$B$4*data!E73+constants!$C$4*data!E73^2+constants!$D$4*data!E73^3+constants!$E$4*data!E73^4+constants!$F$4*data!E73^5+constants!$G$4*data!E73^6+constants!$H$4*data!E73^7)</f>
        <v>1046.2921915927604</v>
      </c>
      <c r="L73" s="4">
        <f>F73/(constants!$A$4+constants!$B$4*data!F73+constants!$C$4*data!F73^2+constants!$D$4*data!F73^3+constants!$E$4*data!F73^4+constants!$F$4*data!F73^5+constants!$G$4*data!F73^6+constants!$H$4*data!F73^7)</f>
        <v>2255.5448097600752</v>
      </c>
      <c r="M73" s="4">
        <f>G73/(constants!$A$4+constants!$B$4*data!G73+constants!$C$4*data!G73^2+constants!$D$4*data!G73^3+constants!$E$4*data!G73^4+constants!$F$4*data!G73^5+constants!$G$4*data!G73^6+constants!$H$4*data!G73^7)</f>
        <v>6.9834546615240534</v>
      </c>
      <c r="N73" s="4"/>
      <c r="O73" s="4">
        <f t="shared" si="24"/>
        <v>206.61302745298275</v>
      </c>
      <c r="P73" s="4">
        <f t="shared" si="25"/>
        <v>200.81759905215276</v>
      </c>
      <c r="Q73" s="4">
        <f t="shared" si="26"/>
        <v>209.25843831855209</v>
      </c>
      <c r="R73" s="4">
        <f t="shared" si="27"/>
        <v>375.92413496001251</v>
      </c>
      <c r="S73" s="4">
        <f t="shared" si="28"/>
        <v>1.1639091102540089</v>
      </c>
      <c r="T73" s="4"/>
      <c r="U73" s="4">
        <f t="shared" si="29"/>
        <v>1.0420323682099557</v>
      </c>
      <c r="V73" s="4">
        <f t="shared" si="30"/>
        <v>3.0961276545274628E-3</v>
      </c>
      <c r="W73" s="4"/>
      <c r="X73">
        <f>IF(front!E73&gt;$X$2,O73,P73)</f>
        <v>200.81759905215276</v>
      </c>
      <c r="Y73">
        <f t="shared" si="31"/>
        <v>5.0490531990483305</v>
      </c>
      <c r="Z73">
        <f>SUMPRODUCT($B$7:$B$456,Y$7:Y$456,EXP(constants!$B$32+constants!$A$32*ABS($A$7:$A$456-$A73)))</f>
        <v>8.922221152913494E-2</v>
      </c>
      <c r="AA73">
        <f t="shared" si="20"/>
        <v>4.9598309875191955</v>
      </c>
      <c r="AB73">
        <f t="shared" si="32"/>
        <v>5.2408446445841861E-2</v>
      </c>
      <c r="AD73" s="4">
        <f t="shared" si="21"/>
        <v>374.75888982218544</v>
      </c>
      <c r="AE73">
        <f>SUMPRODUCT($B$7:$B$456,AD$7:AD$456,EXP(constants!$B$32+constants!$A$32*ABS($A$7:$A$456-$A73)))</f>
        <v>11.022026906385406</v>
      </c>
      <c r="AF73" s="4">
        <f t="shared" si="22"/>
        <v>363.73686291580003</v>
      </c>
      <c r="AG73">
        <f t="shared" si="33"/>
        <v>363.73686291580003</v>
      </c>
      <c r="AH73" s="4"/>
      <c r="AI73" s="5">
        <f>SUMPRODUCT(constants!$B$13:$B$20,A73^constants!$A$13:$A$20)*constants!$C$10/((A73/1000000000)^5*(EXP(0.014388/(A73/1000000000)/constants!$B$9)-1))</f>
        <v>2.9548440807418856E-9</v>
      </c>
      <c r="AJ73">
        <f>SUMPRODUCT(A73^constants!$E$28:$J$28,constants!$E$27:$J$27)</f>
        <v>5.7247255479268345E-6</v>
      </c>
      <c r="AL73" s="17">
        <f t="shared" si="23"/>
        <v>5.638106605192694E-8</v>
      </c>
      <c r="AM73">
        <f t="shared" si="34"/>
        <v>1.5738645519830164E-8</v>
      </c>
      <c r="AN73">
        <f t="shared" si="35"/>
        <v>3.5823327986445017</v>
      </c>
      <c r="AO73">
        <f t="shared" si="36"/>
        <v>2.8882867850602138E-8</v>
      </c>
      <c r="AQ73">
        <f t="shared" si="37"/>
        <v>2.8882867850602138E-8</v>
      </c>
      <c r="AS73" s="4">
        <f t="shared" si="38"/>
        <v>1.9520591356634114</v>
      </c>
    </row>
    <row r="74" spans="1:45" x14ac:dyDescent="0.2">
      <c r="A74">
        <f>front!A74</f>
        <v>220.05</v>
      </c>
      <c r="B74" s="1">
        <f t="shared" si="39"/>
        <v>0.46999999999999886</v>
      </c>
      <c r="C74">
        <f>front!D74-front!B74</f>
        <v>131.59999999999991</v>
      </c>
      <c r="D74" s="2">
        <f>front!E74-front!C74</f>
        <v>997.20000000000073</v>
      </c>
      <c r="E74" s="2">
        <f>IF(front!F74-front!C74&gt;0,front!F74-front!C74,0)</f>
        <v>1092.2000000000007</v>
      </c>
      <c r="F74" s="2">
        <f>front!I74-front!H74</f>
        <v>2304.2999999999993</v>
      </c>
      <c r="G74" s="2">
        <f>IF(front!J74-front!H74&gt;0,front!J74-front!H74,0)</f>
        <v>20.799999999999272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131.29065178335148</v>
      </c>
      <c r="J74" s="4">
        <f>D74/(constants!$A$4+constants!$B$4*data!D74+constants!$C$4*data!D74^2+constants!$D$4*data!D74^3+constants!$E$4*data!D74^4+constants!$F$4*data!D74^5+constants!$G$4*data!D74^6+constants!$H$4*data!D74^7)</f>
        <v>994.90883493963258</v>
      </c>
      <c r="K74" s="4">
        <f>E74/(constants!$A$4+constants!$B$4*data!E74+constants!$C$4*data!E74^2+constants!$D$4*data!E74^3+constants!$E$4*data!E74^4+constants!$F$4*data!E74^5+constants!$G$4*data!E74^6+constants!$H$4*data!E74^7)</f>
        <v>1089.6936879211678</v>
      </c>
      <c r="L74" s="4">
        <f>F74/(constants!$A$4+constants!$B$4*data!F74+constants!$C$4*data!F74^2+constants!$D$4*data!F74^3+constants!$E$4*data!F74^4+constants!$F$4*data!F74^5+constants!$G$4*data!F74^6+constants!$H$4*data!F74^7)</f>
        <v>2299.0461223857724</v>
      </c>
      <c r="M74" s="4">
        <f>G74/(constants!$A$4+constants!$B$4*data!G74+constants!$C$4*data!G74^2+constants!$D$4*data!G74^3+constants!$E$4*data!G74^4+constants!$F$4*data!G74^5+constants!$G$4*data!G74^6+constants!$H$4*data!G74^7)</f>
        <v>20.750868228113337</v>
      </c>
      <c r="N74" s="4"/>
      <c r="O74" s="4">
        <f t="shared" si="24"/>
        <v>218.81775297225244</v>
      </c>
      <c r="P74" s="4">
        <f t="shared" si="25"/>
        <v>198.98176698792651</v>
      </c>
      <c r="Q74" s="4">
        <f t="shared" si="26"/>
        <v>217.93873758423356</v>
      </c>
      <c r="R74" s="4">
        <f t="shared" si="27"/>
        <v>383.17435373096208</v>
      </c>
      <c r="S74" s="4">
        <f t="shared" si="28"/>
        <v>3.4584780380188893</v>
      </c>
      <c r="T74" s="4"/>
      <c r="U74" s="4">
        <f t="shared" si="29"/>
        <v>1.0952698877051248</v>
      </c>
      <c r="V74" s="4">
        <f t="shared" si="30"/>
        <v>9.0258599103612974E-3</v>
      </c>
      <c r="W74" s="4"/>
      <c r="X74">
        <f>IF(front!E74&gt;$X$2,O74,P74)</f>
        <v>198.98176698792651</v>
      </c>
      <c r="Y74">
        <f t="shared" si="31"/>
        <v>-4.9075006791549356</v>
      </c>
      <c r="Z74">
        <f>SUMPRODUCT($B$7:$B$456,Y$7:Y$456,EXP(constants!$B$32+constants!$A$32*ABS($A$7:$A$456-$A74)))</f>
        <v>9.1337408004766599E-2</v>
      </c>
      <c r="AA74">
        <f t="shared" si="20"/>
        <v>-4.9988380871597018</v>
      </c>
      <c r="AB74">
        <f t="shared" si="32"/>
        <v>0</v>
      </c>
      <c r="AD74" s="4">
        <f t="shared" si="21"/>
        <v>379.71190577641028</v>
      </c>
      <c r="AE74">
        <f>SUMPRODUCT($B$7:$B$456,AD$7:AD$456,EXP(constants!$B$32+constants!$A$32*ABS($A$7:$A$456-$A74)))</f>
        <v>11.217792971471063</v>
      </c>
      <c r="AF74" s="4">
        <f t="shared" si="22"/>
        <v>368.49411280493922</v>
      </c>
      <c r="AG74">
        <f t="shared" si="33"/>
        <v>368.49411280493922</v>
      </c>
      <c r="AH74" s="4"/>
      <c r="AI74" s="5">
        <f>SUMPRODUCT(constants!$B$13:$B$20,A74^constants!$A$13:$A$20)*constants!$C$10/((A74/1000000000)^5*(EXP(0.014388/(A74/1000000000)/constants!$B$9)-1))</f>
        <v>3.0662535720113482E-9</v>
      </c>
      <c r="AJ74">
        <f>SUMPRODUCT(A74^constants!$E$28:$J$28,constants!$E$27:$J$27)</f>
        <v>5.6645498551838509E-6</v>
      </c>
      <c r="AL74" s="17">
        <f t="shared" si="23"/>
        <v>0</v>
      </c>
      <c r="AM74">
        <f t="shared" si="34"/>
        <v>1.5372158355708539E-8</v>
      </c>
      <c r="AN74">
        <f t="shared" si="35"/>
        <v>0</v>
      </c>
      <c r="AO74">
        <f t="shared" si="36"/>
        <v>2.8210306776847103E-8</v>
      </c>
      <c r="AQ74">
        <f t="shared" si="37"/>
        <v>2.8210306776847103E-8</v>
      </c>
      <c r="AS74" s="4">
        <f t="shared" si="38"/>
        <v>0</v>
      </c>
    </row>
    <row r="75" spans="1:45" x14ac:dyDescent="0.2">
      <c r="A75">
        <f>front!A75</f>
        <v>220.53</v>
      </c>
      <c r="B75" s="1">
        <f t="shared" si="39"/>
        <v>0.47999999999998977</v>
      </c>
      <c r="C75">
        <f>front!D75-front!B75</f>
        <v>135.13000000000011</v>
      </c>
      <c r="D75" s="2">
        <f>front!E75-front!C75</f>
        <v>1019.2000000000007</v>
      </c>
      <c r="E75" s="2">
        <f>IF(front!F75-front!C75&gt;0,front!F75-front!C75,0)</f>
        <v>1095.8999999999996</v>
      </c>
      <c r="F75" s="2">
        <f>front!I75-front!H75</f>
        <v>2421.7999999999993</v>
      </c>
      <c r="G75" s="2">
        <f>IF(front!J75-front!H75&gt;0,front!J75-front!H75,0)</f>
        <v>34.100000000000364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134.81240032267914</v>
      </c>
      <c r="J75" s="4">
        <f>D75/(constants!$A$4+constants!$B$4*data!D75+constants!$C$4*data!D75^2+constants!$D$4*data!D75^3+constants!$E$4*data!D75^4+constants!$F$4*data!D75^5+constants!$G$4*data!D75^6+constants!$H$4*data!D75^7)</f>
        <v>1016.859002807871</v>
      </c>
      <c r="K75" s="4">
        <f>E75/(constants!$A$4+constants!$B$4*data!E75+constants!$C$4*data!E75^2+constants!$D$4*data!E75^3+constants!$E$4*data!E75^4+constants!$F$4*data!E75^5+constants!$G$4*data!E75^6+constants!$H$4*data!E75^7)</f>
        <v>1093.3853100576023</v>
      </c>
      <c r="L75" s="4">
        <f>F75/(constants!$A$4+constants!$B$4*data!F75+constants!$C$4*data!F75^2+constants!$D$4*data!F75^3+constants!$E$4*data!F75^4+constants!$F$4*data!F75^5+constants!$G$4*data!F75^6+constants!$H$4*data!F75^7)</f>
        <v>2416.280542031112</v>
      </c>
      <c r="M75" s="4">
        <f>G75/(constants!$A$4+constants!$B$4*data!G75+constants!$C$4*data!G75^2+constants!$D$4*data!G75^3+constants!$E$4*data!G75^4+constants!$F$4*data!G75^5+constants!$G$4*data!G75^6+constants!$H$4*data!G75^7)</f>
        <v>34.019501375774261</v>
      </c>
      <c r="N75" s="4"/>
      <c r="O75" s="4">
        <f t="shared" si="24"/>
        <v>224.6873338711319</v>
      </c>
      <c r="P75" s="4">
        <f t="shared" si="25"/>
        <v>203.37180056157419</v>
      </c>
      <c r="Q75" s="4">
        <f t="shared" si="26"/>
        <v>218.67706201152046</v>
      </c>
      <c r="R75" s="4">
        <f t="shared" si="27"/>
        <v>402.71342367185201</v>
      </c>
      <c r="S75" s="4">
        <f t="shared" si="28"/>
        <v>5.6699168959623769</v>
      </c>
      <c r="T75" s="4"/>
      <c r="U75" s="4">
        <f t="shared" si="29"/>
        <v>1.0752575401687137</v>
      </c>
      <c r="V75" s="4">
        <f t="shared" si="30"/>
        <v>1.4079284579752339E-2</v>
      </c>
      <c r="W75" s="4"/>
      <c r="X75">
        <f>IF(front!E75&gt;$X$2,O75,P75)</f>
        <v>203.37180056157419</v>
      </c>
      <c r="Y75">
        <f t="shared" si="31"/>
        <v>-1.2081952819153514</v>
      </c>
      <c r="Z75">
        <f>SUMPRODUCT($B$7:$B$456,Y$7:Y$456,EXP(constants!$B$32+constants!$A$32*ABS($A$7:$A$456-$A75)))</f>
        <v>9.3652409939332257E-2</v>
      </c>
      <c r="AA75">
        <f t="shared" si="20"/>
        <v>-1.3018476918546837</v>
      </c>
      <c r="AB75">
        <f t="shared" si="32"/>
        <v>0</v>
      </c>
      <c r="AD75" s="4">
        <f t="shared" si="21"/>
        <v>397.03699839371166</v>
      </c>
      <c r="AE75">
        <f>SUMPRODUCT($B$7:$B$456,AD$7:AD$456,EXP(constants!$B$32+constants!$A$32*ABS($A$7:$A$456-$A75)))</f>
        <v>11.41923742725761</v>
      </c>
      <c r="AF75" s="4">
        <f t="shared" si="22"/>
        <v>385.61776096645406</v>
      </c>
      <c r="AG75">
        <f t="shared" si="33"/>
        <v>385.61776096645406</v>
      </c>
      <c r="AH75" s="4"/>
      <c r="AI75" s="5">
        <f>SUMPRODUCT(constants!$B$13:$B$20,A75^constants!$A$13:$A$20)*constants!$C$10/((A75/1000000000)^5*(EXP(0.014388/(A75/1000000000)/constants!$B$9)-1))</f>
        <v>3.1837030295595087E-9</v>
      </c>
      <c r="AJ75">
        <f>SUMPRODUCT(A75^constants!$E$28:$J$28,constants!$E$27:$J$27)</f>
        <v>5.6038631498271326E-6</v>
      </c>
      <c r="AL75" s="17">
        <f t="shared" si="23"/>
        <v>0</v>
      </c>
      <c r="AM75">
        <f t="shared" si="34"/>
        <v>1.4532170758376007E-8</v>
      </c>
      <c r="AN75">
        <f t="shared" si="35"/>
        <v>0</v>
      </c>
      <c r="AO75">
        <f t="shared" si="36"/>
        <v>2.6668798599454588E-8</v>
      </c>
      <c r="AQ75">
        <f t="shared" si="37"/>
        <v>2.6668798599454588E-8</v>
      </c>
      <c r="AS75" s="4">
        <f t="shared" si="38"/>
        <v>0</v>
      </c>
    </row>
    <row r="76" spans="1:45" x14ac:dyDescent="0.2">
      <c r="A76">
        <f>front!A76</f>
        <v>221.01</v>
      </c>
      <c r="B76" s="1">
        <f t="shared" si="39"/>
        <v>0.47999999999998977</v>
      </c>
      <c r="C76">
        <f>front!D76-front!B76</f>
        <v>123.65999999999985</v>
      </c>
      <c r="D76" s="2">
        <f>front!E76-front!C76</f>
        <v>1013.8000000000011</v>
      </c>
      <c r="E76" s="2">
        <f>IF(front!F76-front!C76&gt;0,front!F76-front!C76,0)</f>
        <v>1083.8000000000011</v>
      </c>
      <c r="F76" s="2">
        <f>front!I76-front!H76</f>
        <v>2445.1999999999989</v>
      </c>
      <c r="G76" s="2">
        <f>IF(front!J76-front!H76&gt;0,front!J76-front!H76,0)</f>
        <v>40.299999999999272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123.36922001604046</v>
      </c>
      <c r="J76" s="4">
        <f>D76/(constants!$A$4+constants!$B$4*data!D76+constants!$C$4*data!D76^2+constants!$D$4*data!D76^3+constants!$E$4*data!D76^4+constants!$F$4*data!D76^5+constants!$G$4*data!D76^6+constants!$H$4*data!D76^7)</f>
        <v>1011.4712337424135</v>
      </c>
      <c r="K76" s="4">
        <f>E76/(constants!$A$4+constants!$B$4*data!E76+constants!$C$4*data!E76^2+constants!$D$4*data!E76^3+constants!$E$4*data!E76^4+constants!$F$4*data!E76^5+constants!$G$4*data!E76^6+constants!$H$4*data!E76^7)</f>
        <v>1081.3127082415483</v>
      </c>
      <c r="L76" s="4">
        <f>F76/(constants!$A$4+constants!$B$4*data!F76+constants!$C$4*data!F76^2+constants!$D$4*data!F76^3+constants!$E$4*data!F76^4+constants!$F$4*data!F76^5+constants!$G$4*data!F76^6+constants!$H$4*data!F76^7)</f>
        <v>2439.6277305147173</v>
      </c>
      <c r="M76" s="4">
        <f>G76/(constants!$A$4+constants!$B$4*data!G76+constants!$C$4*data!G76^2+constants!$D$4*data!G76^3+constants!$E$4*data!G76^4+constants!$F$4*data!G76^5+constants!$G$4*data!G76^6+constants!$H$4*data!G76^7)</f>
        <v>40.204892070674802</v>
      </c>
      <c r="N76" s="4"/>
      <c r="O76" s="4">
        <f t="shared" si="24"/>
        <v>205.61536669340077</v>
      </c>
      <c r="P76" s="4">
        <f t="shared" si="25"/>
        <v>202.29424674848269</v>
      </c>
      <c r="Q76" s="4">
        <f t="shared" si="26"/>
        <v>216.26254164830968</v>
      </c>
      <c r="R76" s="4">
        <f t="shared" si="27"/>
        <v>406.60462175245289</v>
      </c>
      <c r="S76" s="4">
        <f t="shared" si="28"/>
        <v>6.700815345112467</v>
      </c>
      <c r="T76" s="4"/>
      <c r="U76" s="4">
        <f t="shared" si="29"/>
        <v>1.069049392774843</v>
      </c>
      <c r="V76" s="4">
        <f t="shared" si="30"/>
        <v>1.6479929116969126E-2</v>
      </c>
      <c r="W76" s="4"/>
      <c r="X76">
        <f>IF(front!E76&gt;$X$2,O76,P76)</f>
        <v>202.29424674848269</v>
      </c>
      <c r="Y76">
        <f t="shared" si="31"/>
        <v>-2.6881332078602327E-2</v>
      </c>
      <c r="Z76">
        <f>SUMPRODUCT($B$7:$B$456,Y$7:Y$456,EXP(constants!$B$32+constants!$A$32*ABS($A$7:$A$456-$A76)))</f>
        <v>9.6059204422368386E-2</v>
      </c>
      <c r="AA76">
        <f t="shared" si="20"/>
        <v>-0.12294053650097071</v>
      </c>
      <c r="AB76">
        <f t="shared" si="32"/>
        <v>0</v>
      </c>
      <c r="AD76" s="4">
        <f t="shared" si="21"/>
        <v>399.89611467781947</v>
      </c>
      <c r="AE76">
        <f>SUMPRODUCT($B$7:$B$456,AD$7:AD$456,EXP(constants!$B$32+constants!$A$32*ABS($A$7:$A$456-$A76)))</f>
        <v>11.621972231072709</v>
      </c>
      <c r="AF76" s="4">
        <f t="shared" si="22"/>
        <v>388.27414244674674</v>
      </c>
      <c r="AG76">
        <f t="shared" si="33"/>
        <v>388.27414244674674</v>
      </c>
      <c r="AH76" s="4"/>
      <c r="AI76" s="5">
        <f>SUMPRODUCT(constants!$B$13:$B$20,A76^constants!$A$13:$A$20)*constants!$C$10/((A76/1000000000)^5*(EXP(0.014388/(A76/1000000000)/constants!$B$9)-1))</f>
        <v>3.3049568454734071E-9</v>
      </c>
      <c r="AJ76">
        <f>SUMPRODUCT(A76^constants!$E$28:$J$28,constants!$E$27:$J$27)</f>
        <v>5.5439457220051E-6</v>
      </c>
      <c r="AL76" s="17">
        <f t="shared" si="23"/>
        <v>0</v>
      </c>
      <c r="AM76">
        <f t="shared" si="34"/>
        <v>1.4278431437822242E-8</v>
      </c>
      <c r="AN76">
        <f t="shared" si="35"/>
        <v>0</v>
      </c>
      <c r="AO76">
        <f t="shared" si="36"/>
        <v>2.6203147393648977E-8</v>
      </c>
      <c r="AQ76">
        <f t="shared" si="37"/>
        <v>2.6203147393648977E-8</v>
      </c>
      <c r="AS76" s="4">
        <f t="shared" si="38"/>
        <v>0</v>
      </c>
    </row>
    <row r="77" spans="1:45" x14ac:dyDescent="0.2">
      <c r="A77">
        <f>front!A77</f>
        <v>221.49</v>
      </c>
      <c r="B77" s="1">
        <f t="shared" si="39"/>
        <v>0.48000000000001819</v>
      </c>
      <c r="C77">
        <f>front!D77-front!B77</f>
        <v>134.65999999999985</v>
      </c>
      <c r="D77" s="2">
        <f>front!E77-front!C77</f>
        <v>1073.8999999999996</v>
      </c>
      <c r="E77" s="2">
        <f>IF(front!F77-front!C77&gt;0,front!F77-front!C77,0)</f>
        <v>1120.3999999999996</v>
      </c>
      <c r="F77" s="2">
        <f>front!I77-front!H77</f>
        <v>2528.6000000000004</v>
      </c>
      <c r="G77" s="2">
        <f>IF(front!J77-front!H77&gt;0,front!J77-front!H77,0)</f>
        <v>23.100000000000364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134.34349882894873</v>
      </c>
      <c r="J77" s="4">
        <f>D77/(constants!$A$4+constants!$B$4*data!D77+constants!$C$4*data!D77^2+constants!$D$4*data!D77^3+constants!$E$4*data!D77^4+constants!$F$4*data!D77^5+constants!$G$4*data!D77^6+constants!$H$4*data!D77^7)</f>
        <v>1071.4351256467257</v>
      </c>
      <c r="K77" s="4">
        <f>E77/(constants!$A$4+constants!$B$4*data!E77+constants!$C$4*data!E77^2+constants!$D$4*data!E77^3+constants!$E$4*data!E77^4+constants!$F$4*data!E77^5+constants!$G$4*data!E77^6+constants!$H$4*data!E77^7)</f>
        <v>1117.8298367611487</v>
      </c>
      <c r="L77" s="4">
        <f>F77/(constants!$A$4+constants!$B$4*data!F77+constants!$C$4*data!F77^2+constants!$D$4*data!F77^3+constants!$E$4*data!F77^4+constants!$F$4*data!F77^5+constants!$G$4*data!F77^6+constants!$H$4*data!F77^7)</f>
        <v>2522.8397618162358</v>
      </c>
      <c r="M77" s="4">
        <f>G77/(constants!$A$4+constants!$B$4*data!G77+constants!$C$4*data!G77^2+constants!$D$4*data!G77^3+constants!$E$4*data!G77^4+constants!$F$4*data!G77^5+constants!$G$4*data!G77^6+constants!$H$4*data!G77^7)</f>
        <v>23.045441175704617</v>
      </c>
      <c r="N77" s="4"/>
      <c r="O77" s="4">
        <f t="shared" si="24"/>
        <v>223.90583138158124</v>
      </c>
      <c r="P77" s="4">
        <f t="shared" si="25"/>
        <v>214.28702512934515</v>
      </c>
      <c r="Q77" s="4">
        <f t="shared" si="26"/>
        <v>223.56596735222973</v>
      </c>
      <c r="R77" s="4">
        <f t="shared" si="27"/>
        <v>420.47329363603927</v>
      </c>
      <c r="S77" s="4">
        <f t="shared" si="28"/>
        <v>3.8409068626174365</v>
      </c>
      <c r="T77" s="4"/>
      <c r="U77" s="4">
        <f t="shared" si="29"/>
        <v>1.0433014654866937</v>
      </c>
      <c r="V77" s="4">
        <f t="shared" si="30"/>
        <v>9.1347225156756719E-3</v>
      </c>
      <c r="W77" s="4"/>
      <c r="X77">
        <f>IF(front!E77&gt;$X$2,O77,P77)</f>
        <v>214.28702512934515</v>
      </c>
      <c r="Y77">
        <f t="shared" si="31"/>
        <v>5.1332883315856748</v>
      </c>
      <c r="Z77">
        <f>SUMPRODUCT($B$7:$B$456,Y$7:Y$456,EXP(constants!$B$32+constants!$A$32*ABS($A$7:$A$456-$A77)))</f>
        <v>9.8538096892258578E-2</v>
      </c>
      <c r="AA77">
        <f t="shared" si="20"/>
        <v>5.0347502346934165</v>
      </c>
      <c r="AB77">
        <f t="shared" si="32"/>
        <v>0.12732769362006291</v>
      </c>
      <c r="AD77" s="4">
        <f t="shared" si="21"/>
        <v>416.62797787462659</v>
      </c>
      <c r="AE77">
        <f>SUMPRODUCT($B$7:$B$456,AD$7:AD$456,EXP(constants!$B$32+constants!$A$32*ABS($A$7:$A$456-$A77)))</f>
        <v>11.826096506201072</v>
      </c>
      <c r="AF77" s="4">
        <f t="shared" si="22"/>
        <v>404.80188136842554</v>
      </c>
      <c r="AG77">
        <f t="shared" si="33"/>
        <v>404.80188136842554</v>
      </c>
      <c r="AH77" s="4"/>
      <c r="AI77" s="5">
        <f>SUMPRODUCT(constants!$B$13:$B$20,A77^constants!$A$13:$A$20)*constants!$C$10/((A77/1000000000)^5*(EXP(0.014388/(A77/1000000000)/constants!$B$9)-1))</f>
        <v>3.4301136632474135E-9</v>
      </c>
      <c r="AJ77">
        <f>SUMPRODUCT(A77^constants!$E$28:$J$28,constants!$E$27:$J$27)</f>
        <v>5.4847894298809389E-6</v>
      </c>
      <c r="AL77" s="17">
        <f t="shared" si="23"/>
        <v>2.6939258583310533E-8</v>
      </c>
      <c r="AM77">
        <f t="shared" si="34"/>
        <v>1.3549318030192216E-8</v>
      </c>
      <c r="AN77">
        <f t="shared" si="35"/>
        <v>1.9882372325515751</v>
      </c>
      <c r="AO77">
        <f t="shared" si="36"/>
        <v>2.4865110637299979E-8</v>
      </c>
      <c r="AQ77">
        <f t="shared" si="37"/>
        <v>2.4865110637299979E-8</v>
      </c>
      <c r="AS77" s="4">
        <f t="shared" si="38"/>
        <v>1.0834159950569107</v>
      </c>
    </row>
    <row r="78" spans="1:45" x14ac:dyDescent="0.2">
      <c r="A78">
        <f>front!A78</f>
        <v>221.96</v>
      </c>
      <c r="B78" s="1">
        <f t="shared" si="39"/>
        <v>0.46999999999999886</v>
      </c>
      <c r="C78">
        <f>front!D78-front!B78</f>
        <v>128.07000000000016</v>
      </c>
      <c r="D78" s="2">
        <f>front!E78-front!C78</f>
        <v>1014.1000000000004</v>
      </c>
      <c r="E78" s="2">
        <f>IF(front!F78-front!C78&gt;0,front!F78-front!C78,0)</f>
        <v>1089</v>
      </c>
      <c r="F78" s="2">
        <f>front!I78-front!H78</f>
        <v>2514.1000000000004</v>
      </c>
      <c r="G78" s="2">
        <f>IF(front!J78-front!H78&gt;0,front!J78-front!H78,0)</f>
        <v>0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127.76890550716701</v>
      </c>
      <c r="J78" s="4">
        <f>D78/(constants!$A$4+constants!$B$4*data!D78+constants!$C$4*data!D78^2+constants!$D$4*data!D78^3+constants!$E$4*data!D78^4+constants!$F$4*data!D78^5+constants!$G$4*data!D78^6+constants!$H$4*data!D78^7)</f>
        <v>1011.7705542364151</v>
      </c>
      <c r="K78" s="4">
        <f>E78/(constants!$A$4+constants!$B$4*data!E78+constants!$C$4*data!E78^2+constants!$D$4*data!E78^3+constants!$E$4*data!E78^4+constants!$F$4*data!E78^5+constants!$G$4*data!E78^6+constants!$H$4*data!E78^7)</f>
        <v>1086.5009337058987</v>
      </c>
      <c r="L78" s="4">
        <f>F78/(constants!$A$4+constants!$B$4*data!F78+constants!$C$4*data!F78^2+constants!$D$4*data!F78^3+constants!$E$4*data!F78^4+constants!$F$4*data!F78^5+constants!$G$4*data!F78^6+constants!$H$4*data!F78^7)</f>
        <v>2508.3724112321306</v>
      </c>
      <c r="M78" s="4">
        <f>G78/(constants!$A$4+constants!$B$4*data!G78+constants!$C$4*data!G78^2+constants!$D$4*data!G78^3+constants!$E$4*data!G78^4+constants!$F$4*data!G78^5+constants!$G$4*data!G78^6+constants!$H$4*data!G78^7)</f>
        <v>0</v>
      </c>
      <c r="N78" s="4"/>
      <c r="O78" s="4">
        <f t="shared" si="24"/>
        <v>212.94817584527834</v>
      </c>
      <c r="P78" s="4">
        <f t="shared" si="25"/>
        <v>202.35411084728304</v>
      </c>
      <c r="Q78" s="4">
        <f t="shared" si="26"/>
        <v>217.30018674117974</v>
      </c>
      <c r="R78" s="4">
        <f t="shared" si="27"/>
        <v>418.06206853868844</v>
      </c>
      <c r="S78" s="4">
        <f t="shared" si="28"/>
        <v>0</v>
      </c>
      <c r="T78" s="4"/>
      <c r="U78" s="4">
        <f t="shared" si="29"/>
        <v>1.0738609946262794</v>
      </c>
      <c r="V78" s="4">
        <f t="shared" si="30"/>
        <v>0</v>
      </c>
      <c r="W78" s="4"/>
      <c r="X78">
        <f>IF(front!E78&gt;$X$2,O78,P78)</f>
        <v>202.35411084728304</v>
      </c>
      <c r="Y78">
        <f t="shared" si="31"/>
        <v>-0.93777030099229819</v>
      </c>
      <c r="Z78">
        <f>SUMPRODUCT($B$7:$B$456,Y$7:Y$456,EXP(constants!$B$32+constants!$A$32*ABS($A$7:$A$456-$A78)))</f>
        <v>0.10094507890809759</v>
      </c>
      <c r="AA78">
        <f t="shared" si="20"/>
        <v>-1.0387153799003959</v>
      </c>
      <c r="AB78">
        <f t="shared" si="32"/>
        <v>0</v>
      </c>
      <c r="AD78" s="4">
        <f t="shared" si="21"/>
        <v>418.06206853868844</v>
      </c>
      <c r="AE78">
        <f>SUMPRODUCT($B$7:$B$456,AD$7:AD$456,EXP(constants!$B$32+constants!$A$32*ABS($A$7:$A$456-$A78)))</f>
        <v>12.027088754625964</v>
      </c>
      <c r="AF78" s="4">
        <f t="shared" si="22"/>
        <v>406.03497978406244</v>
      </c>
      <c r="AG78">
        <f t="shared" si="33"/>
        <v>406.03497978406244</v>
      </c>
      <c r="AH78" s="4"/>
      <c r="AI78" s="5">
        <f>SUMPRODUCT(constants!$B$13:$B$20,A78^constants!$A$13:$A$20)*constants!$C$10/((A78/1000000000)^5*(EXP(0.014388/(A78/1000000000)/constants!$B$9)-1))</f>
        <v>3.5565415835907507E-9</v>
      </c>
      <c r="AJ78">
        <f>SUMPRODUCT(A78^constants!$E$28:$J$28,constants!$E$27:$J$27)</f>
        <v>5.427595296131685E-6</v>
      </c>
      <c r="AL78" s="17">
        <f t="shared" si="23"/>
        <v>0</v>
      </c>
      <c r="AM78">
        <f t="shared" si="34"/>
        <v>1.336730963184056E-8</v>
      </c>
      <c r="AN78">
        <f t="shared" si="35"/>
        <v>0</v>
      </c>
      <c r="AO78">
        <f t="shared" si="36"/>
        <v>2.453109685506776E-8</v>
      </c>
      <c r="AQ78">
        <f t="shared" si="37"/>
        <v>2.453109685506776E-8</v>
      </c>
      <c r="AS78" s="4">
        <f t="shared" si="38"/>
        <v>0</v>
      </c>
    </row>
    <row r="79" spans="1:45" x14ac:dyDescent="0.2">
      <c r="A79">
        <f>front!A79</f>
        <v>222.44</v>
      </c>
      <c r="B79" s="1">
        <f t="shared" si="39"/>
        <v>0.47999999999998977</v>
      </c>
      <c r="C79">
        <f>front!D79-front!B79</f>
        <v>135.46000000000004</v>
      </c>
      <c r="D79" s="2">
        <f>front!E79-front!C79</f>
        <v>1091.8000000000011</v>
      </c>
      <c r="E79" s="2">
        <f>IF(front!F79-front!C79&gt;0,front!F79-front!C79,0)</f>
        <v>1166.6000000000004</v>
      </c>
      <c r="F79" s="2">
        <f>front!I79-front!H79</f>
        <v>2672</v>
      </c>
      <c r="G79" s="2">
        <f>IF(front!J79-front!H79&gt;0,front!J79-front!H79,0)</f>
        <v>24.199999999998909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135.14162905488115</v>
      </c>
      <c r="J79" s="4">
        <f>D79/(constants!$A$4+constants!$B$4*data!D79+constants!$C$4*data!D79^2+constants!$D$4*data!D79^3+constants!$E$4*data!D79^4+constants!$F$4*data!D79^5+constants!$G$4*data!D79^6+constants!$H$4*data!D79^7)</f>
        <v>1089.2945936409074</v>
      </c>
      <c r="K79" s="4">
        <f>E79/(constants!$A$4+constants!$B$4*data!E79+constants!$C$4*data!E79^2+constants!$D$4*data!E79^3+constants!$E$4*data!E79^4+constants!$F$4*data!E79^5+constants!$G$4*data!E79^6+constants!$H$4*data!E79^7)</f>
        <v>1163.9252351950233</v>
      </c>
      <c r="L79" s="4">
        <f>F79/(constants!$A$4+constants!$B$4*data!F79+constants!$C$4*data!F79^2+constants!$D$4*data!F79^3+constants!$E$4*data!F79^4+constants!$F$4*data!F79^5+constants!$G$4*data!F79^6+constants!$H$4*data!F79^7)</f>
        <v>2665.9177004121016</v>
      </c>
      <c r="M79" s="4">
        <f>G79/(constants!$A$4+constants!$B$4*data!G79+constants!$C$4*data!G79^2+constants!$D$4*data!G79^3+constants!$E$4*data!G79^4+constants!$F$4*data!G79^5+constants!$G$4*data!G79^6+constants!$H$4*data!G79^7)</f>
        <v>24.142846031424778</v>
      </c>
      <c r="N79" s="4"/>
      <c r="O79" s="4">
        <f t="shared" si="24"/>
        <v>225.23604842480191</v>
      </c>
      <c r="P79" s="4">
        <f t="shared" si="25"/>
        <v>217.85891872818149</v>
      </c>
      <c r="Q79" s="4">
        <f t="shared" si="26"/>
        <v>232.78504703900464</v>
      </c>
      <c r="R79" s="4">
        <f t="shared" si="27"/>
        <v>444.31961673535028</v>
      </c>
      <c r="S79" s="4">
        <f t="shared" si="28"/>
        <v>4.0238076719041294</v>
      </c>
      <c r="T79" s="4"/>
      <c r="U79" s="4">
        <f t="shared" si="29"/>
        <v>1.0685128173680427</v>
      </c>
      <c r="V79" s="4">
        <f t="shared" si="30"/>
        <v>9.0561107822993703E-3</v>
      </c>
      <c r="W79" s="4"/>
      <c r="X79">
        <f>IF(front!E79&gt;$X$2,O79,P79)</f>
        <v>217.85891872818149</v>
      </c>
      <c r="Y79">
        <f t="shared" si="31"/>
        <v>8.0412296824846408E-2</v>
      </c>
      <c r="Z79">
        <f>SUMPRODUCT($B$7:$B$456,Y$7:Y$456,EXP(constants!$B$32+constants!$A$32*ABS($A$7:$A$456-$A79)))</f>
        <v>0.10349445655597175</v>
      </c>
      <c r="AA79">
        <f t="shared" si="20"/>
        <v>-2.3082159731125346E-2</v>
      </c>
      <c r="AB79">
        <f t="shared" si="32"/>
        <v>0</v>
      </c>
      <c r="AD79" s="4">
        <f t="shared" si="21"/>
        <v>440.29119021653537</v>
      </c>
      <c r="AE79">
        <f>SUMPRODUCT($B$7:$B$456,AD$7:AD$456,EXP(constants!$B$32+constants!$A$32*ABS($A$7:$A$456-$A79)))</f>
        <v>12.233784559478202</v>
      </c>
      <c r="AF79" s="4">
        <f t="shared" si="22"/>
        <v>428.05740565705719</v>
      </c>
      <c r="AG79">
        <f t="shared" si="33"/>
        <v>428.05740565705719</v>
      </c>
      <c r="AH79" s="4"/>
      <c r="AI79" s="5">
        <f>SUMPRODUCT(constants!$B$13:$B$20,A79^constants!$A$13:$A$20)*constants!$C$10/((A79/1000000000)^5*(EXP(0.014388/(A79/1000000000)/constants!$B$9)-1))</f>
        <v>3.6897210198662084E-9</v>
      </c>
      <c r="AJ79">
        <f>SUMPRODUCT(A79^constants!$E$28:$J$28,constants!$E$27:$J$27)</f>
        <v>5.369921638143755E-6</v>
      </c>
      <c r="AL79" s="17">
        <f t="shared" si="23"/>
        <v>0</v>
      </c>
      <c r="AM79">
        <f t="shared" si="34"/>
        <v>1.2544863299120039E-8</v>
      </c>
      <c r="AN79">
        <f t="shared" si="35"/>
        <v>0</v>
      </c>
      <c r="AO79">
        <f t="shared" si="36"/>
        <v>2.3021779632550158E-8</v>
      </c>
      <c r="AQ79">
        <f t="shared" si="37"/>
        <v>2.3021779632550158E-8</v>
      </c>
      <c r="AS79" s="4">
        <f t="shared" si="38"/>
        <v>0</v>
      </c>
    </row>
    <row r="80" spans="1:45" x14ac:dyDescent="0.2">
      <c r="A80">
        <f>front!A80</f>
        <v>222.92</v>
      </c>
      <c r="B80" s="1">
        <f t="shared" si="39"/>
        <v>0.47999999999998977</v>
      </c>
      <c r="C80">
        <f>front!D80-front!B80</f>
        <v>129.59999999999991</v>
      </c>
      <c r="D80" s="2">
        <f>front!E80-front!C80</f>
        <v>1053.8999999999996</v>
      </c>
      <c r="E80" s="2">
        <f>IF(front!F80-front!C80&gt;0,front!F80-front!C80,0)</f>
        <v>1109.2000000000007</v>
      </c>
      <c r="F80" s="2">
        <f>front!I80-front!H80</f>
        <v>2674.1000000000004</v>
      </c>
      <c r="G80" s="2">
        <f>IF(front!J80-front!H80&gt;0,front!J80-front!H80,0)</f>
        <v>0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129.29532783541489</v>
      </c>
      <c r="J80" s="4">
        <f>D80/(constants!$A$4+constants!$B$4*data!D80+constants!$C$4*data!D80^2+constants!$D$4*data!D80^3+constants!$E$4*data!D80^4+constants!$F$4*data!D80^5+constants!$G$4*data!D80^6+constants!$H$4*data!D80^7)</f>
        <v>1051.480415628992</v>
      </c>
      <c r="K80" s="4">
        <f>E80/(constants!$A$4+constants!$B$4*data!E80+constants!$C$4*data!E80^2+constants!$D$4*data!E80^3+constants!$E$4*data!E80^4+constants!$F$4*data!E80^5+constants!$G$4*data!E80^6+constants!$H$4*data!E80^7)</f>
        <v>1106.6551956387141</v>
      </c>
      <c r="L80" s="4">
        <f>F80/(constants!$A$4+constants!$B$4*data!F80+constants!$C$4*data!F80^2+constants!$D$4*data!F80^3+constants!$E$4*data!F80^4+constants!$F$4*data!F80^5+constants!$G$4*data!F80^6+constants!$H$4*data!F80^7)</f>
        <v>2668.0129965048045</v>
      </c>
      <c r="M80" s="4">
        <f>G80/(constants!$A$4+constants!$B$4*data!G80+constants!$C$4*data!G80^2+constants!$D$4*data!G80^3+constants!$E$4*data!G80^4+constants!$F$4*data!G80^5+constants!$G$4*data!G80^6+constants!$H$4*data!G80^7)</f>
        <v>0</v>
      </c>
      <c r="N80" s="4"/>
      <c r="O80" s="4">
        <f t="shared" si="24"/>
        <v>215.49221305902483</v>
      </c>
      <c r="P80" s="4">
        <f t="shared" si="25"/>
        <v>210.29608312579842</v>
      </c>
      <c r="Q80" s="4">
        <f t="shared" si="26"/>
        <v>221.33103912774283</v>
      </c>
      <c r="R80" s="4">
        <f t="shared" si="27"/>
        <v>444.66883275080079</v>
      </c>
      <c r="S80" s="4">
        <f t="shared" si="28"/>
        <v>0</v>
      </c>
      <c r="T80" s="4"/>
      <c r="U80" s="4">
        <f t="shared" si="29"/>
        <v>1.0524734262185156</v>
      </c>
      <c r="V80" s="4">
        <f t="shared" si="30"/>
        <v>0</v>
      </c>
      <c r="W80" s="4"/>
      <c r="X80">
        <f>IF(front!E80&gt;$X$2,O80,P80)</f>
        <v>210.29608312579842</v>
      </c>
      <c r="Y80">
        <f t="shared" si="31"/>
        <v>3.2331994000083455</v>
      </c>
      <c r="Z80">
        <f>SUMPRODUCT($B$7:$B$456,Y$7:Y$456,EXP(constants!$B$32+constants!$A$32*ABS($A$7:$A$456-$A80)))</f>
        <v>0.10611952319848789</v>
      </c>
      <c r="AA80">
        <f t="shared" si="20"/>
        <v>3.1270798768098578</v>
      </c>
      <c r="AB80">
        <f t="shared" si="32"/>
        <v>0</v>
      </c>
      <c r="AD80" s="4">
        <f t="shared" si="21"/>
        <v>444.66883275080079</v>
      </c>
      <c r="AE80">
        <f>SUMPRODUCT($B$7:$B$456,AD$7:AD$456,EXP(constants!$B$32+constants!$A$32*ABS($A$7:$A$456-$A80)))</f>
        <v>12.441591113191638</v>
      </c>
      <c r="AF80" s="4">
        <f t="shared" si="22"/>
        <v>432.22724163760915</v>
      </c>
      <c r="AG80">
        <f t="shared" si="33"/>
        <v>432.22724163760915</v>
      </c>
      <c r="AH80" s="4"/>
      <c r="AI80" s="5">
        <f>SUMPRODUCT(constants!$B$13:$B$20,A80^constants!$A$13:$A$20)*constants!$C$10/((A80/1000000000)^5*(EXP(0.014388/(A80/1000000000)/constants!$B$9)-1))</f>
        <v>3.8271081516805413E-9</v>
      </c>
      <c r="AJ80">
        <f>SUMPRODUCT(A80^constants!$E$28:$J$28,constants!$E$27:$J$27)</f>
        <v>5.3129851974550763E-6</v>
      </c>
      <c r="AL80" s="17">
        <f t="shared" si="23"/>
        <v>0</v>
      </c>
      <c r="AM80">
        <f t="shared" si="34"/>
        <v>1.2292110921388024E-8</v>
      </c>
      <c r="AN80">
        <f t="shared" si="35"/>
        <v>0</v>
      </c>
      <c r="AO80">
        <f t="shared" si="36"/>
        <v>2.2557939620665956E-8</v>
      </c>
      <c r="AQ80">
        <f t="shared" si="37"/>
        <v>2.2557939620665956E-8</v>
      </c>
      <c r="AS80" s="4">
        <f t="shared" si="38"/>
        <v>0</v>
      </c>
    </row>
    <row r="81" spans="1:45" x14ac:dyDescent="0.2">
      <c r="A81">
        <f>front!A81</f>
        <v>223.39</v>
      </c>
      <c r="B81" s="1">
        <f t="shared" si="39"/>
        <v>0.46999999999999886</v>
      </c>
      <c r="C81">
        <f>front!D81-front!B81</f>
        <v>131.85999999999967</v>
      </c>
      <c r="D81" s="2">
        <f>front!E81-front!C81</f>
        <v>1090.3999999999996</v>
      </c>
      <c r="E81" s="2">
        <f>IF(front!F81-front!C81&gt;0,front!F81-front!C81,0)</f>
        <v>1144.2000000000007</v>
      </c>
      <c r="F81" s="2">
        <f>front!I81-front!H81</f>
        <v>2813.6000000000004</v>
      </c>
      <c r="G81" s="2">
        <f>IF(front!J81-front!H81&gt;0,front!J81-front!H81,0)</f>
        <v>73.600000000000364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131.55004394999301</v>
      </c>
      <c r="J81" s="4">
        <f>D81/(constants!$A$4+constants!$B$4*data!D81+constants!$C$4*data!D81^2+constants!$D$4*data!D81^3+constants!$E$4*data!D81^4+constants!$F$4*data!D81^5+constants!$G$4*data!D81^6+constants!$H$4*data!D81^7)</f>
        <v>1087.8977636674872</v>
      </c>
      <c r="K81" s="4">
        <f>E81/(constants!$A$4+constants!$B$4*data!E81+constants!$C$4*data!E81^2+constants!$D$4*data!E81^3+constants!$E$4*data!E81^4+constants!$F$4*data!E81^5+constants!$G$4*data!E81^6+constants!$H$4*data!E81^7)</f>
        <v>1141.5759505642316</v>
      </c>
      <c r="L81" s="4">
        <f>F81/(constants!$A$4+constants!$B$4*data!F81+constants!$C$4*data!F81^2+constants!$D$4*data!F81^3+constants!$E$4*data!F81^4+constants!$F$4*data!F81^5+constants!$G$4*data!F81^6+constants!$H$4*data!F81^7)</f>
        <v>2807.2014838793311</v>
      </c>
      <c r="M81" s="4">
        <f>G81/(constants!$A$4+constants!$B$4*data!G81+constants!$C$4*data!G81^2+constants!$D$4*data!G81^3+constants!$E$4*data!G81^4+constants!$F$4*data!G81^5+constants!$G$4*data!G81^6+constants!$H$4*data!G81^7)</f>
        <v>73.42656194295094</v>
      </c>
      <c r="N81" s="4"/>
      <c r="O81" s="4">
        <f t="shared" si="24"/>
        <v>219.25007324998833</v>
      </c>
      <c r="P81" s="4">
        <f t="shared" si="25"/>
        <v>217.57955273349745</v>
      </c>
      <c r="Q81" s="4">
        <f t="shared" si="26"/>
        <v>228.3151901128463</v>
      </c>
      <c r="R81" s="4">
        <f t="shared" si="27"/>
        <v>467.86691397988852</v>
      </c>
      <c r="S81" s="4">
        <f t="shared" si="28"/>
        <v>12.237760323825157</v>
      </c>
      <c r="T81" s="4"/>
      <c r="U81" s="4">
        <f t="shared" si="29"/>
        <v>1.0493412052946831</v>
      </c>
      <c r="V81" s="4">
        <f t="shared" si="30"/>
        <v>2.6156498692598729E-2</v>
      </c>
      <c r="W81" s="4"/>
      <c r="X81">
        <f>IF(front!E81&gt;$X$2,O81,P81)</f>
        <v>217.57955273349745</v>
      </c>
      <c r="Y81">
        <f t="shared" si="31"/>
        <v>3.9827528925023046</v>
      </c>
      <c r="Z81">
        <f>SUMPRODUCT($B$7:$B$456,Y$7:Y$456,EXP(constants!$B$32+constants!$A$32*ABS($A$7:$A$456-$A81)))</f>
        <v>0.10870895306357128</v>
      </c>
      <c r="AA81">
        <f t="shared" si="20"/>
        <v>3.8740439394387334</v>
      </c>
      <c r="AB81">
        <f t="shared" si="32"/>
        <v>0</v>
      </c>
      <c r="AD81" s="4">
        <f t="shared" si="21"/>
        <v>455.6151061801213</v>
      </c>
      <c r="AE81">
        <f>SUMPRODUCT($B$7:$B$456,AD$7:AD$456,EXP(constants!$B$32+constants!$A$32*ABS($A$7:$A$456-$A81)))</f>
        <v>12.646134048788118</v>
      </c>
      <c r="AF81" s="4">
        <f t="shared" si="22"/>
        <v>442.9689721313332</v>
      </c>
      <c r="AG81">
        <f t="shared" si="33"/>
        <v>442.9689721313332</v>
      </c>
      <c r="AH81" s="4"/>
      <c r="AI81" s="5">
        <f>SUMPRODUCT(constants!$B$13:$B$20,A81^constants!$A$13:$A$20)*constants!$C$10/((A81/1000000000)^5*(EXP(0.014388/(A81/1000000000)/constants!$B$9)-1))</f>
        <v>3.965812113654963E-9</v>
      </c>
      <c r="AJ81">
        <f>SUMPRODUCT(A81^constants!$E$28:$J$28,constants!$E$27:$J$27)</f>
        <v>5.2579416545997753E-6</v>
      </c>
      <c r="AL81" s="17">
        <f t="shared" si="23"/>
        <v>0</v>
      </c>
      <c r="AM81">
        <f t="shared" si="34"/>
        <v>1.1869774149871788E-8</v>
      </c>
      <c r="AN81">
        <f t="shared" si="35"/>
        <v>0</v>
      </c>
      <c r="AO81">
        <f t="shared" si="36"/>
        <v>2.1782885811570127E-8</v>
      </c>
      <c r="AQ81">
        <f t="shared" si="37"/>
        <v>2.1782885811570127E-8</v>
      </c>
      <c r="AS81" s="4">
        <f t="shared" si="38"/>
        <v>0</v>
      </c>
    </row>
    <row r="82" spans="1:45" x14ac:dyDescent="0.2">
      <c r="A82">
        <f>front!A82</f>
        <v>223.87</v>
      </c>
      <c r="B82" s="1">
        <f t="shared" si="39"/>
        <v>0.48000000000001819</v>
      </c>
      <c r="C82">
        <f>front!D82-front!B82</f>
        <v>134.47000000000025</v>
      </c>
      <c r="D82" s="2">
        <f>front!E82-front!C82</f>
        <v>1058.5</v>
      </c>
      <c r="E82" s="2">
        <f>IF(front!F82-front!C82&gt;0,front!F82-front!C82,0)</f>
        <v>1155.8999999999996</v>
      </c>
      <c r="F82" s="2">
        <f>front!I82-front!H82</f>
        <v>2878.8000000000011</v>
      </c>
      <c r="G82" s="2">
        <f>IF(front!J82-front!H82&gt;0,front!J82-front!H82,0)</f>
        <v>2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134.15394291728111</v>
      </c>
      <c r="J82" s="4">
        <f>D82/(constants!$A$4+constants!$B$4*data!D82+constants!$C$4*data!D82^2+constants!$D$4*data!D82^3+constants!$E$4*data!D82^4+constants!$F$4*data!D82^5+constants!$G$4*data!D82^6+constants!$H$4*data!D82^7)</f>
        <v>1056.0699986358316</v>
      </c>
      <c r="K82" s="4">
        <f>E82/(constants!$A$4+constants!$B$4*data!E82+constants!$C$4*data!E82^2+constants!$D$4*data!E82^3+constants!$E$4*data!E82^4+constants!$F$4*data!E82^5+constants!$G$4*data!E82^6+constants!$H$4*data!E82^7)</f>
        <v>1153.2494607644026</v>
      </c>
      <c r="L82" s="4">
        <f>F82/(constants!$A$4+constants!$B$4*data!F82+constants!$C$4*data!F82^2+constants!$D$4*data!F82^3+constants!$E$4*data!F82^4+constants!$F$4*data!F82^5+constants!$G$4*data!F82^6+constants!$H$4*data!F82^7)</f>
        <v>2872.2566180674094</v>
      </c>
      <c r="M82" s="4">
        <f>G82/(constants!$A$4+constants!$B$4*data!G82+constants!$C$4*data!G82^2+constants!$D$4*data!G82^3+constants!$E$4*data!G82^4+constants!$F$4*data!G82^5+constants!$G$4*data!G82^6+constants!$H$4*data!G82^7)</f>
        <v>1.9952716521033702</v>
      </c>
      <c r="N82" s="4"/>
      <c r="O82" s="4">
        <f t="shared" si="24"/>
        <v>223.5899048621352</v>
      </c>
      <c r="P82" s="4">
        <f t="shared" si="25"/>
        <v>211.21399972716631</v>
      </c>
      <c r="Q82" s="4">
        <f t="shared" si="26"/>
        <v>230.64989215288051</v>
      </c>
      <c r="R82" s="4">
        <f t="shared" si="27"/>
        <v>478.70943634456825</v>
      </c>
      <c r="S82" s="4">
        <f t="shared" si="28"/>
        <v>0.33254527535056166</v>
      </c>
      <c r="T82" s="4"/>
      <c r="U82" s="4">
        <f t="shared" si="29"/>
        <v>1.092019906118062</v>
      </c>
      <c r="V82" s="4">
        <f t="shared" si="30"/>
        <v>6.9467039941782205E-4</v>
      </c>
      <c r="W82" s="4"/>
      <c r="X82">
        <f>IF(front!E82&gt;$X$2,O82,P82)</f>
        <v>211.21399972716631</v>
      </c>
      <c r="Y82">
        <f t="shared" si="31"/>
        <v>-4.566995059802764</v>
      </c>
      <c r="Z82">
        <f>SUMPRODUCT($B$7:$B$456,Y$7:Y$456,EXP(constants!$B$32+constants!$A$32*ABS($A$7:$A$456-$A82)))</f>
        <v>0.11136274653276039</v>
      </c>
      <c r="AA82">
        <f t="shared" si="20"/>
        <v>-4.6783578063355247</v>
      </c>
      <c r="AB82">
        <f t="shared" si="32"/>
        <v>0</v>
      </c>
      <c r="AD82" s="4">
        <f t="shared" si="21"/>
        <v>478.37650934726599</v>
      </c>
      <c r="AE82">
        <f>SUMPRODUCT($B$7:$B$456,AD$7:AD$456,EXP(constants!$B$32+constants!$A$32*ABS($A$7:$A$456-$A82)))</f>
        <v>12.856243898618537</v>
      </c>
      <c r="AF82" s="4">
        <f t="shared" si="22"/>
        <v>465.52026544864748</v>
      </c>
      <c r="AG82">
        <f t="shared" si="33"/>
        <v>465.52026544864748</v>
      </c>
      <c r="AH82" s="4"/>
      <c r="AI82" s="5">
        <f>SUMPRODUCT(constants!$B$13:$B$20,A82^constants!$A$13:$A$20)*constants!$C$10/((A82/1000000000)^5*(EXP(0.014388/(A82/1000000000)/constants!$B$9)-1))</f>
        <v>4.1118411458026627E-9</v>
      </c>
      <c r="AJ82">
        <f>SUMPRODUCT(A82^constants!$E$28:$J$28,constants!$E$27:$J$27)</f>
        <v>5.2024410068768454E-6</v>
      </c>
      <c r="AL82" s="17">
        <f t="shared" si="23"/>
        <v>0</v>
      </c>
      <c r="AM82">
        <f t="shared" si="34"/>
        <v>1.1175541416790883E-8</v>
      </c>
      <c r="AN82">
        <f t="shared" si="35"/>
        <v>0</v>
      </c>
      <c r="AO82">
        <f t="shared" si="36"/>
        <v>2.0508860530177645E-8</v>
      </c>
      <c r="AQ82">
        <f t="shared" si="37"/>
        <v>2.0508860530177645E-8</v>
      </c>
      <c r="AS82" s="4">
        <f t="shared" si="38"/>
        <v>0</v>
      </c>
    </row>
    <row r="83" spans="1:45" x14ac:dyDescent="0.2">
      <c r="A83">
        <f>front!A83</f>
        <v>224.35</v>
      </c>
      <c r="B83" s="1">
        <f t="shared" si="39"/>
        <v>0.47999999999998977</v>
      </c>
      <c r="C83">
        <f>front!D83-front!B83</f>
        <v>133.19999999999982</v>
      </c>
      <c r="D83" s="2">
        <f>front!E83-front!C83</f>
        <v>1053.1000000000004</v>
      </c>
      <c r="E83" s="2">
        <f>IF(front!F83-front!C83&gt;0,front!F83-front!C83,0)</f>
        <v>1115.3999999999996</v>
      </c>
      <c r="F83" s="2">
        <f>front!I83-front!H83</f>
        <v>2930.6000000000004</v>
      </c>
      <c r="G83" s="2">
        <f>IF(front!J83-front!H83&gt;0,front!J83-front!H83,0)</f>
        <v>21.300000000001091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132.88691146487761</v>
      </c>
      <c r="J83" s="4">
        <f>D83/(constants!$A$4+constants!$B$4*data!D83+constants!$C$4*data!D83^2+constants!$D$4*data!D83^3+constants!$E$4*data!D83^4+constants!$F$4*data!D83^5+constants!$G$4*data!D83^6+constants!$H$4*data!D83^7)</f>
        <v>1050.6822272993973</v>
      </c>
      <c r="K83" s="4">
        <f>E83/(constants!$A$4+constants!$B$4*data!E83+constants!$C$4*data!E83^2+constants!$D$4*data!E83^3+constants!$E$4*data!E83^4+constants!$F$4*data!E83^5+constants!$G$4*data!E83^6+constants!$H$4*data!E83^7)</f>
        <v>1112.8411576248236</v>
      </c>
      <c r="L83" s="4">
        <f>F83/(constants!$A$4+constants!$B$4*data!F83+constants!$C$4*data!F83^2+constants!$D$4*data!F83^3+constants!$E$4*data!F83^4+constants!$F$4*data!F83^5+constants!$G$4*data!F83^6+constants!$H$4*data!F83^7)</f>
        <v>2923.9419040900311</v>
      </c>
      <c r="M83" s="4">
        <f>G83/(constants!$A$4+constants!$B$4*data!G83+constants!$C$4*data!G83^2+constants!$D$4*data!G83^3+constants!$E$4*data!G83^4+constants!$F$4*data!G83^5+constants!$G$4*data!G83^6+constants!$H$4*data!G83^7)</f>
        <v>21.249688337107898</v>
      </c>
      <c r="N83" s="4"/>
      <c r="O83" s="4">
        <f t="shared" si="24"/>
        <v>221.478185774796</v>
      </c>
      <c r="P83" s="4">
        <f t="shared" si="25"/>
        <v>210.13644545987947</v>
      </c>
      <c r="Q83" s="4">
        <f t="shared" si="26"/>
        <v>222.56823152496469</v>
      </c>
      <c r="R83" s="4">
        <f t="shared" si="27"/>
        <v>487.32365068167184</v>
      </c>
      <c r="S83" s="4">
        <f t="shared" si="28"/>
        <v>3.5416147228513166</v>
      </c>
      <c r="T83" s="4"/>
      <c r="U83" s="4">
        <f t="shared" si="29"/>
        <v>1.0591605422747039</v>
      </c>
      <c r="V83" s="4">
        <f t="shared" si="30"/>
        <v>7.2674796675623694E-3</v>
      </c>
      <c r="W83" s="4"/>
      <c r="X83">
        <f>IF(front!E83&gt;$X$2,O83,P83)</f>
        <v>210.13644545987947</v>
      </c>
      <c r="Y83">
        <f t="shared" si="31"/>
        <v>1.9161252240455724</v>
      </c>
      <c r="Z83">
        <f>SUMPRODUCT($B$7:$B$456,Y$7:Y$456,EXP(constants!$B$32+constants!$A$32*ABS($A$7:$A$456-$A83)))</f>
        <v>0.11418263343733046</v>
      </c>
      <c r="AA83">
        <f t="shared" si="20"/>
        <v>1.801942590608242</v>
      </c>
      <c r="AB83">
        <f t="shared" si="32"/>
        <v>0</v>
      </c>
      <c r="AD83" s="4">
        <f t="shared" si="21"/>
        <v>483.7779706113796</v>
      </c>
      <c r="AE83">
        <f>SUMPRODUCT($B$7:$B$456,AD$7:AD$456,EXP(constants!$B$32+constants!$A$32*ABS($A$7:$A$456-$A83)))</f>
        <v>13.067235727592228</v>
      </c>
      <c r="AF83" s="4">
        <f t="shared" si="22"/>
        <v>470.71073488378738</v>
      </c>
      <c r="AG83">
        <f t="shared" si="33"/>
        <v>470.71073488378738</v>
      </c>
      <c r="AH83" s="4"/>
      <c r="AI83" s="5">
        <f>SUMPRODUCT(constants!$B$13:$B$20,A83^constants!$A$13:$A$20)*constants!$C$10/((A83/1000000000)^5*(EXP(0.014388/(A83/1000000000)/constants!$B$9)-1))</f>
        <v>4.2623990639025339E-9</v>
      </c>
      <c r="AJ83">
        <f>SUMPRODUCT(A83^constants!$E$28:$J$28,constants!$E$27:$J$27)</f>
        <v>5.1476541594968586E-6</v>
      </c>
      <c r="AL83" s="17">
        <f t="shared" si="23"/>
        <v>0</v>
      </c>
      <c r="AM83">
        <f t="shared" si="34"/>
        <v>1.0935918342222958E-8</v>
      </c>
      <c r="AN83">
        <f t="shared" si="35"/>
        <v>0</v>
      </c>
      <c r="AO83">
        <f t="shared" si="36"/>
        <v>2.0069114836180016E-8</v>
      </c>
      <c r="AQ83">
        <f t="shared" si="37"/>
        <v>2.0069114836180016E-8</v>
      </c>
      <c r="AS83" s="4">
        <f t="shared" si="38"/>
        <v>0</v>
      </c>
    </row>
    <row r="84" spans="1:45" x14ac:dyDescent="0.2">
      <c r="A84">
        <f>front!A84</f>
        <v>224.82</v>
      </c>
      <c r="B84" s="1">
        <f t="shared" si="39"/>
        <v>0.46999999999999886</v>
      </c>
      <c r="C84">
        <f>front!D84-front!B84</f>
        <v>130.26999999999998</v>
      </c>
      <c r="D84" s="2">
        <f>front!E84-front!C84</f>
        <v>1033.8999999999996</v>
      </c>
      <c r="E84" s="2">
        <f>IF(front!F84-front!C84&gt;0,front!F84-front!C84,0)</f>
        <v>1107.7999999999993</v>
      </c>
      <c r="F84" s="2">
        <f>front!I84-front!H84</f>
        <v>3050.6000000000004</v>
      </c>
      <c r="G84" s="2">
        <f>IF(front!J84-front!H84&gt;0,front!J84-front!H84,0)</f>
        <v>47.399999999999636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129.96376127690735</v>
      </c>
      <c r="J84" s="4">
        <f>D84/(constants!$A$4+constants!$B$4*data!D84+constants!$C$4*data!D84^2+constants!$D$4*data!D84^3+constants!$E$4*data!D84^4+constants!$F$4*data!D84^5+constants!$G$4*data!D84^6+constants!$H$4*data!D84^7)</f>
        <v>1031.5257092546008</v>
      </c>
      <c r="K84" s="4">
        <f>E84/(constants!$A$4+constants!$B$4*data!E84+constants!$C$4*data!E84^2+constants!$D$4*data!E84^3+constants!$E$4*data!E84^4+constants!$F$4*data!E84^5+constants!$G$4*data!E84^6+constants!$H$4*data!E84^7)</f>
        <v>1105.2583655364149</v>
      </c>
      <c r="L84" s="4">
        <f>F84/(constants!$A$4+constants!$B$4*data!F84+constants!$C$4*data!F84^2+constants!$D$4*data!F84^3+constants!$E$4*data!F84^4+constants!$F$4*data!F84^5+constants!$G$4*data!F84^6+constants!$H$4*data!F84^7)</f>
        <v>3043.6776029757707</v>
      </c>
      <c r="M84" s="4">
        <f>G84/(constants!$A$4+constants!$B$4*data!G84+constants!$C$4*data!G84^2+constants!$D$4*data!G84^3+constants!$E$4*data!G84^4+constants!$F$4*data!G84^5+constants!$G$4*data!G84^6+constants!$H$4*data!G84^7)</f>
        <v>47.288171952363285</v>
      </c>
      <c r="N84" s="4"/>
      <c r="O84" s="4">
        <f t="shared" si="24"/>
        <v>216.60626879484559</v>
      </c>
      <c r="P84" s="4">
        <f t="shared" si="25"/>
        <v>206.30514185092017</v>
      </c>
      <c r="Q84" s="4">
        <f t="shared" si="26"/>
        <v>221.05167310728297</v>
      </c>
      <c r="R84" s="4">
        <f t="shared" si="27"/>
        <v>507.2796004959618</v>
      </c>
      <c r="S84" s="4">
        <f t="shared" si="28"/>
        <v>7.8813619920605475</v>
      </c>
      <c r="T84" s="4"/>
      <c r="U84" s="4">
        <f t="shared" si="29"/>
        <v>1.0714792230773333</v>
      </c>
      <c r="V84" s="4">
        <f t="shared" si="30"/>
        <v>1.5536524599757264E-2</v>
      </c>
      <c r="W84" s="4"/>
      <c r="X84">
        <f>IF(front!E84&gt;$X$2,O84,P84)</f>
        <v>206.30514185092017</v>
      </c>
      <c r="Y84">
        <f t="shared" si="31"/>
        <v>-0.49638524798473327</v>
      </c>
      <c r="Z84">
        <f>SUMPRODUCT($B$7:$B$456,Y$7:Y$456,EXP(constants!$B$32+constants!$A$32*ABS($A$7:$A$456-$A84)))</f>
        <v>0.11699210711203643</v>
      </c>
      <c r="AA84">
        <f t="shared" si="20"/>
        <v>-0.61337735509676972</v>
      </c>
      <c r="AB84">
        <f t="shared" si="32"/>
        <v>0</v>
      </c>
      <c r="AD84" s="4">
        <f t="shared" si="21"/>
        <v>499.38919164891763</v>
      </c>
      <c r="AE84">
        <f>SUMPRODUCT($B$7:$B$456,AD$7:AD$456,EXP(constants!$B$32+constants!$A$32*ABS($A$7:$A$456-$A84)))</f>
        <v>13.274652892843356</v>
      </c>
      <c r="AF84" s="4">
        <f t="shared" si="22"/>
        <v>486.1145387560743</v>
      </c>
      <c r="AG84">
        <f t="shared" si="33"/>
        <v>486.1145387560743</v>
      </c>
      <c r="AH84" s="4"/>
      <c r="AI84" s="5">
        <f>SUMPRODUCT(constants!$B$13:$B$20,A84^constants!$A$13:$A$20)*constants!$C$10/((A84/1000000000)^5*(EXP(0.014388/(A84/1000000000)/constants!$B$9)-1))</f>
        <v>4.4143160513351817E-9</v>
      </c>
      <c r="AJ84">
        <f>SUMPRODUCT(A84^constants!$E$28:$J$28,constants!$E$27:$J$27)</f>
        <v>5.0946928973760069E-6</v>
      </c>
      <c r="AL84" s="17">
        <f t="shared" si="23"/>
        <v>0</v>
      </c>
      <c r="AM84">
        <f t="shared" si="34"/>
        <v>1.0480437203982609E-8</v>
      </c>
      <c r="AN84">
        <f t="shared" si="35"/>
        <v>0</v>
      </c>
      <c r="AO84">
        <f t="shared" si="36"/>
        <v>1.9233235947640198E-8</v>
      </c>
      <c r="AQ84">
        <f t="shared" si="37"/>
        <v>1.9233235947640198E-8</v>
      </c>
      <c r="AS84" s="4">
        <f t="shared" si="38"/>
        <v>0</v>
      </c>
    </row>
    <row r="85" spans="1:45" x14ac:dyDescent="0.2">
      <c r="A85">
        <f>front!A85</f>
        <v>225.3</v>
      </c>
      <c r="B85" s="1">
        <f t="shared" si="39"/>
        <v>0.48000000000001819</v>
      </c>
      <c r="C85">
        <f>front!D85-front!B85</f>
        <v>131.92999999999984</v>
      </c>
      <c r="D85" s="2">
        <f>front!E85-front!C85</f>
        <v>1039</v>
      </c>
      <c r="E85" s="2">
        <f>IF(front!F85-front!C85&gt;0,front!F85-front!C85,0)</f>
        <v>1085.2999999999993</v>
      </c>
      <c r="F85" s="2">
        <f>front!I85-front!H85</f>
        <v>3062.7999999999993</v>
      </c>
      <c r="G85" s="2">
        <f>IF(front!J85-front!H85&gt;0,front!J85-front!H85,0)</f>
        <v>0.1000000000003638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131.61988030464767</v>
      </c>
      <c r="J85" s="4">
        <f>D85/(constants!$A$4+constants!$B$4*data!D85+constants!$C$4*data!D85^2+constants!$D$4*data!D85^3+constants!$E$4*data!D85^4+constants!$F$4*data!D85^5+constants!$G$4*data!D85^6+constants!$H$4*data!D85^7)</f>
        <v>1036.6141589949491</v>
      </c>
      <c r="K85" s="4">
        <f>E85/(constants!$A$4+constants!$B$4*data!E85+constants!$C$4*data!E85^2+constants!$D$4*data!E85^3+constants!$E$4*data!E85^4+constants!$F$4*data!E85^5+constants!$G$4*data!E85^6+constants!$H$4*data!E85^7)</f>
        <v>1082.8093117231504</v>
      </c>
      <c r="L85" s="4">
        <f>F85/(constants!$A$4+constants!$B$4*data!F85+constants!$C$4*data!F85^2+constants!$D$4*data!F85^3+constants!$E$4*data!F85^4+constants!$F$4*data!F85^5+constants!$G$4*data!F85^6+constants!$H$4*data!F85^7)</f>
        <v>3055.8508553155511</v>
      </c>
      <c r="M85" s="4">
        <f>G85/(constants!$A$4+constants!$B$4*data!G85+constants!$C$4*data!G85^2+constants!$D$4*data!G85^3+constants!$E$4*data!G85^4+constants!$F$4*data!G85^5+constants!$G$4*data!G85^6+constants!$H$4*data!G85^7)</f>
        <v>9.9763561475507245E-2</v>
      </c>
      <c r="N85" s="4"/>
      <c r="O85" s="4">
        <f t="shared" si="24"/>
        <v>219.36646717441278</v>
      </c>
      <c r="P85" s="4">
        <f t="shared" si="25"/>
        <v>207.32283179898982</v>
      </c>
      <c r="Q85" s="4">
        <f t="shared" si="26"/>
        <v>216.56186234463007</v>
      </c>
      <c r="R85" s="4">
        <f t="shared" si="27"/>
        <v>509.30847588592519</v>
      </c>
      <c r="S85" s="4">
        <f t="shared" si="28"/>
        <v>1.6627260245917874E-2</v>
      </c>
      <c r="T85" s="4"/>
      <c r="U85" s="4">
        <f t="shared" si="29"/>
        <v>1.0445634977366987</v>
      </c>
      <c r="V85" s="4">
        <f t="shared" si="30"/>
        <v>3.2646737749642408E-5</v>
      </c>
      <c r="W85" s="4"/>
      <c r="X85">
        <f>IF(front!E85&gt;$X$2,O85,P85)</f>
        <v>207.32283179898982</v>
      </c>
      <c r="Y85">
        <f t="shared" si="31"/>
        <v>4.7216787983668382</v>
      </c>
      <c r="Z85">
        <f>SUMPRODUCT($B$7:$B$456,Y$7:Y$456,EXP(constants!$B$32+constants!$A$32*ABS($A$7:$A$456-$A85)))</f>
        <v>0.11995651835304921</v>
      </c>
      <c r="AA85">
        <f t="shared" si="20"/>
        <v>4.6017222800137887</v>
      </c>
      <c r="AB85">
        <f t="shared" si="32"/>
        <v>0</v>
      </c>
      <c r="AD85" s="4">
        <f t="shared" si="21"/>
        <v>509.29182953958571</v>
      </c>
      <c r="AE85">
        <f>SUMPRODUCT($B$7:$B$456,AD$7:AD$456,EXP(constants!$B$32+constants!$A$32*ABS($A$7:$A$456-$A85)))</f>
        <v>13.487382115867952</v>
      </c>
      <c r="AF85" s="4">
        <f t="shared" si="22"/>
        <v>495.80444742371776</v>
      </c>
      <c r="AG85">
        <f t="shared" si="33"/>
        <v>495.80444742371776</v>
      </c>
      <c r="AH85" s="4"/>
      <c r="AI85" s="5">
        <f>SUMPRODUCT(constants!$B$13:$B$20,A85^constants!$A$13:$A$20)*constants!$C$10/((A85/1000000000)^5*(EXP(0.014388/(A85/1000000000)/constants!$B$9)-1))</f>
        <v>4.5741681664576764E-9</v>
      </c>
      <c r="AJ85">
        <f>SUMPRODUCT(A85^constants!$E$28:$J$28,constants!$E$27:$J$27)</f>
        <v>5.041295989253135E-6</v>
      </c>
      <c r="AL85" s="17">
        <f t="shared" si="23"/>
        <v>0</v>
      </c>
      <c r="AM85">
        <f t="shared" si="34"/>
        <v>1.0167911997257278E-8</v>
      </c>
      <c r="AN85">
        <f t="shared" si="35"/>
        <v>0</v>
      </c>
      <c r="AO85">
        <f t="shared" si="36"/>
        <v>1.8659703477234368E-8</v>
      </c>
      <c r="AQ85">
        <f t="shared" si="37"/>
        <v>1.8659703477234368E-8</v>
      </c>
      <c r="AS85" s="4">
        <f t="shared" si="38"/>
        <v>0</v>
      </c>
    </row>
    <row r="86" spans="1:45" x14ac:dyDescent="0.2">
      <c r="A86">
        <f>front!A86</f>
        <v>225.78</v>
      </c>
      <c r="B86" s="1">
        <f t="shared" si="39"/>
        <v>0.47999999999998977</v>
      </c>
      <c r="C86">
        <f>front!D86-front!B86</f>
        <v>138.73999999999978</v>
      </c>
      <c r="D86" s="2">
        <f>front!E86-front!C86</f>
        <v>1044.2999999999993</v>
      </c>
      <c r="E86" s="2">
        <f>IF(front!F86-front!C86&gt;0,front!F86-front!C86,0)</f>
        <v>1083</v>
      </c>
      <c r="F86" s="2">
        <f>front!I86-front!H86</f>
        <v>3132.1999999999989</v>
      </c>
      <c r="G86" s="2">
        <f>IF(front!J86-front!H86&gt;0,front!J86-front!H86,0)</f>
        <v>5.3999999999996362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138.41396418722294</v>
      </c>
      <c r="J86" s="4">
        <f>D86/(constants!$A$4+constants!$B$4*data!D86+constants!$C$4*data!D86^2+constants!$D$4*data!D86^3+constants!$E$4*data!D86^4+constants!$F$4*data!D86^5+constants!$G$4*data!D86^6+constants!$H$4*data!D86^7)</f>
        <v>1041.9021560712092</v>
      </c>
      <c r="K86" s="4">
        <f>E86/(constants!$A$4+constants!$B$4*data!E86+constants!$C$4*data!E86^2+constants!$D$4*data!E86^3+constants!$E$4*data!E86^4+constants!$F$4*data!E86^5+constants!$G$4*data!E86^6+constants!$H$4*data!E86^7)</f>
        <v>1080.5145197240527</v>
      </c>
      <c r="L86" s="4">
        <f>F86/(constants!$A$4+constants!$B$4*data!F86+constants!$C$4*data!F86^2+constants!$D$4*data!F86^3+constants!$E$4*data!F86^4+constants!$F$4*data!F86^5+constants!$G$4*data!F86^6+constants!$H$4*data!F86^7)</f>
        <v>3125.0991715062773</v>
      </c>
      <c r="M86" s="4">
        <f>G86/(constants!$A$4+constants!$B$4*data!G86+constants!$C$4*data!G86^2+constants!$D$4*data!G86^3+constants!$E$4*data!G86^4+constants!$F$4*data!G86^5+constants!$G$4*data!G86^6+constants!$H$4*data!G86^7)</f>
        <v>5.3872354971816661</v>
      </c>
      <c r="N86" s="4"/>
      <c r="O86" s="4">
        <f t="shared" si="24"/>
        <v>230.68994031203823</v>
      </c>
      <c r="P86" s="4">
        <f t="shared" si="25"/>
        <v>208.38043121424184</v>
      </c>
      <c r="Q86" s="4">
        <f t="shared" si="26"/>
        <v>216.10290394481052</v>
      </c>
      <c r="R86" s="4">
        <f t="shared" si="27"/>
        <v>520.84986191771293</v>
      </c>
      <c r="S86" s="4">
        <f t="shared" si="28"/>
        <v>0.89787258286361094</v>
      </c>
      <c r="T86" s="4"/>
      <c r="U86" s="4">
        <f t="shared" si="29"/>
        <v>1.0370594910739435</v>
      </c>
      <c r="V86" s="4">
        <f t="shared" si="30"/>
        <v>1.7238606525837236E-3</v>
      </c>
      <c r="W86" s="4"/>
      <c r="X86">
        <f>IF(front!E86&gt;$X$2,O86,P86)</f>
        <v>208.38043121424184</v>
      </c>
      <c r="Y86">
        <f t="shared" si="31"/>
        <v>6.2086497565860554</v>
      </c>
      <c r="Z86">
        <f>SUMPRODUCT($B$7:$B$456,Y$7:Y$456,EXP(constants!$B$32+constants!$A$32*ABS($A$7:$A$456-$A86)))</f>
        <v>0.12292446333637752</v>
      </c>
      <c r="AA86">
        <f t="shared" si="20"/>
        <v>6.0857252932496779</v>
      </c>
      <c r="AB86">
        <f t="shared" si="32"/>
        <v>1.1783027521763243</v>
      </c>
      <c r="AD86" s="4">
        <f t="shared" si="21"/>
        <v>519.95095868519013</v>
      </c>
      <c r="AE86">
        <f>SUMPRODUCT($B$7:$B$456,AD$7:AD$456,EXP(constants!$B$32+constants!$A$32*ABS($A$7:$A$456-$A86)))</f>
        <v>13.700901444349368</v>
      </c>
      <c r="AF86" s="4">
        <f t="shared" si="22"/>
        <v>506.25005724084076</v>
      </c>
      <c r="AG86">
        <f t="shared" si="33"/>
        <v>506.25005724084076</v>
      </c>
      <c r="AH86" s="4"/>
      <c r="AI86" s="5">
        <f>SUMPRODUCT(constants!$B$13:$B$20,A86^constants!$A$13:$A$20)*constants!$C$10/((A86/1000000000)^5*(EXP(0.014388/(A86/1000000000)/constants!$B$9)-1))</f>
        <v>4.7388872185364292E-9</v>
      </c>
      <c r="AJ86">
        <f>SUMPRODUCT(A86^constants!$E$28:$J$28,constants!$E$27:$J$27)</f>
        <v>4.9885899609313313E-6</v>
      </c>
      <c r="AL86" s="17">
        <f t="shared" si="23"/>
        <v>4.0217908426197836E-9</v>
      </c>
      <c r="AM86">
        <f t="shared" si="34"/>
        <v>9.8540037469232046E-9</v>
      </c>
      <c r="AN86">
        <f t="shared" si="35"/>
        <v>0.40813774237456929</v>
      </c>
      <c r="AO86">
        <f t="shared" si="36"/>
        <v>1.8083632906219269E-8</v>
      </c>
      <c r="AQ86">
        <f t="shared" si="37"/>
        <v>1.8083632906219269E-8</v>
      </c>
      <c r="AS86" s="4">
        <f t="shared" si="38"/>
        <v>0.22239949591304861</v>
      </c>
    </row>
    <row r="87" spans="1:45" x14ac:dyDescent="0.2">
      <c r="A87">
        <f>front!A87</f>
        <v>226.25</v>
      </c>
      <c r="B87" s="1">
        <f t="shared" si="39"/>
        <v>0.46999999999999886</v>
      </c>
      <c r="C87">
        <f>front!D87-front!B87</f>
        <v>128.19999999999982</v>
      </c>
      <c r="D87" s="2">
        <f>front!E87-front!C87</f>
        <v>1044.3999999999996</v>
      </c>
      <c r="E87" s="2">
        <f>IF(front!F87-front!C87&gt;0,front!F87-front!C87,0)</f>
        <v>1120.6000000000004</v>
      </c>
      <c r="F87" s="2">
        <f>front!I87-front!H87</f>
        <v>3215.2000000000007</v>
      </c>
      <c r="G87" s="2">
        <f>IF(front!J87-front!H87&gt;0,front!J87-front!H87,0)</f>
        <v>14.100000000000364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127.89860150537781</v>
      </c>
      <c r="J87" s="4">
        <f>D87/(constants!$A$4+constants!$B$4*data!D87+constants!$C$4*data!D87^2+constants!$D$4*data!D87^3+constants!$E$4*data!D87^4+constants!$F$4*data!D87^5+constants!$G$4*data!D87^6+constants!$H$4*data!D87^7)</f>
        <v>1042.0019296036794</v>
      </c>
      <c r="K87" s="4">
        <f>E87/(constants!$A$4+constants!$B$4*data!E87+constants!$C$4*data!E87^2+constants!$D$4*data!E87^3+constants!$E$4*data!E87^4+constants!$F$4*data!E87^5+constants!$G$4*data!E87^6+constants!$H$4*data!E87^7)</f>
        <v>1118.0293839285939</v>
      </c>
      <c r="L87" s="4">
        <f>F87/(constants!$A$4+constants!$B$4*data!F87+constants!$C$4*data!F87^2+constants!$D$4*data!F87^3+constants!$E$4*data!F87^4+constants!$F$4*data!F87^5+constants!$G$4*data!F87^6+constants!$H$4*data!F87^7)</f>
        <v>3207.9188887473047</v>
      </c>
      <c r="M87" s="4">
        <f>G87/(constants!$A$4+constants!$B$4*data!G87+constants!$C$4*data!G87^2+constants!$D$4*data!G87^3+constants!$E$4*data!G87^4+constants!$F$4*data!G87^5+constants!$G$4*data!G87^6+constants!$H$4*data!G87^7)</f>
        <v>14.066683990504448</v>
      </c>
      <c r="N87" s="4"/>
      <c r="O87" s="4">
        <f t="shared" si="24"/>
        <v>213.16433584229634</v>
      </c>
      <c r="P87" s="4">
        <f t="shared" si="25"/>
        <v>208.40038592073589</v>
      </c>
      <c r="Q87" s="4">
        <f t="shared" si="26"/>
        <v>223.60587678571878</v>
      </c>
      <c r="R87" s="4">
        <f t="shared" si="27"/>
        <v>534.65314812455074</v>
      </c>
      <c r="S87" s="4">
        <f t="shared" si="28"/>
        <v>2.3444473317507413</v>
      </c>
      <c r="T87" s="4"/>
      <c r="U87" s="4">
        <f t="shared" si="29"/>
        <v>1.0729628728747471</v>
      </c>
      <c r="V87" s="4">
        <f t="shared" si="30"/>
        <v>4.3849874259125994E-3</v>
      </c>
      <c r="W87" s="4"/>
      <c r="X87">
        <f>IF(front!E87&gt;$X$2,O87,P87)</f>
        <v>208.40038592073589</v>
      </c>
      <c r="Y87">
        <f t="shared" si="31"/>
        <v>-0.79068753987337459</v>
      </c>
      <c r="Z87">
        <f>SUMPRODUCT($B$7:$B$456,Y$7:Y$456,EXP(constants!$B$32+constants!$A$32*ABS($A$7:$A$456-$A87)))</f>
        <v>0.12580876804845376</v>
      </c>
      <c r="AA87">
        <f t="shared" si="20"/>
        <v>-0.91649630792182835</v>
      </c>
      <c r="AB87">
        <f t="shared" si="32"/>
        <v>0</v>
      </c>
      <c r="AD87" s="4">
        <f t="shared" si="21"/>
        <v>532.30600964943562</v>
      </c>
      <c r="AE87">
        <f>SUMPRODUCT($B$7:$B$456,AD$7:AD$456,EXP(constants!$B$32+constants!$A$32*ABS($A$7:$A$456-$A87)))</f>
        <v>13.910606861544393</v>
      </c>
      <c r="AF87" s="4">
        <f t="shared" si="22"/>
        <v>518.39540278789127</v>
      </c>
      <c r="AG87">
        <f t="shared" si="33"/>
        <v>518.39540278789127</v>
      </c>
      <c r="AH87" s="4"/>
      <c r="AI87" s="5">
        <f>SUMPRODUCT(constants!$B$13:$B$20,A87^constants!$A$13:$A$20)*constants!$C$10/((A87/1000000000)^5*(EXP(0.014388/(A87/1000000000)/constants!$B$9)-1))</f>
        <v>4.9050033967743109E-9</v>
      </c>
      <c r="AJ87">
        <f>SUMPRODUCT(A87^constants!$E$28:$J$28,constants!$E$27:$J$27)</f>
        <v>4.9376441174781558E-6</v>
      </c>
      <c r="AL87" s="17">
        <f t="shared" si="23"/>
        <v>0</v>
      </c>
      <c r="AM87">
        <f t="shared" si="34"/>
        <v>9.5248609284030674E-9</v>
      </c>
      <c r="AN87">
        <f t="shared" si="35"/>
        <v>0</v>
      </c>
      <c r="AO87">
        <f t="shared" si="36"/>
        <v>1.7479604527836017E-8</v>
      </c>
      <c r="AQ87">
        <f t="shared" si="37"/>
        <v>1.7479604527836017E-8</v>
      </c>
      <c r="AS87" s="4">
        <f t="shared" si="38"/>
        <v>0</v>
      </c>
    </row>
    <row r="88" spans="1:45" x14ac:dyDescent="0.2">
      <c r="A88">
        <f>front!A88</f>
        <v>226.73</v>
      </c>
      <c r="B88" s="1">
        <f t="shared" si="39"/>
        <v>0.47999999999998977</v>
      </c>
      <c r="C88">
        <f>front!D88-front!B88</f>
        <v>138.67000000000007</v>
      </c>
      <c r="D88" s="2">
        <f>front!E88-front!C88</f>
        <v>1074.1000000000004</v>
      </c>
      <c r="E88" s="2">
        <f>IF(front!F88-front!C88&gt;0,front!F88-front!C88,0)</f>
        <v>1141.8999999999996</v>
      </c>
      <c r="F88" s="2">
        <f>front!I88-front!H88</f>
        <v>3348.6999999999989</v>
      </c>
      <c r="G88" s="2">
        <f>IF(front!J88-front!H88&gt;0,front!J88-front!H88,0)</f>
        <v>24.600000000000364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138.34412774651005</v>
      </c>
      <c r="J88" s="4">
        <f>D88/(constants!$A$4+constants!$B$4*data!D88+constants!$C$4*data!D88^2+constants!$D$4*data!D88^3+constants!$E$4*data!D88^4+constants!$F$4*data!D88^5+constants!$G$4*data!D88^6+constants!$H$4*data!D88^7)</f>
        <v>1071.6346727629582</v>
      </c>
      <c r="K88" s="4">
        <f>E88/(constants!$A$4+constants!$B$4*data!E88+constants!$C$4*data!E88^2+constants!$D$4*data!E88^3+constants!$E$4*data!E88^4+constants!$F$4*data!E88^5+constants!$G$4*data!E88^6+constants!$H$4*data!E88^7)</f>
        <v>1139.2811579893284</v>
      </c>
      <c r="L88" s="4">
        <f>F88/(constants!$A$4+constants!$B$4*data!F88+constants!$C$4*data!F88^2+constants!$D$4*data!F88^3+constants!$E$4*data!F88^4+constants!$F$4*data!F88^5+constants!$G$4*data!F88^6+constants!$H$4*data!F88^7)</f>
        <v>3341.1317919761818</v>
      </c>
      <c r="M88" s="4">
        <f>G88/(constants!$A$4+constants!$B$4*data!G88+constants!$C$4*data!G88^2+constants!$D$4*data!G88^3+constants!$E$4*data!G88^4+constants!$F$4*data!G88^5+constants!$G$4*data!G88^6+constants!$H$4*data!G88^7)</f>
        <v>24.541902407051495</v>
      </c>
      <c r="N88" s="4"/>
      <c r="O88" s="4">
        <f t="shared" si="24"/>
        <v>230.57354624418343</v>
      </c>
      <c r="P88" s="4">
        <f t="shared" si="25"/>
        <v>214.32693455259161</v>
      </c>
      <c r="Q88" s="4">
        <f t="shared" si="26"/>
        <v>227.8562315978657</v>
      </c>
      <c r="R88" s="4">
        <f t="shared" si="27"/>
        <v>556.85529866269701</v>
      </c>
      <c r="S88" s="4">
        <f t="shared" si="28"/>
        <v>4.0903170678419158</v>
      </c>
      <c r="T88" s="4"/>
      <c r="U88" s="4">
        <f t="shared" si="29"/>
        <v>1.0631245768223978</v>
      </c>
      <c r="V88" s="4">
        <f t="shared" si="30"/>
        <v>7.3453859156318033E-3</v>
      </c>
      <c r="W88" s="4"/>
      <c r="X88">
        <f>IF(front!E88&gt;$X$2,O88,P88)</f>
        <v>214.32693455259161</v>
      </c>
      <c r="Y88">
        <f t="shared" si="31"/>
        <v>1.1595063623008173</v>
      </c>
      <c r="Z88">
        <f>SUMPRODUCT($B$7:$B$456,Y$7:Y$456,EXP(constants!$B$32+constants!$A$32*ABS($A$7:$A$456-$A88)))</f>
        <v>0.12886134893362311</v>
      </c>
      <c r="AA88">
        <f t="shared" si="20"/>
        <v>1.0306450133671943</v>
      </c>
      <c r="AB88">
        <f t="shared" si="32"/>
        <v>0</v>
      </c>
      <c r="AD88" s="4">
        <f t="shared" si="21"/>
        <v>552.7602864031627</v>
      </c>
      <c r="AE88">
        <f>SUMPRODUCT($B$7:$B$456,AD$7:AD$456,EXP(constants!$B$32+constants!$A$32*ABS($A$7:$A$456-$A88)))</f>
        <v>14.125555879360956</v>
      </c>
      <c r="AF88" s="4">
        <f t="shared" si="22"/>
        <v>538.63473052380175</v>
      </c>
      <c r="AG88">
        <f t="shared" si="33"/>
        <v>538.63473052380175</v>
      </c>
      <c r="AH88" s="4"/>
      <c r="AI88" s="5">
        <f>SUMPRODUCT(constants!$B$13:$B$20,A88^constants!$A$13:$A$20)*constants!$C$10/((A88/1000000000)^5*(EXP(0.014388/(A88/1000000000)/constants!$B$9)-1))</f>
        <v>5.0797026546474756E-9</v>
      </c>
      <c r="AJ88">
        <f>SUMPRODUCT(A88^constants!$E$28:$J$28,constants!$E$27:$J$27)</f>
        <v>4.8862831522172834E-6</v>
      </c>
      <c r="AL88" s="17">
        <f t="shared" si="23"/>
        <v>0</v>
      </c>
      <c r="AM88">
        <f t="shared" si="34"/>
        <v>9.0716080403236512E-9</v>
      </c>
      <c r="AN88">
        <f t="shared" si="35"/>
        <v>0</v>
      </c>
      <c r="AO88">
        <f t="shared" si="36"/>
        <v>1.6647814825678547E-8</v>
      </c>
      <c r="AQ88">
        <f t="shared" si="37"/>
        <v>1.6647814825678547E-8</v>
      </c>
      <c r="AS88" s="4">
        <f t="shared" si="38"/>
        <v>0</v>
      </c>
    </row>
    <row r="89" spans="1:45" x14ac:dyDescent="0.2">
      <c r="A89">
        <f>front!A89</f>
        <v>227.21</v>
      </c>
      <c r="B89" s="1">
        <f t="shared" si="39"/>
        <v>0.48000000000001819</v>
      </c>
      <c r="C89">
        <f>front!D89-front!B89</f>
        <v>128.92999999999984</v>
      </c>
      <c r="D89" s="2">
        <f>front!E89-front!C89</f>
        <v>1029</v>
      </c>
      <c r="E89" s="2">
        <f>IF(front!F89-front!C89&gt;0,front!F89-front!C89,0)</f>
        <v>1165.8000000000011</v>
      </c>
      <c r="F89" s="2">
        <f>front!I89-front!H89</f>
        <v>3417.2999999999993</v>
      </c>
      <c r="G89" s="2">
        <f>IF(front!J89-front!H89&gt;0,front!J89-front!H89,0)</f>
        <v>26.299999999999272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128.62689447571643</v>
      </c>
      <c r="J89" s="4">
        <f>D89/(constants!$A$4+constants!$B$4*data!D89+constants!$C$4*data!D89^2+constants!$D$4*data!D89^3+constants!$E$4*data!D89^4+constants!$F$4*data!D89^5+constants!$G$4*data!D89^6+constants!$H$4*data!D89^7)</f>
        <v>1026.6368068296474</v>
      </c>
      <c r="K89" s="4">
        <f>E89/(constants!$A$4+constants!$B$4*data!E89+constants!$C$4*data!E89^2+constants!$D$4*data!E89^3+constants!$E$4*data!E89^4+constants!$F$4*data!E89^5+constants!$G$4*data!E89^6+constants!$H$4*data!E89^7)</f>
        <v>1163.1270464496754</v>
      </c>
      <c r="L89" s="4">
        <f>F89/(constants!$A$4+constants!$B$4*data!F89+constants!$C$4*data!F89^2+constants!$D$4*data!F89^3+constants!$E$4*data!F89^4+constants!$F$4*data!F89^5+constants!$G$4*data!F89^6+constants!$H$4*data!F89^7)</f>
        <v>3409.5857954778921</v>
      </c>
      <c r="M89" s="4">
        <f>G89/(constants!$A$4+constants!$B$4*data!G89+constants!$C$4*data!G89^2+constants!$D$4*data!G89^3+constants!$E$4*data!G89^4+constants!$F$4*data!G89^5+constants!$G$4*data!G89^6+constants!$H$4*data!G89^7)</f>
        <v>26.237892386343781</v>
      </c>
      <c r="N89" s="4"/>
      <c r="O89" s="4">
        <f t="shared" si="24"/>
        <v>214.37815745952739</v>
      </c>
      <c r="P89" s="4">
        <f t="shared" si="25"/>
        <v>205.32736136592948</v>
      </c>
      <c r="Q89" s="4">
        <f t="shared" si="26"/>
        <v>232.62540928993508</v>
      </c>
      <c r="R89" s="4">
        <f t="shared" si="27"/>
        <v>568.26429924631543</v>
      </c>
      <c r="S89" s="4">
        <f t="shared" si="28"/>
        <v>4.3729820643906301</v>
      </c>
      <c r="T89" s="4"/>
      <c r="U89" s="4">
        <f t="shared" si="29"/>
        <v>1.1329489053110446</v>
      </c>
      <c r="V89" s="4">
        <f t="shared" si="30"/>
        <v>7.6953313276770727E-3</v>
      </c>
      <c r="W89" s="4"/>
      <c r="X89">
        <f>IF(front!E89&gt;$X$2,O89,P89)</f>
        <v>205.32736136592948</v>
      </c>
      <c r="Y89">
        <f t="shared" si="31"/>
        <v>-12.301798399888952</v>
      </c>
      <c r="Z89">
        <f>SUMPRODUCT($B$7:$B$456,Y$7:Y$456,EXP(constants!$B$32+constants!$A$32*ABS($A$7:$A$456-$A89)))</f>
        <v>0.13198889969091257</v>
      </c>
      <c r="AA89">
        <f t="shared" si="20"/>
        <v>-12.433787299579864</v>
      </c>
      <c r="AB89">
        <f t="shared" si="32"/>
        <v>0</v>
      </c>
      <c r="AD89" s="4">
        <f t="shared" si="21"/>
        <v>563.88629752483735</v>
      </c>
      <c r="AE89">
        <f>SUMPRODUCT($B$7:$B$456,AD$7:AD$456,EXP(constants!$B$32+constants!$A$32*ABS($A$7:$A$456-$A89)))</f>
        <v>14.340980025280395</v>
      </c>
      <c r="AF89" s="4">
        <f t="shared" si="22"/>
        <v>549.54531749955697</v>
      </c>
      <c r="AG89">
        <f t="shared" si="33"/>
        <v>549.54531749955697</v>
      </c>
      <c r="AH89" s="4"/>
      <c r="AI89" s="5">
        <f>SUMPRODUCT(constants!$B$13:$B$20,A89^constants!$A$13:$A$20)*constants!$C$10/((A89/1000000000)^5*(EXP(0.014388/(A89/1000000000)/constants!$B$9)-1))</f>
        <v>5.2596241014377885E-9</v>
      </c>
      <c r="AJ89">
        <f>SUMPRODUCT(A89^constants!$E$28:$J$28,constants!$E$27:$J$27)</f>
        <v>4.8355906376030254E-6</v>
      </c>
      <c r="AL89" s="17">
        <f t="shared" si="23"/>
        <v>0</v>
      </c>
      <c r="AM89">
        <f t="shared" si="34"/>
        <v>8.7992572834667515E-9</v>
      </c>
      <c r="AN89">
        <f t="shared" si="35"/>
        <v>0</v>
      </c>
      <c r="AO89">
        <f t="shared" si="36"/>
        <v>1.6148008733127695E-8</v>
      </c>
      <c r="AQ89">
        <f t="shared" si="37"/>
        <v>1.6148008733127695E-8</v>
      </c>
      <c r="AS89" s="4">
        <f t="shared" si="38"/>
        <v>0</v>
      </c>
    </row>
    <row r="90" spans="1:45" x14ac:dyDescent="0.2">
      <c r="A90">
        <f>front!A90</f>
        <v>227.68</v>
      </c>
      <c r="B90" s="1">
        <f t="shared" si="39"/>
        <v>0.46999999999999886</v>
      </c>
      <c r="C90">
        <f>front!D90-front!B90</f>
        <v>128.07000000000016</v>
      </c>
      <c r="D90" s="2">
        <f>front!E90-front!C90</f>
        <v>1063.9000000000015</v>
      </c>
      <c r="E90" s="2">
        <f>IF(front!F90-front!C90&gt;0,front!F90-front!C90,0)</f>
        <v>1166.7000000000007</v>
      </c>
      <c r="F90" s="2">
        <f>front!I90-front!H90</f>
        <v>3477.2000000000007</v>
      </c>
      <c r="G90" s="2">
        <f>IF(front!J90-front!H90&gt;0,front!J90-front!H90,0)</f>
        <v>0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127.76890550716701</v>
      </c>
      <c r="J90" s="4">
        <f>D90/(constants!$A$4+constants!$B$4*data!D90+constants!$C$4*data!D90^2+constants!$D$4*data!D90^3+constants!$E$4*data!D90^4+constants!$F$4*data!D90^5+constants!$G$4*data!D90^6+constants!$H$4*data!D90^7)</f>
        <v>1061.4577702259992</v>
      </c>
      <c r="K90" s="4">
        <f>E90/(constants!$A$4+constants!$B$4*data!E90+constants!$C$4*data!E90^2+constants!$D$4*data!E90^3+constants!$E$4*data!E90^4+constants!$F$4*data!E90^5+constants!$G$4*data!E90^6+constants!$H$4*data!E90^7)</f>
        <v>1164.0250087882146</v>
      </c>
      <c r="L90" s="4">
        <f>F90/(constants!$A$4+constants!$B$4*data!F90+constants!$C$4*data!F90^2+constants!$D$4*data!F90^3+constants!$E$4*data!F90^4+constants!$F$4*data!F90^5+constants!$G$4*data!F90^6+constants!$H$4*data!F90^7)</f>
        <v>3469.3592438004275</v>
      </c>
      <c r="M90" s="4">
        <f>G90/(constants!$A$4+constants!$B$4*data!G90+constants!$C$4*data!G90^2+constants!$D$4*data!G90^3+constants!$E$4*data!G90^4+constants!$F$4*data!G90^5+constants!$G$4*data!G90^6+constants!$H$4*data!G90^7)</f>
        <v>0</v>
      </c>
      <c r="N90" s="4"/>
      <c r="O90" s="4">
        <f t="shared" si="24"/>
        <v>212.94817584527834</v>
      </c>
      <c r="P90" s="4">
        <f t="shared" si="25"/>
        <v>212.29155404519983</v>
      </c>
      <c r="Q90" s="4">
        <f t="shared" si="26"/>
        <v>232.80500175764291</v>
      </c>
      <c r="R90" s="4">
        <f t="shared" si="27"/>
        <v>578.22654063340451</v>
      </c>
      <c r="S90" s="4">
        <f t="shared" si="28"/>
        <v>0</v>
      </c>
      <c r="T90" s="4"/>
      <c r="U90" s="4">
        <f t="shared" si="29"/>
        <v>1.0966286567767811</v>
      </c>
      <c r="V90" s="4">
        <f t="shared" si="30"/>
        <v>0</v>
      </c>
      <c r="W90" s="4"/>
      <c r="X90">
        <f>IF(front!E90&gt;$X$2,O90,P90)</f>
        <v>212.29155404519983</v>
      </c>
      <c r="Y90">
        <f t="shared" si="31"/>
        <v>-5.5056207193533737</v>
      </c>
      <c r="Z90">
        <f>SUMPRODUCT($B$7:$B$456,Y$7:Y$456,EXP(constants!$B$32+constants!$A$32*ABS($A$7:$A$456-$A90)))</f>
        <v>0.13536573038514957</v>
      </c>
      <c r="AA90">
        <f t="shared" si="20"/>
        <v>-5.6409864497385236</v>
      </c>
      <c r="AB90">
        <f t="shared" si="32"/>
        <v>0</v>
      </c>
      <c r="AD90" s="4">
        <f t="shared" si="21"/>
        <v>578.22654063340451</v>
      </c>
      <c r="AE90">
        <f>SUMPRODUCT($B$7:$B$456,AD$7:AD$456,EXP(constants!$B$32+constants!$A$32*ABS($A$7:$A$456-$A90)))</f>
        <v>14.552230361211945</v>
      </c>
      <c r="AF90" s="4">
        <f t="shared" si="22"/>
        <v>563.67431027219254</v>
      </c>
      <c r="AG90">
        <f t="shared" si="33"/>
        <v>563.67431027219254</v>
      </c>
      <c r="AH90" s="4"/>
      <c r="AI90" s="5">
        <f>SUMPRODUCT(constants!$B$13:$B$20,A90^constants!$A$13:$A$20)*constants!$C$10/((A90/1000000000)^5*(EXP(0.014388/(A90/1000000000)/constants!$B$9)-1))</f>
        <v>5.4409758100705628E-9</v>
      </c>
      <c r="AJ90">
        <f>SUMPRODUCT(A90^constants!$E$28:$J$28,constants!$E$27:$J$27)</f>
        <v>4.786594784175638E-6</v>
      </c>
      <c r="AL90" s="17">
        <f t="shared" si="23"/>
        <v>0</v>
      </c>
      <c r="AM90">
        <f t="shared" si="34"/>
        <v>8.4917738788986854E-9</v>
      </c>
      <c r="AN90">
        <f t="shared" si="35"/>
        <v>0</v>
      </c>
      <c r="AO90">
        <f t="shared" si="36"/>
        <v>1.5583728755590687E-8</v>
      </c>
      <c r="AQ90">
        <f t="shared" si="37"/>
        <v>1.5583728755590687E-8</v>
      </c>
      <c r="AS90" s="4">
        <f t="shared" si="38"/>
        <v>0</v>
      </c>
    </row>
    <row r="91" spans="1:45" x14ac:dyDescent="0.2">
      <c r="A91">
        <f>front!A91</f>
        <v>228.16</v>
      </c>
      <c r="B91" s="1">
        <f t="shared" si="39"/>
        <v>0.47999999999998977</v>
      </c>
      <c r="C91">
        <f>front!D91-front!B91</f>
        <v>138.07000000000016</v>
      </c>
      <c r="D91" s="2">
        <f>front!E91-front!C91</f>
        <v>1090.0999999999985</v>
      </c>
      <c r="E91" s="2">
        <f>IF(front!F91-front!C91&gt;0,front!F91-front!C91,0)</f>
        <v>1171.8999999999996</v>
      </c>
      <c r="F91" s="2">
        <f>front!I91-front!H91</f>
        <v>3580.9000000000015</v>
      </c>
      <c r="G91" s="2">
        <f>IF(front!J91-front!H91&gt;0,front!J91-front!H91,0)</f>
        <v>10.900000000001455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137.74552971935267</v>
      </c>
      <c r="J91" s="4">
        <f>D91/(constants!$A$4+constants!$B$4*data!D91+constants!$C$4*data!D91^2+constants!$D$4*data!D91^3+constants!$E$4*data!D91^4+constants!$F$4*data!D91^5+constants!$G$4*data!D91^6+constants!$H$4*data!D91^7)</f>
        <v>1087.5984429604282</v>
      </c>
      <c r="K91" s="4">
        <f>E91/(constants!$A$4+constants!$B$4*data!E91+constants!$C$4*data!E91^2+constants!$D$4*data!E91^3+constants!$E$4*data!E91^4+constants!$F$4*data!E91^5+constants!$G$4*data!E91^6+constants!$H$4*data!E91^7)</f>
        <v>1169.2132356389995</v>
      </c>
      <c r="L91" s="4">
        <f>F91/(constants!$A$4+constants!$B$4*data!F91+constants!$C$4*data!F91^2+constants!$D$4*data!F91^3+constants!$E$4*data!F91^4+constants!$F$4*data!F91^5+constants!$G$4*data!F91^6+constants!$H$4*data!F91^7)</f>
        <v>3572.8423640374649</v>
      </c>
      <c r="M91" s="4">
        <f>G91/(constants!$A$4+constants!$B$4*data!G91+constants!$C$4*data!G91^2+constants!$D$4*data!G91^3+constants!$E$4*data!G91^4+constants!$F$4*data!G91^5+constants!$G$4*data!G91^6+constants!$H$4*data!G91^7)</f>
        <v>10.874241235242685</v>
      </c>
      <c r="N91" s="4"/>
      <c r="O91" s="4">
        <f t="shared" si="24"/>
        <v>229.57588286558777</v>
      </c>
      <c r="P91" s="4">
        <f t="shared" si="25"/>
        <v>217.51968859208566</v>
      </c>
      <c r="Q91" s="4">
        <f t="shared" si="26"/>
        <v>233.84264712779992</v>
      </c>
      <c r="R91" s="4">
        <f t="shared" si="27"/>
        <v>595.47372733957752</v>
      </c>
      <c r="S91" s="4">
        <f t="shared" si="28"/>
        <v>1.8123735392071143</v>
      </c>
      <c r="T91" s="4"/>
      <c r="U91" s="4">
        <f t="shared" si="29"/>
        <v>1.0750412923141164</v>
      </c>
      <c r="V91" s="4">
        <f t="shared" si="30"/>
        <v>3.043582707341817E-3</v>
      </c>
      <c r="W91" s="4"/>
      <c r="X91">
        <f>IF(front!E91&gt;$X$2,O91,P91)</f>
        <v>217.51968859208566</v>
      </c>
      <c r="Y91">
        <f t="shared" si="31"/>
        <v>-1.2482394995931827</v>
      </c>
      <c r="Z91">
        <f>SUMPRODUCT($B$7:$B$456,Y$7:Y$456,EXP(constants!$B$32+constants!$A$32*ABS($A$7:$A$456-$A91)))</f>
        <v>0.1390123497071945</v>
      </c>
      <c r="AA91">
        <f t="shared" si="20"/>
        <v>-1.3872518493003771</v>
      </c>
      <c r="AB91">
        <f t="shared" si="32"/>
        <v>0</v>
      </c>
      <c r="AD91" s="4">
        <f t="shared" si="21"/>
        <v>593.65927341368069</v>
      </c>
      <c r="AE91">
        <f>SUMPRODUCT($B$7:$B$456,AD$7:AD$456,EXP(constants!$B$32+constants!$A$32*ABS($A$7:$A$456-$A91)))</f>
        <v>14.768412586900574</v>
      </c>
      <c r="AF91" s="4">
        <f t="shared" si="22"/>
        <v>578.89086082678011</v>
      </c>
      <c r="AG91">
        <f t="shared" si="33"/>
        <v>578.89086082678011</v>
      </c>
      <c r="AH91" s="4"/>
      <c r="AI91" s="5">
        <f>SUMPRODUCT(constants!$B$13:$B$20,A91^constants!$A$13:$A$20)*constants!$C$10/((A91/1000000000)^5*(EXP(0.014388/(A91/1000000000)/constants!$B$9)-1))</f>
        <v>5.6315978327472495E-9</v>
      </c>
      <c r="AJ91">
        <f>SUMPRODUCT(A91^constants!$E$28:$J$28,constants!$E$27:$J$27)</f>
        <v>4.737203423988963E-6</v>
      </c>
      <c r="AL91" s="17">
        <f t="shared" si="23"/>
        <v>0</v>
      </c>
      <c r="AM91">
        <f t="shared" si="34"/>
        <v>8.1832409950698169E-9</v>
      </c>
      <c r="AN91">
        <f t="shared" si="35"/>
        <v>0</v>
      </c>
      <c r="AO91">
        <f t="shared" si="36"/>
        <v>1.5017522820018505E-8</v>
      </c>
      <c r="AQ91">
        <f t="shared" si="37"/>
        <v>1.5017522820018505E-8</v>
      </c>
      <c r="AS91" s="4">
        <f t="shared" si="38"/>
        <v>0</v>
      </c>
    </row>
    <row r="92" spans="1:45" x14ac:dyDescent="0.2">
      <c r="A92">
        <f>front!A92</f>
        <v>228.63</v>
      </c>
      <c r="B92" s="1">
        <f t="shared" si="39"/>
        <v>0.46999999999999886</v>
      </c>
      <c r="C92">
        <f>front!D92-front!B92</f>
        <v>141.47000000000025</v>
      </c>
      <c r="D92" s="2">
        <f>front!E92-front!C92</f>
        <v>1119.8000000000011</v>
      </c>
      <c r="E92" s="2">
        <f>IF(front!F92-front!C92&gt;0,front!F92-front!C92,0)</f>
        <v>1155.2000000000007</v>
      </c>
      <c r="F92" s="2">
        <f>front!I92-front!H92</f>
        <v>3708.8000000000011</v>
      </c>
      <c r="G92" s="2">
        <f>IF(front!J92-front!H92&gt;0,front!J92-front!H92,0)</f>
        <v>0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141.13758606016708</v>
      </c>
      <c r="J92" s="4">
        <f>D92/(constants!$A$4+constants!$B$4*data!D92+constants!$C$4*data!D92^2+constants!$D$4*data!D92^3+constants!$E$4*data!D92^4+constants!$F$4*data!D92^5+constants!$G$4*data!D92^6+constants!$H$4*data!D92^7)</f>
        <v>1117.2311952597086</v>
      </c>
      <c r="K92" s="4">
        <f>E92/(constants!$A$4+constants!$B$4*data!E92+constants!$C$4*data!E92^2+constants!$D$4*data!E92^3+constants!$E$4*data!E92^4+constants!$F$4*data!E92^5+constants!$G$4*data!E92^6+constants!$H$4*data!E92^7)</f>
        <v>1152.5510456185727</v>
      </c>
      <c r="L92" s="4">
        <f>F92/(constants!$A$4+constants!$B$4*data!F92+constants!$C$4*data!F92^2+constants!$D$4*data!F92^3+constants!$E$4*data!F92^4+constants!$F$4*data!F92^5+constants!$G$4*data!F92^6+constants!$H$4*data!F92^7)</f>
        <v>3700.4790920227542</v>
      </c>
      <c r="M92" s="4">
        <f>G92/(constants!$A$4+constants!$B$4*data!G92+constants!$C$4*data!G92^2+constants!$D$4*data!G92^3+constants!$E$4*data!G92^4+constants!$F$4*data!G92^5+constants!$G$4*data!G92^6+constants!$H$4*data!G92^7)</f>
        <v>0</v>
      </c>
      <c r="N92" s="4"/>
      <c r="O92" s="4">
        <f t="shared" si="24"/>
        <v>235.22931010027847</v>
      </c>
      <c r="P92" s="4">
        <f t="shared" si="25"/>
        <v>223.44623905194169</v>
      </c>
      <c r="Q92" s="4">
        <f t="shared" si="26"/>
        <v>230.51020912371456</v>
      </c>
      <c r="R92" s="4">
        <f t="shared" si="27"/>
        <v>616.74651533712574</v>
      </c>
      <c r="S92" s="4">
        <f t="shared" si="28"/>
        <v>0</v>
      </c>
      <c r="T92" s="4"/>
      <c r="U92" s="4">
        <f t="shared" si="29"/>
        <v>1.03161373447924</v>
      </c>
      <c r="V92" s="4">
        <f t="shared" si="30"/>
        <v>0</v>
      </c>
      <c r="W92" s="4"/>
      <c r="X92">
        <f>IF(front!E92&gt;$X$2,O92,P92)</f>
        <v>223.44623905194169</v>
      </c>
      <c r="Y92">
        <f t="shared" si="31"/>
        <v>7.7959225961305094</v>
      </c>
      <c r="Z92">
        <f>SUMPRODUCT($B$7:$B$456,Y$7:Y$456,EXP(constants!$B$32+constants!$A$32*ABS($A$7:$A$456-$A92)))</f>
        <v>0.14270562536358858</v>
      </c>
      <c r="AA92">
        <f t="shared" si="20"/>
        <v>7.6532169707669206</v>
      </c>
      <c r="AB92">
        <f t="shared" si="32"/>
        <v>2.745794429693567</v>
      </c>
      <c r="AD92" s="4">
        <f t="shared" si="21"/>
        <v>616.74651533712574</v>
      </c>
      <c r="AE92">
        <f>SUMPRODUCT($B$7:$B$456,AD$7:AD$456,EXP(constants!$B$32+constants!$A$32*ABS($A$7:$A$456-$A92)))</f>
        <v>14.980183652062838</v>
      </c>
      <c r="AF92" s="4">
        <f t="shared" si="22"/>
        <v>601.76633168506294</v>
      </c>
      <c r="AG92">
        <f t="shared" si="33"/>
        <v>601.76633168506294</v>
      </c>
      <c r="AH92" s="4"/>
      <c r="AI92" s="5">
        <f>SUMPRODUCT(constants!$B$13:$B$20,A92^constants!$A$13:$A$20)*constants!$C$10/((A92/1000000000)^5*(EXP(0.014388/(A92/1000000000)/constants!$B$9)-1))</f>
        <v>5.8236690270036677E-9</v>
      </c>
      <c r="AJ92">
        <f>SUMPRODUCT(A92^constants!$E$28:$J$28,constants!$E$27:$J$27)</f>
        <v>4.6894675441826726E-6</v>
      </c>
      <c r="AL92" s="17">
        <f t="shared" si="23"/>
        <v>2.1209413800338994E-9</v>
      </c>
      <c r="AM92">
        <f t="shared" si="34"/>
        <v>7.7928380124744597E-9</v>
      </c>
      <c r="AN92">
        <f t="shared" si="35"/>
        <v>0.27216546483306625</v>
      </c>
      <c r="AO92">
        <f t="shared" si="36"/>
        <v>1.4301072491394271E-8</v>
      </c>
      <c r="AQ92">
        <f t="shared" si="37"/>
        <v>1.4301072491394271E-8</v>
      </c>
      <c r="AS92" s="4">
        <f t="shared" si="38"/>
        <v>0.14830645612839069</v>
      </c>
    </row>
    <row r="93" spans="1:45" x14ac:dyDescent="0.2">
      <c r="A93">
        <f>front!A93</f>
        <v>229.11</v>
      </c>
      <c r="B93" s="1">
        <f t="shared" si="39"/>
        <v>0.48000000000001819</v>
      </c>
      <c r="C93">
        <f>front!D93-front!B93</f>
        <v>145.12999999999965</v>
      </c>
      <c r="D93" s="2">
        <f>front!E93-front!C93</f>
        <v>1096.7999999999993</v>
      </c>
      <c r="E93" s="2">
        <f>IF(front!F93-front!C93&gt;0,front!F93-front!C93,0)</f>
        <v>1186.2999999999993</v>
      </c>
      <c r="F93" s="2">
        <f>front!I93-front!H93</f>
        <v>3739.8999999999996</v>
      </c>
      <c r="G93" s="2">
        <f>IF(front!J93-front!H93&gt;0,front!J93-front!H93,0)</f>
        <v>0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144.78903725339615</v>
      </c>
      <c r="J93" s="4">
        <f>D93/(constants!$A$4+constants!$B$4*data!D93+constants!$C$4*data!D93^2+constants!$D$4*data!D93^3+constants!$E$4*data!D93^4+constants!$F$4*data!D93^5+constants!$G$4*data!D93^6+constants!$H$4*data!D93^7)</f>
        <v>1094.2832722106348</v>
      </c>
      <c r="K93" s="4">
        <f>E93/(constants!$A$4+constants!$B$4*data!E93+constants!$C$4*data!E93^2+constants!$D$4*data!E93^3+constants!$E$4*data!E93^4+constants!$F$4*data!E93^5+constants!$G$4*data!E93^6+constants!$H$4*data!E93^7)</f>
        <v>1183.5806330621699</v>
      </c>
      <c r="L93" s="4">
        <f>F93/(constants!$A$4+constants!$B$4*data!F93+constants!$C$4*data!F93^2+constants!$D$4*data!F93^3+constants!$E$4*data!F93^4+constants!$F$4*data!F93^5+constants!$G$4*data!F93^6+constants!$H$4*data!F93^7)</f>
        <v>3731.5158356832808</v>
      </c>
      <c r="M93" s="4">
        <f>G93/(constants!$A$4+constants!$B$4*data!G93+constants!$C$4*data!G93^2+constants!$D$4*data!G93^3+constants!$E$4*data!G93^4+constants!$F$4*data!G93^5+constants!$G$4*data!G93^6+constants!$H$4*data!G93^7)</f>
        <v>0</v>
      </c>
      <c r="N93" s="4"/>
      <c r="O93" s="4">
        <f t="shared" si="24"/>
        <v>241.31506208899359</v>
      </c>
      <c r="P93" s="4">
        <f t="shared" si="25"/>
        <v>218.85665444212697</v>
      </c>
      <c r="Q93" s="4">
        <f t="shared" si="26"/>
        <v>236.71612661243398</v>
      </c>
      <c r="R93" s="4">
        <f t="shared" si="27"/>
        <v>621.91930594721339</v>
      </c>
      <c r="S93" s="4">
        <f t="shared" si="28"/>
        <v>0</v>
      </c>
      <c r="T93" s="4"/>
      <c r="U93" s="4">
        <f t="shared" si="29"/>
        <v>1.0816035144822598</v>
      </c>
      <c r="V93" s="4">
        <f t="shared" si="30"/>
        <v>0</v>
      </c>
      <c r="W93" s="4"/>
      <c r="X93">
        <f>IF(front!E93&gt;$X$2,O93,P93)</f>
        <v>218.85665444212697</v>
      </c>
      <c r="Y93">
        <f t="shared" si="31"/>
        <v>-2.5995136305326696</v>
      </c>
      <c r="Z93">
        <f>SUMPRODUCT($B$7:$B$456,Y$7:Y$456,EXP(constants!$B$32+constants!$A$32*ABS($A$7:$A$456-$A93)))</f>
        <v>0.14644391735531273</v>
      </c>
      <c r="AA93">
        <f t="shared" si="20"/>
        <v>-2.7459575478879823</v>
      </c>
      <c r="AB93">
        <f t="shared" si="32"/>
        <v>0</v>
      </c>
      <c r="AD93" s="4">
        <f t="shared" si="21"/>
        <v>621.91930594721339</v>
      </c>
      <c r="AE93">
        <f>SUMPRODUCT($B$7:$B$456,AD$7:AD$456,EXP(constants!$B$32+constants!$A$32*ABS($A$7:$A$456-$A93)))</f>
        <v>15.196527289928079</v>
      </c>
      <c r="AF93" s="4">
        <f t="shared" si="22"/>
        <v>606.72277865728529</v>
      </c>
      <c r="AG93">
        <f t="shared" si="33"/>
        <v>606.72277865728529</v>
      </c>
      <c r="AH93" s="4"/>
      <c r="AI93" s="5">
        <f>SUMPRODUCT(constants!$B$13:$B$20,A93^constants!$A$13:$A$20)*constants!$C$10/((A93/1000000000)^5*(EXP(0.014388/(A93/1000000000)/constants!$B$9)-1))</f>
        <v>6.0254894853513451E-9</v>
      </c>
      <c r="AJ93">
        <f>SUMPRODUCT(A93^constants!$E$28:$J$28,constants!$E$27:$J$27)</f>
        <v>4.6413486983729632E-6</v>
      </c>
      <c r="AL93" s="17">
        <f t="shared" si="23"/>
        <v>0</v>
      </c>
      <c r="AM93">
        <f t="shared" si="34"/>
        <v>7.6498672237830801E-9</v>
      </c>
      <c r="AN93">
        <f t="shared" si="35"/>
        <v>0</v>
      </c>
      <c r="AO93">
        <f t="shared" si="36"/>
        <v>1.4038698808025739E-8</v>
      </c>
      <c r="AQ93">
        <f t="shared" si="37"/>
        <v>1.4038698808025739E-8</v>
      </c>
      <c r="AS93" s="4">
        <f t="shared" si="38"/>
        <v>0</v>
      </c>
    </row>
    <row r="94" spans="1:45" x14ac:dyDescent="0.2">
      <c r="A94">
        <f>front!A94</f>
        <v>229.59</v>
      </c>
      <c r="B94" s="1">
        <f t="shared" si="39"/>
        <v>0.47999999999998977</v>
      </c>
      <c r="C94">
        <f>front!D94-front!B94</f>
        <v>134.26999999999998</v>
      </c>
      <c r="D94" s="2">
        <f>front!E94-front!C94</f>
        <v>1095</v>
      </c>
      <c r="E94" s="2">
        <f>IF(front!F94-front!C94&gt;0,front!F94-front!C94,0)</f>
        <v>1174.8999999999996</v>
      </c>
      <c r="F94" s="2">
        <f>front!I94-front!H94</f>
        <v>3824.2999999999993</v>
      </c>
      <c r="G94" s="2">
        <f>IF(front!J94-front!H94&gt;0,front!J94-front!H94,0)</f>
        <v>9.8999999999996362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133.95441038573318</v>
      </c>
      <c r="J94" s="4">
        <f>D94/(constants!$A$4+constants!$B$4*data!D94+constants!$C$4*data!D94^2+constants!$D$4*data!D94^3+constants!$E$4*data!D94^4+constants!$F$4*data!D94^5+constants!$G$4*data!D94^6+constants!$H$4*data!D94^7)</f>
        <v>1092.4873479091025</v>
      </c>
      <c r="K94" s="4">
        <f>E94/(constants!$A$4+constants!$B$4*data!E94+constants!$C$4*data!E94^2+constants!$D$4*data!E94^3+constants!$E$4*data!E94^4+constants!$F$4*data!E94^5+constants!$G$4*data!E94^6+constants!$H$4*data!E94^7)</f>
        <v>1172.2064434396723</v>
      </c>
      <c r="L94" s="4">
        <f>F94/(constants!$A$4+constants!$B$4*data!F94+constants!$C$4*data!F94^2+constants!$D$4*data!F94^3+constants!$E$4*data!F94^4+constants!$F$4*data!F94^5+constants!$G$4*data!F94^6+constants!$H$4*data!F94^7)</f>
        <v>3815.7457734039522</v>
      </c>
      <c r="M94" s="4">
        <f>G94/(constants!$A$4+constants!$B$4*data!G94+constants!$C$4*data!G94^2+constants!$D$4*data!G94^3+constants!$E$4*data!G94^4+constants!$F$4*data!G94^5+constants!$G$4*data!G94^6+constants!$H$4*data!G94^7)</f>
        <v>9.8766033337936641</v>
      </c>
      <c r="N94" s="4"/>
      <c r="O94" s="4">
        <f t="shared" si="24"/>
        <v>223.25735064288864</v>
      </c>
      <c r="P94" s="4">
        <f t="shared" si="25"/>
        <v>218.4974695818205</v>
      </c>
      <c r="Q94" s="4">
        <f t="shared" si="26"/>
        <v>234.44128868793445</v>
      </c>
      <c r="R94" s="4">
        <f t="shared" si="27"/>
        <v>635.95762890065873</v>
      </c>
      <c r="S94" s="4">
        <f t="shared" si="28"/>
        <v>1.6461005556322774</v>
      </c>
      <c r="T94" s="4"/>
      <c r="U94" s="4">
        <f t="shared" si="29"/>
        <v>1.0729702688851666</v>
      </c>
      <c r="V94" s="4">
        <f t="shared" si="30"/>
        <v>2.5883808619102367E-3</v>
      </c>
      <c r="W94" s="4"/>
      <c r="X94">
        <f>IF(front!E94&gt;$X$2,O94,P94)</f>
        <v>218.4974695818205</v>
      </c>
      <c r="Y94">
        <f t="shared" si="31"/>
        <v>-0.83050850667788723</v>
      </c>
      <c r="Z94">
        <f>SUMPRODUCT($B$7:$B$456,Y$7:Y$456,EXP(constants!$B$32+constants!$A$32*ABS($A$7:$A$456-$A94)))</f>
        <v>0.15033866508417093</v>
      </c>
      <c r="AA94">
        <f t="shared" si="20"/>
        <v>-0.98084717176205816</v>
      </c>
      <c r="AB94">
        <f t="shared" si="32"/>
        <v>0</v>
      </c>
      <c r="AD94" s="4">
        <f t="shared" si="21"/>
        <v>634.30963881970956</v>
      </c>
      <c r="AE94">
        <f>SUMPRODUCT($B$7:$B$456,AD$7:AD$456,EXP(constants!$B$32+constants!$A$32*ABS($A$7:$A$456-$A94)))</f>
        <v>15.412886389639562</v>
      </c>
      <c r="AF94" s="4">
        <f t="shared" si="22"/>
        <v>618.89675243007002</v>
      </c>
      <c r="AG94">
        <f t="shared" si="33"/>
        <v>618.89675243007002</v>
      </c>
      <c r="AH94" s="4"/>
      <c r="AI94" s="5">
        <f>SUMPRODUCT(constants!$B$13:$B$20,A94^constants!$A$13:$A$20)*constants!$C$10/((A94/1000000000)^5*(EXP(0.014388/(A94/1000000000)/constants!$B$9)-1))</f>
        <v>6.2331623709209883E-9</v>
      </c>
      <c r="AJ94">
        <f>SUMPRODUCT(A94^constants!$E$28:$J$28,constants!$E$27:$J$27)</f>
        <v>4.5938620494457715E-6</v>
      </c>
      <c r="AL94" s="17">
        <f t="shared" si="23"/>
        <v>0</v>
      </c>
      <c r="AM94">
        <f t="shared" si="34"/>
        <v>7.4226630393650967E-9</v>
      </c>
      <c r="AN94">
        <f t="shared" si="35"/>
        <v>0</v>
      </c>
      <c r="AO94">
        <f t="shared" si="36"/>
        <v>1.3621743713295372E-8</v>
      </c>
      <c r="AQ94">
        <f t="shared" si="37"/>
        <v>1.3621743713295372E-8</v>
      </c>
      <c r="AS94" s="4">
        <f t="shared" si="38"/>
        <v>0</v>
      </c>
    </row>
    <row r="95" spans="1:45" x14ac:dyDescent="0.2">
      <c r="A95">
        <f>front!A95</f>
        <v>230.06</v>
      </c>
      <c r="B95" s="1">
        <f t="shared" si="39"/>
        <v>0.46999999999999886</v>
      </c>
      <c r="C95">
        <f>front!D95-front!B95</f>
        <v>138.52999999999975</v>
      </c>
      <c r="D95" s="2">
        <f>front!E95-front!C95</f>
        <v>1057.5</v>
      </c>
      <c r="E95" s="2">
        <f>IF(front!F95-front!C95&gt;0,front!F95-front!C95,0)</f>
        <v>1140.1000000000004</v>
      </c>
      <c r="F95" s="2">
        <f>front!I95-front!H95</f>
        <v>3902</v>
      </c>
      <c r="G95" s="2">
        <f>IF(front!J95-front!H95&gt;0,front!J95-front!H95,0)</f>
        <v>10.899999999999636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138.2044548677228</v>
      </c>
      <c r="J95" s="4">
        <f>D95/(constants!$A$4+constants!$B$4*data!D95+constants!$C$4*data!D95^2+constants!$D$4*data!D95^3+constants!$E$4*data!D95^4+constants!$F$4*data!D95^5+constants!$G$4*data!D95^6+constants!$H$4*data!D95^7)</f>
        <v>1055.0722631836084</v>
      </c>
      <c r="K95" s="4">
        <f>E95/(constants!$A$4+constants!$B$4*data!E95+constants!$C$4*data!E95^2+constants!$D$4*data!E95^3+constants!$E$4*data!E95^4+constants!$F$4*data!E95^5+constants!$G$4*data!E95^6+constants!$H$4*data!E95^7)</f>
        <v>1137.4852333733911</v>
      </c>
      <c r="L95" s="4">
        <f>F95/(constants!$A$4+constants!$B$4*data!F95+constants!$C$4*data!F95^2+constants!$D$4*data!F95^3+constants!$E$4*data!F95^4+constants!$F$4*data!F95^5+constants!$G$4*data!F95^6+constants!$H$4*data!F95^7)</f>
        <v>3893.2913946299291</v>
      </c>
      <c r="M95" s="4">
        <f>G95/(constants!$A$4+constants!$B$4*data!G95+constants!$C$4*data!G95^2+constants!$D$4*data!G95^3+constants!$E$4*data!G95^4+constants!$F$4*data!G95^5+constants!$G$4*data!G95^6+constants!$H$4*data!G95^7)</f>
        <v>10.87424123524087</v>
      </c>
      <c r="N95" s="4"/>
      <c r="O95" s="4">
        <f t="shared" si="24"/>
        <v>230.34075811287136</v>
      </c>
      <c r="P95" s="4">
        <f t="shared" si="25"/>
        <v>211.01445263672167</v>
      </c>
      <c r="Q95" s="4">
        <f t="shared" si="26"/>
        <v>227.49704667467824</v>
      </c>
      <c r="R95" s="4">
        <f t="shared" si="27"/>
        <v>648.88189910498818</v>
      </c>
      <c r="S95" s="4">
        <f t="shared" si="28"/>
        <v>1.8123735392068117</v>
      </c>
      <c r="T95" s="4"/>
      <c r="U95" s="4">
        <f t="shared" si="29"/>
        <v>1.0781112091233518</v>
      </c>
      <c r="V95" s="4">
        <f t="shared" si="30"/>
        <v>2.7930714999241674E-3</v>
      </c>
      <c r="W95" s="4"/>
      <c r="X95">
        <f>IF(front!E95&gt;$X$2,O95,P95)</f>
        <v>211.01445263672167</v>
      </c>
      <c r="Y95">
        <f t="shared" si="31"/>
        <v>-1.8169455675394772</v>
      </c>
      <c r="Z95">
        <f>SUMPRODUCT($B$7:$B$456,Y$7:Y$456,EXP(constants!$B$32+constants!$A$32*ABS($A$7:$A$456-$A95)))</f>
        <v>0.15427563949373724</v>
      </c>
      <c r="AA95">
        <f t="shared" si="20"/>
        <v>-1.9712212070332145</v>
      </c>
      <c r="AB95">
        <f t="shared" si="32"/>
        <v>0</v>
      </c>
      <c r="AD95" s="4">
        <f t="shared" si="21"/>
        <v>647.06744517909158</v>
      </c>
      <c r="AE95">
        <f>SUMPRODUCT($B$7:$B$456,AD$7:AD$456,EXP(constants!$B$32+constants!$A$32*ABS($A$7:$A$456-$A95)))</f>
        <v>15.624572122676046</v>
      </c>
      <c r="AF95" s="4">
        <f t="shared" si="22"/>
        <v>631.44287305641558</v>
      </c>
      <c r="AG95">
        <f t="shared" si="33"/>
        <v>631.44287305641558</v>
      </c>
      <c r="AH95" s="4"/>
      <c r="AI95" s="5">
        <f>SUMPRODUCT(constants!$B$13:$B$20,A95^constants!$A$13:$A$20)*constants!$C$10/((A95/1000000000)^5*(EXP(0.014388/(A95/1000000000)/constants!$B$9)-1))</f>
        <v>6.4423076141533857E-9</v>
      </c>
      <c r="AJ95">
        <f>SUMPRODUCT(A95^constants!$E$28:$J$28,constants!$E$27:$J$27)</f>
        <v>4.5479704028849829E-6</v>
      </c>
      <c r="AL95" s="17">
        <f t="shared" si="23"/>
        <v>0</v>
      </c>
      <c r="AM95">
        <f t="shared" si="34"/>
        <v>7.2025049247466121E-9</v>
      </c>
      <c r="AN95">
        <f t="shared" si="35"/>
        <v>0</v>
      </c>
      <c r="AO95">
        <f t="shared" si="36"/>
        <v>1.321771925498023E-8</v>
      </c>
      <c r="AQ95">
        <f t="shared" si="37"/>
        <v>1.321771925498023E-8</v>
      </c>
      <c r="AS95" s="4">
        <f t="shared" si="38"/>
        <v>0</v>
      </c>
    </row>
    <row r="96" spans="1:45" x14ac:dyDescent="0.2">
      <c r="A96">
        <f>front!A96</f>
        <v>230.54</v>
      </c>
      <c r="B96" s="1">
        <f t="shared" si="39"/>
        <v>0.47999999999998977</v>
      </c>
      <c r="C96">
        <f>front!D96-front!B96</f>
        <v>141.26999999999998</v>
      </c>
      <c r="D96" s="2">
        <f>front!E96-front!C96</f>
        <v>1112.9000000000015</v>
      </c>
      <c r="E96" s="2">
        <f>IF(front!F96-front!C96&gt;0,front!F96-front!C96,0)</f>
        <v>1184.4000000000015</v>
      </c>
      <c r="F96" s="2">
        <f>front!I96-front!H96</f>
        <v>4036.8999999999996</v>
      </c>
      <c r="G96" s="2">
        <f>IF(front!J96-front!H96&gt;0,front!J96-front!H96,0)</f>
        <v>46.399999999999636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140.93805327693369</v>
      </c>
      <c r="J96" s="4">
        <f>D96/(constants!$A$4+constants!$B$4*data!D96+constants!$C$4*data!D96^2+constants!$D$4*data!D96^3+constants!$E$4*data!D96^4+constants!$F$4*data!D96^5+constants!$G$4*data!D96^6+constants!$H$4*data!D96^7)</f>
        <v>1110.3468180943817</v>
      </c>
      <c r="K96" s="4">
        <f>E96/(constants!$A$4+constants!$B$4*data!E96+constants!$C$4*data!E96^2+constants!$D$4*data!E96^3+constants!$E$4*data!E96^4+constants!$F$4*data!E96^5+constants!$G$4*data!E96^6+constants!$H$4*data!E96^7)</f>
        <v>1181.684934796338</v>
      </c>
      <c r="L96" s="4">
        <f>F96/(constants!$A$4+constants!$B$4*data!F96+constants!$C$4*data!F96^2+constants!$D$4*data!F96^3+constants!$E$4*data!F96^4+constants!$F$4*data!F96^5+constants!$G$4*data!F96^6+constants!$H$4*data!F96^7)</f>
        <v>4027.928733571865</v>
      </c>
      <c r="M96" s="4">
        <f>G96/(constants!$A$4+constants!$B$4*data!G96+constants!$C$4*data!G96^2+constants!$D$4*data!G96^3+constants!$E$4*data!G96^4+constants!$F$4*data!G96^5+constants!$G$4*data!G96^6+constants!$H$4*data!G96^7)</f>
        <v>46.290526263551264</v>
      </c>
      <c r="N96" s="4"/>
      <c r="O96" s="4">
        <f t="shared" si="24"/>
        <v>234.89675546155615</v>
      </c>
      <c r="P96" s="4">
        <f t="shared" si="25"/>
        <v>222.06936361887631</v>
      </c>
      <c r="Q96" s="4">
        <f t="shared" si="26"/>
        <v>236.33698695926759</v>
      </c>
      <c r="R96" s="4">
        <f t="shared" si="27"/>
        <v>671.32145559531091</v>
      </c>
      <c r="S96" s="4">
        <f t="shared" si="28"/>
        <v>7.7150877105918774</v>
      </c>
      <c r="T96" s="4"/>
      <c r="U96" s="4">
        <f t="shared" si="29"/>
        <v>1.0642484992431369</v>
      </c>
      <c r="V96" s="4">
        <f t="shared" si="30"/>
        <v>1.1492389594118264E-2</v>
      </c>
      <c r="W96" s="4"/>
      <c r="X96">
        <f>IF(front!E96&gt;$X$2,O96,P96)</f>
        <v>222.06936361887631</v>
      </c>
      <c r="Y96">
        <f t="shared" si="31"/>
        <v>0.96789387605244315</v>
      </c>
      <c r="Z96">
        <f>SUMPRODUCT($B$7:$B$456,Y$7:Y$456,EXP(constants!$B$32+constants!$A$32*ABS($A$7:$A$456-$A96)))</f>
        <v>0.15844257218274682</v>
      </c>
      <c r="AA96">
        <f t="shared" si="20"/>
        <v>0.80945130386969633</v>
      </c>
      <c r="AB96">
        <f t="shared" si="32"/>
        <v>0</v>
      </c>
      <c r="AD96" s="4">
        <f t="shared" si="21"/>
        <v>663.59751189259805</v>
      </c>
      <c r="AE96">
        <f>SUMPRODUCT($B$7:$B$456,AD$7:AD$456,EXP(constants!$B$32+constants!$A$32*ABS($A$7:$A$456-$A96)))</f>
        <v>15.84076391608062</v>
      </c>
      <c r="AF96" s="4">
        <f t="shared" si="22"/>
        <v>647.75674797651743</v>
      </c>
      <c r="AG96">
        <f t="shared" si="33"/>
        <v>647.75674797651743</v>
      </c>
      <c r="AH96" s="4"/>
      <c r="AI96" s="5">
        <f>SUMPRODUCT(constants!$B$13:$B$20,A96^constants!$A$13:$A$20)*constants!$C$10/((A96/1000000000)^5*(EXP(0.014388/(A96/1000000000)/constants!$B$9)-1))</f>
        <v>6.661957794773586E-9</v>
      </c>
      <c r="AJ96">
        <f>SUMPRODUCT(A96^constants!$E$28:$J$28,constants!$E$27:$J$27)</f>
        <v>4.501713947989395E-6</v>
      </c>
      <c r="AL96" s="17">
        <f t="shared" si="23"/>
        <v>0</v>
      </c>
      <c r="AM96">
        <f t="shared" si="34"/>
        <v>6.9496982656714702E-9</v>
      </c>
      <c r="AN96">
        <f t="shared" si="35"/>
        <v>0</v>
      </c>
      <c r="AO96">
        <f t="shared" si="36"/>
        <v>1.2753779628370079E-8</v>
      </c>
      <c r="AQ96">
        <f t="shared" si="37"/>
        <v>1.2753779628370079E-8</v>
      </c>
      <c r="AS96" s="4">
        <f t="shared" si="38"/>
        <v>0</v>
      </c>
    </row>
    <row r="97" spans="1:45" x14ac:dyDescent="0.2">
      <c r="A97">
        <f>front!A97</f>
        <v>231.02</v>
      </c>
      <c r="B97" s="1">
        <f t="shared" si="39"/>
        <v>0.48000000000001819</v>
      </c>
      <c r="C97">
        <f>front!D97-front!B97</f>
        <v>135.52999999999975</v>
      </c>
      <c r="D97" s="2">
        <f>front!E97-front!C97</f>
        <v>995.20000000000073</v>
      </c>
      <c r="E97" s="2">
        <f>IF(front!F97-front!C97&gt;0,front!F97-front!C97,0)</f>
        <v>1107.3999999999996</v>
      </c>
      <c r="F97" s="2">
        <f>front!I97-front!H97</f>
        <v>4107.6000000000004</v>
      </c>
      <c r="G97" s="2">
        <f>IF(front!J97-front!H97&gt;0,front!J97-front!H97,0)</f>
        <v>28.100000000000364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135.21146545514785</v>
      </c>
      <c r="J97" s="4">
        <f>D97/(constants!$A$4+constants!$B$4*data!D97+constants!$C$4*data!D97^2+constants!$D$4*data!D97^3+constants!$E$4*data!D97^4+constants!$F$4*data!D97^5+constants!$G$4*data!D97^6+constants!$H$4*data!D97^7)</f>
        <v>992.91336546311288</v>
      </c>
      <c r="K97" s="4">
        <f>E97/(constants!$A$4+constants!$B$4*data!E97+constants!$C$4*data!E97^2+constants!$D$4*data!E97^3+constants!$E$4*data!E97^4+constants!$F$4*data!E97^5+constants!$G$4*data!E97^6+constants!$H$4*data!E97^7)</f>
        <v>1104.8592712231434</v>
      </c>
      <c r="L97" s="4">
        <f>F97/(constants!$A$4+constants!$B$4*data!F97+constants!$C$4*data!F97^2+constants!$D$4*data!F97^3+constants!$E$4*data!F97^4+constants!$F$4*data!F97^5+constants!$G$4*data!F97^6+constants!$H$4*data!F97^7)</f>
        <v>4098.4939897747308</v>
      </c>
      <c r="M97" s="4">
        <f>G97/(constants!$A$4+constants!$B$4*data!G97+constants!$C$4*data!G97^2+constants!$D$4*data!G97^3+constants!$E$4*data!G97^4+constants!$F$4*data!G97^5+constants!$G$4*data!G97^6+constants!$H$4*data!G97^7)</f>
        <v>28.03364715642951</v>
      </c>
      <c r="N97" s="4"/>
      <c r="O97" s="4">
        <f t="shared" si="24"/>
        <v>225.35244242524641</v>
      </c>
      <c r="P97" s="4">
        <f t="shared" si="25"/>
        <v>198.58267309262257</v>
      </c>
      <c r="Q97" s="4">
        <f t="shared" si="26"/>
        <v>220.9718542446287</v>
      </c>
      <c r="R97" s="4">
        <f t="shared" si="27"/>
        <v>683.08233162912188</v>
      </c>
      <c r="S97" s="4">
        <f t="shared" si="28"/>
        <v>4.6722745260715852</v>
      </c>
      <c r="T97" s="4"/>
      <c r="U97" s="4">
        <f t="shared" si="29"/>
        <v>1.1127448875741712</v>
      </c>
      <c r="V97" s="4">
        <f t="shared" si="30"/>
        <v>6.8399873774050227E-3</v>
      </c>
      <c r="W97" s="4"/>
      <c r="X97">
        <f>IF(front!E97&gt;$X$2,O97,P97)</f>
        <v>198.58267309262257</v>
      </c>
      <c r="Y97">
        <f t="shared" si="31"/>
        <v>-8.1441806846278553</v>
      </c>
      <c r="Z97">
        <f>SUMPRODUCT($B$7:$B$456,Y$7:Y$456,EXP(constants!$B$32+constants!$A$32*ABS($A$7:$A$456-$A97)))</f>
        <v>0.16271001211618338</v>
      </c>
      <c r="AA97">
        <f t="shared" si="20"/>
        <v>-8.3068906967440395</v>
      </c>
      <c r="AB97">
        <f t="shared" si="32"/>
        <v>0</v>
      </c>
      <c r="AD97" s="4">
        <f t="shared" si="21"/>
        <v>678.4046938942389</v>
      </c>
      <c r="AE97">
        <f>SUMPRODUCT($B$7:$B$456,AD$7:AD$456,EXP(constants!$B$32+constants!$A$32*ABS($A$7:$A$456-$A97)))</f>
        <v>16.056693279289295</v>
      </c>
      <c r="AF97" s="4">
        <f t="shared" si="22"/>
        <v>662.34800061494957</v>
      </c>
      <c r="AG97">
        <f t="shared" si="33"/>
        <v>662.34800061494957</v>
      </c>
      <c r="AH97" s="4"/>
      <c r="AI97" s="5">
        <f>SUMPRODUCT(constants!$B$13:$B$20,A97^constants!$A$13:$A$20)*constants!$C$10/((A97/1000000000)^5*(EXP(0.014388/(A97/1000000000)/constants!$B$9)-1))</f>
        <v>6.8878629511741774E-9</v>
      </c>
      <c r="AJ97">
        <f>SUMPRODUCT(A97^constants!$E$28:$J$28,constants!$E$27:$J$27)</f>
        <v>4.4560685455013733E-6</v>
      </c>
      <c r="AL97" s="17">
        <f t="shared" si="23"/>
        <v>0</v>
      </c>
      <c r="AM97">
        <f t="shared" si="34"/>
        <v>6.7276847538819267E-9</v>
      </c>
      <c r="AN97">
        <f t="shared" si="35"/>
        <v>0</v>
      </c>
      <c r="AO97">
        <f t="shared" si="36"/>
        <v>1.2346350227028897E-8</v>
      </c>
      <c r="AQ97">
        <f t="shared" si="37"/>
        <v>1.2346350227028897E-8</v>
      </c>
      <c r="AS97" s="4">
        <f t="shared" si="38"/>
        <v>0</v>
      </c>
    </row>
    <row r="98" spans="1:45" x14ac:dyDescent="0.2">
      <c r="A98">
        <f>front!A98</f>
        <v>231.49</v>
      </c>
      <c r="B98" s="1">
        <f t="shared" si="39"/>
        <v>0.46999999999999886</v>
      </c>
      <c r="C98">
        <f>front!D98-front!B98</f>
        <v>133.19999999999982</v>
      </c>
      <c r="D98" s="2">
        <f>front!E98-front!C98</f>
        <v>985.89999999999964</v>
      </c>
      <c r="E98" s="2">
        <f>IF(front!F98-front!C98&gt;0,front!F98-front!C98,0)</f>
        <v>1069.7000000000007</v>
      </c>
      <c r="F98" s="2">
        <f>front!I98-front!H98</f>
        <v>4205.2999999999993</v>
      </c>
      <c r="G98" s="2">
        <f>IF(front!J98-front!H98&gt;0,front!J98-front!H98,0)</f>
        <v>55.699999999998909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132.88691146487761</v>
      </c>
      <c r="J98" s="4">
        <f>D98/(constants!$A$4+constants!$B$4*data!D98+constants!$C$4*data!D98^2+constants!$D$4*data!D98^3+constants!$E$4*data!D98^4+constants!$F$4*data!D98^5+constants!$G$4*data!D98^6+constants!$H$4*data!D98^7)</f>
        <v>983.63443317653753</v>
      </c>
      <c r="K98" s="4">
        <f>E98/(constants!$A$4+constants!$B$4*data!E98+constants!$C$4*data!E98^2+constants!$D$4*data!E98^3+constants!$E$4*data!E98^4+constants!$F$4*data!E98^5+constants!$G$4*data!E98^6+constants!$H$4*data!E98^7)</f>
        <v>1067.2446362751664</v>
      </c>
      <c r="L98" s="4">
        <f>F98/(constants!$A$4+constants!$B$4*data!F98+constants!$C$4*data!F98^2+constants!$D$4*data!F98^3+constants!$E$4*data!F98^4+constants!$F$4*data!F98^5+constants!$G$4*data!F98^6+constants!$H$4*data!F98^7)</f>
        <v>4196.0113287218182</v>
      </c>
      <c r="M98" s="4">
        <f>G98/(constants!$A$4+constants!$B$4*data!G98+constants!$C$4*data!G98^2+constants!$D$4*data!G98^3+constants!$E$4*data!G98^4+constants!$F$4*data!G98^5+constants!$G$4*data!G98^6+constants!$H$4*data!G98^7)</f>
        <v>55.568639142826342</v>
      </c>
      <c r="N98" s="4"/>
      <c r="O98" s="4">
        <f t="shared" si="24"/>
        <v>221.478185774796</v>
      </c>
      <c r="P98" s="4">
        <f t="shared" si="25"/>
        <v>196.72688663530749</v>
      </c>
      <c r="Q98" s="4">
        <f t="shared" si="26"/>
        <v>213.44892725503328</v>
      </c>
      <c r="R98" s="4">
        <f t="shared" si="27"/>
        <v>699.33522145363645</v>
      </c>
      <c r="S98" s="4">
        <f t="shared" si="28"/>
        <v>9.2614398571377237</v>
      </c>
      <c r="T98" s="4"/>
      <c r="U98" s="4">
        <f t="shared" si="29"/>
        <v>1.0850012975131615</v>
      </c>
      <c r="V98" s="4">
        <f t="shared" si="30"/>
        <v>1.3243205222649759E-2</v>
      </c>
      <c r="W98" s="4"/>
      <c r="X98">
        <f>IF(front!E98&gt;$X$2,O98,P98)</f>
        <v>196.72688663530749</v>
      </c>
      <c r="Y98">
        <f t="shared" si="31"/>
        <v>-2.9620073390019854</v>
      </c>
      <c r="Z98">
        <f>SUMPRODUCT($B$7:$B$456,Y$7:Y$456,EXP(constants!$B$32+constants!$A$32*ABS($A$7:$A$456-$A98)))</f>
        <v>0.16715111601958821</v>
      </c>
      <c r="AA98">
        <f t="shared" si="20"/>
        <v>-3.1291584550215736</v>
      </c>
      <c r="AB98">
        <f t="shared" si="32"/>
        <v>0</v>
      </c>
      <c r="AD98" s="4">
        <f t="shared" si="21"/>
        <v>690.06315057822906</v>
      </c>
      <c r="AE98">
        <f>SUMPRODUCT($B$7:$B$456,AD$7:AD$456,EXP(constants!$B$32+constants!$A$32*ABS($A$7:$A$456-$A98)))</f>
        <v>16.267637873658565</v>
      </c>
      <c r="AF98" s="4">
        <f t="shared" si="22"/>
        <v>673.79551270457046</v>
      </c>
      <c r="AG98">
        <f t="shared" si="33"/>
        <v>673.79551270457046</v>
      </c>
      <c r="AH98" s="4"/>
      <c r="AI98" s="5">
        <f>SUMPRODUCT(constants!$B$13:$B$20,A98^constants!$A$13:$A$20)*constants!$C$10/((A98/1000000000)^5*(EXP(0.014388/(A98/1000000000)/constants!$B$9)-1))</f>
        <v>7.115256544055504E-9</v>
      </c>
      <c r="AJ98">
        <f>SUMPRODUCT(A98^constants!$E$28:$J$28,constants!$E$27:$J$27)</f>
        <v>4.4119594510865141E-6</v>
      </c>
      <c r="AL98" s="17">
        <f t="shared" si="23"/>
        <v>0</v>
      </c>
      <c r="AM98">
        <f t="shared" si="34"/>
        <v>6.5479205009502093E-9</v>
      </c>
      <c r="AN98">
        <f t="shared" si="35"/>
        <v>0</v>
      </c>
      <c r="AO98">
        <f t="shared" si="36"/>
        <v>1.2016454801457037E-8</v>
      </c>
      <c r="AQ98">
        <f t="shared" si="37"/>
        <v>1.2016454801457037E-8</v>
      </c>
      <c r="AS98" s="4">
        <f t="shared" si="38"/>
        <v>0</v>
      </c>
    </row>
    <row r="99" spans="1:45" x14ac:dyDescent="0.2">
      <c r="A99">
        <f>front!A99</f>
        <v>231.97</v>
      </c>
      <c r="B99" s="1">
        <f t="shared" si="39"/>
        <v>0.47999999999998977</v>
      </c>
      <c r="C99">
        <f>front!D99-front!B99</f>
        <v>129.73000000000002</v>
      </c>
      <c r="D99" s="2">
        <f>front!E99-front!C99</f>
        <v>1003.8000000000011</v>
      </c>
      <c r="E99" s="2">
        <f>IF(front!F99-front!C99&gt;0,front!F99-front!C99,0)</f>
        <v>1082.3000000000011</v>
      </c>
      <c r="F99" s="2">
        <f>front!I99-front!H99</f>
        <v>4305.9000000000015</v>
      </c>
      <c r="G99" s="2">
        <f>IF(front!J99-front!H99&gt;0,front!J99-front!H99,0)</f>
        <v>25.200000000000728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129.42502386990884</v>
      </c>
      <c r="J99" s="4">
        <f>D99/(constants!$A$4+constants!$B$4*data!D99+constants!$C$4*data!D99^2+constants!$D$4*data!D99^3+constants!$E$4*data!D99^4+constants!$F$4*data!D99^5+constants!$G$4*data!D99^6+constants!$H$4*data!D99^7)</f>
        <v>1001.4938846162141</v>
      </c>
      <c r="K99" s="4">
        <f>E99/(constants!$A$4+constants!$B$4*data!E99+constants!$C$4*data!E99^2+constants!$D$4*data!E99^3+constants!$E$4*data!E99^4+constants!$F$4*data!E99^5+constants!$G$4*data!E99^6+constants!$H$4*data!E99^7)</f>
        <v>1079.816104774728</v>
      </c>
      <c r="L99" s="4">
        <f>F99/(constants!$A$4+constants!$B$4*data!F99+constants!$C$4*data!F99^2+constants!$D$4*data!F99^3+constants!$E$4*data!F99^4+constants!$F$4*data!F99^5+constants!$G$4*data!F99^6+constants!$H$4*data!F99^7)</f>
        <v>4296.427804620459</v>
      </c>
      <c r="M99" s="4">
        <f>G99/(constants!$A$4+constants!$B$4*data!G99+constants!$C$4*data!G99^2+constants!$D$4*data!G99^3+constants!$E$4*data!G99^4+constants!$F$4*data!G99^5+constants!$G$4*data!G99^6+constants!$H$4*data!G99^7)</f>
        <v>25.140487034875797</v>
      </c>
      <c r="N99" s="4"/>
      <c r="O99" s="4">
        <f t="shared" si="24"/>
        <v>215.70837311651474</v>
      </c>
      <c r="P99" s="4">
        <f t="shared" si="25"/>
        <v>200.29877692324283</v>
      </c>
      <c r="Q99" s="4">
        <f t="shared" si="26"/>
        <v>215.9632209549456</v>
      </c>
      <c r="R99" s="4">
        <f t="shared" si="27"/>
        <v>716.0713007700765</v>
      </c>
      <c r="S99" s="4">
        <f t="shared" si="28"/>
        <v>4.1900811724792995</v>
      </c>
      <c r="T99" s="4"/>
      <c r="U99" s="4">
        <f t="shared" si="29"/>
        <v>1.0782053903289963</v>
      </c>
      <c r="V99" s="4">
        <f t="shared" si="30"/>
        <v>5.8514859734962255E-3</v>
      </c>
      <c r="W99" s="4"/>
      <c r="X99">
        <f>IF(front!E99&gt;$X$2,O99,P99)</f>
        <v>200.29877692324283</v>
      </c>
      <c r="Y99">
        <f t="shared" si="31"/>
        <v>-1.7423262400225497</v>
      </c>
      <c r="Z99">
        <f>SUMPRODUCT($B$7:$B$456,Y$7:Y$456,EXP(constants!$B$32+constants!$A$32*ABS($A$7:$A$456-$A99)))</f>
        <v>0.17186280063438739</v>
      </c>
      <c r="AA99">
        <f t="shared" si="20"/>
        <v>-1.9141890406569371</v>
      </c>
      <c r="AB99">
        <f t="shared" si="32"/>
        <v>0</v>
      </c>
      <c r="AD99" s="4">
        <f t="shared" si="21"/>
        <v>711.8764098887201</v>
      </c>
      <c r="AE99">
        <f>SUMPRODUCT($B$7:$B$456,AD$7:AD$456,EXP(constants!$B$32+constants!$A$32*ABS($A$7:$A$456-$A99)))</f>
        <v>16.482781325766442</v>
      </c>
      <c r="AF99" s="4">
        <f t="shared" si="22"/>
        <v>695.39362856295361</v>
      </c>
      <c r="AG99">
        <f t="shared" si="33"/>
        <v>695.39362856295361</v>
      </c>
      <c r="AH99" s="4"/>
      <c r="AI99" s="5">
        <f>SUMPRODUCT(constants!$B$13:$B$20,A99^constants!$A$13:$A$20)*constants!$C$10/((A99/1000000000)^5*(EXP(0.014388/(A99/1000000000)/constants!$B$9)-1))</f>
        <v>7.3539536905039651E-9</v>
      </c>
      <c r="AJ99">
        <f>SUMPRODUCT(A99^constants!$E$28:$J$28,constants!$E$27:$J$27)</f>
        <v>4.3675028633381762E-6</v>
      </c>
      <c r="AL99" s="17">
        <f t="shared" si="23"/>
        <v>0</v>
      </c>
      <c r="AM99">
        <f t="shared" si="34"/>
        <v>6.280619614481827E-9</v>
      </c>
      <c r="AN99">
        <f t="shared" si="35"/>
        <v>0</v>
      </c>
      <c r="AO99">
        <f t="shared" si="36"/>
        <v>1.1525916008237021E-8</v>
      </c>
      <c r="AQ99">
        <f t="shared" si="37"/>
        <v>1.1525916008237021E-8</v>
      </c>
      <c r="AS99" s="4">
        <f t="shared" si="38"/>
        <v>0</v>
      </c>
    </row>
    <row r="100" spans="1:45" x14ac:dyDescent="0.2">
      <c r="A100">
        <f>front!A100</f>
        <v>232.45</v>
      </c>
      <c r="B100" s="1">
        <f t="shared" si="39"/>
        <v>0.47999999999998977</v>
      </c>
      <c r="C100">
        <f>front!D100-front!B100</f>
        <v>141.07000000000016</v>
      </c>
      <c r="D100" s="2">
        <f>front!E100-front!C100</f>
        <v>998.79999999999927</v>
      </c>
      <c r="E100" s="2">
        <f>IF(front!F100-front!C100&gt;0,front!F100-front!C100,0)</f>
        <v>1078.1999999999989</v>
      </c>
      <c r="F100" s="2">
        <f>front!I100-front!H100</f>
        <v>4360.6000000000004</v>
      </c>
      <c r="G100" s="2">
        <f>IF(front!J100-front!H100&gt;0,front!J100-front!H100,0)</f>
        <v>0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140.73852050085191</v>
      </c>
      <c r="J100" s="4">
        <f>D100/(constants!$A$4+constants!$B$4*data!D100+constants!$C$4*data!D100^2+constants!$D$4*data!D100^3+constants!$E$4*data!D100^4+constants!$F$4*data!D100^5+constants!$G$4*data!D100^6+constants!$H$4*data!D100^7)</f>
        <v>996.50521056232424</v>
      </c>
      <c r="K100" s="4">
        <f>E100/(constants!$A$4+constants!$B$4*data!E100+constants!$C$4*data!E100^2+constants!$D$4*data!E100^3+constants!$E$4*data!E100^4+constants!$F$4*data!E100^5+constants!$G$4*data!E100^6+constants!$H$4*data!E100^7)</f>
        <v>1075.725388709742</v>
      </c>
      <c r="L100" s="4">
        <f>F100/(constants!$A$4+constants!$B$4*data!F100+constants!$C$4*data!F100^2+constants!$D$4*data!F100^3+constants!$E$4*data!F100^4+constants!$F$4*data!F100^5+constants!$G$4*data!F100^6+constants!$H$4*data!F100^7)</f>
        <v>4351.0300650917452</v>
      </c>
      <c r="M100" s="4">
        <f>G100/(constants!$A$4+constants!$B$4*data!G100+constants!$C$4*data!G100^2+constants!$D$4*data!G100^3+constants!$E$4*data!G100^4+constants!$F$4*data!G100^5+constants!$G$4*data!G100^6+constants!$H$4*data!G100^7)</f>
        <v>0</v>
      </c>
      <c r="N100" s="4"/>
      <c r="O100" s="4">
        <f t="shared" si="24"/>
        <v>234.56420083475319</v>
      </c>
      <c r="P100" s="4">
        <f t="shared" si="25"/>
        <v>199.30104211246484</v>
      </c>
      <c r="Q100" s="4">
        <f t="shared" si="26"/>
        <v>215.14507774194837</v>
      </c>
      <c r="R100" s="4">
        <f t="shared" si="27"/>
        <v>725.17167751529087</v>
      </c>
      <c r="S100" s="4">
        <f t="shared" si="28"/>
        <v>0</v>
      </c>
      <c r="T100" s="4"/>
      <c r="U100" s="4">
        <f t="shared" si="29"/>
        <v>1.0794980069423963</v>
      </c>
      <c r="V100" s="4">
        <f t="shared" si="30"/>
        <v>0</v>
      </c>
      <c r="W100" s="4"/>
      <c r="X100">
        <f>IF(front!E100&gt;$X$2,O100,P100)</f>
        <v>199.30104211246484</v>
      </c>
      <c r="Y100">
        <f t="shared" si="31"/>
        <v>-1.9746596247216814</v>
      </c>
      <c r="Z100">
        <f>SUMPRODUCT($B$7:$B$456,Y$7:Y$456,EXP(constants!$B$32+constants!$A$32*ABS($A$7:$A$456-$A100)))</f>
        <v>0.17673429722538181</v>
      </c>
      <c r="AA100">
        <f t="shared" si="20"/>
        <v>-2.1513939219470632</v>
      </c>
      <c r="AB100">
        <f t="shared" si="32"/>
        <v>0</v>
      </c>
      <c r="AD100" s="4">
        <f t="shared" si="21"/>
        <v>725.17167751529087</v>
      </c>
      <c r="AE100">
        <f>SUMPRODUCT($B$7:$B$456,AD$7:AD$456,EXP(constants!$B$32+constants!$A$32*ABS($A$7:$A$456-$A100)))</f>
        <v>16.697262731076066</v>
      </c>
      <c r="AF100" s="4">
        <f t="shared" si="22"/>
        <v>708.47441478421479</v>
      </c>
      <c r="AG100">
        <f t="shared" si="33"/>
        <v>708.47441478421479</v>
      </c>
      <c r="AH100" s="4"/>
      <c r="AI100" s="5">
        <f>SUMPRODUCT(constants!$B$13:$B$20,A100^constants!$A$13:$A$20)*constants!$C$10/((A100/1000000000)^5*(EXP(0.014388/(A100/1000000000)/constants!$B$9)-1))</f>
        <v>7.59932658556713E-9</v>
      </c>
      <c r="AJ100">
        <f>SUMPRODUCT(A100^constants!$E$28:$J$28,constants!$E$27:$J$27)</f>
        <v>4.3236366564891712E-6</v>
      </c>
      <c r="AL100" s="17">
        <f t="shared" si="23"/>
        <v>0</v>
      </c>
      <c r="AM100">
        <f t="shared" si="34"/>
        <v>6.1027421262714943E-9</v>
      </c>
      <c r="AN100">
        <f t="shared" si="35"/>
        <v>0</v>
      </c>
      <c r="AO100">
        <f t="shared" si="36"/>
        <v>1.1199483090035587E-8</v>
      </c>
      <c r="AQ100">
        <f t="shared" si="37"/>
        <v>1.1199483090035587E-8</v>
      </c>
      <c r="AS100" s="4">
        <f t="shared" si="38"/>
        <v>0</v>
      </c>
    </row>
    <row r="101" spans="1:45" x14ac:dyDescent="0.2">
      <c r="A101">
        <f>front!A101</f>
        <v>232.92</v>
      </c>
      <c r="B101" s="1">
        <f t="shared" si="39"/>
        <v>0.46999999999999886</v>
      </c>
      <c r="C101">
        <f>front!D101-front!B101</f>
        <v>118.26999999999998</v>
      </c>
      <c r="D101" s="2">
        <f>front!E101-front!C101</f>
        <v>1049.3999999999996</v>
      </c>
      <c r="E101" s="2">
        <f>IF(front!F101-front!C101&gt;0,front!F101-front!C101,0)</f>
        <v>1153.8999999999996</v>
      </c>
      <c r="F101" s="2">
        <f>front!I101-front!H101</f>
        <v>4494.6000000000004</v>
      </c>
      <c r="G101" s="2">
        <f>IF(front!J101-front!H101&gt;0,front!J101-front!H101,0)</f>
        <v>2.8999999999996362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117.9918314993854</v>
      </c>
      <c r="J101" s="4">
        <f>D101/(constants!$A$4+constants!$B$4*data!D101+constants!$C$4*data!D101^2+constants!$D$4*data!D101^3+constants!$E$4*data!D101^4+constants!$F$4*data!D101^5+constants!$G$4*data!D101^6+constants!$H$4*data!D101^7)</f>
        <v>1046.9906063520841</v>
      </c>
      <c r="K101" s="4">
        <f>E101/(constants!$A$4+constants!$B$4*data!E101+constants!$C$4*data!E101^2+constants!$D$4*data!E101^3+constants!$E$4*data!E101^4+constants!$F$4*data!E101^5+constants!$G$4*data!E101^6+constants!$H$4*data!E101^7)</f>
        <v>1151.2539889207912</v>
      </c>
      <c r="L101" s="4">
        <f>F101/(constants!$A$4+constants!$B$4*data!F101+constants!$C$4*data!F101^2+constants!$D$4*data!F101^3+constants!$E$4*data!F101^4+constants!$F$4*data!F101^5+constants!$G$4*data!F101^6+constants!$H$4*data!F101^7)</f>
        <v>4484.7971051166051</v>
      </c>
      <c r="M101" s="4">
        <f>G101/(constants!$A$4+constants!$B$4*data!G101+constants!$C$4*data!G101^2+constants!$D$4*data!G101^3+constants!$E$4*data!G101^4+constants!$F$4*data!G101^5+constants!$G$4*data!G101^6+constants!$H$4*data!G101^7)</f>
        <v>2.893144185409239</v>
      </c>
      <c r="N101" s="4"/>
      <c r="O101" s="4">
        <f t="shared" si="24"/>
        <v>196.65305249897565</v>
      </c>
      <c r="P101" s="4">
        <f t="shared" si="25"/>
        <v>209.39812127041682</v>
      </c>
      <c r="Q101" s="4">
        <f t="shared" si="26"/>
        <v>230.25079778415827</v>
      </c>
      <c r="R101" s="4">
        <f t="shared" si="27"/>
        <v>747.4661841861008</v>
      </c>
      <c r="S101" s="4">
        <f t="shared" si="28"/>
        <v>0.48219069756820654</v>
      </c>
      <c r="T101" s="4"/>
      <c r="U101" s="4">
        <f t="shared" si="29"/>
        <v>1.0995838758591931</v>
      </c>
      <c r="V101" s="4">
        <f t="shared" si="30"/>
        <v>6.4510035071787652E-4</v>
      </c>
      <c r="W101" s="4"/>
      <c r="X101">
        <f>IF(front!E101&gt;$X$2,O101,P101)</f>
        <v>209.39812127041682</v>
      </c>
      <c r="Y101">
        <f t="shared" si="31"/>
        <v>-6.0095068564036183</v>
      </c>
      <c r="Z101">
        <f>SUMPRODUCT($B$7:$B$456,Y$7:Y$456,EXP(constants!$B$32+constants!$A$32*ABS($A$7:$A$456-$A101)))</f>
        <v>0.18166711206628638</v>
      </c>
      <c r="AA101">
        <f t="shared" si="20"/>
        <v>-6.1911739684699043</v>
      </c>
      <c r="AB101">
        <f t="shared" si="32"/>
        <v>0</v>
      </c>
      <c r="AD101" s="4">
        <f t="shared" si="21"/>
        <v>746.98343999164717</v>
      </c>
      <c r="AE101">
        <f>SUMPRODUCT($B$7:$B$456,AD$7:AD$456,EXP(constants!$B$32+constants!$A$32*ABS($A$7:$A$456-$A101)))</f>
        <v>16.906419253913469</v>
      </c>
      <c r="AF101" s="4">
        <f t="shared" si="22"/>
        <v>730.07702073773373</v>
      </c>
      <c r="AG101">
        <f t="shared" si="33"/>
        <v>730.07702073773373</v>
      </c>
      <c r="AH101" s="4"/>
      <c r="AI101" s="5">
        <f>SUMPRODUCT(constants!$B$13:$B$20,A101^constants!$A$13:$A$20)*constants!$C$10/((A101/1000000000)^5*(EXP(0.014388/(A101/1000000000)/constants!$B$9)-1))</f>
        <v>7.8461959876344944E-9</v>
      </c>
      <c r="AJ101">
        <f>SUMPRODUCT(A101^constants!$E$28:$J$28,constants!$E$27:$J$27)</f>
        <v>4.2812498128081571E-6</v>
      </c>
      <c r="AL101" s="17">
        <f t="shared" si="23"/>
        <v>0</v>
      </c>
      <c r="AM101">
        <f t="shared" si="34"/>
        <v>5.8641070615837321E-9</v>
      </c>
      <c r="AN101">
        <f t="shared" si="35"/>
        <v>0</v>
      </c>
      <c r="AO101">
        <f t="shared" si="36"/>
        <v>1.0761550548177887E-8</v>
      </c>
      <c r="AQ101">
        <f t="shared" si="37"/>
        <v>1.0761550548177887E-8</v>
      </c>
      <c r="AS101" s="4">
        <f t="shared" si="38"/>
        <v>0</v>
      </c>
    </row>
    <row r="102" spans="1:45" x14ac:dyDescent="0.2">
      <c r="A102">
        <f>front!A102</f>
        <v>233.4</v>
      </c>
      <c r="B102" s="1">
        <f t="shared" si="39"/>
        <v>0.48000000000001819</v>
      </c>
      <c r="C102">
        <f>front!D102-front!B102</f>
        <v>130.0600000000004</v>
      </c>
      <c r="D102" s="2">
        <f>front!E102-front!C102</f>
        <v>1040.5</v>
      </c>
      <c r="E102" s="2">
        <f>IF(front!F102-front!C102&gt;0,front!F102-front!C102,0)</f>
        <v>1105.1999999999989</v>
      </c>
      <c r="F102" s="2">
        <f>front!I102-front!H102</f>
        <v>4530.0999999999985</v>
      </c>
      <c r="G102" s="2">
        <f>IF(front!J102-front!H102&gt;0,front!J102-front!H102,0)</f>
        <v>0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129.75425227898793</v>
      </c>
      <c r="J102" s="4">
        <f>D102/(constants!$A$4+constants!$B$4*data!D102+constants!$C$4*data!D102^2+constants!$D$4*data!D102^3+constants!$E$4*data!D102^4+constants!$F$4*data!D102^5+constants!$G$4*data!D102^6+constants!$H$4*data!D102^7)</f>
        <v>1038.1107619119211</v>
      </c>
      <c r="K102" s="4">
        <f>E102/(constants!$A$4+constants!$B$4*data!E102+constants!$C$4*data!E102^2+constants!$D$4*data!E102^3+constants!$E$4*data!E102^4+constants!$F$4*data!E102^5+constants!$G$4*data!E102^6+constants!$H$4*data!E102^7)</f>
        <v>1102.6642525137124</v>
      </c>
      <c r="L102" s="4">
        <f>F102/(constants!$A$4+constants!$B$4*data!F102+constants!$C$4*data!F102^2+constants!$D$4*data!F102^3+constants!$E$4*data!F102^4+constants!$F$4*data!F102^5+constants!$G$4*data!F102^6+constants!$H$4*data!F102^7)</f>
        <v>4520.2369990957113</v>
      </c>
      <c r="M102" s="4">
        <f>G102/(constants!$A$4+constants!$B$4*data!G102+constants!$C$4*data!G102^2+constants!$D$4*data!G102^3+constants!$E$4*data!G102^4+constants!$F$4*data!G102^5+constants!$G$4*data!G102^6+constants!$H$4*data!G102^7)</f>
        <v>0</v>
      </c>
      <c r="N102" s="4"/>
      <c r="O102" s="4">
        <f t="shared" si="24"/>
        <v>216.25708713164656</v>
      </c>
      <c r="P102" s="4">
        <f t="shared" si="25"/>
        <v>207.62215238238423</v>
      </c>
      <c r="Q102" s="4">
        <f t="shared" si="26"/>
        <v>220.53285050274249</v>
      </c>
      <c r="R102" s="4">
        <f t="shared" si="27"/>
        <v>753.37283318261848</v>
      </c>
      <c r="S102" s="4">
        <f t="shared" si="28"/>
        <v>0</v>
      </c>
      <c r="T102" s="4"/>
      <c r="U102" s="4">
        <f t="shared" si="29"/>
        <v>1.0621836252645152</v>
      </c>
      <c r="V102" s="4">
        <f t="shared" si="30"/>
        <v>0</v>
      </c>
      <c r="W102" s="4"/>
      <c r="X102">
        <f>IF(front!E102&gt;$X$2,O102,P102)</f>
        <v>207.62215238238423</v>
      </c>
      <c r="Y102">
        <f t="shared" si="31"/>
        <v>1.3060018716959974</v>
      </c>
      <c r="Z102">
        <f>SUMPRODUCT($B$7:$B$456,Y$7:Y$456,EXP(constants!$B$32+constants!$A$32*ABS($A$7:$A$456-$A102)))</f>
        <v>0.18694596139626232</v>
      </c>
      <c r="AA102">
        <f t="shared" si="20"/>
        <v>1.1190559102997351</v>
      </c>
      <c r="AB102">
        <f t="shared" si="32"/>
        <v>0</v>
      </c>
      <c r="AD102" s="4">
        <f t="shared" si="21"/>
        <v>753.37283318261848</v>
      </c>
      <c r="AE102">
        <f>SUMPRODUCT($B$7:$B$456,AD$7:AD$456,EXP(constants!$B$32+constants!$A$32*ABS($A$7:$A$456-$A102)))</f>
        <v>17.119193971802442</v>
      </c>
      <c r="AF102" s="4">
        <f t="shared" si="22"/>
        <v>736.253639210816</v>
      </c>
      <c r="AG102">
        <f t="shared" si="33"/>
        <v>736.253639210816</v>
      </c>
      <c r="AH102" s="4"/>
      <c r="AI102" s="5">
        <f>SUMPRODUCT(constants!$B$13:$B$20,A102^constants!$A$13:$A$20)*constants!$C$10/((A102/1000000000)^5*(EXP(0.014388/(A102/1000000000)/constants!$B$9)-1))</f>
        <v>8.1052118535914951E-9</v>
      </c>
      <c r="AJ102">
        <f>SUMPRODUCT(A102^constants!$E$28:$J$28,constants!$E$27:$J$27)</f>
        <v>4.2385319725095501E-6</v>
      </c>
      <c r="AL102" s="17">
        <f t="shared" si="23"/>
        <v>0</v>
      </c>
      <c r="AM102">
        <f t="shared" si="34"/>
        <v>5.7568910315374419E-9</v>
      </c>
      <c r="AN102">
        <f t="shared" si="35"/>
        <v>0</v>
      </c>
      <c r="AO102">
        <f t="shared" si="36"/>
        <v>1.0564792420333185E-8</v>
      </c>
      <c r="AQ102">
        <f t="shared" si="37"/>
        <v>1.0564792420333185E-8</v>
      </c>
      <c r="AS102" s="4">
        <f t="shared" si="38"/>
        <v>0</v>
      </c>
    </row>
    <row r="103" spans="1:45" x14ac:dyDescent="0.2">
      <c r="A103">
        <f>front!A103</f>
        <v>233.87</v>
      </c>
      <c r="B103" s="1">
        <f t="shared" si="39"/>
        <v>0.46999999999999886</v>
      </c>
      <c r="C103">
        <f>front!D103-front!B103</f>
        <v>130.59999999999991</v>
      </c>
      <c r="D103" s="2">
        <f>front!E103-front!C103</f>
        <v>1025.1000000000004</v>
      </c>
      <c r="E103" s="2">
        <f>IF(front!F103-front!C103&gt;0,front!F103-front!C103,0)</f>
        <v>1127.7999999999993</v>
      </c>
      <c r="F103" s="2">
        <f>front!I103-front!H103</f>
        <v>4616.8999999999996</v>
      </c>
      <c r="G103" s="2">
        <f>IF(front!J103-front!H103&gt;0,front!J103-front!H103,0)</f>
        <v>4.7999999999992724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130.29298971842604</v>
      </c>
      <c r="J103" s="4">
        <f>D103/(constants!$A$4+constants!$B$4*data!D103+constants!$C$4*data!D103^2+constants!$D$4*data!D103^3+constants!$E$4*data!D103^4+constants!$F$4*data!D103^5+constants!$G$4*data!D103^6+constants!$H$4*data!D103^7)</f>
        <v>1022.7456397876102</v>
      </c>
      <c r="K103" s="4">
        <f>E103/(constants!$A$4+constants!$B$4*data!E103+constants!$C$4*data!E103^2+constants!$D$4*data!E103^3+constants!$E$4*data!E103^4+constants!$F$4*data!E103^5+constants!$G$4*data!E103^6+constants!$H$4*data!E103^7)</f>
        <v>1125.2130820504485</v>
      </c>
      <c r="L103" s="4">
        <f>F103/(constants!$A$4+constants!$B$4*data!F103+constants!$C$4*data!F103^2+constants!$D$4*data!F103^3+constants!$E$4*data!F103^4+constants!$F$4*data!F103^5+constants!$G$4*data!F103^6+constants!$H$4*data!F103^7)</f>
        <v>4606.893021000551</v>
      </c>
      <c r="M103" s="4">
        <f>G103/(constants!$A$4+constants!$B$4*data!G103+constants!$C$4*data!G103^2+constants!$D$4*data!G103^3+constants!$E$4*data!G103^4+constants!$F$4*data!G103^5+constants!$G$4*data!G103^6+constants!$H$4*data!G103^7)</f>
        <v>4.7886534562615974</v>
      </c>
      <c r="N103" s="4"/>
      <c r="O103" s="4">
        <f t="shared" si="24"/>
        <v>217.1549828640434</v>
      </c>
      <c r="P103" s="4">
        <f t="shared" si="25"/>
        <v>204.54912795752205</v>
      </c>
      <c r="Q103" s="4">
        <f t="shared" si="26"/>
        <v>225.04261641008969</v>
      </c>
      <c r="R103" s="4">
        <f t="shared" si="27"/>
        <v>767.81550350009184</v>
      </c>
      <c r="S103" s="4">
        <f t="shared" si="28"/>
        <v>0.7981089093769328</v>
      </c>
      <c r="T103" s="4"/>
      <c r="U103" s="4">
        <f t="shared" si="29"/>
        <v>1.1001885887131402</v>
      </c>
      <c r="V103" s="4">
        <f t="shared" si="30"/>
        <v>1.0394540169334277E-3</v>
      </c>
      <c r="W103" s="4"/>
      <c r="X103">
        <f>IF(front!E103&gt;$X$2,O103,P103)</f>
        <v>204.54912795752205</v>
      </c>
      <c r="Y103">
        <f t="shared" si="31"/>
        <v>-5.9860653832349158</v>
      </c>
      <c r="Z103">
        <f>SUMPRODUCT($B$7:$B$456,Y$7:Y$456,EXP(constants!$B$32+constants!$A$32*ABS($A$7:$A$456-$A103)))</f>
        <v>0.19222658315376137</v>
      </c>
      <c r="AA103">
        <f t="shared" si="20"/>
        <v>-6.1782919663886773</v>
      </c>
      <c r="AB103">
        <f t="shared" si="32"/>
        <v>0</v>
      </c>
      <c r="AD103" s="4">
        <f t="shared" si="21"/>
        <v>767.01647845774551</v>
      </c>
      <c r="AE103">
        <f>SUMPRODUCT($B$7:$B$456,AD$7:AD$456,EXP(constants!$B$32+constants!$A$32*ABS($A$7:$A$456-$A103)))</f>
        <v>17.326481841043531</v>
      </c>
      <c r="AF103" s="4">
        <f t="shared" si="22"/>
        <v>749.68999661670193</v>
      </c>
      <c r="AG103">
        <f t="shared" si="33"/>
        <v>749.68999661670193</v>
      </c>
      <c r="AH103" s="4"/>
      <c r="AI103" s="5">
        <f>SUMPRODUCT(constants!$B$13:$B$20,A103^constants!$A$13:$A$20)*constants!$C$10/((A103/1000000000)^5*(EXP(0.014388/(A103/1000000000)/constants!$B$9)-1))</f>
        <v>8.3657246990782397E-9</v>
      </c>
      <c r="AJ103">
        <f>SUMPRODUCT(A103^constants!$E$28:$J$28,constants!$E$27:$J$27)</f>
        <v>4.1972566152635444E-6</v>
      </c>
      <c r="AL103" s="17">
        <f t="shared" si="23"/>
        <v>0</v>
      </c>
      <c r="AM103">
        <f t="shared" si="34"/>
        <v>5.5986562902072427E-9</v>
      </c>
      <c r="AN103">
        <f t="shared" si="35"/>
        <v>0</v>
      </c>
      <c r="AO103">
        <f t="shared" si="36"/>
        <v>1.0274407004545279E-8</v>
      </c>
      <c r="AQ103">
        <f t="shared" si="37"/>
        <v>1.0274407004545279E-8</v>
      </c>
      <c r="AS103" s="4">
        <f t="shared" si="38"/>
        <v>0</v>
      </c>
    </row>
    <row r="104" spans="1:45" x14ac:dyDescent="0.2">
      <c r="A104">
        <f>front!A104</f>
        <v>234.35</v>
      </c>
      <c r="B104" s="1">
        <f t="shared" si="39"/>
        <v>0.47999999999998977</v>
      </c>
      <c r="C104">
        <f>front!D104-front!B104</f>
        <v>119.40000000000009</v>
      </c>
      <c r="D104" s="2">
        <f>front!E104-front!C104</f>
        <v>1009.7999999999993</v>
      </c>
      <c r="E104" s="2">
        <f>IF(front!F104-front!C104&gt;0,front!F104-front!C104,0)</f>
        <v>1113.2999999999993</v>
      </c>
      <c r="F104" s="2">
        <f>front!I104-front!H104</f>
        <v>4741.3999999999996</v>
      </c>
      <c r="G104" s="2">
        <f>IF(front!J104-front!H104&gt;0,front!J104-front!H104,0)</f>
        <v>63.5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119.11918708839109</v>
      </c>
      <c r="J104" s="4">
        <f>D104/(constants!$A$4+constants!$B$4*data!D104+constants!$C$4*data!D104^2+constants!$D$4*data!D104^3+constants!$E$4*data!D104^4+constants!$F$4*data!D104^5+constants!$G$4*data!D104^6+constants!$H$4*data!D104^7)</f>
        <v>1007.480293933254</v>
      </c>
      <c r="K104" s="4">
        <f>E104/(constants!$A$4+constants!$B$4*data!E104+constants!$C$4*data!E104^2+constants!$D$4*data!E104^3+constants!$E$4*data!E104^4+constants!$F$4*data!E104^5+constants!$G$4*data!E104^6+constants!$H$4*data!E104^7)</f>
        <v>1110.7459124174854</v>
      </c>
      <c r="L104" s="4">
        <f>F104/(constants!$A$4+constants!$B$4*data!F104+constants!$C$4*data!F104^2+constants!$D$4*data!F104^3+constants!$E$4*data!F104^4+constants!$F$4*data!F104^5+constants!$G$4*data!F104^6+constants!$H$4*data!F104^7)</f>
        <v>4731.1942536596889</v>
      </c>
      <c r="M104" s="4">
        <f>G104/(constants!$A$4+constants!$B$4*data!G104+constants!$C$4*data!G104^2+constants!$D$4*data!G104^3+constants!$E$4*data!G104^4+constants!$F$4*data!G104^5+constants!$G$4*data!G104^6+constants!$H$4*data!G104^7)</f>
        <v>63.350295867590191</v>
      </c>
      <c r="N104" s="4"/>
      <c r="O104" s="4">
        <f t="shared" si="24"/>
        <v>198.53197848065182</v>
      </c>
      <c r="P104" s="4">
        <f t="shared" si="25"/>
        <v>201.49605878665079</v>
      </c>
      <c r="Q104" s="4">
        <f t="shared" si="26"/>
        <v>222.14918248349707</v>
      </c>
      <c r="R104" s="4">
        <f t="shared" si="27"/>
        <v>788.53237560994819</v>
      </c>
      <c r="S104" s="4">
        <f t="shared" si="28"/>
        <v>10.558382644598366</v>
      </c>
      <c r="T104" s="4"/>
      <c r="U104" s="4">
        <f t="shared" si="29"/>
        <v>1.1024988966097562</v>
      </c>
      <c r="V104" s="4">
        <f t="shared" si="30"/>
        <v>1.3389916471636577E-2</v>
      </c>
      <c r="W104" s="4"/>
      <c r="X104">
        <f>IF(front!E104&gt;$X$2,O104,P104)</f>
        <v>201.49605878665079</v>
      </c>
      <c r="Y104">
        <f t="shared" si="31"/>
        <v>-6.3322264987723145</v>
      </c>
      <c r="Z104">
        <f>SUMPRODUCT($B$7:$B$456,Y$7:Y$456,EXP(constants!$B$32+constants!$A$32*ABS($A$7:$A$456-$A104)))</f>
        <v>0.19786801359087058</v>
      </c>
      <c r="AA104">
        <f t="shared" si="20"/>
        <v>-6.5300945123631848</v>
      </c>
      <c r="AB104">
        <f t="shared" si="32"/>
        <v>0</v>
      </c>
      <c r="AD104" s="4">
        <f t="shared" si="21"/>
        <v>777.96187321285731</v>
      </c>
      <c r="AE104">
        <f>SUMPRODUCT($B$7:$B$456,AD$7:AD$456,EXP(constants!$B$32+constants!$A$32*ABS($A$7:$A$456-$A104)))</f>
        <v>17.537301198368723</v>
      </c>
      <c r="AF104" s="4">
        <f t="shared" si="22"/>
        <v>760.4245720144886</v>
      </c>
      <c r="AG104">
        <f t="shared" si="33"/>
        <v>760.4245720144886</v>
      </c>
      <c r="AH104" s="4"/>
      <c r="AI104" s="5">
        <f>SUMPRODUCT(constants!$B$13:$B$20,A104^constants!$A$13:$A$20)*constants!$C$10/((A104/1000000000)^5*(EXP(0.014388/(A104/1000000000)/constants!$B$9)-1))</f>
        <v>8.6389691273060035E-9</v>
      </c>
      <c r="AJ104">
        <f>SUMPRODUCT(A104^constants!$E$28:$J$28,constants!$E$27:$J$27)</f>
        <v>4.1556607802051737E-6</v>
      </c>
      <c r="AL104" s="17">
        <f t="shared" si="23"/>
        <v>0</v>
      </c>
      <c r="AM104">
        <f t="shared" si="34"/>
        <v>5.4649217465397665E-9</v>
      </c>
      <c r="AN104">
        <f t="shared" si="35"/>
        <v>0</v>
      </c>
      <c r="AO104">
        <f t="shared" si="36"/>
        <v>1.0028983270530716E-8</v>
      </c>
      <c r="AQ104">
        <f t="shared" si="37"/>
        <v>1.0028983270530716E-8</v>
      </c>
      <c r="AS104" s="4">
        <f t="shared" si="38"/>
        <v>0</v>
      </c>
    </row>
    <row r="105" spans="1:45" x14ac:dyDescent="0.2">
      <c r="A105">
        <f>front!A105</f>
        <v>234.83</v>
      </c>
      <c r="B105" s="1">
        <f t="shared" si="39"/>
        <v>0.48000000000001819</v>
      </c>
      <c r="C105">
        <f>front!D105-front!B105</f>
        <v>137.80000000000018</v>
      </c>
      <c r="D105" s="2">
        <f>front!E105-front!C105</f>
        <v>1087.8000000000011</v>
      </c>
      <c r="E105" s="2">
        <f>IF(front!F105-front!C105&gt;0,front!F105-front!C105,0)</f>
        <v>1174.8999999999996</v>
      </c>
      <c r="F105" s="2">
        <f>front!I105-front!H105</f>
        <v>4841.8999999999996</v>
      </c>
      <c r="G105" s="2">
        <f>IF(front!J105-front!H105&gt;0,front!J105-front!H105,0)</f>
        <v>7.8999999999996362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137.4761606282357</v>
      </c>
      <c r="J105" s="4">
        <f>D105/(constants!$A$4+constants!$B$4*data!D105+constants!$C$4*data!D105^2+constants!$D$4*data!D105^3+constants!$E$4*data!D105^4+constants!$F$4*data!D105^5+constants!$G$4*data!D105^6+constants!$H$4*data!D105^7)</f>
        <v>1085.3036508912637</v>
      </c>
      <c r="K105" s="4">
        <f>E105/(constants!$A$4+constants!$B$4*data!E105+constants!$C$4*data!E105^2+constants!$D$4*data!E105^3+constants!$E$4*data!E105^4+constants!$F$4*data!E105^5+constants!$G$4*data!E105^6+constants!$H$4*data!E105^7)</f>
        <v>1172.2064434396723</v>
      </c>
      <c r="L105" s="4">
        <f>F105/(constants!$A$4+constants!$B$4*data!F105+constants!$C$4*data!F105^2+constants!$D$4*data!F105^3+constants!$E$4*data!F105^4+constants!$F$4*data!F105^5+constants!$G$4*data!F105^6+constants!$H$4*data!F105^7)</f>
        <v>4831.5408417880953</v>
      </c>
      <c r="M105" s="4">
        <f>G105/(constants!$A$4+constants!$B$4*data!G105+constants!$C$4*data!G105^2+constants!$D$4*data!G105^3+constants!$E$4*data!G105^4+constants!$F$4*data!G105^5+constants!$G$4*data!G105^6+constants!$H$4*data!G105^7)</f>
        <v>7.8813281894525939</v>
      </c>
      <c r="N105" s="4"/>
      <c r="O105" s="4">
        <f t="shared" si="24"/>
        <v>229.12693438039284</v>
      </c>
      <c r="P105" s="4">
        <f t="shared" si="25"/>
        <v>217.06073017825275</v>
      </c>
      <c r="Q105" s="4">
        <f t="shared" si="26"/>
        <v>234.44128868793445</v>
      </c>
      <c r="R105" s="4">
        <f t="shared" si="27"/>
        <v>805.2568069646826</v>
      </c>
      <c r="S105" s="4">
        <f t="shared" si="28"/>
        <v>1.3135546982420989</v>
      </c>
      <c r="T105" s="4"/>
      <c r="U105" s="4">
        <f t="shared" si="29"/>
        <v>1.0800723304275655</v>
      </c>
      <c r="V105" s="4">
        <f t="shared" si="30"/>
        <v>1.6312245818739283E-3</v>
      </c>
      <c r="W105" s="4"/>
      <c r="X105">
        <f>IF(front!E105&gt;$X$2,O105,P105)</f>
        <v>217.06073017825275</v>
      </c>
      <c r="Y105">
        <f t="shared" si="31"/>
        <v>-2.2672479102456293</v>
      </c>
      <c r="Z105">
        <f>SUMPRODUCT($B$7:$B$456,Y$7:Y$456,EXP(constants!$B$32+constants!$A$32*ABS($A$7:$A$456-$A105)))</f>
        <v>0.20377213484321405</v>
      </c>
      <c r="AA105">
        <f t="shared" si="20"/>
        <v>-2.4710200450888435</v>
      </c>
      <c r="AB105">
        <f t="shared" si="32"/>
        <v>0</v>
      </c>
      <c r="AD105" s="4">
        <f t="shared" si="21"/>
        <v>803.94174446374348</v>
      </c>
      <c r="AE105">
        <f>SUMPRODUCT($B$7:$B$456,AD$7:AD$456,EXP(constants!$B$32+constants!$A$32*ABS($A$7:$A$456-$A105)))</f>
        <v>17.747042488227059</v>
      </c>
      <c r="AF105" s="4">
        <f t="shared" si="22"/>
        <v>786.19470197551641</v>
      </c>
      <c r="AG105">
        <f t="shared" si="33"/>
        <v>786.19470197551641</v>
      </c>
      <c r="AH105" s="4"/>
      <c r="AI105" s="5">
        <f>SUMPRODUCT(constants!$B$13:$B$20,A105^constants!$A$13:$A$20)*constants!$C$10/((A105/1000000000)^5*(EXP(0.014388/(A105/1000000000)/constants!$B$9)-1))</f>
        <v>8.9196305795537177E-9</v>
      </c>
      <c r="AJ105">
        <f>SUMPRODUCT(A105^constants!$E$28:$J$28,constants!$E$27:$J$27)</f>
        <v>4.1146219567492269E-6</v>
      </c>
      <c r="AL105" s="17">
        <f t="shared" si="23"/>
        <v>0</v>
      </c>
      <c r="AM105">
        <f t="shared" si="34"/>
        <v>5.2335915599662281E-9</v>
      </c>
      <c r="AN105">
        <f t="shared" si="35"/>
        <v>0</v>
      </c>
      <c r="AO105">
        <f t="shared" si="36"/>
        <v>9.6044563186884992E-9</v>
      </c>
      <c r="AQ105">
        <f t="shared" si="37"/>
        <v>9.6044563186884992E-9</v>
      </c>
      <c r="AS105" s="4">
        <f t="shared" si="38"/>
        <v>0</v>
      </c>
    </row>
    <row r="106" spans="1:45" x14ac:dyDescent="0.2">
      <c r="A106">
        <f>front!A106</f>
        <v>235.3</v>
      </c>
      <c r="B106" s="1">
        <f t="shared" si="39"/>
        <v>0.46999999999999886</v>
      </c>
      <c r="C106">
        <f>front!D106-front!B106</f>
        <v>134</v>
      </c>
      <c r="D106" s="2">
        <f>front!E106-front!C106</f>
        <v>1109.1000000000004</v>
      </c>
      <c r="E106" s="2">
        <f>IF(front!F106-front!C106&gt;0,front!F106-front!C106,0)</f>
        <v>1152.6000000000004</v>
      </c>
      <c r="F106" s="2">
        <f>front!I106-front!H106</f>
        <v>4906.3999999999996</v>
      </c>
      <c r="G106" s="2">
        <f>IF(front!J106-front!H106&gt;0,front!J106-front!H106,0)</f>
        <v>0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133.68504147961809</v>
      </c>
      <c r="J106" s="4">
        <f>D106/(constants!$A$4+constants!$B$4*data!D106+constants!$C$4*data!D106^2+constants!$D$4*data!D106^3+constants!$E$4*data!D106^4+constants!$F$4*data!D106^5+constants!$G$4*data!D106^6+constants!$H$4*data!D106^7)</f>
        <v>1106.5554220596796</v>
      </c>
      <c r="K106" s="4">
        <f>E106/(constants!$A$4+constants!$B$4*data!E106+constants!$C$4*data!E106^2+constants!$D$4*data!E106^3+constants!$E$4*data!E106^4+constants!$F$4*data!E106^5+constants!$G$4*data!E106^6+constants!$H$4*data!E106^7)</f>
        <v>1149.9569322252439</v>
      </c>
      <c r="L106" s="4">
        <f>F106/(constants!$A$4+constants!$B$4*data!F106+constants!$C$4*data!F106^2+constants!$D$4*data!F106^3+constants!$E$4*data!F106^4+constants!$F$4*data!F106^5+constants!$G$4*data!F106^6+constants!$H$4*data!F106^7)</f>
        <v>4895.9458650948991</v>
      </c>
      <c r="M106" s="4">
        <f>G106/(constants!$A$4+constants!$B$4*data!G106+constants!$C$4*data!G106^2+constants!$D$4*data!G106^3+constants!$E$4*data!G106^4+constants!$F$4*data!G106^5+constants!$G$4*data!G106^6+constants!$H$4*data!G106^7)</f>
        <v>0</v>
      </c>
      <c r="N106" s="4"/>
      <c r="O106" s="4">
        <f t="shared" si="24"/>
        <v>222.80840246603015</v>
      </c>
      <c r="P106" s="4">
        <f t="shared" si="25"/>
        <v>221.31108441193592</v>
      </c>
      <c r="Q106" s="4">
        <f t="shared" si="26"/>
        <v>229.99138644504879</v>
      </c>
      <c r="R106" s="4">
        <f t="shared" si="27"/>
        <v>815.99097751581655</v>
      </c>
      <c r="S106" s="4">
        <f t="shared" si="28"/>
        <v>0</v>
      </c>
      <c r="T106" s="4"/>
      <c r="U106" s="4">
        <f t="shared" si="29"/>
        <v>1.0392221747779964</v>
      </c>
      <c r="V106" s="4">
        <f t="shared" si="30"/>
        <v>0</v>
      </c>
      <c r="W106" s="4"/>
      <c r="X106">
        <f>IF(front!E106&gt;$X$2,O106,P106)</f>
        <v>221.31108441193592</v>
      </c>
      <c r="Y106">
        <f t="shared" si="31"/>
        <v>6.1461446136882216</v>
      </c>
      <c r="Z106">
        <f>SUMPRODUCT($B$7:$B$456,Y$7:Y$456,EXP(constants!$B$32+constants!$A$32*ABS($A$7:$A$456-$A106)))</f>
        <v>0.20974079783937724</v>
      </c>
      <c r="AA106">
        <f t="shared" si="20"/>
        <v>5.9364038158488448</v>
      </c>
      <c r="AB106">
        <f t="shared" si="32"/>
        <v>1.0289812747754912</v>
      </c>
      <c r="AD106" s="4">
        <f t="shared" si="21"/>
        <v>815.99097751581655</v>
      </c>
      <c r="AE106">
        <f>SUMPRODUCT($B$7:$B$456,AD$7:AD$456,EXP(constants!$B$32+constants!$A$32*ABS($A$7:$A$456-$A106)))</f>
        <v>17.950912947679367</v>
      </c>
      <c r="AF106" s="4">
        <f t="shared" si="22"/>
        <v>798.04006456813715</v>
      </c>
      <c r="AG106">
        <f t="shared" si="33"/>
        <v>798.04006456813715</v>
      </c>
      <c r="AH106" s="4"/>
      <c r="AI106" s="5">
        <f>SUMPRODUCT(constants!$B$13:$B$20,A106^constants!$A$13:$A$20)*constants!$C$10/((A106/1000000000)^5*(EXP(0.014388/(A106/1000000000)/constants!$B$9)-1))</f>
        <v>9.2017816398304291E-9</v>
      </c>
      <c r="AJ106">
        <f>SUMPRODUCT(A106^constants!$E$28:$J$28,constants!$E$27:$J$27)</f>
        <v>4.0749715077427581E-6</v>
      </c>
      <c r="AL106" s="17">
        <f t="shared" si="23"/>
        <v>8.9426133063870621E-9</v>
      </c>
      <c r="AM106">
        <f t="shared" si="34"/>
        <v>5.1062242218978654E-9</v>
      </c>
      <c r="AN106">
        <f t="shared" si="35"/>
        <v>1.7513162207090271</v>
      </c>
      <c r="AO106">
        <f t="shared" si="36"/>
        <v>9.3707173994608942E-9</v>
      </c>
      <c r="AQ106">
        <f t="shared" si="37"/>
        <v>9.3707173994608942E-9</v>
      </c>
      <c r="AS106" s="4">
        <f t="shared" si="38"/>
        <v>0.95431469386767964</v>
      </c>
    </row>
    <row r="107" spans="1:45" x14ac:dyDescent="0.2">
      <c r="A107">
        <f>front!A107</f>
        <v>235.78</v>
      </c>
      <c r="B107" s="1">
        <f t="shared" si="39"/>
        <v>0.47999999999998977</v>
      </c>
      <c r="C107">
        <f>front!D107-front!B107</f>
        <v>140.32999999999993</v>
      </c>
      <c r="D107" s="2">
        <f>front!E107-front!C107</f>
        <v>1111.4000000000015</v>
      </c>
      <c r="E107" s="2">
        <f>IF(front!F107-front!C107&gt;0,front!F107-front!C107,0)</f>
        <v>1153.4000000000015</v>
      </c>
      <c r="F107" s="2">
        <f>front!I107-front!H107</f>
        <v>4978</v>
      </c>
      <c r="G107" s="2">
        <f>IF(front!J107-front!H107&gt;0,front!J107-front!H107,0)</f>
        <v>20.100000000000364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140.00024929156623</v>
      </c>
      <c r="J107" s="4">
        <f>D107/(constants!$A$4+constants!$B$4*data!D107+constants!$C$4*data!D107^2+constants!$D$4*data!D107^3+constants!$E$4*data!D107^4+constants!$F$4*data!D107^5+constants!$G$4*data!D107^6+constants!$H$4*data!D107^7)</f>
        <v>1108.8502143888659</v>
      </c>
      <c r="K107" s="4">
        <f>E107/(constants!$A$4+constants!$B$4*data!E107+constants!$C$4*data!E107^2+constants!$D$4*data!E107^3+constants!$E$4*data!E107^4+constants!$F$4*data!E107^5+constants!$G$4*data!E107^6+constants!$H$4*data!E107^7)</f>
        <v>1150.7551209606943</v>
      </c>
      <c r="L107" s="4">
        <f>F107/(constants!$A$4+constants!$B$4*data!F107+constants!$C$4*data!F107^2+constants!$D$4*data!F107^3+constants!$E$4*data!F107^4+constants!$F$4*data!F107^5+constants!$G$4*data!F107^6+constants!$H$4*data!F107^7)</f>
        <v>4967.4437493792793</v>
      </c>
      <c r="M107" s="4">
        <f>G107/(constants!$A$4+constants!$B$4*data!G107+constants!$C$4*data!G107^2+constants!$D$4*data!G107^3+constants!$E$4*data!G107^4+constants!$F$4*data!G107^5+constants!$G$4*data!G107^6+constants!$H$4*data!G107^7)</f>
        <v>20.052520166198452</v>
      </c>
      <c r="N107" s="4"/>
      <c r="O107" s="4">
        <f t="shared" si="24"/>
        <v>233.33374881927705</v>
      </c>
      <c r="P107" s="4">
        <f t="shared" si="25"/>
        <v>221.77004287777319</v>
      </c>
      <c r="Q107" s="4">
        <f t="shared" si="26"/>
        <v>230.15102419213886</v>
      </c>
      <c r="R107" s="4">
        <f t="shared" si="27"/>
        <v>827.90729156321322</v>
      </c>
      <c r="S107" s="4">
        <f t="shared" si="28"/>
        <v>3.3420866943664085</v>
      </c>
      <c r="T107" s="4"/>
      <c r="U107" s="4">
        <f t="shared" si="29"/>
        <v>1.0377913139466939</v>
      </c>
      <c r="V107" s="4">
        <f t="shared" si="30"/>
        <v>4.0367885733389869E-3</v>
      </c>
      <c r="W107" s="4"/>
      <c r="X107">
        <f>IF(front!E107&gt;$X$2,O107,P107)</f>
        <v>221.77004287777319</v>
      </c>
      <c r="Y107">
        <f t="shared" si="31"/>
        <v>6.4557564158391472</v>
      </c>
      <c r="Z107">
        <f>SUMPRODUCT($B$7:$B$456,Y$7:Y$456,EXP(constants!$B$32+constants!$A$32*ABS($A$7:$A$456-$A107)))</f>
        <v>0.215881738768679</v>
      </c>
      <c r="AA107">
        <f t="shared" si="20"/>
        <v>6.2398746770704685</v>
      </c>
      <c r="AB107">
        <f t="shared" si="32"/>
        <v>1.3324521359971149</v>
      </c>
      <c r="AD107" s="4">
        <f t="shared" si="21"/>
        <v>824.56136855556781</v>
      </c>
      <c r="AE107">
        <f>SUMPRODUCT($B$7:$B$456,AD$7:AD$456,EXP(constants!$B$32+constants!$A$32*ABS($A$7:$A$456-$A107)))</f>
        <v>18.157830498061784</v>
      </c>
      <c r="AF107" s="4">
        <f t="shared" si="22"/>
        <v>806.40353805750601</v>
      </c>
      <c r="AG107">
        <f t="shared" si="33"/>
        <v>806.40353805750601</v>
      </c>
      <c r="AH107" s="4"/>
      <c r="AI107" s="5">
        <f>SUMPRODUCT(constants!$B$13:$B$20,A107^constants!$A$13:$A$20)*constants!$C$10/((A107/1000000000)^5*(EXP(0.014388/(A107/1000000000)/constants!$B$9)-1))</f>
        <v>9.4975838624873954E-9</v>
      </c>
      <c r="AJ107">
        <f>SUMPRODUCT(A107^constants!$E$28:$J$28,constants!$E$27:$J$27)</f>
        <v>4.0350157689455547E-6</v>
      </c>
      <c r="AL107" s="17">
        <f t="shared" si="23"/>
        <v>7.1278987108831956E-9</v>
      </c>
      <c r="AM107">
        <f t="shared" si="34"/>
        <v>5.0037178391667852E-9</v>
      </c>
      <c r="AN107">
        <f t="shared" si="35"/>
        <v>1.4245205145440669</v>
      </c>
      <c r="AO107">
        <f t="shared" si="36"/>
        <v>9.1826022085739363E-9</v>
      </c>
      <c r="AQ107">
        <f t="shared" si="37"/>
        <v>9.1826022085739363E-9</v>
      </c>
      <c r="AS107" s="4">
        <f t="shared" si="38"/>
        <v>0.77623951783817524</v>
      </c>
    </row>
    <row r="108" spans="1:45" x14ac:dyDescent="0.2">
      <c r="A108">
        <f>front!A108</f>
        <v>236.25</v>
      </c>
      <c r="B108" s="1">
        <f t="shared" si="39"/>
        <v>0.46999999999999886</v>
      </c>
      <c r="C108">
        <f>front!D108-front!B108</f>
        <v>147</v>
      </c>
      <c r="D108" s="2">
        <f>front!E108-front!C108</f>
        <v>1114.8000000000002</v>
      </c>
      <c r="E108" s="2">
        <f>IF(front!F108-front!C108&gt;0,front!F108-front!C108,0)</f>
        <v>1189.6999999999998</v>
      </c>
      <c r="F108" s="2">
        <f>front!I108-front!H108</f>
        <v>5057.6999999999989</v>
      </c>
      <c r="G108" s="2">
        <f>IF(front!J108-front!H108&gt;0,front!J108-front!H108,0)</f>
        <v>20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146.65467033988574</v>
      </c>
      <c r="J108" s="4">
        <f>D108/(constants!$A$4+constants!$B$4*data!D108+constants!$C$4*data!D108^2+constants!$D$4*data!D108^3+constants!$E$4*data!D108^4+constants!$F$4*data!D108^5+constants!$G$4*data!D108^6+constants!$H$4*data!D108^7)</f>
        <v>1112.2425161351441</v>
      </c>
      <c r="K108" s="4">
        <f>E108/(constants!$A$4+constants!$B$4*data!E108+constants!$C$4*data!E108^2+constants!$D$4*data!E108^3+constants!$E$4*data!E108^4+constants!$F$4*data!E108^5+constants!$G$4*data!E108^6+constants!$H$4*data!E108^7)</f>
        <v>1186.9729352147351</v>
      </c>
      <c r="L108" s="4">
        <f>F108/(constants!$A$4+constants!$B$4*data!F108+constants!$C$4*data!F108^2+constants!$D$4*data!F108^3+constants!$E$4*data!F108^4+constants!$F$4*data!F108^5+constants!$G$4*data!F108^6+constants!$H$4*data!F108^7)</f>
        <v>5047.0343301408502</v>
      </c>
      <c r="M108" s="4">
        <f>G108/(constants!$A$4+constants!$B$4*data!G108+constants!$C$4*data!G108^2+constants!$D$4*data!G108^3+constants!$E$4*data!G108^4+constants!$F$4*data!G108^5+constants!$G$4*data!G108^6+constants!$H$4*data!G108^7)</f>
        <v>19.95275616599416</v>
      </c>
      <c r="N108" s="4"/>
      <c r="O108" s="4">
        <f t="shared" si="24"/>
        <v>244.42445056647625</v>
      </c>
      <c r="P108" s="4">
        <f t="shared" si="25"/>
        <v>222.44850322702882</v>
      </c>
      <c r="Q108" s="4">
        <f t="shared" si="26"/>
        <v>237.39458704294702</v>
      </c>
      <c r="R108" s="4">
        <f t="shared" si="27"/>
        <v>841.17238835680837</v>
      </c>
      <c r="S108" s="4">
        <f t="shared" si="28"/>
        <v>3.3254593609990266</v>
      </c>
      <c r="T108" s="4"/>
      <c r="U108" s="4">
        <f t="shared" si="29"/>
        <v>1.0671889610363634</v>
      </c>
      <c r="V108" s="4">
        <f t="shared" si="30"/>
        <v>3.9533624819701445E-3</v>
      </c>
      <c r="W108" s="4"/>
      <c r="X108">
        <f>IF(front!E108&gt;$X$2,O108,P108)</f>
        <v>222.44850322702882</v>
      </c>
      <c r="Y108">
        <f t="shared" si="31"/>
        <v>0.35761182866886543</v>
      </c>
      <c r="Z108">
        <f>SUMPRODUCT($B$7:$B$456,Y$7:Y$456,EXP(constants!$B$32+constants!$A$32*ABS($A$7:$A$456-$A108)))</f>
        <v>0.22193566396701109</v>
      </c>
      <c r="AA108">
        <f t="shared" si="20"/>
        <v>0.13567616470185434</v>
      </c>
      <c r="AB108">
        <f t="shared" si="32"/>
        <v>0</v>
      </c>
      <c r="AD108" s="4">
        <f t="shared" si="21"/>
        <v>837.84311176870779</v>
      </c>
      <c r="AE108">
        <f>SUMPRODUCT($B$7:$B$456,AD$7:AD$456,EXP(constants!$B$32+constants!$A$32*ABS($A$7:$A$456-$A108)))</f>
        <v>18.35886551864008</v>
      </c>
      <c r="AF108" s="4">
        <f t="shared" si="22"/>
        <v>819.48424625006771</v>
      </c>
      <c r="AG108">
        <f t="shared" si="33"/>
        <v>819.48424625006771</v>
      </c>
      <c r="AH108" s="4"/>
      <c r="AI108" s="5">
        <f>SUMPRODUCT(constants!$B$13:$B$20,A108^constants!$A$13:$A$20)*constants!$C$10/((A108/1000000000)^5*(EXP(0.014388/(A108/1000000000)/constants!$B$9)-1))</f>
        <v>9.7948649915142794E-9</v>
      </c>
      <c r="AJ108">
        <f>SUMPRODUCT(A108^constants!$E$28:$J$28,constants!$E$27:$J$27)</f>
        <v>3.9964133777869505E-6</v>
      </c>
      <c r="AL108" s="17">
        <f t="shared" si="23"/>
        <v>0</v>
      </c>
      <c r="AM108">
        <f t="shared" si="34"/>
        <v>4.8767421656662757E-9</v>
      </c>
      <c r="AN108">
        <f t="shared" si="35"/>
        <v>0</v>
      </c>
      <c r="AO108">
        <f t="shared" si="36"/>
        <v>8.9495820548805582E-9</v>
      </c>
      <c r="AQ108">
        <f t="shared" si="37"/>
        <v>8.9495820548805582E-9</v>
      </c>
      <c r="AS108" s="4">
        <f t="shared" si="38"/>
        <v>0</v>
      </c>
    </row>
    <row r="109" spans="1:45" x14ac:dyDescent="0.2">
      <c r="A109">
        <f>front!A109</f>
        <v>236.73</v>
      </c>
      <c r="B109" s="1">
        <f t="shared" si="39"/>
        <v>0.47999999999998977</v>
      </c>
      <c r="C109">
        <f>front!D109-front!B109</f>
        <v>139.07000000000016</v>
      </c>
      <c r="D109" s="2">
        <f>front!E109-front!C109</f>
        <v>1119.2999999999993</v>
      </c>
      <c r="E109" s="2">
        <f>IF(front!F109-front!C109&gt;0,front!F109-front!C109,0)</f>
        <v>1174</v>
      </c>
      <c r="F109" s="2">
        <f>front!I109-front!H109</f>
        <v>5157.7000000000007</v>
      </c>
      <c r="G109" s="2">
        <f>IF(front!J109-front!H109&gt;0,front!J109-front!H109,0)</f>
        <v>8.5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138.74319313386044</v>
      </c>
      <c r="J109" s="4">
        <f>D109/(constants!$A$4+constants!$B$4*data!D109+constants!$C$4*data!D109^2+constants!$D$4*data!D109^3+constants!$E$4*data!D109^4+constants!$F$4*data!D109^5+constants!$G$4*data!D109^6+constants!$H$4*data!D109^7)</f>
        <v>1116.732327342871</v>
      </c>
      <c r="K109" s="4">
        <f>E109/(constants!$A$4+constants!$B$4*data!E109+constants!$C$4*data!E109^2+constants!$D$4*data!E109^3+constants!$E$4*data!E109^4+constants!$F$4*data!E109^5+constants!$G$4*data!E109^6+constants!$H$4*data!E109^7)</f>
        <v>1171.3084810994551</v>
      </c>
      <c r="L109" s="4">
        <f>F109/(constants!$A$4+constants!$B$4*data!F109+constants!$C$4*data!F109^2+constants!$D$4*data!F109^3+constants!$E$4*data!F109^4+constants!$F$4*data!F109^5+constants!$G$4*data!F109^6+constants!$H$4*data!F109^7)</f>
        <v>5146.9036275482476</v>
      </c>
      <c r="M109" s="4">
        <f>G109/(constants!$A$4+constants!$B$4*data!G109+constants!$C$4*data!G109^2+constants!$D$4*data!G109^3+constants!$E$4*data!G109^4+constants!$F$4*data!G109^5+constants!$G$4*data!G109^6+constants!$H$4*data!G109^7)</f>
        <v>8.4799106404481446</v>
      </c>
      <c r="N109" s="4"/>
      <c r="O109" s="4">
        <f t="shared" si="24"/>
        <v>231.23865522310075</v>
      </c>
      <c r="P109" s="4">
        <f t="shared" si="25"/>
        <v>223.34646546857422</v>
      </c>
      <c r="Q109" s="4">
        <f t="shared" si="26"/>
        <v>234.26169621989104</v>
      </c>
      <c r="R109" s="4">
        <f t="shared" si="27"/>
        <v>857.81727125804127</v>
      </c>
      <c r="S109" s="4">
        <f t="shared" si="28"/>
        <v>1.4133184400746908</v>
      </c>
      <c r="T109" s="4"/>
      <c r="U109" s="4">
        <f t="shared" si="29"/>
        <v>1.048871293881535</v>
      </c>
      <c r="V109" s="4">
        <f t="shared" si="30"/>
        <v>1.6475751741416597E-3</v>
      </c>
      <c r="W109" s="4"/>
      <c r="X109">
        <f>IF(front!E109&gt;$X$2,O109,P109)</f>
        <v>223.34646546857422</v>
      </c>
      <c r="Y109">
        <f t="shared" si="31"/>
        <v>4.1865023791245619</v>
      </c>
      <c r="Z109">
        <f>SUMPRODUCT($B$7:$B$456,Y$7:Y$456,EXP(constants!$B$32+constants!$A$32*ABS($A$7:$A$456-$A109)))</f>
        <v>0.22827578072896362</v>
      </c>
      <c r="AA109">
        <f t="shared" si="20"/>
        <v>3.9582265983955982</v>
      </c>
      <c r="AB109">
        <f t="shared" si="32"/>
        <v>0</v>
      </c>
      <c r="AD109" s="4">
        <f t="shared" si="21"/>
        <v>856.40233049850121</v>
      </c>
      <c r="AE109">
        <f>SUMPRODUCT($B$7:$B$456,AD$7:AD$456,EXP(constants!$B$32+constants!$A$32*ABS($A$7:$A$456-$A109)))</f>
        <v>18.5627990136615</v>
      </c>
      <c r="AF109" s="4">
        <f t="shared" si="22"/>
        <v>837.83953148483977</v>
      </c>
      <c r="AG109">
        <f t="shared" si="33"/>
        <v>837.83953148483977</v>
      </c>
      <c r="AH109" s="4"/>
      <c r="AI109" s="5">
        <f>SUMPRODUCT(constants!$B$13:$B$20,A109^constants!$A$13:$A$20)*constants!$C$10/((A109/1000000000)^5*(EXP(0.014388/(A109/1000000000)/constants!$B$9)-1))</f>
        <v>1.0106434541080702E-8</v>
      </c>
      <c r="AJ109">
        <f>SUMPRODUCT(A109^constants!$E$28:$J$28,constants!$E$27:$J$27)</f>
        <v>3.9575153680275672E-6</v>
      </c>
      <c r="AL109" s="17">
        <f t="shared" si="23"/>
        <v>0</v>
      </c>
      <c r="AM109">
        <f t="shared" si="34"/>
        <v>4.7234765361500204E-9</v>
      </c>
      <c r="AN109">
        <f t="shared" si="35"/>
        <v>0</v>
      </c>
      <c r="AO109">
        <f t="shared" si="36"/>
        <v>8.6683157338505947E-9</v>
      </c>
      <c r="AQ109">
        <f t="shared" si="37"/>
        <v>8.6683157338505947E-9</v>
      </c>
      <c r="AS109" s="4">
        <f t="shared" si="38"/>
        <v>0</v>
      </c>
    </row>
    <row r="110" spans="1:45" x14ac:dyDescent="0.2">
      <c r="A110">
        <f>front!A110</f>
        <v>237.21</v>
      </c>
      <c r="B110" s="1">
        <f t="shared" si="39"/>
        <v>0.48000000000001819</v>
      </c>
      <c r="C110">
        <f>front!D110-front!B110</f>
        <v>135.5300000000002</v>
      </c>
      <c r="D110" s="2">
        <f>front!E110-front!C110</f>
        <v>1039.1999999999989</v>
      </c>
      <c r="E110" s="2">
        <f>IF(front!F110-front!C110&gt;0,front!F110-front!C110,0)</f>
        <v>1095.6000000000004</v>
      </c>
      <c r="F110" s="2">
        <f>front!I110-front!H110</f>
        <v>5201.2999999999993</v>
      </c>
      <c r="G110" s="2">
        <f>IF(front!J110-front!H110&gt;0,front!J110-front!H110,0)</f>
        <v>0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135.2114654551483</v>
      </c>
      <c r="J110" s="4">
        <f>D110/(constants!$A$4+constants!$B$4*data!D110+constants!$C$4*data!D110^2+constants!$D$4*data!D110^3+constants!$E$4*data!D110^4+constants!$F$4*data!D110^5+constants!$G$4*data!D110^6+constants!$H$4*data!D110^7)</f>
        <v>1036.8137060491949</v>
      </c>
      <c r="K110" s="4">
        <f>E110/(constants!$A$4+constants!$B$4*data!E110+constants!$C$4*data!E110^2+constants!$D$4*data!E110^3+constants!$E$4*data!E110^4+constants!$F$4*data!E110^5+constants!$G$4*data!E110^6+constants!$H$4*data!E110^7)</f>
        <v>1093.0859893409299</v>
      </c>
      <c r="L110" s="4">
        <f>F110/(constants!$A$4+constants!$B$4*data!F110+constants!$C$4*data!F110^2+constants!$D$4*data!F110^3+constants!$E$4*data!F110^4+constants!$F$4*data!F110^5+constants!$G$4*data!F110^6+constants!$H$4*data!F110^7)</f>
        <v>5190.449015447879</v>
      </c>
      <c r="M110" s="4">
        <f>G110/(constants!$A$4+constants!$B$4*data!G110+constants!$C$4*data!G110^2+constants!$D$4*data!G110^3+constants!$E$4*data!G110^4+constants!$F$4*data!G110^5+constants!$G$4*data!G110^6+constants!$H$4*data!G110^7)</f>
        <v>0</v>
      </c>
      <c r="N110" s="4"/>
      <c r="O110" s="4">
        <f t="shared" si="24"/>
        <v>225.35244242524718</v>
      </c>
      <c r="P110" s="4">
        <f t="shared" si="25"/>
        <v>207.36274120983899</v>
      </c>
      <c r="Q110" s="4">
        <f t="shared" si="26"/>
        <v>218.617197868186</v>
      </c>
      <c r="R110" s="4">
        <f t="shared" si="27"/>
        <v>865.07483590797983</v>
      </c>
      <c r="S110" s="4">
        <f t="shared" si="28"/>
        <v>0</v>
      </c>
      <c r="T110" s="4"/>
      <c r="U110" s="4">
        <f t="shared" si="29"/>
        <v>1.0542742471124944</v>
      </c>
      <c r="V110" s="4">
        <f t="shared" si="30"/>
        <v>0</v>
      </c>
      <c r="W110" s="4"/>
      <c r="X110">
        <f>IF(front!E110&gt;$X$2,O110,P110)</f>
        <v>207.36274120983899</v>
      </c>
      <c r="Y110">
        <f t="shared" si="31"/>
        <v>2.8387503541697754</v>
      </c>
      <c r="Z110">
        <f>SUMPRODUCT($B$7:$B$456,Y$7:Y$456,EXP(constants!$B$32+constants!$A$32*ABS($A$7:$A$456-$A110)))</f>
        <v>0.23470991485929063</v>
      </c>
      <c r="AA110">
        <f t="shared" si="20"/>
        <v>2.6040404393104848</v>
      </c>
      <c r="AB110">
        <f t="shared" si="32"/>
        <v>0</v>
      </c>
      <c r="AD110" s="4">
        <f t="shared" si="21"/>
        <v>865.07483590797983</v>
      </c>
      <c r="AE110">
        <f>SUMPRODUCT($B$7:$B$456,AD$7:AD$456,EXP(constants!$B$32+constants!$A$32*ABS($A$7:$A$456-$A110)))</f>
        <v>18.764992041438305</v>
      </c>
      <c r="AF110" s="4">
        <f t="shared" si="22"/>
        <v>846.30984386654154</v>
      </c>
      <c r="AG110">
        <f t="shared" si="33"/>
        <v>846.30984386654154</v>
      </c>
      <c r="AH110" s="4"/>
      <c r="AI110" s="5">
        <f>SUMPRODUCT(constants!$B$13:$B$20,A110^constants!$A$13:$A$20)*constants!$C$10/((A110/1000000000)^5*(EXP(0.014388/(A110/1000000000)/constants!$B$9)-1))</f>
        <v>1.042621423699506E-8</v>
      </c>
      <c r="AJ110">
        <f>SUMPRODUCT(A110^constants!$E$28:$J$28,constants!$E$27:$J$27)</f>
        <v>3.9191422735937996E-6</v>
      </c>
      <c r="AL110" s="17">
        <f t="shared" si="23"/>
        <v>0</v>
      </c>
      <c r="AM110">
        <f t="shared" si="34"/>
        <v>4.6308598464226616E-9</v>
      </c>
      <c r="AN110">
        <f t="shared" si="35"/>
        <v>0</v>
      </c>
      <c r="AO110">
        <f t="shared" si="36"/>
        <v>8.4983496712192796E-9</v>
      </c>
      <c r="AQ110">
        <f t="shared" si="37"/>
        <v>8.4983496712192796E-9</v>
      </c>
      <c r="AS110" s="4">
        <f t="shared" si="38"/>
        <v>0</v>
      </c>
    </row>
    <row r="111" spans="1:45" x14ac:dyDescent="0.2">
      <c r="A111">
        <f>front!A111</f>
        <v>237.68</v>
      </c>
      <c r="B111" s="1">
        <f t="shared" si="39"/>
        <v>0.46999999999999886</v>
      </c>
      <c r="C111">
        <f>front!D111-front!B111</f>
        <v>134.94000000000005</v>
      </c>
      <c r="D111" s="2">
        <f>front!E111-front!C111</f>
        <v>1081.2000000000007</v>
      </c>
      <c r="E111" s="2">
        <f>IF(front!F111-front!C111&gt;0,front!F111-front!C111,0)</f>
        <v>1142.8000000000011</v>
      </c>
      <c r="F111" s="2">
        <f>front!I111-front!H111</f>
        <v>5310.7999999999993</v>
      </c>
      <c r="G111" s="2">
        <f>IF(front!J111-front!H111&gt;0,front!J111-front!H111,0)</f>
        <v>15.799999999999272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134.62284439487667</v>
      </c>
      <c r="J111" s="4">
        <f>D111/(constants!$A$4+constants!$B$4*data!D111+constants!$C$4*data!D111^2+constants!$D$4*data!D111^3+constants!$E$4*data!D111^4+constants!$F$4*data!D111^5+constants!$G$4*data!D111^6+constants!$H$4*data!D111^7)</f>
        <v>1078.7185955752818</v>
      </c>
      <c r="K111" s="4">
        <f>E111/(constants!$A$4+constants!$B$4*data!E111+constants!$C$4*data!E111^2+constants!$D$4*data!E111^3+constants!$E$4*data!E111^4+constants!$F$4*data!E111^5+constants!$G$4*data!E111^6+constants!$H$4*data!E111^7)</f>
        <v>1140.1791202999395</v>
      </c>
      <c r="L111" s="4">
        <f>F111/(constants!$A$4+constants!$B$4*data!F111+constants!$C$4*data!F111^2+constants!$D$4*data!F111^3+constants!$E$4*data!F111^4+constants!$F$4*data!F111^5+constants!$G$4*data!F111^6+constants!$H$4*data!F111^7)</f>
        <v>5299.8184593560773</v>
      </c>
      <c r="M111" s="4">
        <f>G111/(constants!$A$4+constants!$B$4*data!G111+constants!$C$4*data!G111^2+constants!$D$4*data!G111^3+constants!$E$4*data!G111^4+constants!$F$4*data!G111^5+constants!$G$4*data!G111^6+constants!$H$4*data!G111^7)</f>
        <v>15.762670113055846</v>
      </c>
      <c r="N111" s="4"/>
      <c r="O111" s="4">
        <f t="shared" si="24"/>
        <v>224.37140732479446</v>
      </c>
      <c r="P111" s="4">
        <f t="shared" si="25"/>
        <v>215.74371911505636</v>
      </c>
      <c r="Q111" s="4">
        <f t="shared" si="26"/>
        <v>228.0358240599879</v>
      </c>
      <c r="R111" s="4">
        <f t="shared" si="27"/>
        <v>883.30307655934621</v>
      </c>
      <c r="S111" s="4">
        <f t="shared" si="28"/>
        <v>2.6271116855093073</v>
      </c>
      <c r="T111" s="4"/>
      <c r="U111" s="4">
        <f t="shared" si="29"/>
        <v>1.0569754938653679</v>
      </c>
      <c r="V111" s="4">
        <f t="shared" si="30"/>
        <v>2.9741905753826506E-3</v>
      </c>
      <c r="W111" s="4"/>
      <c r="X111">
        <f>IF(front!E111&gt;$X$2,O111,P111)</f>
        <v>215.74371911505636</v>
      </c>
      <c r="Y111">
        <f t="shared" si="31"/>
        <v>2.4082759312563269</v>
      </c>
      <c r="Z111">
        <f>SUMPRODUCT($B$7:$B$456,Y$7:Y$456,EXP(constants!$B$32+constants!$A$32*ABS($A$7:$A$456-$A111)))</f>
        <v>0.24112894801918661</v>
      </c>
      <c r="AA111">
        <f t="shared" si="20"/>
        <v>2.1671469832371404</v>
      </c>
      <c r="AB111">
        <f t="shared" si="32"/>
        <v>0</v>
      </c>
      <c r="AD111" s="4">
        <f t="shared" si="21"/>
        <v>880.6729492658153</v>
      </c>
      <c r="AE111">
        <f>SUMPRODUCT($B$7:$B$456,AD$7:AD$456,EXP(constants!$B$32+constants!$A$32*ABS($A$7:$A$456-$A111)))</f>
        <v>18.961117956851137</v>
      </c>
      <c r="AF111" s="4">
        <f t="shared" si="22"/>
        <v>861.71183130896418</v>
      </c>
      <c r="AG111">
        <f t="shared" si="33"/>
        <v>861.71183130896418</v>
      </c>
      <c r="AH111" s="4"/>
      <c r="AI111" s="5">
        <f>SUMPRODUCT(constants!$B$13:$B$20,A111^constants!$A$13:$A$20)*constants!$C$10/((A111/1000000000)^5*(EXP(0.014388/(A111/1000000000)/constants!$B$9)-1))</f>
        <v>1.0747447219545542E-8</v>
      </c>
      <c r="AJ111">
        <f>SUMPRODUCT(A111^constants!$E$28:$J$28,constants!$E$27:$J$27)</f>
        <v>3.8820711617026439E-6</v>
      </c>
      <c r="AL111" s="17">
        <f t="shared" si="23"/>
        <v>0</v>
      </c>
      <c r="AM111">
        <f t="shared" si="34"/>
        <v>4.5050688880593295E-9</v>
      </c>
      <c r="AN111">
        <f t="shared" si="35"/>
        <v>0</v>
      </c>
      <c r="AO111">
        <f t="shared" si="36"/>
        <v>8.2675036544746349E-9</v>
      </c>
      <c r="AQ111">
        <f t="shared" si="37"/>
        <v>8.2675036544746349E-9</v>
      </c>
      <c r="AS111" s="4">
        <f t="shared" si="38"/>
        <v>0</v>
      </c>
    </row>
    <row r="112" spans="1:45" x14ac:dyDescent="0.2">
      <c r="A112">
        <f>front!A112</f>
        <v>238.16</v>
      </c>
      <c r="B112" s="1">
        <f t="shared" si="39"/>
        <v>0.47999999999998977</v>
      </c>
      <c r="C112">
        <f>front!D112-front!B112</f>
        <v>138.4699999999998</v>
      </c>
      <c r="D112" s="2">
        <f>front!E112-front!C112</f>
        <v>1103.2000000000007</v>
      </c>
      <c r="E112" s="2">
        <f>IF(front!F112-front!C112&gt;0,front!F112-front!C112,0)</f>
        <v>1149</v>
      </c>
      <c r="F112" s="2">
        <f>front!I112-front!H112</f>
        <v>5377.4000000000015</v>
      </c>
      <c r="G112" s="2">
        <f>IF(front!J112-front!H112&gt;0,front!J112-front!H112,0)</f>
        <v>36.900000000001455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138.14459506360592</v>
      </c>
      <c r="J112" s="4">
        <f>D112/(constants!$A$4+constants!$B$4*data!D112+constants!$C$4*data!D112^2+constants!$D$4*data!D112^3+constants!$E$4*data!D112^4+constants!$F$4*data!D112^5+constants!$G$4*data!D112^6+constants!$H$4*data!D112^7)</f>
        <v>1100.6687809801053</v>
      </c>
      <c r="K112" s="4">
        <f>E112/(constants!$A$4+constants!$B$4*data!E112+constants!$C$4*data!E112^2+constants!$D$4*data!E112^3+constants!$E$4*data!E112^4+constants!$F$4*data!E112^5+constants!$G$4*data!E112^6+constants!$H$4*data!E112^7)</f>
        <v>1146.365082927394</v>
      </c>
      <c r="L112" s="4">
        <f>F112/(constants!$A$4+constants!$B$4*data!F112+constants!$C$4*data!F112^2+constants!$D$4*data!F112^3+constants!$E$4*data!F112^4+constants!$F$4*data!F112^5+constants!$G$4*data!F112^6+constants!$H$4*data!F112^7)</f>
        <v>5366.343818965981</v>
      </c>
      <c r="M112" s="4">
        <f>G112/(constants!$A$4+constants!$B$4*data!G112+constants!$C$4*data!G112^2+constants!$D$4*data!G112^3+constants!$E$4*data!G112^4+constants!$F$4*data!G112^5+constants!$G$4*data!G112^6+constants!$H$4*data!G112^7)</f>
        <v>36.812902622476784</v>
      </c>
      <c r="N112" s="4"/>
      <c r="O112" s="4">
        <f t="shared" si="24"/>
        <v>230.24099177267655</v>
      </c>
      <c r="P112" s="4">
        <f t="shared" si="25"/>
        <v>220.13375619602107</v>
      </c>
      <c r="Q112" s="4">
        <f t="shared" si="26"/>
        <v>229.27301658547879</v>
      </c>
      <c r="R112" s="4">
        <f t="shared" si="27"/>
        <v>894.39063649433012</v>
      </c>
      <c r="S112" s="4">
        <f t="shared" si="28"/>
        <v>6.1354837704127982</v>
      </c>
      <c r="T112" s="4"/>
      <c r="U112" s="4">
        <f t="shared" si="29"/>
        <v>1.0415168511517132</v>
      </c>
      <c r="V112" s="4">
        <f t="shared" si="30"/>
        <v>6.8599597536726821E-3</v>
      </c>
      <c r="W112" s="4"/>
      <c r="X112">
        <f>IF(front!E112&gt;$X$2,O112,P112)</f>
        <v>220.13375619602107</v>
      </c>
      <c r="Y112">
        <f t="shared" si="31"/>
        <v>5.6408763821771117</v>
      </c>
      <c r="Z112">
        <f>SUMPRODUCT($B$7:$B$456,Y$7:Y$456,EXP(constants!$B$32+constants!$A$32*ABS($A$7:$A$456-$A112)))</f>
        <v>0.2478195762859664</v>
      </c>
      <c r="AA112">
        <f t="shared" si="20"/>
        <v>5.3930568058911454</v>
      </c>
      <c r="AB112">
        <f t="shared" si="32"/>
        <v>0.48563426481779182</v>
      </c>
      <c r="AD112" s="4">
        <f t="shared" si="21"/>
        <v>888.24810992700213</v>
      </c>
      <c r="AE112">
        <f>SUMPRODUCT($B$7:$B$456,AD$7:AD$456,EXP(constants!$B$32+constants!$A$32*ABS($A$7:$A$456-$A112)))</f>
        <v>19.159719288400979</v>
      </c>
      <c r="AF112" s="4">
        <f t="shared" si="22"/>
        <v>869.08839063860114</v>
      </c>
      <c r="AG112">
        <f t="shared" si="33"/>
        <v>869.08839063860114</v>
      </c>
      <c r="AH112" s="4"/>
      <c r="AI112" s="5">
        <f>SUMPRODUCT(constants!$B$13:$B$20,A112^constants!$A$13:$A$20)*constants!$C$10/((A112/1000000000)^5*(EXP(0.014388/(A112/1000000000)/constants!$B$9)-1))</f>
        <v>1.1083968471426689E-8</v>
      </c>
      <c r="AJ112">
        <f>SUMPRODUCT(A112^constants!$E$28:$J$28,constants!$E$27:$J$27)</f>
        <v>3.8447183757706256E-6</v>
      </c>
      <c r="AL112" s="17">
        <f t="shared" si="23"/>
        <v>2.2823695267024359E-8</v>
      </c>
      <c r="AM112">
        <f t="shared" si="34"/>
        <v>4.423851954742542E-9</v>
      </c>
      <c r="AN112">
        <f t="shared" si="35"/>
        <v>5.1592357747316715</v>
      </c>
      <c r="AO112">
        <f t="shared" si="36"/>
        <v>8.1184579218374564E-9</v>
      </c>
      <c r="AQ112">
        <f t="shared" si="37"/>
        <v>8.1184579218374564E-9</v>
      </c>
      <c r="AS112" s="4">
        <f t="shared" si="38"/>
        <v>2.8113338132395782</v>
      </c>
    </row>
    <row r="113" spans="1:45" x14ac:dyDescent="0.2">
      <c r="A113">
        <f>front!A113</f>
        <v>238.63</v>
      </c>
      <c r="B113" s="1">
        <f t="shared" si="39"/>
        <v>0.46999999999999886</v>
      </c>
      <c r="C113">
        <f>front!D113-front!B113</f>
        <v>128.80000000000018</v>
      </c>
      <c r="D113" s="2">
        <f>front!E113-front!C113</f>
        <v>1054.2999999999993</v>
      </c>
      <c r="E113" s="2">
        <f>IF(front!F113-front!C113&gt;0,front!F113-front!C113,0)</f>
        <v>1138.1000000000004</v>
      </c>
      <c r="F113" s="2">
        <f>front!I113-front!H113</f>
        <v>5425.1</v>
      </c>
      <c r="G113" s="2">
        <f>IF(front!J113-front!H113&gt;0,front!J113-front!H113,0)</f>
        <v>25.300000000001091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128.49719846018309</v>
      </c>
      <c r="J113" s="4">
        <f>D113/(constants!$A$4+constants!$B$4*data!D113+constants!$C$4*data!D113^2+constants!$D$4*data!D113^3+constants!$E$4*data!D113^4+constants!$F$4*data!D113^5+constants!$G$4*data!D113^6+constants!$H$4*data!D113^7)</f>
        <v>1051.879509795976</v>
      </c>
      <c r="K113" s="4">
        <f>E113/(constants!$A$4+constants!$B$4*data!E113+constants!$C$4*data!E113^2+constants!$D$4*data!E113^3+constants!$E$4*data!E113^4+constants!$F$4*data!E113^5+constants!$G$4*data!E113^6+constants!$H$4*data!E113^7)</f>
        <v>1135.4897615865843</v>
      </c>
      <c r="L113" s="4">
        <f>F113/(constants!$A$4+constants!$B$4*data!F113+constants!$C$4*data!F113^2+constants!$D$4*data!F113^3+constants!$E$4*data!F113^4+constants!$F$4*data!F113^5+constants!$G$4*data!F113^6+constants!$H$4*data!F113^7)</f>
        <v>5413.9926468419953</v>
      </c>
      <c r="M113" s="4">
        <f>G113/(constants!$A$4+constants!$B$4*data!G113+constants!$C$4*data!G113^2+constants!$D$4*data!G113^3+constants!$E$4*data!G113^4+constants!$F$4*data!G113^5+constants!$G$4*data!G113^6+constants!$H$4*data!G113^7)</f>
        <v>25.240251147021045</v>
      </c>
      <c r="N113" s="4"/>
      <c r="O113" s="4">
        <f t="shared" si="24"/>
        <v>214.16199743363848</v>
      </c>
      <c r="P113" s="4">
        <f t="shared" si="25"/>
        <v>210.37590195919523</v>
      </c>
      <c r="Q113" s="4">
        <f t="shared" si="26"/>
        <v>227.09795231731687</v>
      </c>
      <c r="R113" s="4">
        <f t="shared" si="27"/>
        <v>902.33210780699926</v>
      </c>
      <c r="S113" s="4">
        <f t="shared" si="28"/>
        <v>4.2067085245035072</v>
      </c>
      <c r="T113" s="4"/>
      <c r="U113" s="4">
        <f t="shared" si="29"/>
        <v>1.0794865295995977</v>
      </c>
      <c r="V113" s="4">
        <f t="shared" si="30"/>
        <v>4.6620401602768683E-3</v>
      </c>
      <c r="W113" s="4"/>
      <c r="X113">
        <f>IF(front!E113&gt;$X$2,O113,P113)</f>
        <v>210.37590195919523</v>
      </c>
      <c r="Y113">
        <f t="shared" si="31"/>
        <v>-2.0821295955457799</v>
      </c>
      <c r="Z113">
        <f>SUMPRODUCT($B$7:$B$456,Y$7:Y$456,EXP(constants!$B$32+constants!$A$32*ABS($A$7:$A$456-$A113)))</f>
        <v>0.25444931814427413</v>
      </c>
      <c r="AA113">
        <f t="shared" si="20"/>
        <v>-2.3365789136900541</v>
      </c>
      <c r="AB113">
        <f t="shared" si="32"/>
        <v>0</v>
      </c>
      <c r="AD113" s="4">
        <f t="shared" si="21"/>
        <v>898.12057048741974</v>
      </c>
      <c r="AE113">
        <f>SUMPRODUCT($B$7:$B$456,AD$7:AD$456,EXP(constants!$B$32+constants!$A$32*ABS($A$7:$A$456-$A113)))</f>
        <v>19.35220072565793</v>
      </c>
      <c r="AF113" s="4">
        <f t="shared" si="22"/>
        <v>878.76836976176185</v>
      </c>
      <c r="AG113">
        <f t="shared" si="33"/>
        <v>878.76836976176185</v>
      </c>
      <c r="AH113" s="4"/>
      <c r="AI113" s="5">
        <f>SUMPRODUCT(constants!$B$13:$B$20,A113^constants!$A$13:$A$20)*constants!$C$10/((A113/1000000000)^5*(EXP(0.014388/(A113/1000000000)/constants!$B$9)-1))</f>
        <v>1.142191920823364E-8</v>
      </c>
      <c r="AJ113">
        <f>SUMPRODUCT(A113^constants!$E$28:$J$28,constants!$E$27:$J$27)</f>
        <v>3.8086343377105613E-6</v>
      </c>
      <c r="AL113" s="17">
        <f t="shared" si="23"/>
        <v>0</v>
      </c>
      <c r="AM113">
        <f t="shared" si="34"/>
        <v>4.3340594276772838E-9</v>
      </c>
      <c r="AN113">
        <f t="shared" si="35"/>
        <v>0</v>
      </c>
      <c r="AO113">
        <f t="shared" si="36"/>
        <v>7.9536746379182787E-9</v>
      </c>
      <c r="AQ113">
        <f t="shared" si="37"/>
        <v>7.9536746379182787E-9</v>
      </c>
      <c r="AS113" s="4">
        <f t="shared" si="38"/>
        <v>0</v>
      </c>
    </row>
    <row r="114" spans="1:45" x14ac:dyDescent="0.2">
      <c r="A114">
        <f>front!A114</f>
        <v>239.11</v>
      </c>
      <c r="B114" s="1">
        <f t="shared" si="39"/>
        <v>0.48000000000001819</v>
      </c>
      <c r="C114">
        <f>front!D114-front!B114</f>
        <v>126.26999999999998</v>
      </c>
      <c r="D114" s="2">
        <f>front!E114-front!C114</f>
        <v>1052.8999999999996</v>
      </c>
      <c r="E114" s="2">
        <f>IF(front!F114-front!C114&gt;0,front!F114-front!C114,0)</f>
        <v>1139.6000000000004</v>
      </c>
      <c r="F114" s="2">
        <f>front!I114-front!H114</f>
        <v>5522.4000000000015</v>
      </c>
      <c r="G114" s="2">
        <f>IF(front!J114-front!H114&gt;0,front!J114-front!H114,0)</f>
        <v>22.800000000001091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125.97311508027549</v>
      </c>
      <c r="J114" s="4">
        <f>D114/(constants!$A$4+constants!$B$4*data!D114+constants!$C$4*data!D114^2+constants!$D$4*data!D114^3+constants!$E$4*data!D114^4+constants!$F$4*data!D114^5+constants!$G$4*data!D114^6+constants!$H$4*data!D114^7)</f>
        <v>1050.4826802179134</v>
      </c>
      <c r="K114" s="4">
        <f>E114/(constants!$A$4+constants!$B$4*data!E114+constants!$C$4*data!E114^2+constants!$D$4*data!E114^3+constants!$E$4*data!E114^4+constants!$F$4*data!E114^5+constants!$G$4*data!E114^6+constants!$H$4*data!E114^7)</f>
        <v>1136.9863654258124</v>
      </c>
      <c r="L114" s="4">
        <f>F114/(constants!$A$4+constants!$B$4*data!F114+constants!$C$4*data!F114^2+constants!$D$4*data!F114^3+constants!$E$4*data!F114^4+constants!$F$4*data!F114^5+constants!$G$4*data!F114^6+constants!$H$4*data!F114^7)</f>
        <v>5511.1943555101334</v>
      </c>
      <c r="M114" s="4">
        <f>G114/(constants!$A$4+constants!$B$4*data!G114+constants!$C$4*data!G114^2+constants!$D$4*data!G114^3+constants!$E$4*data!G114^4+constants!$F$4*data!G114^5+constants!$G$4*data!G114^6+constants!$H$4*data!G114^7)</f>
        <v>22.746148987484993</v>
      </c>
      <c r="N114" s="4"/>
      <c r="O114" s="4">
        <f t="shared" si="24"/>
        <v>209.95519180045915</v>
      </c>
      <c r="P114" s="4">
        <f t="shared" si="25"/>
        <v>210.09653604358266</v>
      </c>
      <c r="Q114" s="4">
        <f t="shared" si="26"/>
        <v>227.39727308516251</v>
      </c>
      <c r="R114" s="4">
        <f t="shared" si="27"/>
        <v>918.53239258502219</v>
      </c>
      <c r="S114" s="4">
        <f t="shared" si="28"/>
        <v>3.791024831247499</v>
      </c>
      <c r="T114" s="4"/>
      <c r="U114" s="4">
        <f t="shared" si="29"/>
        <v>1.0823466077422188</v>
      </c>
      <c r="V114" s="4">
        <f t="shared" si="30"/>
        <v>4.127263079507117E-3</v>
      </c>
      <c r="W114" s="4"/>
      <c r="X114">
        <f>IF(front!E114&gt;$X$2,O114,P114)</f>
        <v>210.09653604358266</v>
      </c>
      <c r="Y114">
        <f t="shared" si="31"/>
        <v>-2.6415204981343834</v>
      </c>
      <c r="Z114">
        <f>SUMPRODUCT($B$7:$B$456,Y$7:Y$456,EXP(constants!$B$32+constants!$A$32*ABS($A$7:$A$456-$A114)))</f>
        <v>0.26144494706279603</v>
      </c>
      <c r="AA114">
        <f t="shared" si="20"/>
        <v>-2.9029654451971796</v>
      </c>
      <c r="AB114">
        <f t="shared" si="32"/>
        <v>0</v>
      </c>
      <c r="AD114" s="4">
        <f t="shared" si="21"/>
        <v>914.73701611354772</v>
      </c>
      <c r="AE114">
        <f>SUMPRODUCT($B$7:$B$456,AD$7:AD$456,EXP(constants!$B$32+constants!$A$32*ABS($A$7:$A$456-$A114)))</f>
        <v>19.547057751156331</v>
      </c>
      <c r="AF114" s="4">
        <f t="shared" si="22"/>
        <v>895.18995836239139</v>
      </c>
      <c r="AG114">
        <f t="shared" si="33"/>
        <v>895.18995836239139</v>
      </c>
      <c r="AH114" s="4"/>
      <c r="AI114" s="5">
        <f>SUMPRODUCT(constants!$B$13:$B$20,A114^constants!$A$13:$A$20)*constants!$C$10/((A114/1000000000)^5*(EXP(0.014388/(A114/1000000000)/constants!$B$9)-1))</f>
        <v>1.1775849966488357E-8</v>
      </c>
      <c r="AJ114">
        <f>SUMPRODUCT(A114^constants!$E$28:$J$28,constants!$E$27:$J$27)</f>
        <v>3.7722774920389266E-6</v>
      </c>
      <c r="AL114" s="17">
        <f t="shared" si="23"/>
        <v>0</v>
      </c>
      <c r="AM114">
        <f t="shared" si="34"/>
        <v>4.2139408030667728E-9</v>
      </c>
      <c r="AN114">
        <f t="shared" si="35"/>
        <v>0</v>
      </c>
      <c r="AO114">
        <f t="shared" si="36"/>
        <v>7.7332382378068345E-9</v>
      </c>
      <c r="AQ114">
        <f t="shared" si="37"/>
        <v>7.7332382378068345E-9</v>
      </c>
      <c r="AS114" s="4">
        <f t="shared" si="38"/>
        <v>0</v>
      </c>
    </row>
    <row r="115" spans="1:45" x14ac:dyDescent="0.2">
      <c r="A115">
        <f>front!A115</f>
        <v>239.59</v>
      </c>
      <c r="B115" s="1">
        <f t="shared" si="39"/>
        <v>0.47999999999998977</v>
      </c>
      <c r="C115">
        <f>front!D115-front!B115</f>
        <v>134.86999999999989</v>
      </c>
      <c r="D115" s="2">
        <f>front!E115-front!C115</f>
        <v>1055.7999999999993</v>
      </c>
      <c r="E115" s="2">
        <f>IF(front!F115-front!C115&gt;0,front!F115-front!C115,0)</f>
        <v>1114.0999999999985</v>
      </c>
      <c r="F115" s="2">
        <f>front!I115-front!H115</f>
        <v>5610.3000000000011</v>
      </c>
      <c r="G115" s="2">
        <f>IF(front!J115-front!H115&gt;0,front!J115-front!H115,0)</f>
        <v>59.300000000001091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134.55300800206666</v>
      </c>
      <c r="J115" s="4">
        <f>D115/(constants!$A$4+constants!$B$4*data!D115+constants!$C$4*data!D115^2+constants!$D$4*data!D115^3+constants!$E$4*data!D115^4+constants!$F$4*data!D115^5+constants!$G$4*data!D115^6+constants!$H$4*data!D115^7)</f>
        <v>1053.3761129350426</v>
      </c>
      <c r="K115" s="4">
        <f>E115/(constants!$A$4+constants!$B$4*data!E115+constants!$C$4*data!E115^2+constants!$D$4*data!E115^3+constants!$E$4*data!E115^4+constants!$F$4*data!E115^5+constants!$G$4*data!E115^6+constants!$H$4*data!E115^7)</f>
        <v>1111.5441010657303</v>
      </c>
      <c r="L115" s="4">
        <f>F115/(constants!$A$4+constants!$B$4*data!F115+constants!$C$4*data!F115^2+constants!$D$4*data!F115^3+constants!$E$4*data!F115^4+constants!$F$4*data!F115^5+constants!$G$4*data!F115^6+constants!$H$4*data!F115^7)</f>
        <v>5599.0128108564613</v>
      </c>
      <c r="M115" s="4">
        <f>G115/(constants!$A$4+constants!$B$4*data!G115+constants!$C$4*data!G115^2+constants!$D$4*data!G115^3+constants!$E$4*data!G115^4+constants!$F$4*data!G115^5+constants!$G$4*data!G115^6+constants!$H$4*data!G115^7)</f>
        <v>59.160171476972735</v>
      </c>
      <c r="N115" s="4"/>
      <c r="O115" s="4">
        <f t="shared" si="24"/>
        <v>224.25501333677778</v>
      </c>
      <c r="P115" s="4">
        <f t="shared" si="25"/>
        <v>210.67522258700851</v>
      </c>
      <c r="Q115" s="4">
        <f t="shared" si="26"/>
        <v>222.30882021314605</v>
      </c>
      <c r="R115" s="4">
        <f t="shared" si="27"/>
        <v>933.1688018094103</v>
      </c>
      <c r="S115" s="4">
        <f t="shared" si="28"/>
        <v>9.8600285794954559</v>
      </c>
      <c r="T115" s="4"/>
      <c r="U115" s="4">
        <f t="shared" si="29"/>
        <v>1.0552205308402267</v>
      </c>
      <c r="V115" s="4">
        <f t="shared" si="30"/>
        <v>1.0566178981098493E-2</v>
      </c>
      <c r="W115" s="4"/>
      <c r="X115">
        <f>IF(front!E115&gt;$X$2,O115,P115)</f>
        <v>210.67522258700851</v>
      </c>
      <c r="Y115">
        <f t="shared" si="31"/>
        <v>2.6975906542158157</v>
      </c>
      <c r="Z115">
        <f>SUMPRODUCT($B$7:$B$456,Y$7:Y$456,EXP(constants!$B$32+constants!$A$32*ABS($A$7:$A$456-$A115)))</f>
        <v>0.26868352535941281</v>
      </c>
      <c r="AA115">
        <f t="shared" si="20"/>
        <v>2.428907128856403</v>
      </c>
      <c r="AB115">
        <f t="shared" si="32"/>
        <v>0</v>
      </c>
      <c r="AD115" s="4">
        <f t="shared" si="21"/>
        <v>923.29745510383668</v>
      </c>
      <c r="AE115">
        <f>SUMPRODUCT($B$7:$B$456,AD$7:AD$456,EXP(constants!$B$32+constants!$A$32*ABS($A$7:$A$456-$A115)))</f>
        <v>19.739846902254719</v>
      </c>
      <c r="AF115" s="4">
        <f t="shared" si="22"/>
        <v>903.55760820158196</v>
      </c>
      <c r="AG115">
        <f t="shared" si="33"/>
        <v>903.55760820158196</v>
      </c>
      <c r="AH115" s="4"/>
      <c r="AI115" s="5">
        <f>SUMPRODUCT(constants!$B$13:$B$20,A115^constants!$A$13:$A$20)*constants!$C$10/((A115/1000000000)^5*(EXP(0.014388/(A115/1000000000)/constants!$B$9)-1))</f>
        <v>1.2138836382836081E-8</v>
      </c>
      <c r="AJ115">
        <f>SUMPRODUCT(A115^constants!$E$28:$J$28,constants!$E$27:$J$27)</f>
        <v>3.7364147152563914E-6</v>
      </c>
      <c r="AL115" s="17">
        <f t="shared" si="23"/>
        <v>0</v>
      </c>
      <c r="AM115">
        <f t="shared" si="34"/>
        <v>4.1352257801173916E-9</v>
      </c>
      <c r="AN115">
        <f t="shared" si="35"/>
        <v>0</v>
      </c>
      <c r="AO115">
        <f t="shared" si="36"/>
        <v>7.5887839006887171E-9</v>
      </c>
      <c r="AQ115">
        <f t="shared" si="37"/>
        <v>7.5887839006887171E-9</v>
      </c>
      <c r="AS115" s="4">
        <f t="shared" si="38"/>
        <v>0</v>
      </c>
    </row>
    <row r="116" spans="1:45" x14ac:dyDescent="0.2">
      <c r="A116">
        <f>front!A116</f>
        <v>240.06</v>
      </c>
      <c r="B116" s="1">
        <f t="shared" si="39"/>
        <v>0.46999999999999886</v>
      </c>
      <c r="C116">
        <f>front!D116-front!B116</f>
        <v>128.47000000000025</v>
      </c>
      <c r="D116" s="2">
        <f>front!E116-front!C116</f>
        <v>1117.3000000000002</v>
      </c>
      <c r="E116" s="2">
        <f>IF(front!F116-front!C116&gt;0,front!F116-front!C116,0)</f>
        <v>1148.4999999999991</v>
      </c>
      <c r="F116" s="2">
        <f>front!I116-front!H116</f>
        <v>5627.1999999999989</v>
      </c>
      <c r="G116" s="2">
        <f>IF(front!J116-front!H116&gt;0,front!J116-front!H116,0)</f>
        <v>18.599999999998545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128.16797012690841</v>
      </c>
      <c r="J116" s="4">
        <f>D116/(constants!$A$4+constants!$B$4*data!D116+constants!$C$4*data!D116^2+constants!$D$4*data!D116^3+constants!$E$4*data!D116^4+constants!$F$4*data!D116^5+constants!$G$4*data!D116^6+constants!$H$4*data!D116^7)</f>
        <v>1114.7368556851045</v>
      </c>
      <c r="K116" s="4">
        <f>E116/(constants!$A$4+constants!$B$4*data!E116+constants!$C$4*data!E116^2+constants!$D$4*data!E116^3+constants!$E$4*data!E116^4+constants!$F$4*data!E116^5+constants!$G$4*data!E116^6+constants!$H$4*data!E116^7)</f>
        <v>1145.8662149709842</v>
      </c>
      <c r="L116" s="4">
        <f>F116/(constants!$A$4+constants!$B$4*data!F116+constants!$C$4*data!F116^2+constants!$D$4*data!F116^3+constants!$E$4*data!F116^4+constants!$F$4*data!F116^5+constants!$G$4*data!F116^6+constants!$H$4*data!F116^7)</f>
        <v>5615.8979427374716</v>
      </c>
      <c r="M116" s="4">
        <f>G116/(constants!$A$4+constants!$B$4*data!G116+constants!$C$4*data!G116^2+constants!$D$4*data!G116^3+constants!$E$4*data!G116^4+constants!$F$4*data!G116^5+constants!$G$4*data!G116^6+constants!$H$4*data!G116^7)</f>
        <v>18.5560603902188</v>
      </c>
      <c r="N116" s="4"/>
      <c r="O116" s="4">
        <f t="shared" si="24"/>
        <v>213.61328354484738</v>
      </c>
      <c r="P116" s="4">
        <f t="shared" si="25"/>
        <v>222.94737113702092</v>
      </c>
      <c r="Q116" s="4">
        <f t="shared" si="26"/>
        <v>229.17324299419684</v>
      </c>
      <c r="R116" s="4">
        <f t="shared" si="27"/>
        <v>935.98299045624526</v>
      </c>
      <c r="S116" s="4">
        <f t="shared" si="28"/>
        <v>3.0926767317031336</v>
      </c>
      <c r="T116" s="4"/>
      <c r="U116" s="4">
        <f t="shared" si="29"/>
        <v>1.0279252983581921</v>
      </c>
      <c r="V116" s="4">
        <f t="shared" si="30"/>
        <v>3.3042018532789866E-3</v>
      </c>
      <c r="W116" s="4"/>
      <c r="X116">
        <f>IF(front!E116&gt;$X$2,O116,P116)</f>
        <v>222.94737113702092</v>
      </c>
      <c r="Y116">
        <f t="shared" si="31"/>
        <v>8.5478329873734538</v>
      </c>
      <c r="Z116">
        <f>SUMPRODUCT($B$7:$B$456,Y$7:Y$456,EXP(constants!$B$32+constants!$A$32*ABS($A$7:$A$456-$A116)))</f>
        <v>0.27591729383619323</v>
      </c>
      <c r="AA116">
        <f t="shared" si="20"/>
        <v>8.2719156935372613</v>
      </c>
      <c r="AB116">
        <f t="shared" si="32"/>
        <v>3.3644931524639077</v>
      </c>
      <c r="AD116" s="4">
        <f t="shared" si="21"/>
        <v>932.8867637038818</v>
      </c>
      <c r="AE116">
        <f>SUMPRODUCT($B$7:$B$456,AD$7:AD$456,EXP(constants!$B$32+constants!$A$32*ABS($A$7:$A$456-$A116)))</f>
        <v>19.926432038204698</v>
      </c>
      <c r="AF116" s="4">
        <f t="shared" si="22"/>
        <v>912.96033166567713</v>
      </c>
      <c r="AG116">
        <f t="shared" si="33"/>
        <v>912.96033166567713</v>
      </c>
      <c r="AH116" s="4"/>
      <c r="AI116" s="5">
        <f>SUMPRODUCT(constants!$B$13:$B$20,A116^constants!$A$13:$A$20)*constants!$C$10/((A116/1000000000)^5*(EXP(0.014388/(A116/1000000000)/constants!$B$9)-1))</f>
        <v>1.2503205427192853E-8</v>
      </c>
      <c r="AJ116">
        <f>SUMPRODUCT(A116^constants!$E$28:$J$28,constants!$E$27:$J$27)</f>
        <v>3.7017719734066374E-6</v>
      </c>
      <c r="AL116" s="17">
        <f t="shared" si="23"/>
        <v>3.7162225811149068E-9</v>
      </c>
      <c r="AM116">
        <f t="shared" si="34"/>
        <v>4.054690926880505E-9</v>
      </c>
      <c r="AN116">
        <f t="shared" si="35"/>
        <v>0.9165242550247843</v>
      </c>
      <c r="AO116">
        <f t="shared" si="36"/>
        <v>7.4409898913200046E-9</v>
      </c>
      <c r="AQ116">
        <f t="shared" si="37"/>
        <v>7.4409898913200046E-9</v>
      </c>
      <c r="AS116" s="4">
        <f t="shared" si="38"/>
        <v>0.49942583384637046</v>
      </c>
    </row>
    <row r="117" spans="1:45" x14ac:dyDescent="0.2">
      <c r="A117">
        <f>front!A117</f>
        <v>240.54</v>
      </c>
      <c r="B117" s="1">
        <f t="shared" si="39"/>
        <v>0.47999999999998977</v>
      </c>
      <c r="C117">
        <f>front!D117-front!B117</f>
        <v>121.80000000000018</v>
      </c>
      <c r="D117" s="2">
        <f>front!E117-front!C117</f>
        <v>1040.7999999999993</v>
      </c>
      <c r="E117" s="2">
        <f>IF(front!F117-front!C117&gt;0,front!F117-front!C117,0)</f>
        <v>1129.8999999999996</v>
      </c>
      <c r="F117" s="2">
        <f>front!I117-front!H117</f>
        <v>5657.9</v>
      </c>
      <c r="G117" s="2">
        <f>IF(front!J117-front!H117&gt;0,front!J117-front!H117,0)</f>
        <v>0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121.51357142438977</v>
      </c>
      <c r="J117" s="4">
        <f>D117/(constants!$A$4+constants!$B$4*data!D117+constants!$C$4*data!D117^2+constants!$D$4*data!D117^3+constants!$E$4*data!D117^4+constants!$F$4*data!D117^5+constants!$G$4*data!D117^6+constants!$H$4*data!D117^7)</f>
        <v>1038.4100824981035</v>
      </c>
      <c r="K117" s="4">
        <f>E117/(constants!$A$4+constants!$B$4*data!E117+constants!$C$4*data!E117^2+constants!$D$4*data!E117^3+constants!$E$4*data!E117^4+constants!$F$4*data!E117^5+constants!$G$4*data!E117^6+constants!$H$4*data!E117^7)</f>
        <v>1127.3083273681088</v>
      </c>
      <c r="L117" s="4">
        <f>F117/(constants!$A$4+constants!$B$4*data!F117+constants!$C$4*data!F117^2+constants!$D$4*data!F117^3+constants!$E$4*data!F117^4+constants!$F$4*data!F117^5+constants!$G$4*data!F117^6+constants!$H$4*data!F117^7)</f>
        <v>5646.5716137983873</v>
      </c>
      <c r="M117" s="4">
        <f>G117/(constants!$A$4+constants!$B$4*data!G117+constants!$C$4*data!G117^2+constants!$D$4*data!G117^3+constants!$E$4*data!G117^4+constants!$F$4*data!G117^5+constants!$G$4*data!G117^6+constants!$H$4*data!G117^7)</f>
        <v>0</v>
      </c>
      <c r="N117" s="4"/>
      <c r="O117" s="4">
        <f t="shared" si="24"/>
        <v>202.5226190406496</v>
      </c>
      <c r="P117" s="4">
        <f t="shared" si="25"/>
        <v>207.68201649962069</v>
      </c>
      <c r="Q117" s="4">
        <f t="shared" si="26"/>
        <v>225.46166547362176</v>
      </c>
      <c r="R117" s="4">
        <f t="shared" si="27"/>
        <v>941.09526896639784</v>
      </c>
      <c r="S117" s="4">
        <f t="shared" si="28"/>
        <v>0</v>
      </c>
      <c r="T117" s="4"/>
      <c r="U117" s="4">
        <f t="shared" si="29"/>
        <v>1.0856099592717194</v>
      </c>
      <c r="V117" s="4">
        <f t="shared" si="30"/>
        <v>0</v>
      </c>
      <c r="W117" s="4"/>
      <c r="X117">
        <f>IF(front!E117&gt;$X$2,O117,P117)</f>
        <v>207.68201649962069</v>
      </c>
      <c r="Y117">
        <f t="shared" si="31"/>
        <v>-3.245211812189126</v>
      </c>
      <c r="Z117">
        <f>SUMPRODUCT($B$7:$B$456,Y$7:Y$456,EXP(constants!$B$32+constants!$A$32*ABS($A$7:$A$456-$A117)))</f>
        <v>0.28335630474109186</v>
      </c>
      <c r="AA117">
        <f t="shared" si="20"/>
        <v>-3.5285681169302179</v>
      </c>
      <c r="AB117">
        <f t="shared" si="32"/>
        <v>0</v>
      </c>
      <c r="AD117" s="4">
        <f t="shared" si="21"/>
        <v>941.09526896639784</v>
      </c>
      <c r="AE117">
        <f>SUMPRODUCT($B$7:$B$456,AD$7:AD$456,EXP(constants!$B$32+constants!$A$32*ABS($A$7:$A$456-$A117)))</f>
        <v>20.115071649716469</v>
      </c>
      <c r="AF117" s="4">
        <f t="shared" si="22"/>
        <v>920.98019731668137</v>
      </c>
      <c r="AG117">
        <f t="shared" si="33"/>
        <v>920.98019731668137</v>
      </c>
      <c r="AH117" s="4"/>
      <c r="AI117" s="5">
        <f>SUMPRODUCT(constants!$B$13:$B$20,A117^constants!$A$13:$A$20)*constants!$C$10/((A117/1000000000)^5*(EXP(0.014388/(A117/1000000000)/constants!$B$9)-1))</f>
        <v>1.2884638094295511E-8</v>
      </c>
      <c r="AJ117">
        <f>SUMPRODUCT(A117^constants!$E$28:$J$28,constants!$E$27:$J$27)</f>
        <v>3.6668691888340683E-6</v>
      </c>
      <c r="AL117" s="17">
        <f t="shared" si="23"/>
        <v>0</v>
      </c>
      <c r="AM117">
        <f t="shared" si="34"/>
        <v>3.981485377772141E-9</v>
      </c>
      <c r="AN117">
        <f t="shared" si="35"/>
        <v>0</v>
      </c>
      <c r="AO117">
        <f t="shared" si="36"/>
        <v>7.3066462975105125E-9</v>
      </c>
      <c r="AQ117">
        <f t="shared" si="37"/>
        <v>7.3066462975105125E-9</v>
      </c>
      <c r="AS117" s="4">
        <f t="shared" si="38"/>
        <v>0</v>
      </c>
    </row>
    <row r="118" spans="1:45" x14ac:dyDescent="0.2">
      <c r="A118">
        <f>front!A118</f>
        <v>241.01</v>
      </c>
      <c r="B118" s="1">
        <f t="shared" si="39"/>
        <v>0.46999999999999886</v>
      </c>
      <c r="C118">
        <f>front!D118-front!B118</f>
        <v>135.40000000000009</v>
      </c>
      <c r="D118" s="2">
        <f>front!E118-front!C118</f>
        <v>1065.3999999999996</v>
      </c>
      <c r="E118" s="2">
        <f>IF(front!F118-front!C118&gt;0,front!F118-front!C118,0)</f>
        <v>1133.7000000000007</v>
      </c>
      <c r="F118" s="2">
        <f>front!I118-front!H118</f>
        <v>5701.6</v>
      </c>
      <c r="G118" s="2">
        <f>IF(front!J118-front!H118&gt;0,front!J118-front!H118,0)</f>
        <v>6.8999999999996362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135.08176928392766</v>
      </c>
      <c r="J118" s="4">
        <f>D118/(constants!$A$4+constants!$B$4*data!D118+constants!$C$4*data!D118^2+constants!$D$4*data!D118^3+constants!$E$4*data!D118^4+constants!$F$4*data!D118^5+constants!$G$4*data!D118^6+constants!$H$4*data!D118^7)</f>
        <v>1062.9543734886854</v>
      </c>
      <c r="K118" s="4">
        <f>E118/(constants!$A$4+constants!$B$4*data!E118+constants!$C$4*data!E118^2+constants!$D$4*data!E118^3+constants!$E$4*data!E118^4+constants!$F$4*data!E118^5+constants!$G$4*data!E118^6+constants!$H$4*data!E118^7)</f>
        <v>1131.0997236905018</v>
      </c>
      <c r="L118" s="4">
        <f>F118/(constants!$A$4+constants!$B$4*data!F118+constants!$C$4*data!F118^2+constants!$D$4*data!F118^3+constants!$E$4*data!F118^4+constants!$F$4*data!F118^5+constants!$G$4*data!F118^6+constants!$H$4*data!F118^7)</f>
        <v>5690.2356663526325</v>
      </c>
      <c r="M118" s="4">
        <f>G118/(constants!$A$4+constants!$B$4*data!G118+constants!$C$4*data!G118^2+constants!$D$4*data!G118^3+constants!$E$4*data!G118^4+constants!$F$4*data!G118^5+constants!$G$4*data!G118^6+constants!$H$4*data!G118^7)</f>
        <v>6.8836909472117034</v>
      </c>
      <c r="N118" s="4"/>
      <c r="O118" s="4">
        <f t="shared" si="24"/>
        <v>225.13628213987943</v>
      </c>
      <c r="P118" s="4">
        <f t="shared" si="25"/>
        <v>212.59087469773706</v>
      </c>
      <c r="Q118" s="4">
        <f t="shared" si="26"/>
        <v>226.21994473810037</v>
      </c>
      <c r="R118" s="4">
        <f t="shared" si="27"/>
        <v>948.37261105877212</v>
      </c>
      <c r="S118" s="4">
        <f t="shared" si="28"/>
        <v>1.1472818245352838</v>
      </c>
      <c r="T118" s="4"/>
      <c r="U118" s="4">
        <f t="shared" si="29"/>
        <v>1.0641093840915852</v>
      </c>
      <c r="V118" s="4">
        <f t="shared" si="30"/>
        <v>1.2097374082265489E-3</v>
      </c>
      <c r="W118" s="4"/>
      <c r="X118">
        <f>IF(front!E118&gt;$X$2,O118,P118)</f>
        <v>212.59087469773706</v>
      </c>
      <c r="Y118">
        <f t="shared" si="31"/>
        <v>0.95424976541170281</v>
      </c>
      <c r="Z118">
        <f>SUMPRODUCT($B$7:$B$456,Y$7:Y$456,EXP(constants!$B$32+constants!$A$32*ABS($A$7:$A$456-$A118)))</f>
        <v>0.29090277788743879</v>
      </c>
      <c r="AA118">
        <f t="shared" si="20"/>
        <v>0.66334698752426402</v>
      </c>
      <c r="AB118">
        <f t="shared" si="32"/>
        <v>0</v>
      </c>
      <c r="AD118" s="4">
        <f t="shared" si="21"/>
        <v>947.2240122927866</v>
      </c>
      <c r="AE118">
        <f>SUMPRODUCT($B$7:$B$456,AD$7:AD$456,EXP(constants!$B$32+constants!$A$32*ABS($A$7:$A$456-$A118)))</f>
        <v>20.297547746375315</v>
      </c>
      <c r="AF118" s="4">
        <f t="shared" si="22"/>
        <v>926.92646454641124</v>
      </c>
      <c r="AG118">
        <f t="shared" si="33"/>
        <v>926.92646454641124</v>
      </c>
      <c r="AH118" s="4"/>
      <c r="AI118" s="5">
        <f>SUMPRODUCT(constants!$B$13:$B$20,A118^constants!$A$13:$A$20)*constants!$C$10/((A118/1000000000)^5*(EXP(0.014388/(A118/1000000000)/constants!$B$9)-1))</f>
        <v>1.3267414443908153E-8</v>
      </c>
      <c r="AJ118">
        <f>SUMPRODUCT(A118^constants!$E$28:$J$28,constants!$E$27:$J$27)</f>
        <v>3.6331549364499653E-6</v>
      </c>
      <c r="AL118" s="17">
        <f t="shared" si="23"/>
        <v>0</v>
      </c>
      <c r="AM118">
        <f t="shared" si="34"/>
        <v>3.9195719136445623E-9</v>
      </c>
      <c r="AN118">
        <f t="shared" si="35"/>
        <v>0</v>
      </c>
      <c r="AO118">
        <f t="shared" si="36"/>
        <v>7.1930254398378026E-9</v>
      </c>
      <c r="AQ118">
        <f t="shared" si="37"/>
        <v>7.1930254398378026E-9</v>
      </c>
      <c r="AS118" s="4">
        <f t="shared" si="38"/>
        <v>0</v>
      </c>
    </row>
    <row r="119" spans="1:45" x14ac:dyDescent="0.2">
      <c r="A119">
        <f>front!A119</f>
        <v>241.49</v>
      </c>
      <c r="B119" s="1">
        <f t="shared" si="39"/>
        <v>0.48000000000001819</v>
      </c>
      <c r="C119">
        <f>front!D119-front!B119</f>
        <v>138.19999999999982</v>
      </c>
      <c r="D119" s="2">
        <f>front!E119-front!C119</f>
        <v>1154.3000000000011</v>
      </c>
      <c r="E119" s="2">
        <f>IF(front!F119-front!C119&gt;0,front!F119-front!C119,0)</f>
        <v>1212.8000000000011</v>
      </c>
      <c r="F119" s="2">
        <f>front!I119-front!H119</f>
        <v>5771.7999999999993</v>
      </c>
      <c r="G119" s="2">
        <f>IF(front!J119-front!H119&gt;0,front!J119-front!H119,0)</f>
        <v>0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137.87522595308164</v>
      </c>
      <c r="J119" s="4">
        <f>D119/(constants!$A$4+constants!$B$4*data!D119+constants!$C$4*data!D119^2+constants!$D$4*data!D119^3+constants!$E$4*data!D119^4+constants!$F$4*data!D119^5+constants!$G$4*data!D119^6+constants!$H$4*data!D119^7)</f>
        <v>1151.6530832891094</v>
      </c>
      <c r="K119" s="4">
        <f>E119/(constants!$A$4+constants!$B$4*data!E119+constants!$C$4*data!E119^2+constants!$D$4*data!E119^3+constants!$E$4*data!E119^4+constants!$F$4*data!E119^5+constants!$G$4*data!E119^6+constants!$H$4*data!E119^7)</f>
        <v>1210.0206347085534</v>
      </c>
      <c r="L119" s="4">
        <f>F119/(constants!$A$4+constants!$B$4*data!F119+constants!$C$4*data!F119^2+constants!$D$4*data!F119^3+constants!$E$4*data!F119^4+constants!$F$4*data!F119^5+constants!$G$4*data!F119^6+constants!$H$4*data!F119^7)</f>
        <v>5760.3817528828122</v>
      </c>
      <c r="M119" s="4">
        <f>G119/(constants!$A$4+constants!$B$4*data!G119+constants!$C$4*data!G119^2+constants!$D$4*data!G119^3+constants!$E$4*data!G119^4+constants!$F$4*data!G119^5+constants!$G$4*data!G119^6+constants!$H$4*data!G119^7)</f>
        <v>0</v>
      </c>
      <c r="N119" s="4"/>
      <c r="O119" s="4">
        <f t="shared" si="24"/>
        <v>229.79204325513609</v>
      </c>
      <c r="P119" s="4">
        <f t="shared" si="25"/>
        <v>230.33061665782188</v>
      </c>
      <c r="Q119" s="4">
        <f t="shared" si="26"/>
        <v>242.00412694171067</v>
      </c>
      <c r="R119" s="4">
        <f t="shared" si="27"/>
        <v>960.06362548046866</v>
      </c>
      <c r="S119" s="4">
        <f t="shared" si="28"/>
        <v>0</v>
      </c>
      <c r="T119" s="4"/>
      <c r="U119" s="4">
        <f t="shared" si="29"/>
        <v>1.0506815396636171</v>
      </c>
      <c r="V119" s="4">
        <f t="shared" si="30"/>
        <v>0</v>
      </c>
      <c r="W119" s="4"/>
      <c r="X119">
        <f>IF(front!E119&gt;$X$2,O119,P119)</f>
        <v>230.33061665782188</v>
      </c>
      <c r="Y119">
        <f t="shared" si="31"/>
        <v>3.9273403908569549</v>
      </c>
      <c r="Z119">
        <f>SUMPRODUCT($B$7:$B$456,Y$7:Y$456,EXP(constants!$B$32+constants!$A$32*ABS($A$7:$A$456-$A119)))</f>
        <v>0.29880745692829813</v>
      </c>
      <c r="AA119">
        <f t="shared" si="20"/>
        <v>3.6285329339286569</v>
      </c>
      <c r="AB119">
        <f t="shared" si="32"/>
        <v>0</v>
      </c>
      <c r="AD119" s="4">
        <f t="shared" si="21"/>
        <v>960.06362548046866</v>
      </c>
      <c r="AE119">
        <f>SUMPRODUCT($B$7:$B$456,AD$7:AD$456,EXP(constants!$B$32+constants!$A$32*ABS($A$7:$A$456-$A119)))</f>
        <v>20.482009274876223</v>
      </c>
      <c r="AF119" s="4">
        <f t="shared" si="22"/>
        <v>939.58161620559247</v>
      </c>
      <c r="AG119">
        <f t="shared" si="33"/>
        <v>939.58161620559247</v>
      </c>
      <c r="AH119" s="4"/>
      <c r="AI119" s="5">
        <f>SUMPRODUCT(constants!$B$13:$B$20,A119^constants!$A$13:$A$20)*constants!$C$10/((A119/1000000000)^5*(EXP(0.014388/(A119/1000000000)/constants!$B$9)-1))</f>
        <v>1.36680029327819E-8</v>
      </c>
      <c r="AJ119">
        <f>SUMPRODUCT(A119^constants!$E$28:$J$28,constants!$E$27:$J$27)</f>
        <v>3.5991887449153309E-6</v>
      </c>
      <c r="AL119" s="17">
        <f t="shared" si="23"/>
        <v>0</v>
      </c>
      <c r="AM119">
        <f t="shared" si="34"/>
        <v>3.8306291681719989E-9</v>
      </c>
      <c r="AN119">
        <f t="shared" si="35"/>
        <v>0</v>
      </c>
      <c r="AO119">
        <f t="shared" si="36"/>
        <v>7.0298016376041844E-9</v>
      </c>
      <c r="AQ119">
        <f t="shared" si="37"/>
        <v>7.0298016376041844E-9</v>
      </c>
      <c r="AS119" s="4">
        <f t="shared" si="38"/>
        <v>0</v>
      </c>
    </row>
    <row r="120" spans="1:45" x14ac:dyDescent="0.2">
      <c r="A120">
        <f>front!A120</f>
        <v>241.96</v>
      </c>
      <c r="B120" s="1">
        <f t="shared" si="39"/>
        <v>0.46999999999999886</v>
      </c>
      <c r="C120">
        <f>front!D120-front!B120</f>
        <v>137.59999999999991</v>
      </c>
      <c r="D120" s="2">
        <f>front!E120-front!C120</f>
        <v>1130.8999999999996</v>
      </c>
      <c r="E120" s="2">
        <f>IF(front!F120-front!C120&gt;0,front!F120-front!C120,0)</f>
        <v>1185.1000000000004</v>
      </c>
      <c r="F120" s="2">
        <f>front!I120-front!H120</f>
        <v>5835.7000000000007</v>
      </c>
      <c r="G120" s="2">
        <f>IF(front!J120-front!H120&gt;0,front!J120-front!H120,0)</f>
        <v>27.399999999999636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137.2766279765988</v>
      </c>
      <c r="J120" s="4">
        <f>D120/(constants!$A$4+constants!$B$4*data!D120+constants!$C$4*data!D120^2+constants!$D$4*data!D120^3+constants!$E$4*data!D120^4+constants!$F$4*data!D120^5+constants!$G$4*data!D120^6+constants!$H$4*data!D120^7)</f>
        <v>1128.3060632383695</v>
      </c>
      <c r="K120" s="4">
        <f>E120/(constants!$A$4+constants!$B$4*data!E120+constants!$C$4*data!E120^2+constants!$D$4*data!E120^3+constants!$E$4*data!E120^4+constants!$F$4*data!E120^5+constants!$G$4*data!E120^6+constants!$H$4*data!E120^7)</f>
        <v>1182.38334994721</v>
      </c>
      <c r="L120" s="4">
        <f>F120/(constants!$A$4+constants!$B$4*data!F120+constants!$C$4*data!F120^2+constants!$D$4*data!F120^3+constants!$E$4*data!F120^4+constants!$F$4*data!F120^5+constants!$G$4*data!F120^6+constants!$H$4*data!F120^7)</f>
        <v>5824.2368761343878</v>
      </c>
      <c r="M120" s="4">
        <f>G120/(constants!$A$4+constants!$B$4*data!G120+constants!$C$4*data!G120^2+constants!$D$4*data!G120^3+constants!$E$4*data!G120^4+constants!$F$4*data!G120^5+constants!$G$4*data!G120^6+constants!$H$4*data!G120^7)</f>
        <v>27.335297996867258</v>
      </c>
      <c r="N120" s="4"/>
      <c r="O120" s="4">
        <f t="shared" si="24"/>
        <v>228.79437996099799</v>
      </c>
      <c r="P120" s="4">
        <f t="shared" si="25"/>
        <v>225.66121264767392</v>
      </c>
      <c r="Q120" s="4">
        <f t="shared" si="26"/>
        <v>236.47666998944197</v>
      </c>
      <c r="R120" s="4">
        <f t="shared" si="27"/>
        <v>970.706146022398</v>
      </c>
      <c r="S120" s="4">
        <f t="shared" si="28"/>
        <v>4.5558829994778769</v>
      </c>
      <c r="T120" s="4"/>
      <c r="U120" s="4">
        <f t="shared" si="29"/>
        <v>1.0479278526197335</v>
      </c>
      <c r="V120" s="4">
        <f t="shared" si="30"/>
        <v>4.6933698917496656E-3</v>
      </c>
      <c r="W120" s="4"/>
      <c r="X120">
        <f>IF(front!E120&gt;$X$2,O120,P120)</f>
        <v>225.66121264767392</v>
      </c>
      <c r="Y120">
        <f t="shared" si="31"/>
        <v>4.4290645727487572</v>
      </c>
      <c r="Z120">
        <f>SUMPRODUCT($B$7:$B$456,Y$7:Y$456,EXP(constants!$B$32+constants!$A$32*ABS($A$7:$A$456-$A120)))</f>
        <v>0.30669330147208729</v>
      </c>
      <c r="AA120">
        <f t="shared" si="20"/>
        <v>4.1223712712766698</v>
      </c>
      <c r="AB120">
        <f t="shared" si="32"/>
        <v>0</v>
      </c>
      <c r="AD120" s="4">
        <f t="shared" si="21"/>
        <v>966.14503341757268</v>
      </c>
      <c r="AE120">
        <f>SUMPRODUCT($B$7:$B$456,AD$7:AD$456,EXP(constants!$B$32+constants!$A$32*ABS($A$7:$A$456-$A120)))</f>
        <v>20.660321548470836</v>
      </c>
      <c r="AF120" s="4">
        <f t="shared" si="22"/>
        <v>945.48471186910183</v>
      </c>
      <c r="AG120">
        <f t="shared" si="33"/>
        <v>945.48471186910183</v>
      </c>
      <c r="AH120" s="4"/>
      <c r="AI120" s="5">
        <f>SUMPRODUCT(constants!$B$13:$B$20,A120^constants!$A$13:$A$20)*constants!$C$10/((A120/1000000000)^5*(EXP(0.014388/(A120/1000000000)/constants!$B$9)-1))</f>
        <v>1.4069889518352799E-8</v>
      </c>
      <c r="AJ120">
        <f>SUMPRODUCT(A120^constants!$E$28:$J$28,constants!$E$27:$J$27)</f>
        <v>3.5663802575403394E-6</v>
      </c>
      <c r="AL120" s="17">
        <f t="shared" si="23"/>
        <v>0</v>
      </c>
      <c r="AM120">
        <f t="shared" si="34"/>
        <v>3.7720126119121102E-9</v>
      </c>
      <c r="AN120">
        <f t="shared" si="35"/>
        <v>0</v>
      </c>
      <c r="AO120">
        <f t="shared" si="36"/>
        <v>6.9222311197868401E-9</v>
      </c>
      <c r="AQ120">
        <f t="shared" si="37"/>
        <v>6.9222311197868401E-9</v>
      </c>
      <c r="AS120" s="4">
        <f t="shared" si="38"/>
        <v>0</v>
      </c>
    </row>
    <row r="121" spans="1:45" x14ac:dyDescent="0.2">
      <c r="A121">
        <f>front!A121</f>
        <v>242.44</v>
      </c>
      <c r="B121" s="1">
        <f t="shared" si="39"/>
        <v>0.47999999999998977</v>
      </c>
      <c r="C121">
        <f>front!D121-front!B121</f>
        <v>140.73000000000002</v>
      </c>
      <c r="D121" s="2">
        <f>front!E121-front!C121</f>
        <v>1096.6000000000004</v>
      </c>
      <c r="E121" s="2">
        <f>IF(front!F121-front!C121&gt;0,front!F121-front!C121,0)</f>
        <v>1170</v>
      </c>
      <c r="F121" s="2">
        <f>front!I121-front!H121</f>
        <v>5906.5</v>
      </c>
      <c r="G121" s="2">
        <f>IF(front!J121-front!H121&gt;0,front!J121-front!H121,0)</f>
        <v>29.900000000001455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140.39931479793091</v>
      </c>
      <c r="J121" s="4">
        <f>D121/(constants!$A$4+constants!$B$4*data!D121+constants!$C$4*data!D121^2+constants!$D$4*data!D121^3+constants!$E$4*data!D121^4+constants!$F$4*data!D121^5+constants!$G$4*data!D121^6+constants!$H$4*data!D121^7)</f>
        <v>1094.0837250651284</v>
      </c>
      <c r="K121" s="4">
        <f>E121/(constants!$A$4+constants!$B$4*data!E121+constants!$C$4*data!E121^2+constants!$D$4*data!E121^3+constants!$E$4*data!E121^4+constants!$F$4*data!E121^5+constants!$G$4*data!E121^6+constants!$H$4*data!E121^7)</f>
        <v>1167.3175373657193</v>
      </c>
      <c r="L121" s="4">
        <f>F121/(constants!$A$4+constants!$B$4*data!F121+constants!$C$4*data!F121^2+constants!$D$4*data!F121^3+constants!$E$4*data!F121^4+constants!$F$4*data!F121^5+constants!$G$4*data!F121^6+constants!$H$4*data!F121^7)</f>
        <v>5894.9919428201729</v>
      </c>
      <c r="M121" s="4">
        <f>G121/(constants!$A$4+constants!$B$4*data!G121+constants!$C$4*data!G121^2+constants!$D$4*data!G121^3+constants!$E$4*data!G121^4+constants!$F$4*data!G121^5+constants!$G$4*data!G121^6+constants!$H$4*data!G121^7)</f>
        <v>29.829402618303497</v>
      </c>
      <c r="N121" s="4"/>
      <c r="O121" s="4">
        <f t="shared" si="24"/>
        <v>233.99885799655152</v>
      </c>
      <c r="P121" s="4">
        <f t="shared" si="25"/>
        <v>218.8167450130257</v>
      </c>
      <c r="Q121" s="4">
        <f t="shared" si="26"/>
        <v>233.46350747314384</v>
      </c>
      <c r="R121" s="4">
        <f t="shared" si="27"/>
        <v>982.49865713669544</v>
      </c>
      <c r="S121" s="4">
        <f t="shared" si="28"/>
        <v>4.9715671030505835</v>
      </c>
      <c r="T121" s="4"/>
      <c r="U121" s="4">
        <f t="shared" si="29"/>
        <v>1.0669362048103139</v>
      </c>
      <c r="V121" s="4">
        <f t="shared" si="30"/>
        <v>5.0601261049447802E-3</v>
      </c>
      <c r="W121" s="4"/>
      <c r="X121">
        <f>IF(front!E121&gt;$X$2,O121,P121)</f>
        <v>218.8167450130257</v>
      </c>
      <c r="Y121">
        <f t="shared" si="31"/>
        <v>0.40351525257631238</v>
      </c>
      <c r="Z121">
        <f>SUMPRODUCT($B$7:$B$456,Y$7:Y$456,EXP(constants!$B$32+constants!$A$32*ABS($A$7:$A$456-$A121)))</f>
        <v>0.31489433113395993</v>
      </c>
      <c r="AA121">
        <f t="shared" si="20"/>
        <v>8.8620921442352452E-2</v>
      </c>
      <c r="AB121">
        <f t="shared" si="32"/>
        <v>0</v>
      </c>
      <c r="AD121" s="4">
        <f t="shared" si="21"/>
        <v>977.52138327297735</v>
      </c>
      <c r="AE121">
        <f>SUMPRODUCT($B$7:$B$456,AD$7:AD$456,EXP(constants!$B$32+constants!$A$32*ABS($A$7:$A$456-$A121)))</f>
        <v>20.840461246215639</v>
      </c>
      <c r="AF121" s="4">
        <f t="shared" si="22"/>
        <v>956.68092202676166</v>
      </c>
      <c r="AG121">
        <f t="shared" si="33"/>
        <v>956.68092202676166</v>
      </c>
      <c r="AH121" s="4"/>
      <c r="AI121" s="5">
        <f>SUMPRODUCT(constants!$B$13:$B$20,A121^constants!$A$13:$A$20)*constants!$C$10/((A121/1000000000)^5*(EXP(0.014388/(A121/1000000000)/constants!$B$9)-1))</f>
        <v>1.4490360030450757E-8</v>
      </c>
      <c r="AJ121">
        <f>SUMPRODUCT(A121^constants!$E$28:$J$28,constants!$E$27:$J$27)</f>
        <v>3.5333276415717052E-6</v>
      </c>
      <c r="AL121" s="17">
        <f t="shared" si="23"/>
        <v>0</v>
      </c>
      <c r="AM121">
        <f t="shared" si="34"/>
        <v>3.6933188069499999E-9</v>
      </c>
      <c r="AN121">
        <f t="shared" si="35"/>
        <v>0</v>
      </c>
      <c r="AO121">
        <f t="shared" si="36"/>
        <v>6.7778157209827998E-9</v>
      </c>
      <c r="AQ121">
        <f t="shared" si="37"/>
        <v>6.7778157209827998E-9</v>
      </c>
      <c r="AS121" s="4">
        <f t="shared" si="38"/>
        <v>0</v>
      </c>
    </row>
    <row r="122" spans="1:45" x14ac:dyDescent="0.2">
      <c r="A122">
        <f>front!A122</f>
        <v>242.92</v>
      </c>
      <c r="B122" s="1">
        <f t="shared" si="39"/>
        <v>0.47999999999998977</v>
      </c>
      <c r="C122">
        <f>front!D122-front!B122</f>
        <v>134.13000000000011</v>
      </c>
      <c r="D122" s="2">
        <f>front!E122-front!C122</f>
        <v>1104.8999999999996</v>
      </c>
      <c r="E122" s="2">
        <f>IF(front!F122-front!C122&gt;0,front!F122-front!C122,0)</f>
        <v>1150.2000000000007</v>
      </c>
      <c r="F122" s="2">
        <f>front!I122-front!H122</f>
        <v>5904.8000000000011</v>
      </c>
      <c r="G122" s="2">
        <f>IF(front!J122-front!H122&gt;0,front!J122-front!H122,0)</f>
        <v>13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133.81473761795363</v>
      </c>
      <c r="J122" s="4">
        <f>D122/(constants!$A$4+constants!$B$4*data!D122+constants!$C$4*data!D122^2+constants!$D$4*data!D122^3+constants!$E$4*data!D122^4+constants!$F$4*data!D122^5+constants!$G$4*data!D122^6+constants!$H$4*data!D122^7)</f>
        <v>1102.3649317824154</v>
      </c>
      <c r="K122" s="4">
        <f>E122/(constants!$A$4+constants!$B$4*data!E122+constants!$C$4*data!E122^2+constants!$D$4*data!E122^3+constants!$E$4*data!E122^4+constants!$F$4*data!E122^5+constants!$G$4*data!E122^6+constants!$H$4*data!E122^7)</f>
        <v>1147.5623660244501</v>
      </c>
      <c r="L122" s="4">
        <f>F122/(constants!$A$4+constants!$B$4*data!F122+constants!$C$4*data!F122^2+constants!$D$4*data!F122^3+constants!$E$4*data!F122^4+constants!$F$4*data!F122^5+constants!$G$4*data!F122^6+constants!$H$4*data!F122^7)</f>
        <v>5893.2929617991085</v>
      </c>
      <c r="M122" s="4">
        <f>G122/(constants!$A$4+constants!$B$4*data!G122+constants!$C$4*data!G122^2+constants!$D$4*data!G122^3+constants!$E$4*data!G122^4+constants!$F$4*data!G122^5+constants!$G$4*data!G122^6+constants!$H$4*data!G122^7)</f>
        <v>12.969281541006342</v>
      </c>
      <c r="N122" s="4"/>
      <c r="O122" s="4">
        <f t="shared" si="24"/>
        <v>223.02456269658936</v>
      </c>
      <c r="P122" s="4">
        <f t="shared" si="25"/>
        <v>220.47298635648306</v>
      </c>
      <c r="Q122" s="4">
        <f t="shared" si="26"/>
        <v>229.51247320489003</v>
      </c>
      <c r="R122" s="4">
        <f t="shared" si="27"/>
        <v>982.21549363318479</v>
      </c>
      <c r="S122" s="4">
        <f t="shared" si="28"/>
        <v>2.1615469235010574</v>
      </c>
      <c r="T122" s="4"/>
      <c r="U122" s="4">
        <f t="shared" si="29"/>
        <v>1.0410004282057077</v>
      </c>
      <c r="V122" s="4">
        <f t="shared" si="30"/>
        <v>2.2006850202551395E-3</v>
      </c>
      <c r="W122" s="4"/>
      <c r="X122">
        <f>IF(front!E122&gt;$X$2,O122,P122)</f>
        <v>220.47298635648306</v>
      </c>
      <c r="Y122">
        <f t="shared" si="31"/>
        <v>5.756086548254558</v>
      </c>
      <c r="Z122">
        <f>SUMPRODUCT($B$7:$B$456,Y$7:Y$456,EXP(constants!$B$32+constants!$A$32*ABS($A$7:$A$456-$A122)))</f>
        <v>0.32332276407515465</v>
      </c>
      <c r="AA122">
        <f t="shared" si="20"/>
        <v>5.4327637841794036</v>
      </c>
      <c r="AB122">
        <f t="shared" si="32"/>
        <v>0.52534124310605002</v>
      </c>
      <c r="AD122" s="4">
        <f t="shared" si="21"/>
        <v>980.05146551397456</v>
      </c>
      <c r="AE122">
        <f>SUMPRODUCT($B$7:$B$456,AD$7:AD$456,EXP(constants!$B$32+constants!$A$32*ABS($A$7:$A$456-$A122)))</f>
        <v>21.018355177582102</v>
      </c>
      <c r="AF122" s="4">
        <f t="shared" si="22"/>
        <v>959.0331103363925</v>
      </c>
      <c r="AG122">
        <f t="shared" si="33"/>
        <v>959.0331103363925</v>
      </c>
      <c r="AH122" s="4"/>
      <c r="AI122" s="5">
        <f>SUMPRODUCT(constants!$B$13:$B$20,A122^constants!$A$13:$A$20)*constants!$C$10/((A122/1000000000)^5*(EXP(0.014388/(A122/1000000000)/constants!$B$9)-1))</f>
        <v>1.4921157632876944E-8</v>
      </c>
      <c r="AJ122">
        <f>SUMPRODUCT(A122^constants!$E$28:$J$28,constants!$E$27:$J$27)</f>
        <v>3.5007279890657077E-6</v>
      </c>
      <c r="AL122" s="17">
        <f t="shared" si="23"/>
        <v>2.8402791192742558E-8</v>
      </c>
      <c r="AM122">
        <f t="shared" si="34"/>
        <v>3.6502681203965785E-9</v>
      </c>
      <c r="AN122">
        <f t="shared" si="35"/>
        <v>7.7810150531234878</v>
      </c>
      <c r="AO122">
        <f t="shared" si="36"/>
        <v>6.6988110004664449E-9</v>
      </c>
      <c r="AQ122">
        <f t="shared" si="37"/>
        <v>6.6988110004664449E-9</v>
      </c>
      <c r="AS122" s="4">
        <f t="shared" si="38"/>
        <v>4.2399750031408328</v>
      </c>
    </row>
    <row r="123" spans="1:45" x14ac:dyDescent="0.2">
      <c r="A123">
        <f>front!A123</f>
        <v>243.39</v>
      </c>
      <c r="B123" s="1">
        <f t="shared" si="39"/>
        <v>0.46999999999999886</v>
      </c>
      <c r="C123">
        <f>front!D123-front!B123</f>
        <v>142.32999999999993</v>
      </c>
      <c r="D123" s="2">
        <f>front!E123-front!C123</f>
        <v>1107.6999999999998</v>
      </c>
      <c r="E123" s="2">
        <f>IF(front!F123-front!C123&gt;0,front!F123-front!C123,0)</f>
        <v>1196.0000000000009</v>
      </c>
      <c r="F123" s="2">
        <f>front!I123-front!H123</f>
        <v>5968.5</v>
      </c>
      <c r="G123" s="2">
        <f>IF(front!J123-front!H123&gt;0,front!J123-front!H123,0)</f>
        <v>14.200000000000728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141.99557710950057</v>
      </c>
      <c r="J123" s="4">
        <f>D123/(constants!$A$4+constants!$B$4*data!D123+constants!$C$4*data!D123^2+constants!$D$4*data!D123^3+constants!$E$4*data!D123^4+constants!$F$4*data!D123^5+constants!$G$4*data!D123^6+constants!$H$4*data!D123^7)</f>
        <v>1105.1585919580273</v>
      </c>
      <c r="K123" s="4">
        <f>E123/(constants!$A$4+constants!$B$4*data!E123+constants!$C$4*data!E123^2+constants!$D$4*data!E123^3+constants!$E$4*data!E123^4+constants!$F$4*data!E123^5+constants!$G$4*data!E123^6+constants!$H$4*data!E123^7)</f>
        <v>1193.258671524087</v>
      </c>
      <c r="L123" s="4">
        <f>F123/(constants!$A$4+constants!$B$4*data!F123+constants!$C$4*data!F123^2+constants!$D$4*data!F123^3+constants!$E$4*data!F123^4+constants!$F$4*data!F123^5+constants!$G$4*data!F123^6+constants!$H$4*data!F123^7)</f>
        <v>5956.956826359341</v>
      </c>
      <c r="M123" s="4">
        <f>G123/(constants!$A$4+constants!$B$4*data!G123+constants!$C$4*data!G123^2+constants!$D$4*data!G123^3+constants!$E$4*data!G123^4+constants!$F$4*data!G123^5+constants!$G$4*data!G123^6+constants!$H$4*data!G123^7)</f>
        <v>14.166447862639036</v>
      </c>
      <c r="N123" s="4"/>
      <c r="O123" s="4">
        <f t="shared" si="24"/>
        <v>236.65929518250093</v>
      </c>
      <c r="P123" s="4">
        <f t="shared" si="25"/>
        <v>221.03171839160547</v>
      </c>
      <c r="Q123" s="4">
        <f t="shared" si="26"/>
        <v>238.65173430481738</v>
      </c>
      <c r="R123" s="4">
        <f t="shared" si="27"/>
        <v>992.82613772655679</v>
      </c>
      <c r="S123" s="4">
        <f t="shared" si="28"/>
        <v>2.3610746437731724</v>
      </c>
      <c r="T123" s="4"/>
      <c r="U123" s="4">
        <f t="shared" si="29"/>
        <v>1.0797171376191097</v>
      </c>
      <c r="V123" s="4">
        <f t="shared" si="30"/>
        <v>2.378135057140747E-3</v>
      </c>
      <c r="W123" s="4"/>
      <c r="X123">
        <f>IF(front!E123&gt;$X$2,O123,P123)</f>
        <v>221.03171839160547</v>
      </c>
      <c r="Y123">
        <f t="shared" si="31"/>
        <v>-2.2352779865925072</v>
      </c>
      <c r="Z123">
        <f>SUMPRODUCT($B$7:$B$456,Y$7:Y$456,EXP(constants!$B$32+constants!$A$32*ABS($A$7:$A$456-$A123)))</f>
        <v>0.33170658381775631</v>
      </c>
      <c r="AA123">
        <f t="shared" si="20"/>
        <v>-2.5669845704102636</v>
      </c>
      <c r="AB123">
        <f t="shared" si="32"/>
        <v>0</v>
      </c>
      <c r="AD123" s="4">
        <f t="shared" si="21"/>
        <v>990.46235285326622</v>
      </c>
      <c r="AE123">
        <f>SUMPRODUCT($B$7:$B$456,AD$7:AD$456,EXP(constants!$B$32+constants!$A$32*ABS($A$7:$A$456-$A123)))</f>
        <v>21.19026811776439</v>
      </c>
      <c r="AF123" s="4">
        <f t="shared" si="22"/>
        <v>969.27208473550183</v>
      </c>
      <c r="AG123">
        <f t="shared" si="33"/>
        <v>969.27208473550183</v>
      </c>
      <c r="AH123" s="4"/>
      <c r="AI123" s="5">
        <f>SUMPRODUCT(constants!$B$13:$B$20,A123^constants!$A$13:$A$20)*constants!$C$10/((A123/1000000000)^5*(EXP(0.014388/(A123/1000000000)/constants!$B$9)-1))</f>
        <v>1.5353171420330654E-8</v>
      </c>
      <c r="AJ123">
        <f>SUMPRODUCT(A123^constants!$E$28:$J$28,constants!$E$27:$J$27)</f>
        <v>3.4692408879776729E-6</v>
      </c>
      <c r="AL123" s="17">
        <f t="shared" si="23"/>
        <v>0</v>
      </c>
      <c r="AM123">
        <f t="shared" si="34"/>
        <v>3.5792229474187023E-9</v>
      </c>
      <c r="AN123">
        <f t="shared" si="35"/>
        <v>0</v>
      </c>
      <c r="AO123">
        <f t="shared" si="36"/>
        <v>6.5684320336133106E-9</v>
      </c>
      <c r="AQ123">
        <f t="shared" si="37"/>
        <v>6.5684320336133106E-9</v>
      </c>
      <c r="AS123" s="4">
        <f t="shared" si="38"/>
        <v>0</v>
      </c>
    </row>
    <row r="124" spans="1:45" x14ac:dyDescent="0.2">
      <c r="A124">
        <f>front!A124</f>
        <v>243.87</v>
      </c>
      <c r="B124" s="1">
        <f t="shared" si="39"/>
        <v>0.48000000000001819</v>
      </c>
      <c r="C124">
        <f>front!D124-front!B124</f>
        <v>135.67000000000007</v>
      </c>
      <c r="D124" s="2">
        <f>front!E124-front!C124</f>
        <v>1088.6000000000004</v>
      </c>
      <c r="E124" s="2">
        <f>IF(front!F124-front!C124&gt;0,front!F124-front!C124,0)</f>
        <v>1151.5</v>
      </c>
      <c r="F124" s="2">
        <f>front!I124-front!H124</f>
        <v>6035.7000000000007</v>
      </c>
      <c r="G124" s="2">
        <f>IF(front!J124-front!H124&gt;0,front!J124-front!H124,0)</f>
        <v>38.899999999999636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135.35113825833463</v>
      </c>
      <c r="J124" s="4">
        <f>D124/(constants!$A$4+constants!$B$4*data!D124+constants!$C$4*data!D124^2+constants!$D$4*data!D124^3+constants!$E$4*data!D124^4+constants!$F$4*data!D124^5+constants!$G$4*data!D124^6+constants!$H$4*data!D124^7)</f>
        <v>1086.1018394333635</v>
      </c>
      <c r="K124" s="4">
        <f>E124/(constants!$A$4+constants!$B$4*data!E124+constants!$C$4*data!E124^2+constants!$D$4*data!E124^3+constants!$E$4*data!E124^4+constants!$F$4*data!E124^5+constants!$G$4*data!E124^6+constants!$H$4*data!E124^7)</f>
        <v>1148.8594227154813</v>
      </c>
      <c r="L124" s="4">
        <f>F124/(constants!$A$4+constants!$B$4*data!F124+constants!$C$4*data!F124^2+constants!$D$4*data!F124^3+constants!$E$4*data!F124^4+constants!$F$4*data!F124^5+constants!$G$4*data!F124^6+constants!$H$4*data!F124^7)</f>
        <v>6024.1233315125346</v>
      </c>
      <c r="M124" s="4">
        <f>G124/(constants!$A$4+constants!$B$4*data!G124+constants!$C$4*data!G124^2+constants!$D$4*data!G124^3+constants!$E$4*data!G124^4+constants!$F$4*data!G124^5+constants!$G$4*data!G124^6+constants!$H$4*data!G124^7)</f>
        <v>38.808190239010621</v>
      </c>
      <c r="N124" s="4"/>
      <c r="O124" s="4">
        <f t="shared" si="24"/>
        <v>225.58523043055771</v>
      </c>
      <c r="P124" s="4">
        <f t="shared" si="25"/>
        <v>217.22036788667268</v>
      </c>
      <c r="Q124" s="4">
        <f t="shared" si="26"/>
        <v>229.77188454309626</v>
      </c>
      <c r="R124" s="4">
        <f t="shared" si="27"/>
        <v>1004.0205552520891</v>
      </c>
      <c r="S124" s="4">
        <f t="shared" si="28"/>
        <v>6.4680317065017698</v>
      </c>
      <c r="T124" s="4"/>
      <c r="U124" s="4">
        <f t="shared" si="29"/>
        <v>1.057782411375769</v>
      </c>
      <c r="V124" s="4">
        <f t="shared" si="30"/>
        <v>6.4421307638246293E-3</v>
      </c>
      <c r="W124" s="4"/>
      <c r="X124">
        <f>IF(front!E124&gt;$X$2,O124,P124)</f>
        <v>217.22036788667268</v>
      </c>
      <c r="Y124">
        <f t="shared" si="31"/>
        <v>2.2607797507164662</v>
      </c>
      <c r="Z124">
        <f>SUMPRODUCT($B$7:$B$456,Y$7:Y$456,EXP(constants!$B$32+constants!$A$32*ABS($A$7:$A$456-$A124)))</f>
        <v>0.3405533413341626</v>
      </c>
      <c r="AA124">
        <f t="shared" si="20"/>
        <v>1.9202264093823036</v>
      </c>
      <c r="AB124">
        <f t="shared" si="32"/>
        <v>0</v>
      </c>
      <c r="AD124" s="4">
        <f t="shared" si="21"/>
        <v>997.54509902366624</v>
      </c>
      <c r="AE124">
        <f>SUMPRODUCT($B$7:$B$456,AD$7:AD$456,EXP(constants!$B$32+constants!$A$32*ABS($A$7:$A$456-$A124)))</f>
        <v>21.363830105921892</v>
      </c>
      <c r="AF124" s="4">
        <f t="shared" si="22"/>
        <v>976.18126891774432</v>
      </c>
      <c r="AG124">
        <f t="shared" si="33"/>
        <v>976.18126891774432</v>
      </c>
      <c r="AH124" s="4"/>
      <c r="AI124" s="5">
        <f>SUMPRODUCT(constants!$B$13:$B$20,A124^constants!$A$13:$A$20)*constants!$C$10/((A124/1000000000)^5*(EXP(0.014388/(A124/1000000000)/constants!$B$9)-1))</f>
        <v>1.5804975501458854E-8</v>
      </c>
      <c r="AJ124">
        <f>SUMPRODUCT(A124^constants!$E$28:$J$28,constants!$E$27:$J$27)</f>
        <v>3.4375208769704224E-6</v>
      </c>
      <c r="AL124" s="17">
        <f t="shared" si="23"/>
        <v>0</v>
      </c>
      <c r="AM124">
        <f t="shared" si="34"/>
        <v>3.5213960628249642E-9</v>
      </c>
      <c r="AN124">
        <f t="shared" si="35"/>
        <v>0</v>
      </c>
      <c r="AO124">
        <f t="shared" si="36"/>
        <v>6.4623106863964515E-9</v>
      </c>
      <c r="AQ124">
        <f t="shared" si="37"/>
        <v>6.4623106863964515E-9</v>
      </c>
      <c r="AS124" s="4">
        <f t="shared" si="38"/>
        <v>0</v>
      </c>
    </row>
    <row r="125" spans="1:45" x14ac:dyDescent="0.2">
      <c r="A125">
        <f>front!A125</f>
        <v>244.34</v>
      </c>
      <c r="B125" s="1">
        <f t="shared" si="39"/>
        <v>0.46999999999999886</v>
      </c>
      <c r="C125">
        <f>front!D125-front!B125</f>
        <v>141.52999999999975</v>
      </c>
      <c r="D125" s="2">
        <f>front!E125-front!C125</f>
        <v>1033.8000000000011</v>
      </c>
      <c r="E125" s="2">
        <f>IF(front!F125-front!C125&gt;0,front!F125-front!C125,0)</f>
        <v>1097</v>
      </c>
      <c r="F125" s="2">
        <f>front!I125-front!H125</f>
        <v>6014</v>
      </c>
      <c r="G125" s="2">
        <f>IF(front!J125-front!H125&gt;0,front!J125-front!H125,0)</f>
        <v>22.5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141.19744589653064</v>
      </c>
      <c r="J125" s="4">
        <f>D125/(constants!$A$4+constants!$B$4*data!D125+constants!$C$4*data!D125^2+constants!$D$4*data!D125^3+constants!$E$4*data!D125^4+constants!$F$4*data!D125^5+constants!$G$4*data!D125^6+constants!$H$4*data!D125^7)</f>
        <v>1031.4259357330745</v>
      </c>
      <c r="K125" s="4">
        <f>E125/(constants!$A$4+constants!$B$4*data!E125+constants!$C$4*data!E125^2+constants!$D$4*data!E125^3+constants!$E$4*data!E125^4+constants!$F$4*data!E125^5+constants!$G$4*data!E125^6+constants!$H$4*data!E125^7)</f>
        <v>1094.4828193563635</v>
      </c>
      <c r="L125" s="4">
        <f>F125/(constants!$A$4+constants!$B$4*data!F125+constants!$C$4*data!F125^2+constants!$D$4*data!F125^3+constants!$E$4*data!F125^4+constants!$F$4*data!F125^5+constants!$G$4*data!F125^6+constants!$H$4*data!F125^7)</f>
        <v>6002.4336218212775</v>
      </c>
      <c r="M125" s="4">
        <f>G125/(constants!$A$4+constants!$B$4*data!G125+constants!$C$4*data!G125^2+constants!$D$4*data!G125^3+constants!$E$4*data!G125^4+constants!$F$4*data!G125^5+constants!$G$4*data!G125^6+constants!$H$4*data!G125^7)</f>
        <v>22.446856818633588</v>
      </c>
      <c r="N125" s="4"/>
      <c r="O125" s="4">
        <f t="shared" si="24"/>
        <v>235.32907649421773</v>
      </c>
      <c r="P125" s="4">
        <f t="shared" si="25"/>
        <v>206.2851871466149</v>
      </c>
      <c r="Q125" s="4">
        <f t="shared" si="26"/>
        <v>218.89656387127269</v>
      </c>
      <c r="R125" s="4">
        <f t="shared" si="27"/>
        <v>1000.4056036368796</v>
      </c>
      <c r="S125" s="4">
        <f t="shared" si="28"/>
        <v>3.741142803105598</v>
      </c>
      <c r="T125" s="4"/>
      <c r="U125" s="4">
        <f t="shared" si="29"/>
        <v>1.0611356389622606</v>
      </c>
      <c r="V125" s="4">
        <f t="shared" si="30"/>
        <v>3.7396259972005638E-3</v>
      </c>
      <c r="W125" s="4"/>
      <c r="X125">
        <f>IF(front!E125&gt;$X$2,O125,P125)</f>
        <v>206.2851871466149</v>
      </c>
      <c r="Y125">
        <f t="shared" si="31"/>
        <v>1.4998396803136984</v>
      </c>
      <c r="Z125">
        <f>SUMPRODUCT($B$7:$B$456,Y$7:Y$456,EXP(constants!$B$32+constants!$A$32*ABS($A$7:$A$456-$A125)))</f>
        <v>0.34942147124204442</v>
      </c>
      <c r="AA125">
        <f t="shared" si="20"/>
        <v>1.1504182090716539</v>
      </c>
      <c r="AB125">
        <f t="shared" si="32"/>
        <v>0</v>
      </c>
      <c r="AD125" s="4">
        <f t="shared" si="21"/>
        <v>996.66016645211175</v>
      </c>
      <c r="AE125">
        <f>SUMPRODUCT($B$7:$B$456,AD$7:AD$456,EXP(constants!$B$32+constants!$A$32*ABS($A$7:$A$456-$A125)))</f>
        <v>21.531439332884069</v>
      </c>
      <c r="AF125" s="4">
        <f t="shared" si="22"/>
        <v>975.12872711922773</v>
      </c>
      <c r="AG125">
        <f t="shared" si="33"/>
        <v>975.12872711922773</v>
      </c>
      <c r="AH125" s="4"/>
      <c r="AI125" s="5">
        <f>SUMPRODUCT(constants!$B$13:$B$20,A125^constants!$A$13:$A$20)*constants!$C$10/((A125/1000000000)^5*(EXP(0.014388/(A125/1000000000)/constants!$B$9)-1))</f>
        <v>1.6257931996210776E-8</v>
      </c>
      <c r="AJ125">
        <f>SUMPRODUCT(A125^constants!$E$28:$J$28,constants!$E$27:$J$27)</f>
        <v>3.4068842386379456E-6</v>
      </c>
      <c r="AL125" s="17">
        <f t="shared" si="23"/>
        <v>0</v>
      </c>
      <c r="AM125">
        <f t="shared" si="34"/>
        <v>3.493778968754953E-9</v>
      </c>
      <c r="AN125">
        <f t="shared" si="35"/>
        <v>0</v>
      </c>
      <c r="AO125">
        <f t="shared" si="36"/>
        <v>6.4116290138575564E-9</v>
      </c>
      <c r="AQ125">
        <f t="shared" si="37"/>
        <v>6.4116290138575564E-9</v>
      </c>
      <c r="AS125" s="4">
        <f t="shared" si="38"/>
        <v>0</v>
      </c>
    </row>
    <row r="126" spans="1:45" x14ac:dyDescent="0.2">
      <c r="A126">
        <f>front!A126</f>
        <v>244.82</v>
      </c>
      <c r="B126" s="1">
        <f t="shared" si="39"/>
        <v>0.47999999999998977</v>
      </c>
      <c r="C126">
        <f>front!D126-front!B126</f>
        <v>121.32999999999993</v>
      </c>
      <c r="D126" s="2">
        <f>front!E126-front!C126</f>
        <v>1067.0999999999985</v>
      </c>
      <c r="E126" s="2">
        <f>IF(front!F126-front!C126&gt;0,front!F126-front!C126,0)</f>
        <v>1127</v>
      </c>
      <c r="F126" s="2">
        <f>front!I126-front!H126</f>
        <v>6109.9</v>
      </c>
      <c r="G126" s="2">
        <f>IF(front!J126-front!H126&gt;0,front!J126-front!H126,0)</f>
        <v>61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121.04467107477066</v>
      </c>
      <c r="J126" s="4">
        <f>D126/(constants!$A$4+constants!$B$4*data!D126+constants!$C$4*data!D126^2+constants!$D$4*data!D126^3+constants!$E$4*data!D126^4+constants!$F$4*data!D126^5+constants!$G$4*data!D126^6+constants!$H$4*data!D126^7)</f>
        <v>1064.6505238751004</v>
      </c>
      <c r="K126" s="4">
        <f>E126/(constants!$A$4+constants!$B$4*data!E126+constants!$C$4*data!E126^2+constants!$D$4*data!E126^3+constants!$E$4*data!E126^4+constants!$F$4*data!E126^5+constants!$G$4*data!E126^6+constants!$H$4*data!E126^7)</f>
        <v>1124.4148933616409</v>
      </c>
      <c r="L126" s="4">
        <f>F126/(constants!$A$4+constants!$B$4*data!F126+constants!$C$4*data!F126^2+constants!$D$4*data!F126^3+constants!$E$4*data!F126^4+constants!$F$4*data!F126^5+constants!$G$4*data!F126^6+constants!$H$4*data!F126^7)</f>
        <v>6098.2919949054976</v>
      </c>
      <c r="M126" s="4">
        <f>G126/(constants!$A$4+constants!$B$4*data!G126+constants!$C$4*data!G126^2+constants!$D$4*data!G126^3+constants!$E$4*data!G126^4+constants!$F$4*data!G126^5+constants!$G$4*data!G126^6+constants!$H$4*data!G126^7)</f>
        <v>60.8561737751442</v>
      </c>
      <c r="N126" s="4"/>
      <c r="O126" s="4">
        <f t="shared" si="24"/>
        <v>201.7411184579511</v>
      </c>
      <c r="P126" s="4">
        <f t="shared" si="25"/>
        <v>212.93010477502006</v>
      </c>
      <c r="Q126" s="4">
        <f t="shared" si="26"/>
        <v>224.88297867232816</v>
      </c>
      <c r="R126" s="4">
        <f t="shared" si="27"/>
        <v>1016.3819991509163</v>
      </c>
      <c r="S126" s="4">
        <f t="shared" si="28"/>
        <v>10.142695629190699</v>
      </c>
      <c r="T126" s="4"/>
      <c r="U126" s="4">
        <f t="shared" si="29"/>
        <v>1.0561351994352204</v>
      </c>
      <c r="V126" s="4">
        <f t="shared" si="30"/>
        <v>9.9792161191991687E-3</v>
      </c>
      <c r="W126" s="4"/>
      <c r="X126">
        <f>IF(front!E126&gt;$X$2,O126,P126)</f>
        <v>212.93010477502006</v>
      </c>
      <c r="Y126">
        <f t="shared" si="31"/>
        <v>2.5442580892222395</v>
      </c>
      <c r="Z126">
        <f>SUMPRODUCT($B$7:$B$456,Y$7:Y$456,EXP(constants!$B$32+constants!$A$32*ABS($A$7:$A$456-$A126)))</f>
        <v>0.358709385913282</v>
      </c>
      <c r="AA126">
        <f t="shared" si="20"/>
        <v>2.1855487033089576</v>
      </c>
      <c r="AB126">
        <f t="shared" si="32"/>
        <v>0</v>
      </c>
      <c r="AD126" s="4">
        <f t="shared" si="21"/>
        <v>1006.2276609278956</v>
      </c>
      <c r="AE126">
        <f>SUMPRODUCT($B$7:$B$456,AD$7:AD$456,EXP(constants!$B$32+constants!$A$32*ABS($A$7:$A$456-$A126)))</f>
        <v>21.700747307127042</v>
      </c>
      <c r="AF126" s="4">
        <f t="shared" si="22"/>
        <v>984.5269136207686</v>
      </c>
      <c r="AG126">
        <f t="shared" si="33"/>
        <v>984.5269136207686</v>
      </c>
      <c r="AH126" s="4"/>
      <c r="AI126" s="5">
        <f>SUMPRODUCT(constants!$B$13:$B$20,A126^constants!$A$13:$A$20)*constants!$C$10/((A126/1000000000)^5*(EXP(0.014388/(A126/1000000000)/constants!$B$9)-1))</f>
        <v>1.6731510346858976E-8</v>
      </c>
      <c r="AJ126">
        <f>SUMPRODUCT(A126^constants!$E$28:$J$28,constants!$E$27:$J$27)</f>
        <v>3.3760217951087708E-6</v>
      </c>
      <c r="AL126" s="17">
        <f t="shared" si="23"/>
        <v>0</v>
      </c>
      <c r="AM126">
        <f t="shared" si="34"/>
        <v>3.4290802500186256E-9</v>
      </c>
      <c r="AN126">
        <f t="shared" si="35"/>
        <v>0</v>
      </c>
      <c r="AO126">
        <f t="shared" si="36"/>
        <v>6.2928967798155521E-9</v>
      </c>
      <c r="AQ126">
        <f t="shared" si="37"/>
        <v>6.2928967798155521E-9</v>
      </c>
      <c r="AS126" s="4">
        <f t="shared" si="38"/>
        <v>0</v>
      </c>
    </row>
    <row r="127" spans="1:45" x14ac:dyDescent="0.2">
      <c r="A127">
        <f>front!A127</f>
        <v>245.29</v>
      </c>
      <c r="B127" s="1">
        <f t="shared" si="39"/>
        <v>0.46999999999999886</v>
      </c>
      <c r="C127">
        <f>front!D127-front!B127</f>
        <v>129.39999999999964</v>
      </c>
      <c r="D127" s="2">
        <f>front!E127-front!C127</f>
        <v>1065</v>
      </c>
      <c r="E127" s="2">
        <f>IF(front!F127-front!C127&gt;0,front!F127-front!C127,0)</f>
        <v>1153.7000000000007</v>
      </c>
      <c r="F127" s="2">
        <f>front!I127-front!H127</f>
        <v>6146.1</v>
      </c>
      <c r="G127" s="2">
        <f>IF(front!J127-front!H127&gt;0,front!J127-front!H127,0)</f>
        <v>7.8000000000010914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129.09579548066816</v>
      </c>
      <c r="J127" s="4">
        <f>D127/(constants!$A$4+constants!$B$4*data!D127+constants!$C$4*data!D127^2+constants!$D$4*data!D127^3+constants!$E$4*data!D127^4+constants!$F$4*data!D127^5+constants!$G$4*data!D127^6+constants!$H$4*data!D127^7)</f>
        <v>1062.5552792835067</v>
      </c>
      <c r="K127" s="4">
        <f>E127/(constants!$A$4+constants!$B$4*data!E127+constants!$C$4*data!E127^2+constants!$D$4*data!E127^3+constants!$E$4*data!E127^4+constants!$F$4*data!E127^5+constants!$G$4*data!E127^6+constants!$H$4*data!E127^7)</f>
        <v>1151.0544417367128</v>
      </c>
      <c r="L127" s="4">
        <f>F127/(constants!$A$4+constants!$B$4*data!F127+constants!$C$4*data!F127^2+constants!$D$4*data!F127^3+constants!$E$4*data!F127^4+constants!$F$4*data!F127^5+constants!$G$4*data!F127^6+constants!$H$4*data!F127^7)</f>
        <v>6134.4789006464644</v>
      </c>
      <c r="M127" s="4">
        <f>G127/(constants!$A$4+constants!$B$4*data!G127+constants!$C$4*data!G127^2+constants!$D$4*data!G127^3+constants!$E$4*data!G127^4+constants!$F$4*data!G127^5+constants!$G$4*data!G127^6+constants!$H$4*data!G127^7)</f>
        <v>7.7815644553217789</v>
      </c>
      <c r="N127" s="4"/>
      <c r="O127" s="4">
        <f t="shared" si="24"/>
        <v>215.15965913444691</v>
      </c>
      <c r="P127" s="4">
        <f t="shared" si="25"/>
        <v>212.51105585670135</v>
      </c>
      <c r="Q127" s="4">
        <f t="shared" si="26"/>
        <v>230.21088834734257</v>
      </c>
      <c r="R127" s="4">
        <f t="shared" si="27"/>
        <v>1022.4131501077439</v>
      </c>
      <c r="S127" s="4">
        <f t="shared" si="28"/>
        <v>1.2969274092202965</v>
      </c>
      <c r="T127" s="4"/>
      <c r="U127" s="4">
        <f t="shared" si="29"/>
        <v>1.0832889960444054</v>
      </c>
      <c r="V127" s="4">
        <f t="shared" si="30"/>
        <v>1.2684964087987557E-3</v>
      </c>
      <c r="W127" s="4"/>
      <c r="X127">
        <f>IF(front!E127&gt;$X$2,O127,P127)</f>
        <v>212.51105585670135</v>
      </c>
      <c r="Y127">
        <f t="shared" si="31"/>
        <v>-2.8592356041571065</v>
      </c>
      <c r="Z127">
        <f>SUMPRODUCT($B$7:$B$456,Y$7:Y$456,EXP(constants!$B$32+constants!$A$32*ABS($A$7:$A$456-$A127)))</f>
        <v>0.36801754548300736</v>
      </c>
      <c r="AA127">
        <f t="shared" si="20"/>
        <v>-3.2272531496401138</v>
      </c>
      <c r="AB127">
        <f t="shared" si="32"/>
        <v>0</v>
      </c>
      <c r="AD127" s="4">
        <f t="shared" si="21"/>
        <v>1021.1147339819531</v>
      </c>
      <c r="AE127">
        <f>SUMPRODUCT($B$7:$B$456,AD$7:AD$456,EXP(constants!$B$32+constants!$A$32*ABS($A$7:$A$456-$A127)))</f>
        <v>21.864279883027631</v>
      </c>
      <c r="AF127" s="4">
        <f t="shared" si="22"/>
        <v>999.2504540989255</v>
      </c>
      <c r="AG127">
        <f t="shared" si="33"/>
        <v>999.2504540989255</v>
      </c>
      <c r="AH127" s="4"/>
      <c r="AI127" s="5">
        <f>SUMPRODUCT(constants!$B$13:$B$20,A127^constants!$A$13:$A$20)*constants!$C$10/((A127/1000000000)^5*(EXP(0.014388/(A127/1000000000)/constants!$B$9)-1))</f>
        <v>1.7206169445960752E-8</v>
      </c>
      <c r="AJ127">
        <f>SUMPRODUCT(A127^constants!$E$28:$J$28,constants!$E$27:$J$27)</f>
        <v>3.3462141876124617E-6</v>
      </c>
      <c r="AL127" s="17">
        <f t="shared" si="23"/>
        <v>0</v>
      </c>
      <c r="AM127">
        <f t="shared" si="34"/>
        <v>3.3487242101179844E-9</v>
      </c>
      <c r="AN127">
        <f t="shared" si="35"/>
        <v>0</v>
      </c>
      <c r="AO127">
        <f t="shared" si="36"/>
        <v>6.1454309207920638E-9</v>
      </c>
      <c r="AQ127">
        <f t="shared" si="37"/>
        <v>6.1454309207920638E-9</v>
      </c>
      <c r="AS127" s="4">
        <f t="shared" si="38"/>
        <v>0</v>
      </c>
    </row>
    <row r="128" spans="1:45" x14ac:dyDescent="0.2">
      <c r="A128">
        <f>front!A128</f>
        <v>245.77</v>
      </c>
      <c r="B128" s="1">
        <f t="shared" si="39"/>
        <v>0.48000000000001819</v>
      </c>
      <c r="C128">
        <f>front!D128-front!B128</f>
        <v>127.25999999999976</v>
      </c>
      <c r="D128" s="2">
        <f>front!E128-front!C128</f>
        <v>1099.8999999999996</v>
      </c>
      <c r="E128" s="2">
        <f>IF(front!F128-front!C128&gt;0,front!F128-front!C128,0)</f>
        <v>1158.1000000000004</v>
      </c>
      <c r="F128" s="2">
        <f>front!I128-front!H128</f>
        <v>6175.2999999999993</v>
      </c>
      <c r="G128" s="2">
        <f>IF(front!J128-front!H128&gt;0,front!J128-front!H128,0)</f>
        <v>12.199999999998909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126.96079974172392</v>
      </c>
      <c r="J128" s="4">
        <f>D128/(constants!$A$4+constants!$B$4*data!D128+constants!$C$4*data!D128^2+constants!$D$4*data!D128^3+constants!$E$4*data!D128^4+constants!$F$4*data!D128^5+constants!$G$4*data!D128^6+constants!$H$4*data!D128^7)</f>
        <v>1097.3762529938642</v>
      </c>
      <c r="K128" s="4">
        <f>E128/(constants!$A$4+constants!$B$4*data!E128+constants!$C$4*data!E128^2+constants!$D$4*data!E128^3+constants!$E$4*data!E128^4+constants!$F$4*data!E128^5+constants!$G$4*data!E128^6+constants!$H$4*data!E128^7)</f>
        <v>1155.4444797978319</v>
      </c>
      <c r="L128" s="4">
        <f>F128/(constants!$A$4+constants!$B$4*data!F128+constants!$C$4*data!F128^2+constants!$D$4*data!F128^3+constants!$E$4*data!F128^4+constants!$F$4*data!F128^5+constants!$G$4*data!F128^6+constants!$H$4*data!F128^7)</f>
        <v>6163.6694028960947</v>
      </c>
      <c r="M128" s="4">
        <f>G128/(constants!$A$4+constants!$B$4*data!G128+constants!$C$4*data!G128^2+constants!$D$4*data!G128^3+constants!$E$4*data!G128^4+constants!$F$4*data!G128^5+constants!$G$4*data!G128^6+constants!$H$4*data!G128^7)</f>
        <v>12.171170834601732</v>
      </c>
      <c r="N128" s="4"/>
      <c r="O128" s="4">
        <f t="shared" si="24"/>
        <v>211.6013329028732</v>
      </c>
      <c r="P128" s="4">
        <f t="shared" si="25"/>
        <v>219.47525059877285</v>
      </c>
      <c r="Q128" s="4">
        <f t="shared" si="26"/>
        <v>231.0888959595664</v>
      </c>
      <c r="R128" s="4">
        <f t="shared" si="27"/>
        <v>1027.2782338160159</v>
      </c>
      <c r="S128" s="4">
        <f t="shared" si="28"/>
        <v>2.0285284724336217</v>
      </c>
      <c r="T128" s="4"/>
      <c r="U128" s="4">
        <f t="shared" si="29"/>
        <v>1.0529155124739995</v>
      </c>
      <c r="V128" s="4">
        <f t="shared" si="30"/>
        <v>1.9746631493381063E-3</v>
      </c>
      <c r="W128" s="4"/>
      <c r="X128">
        <f>IF(front!E128&gt;$X$2,O128,P128)</f>
        <v>219.47525059877285</v>
      </c>
      <c r="Y128">
        <f t="shared" si="31"/>
        <v>3.2835524846192357</v>
      </c>
      <c r="Z128">
        <f>SUMPRODUCT($B$7:$B$456,Y$7:Y$456,EXP(constants!$B$32+constants!$A$32*ABS($A$7:$A$456-$A128)))</f>
        <v>0.37784621484236347</v>
      </c>
      <c r="AA128">
        <f t="shared" si="20"/>
        <v>2.9057062697768723</v>
      </c>
      <c r="AB128">
        <f t="shared" si="32"/>
        <v>0</v>
      </c>
      <c r="AD128" s="4">
        <f t="shared" si="21"/>
        <v>1025.2473768370451</v>
      </c>
      <c r="AE128">
        <f>SUMPRODUCT($B$7:$B$456,AD$7:AD$456,EXP(constants!$B$32+constants!$A$32*ABS($A$7:$A$456-$A128)))</f>
        <v>22.0292344106511</v>
      </c>
      <c r="AF128" s="4">
        <f t="shared" si="22"/>
        <v>1003.218142426394</v>
      </c>
      <c r="AG128">
        <f t="shared" si="33"/>
        <v>1003.218142426394</v>
      </c>
      <c r="AH128" s="4"/>
      <c r="AI128" s="5">
        <f>SUMPRODUCT(constants!$B$13:$B$20,A128^constants!$A$13:$A$20)*constants!$C$10/((A128/1000000000)^5*(EXP(0.014388/(A128/1000000000)/constants!$B$9)-1))</f>
        <v>1.7702306392780785E-8</v>
      </c>
      <c r="AJ128">
        <f>SUMPRODUCT(A128^constants!$E$28:$J$28,constants!$E$27:$J$27)</f>
        <v>3.3161876090147019E-6</v>
      </c>
      <c r="AL128" s="17">
        <f t="shared" si="23"/>
        <v>0</v>
      </c>
      <c r="AM128">
        <f t="shared" si="34"/>
        <v>3.3055498787074719E-9</v>
      </c>
      <c r="AN128">
        <f t="shared" si="35"/>
        <v>0</v>
      </c>
      <c r="AO128">
        <f t="shared" si="36"/>
        <v>6.06619929268933E-9</v>
      </c>
      <c r="AQ128">
        <f t="shared" si="37"/>
        <v>6.06619929268933E-9</v>
      </c>
      <c r="AS128" s="4">
        <f t="shared" si="38"/>
        <v>0</v>
      </c>
    </row>
    <row r="129" spans="1:45" x14ac:dyDescent="0.2">
      <c r="A129">
        <f>front!A129</f>
        <v>246.24</v>
      </c>
      <c r="B129" s="1">
        <f t="shared" si="39"/>
        <v>0.46999999999999886</v>
      </c>
      <c r="C129">
        <f>front!D129-front!B129</f>
        <v>139.92999999999984</v>
      </c>
      <c r="D129" s="2">
        <f>front!E129-front!C129</f>
        <v>1096.7999999999993</v>
      </c>
      <c r="E129" s="2">
        <f>IF(front!F129-front!C129&gt;0,front!F129-front!C129,0)</f>
        <v>1192.6999999999989</v>
      </c>
      <c r="F129" s="2">
        <f>front!I129-front!H129</f>
        <v>6171.2000000000007</v>
      </c>
      <c r="G129" s="2">
        <f>IF(front!J129-front!H129&gt;0,front!J129-front!H129,0)</f>
        <v>14.600000000000364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139.60118381385018</v>
      </c>
      <c r="J129" s="4">
        <f>D129/(constants!$A$4+constants!$B$4*data!D129+constants!$C$4*data!D129^2+constants!$D$4*data!D129^3+constants!$E$4*data!D129^4+constants!$F$4*data!D129^5+constants!$G$4*data!D129^6+constants!$H$4*data!D129^7)</f>
        <v>1094.2832722106348</v>
      </c>
      <c r="K129" s="4">
        <f>E129/(constants!$A$4+constants!$B$4*data!E129+constants!$C$4*data!E129^2+constants!$D$4*data!E129^3+constants!$E$4*data!E129^4+constants!$F$4*data!E129^5+constants!$G$4*data!E129^6+constants!$H$4*data!E129^7)</f>
        <v>1189.966142986947</v>
      </c>
      <c r="L129" s="4">
        <f>F129/(constants!$A$4+constants!$B$4*data!F129+constants!$C$4*data!F129^2+constants!$D$4*data!F129^3+constants!$E$4*data!F129^4+constants!$F$4*data!F129^5+constants!$G$4*data!F129^6+constants!$H$4*data!F129^7)</f>
        <v>6159.570678739984</v>
      </c>
      <c r="M129" s="4">
        <f>G129/(constants!$A$4+constants!$B$4*data!G129+constants!$C$4*data!G129^2+constants!$D$4*data!G129^3+constants!$E$4*data!G129^4+constants!$F$4*data!G129^5+constants!$G$4*data!G129^6+constants!$H$4*data!G129^7)</f>
        <v>14.565503372973167</v>
      </c>
      <c r="N129" s="4"/>
      <c r="O129" s="4">
        <f t="shared" si="24"/>
        <v>232.66863968975031</v>
      </c>
      <c r="P129" s="4">
        <f t="shared" si="25"/>
        <v>218.85665444212697</v>
      </c>
      <c r="Q129" s="4">
        <f t="shared" si="26"/>
        <v>237.99322859738939</v>
      </c>
      <c r="R129" s="4">
        <f t="shared" si="27"/>
        <v>1026.5951131233305</v>
      </c>
      <c r="S129" s="4">
        <f t="shared" si="28"/>
        <v>2.4275838954955278</v>
      </c>
      <c r="T129" s="4">
        <f t="shared" ref="T129:T192" si="40">O129/P129</f>
        <v>1.0631097340075428</v>
      </c>
      <c r="U129" s="4">
        <f t="shared" si="29"/>
        <v>1.0874388498903185</v>
      </c>
      <c r="V129" s="4">
        <f t="shared" si="30"/>
        <v>2.3646945757512961E-3</v>
      </c>
      <c r="W129" s="4"/>
      <c r="X129">
        <f>IF(front!E129&gt;$X$2,O129,P129)</f>
        <v>218.85665444212697</v>
      </c>
      <c r="Y129">
        <f t="shared" si="31"/>
        <v>-3.7942869477273291</v>
      </c>
      <c r="Z129">
        <f>SUMPRODUCT($B$7:$B$456,Y$7:Y$456,EXP(constants!$B$32+constants!$A$32*ABS($A$7:$A$456-$A129)))</f>
        <v>0.3876845158476438</v>
      </c>
      <c r="AA129">
        <f t="shared" si="20"/>
        <v>-4.181971463574973</v>
      </c>
      <c r="AB129">
        <f t="shared" si="32"/>
        <v>0</v>
      </c>
      <c r="AD129" s="4">
        <f t="shared" si="21"/>
        <v>1024.1647426537015</v>
      </c>
      <c r="AE129">
        <f>SUMPRODUCT($B$7:$B$456,AD$7:AD$456,EXP(constants!$B$32+constants!$A$32*ABS($A$7:$A$456-$A129)))</f>
        <v>22.188402765395651</v>
      </c>
      <c r="AF129" s="4">
        <f t="shared" si="22"/>
        <v>1001.9763398883059</v>
      </c>
      <c r="AG129">
        <f t="shared" si="33"/>
        <v>1001.9763398883059</v>
      </c>
      <c r="AH129" s="4"/>
      <c r="AI129" s="5">
        <f>SUMPRODUCT(constants!$B$13:$B$20,A129^constants!$A$13:$A$20)*constants!$C$10/((A129/1000000000)^5*(EXP(0.014388/(A129/1000000000)/constants!$B$9)-1))</f>
        <v>1.8199444158238515E-8</v>
      </c>
      <c r="AJ129">
        <f>SUMPRODUCT(A129^constants!$E$28:$J$28,constants!$E$27:$J$27)</f>
        <v>3.2871879627431187E-6</v>
      </c>
      <c r="AL129" s="17">
        <f t="shared" si="23"/>
        <v>0</v>
      </c>
      <c r="AM129">
        <f t="shared" si="34"/>
        <v>3.2807041762179276E-9</v>
      </c>
      <c r="AN129">
        <f t="shared" si="35"/>
        <v>0</v>
      </c>
      <c r="AO129">
        <f t="shared" si="36"/>
        <v>6.02060355570188E-9</v>
      </c>
      <c r="AQ129">
        <f t="shared" si="37"/>
        <v>6.02060355570188E-9</v>
      </c>
      <c r="AS129" s="4">
        <f t="shared" si="38"/>
        <v>0</v>
      </c>
    </row>
    <row r="130" spans="1:45" x14ac:dyDescent="0.2">
      <c r="A130">
        <f>front!A130</f>
        <v>246.72</v>
      </c>
      <c r="B130" s="1">
        <f t="shared" si="39"/>
        <v>0.47999999999998977</v>
      </c>
      <c r="C130">
        <f>front!D130-front!B130</f>
        <v>138.59999999999991</v>
      </c>
      <c r="D130" s="2">
        <f>front!E130-front!C130</f>
        <v>1132.8999999999996</v>
      </c>
      <c r="E130" s="2">
        <f>IF(front!F130-front!C130&gt;0,front!F130-front!C130,0)</f>
        <v>1185</v>
      </c>
      <c r="F130" s="2">
        <f>front!I130-front!H130</f>
        <v>6255.5</v>
      </c>
      <c r="G130" s="2">
        <f>IF(front!J130-front!H130&gt;0,front!J130-front!H130,0)</f>
        <v>31.700000000000728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138.27429130667653</v>
      </c>
      <c r="J130" s="4">
        <f>D130/(constants!$A$4+constants!$B$4*data!D130+constants!$C$4*data!D130^2+constants!$D$4*data!D130^3+constants!$E$4*data!D130^4+constants!$F$4*data!D130^5+constants!$G$4*data!D130^6+constants!$H$4*data!D130^7)</f>
        <v>1130.3015349876334</v>
      </c>
      <c r="K130" s="4">
        <f>E130/(constants!$A$4+constants!$B$4*data!E130+constants!$C$4*data!E130^2+constants!$D$4*data!E130^3+constants!$E$4*data!E130^4+constants!$F$4*data!E130^5+constants!$G$4*data!E130^6+constants!$H$4*data!E130^7)</f>
        <v>1182.2835763542485</v>
      </c>
      <c r="L130" s="4">
        <f>F130/(constants!$A$4+constants!$B$4*data!F130+constants!$C$4*data!F130^2+constants!$D$4*data!F130^3+constants!$E$4*data!F130^4+constants!$F$4*data!F130^5+constants!$G$4*data!F130^6+constants!$H$4*data!F130^7)</f>
        <v>6243.8482845385261</v>
      </c>
      <c r="M130" s="4">
        <f>G130/(constants!$A$4+constants!$B$4*data!G130+constants!$C$4*data!G130^2+constants!$D$4*data!G130^3+constants!$E$4*data!G130^4+constants!$F$4*data!G130^5+constants!$G$4*data!G130^6+constants!$H$4*data!G130^7)</f>
        <v>31.625158770090358</v>
      </c>
      <c r="N130" s="4"/>
      <c r="O130" s="4">
        <f t="shared" si="24"/>
        <v>230.4571521777942</v>
      </c>
      <c r="P130" s="4">
        <f t="shared" si="25"/>
        <v>226.06030699752668</v>
      </c>
      <c r="Q130" s="4">
        <f t="shared" si="26"/>
        <v>236.45671527084968</v>
      </c>
      <c r="R130" s="4">
        <f t="shared" si="27"/>
        <v>1040.6413807564211</v>
      </c>
      <c r="S130" s="4">
        <f t="shared" si="28"/>
        <v>5.2708597950150597</v>
      </c>
      <c r="T130" s="4">
        <f t="shared" si="40"/>
        <v>1.0194498770645111</v>
      </c>
      <c r="U130" s="4">
        <f t="shared" si="29"/>
        <v>1.0459895344362102</v>
      </c>
      <c r="V130" s="4">
        <f t="shared" si="30"/>
        <v>5.0650107640191847E-3</v>
      </c>
      <c r="W130" s="4"/>
      <c r="X130">
        <f>IF(front!E130&gt;$X$2,O130,P130)</f>
        <v>226.06030699752668</v>
      </c>
      <c r="Y130">
        <f t="shared" si="31"/>
        <v>4.8468272557550449</v>
      </c>
      <c r="Z130">
        <f>SUMPRODUCT($B$7:$B$456,Y$7:Y$456,EXP(constants!$B$32+constants!$A$32*ABS($A$7:$A$456-$A130)))</f>
        <v>0.39808577214433083</v>
      </c>
      <c r="AA130">
        <f t="shared" si="20"/>
        <v>4.4487414836107142</v>
      </c>
      <c r="AB130">
        <f t="shared" si="32"/>
        <v>0</v>
      </c>
      <c r="AD130" s="4">
        <f t="shared" si="21"/>
        <v>1035.3644706487503</v>
      </c>
      <c r="AE130">
        <f>SUMPRODUCT($B$7:$B$456,AD$7:AD$456,EXP(constants!$B$32+constants!$A$32*ABS($A$7:$A$456-$A130)))</f>
        <v>22.349084974217348</v>
      </c>
      <c r="AF130" s="4">
        <f t="shared" si="22"/>
        <v>1013.0153856745329</v>
      </c>
      <c r="AG130">
        <f t="shared" si="33"/>
        <v>1013.0153856745329</v>
      </c>
      <c r="AH130" s="4"/>
      <c r="AI130" s="5">
        <f>SUMPRODUCT(constants!$B$13:$B$20,A130^constants!$A$13:$A$20)*constants!$C$10/((A130/1000000000)^5*(EXP(0.014388/(A130/1000000000)/constants!$B$9)-1))</f>
        <v>1.8718940506454106E-8</v>
      </c>
      <c r="AJ130">
        <f>SUMPRODUCT(A130^constants!$E$28:$J$28,constants!$E$27:$J$27)</f>
        <v>3.2579759150883785E-6</v>
      </c>
      <c r="AL130" s="17">
        <f t="shared" si="23"/>
        <v>0</v>
      </c>
      <c r="AM130">
        <f t="shared" si="34"/>
        <v>3.2161169130901221E-9</v>
      </c>
      <c r="AN130">
        <f t="shared" si="35"/>
        <v>0</v>
      </c>
      <c r="AO130">
        <f t="shared" si="36"/>
        <v>5.9020758600750837E-9</v>
      </c>
      <c r="AQ130">
        <f t="shared" si="37"/>
        <v>5.9020758600750837E-9</v>
      </c>
      <c r="AS130" s="4">
        <f t="shared" si="38"/>
        <v>0</v>
      </c>
    </row>
    <row r="131" spans="1:45" x14ac:dyDescent="0.2">
      <c r="A131">
        <f>front!A131</f>
        <v>247.2</v>
      </c>
      <c r="B131" s="1">
        <f t="shared" si="39"/>
        <v>0.47999999999998977</v>
      </c>
      <c r="C131">
        <f>front!D131-front!B131</f>
        <v>149.52999999999975</v>
      </c>
      <c r="D131" s="2">
        <f>front!E131-front!C131</f>
        <v>1154</v>
      </c>
      <c r="E131" s="2">
        <f>IF(front!F131-front!C131&gt;0,front!F131-front!C131,0)</f>
        <v>1218.7000000000007</v>
      </c>
      <c r="F131" s="2">
        <f>front!I131-front!H131</f>
        <v>6258</v>
      </c>
      <c r="G131" s="2">
        <f>IF(front!J131-front!H131&gt;0,front!J131-front!H131,0)</f>
        <v>2.8999999999996362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149.17876314820307</v>
      </c>
      <c r="J131" s="4">
        <f>D131/(constants!$A$4+constants!$B$4*data!D131+constants!$C$4*data!D131^2+constants!$D$4*data!D131^3+constants!$E$4*data!D131^4+constants!$F$4*data!D131^5+constants!$G$4*data!D131^6+constants!$H$4*data!D131^7)</f>
        <v>1151.3537625128511</v>
      </c>
      <c r="K131" s="4">
        <f>E131/(constants!$A$4+constants!$B$4*data!E131+constants!$C$4*data!E131^2+constants!$D$4*data!E131^3+constants!$E$4*data!E131^4+constants!$F$4*data!E131^5+constants!$G$4*data!E131^6+constants!$H$4*data!E131^7)</f>
        <v>1215.9072763973438</v>
      </c>
      <c r="L131" s="4">
        <f>F131/(constants!$A$4+constants!$B$4*data!F131+constants!$C$4*data!F131^2+constants!$D$4*data!F131^3+constants!$E$4*data!F131^4+constants!$F$4*data!F131^5+constants!$G$4*data!F131^6+constants!$H$4*data!F131^7)</f>
        <v>6246.3477447023024</v>
      </c>
      <c r="M131" s="4">
        <f>G131/(constants!$A$4+constants!$B$4*data!G131+constants!$C$4*data!G131^2+constants!$D$4*data!G131^3+constants!$E$4*data!G131^4+constants!$F$4*data!G131^5+constants!$G$4*data!G131^6+constants!$H$4*data!G131^7)</f>
        <v>2.893144185409239</v>
      </c>
      <c r="N131" s="4"/>
      <c r="O131" s="4">
        <f t="shared" si="24"/>
        <v>248.63127191367181</v>
      </c>
      <c r="P131" s="4">
        <f t="shared" si="25"/>
        <v>230.27075250257022</v>
      </c>
      <c r="Q131" s="4">
        <f t="shared" si="26"/>
        <v>243.18145527946874</v>
      </c>
      <c r="R131" s="4">
        <f t="shared" si="27"/>
        <v>1041.0579574503838</v>
      </c>
      <c r="S131" s="4">
        <f t="shared" si="28"/>
        <v>0.48219069756820654</v>
      </c>
      <c r="T131" s="4">
        <f t="shared" si="40"/>
        <v>1.0797344830446787</v>
      </c>
      <c r="U131" s="4">
        <f t="shared" si="29"/>
        <v>1.0560674885394072</v>
      </c>
      <c r="V131" s="4">
        <f t="shared" si="30"/>
        <v>4.6317373025909315E-4</v>
      </c>
      <c r="W131" s="4"/>
      <c r="X131">
        <f>IF(front!E131&gt;$X$2,O131,P131)</f>
        <v>230.27075250257022</v>
      </c>
      <c r="Y131">
        <f t="shared" si="31"/>
        <v>2.766044634917904</v>
      </c>
      <c r="Z131">
        <f>SUMPRODUCT($B$7:$B$456,Y$7:Y$456,EXP(constants!$B$32+constants!$A$32*ABS($A$7:$A$456-$A131)))</f>
        <v>0.40869562194242937</v>
      </c>
      <c r="AA131">
        <f t="shared" si="20"/>
        <v>2.3573490129754746</v>
      </c>
      <c r="AB131">
        <f t="shared" si="32"/>
        <v>0</v>
      </c>
      <c r="AD131" s="4">
        <f t="shared" si="21"/>
        <v>1040.5752132559303</v>
      </c>
      <c r="AE131">
        <f>SUMPRODUCT($B$7:$B$456,AD$7:AD$456,EXP(constants!$B$32+constants!$A$32*ABS($A$7:$A$456-$A131)))</f>
        <v>22.507593848927225</v>
      </c>
      <c r="AF131" s="4">
        <f t="shared" si="22"/>
        <v>1018.0676194070031</v>
      </c>
      <c r="AG131">
        <f t="shared" si="33"/>
        <v>1018.0676194070031</v>
      </c>
      <c r="AH131" s="4"/>
      <c r="AI131" s="5">
        <f>SUMPRODUCT(constants!$B$13:$B$20,A131^constants!$A$13:$A$20)*constants!$C$10/((A131/1000000000)^5*(EXP(0.014388/(A131/1000000000)/constants!$B$9)-1))</f>
        <v>1.9250549241107475E-8</v>
      </c>
      <c r="AJ131">
        <f>SUMPRODUCT(A131^constants!$E$28:$J$28,constants!$E$27:$J$27)</f>
        <v>3.2291674233137575E-6</v>
      </c>
      <c r="AL131" s="17">
        <f t="shared" si="23"/>
        <v>0</v>
      </c>
      <c r="AM131">
        <f t="shared" si="34"/>
        <v>3.1718594735334577E-9</v>
      </c>
      <c r="AN131">
        <f t="shared" si="35"/>
        <v>0</v>
      </c>
      <c r="AO131">
        <f t="shared" si="36"/>
        <v>5.820856559690527E-9</v>
      </c>
      <c r="AQ131">
        <f t="shared" si="37"/>
        <v>5.820856559690527E-9</v>
      </c>
      <c r="AS131" s="4">
        <f t="shared" si="38"/>
        <v>0</v>
      </c>
    </row>
    <row r="132" spans="1:45" x14ac:dyDescent="0.2">
      <c r="A132">
        <f>front!A132</f>
        <v>247.67</v>
      </c>
      <c r="B132" s="1">
        <f t="shared" si="39"/>
        <v>0.46999999999999886</v>
      </c>
      <c r="C132">
        <f>front!D132-front!B132</f>
        <v>148</v>
      </c>
      <c r="D132" s="2">
        <f>front!E132-front!C132</f>
        <v>1123.8999999999996</v>
      </c>
      <c r="E132" s="2">
        <f>IF(front!F132-front!C132&gt;0,front!F132-front!C132,0)</f>
        <v>1201.2999999999993</v>
      </c>
      <c r="F132" s="2">
        <f>front!I132-front!H132</f>
        <v>6287.4000000000015</v>
      </c>
      <c r="G132" s="2">
        <f>IF(front!J132-front!H132&gt;0,front!J132-front!H132,0)</f>
        <v>13.200000000000728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147.65233534628842</v>
      </c>
      <c r="J132" s="4">
        <f>D132/(constants!$A$4+constants!$B$4*data!D132+constants!$C$4*data!D132^2+constants!$D$4*data!D132^3+constants!$E$4*data!D132^4+constants!$F$4*data!D132^5+constants!$G$4*data!D132^6+constants!$H$4*data!D132^7)</f>
        <v>1121.3219122123314</v>
      </c>
      <c r="K132" s="4">
        <f>E132/(constants!$A$4+constants!$B$4*data!E132+constants!$C$4*data!E132^2+constants!$D$4*data!E132^3+constants!$E$4*data!E132^4+constants!$F$4*data!E132^5+constants!$G$4*data!E132^6+constants!$H$4*data!E132^7)</f>
        <v>1198.5466718696487</v>
      </c>
      <c r="L132" s="4">
        <f>F132/(constants!$A$4+constants!$B$4*data!F132+constants!$C$4*data!F132^2+constants!$D$4*data!F132^3+constants!$E$4*data!F132^4+constants!$F$4*data!F132^5+constants!$G$4*data!F132^6+constants!$H$4*data!F132^7)</f>
        <v>6275.7419399887322</v>
      </c>
      <c r="M132" s="4">
        <f>G132/(constants!$A$4+constants!$B$4*data!G132+constants!$C$4*data!G132^2+constants!$D$4*data!G132^3+constants!$E$4*data!G132^4+constants!$F$4*data!G132^5+constants!$G$4*data!G132^6+constants!$H$4*data!G132^7)</f>
        <v>13.168809239454353</v>
      </c>
      <c r="N132" s="4"/>
      <c r="O132" s="4">
        <f t="shared" si="24"/>
        <v>246.08722557714736</v>
      </c>
      <c r="P132" s="4">
        <f t="shared" si="25"/>
        <v>224.26438244246626</v>
      </c>
      <c r="Q132" s="4">
        <f t="shared" si="26"/>
        <v>239.70933437392972</v>
      </c>
      <c r="R132" s="4">
        <f t="shared" si="27"/>
        <v>1045.956989998122</v>
      </c>
      <c r="S132" s="4">
        <f t="shared" si="28"/>
        <v>2.1948015399090588</v>
      </c>
      <c r="T132" s="4">
        <f t="shared" si="40"/>
        <v>1.0973085556297806</v>
      </c>
      <c r="U132" s="4">
        <f t="shared" si="29"/>
        <v>1.0688693931834039</v>
      </c>
      <c r="V132" s="4">
        <f t="shared" si="30"/>
        <v>2.0983669126901664E-3</v>
      </c>
      <c r="W132" s="4"/>
      <c r="X132">
        <f>IF(front!E132&gt;$X$2,O132,P132)</f>
        <v>224.26438244246626</v>
      </c>
      <c r="Y132">
        <f t="shared" si="31"/>
        <v>7.9644223602031161E-3</v>
      </c>
      <c r="Z132">
        <f>SUMPRODUCT($B$7:$B$456,Y$7:Y$456,EXP(constants!$B$32+constants!$A$32*ABS($A$7:$A$456-$A132)))</f>
        <v>0.41933032592760083</v>
      </c>
      <c r="AA132">
        <f t="shared" si="20"/>
        <v>-0.41136590356739772</v>
      </c>
      <c r="AB132">
        <f t="shared" si="32"/>
        <v>0</v>
      </c>
      <c r="AD132" s="4">
        <f t="shared" si="21"/>
        <v>1043.7596690902067</v>
      </c>
      <c r="AE132">
        <f>SUMPRODUCT($B$7:$B$456,AD$7:AD$456,EXP(constants!$B$32+constants!$A$32*ABS($A$7:$A$456-$A132)))</f>
        <v>22.660523389567601</v>
      </c>
      <c r="AF132" s="4">
        <f t="shared" si="22"/>
        <v>1021.099145700639</v>
      </c>
      <c r="AG132">
        <f t="shared" si="33"/>
        <v>1021.099145700639</v>
      </c>
      <c r="AH132" s="4"/>
      <c r="AI132" s="5">
        <f>SUMPRODUCT(constants!$B$13:$B$20,A132^constants!$A$13:$A$20)*constants!$C$10/((A132/1000000000)^5*(EXP(0.014388/(A132/1000000000)/constants!$B$9)-1))</f>
        <v>1.9783022065288465E-8</v>
      </c>
      <c r="AJ132">
        <f>SUMPRODUCT(A132^constants!$E$28:$J$28,constants!$E$27:$J$27)</f>
        <v>3.2013450348198735E-6</v>
      </c>
      <c r="AL132" s="17">
        <f t="shared" si="23"/>
        <v>0</v>
      </c>
      <c r="AM132">
        <f t="shared" si="34"/>
        <v>3.1351950966751944E-9</v>
      </c>
      <c r="AN132">
        <f t="shared" si="35"/>
        <v>0</v>
      </c>
      <c r="AO132">
        <f t="shared" si="36"/>
        <v>5.7535717129552967E-9</v>
      </c>
      <c r="AQ132">
        <f t="shared" si="37"/>
        <v>5.7535717129552967E-9</v>
      </c>
      <c r="AS132" s="4">
        <f t="shared" si="38"/>
        <v>0</v>
      </c>
    </row>
    <row r="133" spans="1:45" x14ac:dyDescent="0.2">
      <c r="A133">
        <f>front!A133</f>
        <v>248.15</v>
      </c>
      <c r="B133" s="1">
        <f t="shared" si="39"/>
        <v>0.48000000000001819</v>
      </c>
      <c r="C133">
        <f>front!D133-front!B133</f>
        <v>148.20000000000027</v>
      </c>
      <c r="D133" s="2">
        <f>front!E133-front!C133</f>
        <v>1107.2000000000007</v>
      </c>
      <c r="E133" s="2">
        <f>IF(front!F133-front!C133&gt;0,front!F133-front!C133,0)</f>
        <v>1201.1000000000004</v>
      </c>
      <c r="F133" s="2">
        <f>front!I133-front!H133</f>
        <v>6274.1999999999989</v>
      </c>
      <c r="G133" s="2">
        <f>IF(front!J133-front!H133&gt;0,front!J133-front!H133,0)</f>
        <v>9.5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147.8518683687964</v>
      </c>
      <c r="J133" s="4">
        <f>D133/(constants!$A$4+constants!$B$4*data!D133+constants!$C$4*data!D133^2+constants!$D$4*data!D133^3+constants!$E$4*data!D133^4+constants!$F$4*data!D133^5+constants!$G$4*data!D133^6+constants!$H$4*data!D133^7)</f>
        <v>1104.65972406679</v>
      </c>
      <c r="K133" s="4">
        <f>E133/(constants!$A$4+constants!$B$4*data!E133+constants!$C$4*data!E133^2+constants!$D$4*data!E133^3+constants!$E$4*data!E133^4+constants!$F$4*data!E133^5+constants!$G$4*data!E133^6+constants!$H$4*data!E133^7)</f>
        <v>1198.3471246876059</v>
      </c>
      <c r="L133" s="4">
        <f>F133/(constants!$A$4+constants!$B$4*data!F133+constants!$C$4*data!F133^2+constants!$D$4*data!F133^3+constants!$E$4*data!F133^4+constants!$F$4*data!F133^5+constants!$G$4*data!F133^6+constants!$H$4*data!F133^7)</f>
        <v>6262.5444219622477</v>
      </c>
      <c r="M133" s="4">
        <f>G133/(constants!$A$4+constants!$B$4*data!G133+constants!$C$4*data!G133^2+constants!$D$4*data!G133^3+constants!$E$4*data!G133^4+constants!$F$4*data!G133^5+constants!$G$4*data!G133^6+constants!$H$4*data!G133^7)</f>
        <v>9.4775482346313922</v>
      </c>
      <c r="N133" s="4"/>
      <c r="O133" s="4">
        <f t="shared" si="24"/>
        <v>246.41978061466065</v>
      </c>
      <c r="P133" s="4">
        <f t="shared" si="25"/>
        <v>220.931944813358</v>
      </c>
      <c r="Q133" s="4">
        <f t="shared" si="26"/>
        <v>239.66942493752114</v>
      </c>
      <c r="R133" s="4">
        <f t="shared" si="27"/>
        <v>1043.7574036603746</v>
      </c>
      <c r="S133" s="4">
        <f t="shared" si="28"/>
        <v>1.5795913724385655</v>
      </c>
      <c r="T133" s="4">
        <f t="shared" si="40"/>
        <v>1.1153650995234512</v>
      </c>
      <c r="U133" s="4">
        <f t="shared" si="29"/>
        <v>1.0848110948373375</v>
      </c>
      <c r="V133" s="4">
        <f t="shared" si="30"/>
        <v>1.5133702207994536E-3</v>
      </c>
      <c r="W133" s="4"/>
      <c r="X133">
        <f>IF(front!E133&gt;$X$2,O133,P133)</f>
        <v>220.931944813358</v>
      </c>
      <c r="Y133">
        <f t="shared" si="31"/>
        <v>-3.2871365411669444</v>
      </c>
      <c r="Z133">
        <f>SUMPRODUCT($B$7:$B$456,Y$7:Y$456,EXP(constants!$B$32+constants!$A$32*ABS($A$7:$A$456-$A133)))</f>
        <v>0.43050055522528508</v>
      </c>
      <c r="AA133">
        <f t="shared" si="20"/>
        <v>-3.7176370963922296</v>
      </c>
      <c r="AB133">
        <f t="shared" si="32"/>
        <v>0</v>
      </c>
      <c r="AD133" s="4">
        <f t="shared" si="21"/>
        <v>1042.1759991071567</v>
      </c>
      <c r="AE133">
        <f>SUMPRODUCT($B$7:$B$456,AD$7:AD$456,EXP(constants!$B$32+constants!$A$32*ABS($A$7:$A$456-$A133)))</f>
        <v>22.814833279154328</v>
      </c>
      <c r="AF133" s="4">
        <f t="shared" si="22"/>
        <v>1019.3611658280024</v>
      </c>
      <c r="AG133">
        <f t="shared" si="33"/>
        <v>1019.3611658280024</v>
      </c>
      <c r="AH133" s="4"/>
      <c r="AI133" s="5">
        <f>SUMPRODUCT(constants!$B$13:$B$20,A133^constants!$A$13:$A$20)*constants!$C$10/((A133/1000000000)^5*(EXP(0.014388/(A133/1000000000)/constants!$B$9)-1))</f>
        <v>2.0339226535460878E-8</v>
      </c>
      <c r="AJ133">
        <f>SUMPRODUCT(A133^constants!$E$28:$J$28,constants!$E$27:$J$27)</f>
        <v>3.1733196492237888E-6</v>
      </c>
      <c r="AL133" s="17">
        <f t="shared" si="23"/>
        <v>0</v>
      </c>
      <c r="AM133">
        <f t="shared" si="34"/>
        <v>3.1130474218587462E-9</v>
      </c>
      <c r="AN133">
        <f t="shared" si="35"/>
        <v>0</v>
      </c>
      <c r="AO133">
        <f t="shared" si="36"/>
        <v>5.7129272773133859E-9</v>
      </c>
      <c r="AQ133">
        <f t="shared" si="37"/>
        <v>5.7129272773133859E-9</v>
      </c>
      <c r="AS133" s="4">
        <f t="shared" si="38"/>
        <v>0</v>
      </c>
    </row>
    <row r="134" spans="1:45" x14ac:dyDescent="0.2">
      <c r="A134">
        <f>front!A134</f>
        <v>248.62</v>
      </c>
      <c r="B134" s="1">
        <f t="shared" si="39"/>
        <v>0.46999999999999886</v>
      </c>
      <c r="C134">
        <f>front!D134-front!B134</f>
        <v>154.74000000000024</v>
      </c>
      <c r="D134" s="2">
        <f>front!E134-front!C134</f>
        <v>1147.2999999999993</v>
      </c>
      <c r="E134" s="2">
        <f>IF(front!F134-front!C134&gt;0,front!F134-front!C134,0)</f>
        <v>1207.2999999999993</v>
      </c>
      <c r="F134" s="2">
        <f>front!I134-front!H134</f>
        <v>6307.5</v>
      </c>
      <c r="G134" s="2">
        <f>IF(front!J134-front!H134&gt;0,front!J134-front!H134,0)</f>
        <v>24.400000000001455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154.37660208697855</v>
      </c>
      <c r="J134" s="4">
        <f>D134/(constants!$A$4+constants!$B$4*data!D134+constants!$C$4*data!D134^2+constants!$D$4*data!D134^3+constants!$E$4*data!D134^4+constants!$F$4*data!D134^5+constants!$G$4*data!D134^6+constants!$H$4*data!D134^7)</f>
        <v>1144.6689318773444</v>
      </c>
      <c r="K134" s="4">
        <f>E134/(constants!$A$4+constants!$B$4*data!E134+constants!$C$4*data!E134^2+constants!$D$4*data!E134^3+constants!$E$4*data!E134^4+constants!$F$4*data!E134^5+constants!$G$4*data!E134^6+constants!$H$4*data!E134^7)</f>
        <v>1204.5330872973936</v>
      </c>
      <c r="L134" s="4">
        <f>F134/(constants!$A$4+constants!$B$4*data!F134+constants!$C$4*data!F134^2+constants!$D$4*data!F134^3+constants!$E$4*data!F134^4+constants!$F$4*data!F134^5+constants!$G$4*data!F134^6+constants!$H$4*data!F134^7)</f>
        <v>6295.8385514578558</v>
      </c>
      <c r="M134" s="4">
        <f>G134/(constants!$A$4+constants!$B$4*data!G134+constants!$C$4*data!G134^2+constants!$D$4*data!G134^3+constants!$E$4*data!G134^4+constants!$F$4*data!G134^5+constants!$G$4*data!G134^6+constants!$H$4*data!G134^7)</f>
        <v>24.342374214945828</v>
      </c>
      <c r="N134" s="4"/>
      <c r="O134" s="4">
        <f t="shared" si="24"/>
        <v>257.29433681163096</v>
      </c>
      <c r="P134" s="4">
        <f t="shared" si="25"/>
        <v>228.93378637546888</v>
      </c>
      <c r="Q134" s="4">
        <f t="shared" si="26"/>
        <v>240.90661745947875</v>
      </c>
      <c r="R134" s="4">
        <f t="shared" si="27"/>
        <v>1049.306425242976</v>
      </c>
      <c r="S134" s="4">
        <f t="shared" si="28"/>
        <v>4.057062369157638</v>
      </c>
      <c r="T134" s="4">
        <f t="shared" si="40"/>
        <v>1.1238810176740299</v>
      </c>
      <c r="U134" s="4">
        <f t="shared" si="29"/>
        <v>1.0522982268085739</v>
      </c>
      <c r="V134" s="4">
        <f t="shared" si="30"/>
        <v>3.8664228785392119E-3</v>
      </c>
      <c r="W134" s="4"/>
      <c r="X134">
        <f>IF(front!E134&gt;$X$2,O134,P134)</f>
        <v>228.93378637546888</v>
      </c>
      <c r="Y134">
        <f t="shared" si="31"/>
        <v>3.5572683942054937</v>
      </c>
      <c r="Z134">
        <f>SUMPRODUCT($B$7:$B$456,Y$7:Y$456,EXP(constants!$B$32+constants!$A$32*ABS($A$7:$A$456-$A134)))</f>
        <v>0.44180752785358096</v>
      </c>
      <c r="AA134">
        <f t="shared" si="20"/>
        <v>3.1154608663519125</v>
      </c>
      <c r="AB134">
        <f t="shared" si="32"/>
        <v>0</v>
      </c>
      <c r="AD134" s="4">
        <f t="shared" si="21"/>
        <v>1045.2447058545176</v>
      </c>
      <c r="AE134">
        <f>SUMPRODUCT($B$7:$B$456,AD$7:AD$456,EXP(constants!$B$32+constants!$A$32*ABS($A$7:$A$456-$A134)))</f>
        <v>22.963844750619831</v>
      </c>
      <c r="AF134" s="4">
        <f t="shared" si="22"/>
        <v>1022.2808611038978</v>
      </c>
      <c r="AG134">
        <f t="shared" si="33"/>
        <v>1022.2808611038978</v>
      </c>
      <c r="AH134" s="4"/>
      <c r="AI134" s="5">
        <f>SUMPRODUCT(constants!$B$13:$B$20,A134^constants!$A$13:$A$20)*constants!$C$10/((A134/1000000000)^5*(EXP(0.014388/(A134/1000000000)/constants!$B$9)-1))</f>
        <v>2.0896192796976373E-8</v>
      </c>
      <c r="AJ134">
        <f>SUMPRODUCT(A134^constants!$E$28:$J$28,constants!$E$27:$J$27)</f>
        <v>3.146254009017311E-6</v>
      </c>
      <c r="AL134" s="17">
        <f t="shared" si="23"/>
        <v>0</v>
      </c>
      <c r="AM134">
        <f t="shared" si="34"/>
        <v>3.0776806342827022E-9</v>
      </c>
      <c r="AN134">
        <f t="shared" si="35"/>
        <v>0</v>
      </c>
      <c r="AO134">
        <f t="shared" si="36"/>
        <v>5.6480237091777323E-9</v>
      </c>
      <c r="AQ134">
        <f t="shared" si="37"/>
        <v>5.6480237091777323E-9</v>
      </c>
      <c r="AS134" s="4">
        <f t="shared" si="38"/>
        <v>0</v>
      </c>
    </row>
    <row r="135" spans="1:45" x14ac:dyDescent="0.2">
      <c r="A135">
        <f>front!A135</f>
        <v>249.1</v>
      </c>
      <c r="B135" s="1">
        <f t="shared" si="39"/>
        <v>0.47999999999998977</v>
      </c>
      <c r="C135">
        <f>front!D135-front!B135</f>
        <v>145.86999999999989</v>
      </c>
      <c r="D135" s="2">
        <f>front!E135-front!C135</f>
        <v>1130.6999999999998</v>
      </c>
      <c r="E135" s="2">
        <f>IF(front!F135-front!C135&gt;0,front!F135-front!C135,0)</f>
        <v>1189.6999999999998</v>
      </c>
      <c r="F135" s="2">
        <f>front!I135-front!H135</f>
        <v>6340.9000000000015</v>
      </c>
      <c r="G135" s="2">
        <f>IF(front!J135-front!H135&gt;0,front!J135-front!H135,0)</f>
        <v>0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145.5273090958049</v>
      </c>
      <c r="J135" s="4">
        <f>D135/(constants!$A$4+constants!$B$4*data!D135+constants!$C$4*data!D135^2+constants!$D$4*data!D135^3+constants!$E$4*data!D135^4+constants!$F$4*data!D135^5+constants!$G$4*data!D135^6+constants!$H$4*data!D135^7)</f>
        <v>1128.1065160640801</v>
      </c>
      <c r="K135" s="4">
        <f>E135/(constants!$A$4+constants!$B$4*data!E135+constants!$C$4*data!E135^2+constants!$D$4*data!E135^3+constants!$E$4*data!E135^4+constants!$F$4*data!E135^5+constants!$G$4*data!E135^6+constants!$H$4*data!E135^7)</f>
        <v>1186.9729352147351</v>
      </c>
      <c r="L135" s="4">
        <f>F135/(constants!$A$4+constants!$B$4*data!F135+constants!$C$4*data!F135^2+constants!$D$4*data!F135^3+constants!$E$4*data!F135^4+constants!$F$4*data!F135^5+constants!$G$4*data!F135^6+constants!$H$4*data!F135^7)</f>
        <v>6329.2339714087339</v>
      </c>
      <c r="M135" s="4">
        <f>G135/(constants!$A$4+constants!$B$4*data!G135+constants!$C$4*data!G135^2+constants!$D$4*data!G135^3+constants!$E$4*data!G135^4+constants!$F$4*data!G135^5+constants!$G$4*data!G135^6+constants!$H$4*data!G135^7)</f>
        <v>0</v>
      </c>
      <c r="N135" s="4"/>
      <c r="O135" s="4">
        <f t="shared" si="24"/>
        <v>242.54551515967484</v>
      </c>
      <c r="P135" s="4">
        <f t="shared" si="25"/>
        <v>225.62130321281603</v>
      </c>
      <c r="Q135" s="4">
        <f t="shared" si="26"/>
        <v>237.39458704294702</v>
      </c>
      <c r="R135" s="4">
        <f t="shared" si="27"/>
        <v>1054.8723285681224</v>
      </c>
      <c r="S135" s="4">
        <f t="shared" si="28"/>
        <v>0</v>
      </c>
      <c r="T135" s="4">
        <f t="shared" si="40"/>
        <v>1.0750115866979775</v>
      </c>
      <c r="U135" s="4">
        <f t="shared" si="29"/>
        <v>1.0521816143355307</v>
      </c>
      <c r="V135" s="4">
        <f t="shared" si="30"/>
        <v>0</v>
      </c>
      <c r="W135" s="4"/>
      <c r="X135">
        <f>IF(front!E135&gt;$X$2,O135,P135)</f>
        <v>225.62130321281603</v>
      </c>
      <c r="Y135">
        <f t="shared" si="31"/>
        <v>3.5304118144560732</v>
      </c>
      <c r="Z135">
        <f>SUMPRODUCT($B$7:$B$456,Y$7:Y$456,EXP(constants!$B$32+constants!$A$32*ABS($A$7:$A$456-$A135)))</f>
        <v>0.45361769569267224</v>
      </c>
      <c r="AA135">
        <f t="shared" ref="AA135:AA198" si="41">Y135-Z135</f>
        <v>3.0767941187634009</v>
      </c>
      <c r="AB135">
        <f t="shared" si="32"/>
        <v>0</v>
      </c>
      <c r="AD135" s="4">
        <f t="shared" ref="AD135:AD198" si="42">R135-(S135/$V$2)</f>
        <v>1054.8723285681224</v>
      </c>
      <c r="AE135">
        <f>SUMPRODUCT($B$7:$B$456,AD$7:AD$456,EXP(constants!$B$32+constants!$A$32*ABS($A$7:$A$456-$A135)))</f>
        <v>23.114350497590525</v>
      </c>
      <c r="AF135" s="4">
        <f t="shared" ref="AF135:AF198" si="43">AD135-AE135</f>
        <v>1031.7579780705319</v>
      </c>
      <c r="AG135">
        <f t="shared" si="33"/>
        <v>1031.7579780705319</v>
      </c>
      <c r="AH135" s="4"/>
      <c r="AI135" s="5">
        <f>SUMPRODUCT(constants!$B$13:$B$20,A135^constants!$A$13:$A$20)*constants!$C$10/((A135/1000000000)^5*(EXP(0.014388/(A135/1000000000)/constants!$B$9)-1))</f>
        <v>2.1477834751110769E-8</v>
      </c>
      <c r="AJ135">
        <f>SUMPRODUCT(A135^constants!$E$28:$J$28,constants!$E$27:$J$27)</f>
        <v>3.1189913061344349E-6</v>
      </c>
      <c r="AL135" s="17">
        <f t="shared" ref="AL135:AL198" si="44">IF(AB135=0,0,AI135/AB135)</f>
        <v>0</v>
      </c>
      <c r="AM135">
        <f t="shared" si="34"/>
        <v>3.0229873404683458E-9</v>
      </c>
      <c r="AN135">
        <f t="shared" si="35"/>
        <v>0</v>
      </c>
      <c r="AO135">
        <f t="shared" si="36"/>
        <v>5.547652989501516E-9</v>
      </c>
      <c r="AQ135">
        <f t="shared" si="37"/>
        <v>5.547652989501516E-9</v>
      </c>
      <c r="AS135" s="4">
        <f t="shared" si="38"/>
        <v>0</v>
      </c>
    </row>
    <row r="136" spans="1:45" x14ac:dyDescent="0.2">
      <c r="A136">
        <f>front!A136</f>
        <v>249.57</v>
      </c>
      <c r="B136" s="1">
        <f t="shared" si="39"/>
        <v>0.46999999999999886</v>
      </c>
      <c r="C136">
        <f>front!D136-front!B136</f>
        <v>138.34000000000015</v>
      </c>
      <c r="D136" s="2">
        <f>front!E136-front!C136</f>
        <v>1088.5</v>
      </c>
      <c r="E136" s="2">
        <f>IF(front!F136-front!C136&gt;0,front!F136-front!C136,0)</f>
        <v>1166.1000000000004</v>
      </c>
      <c r="F136" s="2">
        <f>front!I136-front!H136</f>
        <v>6376.4</v>
      </c>
      <c r="G136" s="2">
        <f>IF(front!J136-front!H136&gt;0,front!J136-front!H136,0)</f>
        <v>0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138.01489882357097</v>
      </c>
      <c r="J136" s="4">
        <f>D136/(constants!$A$4+constants!$B$4*data!D136+constants!$C$4*data!D136^2+constants!$D$4*data!D136^3+constants!$E$4*data!D136^4+constants!$F$4*data!D136^5+constants!$G$4*data!D136^6+constants!$H$4*data!D136^7)</f>
        <v>1086.0020658653834</v>
      </c>
      <c r="K136" s="4">
        <f>E136/(constants!$A$4+constants!$B$4*data!E136+constants!$C$4*data!E136^2+constants!$D$4*data!E136^3+constants!$E$4*data!E136^4+constants!$F$4*data!E136^5+constants!$G$4*data!E136^6+constants!$H$4*data!E136^7)</f>
        <v>1163.4263672291434</v>
      </c>
      <c r="L136" s="4">
        <f>F136/(constants!$A$4+constants!$B$4*data!F136+constants!$C$4*data!F136^2+constants!$D$4*data!F136^3+constants!$E$4*data!F136^4+constants!$F$4*data!F136^5+constants!$G$4*data!F136^6+constants!$H$4*data!F136^7)</f>
        <v>6364.7305547484557</v>
      </c>
      <c r="M136" s="4">
        <f>G136/(constants!$A$4+constants!$B$4*data!G136+constants!$C$4*data!G136^2+constants!$D$4*data!G136^3+constants!$E$4*data!G136^4+constants!$F$4*data!G136^5+constants!$G$4*data!G136^6+constants!$H$4*data!G136^7)</f>
        <v>0</v>
      </c>
      <c r="N136" s="4"/>
      <c r="O136" s="4">
        <f t="shared" ref="O136:O199" si="45">I136*1000/O$4</f>
        <v>230.02483137261831</v>
      </c>
      <c r="P136" s="4">
        <f t="shared" ref="P136:P199" si="46">J136*1000/P$4</f>
        <v>217.2004131730767</v>
      </c>
      <c r="Q136" s="4">
        <f t="shared" ref="Q136:Q199" si="47">K136*1000/Q$4</f>
        <v>232.68527344582867</v>
      </c>
      <c r="R136" s="4">
        <f t="shared" ref="R136:R199" si="48">L136*1000/R$4</f>
        <v>1060.7884257914093</v>
      </c>
      <c r="S136" s="4">
        <f t="shared" ref="S136:S199" si="49">M136*1000/S$4</f>
        <v>0</v>
      </c>
      <c r="T136" s="4">
        <f t="shared" si="40"/>
        <v>1.0590441703686928</v>
      </c>
      <c r="U136" s="4">
        <f t="shared" ref="U136:U199" si="50">Q136/P136</f>
        <v>1.0712929595599472</v>
      </c>
      <c r="V136" s="4">
        <f t="shared" ref="V136:V199" si="51">S136/R136</f>
        <v>0</v>
      </c>
      <c r="W136" s="4"/>
      <c r="X136">
        <f>IF(front!E136&gt;$X$2,O136,P136)</f>
        <v>217.2004131730767</v>
      </c>
      <c r="Y136">
        <f t="shared" ref="Y136:Y199" si="52">X136-(Q136/$U$2)</f>
        <v>-0.48475159231156795</v>
      </c>
      <c r="Z136">
        <f>SUMPRODUCT($B$7:$B$456,Y$7:Y$456,EXP(constants!$B$32+constants!$A$32*ABS($A$7:$A$456-$A136)))</f>
        <v>0.46544653913987527</v>
      </c>
      <c r="AA136">
        <f t="shared" si="41"/>
        <v>-0.95019813145144316</v>
      </c>
      <c r="AB136">
        <f t="shared" ref="AB136:AB199" si="53">IF((AA136-$AA$3)&gt;0,AA136-$AA$3,0)</f>
        <v>0</v>
      </c>
      <c r="AD136" s="4">
        <f t="shared" si="42"/>
        <v>1060.7884257914093</v>
      </c>
      <c r="AE136">
        <f>SUMPRODUCT($B$7:$B$456,AD$7:AD$456,EXP(constants!$B$32+constants!$A$32*ABS($A$7:$A$456-$A136)))</f>
        <v>23.259627308400464</v>
      </c>
      <c r="AF136" s="4">
        <f t="shared" si="43"/>
        <v>1037.5287984830088</v>
      </c>
      <c r="AG136">
        <f t="shared" ref="AG136:AG199" si="54">IF((AF136)&gt;0,AF136,0)</f>
        <v>1037.5287984830088</v>
      </c>
      <c r="AH136" s="4"/>
      <c r="AI136" s="5">
        <f>SUMPRODUCT(constants!$B$13:$B$20,A136^constants!$A$13:$A$20)*constants!$C$10/((A136/1000000000)^5*(EXP(0.014388/(A136/1000000000)/constants!$B$9)-1))</f>
        <v>2.2060126593137638E-8</v>
      </c>
      <c r="AJ136">
        <f>SUMPRODUCT(A136^constants!$E$28:$J$28,constants!$E$27:$J$27)</f>
        <v>3.0926625920306709E-6</v>
      </c>
      <c r="AL136" s="17">
        <f t="shared" si="44"/>
        <v>0</v>
      </c>
      <c r="AM136">
        <f t="shared" ref="AM136:AM199" si="55">IF(AG136=0,0,AJ136/AG136)</f>
        <v>2.9807968670869799E-9</v>
      </c>
      <c r="AN136">
        <f t="shared" ref="AN136:AN199" si="56">AL136/AM136</f>
        <v>0</v>
      </c>
      <c r="AO136">
        <f t="shared" ref="AO136:AO199" si="57">AM136*$AN$2</f>
        <v>5.470226894244909E-9</v>
      </c>
      <c r="AQ136">
        <f t="shared" ref="AQ136:AQ199" si="58">AO136</f>
        <v>5.470226894244909E-9</v>
      </c>
      <c r="AS136" s="4">
        <f t="shared" ref="AS136:AS199" si="59">AL136/AO136</f>
        <v>0</v>
      </c>
    </row>
    <row r="137" spans="1:45" x14ac:dyDescent="0.2">
      <c r="A137">
        <f>front!A137</f>
        <v>250.05</v>
      </c>
      <c r="B137" s="1">
        <f t="shared" ref="B137:B200" si="60">A137-A136</f>
        <v>0.48000000000001819</v>
      </c>
      <c r="C137">
        <f>front!D137-front!B137</f>
        <v>139.40000000000009</v>
      </c>
      <c r="D137" s="2">
        <f>front!E137-front!C137</f>
        <v>1131.2000000000007</v>
      </c>
      <c r="E137" s="2">
        <f>IF(front!F137-front!C137&gt;0,front!F137-front!C137,0)</f>
        <v>1160.7999999999993</v>
      </c>
      <c r="F137" s="2">
        <f>front!I137-front!H137</f>
        <v>6375.7000000000007</v>
      </c>
      <c r="G137" s="2">
        <f>IF(front!J137-front!H137&gt;0,front!J137-front!H137,0)</f>
        <v>0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139.07242210003665</v>
      </c>
      <c r="J137" s="4">
        <f>D137/(constants!$A$4+constants!$B$4*data!D137+constants!$C$4*data!D137^2+constants!$D$4*data!D137^3+constants!$E$4*data!D137^4+constants!$F$4*data!D137^5+constants!$G$4*data!D137^6+constants!$H$4*data!D137^7)</f>
        <v>1128.6053840000252</v>
      </c>
      <c r="K137" s="4">
        <f>E137/(constants!$A$4+constants!$B$4*data!E137+constants!$C$4*data!E137^2+constants!$D$4*data!E137^3+constants!$E$4*data!E137^4+constants!$F$4*data!E137^5+constants!$G$4*data!E137^6+constants!$H$4*data!E137^7)</f>
        <v>1158.1383668001868</v>
      </c>
      <c r="L137" s="4">
        <f>F137/(constants!$A$4+constants!$B$4*data!F137+constants!$C$4*data!F137^2+constants!$D$4*data!F137^3+constants!$E$4*data!F137^4+constants!$F$4*data!F137^5+constants!$G$4*data!F137^6+constants!$H$4*data!F137^7)</f>
        <v>6364.0306075638582</v>
      </c>
      <c r="M137" s="4">
        <f>G137/(constants!$A$4+constants!$B$4*data!G137+constants!$C$4*data!G137^2+constants!$D$4*data!G137^3+constants!$E$4*data!G137^4+constants!$F$4*data!G137^5+constants!$G$4*data!G137^6+constants!$H$4*data!G137^7)</f>
        <v>0</v>
      </c>
      <c r="N137" s="4"/>
      <c r="O137" s="4">
        <f t="shared" si="45"/>
        <v>231.78737016672773</v>
      </c>
      <c r="P137" s="4">
        <f t="shared" si="46"/>
        <v>225.72107680000505</v>
      </c>
      <c r="Q137" s="4">
        <f t="shared" si="47"/>
        <v>231.62767336003733</v>
      </c>
      <c r="R137" s="4">
        <f t="shared" si="48"/>
        <v>1060.6717679273097</v>
      </c>
      <c r="S137" s="4">
        <f t="shared" si="49"/>
        <v>0</v>
      </c>
      <c r="T137" s="4">
        <f t="shared" si="40"/>
        <v>1.0268751746745279</v>
      </c>
      <c r="U137" s="4">
        <f t="shared" si="50"/>
        <v>1.0261676784630338</v>
      </c>
      <c r="V137" s="4">
        <f t="shared" si="51"/>
        <v>0</v>
      </c>
      <c r="W137" s="4"/>
      <c r="X137">
        <f>IF(front!E137&gt;$X$2,O137,P137)</f>
        <v>225.72107680000505</v>
      </c>
      <c r="Y137">
        <f t="shared" si="52"/>
        <v>9.0253336921286689</v>
      </c>
      <c r="Z137">
        <f>SUMPRODUCT($B$7:$B$456,Y$7:Y$456,EXP(constants!$B$32+constants!$A$32*ABS($A$7:$A$456-$A137)))</f>
        <v>0.47787911748798839</v>
      </c>
      <c r="AA137">
        <f t="shared" si="41"/>
        <v>8.54745457464068</v>
      </c>
      <c r="AB137">
        <f t="shared" si="53"/>
        <v>3.6400320335673264</v>
      </c>
      <c r="AD137" s="4">
        <f t="shared" si="42"/>
        <v>1060.6717679273097</v>
      </c>
      <c r="AE137">
        <f>SUMPRODUCT($B$7:$B$456,AD$7:AD$456,EXP(constants!$B$32+constants!$A$32*ABS($A$7:$A$456-$A137)))</f>
        <v>23.406260255806949</v>
      </c>
      <c r="AF137" s="4">
        <f t="shared" si="43"/>
        <v>1037.2655076715027</v>
      </c>
      <c r="AG137">
        <f t="shared" si="54"/>
        <v>1037.2655076715027</v>
      </c>
      <c r="AH137" s="4"/>
      <c r="AI137" s="5">
        <f>SUMPRODUCT(constants!$B$13:$B$20,A137^constants!$A$13:$A$20)*constants!$C$10/((A137/1000000000)^5*(EXP(0.014388/(A137/1000000000)/constants!$B$9)-1))</f>
        <v>2.2668063951692102E-8</v>
      </c>
      <c r="AJ137">
        <f>SUMPRODUCT(A137^constants!$E$28:$J$28,constants!$E$27:$J$27)</f>
        <v>3.0661425067281798E-6</v>
      </c>
      <c r="AL137" s="17">
        <f t="shared" si="44"/>
        <v>6.2274352925066998E-9</v>
      </c>
      <c r="AM137">
        <f t="shared" si="55"/>
        <v>2.9559861810224322E-9</v>
      </c>
      <c r="AN137">
        <f t="shared" si="56"/>
        <v>2.10672002883069</v>
      </c>
      <c r="AO137">
        <f t="shared" si="57"/>
        <v>5.4246954178556475E-9</v>
      </c>
      <c r="AQ137">
        <f t="shared" si="58"/>
        <v>5.4246954178556475E-9</v>
      </c>
      <c r="AS137" s="4">
        <f t="shared" si="59"/>
        <v>1.1479787919537003</v>
      </c>
    </row>
    <row r="138" spans="1:45" x14ac:dyDescent="0.2">
      <c r="A138">
        <f>front!A138</f>
        <v>250.52</v>
      </c>
      <c r="B138" s="1">
        <f t="shared" si="60"/>
        <v>0.46999999999999886</v>
      </c>
      <c r="C138">
        <f>front!D138-front!B138</f>
        <v>129.40000000000009</v>
      </c>
      <c r="D138" s="2">
        <f>front!E138-front!C138</f>
        <v>1098.4000000000015</v>
      </c>
      <c r="E138" s="2">
        <f>IF(front!F138-front!C138&gt;0,front!F138-front!C138,0)</f>
        <v>1154.6000000000004</v>
      </c>
      <c r="F138" s="2">
        <f>front!I138-front!H138</f>
        <v>6424.2999999999993</v>
      </c>
      <c r="G138" s="2">
        <f>IF(front!J138-front!H138&gt;0,front!J138-front!H138,0)</f>
        <v>22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129.09579548066861</v>
      </c>
      <c r="J138" s="4">
        <f>D138/(constants!$A$4+constants!$B$4*data!D138+constants!$C$4*data!D138^2+constants!$D$4*data!D138^3+constants!$E$4*data!D138^4+constants!$F$4*data!D138^5+constants!$G$4*data!D138^6+constants!$H$4*data!D138^7)</f>
        <v>1095.8796493825964</v>
      </c>
      <c r="K138" s="4">
        <f>E138/(constants!$A$4+constants!$B$4*data!E138+constants!$C$4*data!E138^2+constants!$D$4*data!E138^3+constants!$E$4*data!E138^4+constants!$F$4*data!E138^5+constants!$G$4*data!E138^6+constants!$H$4*data!E138^7)</f>
        <v>1151.9524040654826</v>
      </c>
      <c r="L138" s="4">
        <f>F138/(constants!$A$4+constants!$B$4*data!F138+constants!$C$4*data!F138^2+constants!$D$4*data!F138^3+constants!$E$4*data!F138^4+constants!$F$4*data!F138^5+constants!$G$4*data!F138^6+constants!$H$4*data!F138^7)</f>
        <v>6412.6283434247607</v>
      </c>
      <c r="M138" s="4">
        <f>G138/(constants!$A$4+constants!$B$4*data!G138+constants!$C$4*data!G138^2+constants!$D$4*data!G138^3+constants!$E$4*data!G138^4+constants!$F$4*data!G138^5+constants!$G$4*data!G138^6+constants!$H$4*data!G138^7)</f>
        <v>21.94803658028453</v>
      </c>
      <c r="N138" s="4"/>
      <c r="O138" s="4">
        <f t="shared" si="45"/>
        <v>215.15965913444771</v>
      </c>
      <c r="P138" s="4">
        <f t="shared" si="46"/>
        <v>219.17592987651926</v>
      </c>
      <c r="Q138" s="4">
        <f t="shared" si="47"/>
        <v>230.3904808130965</v>
      </c>
      <c r="R138" s="4">
        <f t="shared" si="48"/>
        <v>1068.7713905707935</v>
      </c>
      <c r="S138" s="4">
        <f t="shared" si="49"/>
        <v>3.6580060967140882</v>
      </c>
      <c r="T138" s="4">
        <f t="shared" si="40"/>
        <v>0.98167558479467032</v>
      </c>
      <c r="U138" s="4">
        <f t="shared" si="50"/>
        <v>1.0511668911038514</v>
      </c>
      <c r="V138" s="4">
        <f t="shared" si="51"/>
        <v>3.4226272605973056E-3</v>
      </c>
      <c r="W138" s="4"/>
      <c r="X138">
        <f>IF(front!E138&gt;$X$2,O138,P138)</f>
        <v>219.17592987651926</v>
      </c>
      <c r="Y138">
        <f t="shared" si="52"/>
        <v>3.6376234187539751</v>
      </c>
      <c r="Z138">
        <f>SUMPRODUCT($B$7:$B$456,Y$7:Y$456,EXP(constants!$B$32+constants!$A$32*ABS($A$7:$A$456-$A138)))</f>
        <v>0.49023705347083274</v>
      </c>
      <c r="AA138">
        <f t="shared" si="41"/>
        <v>3.1473863652831424</v>
      </c>
      <c r="AB138">
        <f t="shared" si="53"/>
        <v>0</v>
      </c>
      <c r="AD138" s="4">
        <f t="shared" si="42"/>
        <v>1065.1091855233499</v>
      </c>
      <c r="AE138">
        <f>SUMPRODUCT($B$7:$B$456,AD$7:AD$456,EXP(constants!$B$32+constants!$A$32*ABS($A$7:$A$456-$A138)))</f>
        <v>23.547852528479861</v>
      </c>
      <c r="AF138" s="4">
        <f t="shared" si="43"/>
        <v>1041.5613329948701</v>
      </c>
      <c r="AG138">
        <f t="shared" si="54"/>
        <v>1041.5613329948701</v>
      </c>
      <c r="AH138" s="4"/>
      <c r="AI138" s="5">
        <f>SUMPRODUCT(constants!$B$13:$B$20,A138^constants!$A$13:$A$20)*constants!$C$10/((A138/1000000000)^5*(EXP(0.014388/(A138/1000000000)/constants!$B$9)-1))</f>
        <v>2.3276529296639262E-8</v>
      </c>
      <c r="AJ138">
        <f>SUMPRODUCT(A138^constants!$E$28:$J$28,constants!$E$27:$J$27)</f>
        <v>3.0405312459805809E-6</v>
      </c>
      <c r="AL138" s="17">
        <f t="shared" si="44"/>
        <v>0</v>
      </c>
      <c r="AM138">
        <f t="shared" si="55"/>
        <v>2.9192051871184011E-9</v>
      </c>
      <c r="AN138">
        <f t="shared" si="56"/>
        <v>0</v>
      </c>
      <c r="AO138">
        <f t="shared" si="57"/>
        <v>5.3571965606633038E-9</v>
      </c>
      <c r="AQ138">
        <f t="shared" si="58"/>
        <v>5.3571965606633038E-9</v>
      </c>
      <c r="AS138" s="4">
        <f t="shared" si="59"/>
        <v>0</v>
      </c>
    </row>
    <row r="139" spans="1:45" x14ac:dyDescent="0.2">
      <c r="A139">
        <f>front!A139</f>
        <v>251</v>
      </c>
      <c r="B139" s="1">
        <f t="shared" si="60"/>
        <v>0.47999999999998977</v>
      </c>
      <c r="C139">
        <f>front!D139-front!B139</f>
        <v>130.19999999999982</v>
      </c>
      <c r="D139" s="2">
        <f>front!E139-front!C139</f>
        <v>1109.6999999999989</v>
      </c>
      <c r="E139" s="2">
        <f>IF(front!F139-front!C139&gt;0,front!F139-front!C139,0)</f>
        <v>1130.6000000000004</v>
      </c>
      <c r="F139" s="2">
        <f>front!I139-front!H139</f>
        <v>6407.0999999999985</v>
      </c>
      <c r="G139" s="2">
        <f>IF(front!J139-front!H139&gt;0,front!J139-front!H139,0)</f>
        <v>0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129.89392494337523</v>
      </c>
      <c r="J139" s="4">
        <f>D139/(constants!$A$4+constants!$B$4*data!D139+constants!$C$4*data!D139^2+constants!$D$4*data!D139^3+constants!$E$4*data!D139^4+constants!$F$4*data!D139^5+constants!$G$4*data!D139^6+constants!$H$4*data!D139^7)</f>
        <v>1107.1540635345659</v>
      </c>
      <c r="K139" s="4">
        <f>E139/(constants!$A$4+constants!$B$4*data!E139+constants!$C$4*data!E139^2+constants!$D$4*data!E139^3+constants!$E$4*data!E139^4+constants!$F$4*data!E139^5+constants!$G$4*data!E139^6+constants!$H$4*data!E139^7)</f>
        <v>1128.0067424769802</v>
      </c>
      <c r="L139" s="4">
        <f>F139/(constants!$A$4+constants!$B$4*data!F139+constants!$C$4*data!F139^2+constants!$D$4*data!F139^3+constants!$E$4*data!F139^4+constants!$F$4*data!F139^5+constants!$G$4*data!F139^6+constants!$H$4*data!F139^7)</f>
        <v>6395.4288182792898</v>
      </c>
      <c r="M139" s="4">
        <f>G139/(constants!$A$4+constants!$B$4*data!G139+constants!$C$4*data!G139^2+constants!$D$4*data!G139^3+constants!$E$4*data!G139^4+constants!$F$4*data!G139^5+constants!$G$4*data!G139^6+constants!$H$4*data!G139^7)</f>
        <v>0</v>
      </c>
      <c r="N139" s="4"/>
      <c r="O139" s="4">
        <f t="shared" si="45"/>
        <v>216.48987490562538</v>
      </c>
      <c r="P139" s="4">
        <f t="shared" si="46"/>
        <v>221.4308127069132</v>
      </c>
      <c r="Q139" s="4">
        <f t="shared" si="47"/>
        <v>225.60134849539605</v>
      </c>
      <c r="R139" s="4">
        <f t="shared" si="48"/>
        <v>1065.9048030465483</v>
      </c>
      <c r="S139" s="4">
        <f t="shared" si="49"/>
        <v>0</v>
      </c>
      <c r="T139" s="4">
        <f t="shared" si="40"/>
        <v>0.97768631320597799</v>
      </c>
      <c r="U139" s="4">
        <f t="shared" si="50"/>
        <v>1.0188344871136024</v>
      </c>
      <c r="V139" s="4">
        <f t="shared" si="51"/>
        <v>0</v>
      </c>
      <c r="W139" s="4"/>
      <c r="X139">
        <f>IF(front!E139&gt;$X$2,O139,P139)</f>
        <v>221.4308127069132</v>
      </c>
      <c r="Y139">
        <f t="shared" si="52"/>
        <v>10.372906070860637</v>
      </c>
      <c r="Z139">
        <f>SUMPRODUCT($B$7:$B$456,Y$7:Y$456,EXP(constants!$B$32+constants!$A$32*ABS($A$7:$A$456-$A139)))</f>
        <v>0.50315484644144703</v>
      </c>
      <c r="AA139">
        <f t="shared" si="41"/>
        <v>9.8697512244191898</v>
      </c>
      <c r="AB139">
        <f t="shared" si="53"/>
        <v>4.9623286833458362</v>
      </c>
      <c r="AD139" s="4">
        <f t="shared" si="42"/>
        <v>1065.9048030465483</v>
      </c>
      <c r="AE139">
        <f>SUMPRODUCT($B$7:$B$456,AD$7:AD$456,EXP(constants!$B$32+constants!$A$32*ABS($A$7:$A$456-$A139)))</f>
        <v>23.690858189104727</v>
      </c>
      <c r="AF139" s="4">
        <f t="shared" si="43"/>
        <v>1042.2139448574435</v>
      </c>
      <c r="AG139">
        <f t="shared" si="54"/>
        <v>1042.2139448574435</v>
      </c>
      <c r="AH139" s="4"/>
      <c r="AI139" s="5">
        <f>SUMPRODUCT(constants!$B$13:$B$20,A139^constants!$A$13:$A$20)*constants!$C$10/((A139/1000000000)^5*(EXP(0.014388/(A139/1000000000)/constants!$B$9)-1))</f>
        <v>2.391163603466557E-8</v>
      </c>
      <c r="AJ139">
        <f>SUMPRODUCT(A139^constants!$E$28:$J$28,constants!$E$27:$J$27)</f>
        <v>3.014734068539917E-6</v>
      </c>
      <c r="AL139" s="17">
        <f t="shared" si="44"/>
        <v>4.8186320496898678E-9</v>
      </c>
      <c r="AM139">
        <f t="shared" si="55"/>
        <v>2.8926249580668194E-9</v>
      </c>
      <c r="AN139">
        <f t="shared" si="56"/>
        <v>1.6658336699515395</v>
      </c>
      <c r="AO139">
        <f t="shared" si="57"/>
        <v>5.3084176970585369E-9</v>
      </c>
      <c r="AQ139">
        <f t="shared" si="58"/>
        <v>5.3084176970585369E-9</v>
      </c>
      <c r="AS139" s="4">
        <f t="shared" si="59"/>
        <v>0.90773415444680139</v>
      </c>
    </row>
    <row r="140" spans="1:45" x14ac:dyDescent="0.2">
      <c r="A140">
        <f>front!A140</f>
        <v>251.47</v>
      </c>
      <c r="B140" s="1">
        <f t="shared" si="60"/>
        <v>0.46999999999999886</v>
      </c>
      <c r="C140">
        <f>front!D140-front!B140</f>
        <v>138.67000000000007</v>
      </c>
      <c r="D140" s="2">
        <f>front!E140-front!C140</f>
        <v>1144.5</v>
      </c>
      <c r="E140" s="2">
        <f>IF(front!F140-front!C140&gt;0,front!F140-front!C140,0)</f>
        <v>1184.1999999999989</v>
      </c>
      <c r="F140" s="2">
        <f>front!I140-front!H140</f>
        <v>6441.7000000000007</v>
      </c>
      <c r="G140" s="2">
        <f>IF(front!J140-front!H140&gt;0,front!J140-front!H140,0)</f>
        <v>0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138.34412774651005</v>
      </c>
      <c r="J140" s="4">
        <f>D140/(constants!$A$4+constants!$B$4*data!D140+constants!$C$4*data!D140^2+constants!$D$4*data!D140^3+constants!$E$4*data!D140^4+constants!$F$4*data!D140^5+constants!$G$4*data!D140^6+constants!$H$4*data!D140^7)</f>
        <v>1141.8752713356646</v>
      </c>
      <c r="K140" s="4">
        <f>E140/(constants!$A$4+constants!$B$4*data!E140+constants!$C$4*data!E140^2+constants!$D$4*data!E140^3+constants!$E$4*data!E140^4+constants!$F$4*data!E140^5+constants!$G$4*data!E140^6+constants!$H$4*data!E140^7)</f>
        <v>1181.4853876103111</v>
      </c>
      <c r="L140" s="4">
        <f>F140/(constants!$A$4+constants!$B$4*data!F140+constants!$C$4*data!F140^2+constants!$D$4*data!F140^3+constants!$E$4*data!F140^4+constants!$F$4*data!F140^5+constants!$G$4*data!F140^6+constants!$H$4*data!F140^7)</f>
        <v>6430.0282293590089</v>
      </c>
      <c r="M140" s="4">
        <f>G140/(constants!$A$4+constants!$B$4*data!G140+constants!$C$4*data!G140^2+constants!$D$4*data!G140^3+constants!$E$4*data!G140^4+constants!$F$4*data!G140^5+constants!$G$4*data!G140^6+constants!$H$4*data!G140^7)</f>
        <v>0</v>
      </c>
      <c r="N140" s="4"/>
      <c r="O140" s="4">
        <f t="shared" si="45"/>
        <v>230.57354624418343</v>
      </c>
      <c r="P140" s="4">
        <f t="shared" si="46"/>
        <v>228.37505426713292</v>
      </c>
      <c r="Q140" s="4">
        <f t="shared" si="47"/>
        <v>236.29707752206224</v>
      </c>
      <c r="R140" s="4">
        <f t="shared" si="48"/>
        <v>1071.6713715598348</v>
      </c>
      <c r="S140" s="4">
        <f t="shared" si="49"/>
        <v>0</v>
      </c>
      <c r="T140" s="4">
        <f t="shared" si="40"/>
        <v>1.0096266730361843</v>
      </c>
      <c r="U140" s="4">
        <f t="shared" si="50"/>
        <v>1.0346886540666689</v>
      </c>
      <c r="V140" s="4">
        <f t="shared" si="51"/>
        <v>0</v>
      </c>
      <c r="W140" s="4"/>
      <c r="X140">
        <f>IF(front!E140&gt;$X$2,O140,P140)</f>
        <v>228.37505426713292</v>
      </c>
      <c r="Y140">
        <f t="shared" si="52"/>
        <v>7.3109211906355824</v>
      </c>
      <c r="Z140">
        <f>SUMPRODUCT($B$7:$B$456,Y$7:Y$456,EXP(constants!$B$32+constants!$A$32*ABS($A$7:$A$456-$A140)))</f>
        <v>0.51598214113664131</v>
      </c>
      <c r="AA140">
        <f t="shared" si="41"/>
        <v>6.7949390494989412</v>
      </c>
      <c r="AB140">
        <f t="shared" si="53"/>
        <v>1.8875165084255876</v>
      </c>
      <c r="AD140" s="4">
        <f t="shared" si="42"/>
        <v>1071.6713715598348</v>
      </c>
      <c r="AE140">
        <f>SUMPRODUCT($B$7:$B$456,AD$7:AD$456,EXP(constants!$B$32+constants!$A$32*ABS($A$7:$A$456-$A140)))</f>
        <v>23.829011127290052</v>
      </c>
      <c r="AF140" s="4">
        <f t="shared" si="43"/>
        <v>1047.8423604325449</v>
      </c>
      <c r="AG140">
        <f t="shared" si="54"/>
        <v>1047.8423604325449</v>
      </c>
      <c r="AH140" s="4"/>
      <c r="AI140" s="5">
        <f>SUMPRODUCT(constants!$B$13:$B$20,A140^constants!$A$13:$A$20)*constants!$C$10/((A140/1000000000)^5*(EXP(0.014388/(A140/1000000000)/constants!$B$9)-1))</f>
        <v>2.4547138462751012E-8</v>
      </c>
      <c r="AJ140">
        <f>SUMPRODUCT(A140^constants!$E$28:$J$28,constants!$E$27:$J$27)</f>
        <v>2.9898211349835301E-6</v>
      </c>
      <c r="AL140" s="17">
        <f t="shared" si="44"/>
        <v>1.3004992726249707E-8</v>
      </c>
      <c r="AM140">
        <f t="shared" si="55"/>
        <v>2.8533119559600023E-9</v>
      </c>
      <c r="AN140">
        <f t="shared" si="56"/>
        <v>4.5578587013890504</v>
      </c>
      <c r="AO140">
        <f t="shared" si="57"/>
        <v>5.2362722101275945E-9</v>
      </c>
      <c r="AQ140">
        <f t="shared" si="58"/>
        <v>5.2362722101275945E-9</v>
      </c>
      <c r="AS140" s="4">
        <f t="shared" si="59"/>
        <v>2.4836357248762684</v>
      </c>
    </row>
    <row r="141" spans="1:45" x14ac:dyDescent="0.2">
      <c r="A141">
        <f>front!A141</f>
        <v>251.95</v>
      </c>
      <c r="B141" s="1">
        <f t="shared" si="60"/>
        <v>0.47999999999998977</v>
      </c>
      <c r="C141">
        <f>front!D141-front!B141</f>
        <v>135.19999999999982</v>
      </c>
      <c r="D141" s="2">
        <f>front!E141-front!C141</f>
        <v>1100</v>
      </c>
      <c r="E141" s="2">
        <f>IF(front!F141-front!C141&gt;0,front!F141-front!C141,0)</f>
        <v>1139.8999999999996</v>
      </c>
      <c r="F141" s="2">
        <f>front!I141-front!H141</f>
        <v>6429</v>
      </c>
      <c r="G141" s="2">
        <f>IF(front!J141-front!H141&gt;0,front!J141-front!H141,0)</f>
        <v>44.899999999999636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134.88223671877577</v>
      </c>
      <c r="J141" s="4">
        <f>D141/(constants!$A$4+constants!$B$4*data!D141+constants!$C$4*data!D141^2+constants!$D$4*data!D141^3+constants!$E$4*data!D141^4+constants!$F$4*data!D141^5+constants!$G$4*data!D141^6+constants!$H$4*data!D141^7)</f>
        <v>1097.4760265683744</v>
      </c>
      <c r="K141" s="4">
        <f>E141/(constants!$A$4+constants!$B$4*data!E141+constants!$C$4*data!E141^2+constants!$D$4*data!E141^3+constants!$E$4*data!E141^4+constants!$F$4*data!E141^5+constants!$G$4*data!E141^6+constants!$H$4*data!E141^7)</f>
        <v>1137.2856861942901</v>
      </c>
      <c r="L141" s="4">
        <f>F141/(constants!$A$4+constants!$B$4*data!F141+constants!$C$4*data!F141^2+constants!$D$4*data!F141^3+constants!$E$4*data!F141^4+constants!$F$4*data!F141^5+constants!$G$4*data!F141^6+constants!$H$4*data!F141^7)</f>
        <v>6417.3282762161989</v>
      </c>
      <c r="M141" s="4">
        <f>G141/(constants!$A$4+constants!$B$4*data!G141+constants!$C$4*data!G141^2+constants!$D$4*data!G141^3+constants!$E$4*data!G141^4+constants!$F$4*data!G141^5+constants!$G$4*data!G141^6+constants!$H$4*data!G141^7)</f>
        <v>44.794058119822857</v>
      </c>
      <c r="N141" s="4"/>
      <c r="O141" s="4">
        <f t="shared" si="45"/>
        <v>224.80372786462627</v>
      </c>
      <c r="P141" s="4">
        <f t="shared" si="46"/>
        <v>219.49520531367486</v>
      </c>
      <c r="Q141" s="4">
        <f t="shared" si="47"/>
        <v>227.45713723885802</v>
      </c>
      <c r="R141" s="4">
        <f t="shared" si="48"/>
        <v>1069.5547127026998</v>
      </c>
      <c r="S141" s="4">
        <f t="shared" si="49"/>
        <v>7.4656763533038086</v>
      </c>
      <c r="T141" s="4">
        <f t="shared" si="40"/>
        <v>1.0241851412807179</v>
      </c>
      <c r="U141" s="4">
        <f t="shared" si="50"/>
        <v>1.0362738307372363</v>
      </c>
      <c r="V141" s="4">
        <f t="shared" si="51"/>
        <v>6.9801724630229505E-3</v>
      </c>
      <c r="W141" s="4"/>
      <c r="X141">
        <f>IF(front!E141&gt;$X$2,O141,P141)</f>
        <v>219.49520531367486</v>
      </c>
      <c r="Y141">
        <f t="shared" si="52"/>
        <v>6.7011437744443754</v>
      </c>
      <c r="Z141">
        <f>SUMPRODUCT($B$7:$B$456,Y$7:Y$456,EXP(constants!$B$32+constants!$A$32*ABS($A$7:$A$456-$A141)))</f>
        <v>0.52933284662764823</v>
      </c>
      <c r="AA141">
        <f t="shared" si="41"/>
        <v>6.1718109278167272</v>
      </c>
      <c r="AB141">
        <f t="shared" si="53"/>
        <v>1.2643883867433736</v>
      </c>
      <c r="AD141" s="4">
        <f t="shared" si="42"/>
        <v>1062.0804666514946</v>
      </c>
      <c r="AE141">
        <f>SUMPRODUCT($B$7:$B$456,AD$7:AD$456,EXP(constants!$B$32+constants!$A$32*ABS($A$7:$A$456-$A141)))</f>
        <v>23.968594786756242</v>
      </c>
      <c r="AF141" s="4">
        <f t="shared" si="43"/>
        <v>1038.1118718647383</v>
      </c>
      <c r="AG141">
        <f t="shared" si="54"/>
        <v>1038.1118718647383</v>
      </c>
      <c r="AH141" s="4"/>
      <c r="AI141" s="5">
        <f>SUMPRODUCT(constants!$B$13:$B$20,A141^constants!$A$13:$A$20)*constants!$C$10/((A141/1000000000)^5*(EXP(0.014388/(A141/1000000000)/constants!$B$9)-1))</f>
        <v>2.5210304479332596E-8</v>
      </c>
      <c r="AJ141">
        <f>SUMPRODUCT(A141^constants!$E$28:$J$28,constants!$E$27:$J$27)</f>
        <v>2.9647275081818377E-6</v>
      </c>
      <c r="AL141" s="17">
        <f t="shared" si="44"/>
        <v>1.9938734603744348E-8</v>
      </c>
      <c r="AM141">
        <f t="shared" si="55"/>
        <v>2.8558844075796578E-9</v>
      </c>
      <c r="AN141">
        <f t="shared" si="56"/>
        <v>6.9816322225178178</v>
      </c>
      <c r="AO141">
        <f t="shared" si="57"/>
        <v>5.2409930598404217E-9</v>
      </c>
      <c r="AQ141">
        <f t="shared" si="58"/>
        <v>5.2409930598404217E-9</v>
      </c>
      <c r="AS141" s="4">
        <f t="shared" si="59"/>
        <v>3.8043810354428222</v>
      </c>
    </row>
    <row r="142" spans="1:45" x14ac:dyDescent="0.2">
      <c r="A142">
        <f>front!A142</f>
        <v>252.42</v>
      </c>
      <c r="B142" s="1">
        <f t="shared" si="60"/>
        <v>0.46999999999999886</v>
      </c>
      <c r="C142">
        <f>front!D142-front!B142</f>
        <v>151.93000000000029</v>
      </c>
      <c r="D142" s="2">
        <f>front!E142-front!C142</f>
        <v>1114.7000000000007</v>
      </c>
      <c r="E142" s="2">
        <f>IF(front!F142-front!C142&gt;0,front!F142-front!C142,0)</f>
        <v>1159.7999999999993</v>
      </c>
      <c r="F142" s="2">
        <f>front!I142-front!H142</f>
        <v>6471.4000000000015</v>
      </c>
      <c r="G142" s="2">
        <f>IF(front!J142-front!H142&gt;0,front!J142-front!H142,0)</f>
        <v>0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151.57316053159656</v>
      </c>
      <c r="J142" s="4">
        <f>D142/(constants!$A$4+constants!$B$4*data!D142+constants!$C$4*data!D142^2+constants!$D$4*data!D142^3+constants!$E$4*data!D142^4+constants!$F$4*data!D142^5+constants!$G$4*data!D142^6+constants!$H$4*data!D142^7)</f>
        <v>1112.1427425536756</v>
      </c>
      <c r="K142" s="4">
        <f>E142/(constants!$A$4+constants!$B$4*data!E142+constants!$C$4*data!E142^2+constants!$D$4*data!E142^3+constants!$E$4*data!E142^4+constants!$F$4*data!E142^5+constants!$G$4*data!E142^6+constants!$H$4*data!E142^7)</f>
        <v>1157.1406308725909</v>
      </c>
      <c r="L142" s="4">
        <f>F142/(constants!$A$4+constants!$B$4*data!F142+constants!$C$4*data!F142^2+constants!$D$4*data!F142^3+constants!$E$4*data!F142^4+constants!$F$4*data!F142^5+constants!$G$4*data!F142^6+constants!$H$4*data!F142^7)</f>
        <v>6459.7288912655176</v>
      </c>
      <c r="M142" s="4">
        <f>G142/(constants!$A$4+constants!$B$4*data!G142+constants!$C$4*data!G142^2+constants!$D$4*data!G142^3+constants!$E$4*data!G142^4+constants!$F$4*data!G142^5+constants!$G$4*data!G142^6+constants!$H$4*data!G142^7)</f>
        <v>0</v>
      </c>
      <c r="N142" s="4"/>
      <c r="O142" s="4">
        <f t="shared" si="45"/>
        <v>252.62193421932758</v>
      </c>
      <c r="P142" s="4">
        <f t="shared" si="46"/>
        <v>222.42854851073511</v>
      </c>
      <c r="Q142" s="4">
        <f t="shared" si="47"/>
        <v>231.42812617451818</v>
      </c>
      <c r="R142" s="4">
        <f t="shared" si="48"/>
        <v>1076.6214818775863</v>
      </c>
      <c r="S142" s="4">
        <f t="shared" si="49"/>
        <v>0</v>
      </c>
      <c r="T142" s="4">
        <f t="shared" si="40"/>
        <v>1.1357442015008934</v>
      </c>
      <c r="U142" s="4">
        <f t="shared" si="50"/>
        <v>1.0404605331646477</v>
      </c>
      <c r="V142" s="4">
        <f t="shared" si="51"/>
        <v>0</v>
      </c>
      <c r="W142" s="4"/>
      <c r="X142">
        <f>IF(front!E142&gt;$X$2,O142,P142)</f>
        <v>222.42854851073511</v>
      </c>
      <c r="Y142">
        <f t="shared" si="52"/>
        <v>5.9194887340164257</v>
      </c>
      <c r="Z142">
        <f>SUMPRODUCT($B$7:$B$456,Y$7:Y$456,EXP(constants!$B$32+constants!$A$32*ABS($A$7:$A$456-$A142)))</f>
        <v>0.54266834137584408</v>
      </c>
      <c r="AA142">
        <f t="shared" si="41"/>
        <v>5.3768203926405818</v>
      </c>
      <c r="AB142">
        <f t="shared" si="53"/>
        <v>0.46939785156722813</v>
      </c>
      <c r="AD142" s="4">
        <f t="shared" si="42"/>
        <v>1076.6214818775863</v>
      </c>
      <c r="AE142">
        <f>SUMPRODUCT($B$7:$B$456,AD$7:AD$456,EXP(constants!$B$32+constants!$A$32*ABS($A$7:$A$456-$A142)))</f>
        <v>24.103665767368149</v>
      </c>
      <c r="AF142" s="4">
        <f t="shared" si="43"/>
        <v>1052.5178161102183</v>
      </c>
      <c r="AG142">
        <f t="shared" si="54"/>
        <v>1052.5178161102183</v>
      </c>
      <c r="AH142" s="4"/>
      <c r="AI142" s="5">
        <f>SUMPRODUCT(constants!$B$13:$B$20,A142^constants!$A$13:$A$20)*constants!$C$10/((A142/1000000000)^5*(EXP(0.014388/(A142/1000000000)/constants!$B$9)-1))</f>
        <v>2.587372309434765E-8</v>
      </c>
      <c r="AJ142">
        <f>SUMPRODUCT(A142^constants!$E$28:$J$28,constants!$E$27:$J$27)</f>
        <v>2.9404941193767581E-6</v>
      </c>
      <c r="AL142" s="17">
        <f t="shared" si="44"/>
        <v>5.5121093988735399E-8</v>
      </c>
      <c r="AM142">
        <f t="shared" si="55"/>
        <v>2.7937713493952234E-9</v>
      </c>
      <c r="AN142">
        <f t="shared" si="56"/>
        <v>19.729994725827378</v>
      </c>
      <c r="AO142">
        <f t="shared" si="57"/>
        <v>5.1270059159608929E-9</v>
      </c>
      <c r="AQ142">
        <f t="shared" si="58"/>
        <v>5.1270059159608929E-9</v>
      </c>
      <c r="AS142" s="4">
        <f t="shared" si="59"/>
        <v>10.75112744011818</v>
      </c>
    </row>
    <row r="143" spans="1:45" x14ac:dyDescent="0.2">
      <c r="A143">
        <f>front!A143</f>
        <v>252.9</v>
      </c>
      <c r="B143" s="1">
        <f t="shared" si="60"/>
        <v>0.48000000000001819</v>
      </c>
      <c r="C143">
        <f>front!D143-front!B143</f>
        <v>126.32999999999993</v>
      </c>
      <c r="D143" s="2">
        <f>front!E143-front!C143</f>
        <v>1155.4000000000015</v>
      </c>
      <c r="E143" s="2">
        <f>IF(front!F143-front!C143&gt;0,front!F143-front!C143,0)</f>
        <v>1177</v>
      </c>
      <c r="F143" s="2">
        <f>front!I143-front!H143</f>
        <v>6506.7000000000007</v>
      </c>
      <c r="G143" s="2">
        <f>IF(front!J143-front!H143&gt;0,front!J143-front!H143,0)</f>
        <v>34.400000000001455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126.03297475161861</v>
      </c>
      <c r="J143" s="4">
        <f>D143/(constants!$A$4+constants!$B$4*data!D143+constants!$C$4*data!D143^2+constants!$D$4*data!D143^3+constants!$E$4*data!D143^4+constants!$F$4*data!D143^5+constants!$G$4*data!D143^6+constants!$H$4*data!D143^7)</f>
        <v>1152.7505928030364</v>
      </c>
      <c r="K143" s="4">
        <f>E143/(constants!$A$4+constants!$B$4*data!E143+constants!$C$4*data!E143^2+constants!$D$4*data!E143^3+constants!$E$4*data!E143^4+constants!$F$4*data!E143^5+constants!$G$4*data!E143^6+constants!$H$4*data!E143^7)</f>
        <v>1174.3016888998902</v>
      </c>
      <c r="L143" s="4">
        <f>F143/(constants!$A$4+constants!$B$4*data!F143+constants!$C$4*data!F143^2+constants!$D$4*data!F143^3+constants!$E$4*data!F143^4+constants!$F$4*data!F143^5+constants!$G$4*data!F143^6+constants!$H$4*data!F143^7)</f>
        <v>6495.031094512733</v>
      </c>
      <c r="M143" s="4">
        <f>G143/(constants!$A$4+constants!$B$4*data!G143+constants!$C$4*data!G143^2+constants!$D$4*data!G143^3+constants!$E$4*data!G143^4+constants!$F$4*data!G143^5+constants!$G$4*data!G143^6+constants!$H$4*data!G143^7)</f>
        <v>34.318794287270812</v>
      </c>
      <c r="N143" s="4"/>
      <c r="O143" s="4">
        <f t="shared" si="45"/>
        <v>210.05495791936434</v>
      </c>
      <c r="P143" s="4">
        <f t="shared" si="46"/>
        <v>230.55011856060727</v>
      </c>
      <c r="Q143" s="4">
        <f t="shared" si="47"/>
        <v>234.86033777997807</v>
      </c>
      <c r="R143" s="4">
        <f t="shared" si="48"/>
        <v>1082.5051824187888</v>
      </c>
      <c r="S143" s="4">
        <f t="shared" si="49"/>
        <v>5.7197990478784693</v>
      </c>
      <c r="T143" s="4">
        <f t="shared" si="40"/>
        <v>0.91110323096253298</v>
      </c>
      <c r="U143" s="4">
        <f t="shared" si="50"/>
        <v>1.0186953676115231</v>
      </c>
      <c r="V143" s="4">
        <f t="shared" si="51"/>
        <v>5.2838537318573783E-3</v>
      </c>
      <c r="W143" s="4"/>
      <c r="X143">
        <f>IF(front!E143&gt;$X$2,O143,P143)</f>
        <v>230.55011856060727</v>
      </c>
      <c r="Y143">
        <f t="shared" si="52"/>
        <v>10.830105474382492</v>
      </c>
      <c r="Z143">
        <f>SUMPRODUCT($B$7:$B$456,Y$7:Y$456,EXP(constants!$B$32+constants!$A$32*ABS($A$7:$A$456-$A143)))</f>
        <v>0.5565825324438527</v>
      </c>
      <c r="AA143">
        <f t="shared" si="41"/>
        <v>10.273522941938639</v>
      </c>
      <c r="AB143">
        <f t="shared" si="53"/>
        <v>5.3661004008652853</v>
      </c>
      <c r="AD143" s="4">
        <f t="shared" si="42"/>
        <v>1076.7788177300256</v>
      </c>
      <c r="AE143">
        <f>SUMPRODUCT($B$7:$B$456,AD$7:AD$456,EXP(constants!$B$32+constants!$A$32*ABS($A$7:$A$456-$A143)))</f>
        <v>24.24021632384677</v>
      </c>
      <c r="AF143" s="4">
        <f t="shared" si="43"/>
        <v>1052.5386014061787</v>
      </c>
      <c r="AG143">
        <f t="shared" si="54"/>
        <v>1052.5386014061787</v>
      </c>
      <c r="AH143" s="4"/>
      <c r="AI143" s="5">
        <f>SUMPRODUCT(constants!$B$13:$B$20,A143^constants!$A$13:$A$20)*constants!$C$10/((A143/1000000000)^5*(EXP(0.014388/(A143/1000000000)/constants!$B$9)-1))</f>
        <v>2.6565854069008235E-8</v>
      </c>
      <c r="AJ143">
        <f>SUMPRODUCT(A143^constants!$E$28:$J$28,constants!$E$27:$J$27)</f>
        <v>2.9160850355723308E-6</v>
      </c>
      <c r="AL143" s="17">
        <f t="shared" si="44"/>
        <v>4.9506815162691481E-9</v>
      </c>
      <c r="AM143">
        <f t="shared" si="55"/>
        <v>2.770525500610122E-9</v>
      </c>
      <c r="AN143">
        <f t="shared" si="56"/>
        <v>1.7869106475211705</v>
      </c>
      <c r="AO143">
        <f t="shared" si="57"/>
        <v>5.0843461599044255E-9</v>
      </c>
      <c r="AQ143">
        <f t="shared" si="58"/>
        <v>5.0843461599044255E-9</v>
      </c>
      <c r="AS143" s="4">
        <f t="shared" si="59"/>
        <v>0.9737105540355675</v>
      </c>
    </row>
    <row r="144" spans="1:45" x14ac:dyDescent="0.2">
      <c r="A144">
        <f>front!A144</f>
        <v>253.37</v>
      </c>
      <c r="B144" s="1">
        <f t="shared" si="60"/>
        <v>0.46999999999999886</v>
      </c>
      <c r="C144">
        <f>front!D144-front!B144</f>
        <v>142.26999999999998</v>
      </c>
      <c r="D144" s="2">
        <f>front!E144-front!C144</f>
        <v>1155</v>
      </c>
      <c r="E144" s="2">
        <f>IF(front!F144-front!C144&gt;0,front!F144-front!C144,0)</f>
        <v>1215</v>
      </c>
      <c r="F144" s="2">
        <f>front!I144-front!H144</f>
        <v>6527.4999999999982</v>
      </c>
      <c r="G144" s="2">
        <f>IF(front!J144-front!H144&gt;0,front!J144-front!H144,0)</f>
        <v>31.600000000000364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141.93571726456403</v>
      </c>
      <c r="J144" s="4">
        <f>D144/(constants!$A$4+constants!$B$4*data!D144+constants!$C$4*data!D144^2+constants!$D$4*data!D144^3+constants!$E$4*data!D144^4+constants!$F$4*data!D144^5+constants!$G$4*data!D144^6+constants!$H$4*data!D144^7)</f>
        <v>1152.3514984341587</v>
      </c>
      <c r="K144" s="4">
        <f>E144/(constants!$A$4+constants!$B$4*data!E144+constants!$C$4*data!E144^2+constants!$D$4*data!E144^3+constants!$E$4*data!E144^4+constants!$F$4*data!E144^5+constants!$G$4*data!E144^6+constants!$H$4*data!E144^7)</f>
        <v>1212.2156536535754</v>
      </c>
      <c r="L144" s="4">
        <f>F144/(constants!$A$4+constants!$B$4*data!F144+constants!$C$4*data!F144^2+constants!$D$4*data!F144^3+constants!$E$4*data!F144^4+constants!$F$4*data!F144^5+constants!$G$4*data!F144^6+constants!$H$4*data!F144^7)</f>
        <v>6515.8331192150081</v>
      </c>
      <c r="M144" s="4">
        <f>G144/(constants!$A$4+constants!$B$4*data!G144+constants!$C$4*data!G144^2+constants!$D$4*data!G144^3+constants!$E$4*data!G144^4+constants!$F$4*data!G144^5+constants!$G$4*data!G144^6+constants!$H$4*data!G144^7)</f>
        <v>31.52539452136735</v>
      </c>
      <c r="N144" s="4"/>
      <c r="O144" s="4">
        <f t="shared" si="45"/>
        <v>236.55952877427339</v>
      </c>
      <c r="P144" s="4">
        <f t="shared" si="46"/>
        <v>230.47029968683174</v>
      </c>
      <c r="Q144" s="4">
        <f t="shared" si="47"/>
        <v>242.44313073071507</v>
      </c>
      <c r="R144" s="4">
        <f t="shared" si="48"/>
        <v>1085.9721865358347</v>
      </c>
      <c r="S144" s="4">
        <f t="shared" si="49"/>
        <v>5.2542324202278916</v>
      </c>
      <c r="T144" s="4">
        <f t="shared" si="40"/>
        <v>1.026420884147397</v>
      </c>
      <c r="U144" s="4">
        <f t="shared" si="50"/>
        <v>1.051949561657846</v>
      </c>
      <c r="V144" s="4">
        <f t="shared" si="51"/>
        <v>4.8382753125459661E-3</v>
      </c>
      <c r="W144" s="4"/>
      <c r="X144">
        <f>IF(front!E144&gt;$X$2,O144,P144)</f>
        <v>230.47029968683174</v>
      </c>
      <c r="Y144">
        <f t="shared" si="52"/>
        <v>3.6563201092239126</v>
      </c>
      <c r="Z144">
        <f>SUMPRODUCT($B$7:$B$456,Y$7:Y$456,EXP(constants!$B$32+constants!$A$32*ABS($A$7:$A$456-$A144)))</f>
        <v>0.57041591099038713</v>
      </c>
      <c r="AA144">
        <f t="shared" si="41"/>
        <v>3.0859041982335254</v>
      </c>
      <c r="AB144">
        <f t="shared" si="53"/>
        <v>0</v>
      </c>
      <c r="AD144" s="4">
        <f t="shared" si="42"/>
        <v>1080.7119228891761</v>
      </c>
      <c r="AE144">
        <f>SUMPRODUCT($B$7:$B$456,AD$7:AD$456,EXP(constants!$B$32+constants!$A$32*ABS($A$7:$A$456-$A144)))</f>
        <v>24.372251807355205</v>
      </c>
      <c r="AF144" s="4">
        <f t="shared" si="43"/>
        <v>1056.3396710818208</v>
      </c>
      <c r="AG144">
        <f t="shared" si="54"/>
        <v>1056.3396710818208</v>
      </c>
      <c r="AH144" s="4"/>
      <c r="AI144" s="5">
        <f>SUMPRODUCT(constants!$B$13:$B$20,A144^constants!$A$13:$A$20)*constants!$C$10/((A144/1000000000)^5*(EXP(0.014388/(A144/1000000000)/constants!$B$9)-1))</f>
        <v>2.7258083351388867E-8</v>
      </c>
      <c r="AJ144">
        <f>SUMPRODUCT(A144^constants!$E$28:$J$28,constants!$E$27:$J$27)</f>
        <v>2.8925127499473719E-6</v>
      </c>
      <c r="AL144" s="17">
        <f t="shared" si="44"/>
        <v>0</v>
      </c>
      <c r="AM144">
        <f t="shared" si="55"/>
        <v>2.7382411445222783E-9</v>
      </c>
      <c r="AN144">
        <f t="shared" si="56"/>
        <v>0</v>
      </c>
      <c r="AO144">
        <f t="shared" si="57"/>
        <v>5.0250993340354462E-9</v>
      </c>
      <c r="AQ144">
        <f t="shared" si="58"/>
        <v>5.0250993340354462E-9</v>
      </c>
      <c r="AS144" s="4">
        <f t="shared" si="59"/>
        <v>0</v>
      </c>
    </row>
    <row r="145" spans="1:45" x14ac:dyDescent="0.2">
      <c r="A145">
        <f>front!A145</f>
        <v>253.85</v>
      </c>
      <c r="B145" s="1">
        <f t="shared" si="60"/>
        <v>0.47999999999998977</v>
      </c>
      <c r="C145">
        <f>front!D145-front!B145</f>
        <v>148.53999999999996</v>
      </c>
      <c r="D145" s="2">
        <f>front!E145-front!C145</f>
        <v>1177.6000000000004</v>
      </c>
      <c r="E145" s="2">
        <f>IF(front!F145-front!C145&gt;0,front!F145-front!C145,0)</f>
        <v>1231.8000000000011</v>
      </c>
      <c r="F145" s="2">
        <f>front!I145-front!H145</f>
        <v>6546</v>
      </c>
      <c r="G145" s="2">
        <f>IF(front!J145-front!H145&gt;0,front!J145-front!H145,0)</f>
        <v>69.5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148.19107452328439</v>
      </c>
      <c r="J145" s="4">
        <f>D145/(constants!$A$4+constants!$B$4*data!D145+constants!$C$4*data!D145^2+constants!$D$4*data!D145^3+constants!$E$4*data!D145^4+constants!$F$4*data!D145^5+constants!$G$4*data!D145^6+constants!$H$4*data!D145^7)</f>
        <v>1174.9003304598159</v>
      </c>
      <c r="K145" s="4">
        <f>E145/(constants!$A$4+constants!$B$4*data!E145+constants!$C$4*data!E145^2+constants!$D$4*data!E145^3+constants!$E$4*data!E145^4+constants!$F$4*data!E145^5+constants!$G$4*data!E145^6+constants!$H$4*data!E145^7)</f>
        <v>1228.9776160669976</v>
      </c>
      <c r="L145" s="4">
        <f>F145/(constants!$A$4+constants!$B$4*data!F145+constants!$C$4*data!F145^2+constants!$D$4*data!F145^3+constants!$E$4*data!F145^4+constants!$F$4*data!F145^5+constants!$G$4*data!F145^6+constants!$H$4*data!F145^7)</f>
        <v>6534.3353759724296</v>
      </c>
      <c r="M145" s="4">
        <f>G145/(constants!$A$4+constants!$B$4*data!G145+constants!$C$4*data!G145^2+constants!$D$4*data!G145^3+constants!$E$4*data!G145^4+constants!$F$4*data!G145^5+constants!$G$4*data!G145^6+constants!$H$4*data!G145^7)</f>
        <v>69.336194038738867</v>
      </c>
      <c r="N145" s="4"/>
      <c r="O145" s="4">
        <f t="shared" si="45"/>
        <v>246.98512420547399</v>
      </c>
      <c r="P145" s="4">
        <f t="shared" si="46"/>
        <v>234.98006609196318</v>
      </c>
      <c r="Q145" s="4">
        <f t="shared" si="47"/>
        <v>245.79552321339952</v>
      </c>
      <c r="R145" s="4">
        <f t="shared" si="48"/>
        <v>1089.0558959954049</v>
      </c>
      <c r="S145" s="4">
        <f t="shared" si="49"/>
        <v>11.556032339789811</v>
      </c>
      <c r="T145" s="4">
        <f t="shared" si="40"/>
        <v>1.0510896873644271</v>
      </c>
      <c r="U145" s="4">
        <f t="shared" si="50"/>
        <v>1.0460271260507841</v>
      </c>
      <c r="V145" s="4">
        <f t="shared" si="51"/>
        <v>1.0611055302379603E-2</v>
      </c>
      <c r="W145" s="4"/>
      <c r="X145">
        <f>IF(front!E145&gt;$X$2,O145,P145)</f>
        <v>234.98006609196318</v>
      </c>
      <c r="Y145">
        <f t="shared" si="52"/>
        <v>5.029806769856151</v>
      </c>
      <c r="Z145">
        <f>SUMPRODUCT($B$7:$B$456,Y$7:Y$456,EXP(constants!$B$32+constants!$A$32*ABS($A$7:$A$456-$A145)))</f>
        <v>0.58489936180448709</v>
      </c>
      <c r="AA145">
        <f t="shared" si="41"/>
        <v>4.4449074080516642</v>
      </c>
      <c r="AB145">
        <f t="shared" si="53"/>
        <v>0</v>
      </c>
      <c r="AD145" s="4">
        <f t="shared" si="42"/>
        <v>1077.4865987213473</v>
      </c>
      <c r="AE145">
        <f>SUMPRODUCT($B$7:$B$456,AD$7:AD$456,EXP(constants!$B$32+constants!$A$32*ABS($A$7:$A$456-$A145)))</f>
        <v>24.505827545322699</v>
      </c>
      <c r="AF145" s="4">
        <f t="shared" si="43"/>
        <v>1052.9807711760245</v>
      </c>
      <c r="AG145">
        <f t="shared" si="54"/>
        <v>1052.9807711760245</v>
      </c>
      <c r="AH145" s="4"/>
      <c r="AI145" s="5">
        <f>SUMPRODUCT(constants!$B$13:$B$20,A145^constants!$A$13:$A$20)*constants!$C$10/((A145/1000000000)^5*(EXP(0.014388/(A145/1000000000)/constants!$B$9)-1))</f>
        <v>2.7980100587610392E-8</v>
      </c>
      <c r="AJ145">
        <f>SUMPRODUCT(A145^constants!$E$28:$J$28,constants!$E$27:$J$27)</f>
        <v>2.8687695481596797E-6</v>
      </c>
      <c r="AL145" s="17">
        <f t="shared" si="44"/>
        <v>0</v>
      </c>
      <c r="AM145">
        <f t="shared" si="55"/>
        <v>2.7244272893565631E-9</v>
      </c>
      <c r="AN145">
        <f t="shared" si="56"/>
        <v>0</v>
      </c>
      <c r="AO145">
        <f t="shared" si="57"/>
        <v>4.9997487565187211E-9</v>
      </c>
      <c r="AQ145">
        <f t="shared" si="58"/>
        <v>4.9997487565187211E-9</v>
      </c>
      <c r="AS145" s="4">
        <f t="shared" si="59"/>
        <v>0</v>
      </c>
    </row>
    <row r="146" spans="1:45" x14ac:dyDescent="0.2">
      <c r="A146">
        <f>front!A146</f>
        <v>254.32</v>
      </c>
      <c r="B146" s="1">
        <f t="shared" si="60"/>
        <v>0.46999999999999886</v>
      </c>
      <c r="C146">
        <f>front!D146-front!B146</f>
        <v>149.85999999999967</v>
      </c>
      <c r="D146" s="2">
        <f>front!E146-front!C146</f>
        <v>1187.3999999999996</v>
      </c>
      <c r="E146" s="2">
        <f>IF(front!F146-front!C146&gt;0,front!F146-front!C146,0)</f>
        <v>1206.1999999999989</v>
      </c>
      <c r="F146" s="2">
        <f>front!I146-front!H146</f>
        <v>6571</v>
      </c>
      <c r="G146" s="2">
        <f>IF(front!J146-front!H146&gt;0,front!J146-front!H146,0)</f>
        <v>1.8000000000010914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149.50799272827018</v>
      </c>
      <c r="J146" s="4">
        <f>D146/(constants!$A$4+constants!$B$4*data!D146+constants!$C$4*data!D146^2+constants!$D$4*data!D146^3+constants!$E$4*data!D146^4+constants!$F$4*data!D146^5+constants!$G$4*data!D146^6+constants!$H$4*data!D146^7)</f>
        <v>1184.6781425832271</v>
      </c>
      <c r="K146" s="4">
        <f>E146/(constants!$A$4+constants!$B$4*data!E146+constants!$C$4*data!E146^2+constants!$D$4*data!E146^3+constants!$E$4*data!E146^4+constants!$F$4*data!E146^5+constants!$G$4*data!E146^6+constants!$H$4*data!E146^7)</f>
        <v>1203.4355778074403</v>
      </c>
      <c r="L146" s="4">
        <f>F146/(constants!$A$4+constants!$B$4*data!F146+constants!$C$4*data!F146^2+constants!$D$4*data!F146^3+constants!$E$4*data!F146^4+constants!$F$4*data!F146^5+constants!$G$4*data!F146^6+constants!$H$4*data!F146^7)</f>
        <v>6559.3391118773397</v>
      </c>
      <c r="M146" s="4">
        <f>G146/(constants!$A$4+constants!$B$4*data!G146+constants!$C$4*data!G146^2+constants!$D$4*data!G146^3+constants!$E$4*data!G146^4+constants!$F$4*data!G146^5+constants!$G$4*data!G146^6+constants!$H$4*data!G146^7)</f>
        <v>1.7957444468917996</v>
      </c>
      <c r="N146" s="4"/>
      <c r="O146" s="4">
        <f t="shared" si="45"/>
        <v>249.17998788045031</v>
      </c>
      <c r="P146" s="4">
        <f t="shared" si="46"/>
        <v>236.93562851664541</v>
      </c>
      <c r="Q146" s="4">
        <f t="shared" si="47"/>
        <v>240.68711556148804</v>
      </c>
      <c r="R146" s="4">
        <f t="shared" si="48"/>
        <v>1093.2231853128899</v>
      </c>
      <c r="S146" s="4">
        <f t="shared" si="49"/>
        <v>0.29929074114863324</v>
      </c>
      <c r="T146" s="4">
        <f t="shared" si="40"/>
        <v>1.0516779998029917</v>
      </c>
      <c r="U146" s="4">
        <f t="shared" si="50"/>
        <v>1.0158333597539937</v>
      </c>
      <c r="V146" s="4">
        <f t="shared" si="51"/>
        <v>2.7376911244612293E-4</v>
      </c>
      <c r="W146" s="4"/>
      <c r="X146">
        <f>IF(front!E146&gt;$X$2,O146,P146)</f>
        <v>236.93562851664541</v>
      </c>
      <c r="Y146">
        <f t="shared" si="52"/>
        <v>11.764462193967091</v>
      </c>
      <c r="Z146">
        <f>SUMPRODUCT($B$7:$B$456,Y$7:Y$456,EXP(constants!$B$32+constants!$A$32*ABS($A$7:$A$456-$A146)))</f>
        <v>0.59941390371914782</v>
      </c>
      <c r="AA146">
        <f t="shared" si="41"/>
        <v>11.165048290247944</v>
      </c>
      <c r="AB146">
        <f t="shared" si="53"/>
        <v>6.2576257491745899</v>
      </c>
      <c r="AD146" s="4">
        <f t="shared" si="42"/>
        <v>1092.9235510219924</v>
      </c>
      <c r="AE146">
        <f>SUMPRODUCT($B$7:$B$456,AD$7:AD$456,EXP(constants!$B$32+constants!$A$32*ABS($A$7:$A$456-$A146)))</f>
        <v>24.635129453077582</v>
      </c>
      <c r="AF146" s="4">
        <f t="shared" si="43"/>
        <v>1068.2884215689148</v>
      </c>
      <c r="AG146">
        <f t="shared" si="54"/>
        <v>1068.2884215689148</v>
      </c>
      <c r="AH146" s="4"/>
      <c r="AI146" s="5">
        <f>SUMPRODUCT(constants!$B$13:$B$20,A146^constants!$A$13:$A$20)*constants!$C$10/((A146/1000000000)^5*(EXP(0.014388/(A146/1000000000)/constants!$B$9)-1))</f>
        <v>2.8702050234955872E-8</v>
      </c>
      <c r="AJ146">
        <f>SUMPRODUCT(A146^constants!$E$28:$J$28,constants!$E$27:$J$27)</f>
        <v>2.8458402621553912E-6</v>
      </c>
      <c r="AL146" s="17">
        <f t="shared" si="44"/>
        <v>4.5867316751472084E-9</v>
      </c>
      <c r="AM146">
        <f t="shared" si="55"/>
        <v>2.6639250268910709E-9</v>
      </c>
      <c r="AN146">
        <f t="shared" si="56"/>
        <v>1.7217945808708235</v>
      </c>
      <c r="AO146">
        <f t="shared" si="57"/>
        <v>4.8887176738724103E-9</v>
      </c>
      <c r="AQ146">
        <f t="shared" si="58"/>
        <v>4.8887176738724103E-9</v>
      </c>
      <c r="AS146" s="4">
        <f t="shared" si="59"/>
        <v>0.93822797329059193</v>
      </c>
    </row>
    <row r="147" spans="1:45" x14ac:dyDescent="0.2">
      <c r="A147">
        <f>front!A147</f>
        <v>254.8</v>
      </c>
      <c r="B147" s="1">
        <f t="shared" si="60"/>
        <v>0.48000000000001819</v>
      </c>
      <c r="C147">
        <f>front!D147-front!B147</f>
        <v>145.40000000000009</v>
      </c>
      <c r="D147" s="2">
        <f>front!E147-front!C147</f>
        <v>1139.5</v>
      </c>
      <c r="E147" s="2">
        <f>IF(front!F147-front!C147&gt;0,front!F147-front!C147,0)</f>
        <v>1172.7000000000007</v>
      </c>
      <c r="F147" s="2">
        <f>front!I147-front!H147</f>
        <v>6579.5</v>
      </c>
      <c r="G147" s="2">
        <f>IF(front!J147-front!H147&gt;0,front!J147-front!H147,0)</f>
        <v>33.899999999999636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145.05840669814472</v>
      </c>
      <c r="J147" s="4">
        <f>D147/(constants!$A$4+constants!$B$4*data!D147+constants!$C$4*data!D147^2+constants!$D$4*data!D147^3+constants!$E$4*data!D147^4+constants!$F$4*data!D147^5+constants!$G$4*data!D147^6+constants!$H$4*data!D147^7)</f>
        <v>1136.8865918363656</v>
      </c>
      <c r="K147" s="4">
        <f>E147/(constants!$A$4+constants!$B$4*data!E147+constants!$C$4*data!E147^2+constants!$D$4*data!E147^3+constants!$E$4*data!E147^4+constants!$F$4*data!E147^5+constants!$G$4*data!E147^6+constants!$H$4*data!E147^7)</f>
        <v>1170.0114243858077</v>
      </c>
      <c r="L147" s="4">
        <f>F147/(constants!$A$4+constants!$B$4*data!F147+constants!$C$4*data!F147^2+constants!$D$4*data!F147^3+constants!$E$4*data!F147^4+constants!$F$4*data!F147^5+constants!$G$4*data!F147^6+constants!$H$4*data!F147^7)</f>
        <v>6567.8405626676067</v>
      </c>
      <c r="M147" s="4">
        <f>G147/(constants!$A$4+constants!$B$4*data!G147+constants!$C$4*data!G147^2+constants!$D$4*data!G147^3+constants!$E$4*data!G147^4+constants!$F$4*data!G147^5+constants!$G$4*data!G147^6+constants!$H$4*data!G147^7)</f>
        <v>33.819972778688893</v>
      </c>
      <c r="N147" s="4"/>
      <c r="O147" s="4">
        <f t="shared" si="45"/>
        <v>241.76401116357451</v>
      </c>
      <c r="P147" s="4">
        <f t="shared" si="46"/>
        <v>227.37731836727312</v>
      </c>
      <c r="Q147" s="4">
        <f t="shared" si="47"/>
        <v>234.00228487716154</v>
      </c>
      <c r="R147" s="4">
        <f t="shared" si="48"/>
        <v>1094.6400937779345</v>
      </c>
      <c r="S147" s="4">
        <f t="shared" si="49"/>
        <v>5.6366621297814818</v>
      </c>
      <c r="T147" s="4">
        <f t="shared" si="40"/>
        <v>1.0632723303256799</v>
      </c>
      <c r="U147" s="4">
        <f t="shared" si="50"/>
        <v>1.0291364440281918</v>
      </c>
      <c r="V147" s="4">
        <f t="shared" si="51"/>
        <v>5.1493291373310235E-3</v>
      </c>
      <c r="W147" s="4"/>
      <c r="X147">
        <f>IF(front!E147&gt;$X$2,O147,P147)</f>
        <v>227.37731836727312</v>
      </c>
      <c r="Y147">
        <f t="shared" si="52"/>
        <v>8.4600436097828435</v>
      </c>
      <c r="Z147">
        <f>SUMPRODUCT($B$7:$B$456,Y$7:Y$456,EXP(constants!$B$32+constants!$A$32*ABS($A$7:$A$456-$A147)))</f>
        <v>0.61446998740000613</v>
      </c>
      <c r="AA147">
        <f t="shared" si="41"/>
        <v>7.8455736223828376</v>
      </c>
      <c r="AB147">
        <f t="shared" si="53"/>
        <v>2.938151081309484</v>
      </c>
      <c r="AD147" s="4">
        <f t="shared" si="42"/>
        <v>1088.996961438444</v>
      </c>
      <c r="AE147">
        <f>SUMPRODUCT($B$7:$B$456,AD$7:AD$456,EXP(constants!$B$32+constants!$A$32*ABS($A$7:$A$456-$A147)))</f>
        <v>24.765889857060863</v>
      </c>
      <c r="AF147" s="4">
        <f t="shared" si="43"/>
        <v>1064.2310715813833</v>
      </c>
      <c r="AG147">
        <f t="shared" si="54"/>
        <v>1064.2310715813833</v>
      </c>
      <c r="AH147" s="4"/>
      <c r="AI147" s="5">
        <f>SUMPRODUCT(constants!$B$13:$B$20,A147^constants!$A$13:$A$20)*constants!$C$10/((A147/1000000000)^5*(EXP(0.014388/(A147/1000000000)/constants!$B$9)-1))</f>
        <v>2.9454890490949378E-8</v>
      </c>
      <c r="AJ147">
        <f>SUMPRODUCT(A147^constants!$E$28:$J$28,constants!$E$27:$J$27)</f>
        <v>2.8227446251499863E-6</v>
      </c>
      <c r="AL147" s="17">
        <f t="shared" si="44"/>
        <v>1.0024974780337651E-8</v>
      </c>
      <c r="AM147">
        <f t="shared" si="55"/>
        <v>2.6523794507855872E-9</v>
      </c>
      <c r="AN147">
        <f t="shared" si="56"/>
        <v>3.7796156116985573</v>
      </c>
      <c r="AO147">
        <f t="shared" si="57"/>
        <v>4.867529742007905E-9</v>
      </c>
      <c r="AQ147">
        <f t="shared" si="58"/>
        <v>4.867529742007905E-9</v>
      </c>
      <c r="AS147" s="4">
        <f t="shared" si="59"/>
        <v>2.0595610734167282</v>
      </c>
    </row>
    <row r="148" spans="1:45" x14ac:dyDescent="0.2">
      <c r="A148">
        <f>front!A148</f>
        <v>255.27</v>
      </c>
      <c r="B148" s="1">
        <f t="shared" si="60"/>
        <v>0.46999999999999886</v>
      </c>
      <c r="C148">
        <f>front!D148-front!B148</f>
        <v>138.86000000000013</v>
      </c>
      <c r="D148" s="2">
        <f>front!E148-front!C148</f>
        <v>1163</v>
      </c>
      <c r="E148" s="2">
        <f>IF(front!F148-front!C148&gt;0,front!F148-front!C148,0)</f>
        <v>1225.7999999999993</v>
      </c>
      <c r="F148" s="2">
        <f>front!I148-front!H148</f>
        <v>6522.9999999999982</v>
      </c>
      <c r="G148" s="2">
        <f>IF(front!J148-front!H148&gt;0,front!J148-front!H148,0)</f>
        <v>26.799999999999272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138.53368380192083</v>
      </c>
      <c r="J148" s="4">
        <f>D148/(constants!$A$4+constants!$B$4*data!D148+constants!$C$4*data!D148^2+constants!$D$4*data!D148^3+constants!$E$4*data!D148^4+constants!$F$4*data!D148^5+constants!$G$4*data!D148^6+constants!$H$4*data!D148^7)</f>
        <v>1160.3333858438173</v>
      </c>
      <c r="K148" s="4">
        <f>E148/(constants!$A$4+constants!$B$4*data!E148+constants!$C$4*data!E148^2+constants!$D$4*data!E148^3+constants!$E$4*data!E148^4+constants!$F$4*data!E148^5+constants!$G$4*data!E148^6+constants!$H$4*data!E148^7)</f>
        <v>1222.99120101632</v>
      </c>
      <c r="L148" s="4">
        <f>F148/(constants!$A$4+constants!$B$4*data!F148+constants!$C$4*data!F148^2+constants!$D$4*data!F148^3+constants!$E$4*data!F148^4+constants!$F$4*data!F148^5+constants!$G$4*data!F148^6+constants!$H$4*data!F148^7)</f>
        <v>6511.3326352824643</v>
      </c>
      <c r="M148" s="4">
        <f>G148/(constants!$A$4+constants!$B$4*data!G148+constants!$C$4*data!G148^2+constants!$D$4*data!G148^3+constants!$E$4*data!G148^4+constants!$F$4*data!G148^5+constants!$G$4*data!G148^6+constants!$H$4*data!G148^7)</f>
        <v>26.736713086311401</v>
      </c>
      <c r="N148" s="4"/>
      <c r="O148" s="4">
        <f t="shared" si="45"/>
        <v>230.88947300320137</v>
      </c>
      <c r="P148" s="4">
        <f t="shared" si="46"/>
        <v>232.06667716876348</v>
      </c>
      <c r="Q148" s="4">
        <f t="shared" si="47"/>
        <v>244.59824020326397</v>
      </c>
      <c r="R148" s="4">
        <f t="shared" si="48"/>
        <v>1085.2221058804107</v>
      </c>
      <c r="S148" s="4">
        <f t="shared" si="49"/>
        <v>4.4561188477185665</v>
      </c>
      <c r="T148" s="4">
        <f t="shared" si="40"/>
        <v>0.99492730201542023</v>
      </c>
      <c r="U148" s="4">
        <f t="shared" si="50"/>
        <v>1.0539998382679789</v>
      </c>
      <c r="V148" s="4">
        <f t="shared" si="51"/>
        <v>4.1061814199807884E-3</v>
      </c>
      <c r="W148" s="4"/>
      <c r="X148">
        <f>IF(front!E148&gt;$X$2,O148,P148)</f>
        <v>232.06667716876348</v>
      </c>
      <c r="Y148">
        <f t="shared" si="52"/>
        <v>3.2365177372618348</v>
      </c>
      <c r="Z148">
        <f>SUMPRODUCT($B$7:$B$456,Y$7:Y$456,EXP(constants!$B$32+constants!$A$32*ABS($A$7:$A$456-$A148)))</f>
        <v>0.62950549160280445</v>
      </c>
      <c r="AA148">
        <f t="shared" si="41"/>
        <v>2.6070122456590301</v>
      </c>
      <c r="AB148">
        <f t="shared" si="53"/>
        <v>0</v>
      </c>
      <c r="AD148" s="4">
        <f t="shared" si="42"/>
        <v>1080.7608719445836</v>
      </c>
      <c r="AE148">
        <f>SUMPRODUCT($B$7:$B$456,AD$7:AD$456,EXP(constants!$B$32+constants!$A$32*ABS($A$7:$A$456-$A148)))</f>
        <v>24.892417932002129</v>
      </c>
      <c r="AF148" s="4">
        <f t="shared" si="43"/>
        <v>1055.8684540125814</v>
      </c>
      <c r="AG148">
        <f t="shared" si="54"/>
        <v>1055.8684540125814</v>
      </c>
      <c r="AH148" s="4"/>
      <c r="AI148" s="5">
        <f>SUMPRODUCT(constants!$B$13:$B$20,A148^constants!$A$13:$A$20)*constants!$C$10/((A148/1000000000)^5*(EXP(0.014388/(A148/1000000000)/constants!$B$9)-1))</f>
        <v>3.0207485246142076E-8</v>
      </c>
      <c r="AJ148">
        <f>SUMPRODUCT(A148^constants!$E$28:$J$28,constants!$E$27:$J$27)</f>
        <v>2.8004405703619989E-6</v>
      </c>
      <c r="AL148" s="17">
        <f t="shared" si="44"/>
        <v>0</v>
      </c>
      <c r="AM148">
        <f t="shared" si="55"/>
        <v>2.6522627508375486E-9</v>
      </c>
      <c r="AN148">
        <f t="shared" si="56"/>
        <v>0</v>
      </c>
      <c r="AO148">
        <f t="shared" si="57"/>
        <v>4.8673155794122028E-9</v>
      </c>
      <c r="AQ148">
        <f t="shared" si="58"/>
        <v>4.8673155794122028E-9</v>
      </c>
      <c r="AS148" s="4">
        <f t="shared" si="59"/>
        <v>0</v>
      </c>
    </row>
    <row r="149" spans="1:45" x14ac:dyDescent="0.2">
      <c r="A149">
        <f>front!A149</f>
        <v>255.75</v>
      </c>
      <c r="B149" s="1">
        <f t="shared" si="60"/>
        <v>0.47999999999998977</v>
      </c>
      <c r="C149">
        <f>front!D149-front!B149</f>
        <v>147.40000000000009</v>
      </c>
      <c r="D149" s="2">
        <f>front!E149-front!C149</f>
        <v>1138.1999999999989</v>
      </c>
      <c r="E149" s="2">
        <f>IF(front!F149-front!C149&gt;0,front!F149-front!C149,0)</f>
        <v>1193</v>
      </c>
      <c r="F149" s="2">
        <f>front!I149-front!H149</f>
        <v>6544.2999999999993</v>
      </c>
      <c r="G149" s="2">
        <f>IF(front!J149-front!H149&gt;0,front!J149-front!H149,0)</f>
        <v>5.2000000000007276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147.05373632121038</v>
      </c>
      <c r="J149" s="4">
        <f>D149/(constants!$A$4+constants!$B$4*data!D149+constants!$C$4*data!D149^2+constants!$D$4*data!D149^3+constants!$E$4*data!D149^4+constants!$F$4*data!D149^5+constants!$G$4*data!D149^6+constants!$H$4*data!D149^7)</f>
        <v>1135.5895351756972</v>
      </c>
      <c r="K149" s="4">
        <f>E149/(constants!$A$4+constants!$B$4*data!E149+constants!$C$4*data!E149^2+constants!$D$4*data!E149^3+constants!$E$4*data!E149^4+constants!$F$4*data!E149^5+constants!$G$4*data!E149^6+constants!$H$4*data!E149^7)</f>
        <v>1190.2654637636138</v>
      </c>
      <c r="L149" s="4">
        <f>F149/(constants!$A$4+constants!$B$4*data!F149+constants!$C$4*data!F149^2+constants!$D$4*data!F149^3+constants!$E$4*data!F149^4+constants!$F$4*data!F149^5+constants!$G$4*data!F149^6+constants!$H$4*data!F149^7)</f>
        <v>6532.6351506191813</v>
      </c>
      <c r="M149" s="4">
        <f>G149/(constants!$A$4+constants!$B$4*data!G149+constants!$C$4*data!G149^2+constants!$D$4*data!G149^3+constants!$E$4*data!G149^4+constants!$F$4*data!G149^5+constants!$G$4*data!G149^6+constants!$H$4*data!G149^7)</f>
        <v>5.1877081413708419</v>
      </c>
      <c r="N149" s="4"/>
      <c r="O149" s="4">
        <f t="shared" si="45"/>
        <v>245.08956053535061</v>
      </c>
      <c r="P149" s="4">
        <f t="shared" si="46"/>
        <v>227.11790703513944</v>
      </c>
      <c r="Q149" s="4">
        <f t="shared" si="47"/>
        <v>238.05309275272273</v>
      </c>
      <c r="R149" s="4">
        <f t="shared" si="48"/>
        <v>1088.7725251031968</v>
      </c>
      <c r="S149" s="4">
        <f t="shared" si="49"/>
        <v>0.86461802356180695</v>
      </c>
      <c r="T149" s="4">
        <f t="shared" si="40"/>
        <v>1.079129178913359</v>
      </c>
      <c r="U149" s="4">
        <f t="shared" si="50"/>
        <v>1.0481476157487284</v>
      </c>
      <c r="V149" s="4">
        <f t="shared" si="51"/>
        <v>7.9412182400530004E-4</v>
      </c>
      <c r="W149" s="4"/>
      <c r="X149">
        <f>IF(front!E149&gt;$X$2,O149,P149)</f>
        <v>227.11790703513944</v>
      </c>
      <c r="Y149">
        <f t="shared" si="52"/>
        <v>4.4109606462394311</v>
      </c>
      <c r="Z149">
        <f>SUMPRODUCT($B$7:$B$456,Y$7:Y$456,EXP(constants!$B$32+constants!$A$32*ABS($A$7:$A$456-$A149)))</f>
        <v>0.64526771940737349</v>
      </c>
      <c r="AA149">
        <f t="shared" si="41"/>
        <v>3.7656929268320578</v>
      </c>
      <c r="AB149">
        <f t="shared" si="53"/>
        <v>0</v>
      </c>
      <c r="AD149" s="4">
        <f t="shared" si="42"/>
        <v>1087.9069146022075</v>
      </c>
      <c r="AE149">
        <f>SUMPRODUCT($B$7:$B$456,AD$7:AD$456,EXP(constants!$B$32+constants!$A$32*ABS($A$7:$A$456-$A149)))</f>
        <v>25.020751909936692</v>
      </c>
      <c r="AF149" s="4">
        <f t="shared" si="43"/>
        <v>1062.8861626922708</v>
      </c>
      <c r="AG149">
        <f t="shared" si="54"/>
        <v>1062.8861626922708</v>
      </c>
      <c r="AH149" s="4"/>
      <c r="AI149" s="5">
        <f>SUMPRODUCT(constants!$B$13:$B$20,A149^constants!$A$13:$A$20)*constants!$C$10/((A149/1000000000)^5*(EXP(0.014388/(A149/1000000000)/constants!$B$9)-1))</f>
        <v>3.0992100553048553E-8</v>
      </c>
      <c r="AJ149">
        <f>SUMPRODUCT(A149^constants!$E$28:$J$28,constants!$E$27:$J$27)</f>
        <v>2.7779745217320598E-6</v>
      </c>
      <c r="AL149" s="17">
        <f t="shared" si="44"/>
        <v>0</v>
      </c>
      <c r="AM149">
        <f t="shared" si="55"/>
        <v>2.6136143448283326E-9</v>
      </c>
      <c r="AN149">
        <f t="shared" si="56"/>
        <v>0</v>
      </c>
      <c r="AO149">
        <f t="shared" si="57"/>
        <v>4.7963897299168229E-9</v>
      </c>
      <c r="AQ149">
        <f t="shared" si="58"/>
        <v>4.7963897299168229E-9</v>
      </c>
      <c r="AS149" s="4">
        <f t="shared" si="59"/>
        <v>0</v>
      </c>
    </row>
    <row r="150" spans="1:45" x14ac:dyDescent="0.2">
      <c r="A150">
        <f>front!A150</f>
        <v>256.22000000000003</v>
      </c>
      <c r="B150" s="1">
        <f t="shared" si="60"/>
        <v>0.47000000000002728</v>
      </c>
      <c r="C150">
        <f>front!D150-front!B150</f>
        <v>147.92999999999984</v>
      </c>
      <c r="D150" s="2">
        <f>front!E150-front!C150</f>
        <v>1175.5999999999985</v>
      </c>
      <c r="E150" s="2">
        <f>IF(front!F150-front!C150&gt;0,front!F150-front!C150,0)</f>
        <v>1195.3999999999996</v>
      </c>
      <c r="F150" s="2">
        <f>front!I150-front!H150</f>
        <v>6613.1</v>
      </c>
      <c r="G150" s="2">
        <f>IF(front!J150-front!H150&gt;0,front!J150-front!H150,0)</f>
        <v>23.799999999999272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147.5824987900813</v>
      </c>
      <c r="J150" s="4">
        <f>D150/(constants!$A$4+constants!$B$4*data!D150+constants!$C$4*data!D150^2+constants!$D$4*data!D150^3+constants!$E$4*data!D150^4+constants!$F$4*data!D150^5+constants!$G$4*data!D150^6+constants!$H$4*data!D150^7)</f>
        <v>1172.9048585931391</v>
      </c>
      <c r="K150" s="4">
        <f>E150/(constants!$A$4+constants!$B$4*data!E150+constants!$C$4*data!E150^2+constants!$D$4*data!E150^3+constants!$E$4*data!E150^4+constants!$F$4*data!E150^5+constants!$G$4*data!E150^6+constants!$H$4*data!E150^7)</f>
        <v>1192.6600299729303</v>
      </c>
      <c r="L150" s="4">
        <f>F150/(constants!$A$4+constants!$B$4*data!F150+constants!$C$4*data!F150^2+constants!$D$4*data!F150^3+constants!$E$4*data!F150^4+constants!$F$4*data!F150^5+constants!$G$4*data!F150^6+constants!$H$4*data!F150^7)</f>
        <v>6601.4472004106483</v>
      </c>
      <c r="M150" s="4">
        <f>G150/(constants!$A$4+constants!$B$4*data!G150+constants!$C$4*data!G150^2+constants!$D$4*data!G150^3+constants!$E$4*data!G150^4+constants!$F$4*data!G150^5+constants!$G$4*data!G150^6+constants!$H$4*data!G150^7)</f>
        <v>23.74378969016318</v>
      </c>
      <c r="N150" s="4"/>
      <c r="O150" s="4">
        <f t="shared" si="45"/>
        <v>245.97083131680216</v>
      </c>
      <c r="P150" s="4">
        <f t="shared" si="46"/>
        <v>234.58097171862781</v>
      </c>
      <c r="Q150" s="4">
        <f t="shared" si="47"/>
        <v>238.53200599458603</v>
      </c>
      <c r="R150" s="4">
        <f t="shared" si="48"/>
        <v>1100.2412000684415</v>
      </c>
      <c r="S150" s="4">
        <f t="shared" si="49"/>
        <v>3.9572982816938631</v>
      </c>
      <c r="T150" s="4">
        <f t="shared" si="40"/>
        <v>1.0485540643587925</v>
      </c>
      <c r="U150" s="4">
        <f t="shared" si="50"/>
        <v>1.0168429444511695</v>
      </c>
      <c r="V150" s="4">
        <f t="shared" si="51"/>
        <v>3.5967552218983401E-3</v>
      </c>
      <c r="W150" s="4"/>
      <c r="X150">
        <f>IF(front!E150&gt;$X$2,O150,P150)</f>
        <v>234.58097171862781</v>
      </c>
      <c r="Y150">
        <f t="shared" si="52"/>
        <v>11.425985338113946</v>
      </c>
      <c r="Z150">
        <f>SUMPRODUCT($B$7:$B$456,Y$7:Y$456,EXP(constants!$B$32+constants!$A$32*ABS($A$7:$A$456-$A150)))</f>
        <v>0.66108901918636753</v>
      </c>
      <c r="AA150">
        <f t="shared" si="41"/>
        <v>10.76489631892758</v>
      </c>
      <c r="AB150">
        <f t="shared" si="53"/>
        <v>5.8574737778542261</v>
      </c>
      <c r="AD150" s="4">
        <f t="shared" si="42"/>
        <v>1096.2793592846119</v>
      </c>
      <c r="AE150">
        <f>SUMPRODUCT($B$7:$B$456,AD$7:AD$456,EXP(constants!$B$32+constants!$A$32*ABS($A$7:$A$456-$A150)))</f>
        <v>25.145107631528429</v>
      </c>
      <c r="AF150" s="4">
        <f t="shared" si="43"/>
        <v>1071.1342516530835</v>
      </c>
      <c r="AG150">
        <f t="shared" si="54"/>
        <v>1071.1342516530835</v>
      </c>
      <c r="AH150" s="4"/>
      <c r="AI150" s="5">
        <f>SUMPRODUCT(constants!$B$13:$B$20,A150^constants!$A$13:$A$20)*constants!$C$10/((A150/1000000000)^5*(EXP(0.014388/(A150/1000000000)/constants!$B$9)-1))</f>
        <v>3.1776280020148772E-8</v>
      </c>
      <c r="AJ150">
        <f>SUMPRODUCT(A150^constants!$E$28:$J$28,constants!$E$27:$J$27)</f>
        <v>2.7562782620556216E-6</v>
      </c>
      <c r="AL150" s="17">
        <f t="shared" si="44"/>
        <v>5.4249120397751756E-9</v>
      </c>
      <c r="AM150">
        <f t="shared" si="55"/>
        <v>2.573233241119731E-9</v>
      </c>
      <c r="AN150">
        <f t="shared" si="56"/>
        <v>2.1082084410718047</v>
      </c>
      <c r="AO150">
        <f t="shared" si="57"/>
        <v>4.7222841100521739E-9</v>
      </c>
      <c r="AQ150">
        <f t="shared" si="58"/>
        <v>4.7222841100521739E-9</v>
      </c>
      <c r="AS150" s="4">
        <f t="shared" si="59"/>
        <v>1.1487898468936548</v>
      </c>
    </row>
    <row r="151" spans="1:45" x14ac:dyDescent="0.2">
      <c r="A151">
        <f>front!A151</f>
        <v>256.7</v>
      </c>
      <c r="B151" s="1">
        <f t="shared" si="60"/>
        <v>0.47999999999996135</v>
      </c>
      <c r="C151">
        <f>front!D151-front!B151</f>
        <v>140.47000000000025</v>
      </c>
      <c r="D151" s="2">
        <f>front!E151-front!C151</f>
        <v>1160.7000000000007</v>
      </c>
      <c r="E151" s="2">
        <f>IF(front!F151-front!C151&gt;0,front!F151-front!C151,0)</f>
        <v>1177.6000000000004</v>
      </c>
      <c r="F151" s="2">
        <f>front!I151-front!H151</f>
        <v>6590.7999999999993</v>
      </c>
      <c r="G151" s="2">
        <f>IF(front!J151-front!H151&gt;0,front!J151-front!H151,0)</f>
        <v>16.900000000001455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140.13992221553633</v>
      </c>
      <c r="J151" s="4">
        <f>D151/(constants!$A$4+constants!$B$4*data!D151+constants!$C$4*data!D151^2+constants!$D$4*data!D151^3+constants!$E$4*data!D151^4+constants!$F$4*data!D151^5+constants!$G$4*data!D151^6+constants!$H$4*data!D151^7)</f>
        <v>1158.0385932073887</v>
      </c>
      <c r="K151" s="4">
        <f>E151/(constants!$A$4+constants!$B$4*data!E151+constants!$C$4*data!E151^2+constants!$D$4*data!E151^3+constants!$E$4*data!E151^4+constants!$F$4*data!E151^5+constants!$G$4*data!E151^6+constants!$H$4*data!E151^7)</f>
        <v>1174.9003304598159</v>
      </c>
      <c r="L151" s="4">
        <f>F151/(constants!$A$4+constants!$B$4*data!F151+constants!$C$4*data!F151^2+constants!$D$4*data!F151^3+constants!$E$4*data!F151^4+constants!$F$4*data!F151^5+constants!$G$4*data!F151^6+constants!$H$4*data!F151^7)</f>
        <v>6579.1426338658448</v>
      </c>
      <c r="M151" s="4">
        <f>G151/(constants!$A$4+constants!$B$4*data!G151+constants!$C$4*data!G151^2+constants!$D$4*data!G151^3+constants!$E$4*data!G151^4+constants!$F$4*data!G151^5+constants!$G$4*data!G151^6+constants!$H$4*data!G151^7)</f>
        <v>16.860073233271862</v>
      </c>
      <c r="N151" s="4"/>
      <c r="O151" s="4">
        <f t="shared" si="45"/>
        <v>233.56653702589387</v>
      </c>
      <c r="P151" s="4">
        <f t="shared" si="46"/>
        <v>231.60771864147773</v>
      </c>
      <c r="Q151" s="4">
        <f t="shared" si="47"/>
        <v>234.98006609196318</v>
      </c>
      <c r="R151" s="4">
        <f t="shared" si="48"/>
        <v>1096.523772310974</v>
      </c>
      <c r="S151" s="4">
        <f t="shared" si="49"/>
        <v>2.8100122055453101</v>
      </c>
      <c r="T151" s="4">
        <f t="shared" si="40"/>
        <v>1.0084574831784787</v>
      </c>
      <c r="U151" s="4">
        <f t="shared" si="50"/>
        <v>1.0145606004422751</v>
      </c>
      <c r="V151" s="4">
        <f t="shared" si="51"/>
        <v>2.5626550709640164E-3</v>
      </c>
      <c r="W151" s="4"/>
      <c r="X151">
        <f>IF(front!E151&gt;$X$2,O151,P151)</f>
        <v>231.60771864147773</v>
      </c>
      <c r="Y151">
        <f t="shared" si="52"/>
        <v>11.775695555928138</v>
      </c>
      <c r="Z151">
        <f>SUMPRODUCT($B$7:$B$456,Y$7:Y$456,EXP(constants!$B$32+constants!$A$32*ABS($A$7:$A$456-$A151)))</f>
        <v>0.67753119765133485</v>
      </c>
      <c r="AA151">
        <f t="shared" si="41"/>
        <v>11.098164358276803</v>
      </c>
      <c r="AB151">
        <f t="shared" si="53"/>
        <v>6.190741817203449</v>
      </c>
      <c r="AD151" s="4">
        <f t="shared" si="42"/>
        <v>1093.7105345496236</v>
      </c>
      <c r="AE151">
        <f>SUMPRODUCT($B$7:$B$456,AD$7:AD$456,EXP(constants!$B$32+constants!$A$32*ABS($A$7:$A$456-$A151)))</f>
        <v>25.271133025660433</v>
      </c>
      <c r="AF151" s="4">
        <f t="shared" si="43"/>
        <v>1068.4394015239632</v>
      </c>
      <c r="AG151">
        <f t="shared" si="54"/>
        <v>1068.4394015239632</v>
      </c>
      <c r="AH151" s="4"/>
      <c r="AI151" s="5">
        <f>SUMPRODUCT(constants!$B$13:$B$20,A151^constants!$A$13:$A$20)*constants!$C$10/((A151/1000000000)^5*(EXP(0.014388/(A151/1000000000)/constants!$B$9)-1))</f>
        <v>3.2593637487840659E-8</v>
      </c>
      <c r="AJ151">
        <f>SUMPRODUCT(A151^constants!$E$28:$J$28,constants!$E$27:$J$27)</f>
        <v>2.7344241633038232E-6</v>
      </c>
      <c r="AL151" s="17">
        <f t="shared" si="44"/>
        <v>5.2649001444812668E-9</v>
      </c>
      <c r="AM151">
        <f t="shared" si="55"/>
        <v>2.5592693038122622E-9</v>
      </c>
      <c r="AN151">
        <f t="shared" si="56"/>
        <v>2.0571887986304231</v>
      </c>
      <c r="AO151">
        <f t="shared" si="57"/>
        <v>4.6966581084107022E-9</v>
      </c>
      <c r="AQ151">
        <f t="shared" si="58"/>
        <v>4.6966581084107022E-9</v>
      </c>
      <c r="AS151" s="4">
        <f t="shared" si="59"/>
        <v>1.1209885886845725</v>
      </c>
    </row>
    <row r="152" spans="1:45" x14ac:dyDescent="0.2">
      <c r="A152">
        <f>front!A152</f>
        <v>257.17</v>
      </c>
      <c r="B152" s="1">
        <f t="shared" si="60"/>
        <v>0.47000000000002728</v>
      </c>
      <c r="C152">
        <f>front!D152-front!B152</f>
        <v>153.40000000000009</v>
      </c>
      <c r="D152" s="2">
        <f>front!E152-front!C152</f>
        <v>1134.1000000000004</v>
      </c>
      <c r="E152" s="2">
        <f>IF(front!F152-front!C152&gt;0,front!F152-front!C152,0)</f>
        <v>1177.5</v>
      </c>
      <c r="F152" s="2">
        <f>front!I152-front!H152</f>
        <v>6647.5</v>
      </c>
      <c r="G152" s="2">
        <f>IF(front!J152-front!H152&gt;0,front!J152-front!H152,0)</f>
        <v>55.299999999999272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153.03972942887853</v>
      </c>
      <c r="J152" s="4">
        <f>D152/(constants!$A$4+constants!$B$4*data!D152+constants!$C$4*data!D152^2+constants!$D$4*data!D152^3+constants!$E$4*data!D152^4+constants!$F$4*data!D152^5+constants!$G$4*data!D152^6+constants!$H$4*data!D152^7)</f>
        <v>1131.4988180425937</v>
      </c>
      <c r="K152" s="4">
        <f>E152/(constants!$A$4+constants!$B$4*data!E152+constants!$C$4*data!E152^2+constants!$D$4*data!E152^3+constants!$E$4*data!E152^4+constants!$F$4*data!E152^5+constants!$G$4*data!E152^6+constants!$H$4*data!E152^7)</f>
        <v>1174.8005568665003</v>
      </c>
      <c r="L152" s="4">
        <f>F152/(constants!$A$4+constants!$B$4*data!F152+constants!$C$4*data!F152^2+constants!$D$4*data!F152^3+constants!$E$4*data!F152^4+constants!$F$4*data!F152^5+constants!$G$4*data!F152^6+constants!$H$4*data!F152^7)</f>
        <v>6635.8555000861033</v>
      </c>
      <c r="M152" s="4">
        <f>G152/(constants!$A$4+constants!$B$4*data!G152+constants!$C$4*data!G152^2+constants!$D$4*data!G152^3+constants!$E$4*data!G152^4+constants!$F$4*data!G152^5+constants!$G$4*data!G152^6+constants!$H$4*data!G152^7)</f>
        <v>55.169580158112694</v>
      </c>
      <c r="N152" s="4"/>
      <c r="O152" s="4">
        <f t="shared" si="45"/>
        <v>255.06621571479752</v>
      </c>
      <c r="P152" s="4">
        <f t="shared" si="46"/>
        <v>226.29976360851876</v>
      </c>
      <c r="Q152" s="4">
        <f t="shared" si="47"/>
        <v>234.96011137330007</v>
      </c>
      <c r="R152" s="4">
        <f t="shared" si="48"/>
        <v>1105.9759166810172</v>
      </c>
      <c r="S152" s="4">
        <f t="shared" si="49"/>
        <v>9.1949300263521163</v>
      </c>
      <c r="T152" s="4">
        <f t="shared" si="40"/>
        <v>1.1271165804487648</v>
      </c>
      <c r="U152" s="4">
        <f t="shared" si="50"/>
        <v>1.038269362842831</v>
      </c>
      <c r="V152" s="4">
        <f t="shared" si="51"/>
        <v>8.3138609870870225E-3</v>
      </c>
      <c r="W152" s="4"/>
      <c r="X152">
        <f>IF(front!E152&gt;$X$2,O152,P152)</f>
        <v>226.29976360851876</v>
      </c>
      <c r="Y152">
        <f t="shared" si="52"/>
        <v>6.486408856188973</v>
      </c>
      <c r="Z152">
        <f>SUMPRODUCT($B$7:$B$456,Y$7:Y$456,EXP(constants!$B$32+constants!$A$32*ABS($A$7:$A$456-$A152)))</f>
        <v>0.69391040705406404</v>
      </c>
      <c r="AA152">
        <f t="shared" si="41"/>
        <v>5.792498449134909</v>
      </c>
      <c r="AB152">
        <f t="shared" si="53"/>
        <v>0.88507590806155534</v>
      </c>
      <c r="AD152" s="4">
        <f t="shared" si="42"/>
        <v>1096.7704319816762</v>
      </c>
      <c r="AE152">
        <f>SUMPRODUCT($B$7:$B$456,AD$7:AD$456,EXP(constants!$B$32+constants!$A$32*ABS($A$7:$A$456-$A152)))</f>
        <v>25.393305757335803</v>
      </c>
      <c r="AF152" s="4">
        <f t="shared" si="43"/>
        <v>1071.3771262243404</v>
      </c>
      <c r="AG152">
        <f t="shared" si="54"/>
        <v>1071.3771262243404</v>
      </c>
      <c r="AH152" s="4"/>
      <c r="AI152" s="5">
        <f>SUMPRODUCT(constants!$B$13:$B$20,A152^constants!$A$13:$A$20)*constants!$C$10/((A152/1000000000)^5*(EXP(0.014388/(A152/1000000000)/constants!$B$9)-1))</f>
        <v>3.3410355935940791E-8</v>
      </c>
      <c r="AJ152">
        <f>SUMPRODUCT(A152^constants!$E$28:$J$28,constants!$E$27:$J$27)</f>
        <v>2.7133185920775777E-6</v>
      </c>
      <c r="AL152" s="17">
        <f t="shared" si="44"/>
        <v>3.7748576852706698E-8</v>
      </c>
      <c r="AM152">
        <f t="shared" si="55"/>
        <v>2.5325522877640977E-9</v>
      </c>
      <c r="AN152">
        <f t="shared" si="56"/>
        <v>14.905349451257965</v>
      </c>
      <c r="AO152">
        <f t="shared" si="57"/>
        <v>4.6476282193450077E-9</v>
      </c>
      <c r="AQ152">
        <f t="shared" si="58"/>
        <v>4.6476282193450077E-9</v>
      </c>
      <c r="AS152" s="4">
        <f t="shared" si="59"/>
        <v>8.1221162862348368</v>
      </c>
    </row>
    <row r="153" spans="1:45" x14ac:dyDescent="0.2">
      <c r="A153">
        <f>front!A153</f>
        <v>257.64999999999998</v>
      </c>
      <c r="B153" s="1">
        <f t="shared" si="60"/>
        <v>0.47999999999996135</v>
      </c>
      <c r="C153">
        <f>front!D153-front!B153</f>
        <v>131.05999999999995</v>
      </c>
      <c r="D153" s="2">
        <f>front!E153-front!C153</f>
        <v>1156.2999999999993</v>
      </c>
      <c r="E153" s="2">
        <f>IF(front!F153-front!C153&gt;0,front!F153-front!C153,0)</f>
        <v>1110.1999999999989</v>
      </c>
      <c r="F153" s="2">
        <f>front!I153-front!H153</f>
        <v>6600.7000000000007</v>
      </c>
      <c r="G153" s="2">
        <f>IF(front!J153-front!H153&gt;0,front!J153-front!H153,0)</f>
        <v>0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130.75191424571582</v>
      </c>
      <c r="J153" s="4">
        <f>D153/(constants!$A$4+constants!$B$4*data!D153+constants!$C$4*data!D153^2+constants!$D$4*data!D153^3+constants!$E$4*data!D153^4+constants!$F$4*data!D153^5+constants!$G$4*data!D153^6+constants!$H$4*data!D153^7)</f>
        <v>1153.6485551337112</v>
      </c>
      <c r="K153" s="4">
        <f>E153/(constants!$A$4+constants!$B$4*data!E153+constants!$C$4*data!E153^2+constants!$D$4*data!E153^3+constants!$E$4*data!E153^4+constants!$F$4*data!E153^5+constants!$G$4*data!E153^6+constants!$H$4*data!E153^7)</f>
        <v>1107.6529314315496</v>
      </c>
      <c r="L153" s="4">
        <f>F153/(constants!$A$4+constants!$B$4*data!F153+constants!$C$4*data!F153^2+constants!$D$4*data!F153^3+constants!$E$4*data!F153^4+constants!$F$4*data!F153^5+constants!$G$4*data!F153^6+constants!$H$4*data!F153^7)</f>
        <v>6589.0445825074867</v>
      </c>
      <c r="M153" s="4">
        <f>G153/(constants!$A$4+constants!$B$4*data!G153+constants!$C$4*data!G153^2+constants!$D$4*data!G153^3+constants!$E$4*data!G153^4+constants!$F$4*data!G153^5+constants!$G$4*data!G153^6+constants!$H$4*data!G153^7)</f>
        <v>0</v>
      </c>
      <c r="N153" s="4"/>
      <c r="O153" s="4">
        <f t="shared" si="45"/>
        <v>217.91985707619304</v>
      </c>
      <c r="P153" s="4">
        <f t="shared" si="46"/>
        <v>230.72971102674222</v>
      </c>
      <c r="Q153" s="4">
        <f t="shared" si="47"/>
        <v>221.53058628630993</v>
      </c>
      <c r="R153" s="4">
        <f t="shared" si="48"/>
        <v>1098.174097084581</v>
      </c>
      <c r="S153" s="4">
        <f t="shared" si="49"/>
        <v>0</v>
      </c>
      <c r="T153" s="4">
        <f t="shared" si="40"/>
        <v>0.94448112515052518</v>
      </c>
      <c r="U153" s="4">
        <f t="shared" si="50"/>
        <v>0.96013029834997676</v>
      </c>
      <c r="V153" s="4">
        <f t="shared" si="51"/>
        <v>0</v>
      </c>
      <c r="W153" s="4"/>
      <c r="X153">
        <f>IF(front!E153&gt;$X$2,O153,P153)</f>
        <v>230.72971102674222</v>
      </c>
      <c r="Y153">
        <f t="shared" si="52"/>
        <v>23.48014399500903</v>
      </c>
      <c r="Z153">
        <f>SUMPRODUCT($B$7:$B$456,Y$7:Y$456,EXP(constants!$B$32+constants!$A$32*ABS($A$7:$A$456-$A153)))</f>
        <v>0.71103456256916997</v>
      </c>
      <c r="AA153">
        <f t="shared" si="41"/>
        <v>22.769109432439858</v>
      </c>
      <c r="AB153">
        <f t="shared" si="53"/>
        <v>17.861686891366503</v>
      </c>
      <c r="AD153" s="4">
        <f t="shared" si="42"/>
        <v>1098.174097084581</v>
      </c>
      <c r="AE153">
        <f>SUMPRODUCT($B$7:$B$456,AD$7:AD$456,EXP(constants!$B$32+constants!$A$32*ABS($A$7:$A$456-$A153)))</f>
        <v>25.517276053259877</v>
      </c>
      <c r="AF153" s="4">
        <f t="shared" si="43"/>
        <v>1072.6568210313212</v>
      </c>
      <c r="AG153">
        <f t="shared" si="54"/>
        <v>1072.6568210313212</v>
      </c>
      <c r="AH153" s="4"/>
      <c r="AI153" s="5">
        <f>SUMPRODUCT(constants!$B$13:$B$20,A153^constants!$A$13:$A$20)*constants!$C$10/((A153/1000000000)^5*(EXP(0.014388/(A153/1000000000)/constants!$B$9)-1))</f>
        <v>3.4261437546633853E-8</v>
      </c>
      <c r="AJ153">
        <f>SUMPRODUCT(A153^constants!$E$28:$J$28,constants!$E$27:$J$27)</f>
        <v>2.6920591397006717E-6</v>
      </c>
      <c r="AL153" s="17">
        <f t="shared" si="44"/>
        <v>1.9181523982034539E-9</v>
      </c>
      <c r="AM153">
        <f t="shared" si="55"/>
        <v>2.509711481732203E-9</v>
      </c>
      <c r="AN153">
        <f t="shared" si="56"/>
        <v>0.76429199617780164</v>
      </c>
      <c r="AO153">
        <f t="shared" si="57"/>
        <v>4.6057117798782674E-9</v>
      </c>
      <c r="AQ153">
        <f t="shared" si="58"/>
        <v>4.6057117798782674E-9</v>
      </c>
      <c r="AS153" s="4">
        <f t="shared" si="59"/>
        <v>0.41647252148595199</v>
      </c>
    </row>
    <row r="154" spans="1:45" x14ac:dyDescent="0.2">
      <c r="A154">
        <f>front!A154</f>
        <v>258.12</v>
      </c>
      <c r="B154" s="1">
        <f t="shared" si="60"/>
        <v>0.47000000000002728</v>
      </c>
      <c r="C154">
        <f>front!D154-front!B154</f>
        <v>139.40000000000009</v>
      </c>
      <c r="D154" s="2">
        <f>front!E154-front!C154</f>
        <v>1092.5</v>
      </c>
      <c r="E154" s="2">
        <f>IF(front!F154-front!C154&gt;0,front!F154-front!C154,0)</f>
        <v>1153.7000000000007</v>
      </c>
      <c r="F154" s="2">
        <f>front!I154-front!H154</f>
        <v>6537.7000000000007</v>
      </c>
      <c r="G154" s="2">
        <f>IF(front!J154-front!H154&gt;0,front!J154-front!H154,0)</f>
        <v>21.5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139.07242210003665</v>
      </c>
      <c r="J154" s="4">
        <f>D154/(constants!$A$4+constants!$B$4*data!D154+constants!$C$4*data!D154^2+constants!$D$4*data!D154^3+constants!$E$4*data!D154^4+constants!$F$4*data!D154^5+constants!$G$4*data!D154^6+constants!$H$4*data!D154^7)</f>
        <v>1089.9930086319823</v>
      </c>
      <c r="K154" s="4">
        <f>E154/(constants!$A$4+constants!$B$4*data!E154+constants!$C$4*data!E154^2+constants!$D$4*data!E154^3+constants!$E$4*data!E154^4+constants!$F$4*data!E154^5+constants!$G$4*data!E154^6+constants!$H$4*data!E154^7)</f>
        <v>1151.0544417367128</v>
      </c>
      <c r="L154" s="4">
        <f>F154/(constants!$A$4+constants!$B$4*data!F154+constants!$C$4*data!F154^2+constants!$D$4*data!F154^3+constants!$E$4*data!F154^4+constants!$F$4*data!F154^5+constants!$G$4*data!F154^6+constants!$H$4*data!F154^7)</f>
        <v>6526.0343102305915</v>
      </c>
      <c r="M154" s="4">
        <f>G154/(constants!$A$4+constants!$B$4*data!G154+constants!$C$4*data!G154^2+constants!$D$4*data!G154^3+constants!$E$4*data!G154^4+constants!$F$4*data!G154^5+constants!$G$4*data!G154^6+constants!$H$4*data!G154^7)</f>
        <v>21.44921639580566</v>
      </c>
      <c r="N154" s="4"/>
      <c r="O154" s="4">
        <f t="shared" si="45"/>
        <v>231.78737016672773</v>
      </c>
      <c r="P154" s="4">
        <f t="shared" si="46"/>
        <v>217.99860172639649</v>
      </c>
      <c r="Q154" s="4">
        <f t="shared" si="47"/>
        <v>230.21088834734257</v>
      </c>
      <c r="R154" s="4">
        <f t="shared" si="48"/>
        <v>1087.6723850384319</v>
      </c>
      <c r="S154" s="4">
        <f t="shared" si="49"/>
        <v>3.5748693993009431</v>
      </c>
      <c r="T154" s="4">
        <f t="shared" si="40"/>
        <v>1.0632516370799345</v>
      </c>
      <c r="U154" s="4">
        <f t="shared" si="50"/>
        <v>1.0560200227168124</v>
      </c>
      <c r="V154" s="4">
        <f t="shared" si="51"/>
        <v>3.2867152356494075E-3</v>
      </c>
      <c r="W154" s="4"/>
      <c r="X154">
        <f>IF(front!E154&gt;$X$2,O154,P154)</f>
        <v>217.99860172639649</v>
      </c>
      <c r="Y154">
        <f t="shared" si="52"/>
        <v>2.6283102655380333</v>
      </c>
      <c r="Z154">
        <f>SUMPRODUCT($B$7:$B$456,Y$7:Y$456,EXP(constants!$B$32+constants!$A$32*ABS($A$7:$A$456-$A154)))</f>
        <v>0.72789726461475446</v>
      </c>
      <c r="AA154">
        <f t="shared" si="41"/>
        <v>1.9004130009232787</v>
      </c>
      <c r="AB154">
        <f t="shared" si="53"/>
        <v>0</v>
      </c>
      <c r="AD154" s="4">
        <f t="shared" si="42"/>
        <v>1084.0934121193238</v>
      </c>
      <c r="AE154">
        <f>SUMPRODUCT($B$7:$B$456,AD$7:AD$456,EXP(constants!$B$32+constants!$A$32*ABS($A$7:$A$456-$A154)))</f>
        <v>25.637534805507332</v>
      </c>
      <c r="AF154" s="4">
        <f t="shared" si="43"/>
        <v>1058.4558773138165</v>
      </c>
      <c r="AG154">
        <f t="shared" si="54"/>
        <v>1058.4558773138165</v>
      </c>
      <c r="AH154" s="4"/>
      <c r="AI154" s="5">
        <f>SUMPRODUCT(constants!$B$13:$B$20,A154^constants!$A$13:$A$20)*constants!$C$10/((A154/1000000000)^5*(EXP(0.014388/(A154/1000000000)/constants!$B$9)-1))</f>
        <v>3.5111663701875004E-8</v>
      </c>
      <c r="AJ154">
        <f>SUMPRODUCT(A154^constants!$E$28:$J$28,constants!$E$27:$J$27)</f>
        <v>2.6715274768468575E-6</v>
      </c>
      <c r="AL154" s="17">
        <f t="shared" si="44"/>
        <v>0</v>
      </c>
      <c r="AM154">
        <f t="shared" si="55"/>
        <v>2.523985679617318E-9</v>
      </c>
      <c r="AN154">
        <f t="shared" si="56"/>
        <v>0</v>
      </c>
      <c r="AO154">
        <f t="shared" si="57"/>
        <v>4.6319071580427771E-9</v>
      </c>
      <c r="AQ154">
        <f t="shared" si="58"/>
        <v>4.6319071580427771E-9</v>
      </c>
      <c r="AS154" s="4">
        <f t="shared" si="59"/>
        <v>0</v>
      </c>
    </row>
    <row r="155" spans="1:45" x14ac:dyDescent="0.2">
      <c r="A155">
        <f>front!A155</f>
        <v>258.60000000000002</v>
      </c>
      <c r="B155" s="1">
        <f t="shared" si="60"/>
        <v>0.48000000000001819</v>
      </c>
      <c r="C155">
        <f>front!D155-front!B155</f>
        <v>155.86000000000013</v>
      </c>
      <c r="D155" s="2">
        <f>front!E155-front!C155</f>
        <v>1143.2999999999993</v>
      </c>
      <c r="E155" s="2">
        <f>IF(front!F155-front!C155&gt;0,front!F155-front!C155,0)</f>
        <v>1150.2000000000007</v>
      </c>
      <c r="F155" s="2">
        <f>front!I155-front!H155</f>
        <v>6628.2999999999993</v>
      </c>
      <c r="G155" s="2">
        <f>IF(front!J155-front!H155&gt;0,front!J155-front!H155,0)</f>
        <v>22.899999999999636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155.49398843018915</v>
      </c>
      <c r="J155" s="4">
        <f>D155/(constants!$A$4+constants!$B$4*data!D155+constants!$C$4*data!D155^2+constants!$D$4*data!D155^3+constants!$E$4*data!D155^4+constants!$F$4*data!D155^5+constants!$G$4*data!D155^6+constants!$H$4*data!D155^7)</f>
        <v>1140.6779882510107</v>
      </c>
      <c r="K155" s="4">
        <f>E155/(constants!$A$4+constants!$B$4*data!E155+constants!$C$4*data!E155^2+constants!$D$4*data!E155^3+constants!$E$4*data!E155^4+constants!$F$4*data!E155^5+constants!$G$4*data!E155^6+constants!$H$4*data!E155^7)</f>
        <v>1147.5623660244501</v>
      </c>
      <c r="L155" s="4">
        <f>F155/(constants!$A$4+constants!$B$4*data!F155+constants!$C$4*data!F155^2+constants!$D$4*data!F155^3+constants!$E$4*data!F155^4+constants!$F$4*data!F155^5+constants!$G$4*data!F155^6+constants!$H$4*data!F155^7)</f>
        <v>6616.6506792170967</v>
      </c>
      <c r="M155" s="4">
        <f>G155/(constants!$A$4+constants!$B$4*data!G155+constants!$C$4*data!G155^2+constants!$D$4*data!G155^3+constants!$E$4*data!G155^4+constants!$F$4*data!G155^5+constants!$G$4*data!G155^6+constants!$H$4*data!G155^7)</f>
        <v>22.845913048071868</v>
      </c>
      <c r="N155" s="4"/>
      <c r="O155" s="4">
        <f t="shared" si="45"/>
        <v>259.15664738364859</v>
      </c>
      <c r="P155" s="4">
        <f t="shared" si="46"/>
        <v>228.13559765020213</v>
      </c>
      <c r="Q155" s="4">
        <f t="shared" si="47"/>
        <v>229.51247320489003</v>
      </c>
      <c r="R155" s="4">
        <f t="shared" si="48"/>
        <v>1102.7751132028493</v>
      </c>
      <c r="S155" s="4">
        <f t="shared" si="49"/>
        <v>3.8076521746786445</v>
      </c>
      <c r="T155" s="4">
        <f t="shared" si="40"/>
        <v>1.1359763669193386</v>
      </c>
      <c r="U155" s="4">
        <f t="shared" si="50"/>
        <v>1.0060353384954812</v>
      </c>
      <c r="V155" s="4">
        <f t="shared" si="51"/>
        <v>3.4527911711934403E-3</v>
      </c>
      <c r="W155" s="4"/>
      <c r="X155">
        <f>IF(front!E155&gt;$X$2,O155,P155)</f>
        <v>228.13559765020213</v>
      </c>
      <c r="Y155">
        <f t="shared" si="52"/>
        <v>13.418697841973625</v>
      </c>
      <c r="Z155">
        <f>SUMPRODUCT($B$7:$B$456,Y$7:Y$456,EXP(constants!$B$32+constants!$A$32*ABS($A$7:$A$456-$A155)))</f>
        <v>0.74560899341201059</v>
      </c>
      <c r="AA155">
        <f t="shared" si="41"/>
        <v>12.673088848561614</v>
      </c>
      <c r="AB155">
        <f t="shared" si="53"/>
        <v>7.7656663074882601</v>
      </c>
      <c r="AD155" s="4">
        <f t="shared" si="42"/>
        <v>1098.9630903017546</v>
      </c>
      <c r="AE155">
        <f>SUMPRODUCT($B$7:$B$456,AD$7:AD$456,EXP(constants!$B$32+constants!$A$32*ABS($A$7:$A$456-$A155)))</f>
        <v>25.7599563552596</v>
      </c>
      <c r="AF155" s="4">
        <f t="shared" si="43"/>
        <v>1073.203133946495</v>
      </c>
      <c r="AG155">
        <f t="shared" si="54"/>
        <v>1073.203133946495</v>
      </c>
      <c r="AH155" s="4"/>
      <c r="AI155" s="5">
        <f>SUMPRODUCT(constants!$B$13:$B$20,A155^constants!$A$13:$A$20)*constants!$C$10/((A155/1000000000)^5*(EXP(0.014388/(A155/1000000000)/constants!$B$9)-1))</f>
        <v>3.5997466091755325E-8</v>
      </c>
      <c r="AJ155">
        <f>SUMPRODUCT(A155^constants!$E$28:$J$28,constants!$E$27:$J$27)</f>
        <v>2.650845699417976E-6</v>
      </c>
      <c r="AL155" s="17">
        <f t="shared" si="44"/>
        <v>4.6354639339889949E-9</v>
      </c>
      <c r="AM155">
        <f t="shared" si="55"/>
        <v>2.4700316422577041E-9</v>
      </c>
      <c r="AN155">
        <f t="shared" si="56"/>
        <v>1.8766820046693824</v>
      </c>
      <c r="AO155">
        <f t="shared" si="57"/>
        <v>4.5328930891954477E-9</v>
      </c>
      <c r="AQ155">
        <f t="shared" si="58"/>
        <v>4.5328930891954477E-9</v>
      </c>
      <c r="AS155" s="4">
        <f t="shared" si="59"/>
        <v>1.0226281191228697</v>
      </c>
    </row>
    <row r="156" spans="1:45" x14ac:dyDescent="0.2">
      <c r="A156">
        <f>front!A156</f>
        <v>259.07</v>
      </c>
      <c r="B156" s="1">
        <f t="shared" si="60"/>
        <v>0.46999999999997044</v>
      </c>
      <c r="C156">
        <f>front!D156-front!B156</f>
        <v>147.80000000000018</v>
      </c>
      <c r="D156" s="2">
        <f>front!E156-front!C156</f>
        <v>1175.6000000000004</v>
      </c>
      <c r="E156" s="2">
        <f>IF(front!F156-front!C156&gt;0,front!F156-front!C156,0)</f>
        <v>1228.5</v>
      </c>
      <c r="F156" s="2">
        <f>front!I156-front!H156</f>
        <v>6629.9</v>
      </c>
      <c r="G156" s="2">
        <f>IF(front!J156-front!H156&gt;0,front!J156-front!H156,0)</f>
        <v>12.399999999999636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147.45280233085347</v>
      </c>
      <c r="J156" s="4">
        <f>D156/(constants!$A$4+constants!$B$4*data!D156+constants!$C$4*data!D156^2+constants!$D$4*data!D156^3+constants!$E$4*data!D156^4+constants!$F$4*data!D156^5+constants!$G$4*data!D156^6+constants!$H$4*data!D156^7)</f>
        <v>1172.9048585931409</v>
      </c>
      <c r="K156" s="4">
        <f>E156/(constants!$A$4+constants!$B$4*data!E156+constants!$C$4*data!E156^2+constants!$D$4*data!E156^3+constants!$E$4*data!E156^4+constants!$F$4*data!E156^5+constants!$G$4*data!E156^6+constants!$H$4*data!E156^7)</f>
        <v>1225.6850878035516</v>
      </c>
      <c r="L156" s="4">
        <f>F156/(constants!$A$4+constants!$B$4*data!F156+constants!$C$4*data!F156^2+constants!$D$4*data!F156^3+constants!$E$4*data!F156^4+constants!$F$4*data!F156^5+constants!$G$4*data!F156^6+constants!$H$4*data!F156^7)</f>
        <v>6618.2510627396032</v>
      </c>
      <c r="M156" s="4">
        <f>G156/(constants!$A$4+constants!$B$4*data!G156+constants!$C$4*data!G156^2+constants!$D$4*data!G156^3+constants!$E$4*data!G156^4+constants!$F$4*data!G156^5+constants!$G$4*data!G156^6+constants!$H$4*data!G156^7)</f>
        <v>12.370698498090293</v>
      </c>
      <c r="N156" s="4"/>
      <c r="O156" s="4">
        <f t="shared" si="45"/>
        <v>245.75467055142246</v>
      </c>
      <c r="P156" s="4">
        <f t="shared" si="46"/>
        <v>234.58097171862821</v>
      </c>
      <c r="Q156" s="4">
        <f t="shared" si="47"/>
        <v>245.13701756071035</v>
      </c>
      <c r="R156" s="4">
        <f t="shared" si="48"/>
        <v>1103.0418437899339</v>
      </c>
      <c r="S156" s="4">
        <f t="shared" si="49"/>
        <v>2.0617830830150488</v>
      </c>
      <c r="T156" s="4">
        <f t="shared" si="40"/>
        <v>1.0476325882313964</v>
      </c>
      <c r="U156" s="4">
        <f t="shared" si="50"/>
        <v>1.0449995827229488</v>
      </c>
      <c r="V156" s="4">
        <f t="shared" si="51"/>
        <v>1.8691793920808865E-3</v>
      </c>
      <c r="W156" s="4"/>
      <c r="X156">
        <f>IF(front!E156&gt;$X$2,O156,P156)</f>
        <v>234.58097171862821</v>
      </c>
      <c r="Y156">
        <f t="shared" si="52"/>
        <v>5.2467673336547591</v>
      </c>
      <c r="Z156">
        <f>SUMPRODUCT($B$7:$B$456,Y$7:Y$456,EXP(constants!$B$32+constants!$A$32*ABS($A$7:$A$456-$A156)))</f>
        <v>0.76325120816745939</v>
      </c>
      <c r="AA156">
        <f t="shared" si="41"/>
        <v>4.4835161254872995</v>
      </c>
      <c r="AB156">
        <f t="shared" si="53"/>
        <v>0</v>
      </c>
      <c r="AD156" s="4">
        <f t="shared" si="42"/>
        <v>1100.977694028091</v>
      </c>
      <c r="AE156">
        <f>SUMPRODUCT($B$7:$B$456,AD$7:AD$456,EXP(constants!$B$32+constants!$A$32*ABS($A$7:$A$456-$A156)))</f>
        <v>25.878859876886914</v>
      </c>
      <c r="AF156" s="4">
        <f t="shared" si="43"/>
        <v>1075.0988341512041</v>
      </c>
      <c r="AG156">
        <f t="shared" si="54"/>
        <v>1075.0988341512041</v>
      </c>
      <c r="AH156" s="4"/>
      <c r="AI156" s="5">
        <f>SUMPRODUCT(constants!$B$13:$B$20,A156^constants!$A$13:$A$20)*constants!$C$10/((A156/1000000000)^5*(EXP(0.014388/(A156/1000000000)/constants!$B$9)-1))</f>
        <v>3.6882182917721199E-8</v>
      </c>
      <c r="AJ156">
        <f>SUMPRODUCT(A156^constants!$E$28:$J$28,constants!$E$27:$J$27)</f>
        <v>2.6308714885894574E-6</v>
      </c>
      <c r="AL156" s="17">
        <f t="shared" si="44"/>
        <v>0</v>
      </c>
      <c r="AM156">
        <f t="shared" si="55"/>
        <v>2.4470973319085996E-9</v>
      </c>
      <c r="AN156">
        <f t="shared" si="56"/>
        <v>0</v>
      </c>
      <c r="AO156">
        <f t="shared" si="57"/>
        <v>4.4908050547312831E-9</v>
      </c>
      <c r="AQ156">
        <f t="shared" si="58"/>
        <v>4.4908050547312831E-9</v>
      </c>
      <c r="AS156" s="4">
        <f t="shared" si="59"/>
        <v>0</v>
      </c>
    </row>
    <row r="157" spans="1:45" x14ac:dyDescent="0.2">
      <c r="A157">
        <f>front!A157</f>
        <v>259.55</v>
      </c>
      <c r="B157" s="1">
        <f t="shared" si="60"/>
        <v>0.48000000000001819</v>
      </c>
      <c r="C157">
        <f>front!D157-front!B157</f>
        <v>145.79999999999973</v>
      </c>
      <c r="D157" s="2">
        <f>front!E157-front!C157</f>
        <v>1166.2000000000007</v>
      </c>
      <c r="E157" s="2">
        <f>IF(front!F157-front!C157&gt;0,front!F157-front!C157,0)</f>
        <v>1185.3000000000011</v>
      </c>
      <c r="F157" s="2">
        <f>front!I157-front!H157</f>
        <v>6585.2000000000007</v>
      </c>
      <c r="G157" s="2">
        <f>IF(front!J157-front!H157&gt;0,front!J157-front!H157,0)</f>
        <v>3.3999999999996362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145.45747256600882</v>
      </c>
      <c r="J157" s="4">
        <f>D157/(constants!$A$4+constants!$B$4*data!D157+constants!$C$4*data!D157^2+constants!$D$4*data!D157^3+constants!$E$4*data!D157^4+constants!$F$4*data!D157^5+constants!$G$4*data!D157^6+constants!$H$4*data!D157^7)</f>
        <v>1163.52614082231</v>
      </c>
      <c r="K157" s="4">
        <f>E157/(constants!$A$4+constants!$B$4*data!E157+constants!$C$4*data!E157^2+constants!$D$4*data!E157^3+constants!$E$4*data!E157^4+constants!$F$4*data!E157^5+constants!$G$4*data!E157^6+constants!$H$4*data!E157^7)</f>
        <v>1182.5828971331116</v>
      </c>
      <c r="L157" s="4">
        <f>F157/(constants!$A$4+constants!$B$4*data!F157+constants!$C$4*data!F157^2+constants!$D$4*data!F157^3+constants!$E$4*data!F157^4+constants!$F$4*data!F157^5+constants!$G$4*data!F157^6+constants!$H$4*data!F157^7)</f>
        <v>6573.5415870738361</v>
      </c>
      <c r="M157" s="4">
        <f>G157/(constants!$A$4+constants!$B$4*data!G157+constants!$C$4*data!G157^2+constants!$D$4*data!G157^3+constants!$E$4*data!G157^4+constants!$F$4*data!G157^5+constants!$G$4*data!G157^6+constants!$H$4*data!G157^7)</f>
        <v>3.3919623370781977</v>
      </c>
      <c r="N157" s="4"/>
      <c r="O157" s="4">
        <f t="shared" si="45"/>
        <v>242.42912094334804</v>
      </c>
      <c r="P157" s="4">
        <f t="shared" si="46"/>
        <v>232.705228164462</v>
      </c>
      <c r="Q157" s="4">
        <f t="shared" si="47"/>
        <v>236.51657942662229</v>
      </c>
      <c r="R157" s="4">
        <f t="shared" si="48"/>
        <v>1095.590264512306</v>
      </c>
      <c r="S157" s="4">
        <f t="shared" si="49"/>
        <v>0.56532705617969969</v>
      </c>
      <c r="T157" s="4">
        <f t="shared" si="40"/>
        <v>1.0417863098976607</v>
      </c>
      <c r="U157" s="4">
        <f t="shared" si="50"/>
        <v>1.0163784513662351</v>
      </c>
      <c r="V157" s="4">
        <f t="shared" si="51"/>
        <v>5.1600226333824801E-4</v>
      </c>
      <c r="W157" s="4"/>
      <c r="X157">
        <f>IF(front!E157&gt;$X$2,O157,P157)</f>
        <v>232.705228164462</v>
      </c>
      <c r="Y157">
        <f t="shared" si="52"/>
        <v>11.435743423233731</v>
      </c>
      <c r="Z157">
        <f>SUMPRODUCT($B$7:$B$456,Y$7:Y$456,EXP(constants!$B$32+constants!$A$32*ABS($A$7:$A$456-$A157)))</f>
        <v>0.78173848098612808</v>
      </c>
      <c r="AA157">
        <f t="shared" si="41"/>
        <v>10.654004942247603</v>
      </c>
      <c r="AB157">
        <f t="shared" si="53"/>
        <v>5.7465824011742495</v>
      </c>
      <c r="AD157" s="4">
        <f t="shared" si="42"/>
        <v>1095.0242885287073</v>
      </c>
      <c r="AE157">
        <f>SUMPRODUCT($B$7:$B$456,AD$7:AD$456,EXP(constants!$B$32+constants!$A$32*ABS($A$7:$A$456-$A157)))</f>
        <v>25.99977464475322</v>
      </c>
      <c r="AF157" s="4">
        <f t="shared" si="43"/>
        <v>1069.0245138839541</v>
      </c>
      <c r="AG157">
        <f t="shared" si="54"/>
        <v>1069.0245138839541</v>
      </c>
      <c r="AH157" s="4"/>
      <c r="AI157" s="5">
        <f>SUMPRODUCT(constants!$B$13:$B$20,A157^constants!$A$13:$A$20)*constants!$C$10/((A157/1000000000)^5*(EXP(0.014388/(A157/1000000000)/constants!$B$9)-1))</f>
        <v>3.7803717146819203E-8</v>
      </c>
      <c r="AJ157">
        <f>SUMPRODUCT(A157^constants!$E$28:$J$28,constants!$E$27:$J$27)</f>
        <v>2.6107507438394404E-6</v>
      </c>
      <c r="AL157" s="17">
        <f t="shared" si="44"/>
        <v>6.5784695159151355E-9</v>
      </c>
      <c r="AM157">
        <f t="shared" si="55"/>
        <v>2.4421804270457033E-9</v>
      </c>
      <c r="AN157">
        <f t="shared" si="56"/>
        <v>2.6936869377309218</v>
      </c>
      <c r="AO157">
        <f t="shared" si="57"/>
        <v>4.4817817678664709E-9</v>
      </c>
      <c r="AQ157">
        <f t="shared" si="58"/>
        <v>4.4817817678664709E-9</v>
      </c>
      <c r="AS157" s="4">
        <f t="shared" si="59"/>
        <v>1.4678245966998036</v>
      </c>
    </row>
    <row r="158" spans="1:45" x14ac:dyDescent="0.2">
      <c r="A158">
        <f>front!A158</f>
        <v>260.02</v>
      </c>
      <c r="B158" s="1">
        <f t="shared" si="60"/>
        <v>0.46999999999997044</v>
      </c>
      <c r="C158">
        <f>front!D158-front!B158</f>
        <v>147.74000000000024</v>
      </c>
      <c r="D158" s="2">
        <f>front!E158-front!C158</f>
        <v>1194.1999999999989</v>
      </c>
      <c r="E158" s="2">
        <f>IF(front!F158-front!C158&gt;0,front!F158-front!C158,0)</f>
        <v>1218.7999999999993</v>
      </c>
      <c r="F158" s="2">
        <f>front!I158-front!H158</f>
        <v>6642.2000000000007</v>
      </c>
      <c r="G158" s="2">
        <f>IF(front!J158-front!H158&gt;0,front!J158-front!H158,0)</f>
        <v>20.299999999999272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147.39294242760252</v>
      </c>
      <c r="J158" s="4">
        <f>D158/(constants!$A$4+constants!$B$4*data!D158+constants!$C$4*data!D158^2+constants!$D$4*data!D158^3+constants!$E$4*data!D158^4+constants!$F$4*data!D158^5+constants!$G$4*data!D158^6+constants!$H$4*data!D158^7)</f>
        <v>1191.4627468691838</v>
      </c>
      <c r="K158" s="4">
        <f>E158/(constants!$A$4+constants!$B$4*data!E158+constants!$C$4*data!E158^2+constants!$D$4*data!E158^3+constants!$E$4*data!E158^4+constants!$F$4*data!E158^5+constants!$G$4*data!E158^6+constants!$H$4*data!E158^7)</f>
        <v>1216.0070499845133</v>
      </c>
      <c r="L158" s="4">
        <f>F158/(constants!$A$4+constants!$B$4*data!F158+constants!$C$4*data!F158^2+constants!$D$4*data!F158^3+constants!$E$4*data!F158^4+constants!$F$4*data!F158^5+constants!$G$4*data!F158^6+constants!$H$4*data!F158^7)</f>
        <v>6630.5541216135152</v>
      </c>
      <c r="M158" s="4">
        <f>G158/(constants!$A$4+constants!$B$4*data!G158+constants!$C$4*data!G158^2+constants!$D$4*data!G158^3+constants!$E$4*data!G158^4+constants!$F$4*data!G158^5+constants!$G$4*data!G158^6+constants!$H$4*data!G158^7)</f>
        <v>20.252048173087744</v>
      </c>
      <c r="N158" s="4"/>
      <c r="O158" s="4">
        <f t="shared" si="45"/>
        <v>245.65490404600419</v>
      </c>
      <c r="P158" s="4">
        <f t="shared" si="46"/>
        <v>238.29254937383678</v>
      </c>
      <c r="Q158" s="4">
        <f t="shared" si="47"/>
        <v>243.20140999690267</v>
      </c>
      <c r="R158" s="4">
        <f t="shared" si="48"/>
        <v>1105.0923536022526</v>
      </c>
      <c r="S158" s="4">
        <f t="shared" si="49"/>
        <v>3.3753413621812904</v>
      </c>
      <c r="T158" s="4">
        <f t="shared" si="40"/>
        <v>1.0308962856434811</v>
      </c>
      <c r="U158" s="4">
        <f t="shared" si="50"/>
        <v>1.0206001431264424</v>
      </c>
      <c r="V158" s="4">
        <f t="shared" si="51"/>
        <v>3.0543522911716308E-3</v>
      </c>
      <c r="W158" s="4"/>
      <c r="X158">
        <f>IF(front!E158&gt;$X$2,O158,P158)</f>
        <v>238.29254937383678</v>
      </c>
      <c r="Y158">
        <f t="shared" si="52"/>
        <v>10.769173174114599</v>
      </c>
      <c r="Z158">
        <f>SUMPRODUCT($B$7:$B$456,Y$7:Y$456,EXP(constants!$B$32+constants!$A$32*ABS($A$7:$A$456-$A158)))</f>
        <v>0.80020149550367559</v>
      </c>
      <c r="AA158">
        <f t="shared" si="41"/>
        <v>9.9689716786109237</v>
      </c>
      <c r="AB158">
        <f t="shared" si="53"/>
        <v>5.0615491375375701</v>
      </c>
      <c r="AD158" s="4">
        <f t="shared" si="42"/>
        <v>1101.713137754436</v>
      </c>
      <c r="AE158">
        <f>SUMPRODUCT($B$7:$B$456,AD$7:AD$456,EXP(constants!$B$32+constants!$A$32*ABS($A$7:$A$456-$A158)))</f>
        <v>26.117446167320892</v>
      </c>
      <c r="AF158" s="4">
        <f t="shared" si="43"/>
        <v>1075.5956915871152</v>
      </c>
      <c r="AG158">
        <f t="shared" si="54"/>
        <v>1075.5956915871152</v>
      </c>
      <c r="AH158" s="4"/>
      <c r="AI158" s="5">
        <f>SUMPRODUCT(constants!$B$13:$B$20,A158^constants!$A$13:$A$20)*constants!$C$10/((A158/1000000000)^5*(EXP(0.014388/(A158/1000000000)/constants!$B$9)-1))</f>
        <v>3.8723921613536306E-8</v>
      </c>
      <c r="AJ158">
        <f>SUMPRODUCT(A158^constants!$E$28:$J$28,constants!$E$27:$J$27)</f>
        <v>2.5913178495630515E-6</v>
      </c>
      <c r="AL158" s="17">
        <f t="shared" si="44"/>
        <v>7.6506066742197802E-9</v>
      </c>
      <c r="AM158">
        <f t="shared" si="55"/>
        <v>2.4091932217945058E-9</v>
      </c>
      <c r="AN158">
        <f t="shared" si="56"/>
        <v>3.1755886597261669</v>
      </c>
      <c r="AO158">
        <f t="shared" si="57"/>
        <v>4.4212451042234294E-9</v>
      </c>
      <c r="AQ158">
        <f t="shared" si="58"/>
        <v>4.4212451042234294E-9</v>
      </c>
      <c r="AS158" s="4">
        <f t="shared" si="59"/>
        <v>1.7304190321661828</v>
      </c>
    </row>
    <row r="159" spans="1:45" x14ac:dyDescent="0.2">
      <c r="A159">
        <f>front!A159</f>
        <v>260.5</v>
      </c>
      <c r="B159" s="1">
        <f t="shared" si="60"/>
        <v>0.48000000000001819</v>
      </c>
      <c r="C159">
        <f>front!D159-front!B159</f>
        <v>152.60000000000036</v>
      </c>
      <c r="D159" s="2">
        <f>front!E159-front!C159</f>
        <v>1136.3999999999996</v>
      </c>
      <c r="E159" s="2">
        <f>IF(front!F159-front!C159&gt;0,front!F159-front!C159,0)</f>
        <v>1202.1000000000004</v>
      </c>
      <c r="F159" s="2">
        <f>front!I159-front!H159</f>
        <v>6552.4999999999982</v>
      </c>
      <c r="G159" s="2">
        <f>IF(front!J159-front!H159&gt;0,front!J159-front!H159,0)</f>
        <v>24.5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152.24159664863853</v>
      </c>
      <c r="J159" s="4">
        <f>D159/(constants!$A$4+constants!$B$4*data!D159+constants!$C$4*data!D159^2+constants!$D$4*data!D159^3+constants!$E$4*data!D159^4+constants!$F$4*data!D159^5+constants!$G$4*data!D159^6+constants!$H$4*data!D159^7)</f>
        <v>1133.7936105753888</v>
      </c>
      <c r="K159" s="4">
        <f>E159/(constants!$A$4+constants!$B$4*data!E159+constants!$C$4*data!E159^2+constants!$D$4*data!E159^3+constants!$E$4*data!E159^4+constants!$F$4*data!E159^5+constants!$G$4*data!E159^6+constants!$H$4*data!E159^7)</f>
        <v>1199.3448605971453</v>
      </c>
      <c r="L159" s="4">
        <f>F159/(constants!$A$4+constants!$B$4*data!F159+constants!$C$4*data!F159^2+constants!$D$4*data!F159^3+constants!$E$4*data!F159^4+constants!$F$4*data!F159^5+constants!$G$4*data!F159^6+constants!$H$4*data!F159^7)</f>
        <v>6540.8362712449862</v>
      </c>
      <c r="M159" s="4">
        <f>G159/(constants!$A$4+constants!$B$4*data!G159+constants!$C$4*data!G159^2+constants!$D$4*data!G159^3+constants!$E$4*data!G159^4+constants!$F$4*data!G159^5+constants!$G$4*data!G159^6+constants!$H$4*data!G159^7)</f>
        <v>24.442138309924388</v>
      </c>
      <c r="N159" s="4"/>
      <c r="O159" s="4">
        <f t="shared" si="45"/>
        <v>253.73599441439757</v>
      </c>
      <c r="P159" s="4">
        <f t="shared" si="46"/>
        <v>226.75872211507777</v>
      </c>
      <c r="Q159" s="4">
        <f t="shared" si="47"/>
        <v>239.86897211942906</v>
      </c>
      <c r="R159" s="4">
        <f t="shared" si="48"/>
        <v>1090.1393785408311</v>
      </c>
      <c r="S159" s="4">
        <f t="shared" si="49"/>
        <v>4.0736897183207308</v>
      </c>
      <c r="T159" s="4">
        <f t="shared" si="40"/>
        <v>1.1189690612457637</v>
      </c>
      <c r="U159" s="4">
        <f t="shared" si="50"/>
        <v>1.0578158576749166</v>
      </c>
      <c r="V159" s="4">
        <f t="shared" si="51"/>
        <v>3.7368521846935106E-3</v>
      </c>
      <c r="W159" s="4"/>
      <c r="X159">
        <f>IF(front!E159&gt;$X$2,O159,P159)</f>
        <v>226.75872211507777</v>
      </c>
      <c r="Y159">
        <f t="shared" si="52"/>
        <v>2.3529574327735645</v>
      </c>
      <c r="Z159">
        <f>SUMPRODUCT($B$7:$B$456,Y$7:Y$456,EXP(constants!$B$32+constants!$A$32*ABS($A$7:$A$456-$A159)))</f>
        <v>0.81945593177617737</v>
      </c>
      <c r="AA159">
        <f t="shared" si="41"/>
        <v>1.5335015009973871</v>
      </c>
      <c r="AB159">
        <f t="shared" si="53"/>
        <v>0</v>
      </c>
      <c r="AD159" s="4">
        <f t="shared" si="42"/>
        <v>1086.0610127170139</v>
      </c>
      <c r="AE159">
        <f>SUMPRODUCT($B$7:$B$456,AD$7:AD$456,EXP(constants!$B$32+constants!$A$32*ABS($A$7:$A$456-$A159)))</f>
        <v>26.237265623345468</v>
      </c>
      <c r="AF159" s="4">
        <f t="shared" si="43"/>
        <v>1059.8237470936685</v>
      </c>
      <c r="AG159">
        <f t="shared" si="54"/>
        <v>1059.8237470936685</v>
      </c>
      <c r="AH159" s="4"/>
      <c r="AI159" s="5">
        <f>SUMPRODUCT(constants!$B$13:$B$20,A159^constants!$A$13:$A$20)*constants!$C$10/((A159/1000000000)^5*(EXP(0.014388/(A159/1000000000)/constants!$B$9)-1))</f>
        <v>3.9682212924085284E-8</v>
      </c>
      <c r="AJ159">
        <f>SUMPRODUCT(A159^constants!$E$28:$J$28,constants!$E$27:$J$27)</f>
        <v>2.5717418214650273E-6</v>
      </c>
      <c r="AL159" s="17">
        <f t="shared" si="44"/>
        <v>0</v>
      </c>
      <c r="AM159">
        <f t="shared" si="55"/>
        <v>2.4265750116634569E-9</v>
      </c>
      <c r="AN159">
        <f t="shared" si="56"/>
        <v>0</v>
      </c>
      <c r="AO159">
        <f t="shared" si="57"/>
        <v>4.4531433980860939E-9</v>
      </c>
      <c r="AQ159">
        <f t="shared" si="58"/>
        <v>4.4531433980860939E-9</v>
      </c>
      <c r="AS159" s="4">
        <f t="shared" si="59"/>
        <v>0</v>
      </c>
    </row>
    <row r="160" spans="1:45" x14ac:dyDescent="0.2">
      <c r="A160">
        <f>front!A160</f>
        <v>260.97000000000003</v>
      </c>
      <c r="B160" s="1">
        <f t="shared" si="60"/>
        <v>0.47000000000002728</v>
      </c>
      <c r="C160">
        <f>front!D160-front!B160</f>
        <v>150.40000000000009</v>
      </c>
      <c r="D160" s="2">
        <f>front!E160-front!C160</f>
        <v>1217.1000000000004</v>
      </c>
      <c r="E160" s="2">
        <f>IF(front!F160-front!C160&gt;0,front!F160-front!C160,0)</f>
        <v>1235.2999999999993</v>
      </c>
      <c r="F160" s="2">
        <f>front!I160-front!H160</f>
        <v>6641</v>
      </c>
      <c r="G160" s="2">
        <f>IF(front!J160-front!H160&gt;0,front!J160-front!H160,0)</f>
        <v>0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150.04673208251012</v>
      </c>
      <c r="J160" s="4">
        <f>D160/(constants!$A$4+constants!$B$4*data!D160+constants!$C$4*data!D160^2+constants!$D$4*data!D160^3+constants!$E$4*data!D160^4+constants!$F$4*data!D160^5+constants!$G$4*data!D160^6+constants!$H$4*data!D160^7)</f>
        <v>1214.3108989989869</v>
      </c>
      <c r="K160" s="4">
        <f>E160/(constants!$A$4+constants!$B$4*data!E160+constants!$C$4*data!E160^2+constants!$D$4*data!E160^3+constants!$E$4*data!E160^4+constants!$F$4*data!E160^5+constants!$G$4*data!E160^6+constants!$H$4*data!E160^7)</f>
        <v>1232.4696914573678</v>
      </c>
      <c r="L160" s="4">
        <f>F160/(constants!$A$4+constants!$B$4*data!F160+constants!$C$4*data!F160^2+constants!$D$4*data!F160^3+constants!$E$4*data!F160^4+constants!$F$4*data!F160^5+constants!$G$4*data!F160^6+constants!$H$4*data!F160^7)</f>
        <v>6629.3538145641505</v>
      </c>
      <c r="M160" s="4">
        <f>G160/(constants!$A$4+constants!$B$4*data!G160+constants!$C$4*data!G160^2+constants!$D$4*data!G160^3+constants!$E$4*data!G160^4+constants!$F$4*data!G160^5+constants!$G$4*data!G160^6+constants!$H$4*data!G160^7)</f>
        <v>0</v>
      </c>
      <c r="N160" s="4"/>
      <c r="O160" s="4">
        <f t="shared" si="45"/>
        <v>250.07788680418352</v>
      </c>
      <c r="P160" s="4">
        <f t="shared" si="46"/>
        <v>242.86217979979739</v>
      </c>
      <c r="Q160" s="4">
        <f t="shared" si="47"/>
        <v>246.49393829147354</v>
      </c>
      <c r="R160" s="4">
        <f t="shared" si="48"/>
        <v>1104.8923024273586</v>
      </c>
      <c r="S160" s="4">
        <f t="shared" si="49"/>
        <v>0</v>
      </c>
      <c r="T160" s="4">
        <f t="shared" si="40"/>
        <v>1.0297111185048837</v>
      </c>
      <c r="U160" s="4">
        <f t="shared" si="50"/>
        <v>1.0149539895205997</v>
      </c>
      <c r="V160" s="4">
        <f t="shared" si="51"/>
        <v>0</v>
      </c>
      <c r="W160" s="4"/>
      <c r="X160">
        <f>IF(front!E160&gt;$X$2,O160,P160)</f>
        <v>242.86217979979739</v>
      </c>
      <c r="Y160">
        <f t="shared" si="52"/>
        <v>12.25852888528874</v>
      </c>
      <c r="Z160">
        <f>SUMPRODUCT($B$7:$B$456,Y$7:Y$456,EXP(constants!$B$32+constants!$A$32*ABS($A$7:$A$456-$A160)))</f>
        <v>0.83885914571879494</v>
      </c>
      <c r="AA160">
        <f t="shared" si="41"/>
        <v>11.419669739569946</v>
      </c>
      <c r="AB160">
        <f t="shared" si="53"/>
        <v>6.5122471984965919</v>
      </c>
      <c r="AD160" s="4">
        <f t="shared" si="42"/>
        <v>1104.8923024273586</v>
      </c>
      <c r="AE160">
        <f>SUMPRODUCT($B$7:$B$456,AD$7:AD$456,EXP(constants!$B$32+constants!$A$32*ABS($A$7:$A$456-$A160)))</f>
        <v>26.35419585480868</v>
      </c>
      <c r="AF160" s="4">
        <f t="shared" si="43"/>
        <v>1078.5381065725499</v>
      </c>
      <c r="AG160">
        <f t="shared" si="54"/>
        <v>1078.5381065725499</v>
      </c>
      <c r="AH160" s="4"/>
      <c r="AI160" s="5">
        <f>SUMPRODUCT(constants!$B$13:$B$20,A160^constants!$A$13:$A$20)*constants!$C$10/((A160/1000000000)^5*(EXP(0.014388/(A160/1000000000)/constants!$B$9)-1))</f>
        <v>4.0638915765875048E-8</v>
      </c>
      <c r="AJ160">
        <f>SUMPRODUCT(A160^constants!$E$28:$J$28,constants!$E$27:$J$27)</f>
        <v>2.5528344262827477E-6</v>
      </c>
      <c r="AL160" s="17">
        <f t="shared" si="44"/>
        <v>6.2403828551313119E-9</v>
      </c>
      <c r="AM160">
        <f t="shared" si="55"/>
        <v>2.366939481067864E-9</v>
      </c>
      <c r="AN160">
        <f t="shared" si="56"/>
        <v>2.636477571583669</v>
      </c>
      <c r="AO160">
        <f t="shared" si="57"/>
        <v>4.3437029035262009E-9</v>
      </c>
      <c r="AQ160">
        <f t="shared" si="58"/>
        <v>4.3437029035262009E-9</v>
      </c>
      <c r="AS160" s="4">
        <f t="shared" si="59"/>
        <v>1.4366504785733374</v>
      </c>
    </row>
    <row r="161" spans="1:45" x14ac:dyDescent="0.2">
      <c r="A161">
        <f>front!A161</f>
        <v>261.45</v>
      </c>
      <c r="B161" s="1">
        <f t="shared" si="60"/>
        <v>0.47999999999996135</v>
      </c>
      <c r="C161">
        <f>front!D161-front!B161</f>
        <v>157.86000000000013</v>
      </c>
      <c r="D161" s="2">
        <f>front!E161-front!C161</f>
        <v>1252.5</v>
      </c>
      <c r="E161" s="2">
        <f>IF(front!F161-front!C161&gt;0,front!F161-front!C161,0)</f>
        <v>1270.6000000000004</v>
      </c>
      <c r="F161" s="2">
        <f>front!I161-front!H161</f>
        <v>6626</v>
      </c>
      <c r="G161" s="2">
        <f>IF(front!J161-front!H161&gt;0,front!J161-front!H161,0)</f>
        <v>11.5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157.48932173021601</v>
      </c>
      <c r="J161" s="4">
        <f>D161/(constants!$A$4+constants!$B$4*data!D161+constants!$C$4*data!D161^2+constants!$D$4*data!D161^3+constants!$E$4*data!D161^4+constants!$F$4*data!D161^5+constants!$G$4*data!D161^6+constants!$H$4*data!D161^7)</f>
        <v>1249.6307469803126</v>
      </c>
      <c r="K161" s="4">
        <f>E161/(constants!$A$4+constants!$B$4*data!E161+constants!$C$4*data!E161^2+constants!$D$4*data!E161^3+constants!$E$4*data!E161^4+constants!$F$4*data!E161^5+constants!$G$4*data!E161^6+constants!$H$4*data!E161^7)</f>
        <v>1267.6897632805137</v>
      </c>
      <c r="L161" s="4">
        <f>F161/(constants!$A$4+constants!$B$4*data!F161+constants!$C$4*data!F161^2+constants!$D$4*data!F161^3+constants!$E$4*data!F161^4+constants!$F$4*data!F161^5+constants!$G$4*data!F161^6+constants!$H$4*data!F161^7)</f>
        <v>6614.350133694431</v>
      </c>
      <c r="M161" s="4">
        <f>G161/(constants!$A$4+constants!$B$4*data!G161+constants!$C$4*data!G161^2+constants!$D$4*data!G161^3+constants!$E$4*data!G161^4+constants!$F$4*data!G161^5+constants!$G$4*data!G161^6+constants!$H$4*data!G161^7)</f>
        <v>11.472824081290211</v>
      </c>
      <c r="N161" s="4"/>
      <c r="O161" s="4">
        <f t="shared" si="45"/>
        <v>262.48220288369333</v>
      </c>
      <c r="P161" s="4">
        <f t="shared" si="46"/>
        <v>249.9261493960625</v>
      </c>
      <c r="Q161" s="4">
        <f t="shared" si="47"/>
        <v>253.53795265610273</v>
      </c>
      <c r="R161" s="4">
        <f t="shared" si="48"/>
        <v>1102.3916889490717</v>
      </c>
      <c r="S161" s="4">
        <f t="shared" si="49"/>
        <v>1.9121373468817018</v>
      </c>
      <c r="T161" s="4">
        <f t="shared" si="40"/>
        <v>1.0502390546886433</v>
      </c>
      <c r="U161" s="4">
        <f t="shared" si="50"/>
        <v>1.0144514820428676</v>
      </c>
      <c r="V161" s="4">
        <f t="shared" si="51"/>
        <v>1.7345353435171251E-3</v>
      </c>
      <c r="W161" s="4"/>
      <c r="X161">
        <f>IF(front!E161&gt;$X$2,O161,P161)</f>
        <v>249.9261493960625</v>
      </c>
      <c r="Y161">
        <f t="shared" si="52"/>
        <v>12.732578093098113</v>
      </c>
      <c r="Z161">
        <f>SUMPRODUCT($B$7:$B$456,Y$7:Y$456,EXP(constants!$B$32+constants!$A$32*ABS($A$7:$A$456-$A161)))</f>
        <v>0.85907578066649315</v>
      </c>
      <c r="AA161">
        <f t="shared" si="41"/>
        <v>11.873502312431619</v>
      </c>
      <c r="AB161">
        <f t="shared" si="53"/>
        <v>6.9660797713582649</v>
      </c>
      <c r="AD161" s="4">
        <f t="shared" si="42"/>
        <v>1100.4773566986564</v>
      </c>
      <c r="AE161">
        <f>SUMPRODUCT($B$7:$B$456,AD$7:AD$456,EXP(constants!$B$32+constants!$A$32*ABS($A$7:$A$456-$A161)))</f>
        <v>26.473376268713704</v>
      </c>
      <c r="AF161" s="4">
        <f t="shared" si="43"/>
        <v>1074.0039804299427</v>
      </c>
      <c r="AG161">
        <f t="shared" si="54"/>
        <v>1074.0039804299427</v>
      </c>
      <c r="AH161" s="4"/>
      <c r="AI161" s="5">
        <f>SUMPRODUCT(constants!$B$13:$B$20,A161^constants!$A$13:$A$20)*constants!$C$10/((A161/1000000000)^5*(EXP(0.014388/(A161/1000000000)/constants!$B$9)-1))</f>
        <v>4.1635003329414283E-8</v>
      </c>
      <c r="AJ161">
        <f>SUMPRODUCT(A161^constants!$E$28:$J$28,constants!$E$27:$J$27)</f>
        <v>2.5337871221330272E-6</v>
      </c>
      <c r="AL161" s="17">
        <f t="shared" si="44"/>
        <v>5.9768197746745263E-9</v>
      </c>
      <c r="AM161">
        <f t="shared" si="55"/>
        <v>2.3591971429367587E-9</v>
      </c>
      <c r="AN161">
        <f t="shared" si="56"/>
        <v>2.5334126029139323</v>
      </c>
      <c r="AO161">
        <f t="shared" si="57"/>
        <v>4.3294945061889818E-9</v>
      </c>
      <c r="AQ161">
        <f t="shared" si="58"/>
        <v>4.3294945061889818E-9</v>
      </c>
      <c r="AS161" s="4">
        <f t="shared" si="59"/>
        <v>1.3804890538908652</v>
      </c>
    </row>
    <row r="162" spans="1:45" x14ac:dyDescent="0.2">
      <c r="A162">
        <f>front!A162</f>
        <v>261.92</v>
      </c>
      <c r="B162" s="1">
        <f t="shared" si="60"/>
        <v>0.47000000000002728</v>
      </c>
      <c r="C162">
        <f>front!D162-front!B162</f>
        <v>149.5300000000002</v>
      </c>
      <c r="D162" s="2">
        <f>front!E162-front!C162</f>
        <v>1219.5</v>
      </c>
      <c r="E162" s="2">
        <f>IF(front!F162-front!C162&gt;0,front!F162-front!C162,0)</f>
        <v>1247.6999999999989</v>
      </c>
      <c r="F162" s="2">
        <f>front!I162-front!H162</f>
        <v>6617.4</v>
      </c>
      <c r="G162" s="2">
        <f>IF(front!J162-front!H162&gt;0,front!J162-front!H162,0)</f>
        <v>62.700000000000728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149.1787631482035</v>
      </c>
      <c r="J162" s="4">
        <f>D162/(constants!$A$4+constants!$B$4*data!D162+constants!$C$4*data!D162^2+constants!$D$4*data!D162^3+constants!$E$4*data!D162^4+constants!$F$4*data!D162^5+constants!$G$4*data!D162^6+constants!$H$4*data!D162^7)</f>
        <v>1216.7054650939531</v>
      </c>
      <c r="K162" s="4">
        <f>E162/(constants!$A$4+constants!$B$4*data!E162+constants!$C$4*data!E162^2+constants!$D$4*data!E162^3+constants!$E$4*data!E162^4+constants!$F$4*data!E162^5+constants!$G$4*data!E162^6+constants!$H$4*data!E162^7)</f>
        <v>1244.8416153284468</v>
      </c>
      <c r="L162" s="4">
        <f>F162/(constants!$A$4+constants!$B$4*data!F162+constants!$C$4*data!F162^2+constants!$D$4*data!F162^3+constants!$E$4*data!F162^4+constants!$F$4*data!F162^5+constants!$G$4*data!F162^6+constants!$H$4*data!F162^7)</f>
        <v>6605.748154360298</v>
      </c>
      <c r="M162" s="4">
        <f>G162/(constants!$A$4+constants!$B$4*data!G162+constants!$C$4*data!G162^2+constants!$D$4*data!G162^3+constants!$E$4*data!G162^4+constants!$F$4*data!G162^5+constants!$G$4*data!G162^6+constants!$H$4*data!G162^7)</f>
        <v>62.55217666021295</v>
      </c>
      <c r="N162" s="4"/>
      <c r="O162" s="4">
        <f t="shared" si="45"/>
        <v>248.63127191367249</v>
      </c>
      <c r="P162" s="4">
        <f t="shared" si="46"/>
        <v>243.34109301879062</v>
      </c>
      <c r="Q162" s="4">
        <f t="shared" si="47"/>
        <v>248.96832306568933</v>
      </c>
      <c r="R162" s="4">
        <f t="shared" si="48"/>
        <v>1100.9580257267164</v>
      </c>
      <c r="S162" s="4">
        <f t="shared" si="49"/>
        <v>10.425362776702158</v>
      </c>
      <c r="T162" s="4">
        <f t="shared" si="40"/>
        <v>1.021739767949811</v>
      </c>
      <c r="U162" s="4">
        <f t="shared" si="50"/>
        <v>1.0231248655008884</v>
      </c>
      <c r="V162" s="4">
        <f t="shared" si="51"/>
        <v>9.4693553551422841E-3</v>
      </c>
      <c r="W162" s="4"/>
      <c r="X162">
        <f>IF(front!E162&gt;$X$2,O162,P162)</f>
        <v>243.34109301879062</v>
      </c>
      <c r="Y162">
        <f t="shared" si="52"/>
        <v>10.422569103118292</v>
      </c>
      <c r="Z162">
        <f>SUMPRODUCT($B$7:$B$456,Y$7:Y$456,EXP(constants!$B$32+constants!$A$32*ABS($A$7:$A$456-$A162)))</f>
        <v>0.87926488479688447</v>
      </c>
      <c r="AA162">
        <f t="shared" si="41"/>
        <v>9.5433042183214081</v>
      </c>
      <c r="AB162">
        <f t="shared" si="53"/>
        <v>4.6358816772480544</v>
      </c>
      <c r="AD162" s="4">
        <f t="shared" si="42"/>
        <v>1090.5206958883202</v>
      </c>
      <c r="AE162">
        <f>SUMPRODUCT($B$7:$B$456,AD$7:AD$456,EXP(constants!$B$32+constants!$A$32*ABS($A$7:$A$456-$A162)))</f>
        <v>26.589594548031723</v>
      </c>
      <c r="AF162" s="4">
        <f t="shared" si="43"/>
        <v>1063.9311013402885</v>
      </c>
      <c r="AG162">
        <f t="shared" si="54"/>
        <v>1063.9311013402885</v>
      </c>
      <c r="AH162" s="4"/>
      <c r="AI162" s="5">
        <f>SUMPRODUCT(constants!$B$13:$B$20,A162^constants!$A$13:$A$20)*constants!$C$10/((A162/1000000000)^5*(EXP(0.014388/(A162/1000000000)/constants!$B$9)-1))</f>
        <v>4.2629228791843454E-8</v>
      </c>
      <c r="AJ162">
        <f>SUMPRODUCT(A162^constants!$E$28:$J$28,constants!$E$27:$J$27)</f>
        <v>2.5153897237474945E-6</v>
      </c>
      <c r="AL162" s="17">
        <f t="shared" si="44"/>
        <v>9.1954954331683806E-9</v>
      </c>
      <c r="AM162">
        <f t="shared" si="55"/>
        <v>2.3642411811993552E-9</v>
      </c>
      <c r="AN162">
        <f t="shared" si="56"/>
        <v>3.8894066757197758</v>
      </c>
      <c r="AO162">
        <f t="shared" si="57"/>
        <v>4.3387511026596496E-9</v>
      </c>
      <c r="AQ162">
        <f t="shared" si="58"/>
        <v>4.3387511026596496E-9</v>
      </c>
      <c r="AS162" s="4">
        <f t="shared" si="59"/>
        <v>2.11938763381277</v>
      </c>
    </row>
    <row r="163" spans="1:45" x14ac:dyDescent="0.2">
      <c r="A163">
        <f>front!A163</f>
        <v>262.39999999999998</v>
      </c>
      <c r="B163" s="1">
        <f t="shared" si="60"/>
        <v>0.47999999999996135</v>
      </c>
      <c r="C163">
        <f>front!D163-front!B163</f>
        <v>157.73000000000002</v>
      </c>
      <c r="D163" s="2">
        <f>front!E163-front!C163</f>
        <v>1316.5</v>
      </c>
      <c r="E163" s="2">
        <f>IF(front!F163-front!C163&gt;0,front!F163-front!C163,0)</f>
        <v>1329.1000000000004</v>
      </c>
      <c r="F163" s="2">
        <f>front!I163-front!H163</f>
        <v>6715.7999999999993</v>
      </c>
      <c r="G163" s="2">
        <f>IF(front!J163-front!H163&gt;0,front!J163-front!H163,0)</f>
        <v>51.5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157.35962504454429</v>
      </c>
      <c r="J163" s="4">
        <f>D163/(constants!$A$4+constants!$B$4*data!D163+constants!$C$4*data!D163^2+constants!$D$4*data!D163^3+constants!$E$4*data!D163^4+constants!$F$4*data!D163^5+constants!$G$4*data!D163^6+constants!$H$4*data!D163^7)</f>
        <v>1313.4858238205052</v>
      </c>
      <c r="K163" s="4">
        <f>E163/(constants!$A$4+constants!$B$4*data!E163+constants!$C$4*data!E163^2+constants!$D$4*data!E163^3+constants!$E$4*data!E163^4+constants!$F$4*data!E163^5+constants!$G$4*data!E163^6+constants!$H$4*data!E163^7)</f>
        <v>1326.0572889113766</v>
      </c>
      <c r="L163" s="4">
        <f>F163/(constants!$A$4+constants!$B$4*data!F163+constants!$C$4*data!F163^2+constants!$D$4*data!F163^3+constants!$E$4*data!F163^4+constants!$F$4*data!F163^5+constants!$G$4*data!F163^6+constants!$H$4*data!F163^7)</f>
        <v>6704.1765465334029</v>
      </c>
      <c r="M163" s="4">
        <f>G163/(constants!$A$4+constants!$B$4*data!G163+constants!$C$4*data!G163^2+constants!$D$4*data!G163^3+constants!$E$4*data!G163^4+constants!$F$4*data!G163^5+constants!$G$4*data!G163^6+constants!$H$4*data!G163^7)</f>
        <v>51.378521441008481</v>
      </c>
      <c r="N163" s="4"/>
      <c r="O163" s="4">
        <f t="shared" si="45"/>
        <v>262.26604174090716</v>
      </c>
      <c r="P163" s="4">
        <f t="shared" si="46"/>
        <v>262.69716476410105</v>
      </c>
      <c r="Q163" s="4">
        <f t="shared" si="47"/>
        <v>265.21145778227532</v>
      </c>
      <c r="R163" s="4">
        <f t="shared" si="48"/>
        <v>1117.3627577555671</v>
      </c>
      <c r="S163" s="4">
        <f t="shared" si="49"/>
        <v>8.5630869068347462</v>
      </c>
      <c r="T163" s="4">
        <f t="shared" si="40"/>
        <v>0.99835885924546985</v>
      </c>
      <c r="U163" s="4">
        <f t="shared" si="50"/>
        <v>1.009571070249015</v>
      </c>
      <c r="V163" s="4">
        <f t="shared" si="51"/>
        <v>7.6636587781351451E-3</v>
      </c>
      <c r="W163" s="4"/>
      <c r="X163">
        <f>IF(front!E163&gt;$X$2,O163,P163)</f>
        <v>262.69716476410105</v>
      </c>
      <c r="Y163">
        <f t="shared" si="52"/>
        <v>14.582623478169126</v>
      </c>
      <c r="Z163">
        <f>SUMPRODUCT($B$7:$B$456,Y$7:Y$456,EXP(constants!$B$32+constants!$A$32*ABS($A$7:$A$456-$A163)))</f>
        <v>0.90034664388809094</v>
      </c>
      <c r="AA163">
        <f t="shared" si="41"/>
        <v>13.682276834281035</v>
      </c>
      <c r="AB163">
        <f t="shared" si="53"/>
        <v>8.7748542932076816</v>
      </c>
      <c r="AD163" s="4">
        <f t="shared" si="42"/>
        <v>1108.7898414555975</v>
      </c>
      <c r="AE163">
        <f>SUMPRODUCT($B$7:$B$456,AD$7:AD$456,EXP(constants!$B$32+constants!$A$32*ABS($A$7:$A$456-$A163)))</f>
        <v>26.708477493468539</v>
      </c>
      <c r="AF163" s="4">
        <f t="shared" si="43"/>
        <v>1082.081363962129</v>
      </c>
      <c r="AG163">
        <f t="shared" si="54"/>
        <v>1082.081363962129</v>
      </c>
      <c r="AH163" s="4"/>
      <c r="AI163" s="5">
        <f>SUMPRODUCT(constants!$B$13:$B$20,A163^constants!$A$13:$A$20)*constants!$C$10/((A163/1000000000)^5*(EXP(0.014388/(A163/1000000000)/constants!$B$9)-1))</f>
        <v>4.3664165445324147E-8</v>
      </c>
      <c r="AJ163">
        <f>SUMPRODUCT(A163^constants!$E$28:$J$28,constants!$E$27:$J$27)</f>
        <v>2.4968554712501514E-6</v>
      </c>
      <c r="AL163" s="17">
        <f t="shared" si="44"/>
        <v>4.9760558963495384E-9</v>
      </c>
      <c r="AM163">
        <f t="shared" si="55"/>
        <v>2.3074563100391191E-9</v>
      </c>
      <c r="AN163">
        <f t="shared" si="56"/>
        <v>2.156511425460176</v>
      </c>
      <c r="AO163">
        <f t="shared" si="57"/>
        <v>4.2345420125211065E-9</v>
      </c>
      <c r="AQ163">
        <f t="shared" si="58"/>
        <v>4.2345420125211065E-9</v>
      </c>
      <c r="AS163" s="4">
        <f t="shared" si="59"/>
        <v>1.1751107632503943</v>
      </c>
    </row>
    <row r="164" spans="1:45" x14ac:dyDescent="0.2">
      <c r="A164">
        <f>front!A164</f>
        <v>262.87</v>
      </c>
      <c r="B164" s="1">
        <f t="shared" si="60"/>
        <v>0.47000000000002728</v>
      </c>
      <c r="C164">
        <f>front!D164-front!B164</f>
        <v>151.59999999999991</v>
      </c>
      <c r="D164" s="2">
        <f>front!E164-front!C164</f>
        <v>1271.1000000000004</v>
      </c>
      <c r="E164" s="2">
        <f>IF(front!F164-front!C164&gt;0,front!F164-front!C164,0)</f>
        <v>1273.1000000000004</v>
      </c>
      <c r="F164" s="2">
        <f>front!I164-front!H164</f>
        <v>6678.5000000000018</v>
      </c>
      <c r="G164" s="2">
        <f>IF(front!J164-front!H164&gt;0,front!J164-front!H164,0)</f>
        <v>29.399999999999636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151.24393083128774</v>
      </c>
      <c r="J164" s="4">
        <f>D164/(constants!$A$4+constants!$B$4*data!D164+constants!$C$4*data!D164^2+constants!$D$4*data!D164^3+constants!$E$4*data!D164^4+constants!$F$4*data!D164^5+constants!$G$4*data!D164^6+constants!$H$4*data!D164^7)</f>
        <v>1268.1886311106</v>
      </c>
      <c r="K164" s="4">
        <f>E164/(constants!$A$4+constants!$B$4*data!E164+constants!$C$4*data!E164^2+constants!$D$4*data!E164^3+constants!$E$4*data!E164^4+constants!$F$4*data!E164^5+constants!$G$4*data!E164^6+constants!$H$4*data!E164^7)</f>
        <v>1270.1841024175035</v>
      </c>
      <c r="L164" s="4">
        <f>F164/(constants!$A$4+constants!$B$4*data!F164+constants!$C$4*data!F164^2+constants!$D$4*data!F164^3+constants!$E$4*data!F164^4+constants!$F$4*data!F164^5+constants!$G$4*data!F164^6+constants!$H$4*data!F164^7)</f>
        <v>6666.8642950765907</v>
      </c>
      <c r="M164" s="4">
        <f>G164/(constants!$A$4+constants!$B$4*data!G164+constants!$C$4*data!G164^2+constants!$D$4*data!G164^3+constants!$E$4*data!G164^4+constants!$F$4*data!G164^5+constants!$G$4*data!G164^6+constants!$H$4*data!G164^7)</f>
        <v>29.330581587385925</v>
      </c>
      <c r="N164" s="4"/>
      <c r="O164" s="4">
        <f t="shared" si="45"/>
        <v>252.07321805214625</v>
      </c>
      <c r="P164" s="4">
        <f t="shared" si="46"/>
        <v>253.63772622211999</v>
      </c>
      <c r="Q164" s="4">
        <f t="shared" si="47"/>
        <v>254.03682048350069</v>
      </c>
      <c r="R164" s="4">
        <f t="shared" si="48"/>
        <v>1111.1440491794319</v>
      </c>
      <c r="S164" s="4">
        <f t="shared" si="49"/>
        <v>4.8884302645643212</v>
      </c>
      <c r="T164" s="4">
        <f t="shared" si="40"/>
        <v>0.99383172135597975</v>
      </c>
      <c r="U164" s="4">
        <f t="shared" si="50"/>
        <v>1.0015734814663619</v>
      </c>
      <c r="V164" s="4">
        <f t="shared" si="51"/>
        <v>4.3994568194595249E-3</v>
      </c>
      <c r="W164" s="4"/>
      <c r="X164">
        <f>IF(front!E164&gt;$X$2,O164,P164)</f>
        <v>253.63772622211999</v>
      </c>
      <c r="Y164">
        <f t="shared" si="52"/>
        <v>15.977446718868237</v>
      </c>
      <c r="Z164">
        <f>SUMPRODUCT($B$7:$B$456,Y$7:Y$456,EXP(constants!$B$32+constants!$A$32*ABS($A$7:$A$456-$A164)))</f>
        <v>0.92137970354629861</v>
      </c>
      <c r="AA164">
        <f t="shared" si="41"/>
        <v>15.056067015321938</v>
      </c>
      <c r="AB164">
        <f t="shared" si="53"/>
        <v>10.148644474248584</v>
      </c>
      <c r="AD164" s="4">
        <f t="shared" si="42"/>
        <v>1106.2500075852845</v>
      </c>
      <c r="AE164">
        <f>SUMPRODUCT($B$7:$B$456,AD$7:AD$456,EXP(constants!$B$32+constants!$A$32*ABS($A$7:$A$456-$A164)))</f>
        <v>26.824426266136861</v>
      </c>
      <c r="AF164" s="4">
        <f t="shared" si="43"/>
        <v>1079.4255813191476</v>
      </c>
      <c r="AG164">
        <f t="shared" si="54"/>
        <v>1079.4255813191476</v>
      </c>
      <c r="AH164" s="4"/>
      <c r="AI164" s="5">
        <f>SUMPRODUCT(constants!$B$13:$B$20,A164^constants!$A$13:$A$20)*constants!$C$10/((A164/1000000000)^5*(EXP(0.014388/(A164/1000000000)/constants!$B$9)-1))</f>
        <v>4.4696951021531426E-8</v>
      </c>
      <c r="AJ164">
        <f>SUMPRODUCT(A164^constants!$E$28:$J$28,constants!$E$27:$J$27)</f>
        <v>2.4789528796664872E-6</v>
      </c>
      <c r="AL164" s="17">
        <f t="shared" si="44"/>
        <v>4.4042286765436065E-9</v>
      </c>
      <c r="AM164">
        <f t="shared" si="55"/>
        <v>2.2965482035704595E-9</v>
      </c>
      <c r="AN164">
        <f t="shared" si="56"/>
        <v>1.9177601714156582</v>
      </c>
      <c r="AO164">
        <f t="shared" si="57"/>
        <v>4.2145239368081977E-9</v>
      </c>
      <c r="AQ164">
        <f t="shared" si="58"/>
        <v>4.2145239368081977E-9</v>
      </c>
      <c r="AS164" s="4">
        <f t="shared" si="59"/>
        <v>1.0450121395867735</v>
      </c>
    </row>
    <row r="165" spans="1:45" x14ac:dyDescent="0.2">
      <c r="A165">
        <f>front!A165</f>
        <v>263.35000000000002</v>
      </c>
      <c r="B165" s="1">
        <f t="shared" si="60"/>
        <v>0.48000000000001819</v>
      </c>
      <c r="C165">
        <f>front!D165-front!B165</f>
        <v>154.14000000000033</v>
      </c>
      <c r="D165" s="2">
        <f>front!E165-front!C165</f>
        <v>1227.3999999999996</v>
      </c>
      <c r="E165" s="2">
        <f>IF(front!F165-front!C165&gt;0,front!F165-front!C165,0)</f>
        <v>1248.8999999999996</v>
      </c>
      <c r="F165" s="2">
        <f>front!I165-front!H165</f>
        <v>6672.6999999999989</v>
      </c>
      <c r="G165" s="2">
        <f>IF(front!J165-front!H165&gt;0,front!J165-front!H165,0)</f>
        <v>50.899999999999636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153.77800235046121</v>
      </c>
      <c r="J165" s="4">
        <f>D165/(constants!$A$4+constants!$B$4*data!D165+constants!$C$4*data!D165^2+constants!$D$4*data!D165^3+constants!$E$4*data!D165^4+constants!$F$4*data!D165^5+constants!$G$4*data!D165^6+constants!$H$4*data!D165^7)</f>
        <v>1224.5875783744966</v>
      </c>
      <c r="K165" s="4">
        <f>E165/(constants!$A$4+constants!$B$4*data!E165+constants!$C$4*data!E165^2+constants!$D$4*data!E165^3+constants!$E$4*data!E165^4+constants!$F$4*data!E165^5+constants!$G$4*data!E165^6+constants!$H$4*data!E165^7)</f>
        <v>1246.0388982507625</v>
      </c>
      <c r="L165" s="4">
        <f>F165/(constants!$A$4+constants!$B$4*data!F165+constants!$C$4*data!F165^2+constants!$D$4*data!F165^3+constants!$E$4*data!F165^4+constants!$F$4*data!F165^5+constants!$G$4*data!F165^6+constants!$H$4*data!F165^7)</f>
        <v>6661.0625541858317</v>
      </c>
      <c r="M165" s="4">
        <f>G165/(constants!$A$4+constants!$B$4*data!G165+constants!$C$4*data!G165^2+constants!$D$4*data!G165^3+constants!$E$4*data!G165^4+constants!$F$4*data!G165^5+constants!$G$4*data!G165^6+constants!$H$4*data!G165^7)</f>
        <v>50.779933494077149</v>
      </c>
      <c r="N165" s="4"/>
      <c r="O165" s="4">
        <f t="shared" si="45"/>
        <v>256.296670584102</v>
      </c>
      <c r="P165" s="4">
        <f t="shared" si="46"/>
        <v>244.91751567489933</v>
      </c>
      <c r="Q165" s="4">
        <f t="shared" si="47"/>
        <v>249.20777965015247</v>
      </c>
      <c r="R165" s="4">
        <f t="shared" si="48"/>
        <v>1110.1770923643053</v>
      </c>
      <c r="S165" s="4">
        <f t="shared" si="49"/>
        <v>8.4633222490128581</v>
      </c>
      <c r="T165" s="4">
        <f t="shared" si="40"/>
        <v>1.0464611723577468</v>
      </c>
      <c r="U165" s="4">
        <f t="shared" si="50"/>
        <v>1.0175171790528366</v>
      </c>
      <c r="V165" s="4">
        <f t="shared" si="51"/>
        <v>7.6233983814139213E-3</v>
      </c>
      <c r="W165" s="4"/>
      <c r="X165">
        <f>IF(front!E165&gt;$X$2,O165,P165)</f>
        <v>244.91751567489933</v>
      </c>
      <c r="Y165">
        <f t="shared" si="52"/>
        <v>11.77497179753766</v>
      </c>
      <c r="Z165">
        <f>SUMPRODUCT($B$7:$B$456,Y$7:Y$456,EXP(constants!$B$32+constants!$A$32*ABS($A$7:$A$456-$A165)))</f>
        <v>0.94325550617081333</v>
      </c>
      <c r="AA165">
        <f t="shared" si="41"/>
        <v>10.831716291366847</v>
      </c>
      <c r="AB165">
        <f t="shared" si="53"/>
        <v>5.9242937502934936</v>
      </c>
      <c r="AD165" s="4">
        <f t="shared" si="42"/>
        <v>1101.7040552399772</v>
      </c>
      <c r="AE165">
        <f>SUMPRODUCT($B$7:$B$456,AD$7:AD$456,EXP(constants!$B$32+constants!$A$32*ABS($A$7:$A$456-$A165)))</f>
        <v>26.942927041524289</v>
      </c>
      <c r="AF165" s="4">
        <f t="shared" si="43"/>
        <v>1074.7611281984528</v>
      </c>
      <c r="AG165">
        <f t="shared" si="54"/>
        <v>1074.7611281984528</v>
      </c>
      <c r="AH165" s="4"/>
      <c r="AI165" s="5">
        <f>SUMPRODUCT(constants!$B$13:$B$20,A165^constants!$A$13:$A$20)*constants!$C$10/((A165/1000000000)^5*(EXP(0.014388/(A165/1000000000)/constants!$B$9)-1))</f>
        <v>4.5771802992708014E-8</v>
      </c>
      <c r="AJ165">
        <f>SUMPRODUCT(A165^constants!$E$28:$J$28,constants!$E$27:$J$27)</f>
        <v>2.4609163240146858E-6</v>
      </c>
      <c r="AL165" s="17">
        <f t="shared" si="44"/>
        <v>7.7261197573871895E-9</v>
      </c>
      <c r="AM165">
        <f t="shared" si="55"/>
        <v>2.2897332806776783E-9</v>
      </c>
      <c r="AN165">
        <f t="shared" si="56"/>
        <v>3.3742444251413146</v>
      </c>
      <c r="AO165">
        <f t="shared" si="57"/>
        <v>4.202017490997709E-9</v>
      </c>
      <c r="AQ165">
        <f t="shared" si="58"/>
        <v>4.202017490997709E-9</v>
      </c>
      <c r="AS165" s="4">
        <f t="shared" si="59"/>
        <v>1.8386691092884369</v>
      </c>
    </row>
    <row r="166" spans="1:45" x14ac:dyDescent="0.2">
      <c r="A166">
        <f>front!A166</f>
        <v>263.82</v>
      </c>
      <c r="B166" s="1">
        <f t="shared" si="60"/>
        <v>0.46999999999997044</v>
      </c>
      <c r="C166">
        <f>front!D166-front!B166</f>
        <v>161.20000000000027</v>
      </c>
      <c r="D166" s="2">
        <f>front!E166-front!C166</f>
        <v>1257.5999999999995</v>
      </c>
      <c r="E166" s="2">
        <f>IF(front!F166-front!C166&gt;0,front!F166-front!C166,0)</f>
        <v>1261.0999999999995</v>
      </c>
      <c r="F166" s="2">
        <f>front!I166-front!H166</f>
        <v>6752.4</v>
      </c>
      <c r="G166" s="2">
        <f>IF(front!J166-front!H166&gt;0,front!J166-front!H166,0)</f>
        <v>44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160.82152989145902</v>
      </c>
      <c r="J166" s="4">
        <f>D166/(constants!$A$4+constants!$B$4*data!D166+constants!$C$4*data!D166^2+constants!$D$4*data!D166^3+constants!$E$4*data!D166^4+constants!$F$4*data!D166^5+constants!$G$4*data!D166^6+constants!$H$4*data!D166^7)</f>
        <v>1254.7191992475252</v>
      </c>
      <c r="K166" s="4">
        <f>E166/(constants!$A$4+constants!$B$4*data!E166+constants!$C$4*data!E166^2+constants!$D$4*data!E166^3+constants!$E$4*data!E166^4+constants!$F$4*data!E166^5+constants!$G$4*data!E166^6+constants!$H$4*data!E166^7)</f>
        <v>1258.2112742622733</v>
      </c>
      <c r="L166" s="4">
        <f>F166/(constants!$A$4+constants!$B$4*data!F166+constants!$C$4*data!F166^2+constants!$D$4*data!F166^3+constants!$E$4*data!F166^4+constants!$F$4*data!F166^5+constants!$G$4*data!F166^6+constants!$H$4*data!F166^7)</f>
        <v>6740.7903573671529</v>
      </c>
      <c r="M166" s="4">
        <f>G166/(constants!$A$4+constants!$B$4*data!G166+constants!$C$4*data!G166^2+constants!$D$4*data!G166^3+constants!$E$4*data!G166^4+constants!$F$4*data!G166^5+constants!$G$4*data!G166^6+constants!$H$4*data!G166^7)</f>
        <v>43.896177458320139</v>
      </c>
      <c r="N166" s="4"/>
      <c r="O166" s="4">
        <f t="shared" si="45"/>
        <v>268.03588315243167</v>
      </c>
      <c r="P166" s="4">
        <f t="shared" si="46"/>
        <v>250.94383984950505</v>
      </c>
      <c r="Q166" s="4">
        <f t="shared" si="47"/>
        <v>251.64225485245464</v>
      </c>
      <c r="R166" s="4">
        <f t="shared" si="48"/>
        <v>1123.4650595611922</v>
      </c>
      <c r="S166" s="4">
        <f t="shared" si="49"/>
        <v>7.3160295763866898</v>
      </c>
      <c r="T166" s="4">
        <f t="shared" si="40"/>
        <v>1.0681110295960123</v>
      </c>
      <c r="U166" s="4">
        <f t="shared" si="50"/>
        <v>1.0027831526104345</v>
      </c>
      <c r="V166" s="4">
        <f t="shared" si="51"/>
        <v>6.5120223491812162E-3</v>
      </c>
      <c r="W166" s="4"/>
      <c r="X166">
        <f>IF(front!E166&gt;$X$2,O166,P166)</f>
        <v>250.94383984950505</v>
      </c>
      <c r="Y166">
        <f t="shared" si="52"/>
        <v>15.523759763330503</v>
      </c>
      <c r="Z166">
        <f>SUMPRODUCT($B$7:$B$456,Y$7:Y$456,EXP(constants!$B$32+constants!$A$32*ABS($A$7:$A$456-$A166)))</f>
        <v>0.96514706563748676</v>
      </c>
      <c r="AA166">
        <f t="shared" si="41"/>
        <v>14.558612697693016</v>
      </c>
      <c r="AB166">
        <f t="shared" si="53"/>
        <v>9.6511901566196627</v>
      </c>
      <c r="AD166" s="4">
        <f t="shared" si="42"/>
        <v>1116.140632063393</v>
      </c>
      <c r="AE166">
        <f>SUMPRODUCT($B$7:$B$456,AD$7:AD$456,EXP(constants!$B$32+constants!$A$32*ABS($A$7:$A$456-$A166)))</f>
        <v>27.058797166383112</v>
      </c>
      <c r="AF166" s="4">
        <f t="shared" si="43"/>
        <v>1089.0818348970099</v>
      </c>
      <c r="AG166">
        <f t="shared" si="54"/>
        <v>1089.0818348970099</v>
      </c>
      <c r="AH166" s="4"/>
      <c r="AI166" s="5">
        <f>SUMPRODUCT(constants!$B$13:$B$20,A166^constants!$A$13:$A$20)*constants!$C$10/((A166/1000000000)^5*(EXP(0.014388/(A166/1000000000)/constants!$B$9)-1))</f>
        <v>4.6844199149373836E-8</v>
      </c>
      <c r="AJ166">
        <f>SUMPRODUCT(A166^constants!$E$28:$J$28,constants!$E$27:$J$27)</f>
        <v>2.4434936586860087E-6</v>
      </c>
      <c r="AL166" s="17">
        <f t="shared" si="44"/>
        <v>4.8537225346496595E-9</v>
      </c>
      <c r="AM166">
        <f t="shared" si="55"/>
        <v>2.2436272283589046E-9</v>
      </c>
      <c r="AN166">
        <f t="shared" si="56"/>
        <v>2.1633373286345354</v>
      </c>
      <c r="AO166">
        <f t="shared" si="57"/>
        <v>4.1174056980350788E-9</v>
      </c>
      <c r="AQ166">
        <f t="shared" si="58"/>
        <v>4.1174056980350788E-9</v>
      </c>
      <c r="AS166" s="4">
        <f t="shared" si="59"/>
        <v>1.1788302855280859</v>
      </c>
    </row>
    <row r="167" spans="1:45" x14ac:dyDescent="0.2">
      <c r="A167">
        <f>front!A167</f>
        <v>264.3</v>
      </c>
      <c r="B167" s="1">
        <f t="shared" si="60"/>
        <v>0.48000000000001819</v>
      </c>
      <c r="C167">
        <f>front!D167-front!B167</f>
        <v>154.19999999999982</v>
      </c>
      <c r="D167" s="2">
        <f>front!E167-front!C167</f>
        <v>1223.2000000000007</v>
      </c>
      <c r="E167" s="2">
        <f>IF(front!F167-front!C167&gt;0,front!F167-front!C167,0)</f>
        <v>1234.1000000000004</v>
      </c>
      <c r="F167" s="2">
        <f>front!I167-front!H167</f>
        <v>6663.4</v>
      </c>
      <c r="G167" s="2">
        <f>IF(front!J167-front!H167&gt;0,front!J167-front!H167,0)</f>
        <v>42.700000000000728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153.83786232127795</v>
      </c>
      <c r="J167" s="4">
        <f>D167/(constants!$A$4+constants!$B$4*data!D167+constants!$C$4*data!D167^2+constants!$D$4*data!D167^3+constants!$E$4*data!D167^4+constants!$F$4*data!D167^5+constants!$G$4*data!D167^6+constants!$H$4*data!D167^7)</f>
        <v>1220.3970877925601</v>
      </c>
      <c r="K167" s="4">
        <f>E167/(constants!$A$4+constants!$B$4*data!E167+constants!$C$4*data!E167^2+constants!$D$4*data!E167^3+constants!$E$4*data!E167^4+constants!$F$4*data!E167^5+constants!$G$4*data!E167^6+constants!$H$4*data!E167^7)</f>
        <v>1231.2724084712245</v>
      </c>
      <c r="L167" s="4">
        <f>F167/(constants!$A$4+constants!$B$4*data!F167+constants!$C$4*data!F167^2+constants!$D$4*data!F167^3+constants!$E$4*data!F167^4+constants!$F$4*data!F167^5+constants!$G$4*data!F167^6+constants!$H$4*data!F167^7)</f>
        <v>6651.7598545305582</v>
      </c>
      <c r="M167" s="4">
        <f>G167/(constants!$A$4+constants!$B$4*data!G167+constants!$C$4*data!G167^2+constants!$D$4*data!G167^3+constants!$E$4*data!G167^4+constants!$F$4*data!G167^5+constants!$G$4*data!G167^6+constants!$H$4*data!G167^7)</f>
        <v>42.599239023162554</v>
      </c>
      <c r="N167" s="4"/>
      <c r="O167" s="4">
        <f t="shared" si="45"/>
        <v>256.39643720212996</v>
      </c>
      <c r="P167" s="4">
        <f t="shared" si="46"/>
        <v>244.07941755851203</v>
      </c>
      <c r="Q167" s="4">
        <f t="shared" si="47"/>
        <v>246.25448169424487</v>
      </c>
      <c r="R167" s="4">
        <f t="shared" si="48"/>
        <v>1108.6266424217597</v>
      </c>
      <c r="S167" s="4">
        <f t="shared" si="49"/>
        <v>7.0998731705270925</v>
      </c>
      <c r="T167" s="4">
        <f t="shared" si="40"/>
        <v>1.0504631638620869</v>
      </c>
      <c r="U167" s="4">
        <f t="shared" si="50"/>
        <v>1.0089112968126919</v>
      </c>
      <c r="V167" s="4">
        <f t="shared" si="51"/>
        <v>6.4042057973797608E-3</v>
      </c>
      <c r="W167" s="4"/>
      <c r="X167">
        <f>IF(front!E167&gt;$X$2,O167,P167)</f>
        <v>244.07941755851203</v>
      </c>
      <c r="Y167">
        <f t="shared" si="52"/>
        <v>13.69978661763534</v>
      </c>
      <c r="Z167">
        <f>SUMPRODUCT($B$7:$B$456,Y$7:Y$456,EXP(constants!$B$32+constants!$A$32*ABS($A$7:$A$456-$A167)))</f>
        <v>0.98794000671012405</v>
      </c>
      <c r="AA167">
        <f t="shared" si="41"/>
        <v>12.711846610925216</v>
      </c>
      <c r="AB167">
        <f t="shared" si="53"/>
        <v>7.8044240698518621</v>
      </c>
      <c r="AD167" s="4">
        <f t="shared" si="42"/>
        <v>1101.5186194513578</v>
      </c>
      <c r="AE167">
        <f>SUMPRODUCT($B$7:$B$456,AD$7:AD$456,EXP(constants!$B$32+constants!$A$32*ABS($A$7:$A$456-$A167)))</f>
        <v>27.177214348674799</v>
      </c>
      <c r="AF167" s="4">
        <f t="shared" si="43"/>
        <v>1074.341405102683</v>
      </c>
      <c r="AG167">
        <f t="shared" si="54"/>
        <v>1074.341405102683</v>
      </c>
      <c r="AH167" s="4"/>
      <c r="AI167" s="5">
        <f>SUMPRODUCT(constants!$B$13:$B$20,A167^constants!$A$13:$A$20)*constants!$C$10/((A167/1000000000)^5*(EXP(0.014388/(A167/1000000000)/constants!$B$9)-1))</f>
        <v>4.7960045771769979E-8</v>
      </c>
      <c r="AJ167">
        <f>SUMPRODUCT(A167^constants!$E$28:$J$28,constants!$E$27:$J$27)</f>
        <v>2.4259397596444157E-6</v>
      </c>
      <c r="AL167" s="17">
        <f t="shared" si="44"/>
        <v>6.1452383087481716E-9</v>
      </c>
      <c r="AM167">
        <f t="shared" si="55"/>
        <v>2.2580715479476006E-9</v>
      </c>
      <c r="AN167">
        <f t="shared" si="56"/>
        <v>2.7214542047322117</v>
      </c>
      <c r="AO167">
        <f t="shared" si="57"/>
        <v>4.1439132760440333E-9</v>
      </c>
      <c r="AQ167">
        <f t="shared" si="58"/>
        <v>4.1439132760440333E-9</v>
      </c>
      <c r="AS167" s="4">
        <f t="shared" si="59"/>
        <v>1.4829553369936095</v>
      </c>
    </row>
    <row r="168" spans="1:45" x14ac:dyDescent="0.2">
      <c r="A168">
        <f>front!A168</f>
        <v>264.77</v>
      </c>
      <c r="B168" s="1">
        <f t="shared" si="60"/>
        <v>0.46999999999997044</v>
      </c>
      <c r="C168">
        <f>front!D168-front!B168</f>
        <v>139.92999999999984</v>
      </c>
      <c r="D168" s="2">
        <f>front!E168-front!C168</f>
        <v>1153.5999999999985</v>
      </c>
      <c r="E168" s="2">
        <f>IF(front!F168-front!C168&gt;0,front!F168-front!C168,0)</f>
        <v>1192.1999999999989</v>
      </c>
      <c r="F168" s="2">
        <f>front!I168-front!H168</f>
        <v>6718.8000000000011</v>
      </c>
      <c r="G168" s="2">
        <f>IF(front!J168-front!H168&gt;0,front!J168-front!H168,0)</f>
        <v>32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139.60118381385018</v>
      </c>
      <c r="J168" s="4">
        <f>D168/(constants!$A$4+constants!$B$4*data!D168+constants!$C$4*data!D168^2+constants!$D$4*data!D168^3+constants!$E$4*data!D168^4+constants!$F$4*data!D168^5+constants!$G$4*data!D168^6+constants!$H$4*data!D168^7)</f>
        <v>1150.9546681446907</v>
      </c>
      <c r="K168" s="4">
        <f>E168/(constants!$A$4+constants!$B$4*data!E168+constants!$C$4*data!E168^2+constants!$D$4*data!E168^3+constants!$E$4*data!E168^4+constants!$F$4*data!E168^5+constants!$G$4*data!E168^6+constants!$H$4*data!E168^7)</f>
        <v>1189.4672750256027</v>
      </c>
      <c r="L168" s="4">
        <f>F168/(constants!$A$4+constants!$B$4*data!F168+constants!$C$4*data!F168^2+constants!$D$4*data!F168^3+constants!$E$4*data!F168^4+constants!$F$4*data!F168^5+constants!$G$4*data!F168^6+constants!$H$4*data!F168^7)</f>
        <v>6707.1776116387946</v>
      </c>
      <c r="M168" s="4">
        <f>G168/(constants!$A$4+constants!$B$4*data!G168+constants!$C$4*data!G168^2+constants!$D$4*data!G168^3+constants!$E$4*data!G168^4+constants!$F$4*data!G168^5+constants!$G$4*data!G168^6+constants!$H$4*data!G168^7)</f>
        <v>31.924451528997871</v>
      </c>
      <c r="N168" s="4"/>
      <c r="O168" s="4">
        <f t="shared" si="45"/>
        <v>232.66863968975031</v>
      </c>
      <c r="P168" s="4">
        <f t="shared" si="46"/>
        <v>230.19093362893813</v>
      </c>
      <c r="Q168" s="4">
        <f t="shared" si="47"/>
        <v>237.89345500512053</v>
      </c>
      <c r="R168" s="4">
        <f t="shared" si="48"/>
        <v>1117.8629352731325</v>
      </c>
      <c r="S168" s="4">
        <f t="shared" si="49"/>
        <v>5.3207419214996454</v>
      </c>
      <c r="T168" s="4">
        <f t="shared" si="40"/>
        <v>1.0107636996025491</v>
      </c>
      <c r="U168" s="4">
        <f t="shared" si="50"/>
        <v>1.0334614454824649</v>
      </c>
      <c r="V168" s="4">
        <f t="shared" si="51"/>
        <v>4.7597444674195273E-3</v>
      </c>
      <c r="W168" s="4"/>
      <c r="X168">
        <f>IF(front!E168&gt;$X$2,O168,P168)</f>
        <v>230.19093362893813</v>
      </c>
      <c r="Y168">
        <f t="shared" si="52"/>
        <v>7.6333339042035959</v>
      </c>
      <c r="Z168">
        <f>SUMPRODUCT($B$7:$B$456,Y$7:Y$456,EXP(constants!$B$32+constants!$A$32*ABS($A$7:$A$456-$A168)))</f>
        <v>1.010727586136472</v>
      </c>
      <c r="AA168">
        <f t="shared" si="41"/>
        <v>6.622606318067124</v>
      </c>
      <c r="AB168">
        <f t="shared" si="53"/>
        <v>1.7151837769937703</v>
      </c>
      <c r="AD168" s="4">
        <f t="shared" si="42"/>
        <v>1112.5360857802996</v>
      </c>
      <c r="AE168">
        <f>SUMPRODUCT($B$7:$B$456,AD$7:AD$456,EXP(constants!$B$32+constants!$A$32*ABS($A$7:$A$456-$A168)))</f>
        <v>27.293175158132215</v>
      </c>
      <c r="AF168" s="4">
        <f t="shared" si="43"/>
        <v>1085.2429106221673</v>
      </c>
      <c r="AG168">
        <f t="shared" si="54"/>
        <v>1085.2429106221673</v>
      </c>
      <c r="AH168" s="4"/>
      <c r="AI168" s="5">
        <f>SUMPRODUCT(constants!$B$13:$B$20,A168^constants!$A$13:$A$20)*constants!$C$10/((A168/1000000000)^5*(EXP(0.014388/(A168/1000000000)/constants!$B$9)-1))</f>
        <v>4.9073115665025173E-8</v>
      </c>
      <c r="AJ168">
        <f>SUMPRODUCT(A168^constants!$E$28:$J$28,constants!$E$27:$J$27)</f>
        <v>2.4089824466134503E-6</v>
      </c>
      <c r="AL168" s="17">
        <f t="shared" si="44"/>
        <v>2.8610995698103206E-8</v>
      </c>
      <c r="AM168">
        <f t="shared" si="55"/>
        <v>2.2197633571569578E-9</v>
      </c>
      <c r="AN168">
        <f t="shared" si="56"/>
        <v>12.889209836650235</v>
      </c>
      <c r="AO168">
        <f t="shared" si="57"/>
        <v>4.0736117745070869E-9</v>
      </c>
      <c r="AQ168">
        <f t="shared" si="58"/>
        <v>4.0736117745070869E-9</v>
      </c>
      <c r="AS168" s="4">
        <f t="shared" si="59"/>
        <v>7.0234959249559754</v>
      </c>
    </row>
    <row r="169" spans="1:45" x14ac:dyDescent="0.2">
      <c r="A169">
        <f>front!A169</f>
        <v>265.25</v>
      </c>
      <c r="B169" s="1">
        <f t="shared" si="60"/>
        <v>0.48000000000001819</v>
      </c>
      <c r="C169">
        <f>front!D169-front!B169</f>
        <v>151.19999999999982</v>
      </c>
      <c r="D169" s="2">
        <f>front!E169-front!C169</f>
        <v>1188.7000000000007</v>
      </c>
      <c r="E169" s="2">
        <f>IF(front!F169-front!C169&gt;0,front!F169-front!C169,0)</f>
        <v>1244.1000000000004</v>
      </c>
      <c r="F169" s="2">
        <f>front!I169-front!H169</f>
        <v>6749.9000000000015</v>
      </c>
      <c r="G169" s="2">
        <f>IF(front!J169-front!H169&gt;0,front!J169-front!H169,0)</f>
        <v>23.400000000001455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150.84486455354701</v>
      </c>
      <c r="J169" s="4">
        <f>D169/(constants!$A$4+constants!$B$4*data!D169+constants!$C$4*data!D169^2+constants!$D$4*data!D169^3+constants!$E$4*data!D169^4+constants!$F$4*data!D169^5+constants!$G$4*data!D169^6+constants!$H$4*data!D169^7)</f>
        <v>1185.9751992885956</v>
      </c>
      <c r="K169" s="4">
        <f>E169/(constants!$A$4+constants!$B$4*data!E169+constants!$C$4*data!E169^2+constants!$D$4*data!E169^3+constants!$E$4*data!E169^4+constants!$F$4*data!E169^5+constants!$G$4*data!E169^6+constants!$H$4*data!E169^7)</f>
        <v>1241.2497665253218</v>
      </c>
      <c r="L169" s="4">
        <f>F169/(constants!$A$4+constants!$B$4*data!F169+constants!$C$4*data!F169^2+constants!$D$4*data!F169^3+constants!$E$4*data!F169^4+constants!$F$4*data!F169^5+constants!$G$4*data!F169^6+constants!$H$4*data!F169^7)</f>
        <v>6738.2893572380099</v>
      </c>
      <c r="M169" s="4">
        <f>G169/(constants!$A$4+constants!$B$4*data!G169+constants!$C$4*data!G169^2+constants!$D$4*data!G169^3+constants!$E$4*data!G169^4+constants!$F$4*data!G169^5+constants!$G$4*data!G169^6+constants!$H$4*data!G169^7)</f>
        <v>23.344733383287338</v>
      </c>
      <c r="N169" s="4"/>
      <c r="O169" s="4">
        <f t="shared" si="45"/>
        <v>251.40810758924499</v>
      </c>
      <c r="P169" s="4">
        <f t="shared" si="46"/>
        <v>237.19503985771914</v>
      </c>
      <c r="Q169" s="4">
        <f t="shared" si="47"/>
        <v>248.24995330506437</v>
      </c>
      <c r="R169" s="4">
        <f t="shared" si="48"/>
        <v>1123.0482262063349</v>
      </c>
      <c r="S169" s="4">
        <f t="shared" si="49"/>
        <v>3.8907888972145561</v>
      </c>
      <c r="T169" s="4">
        <f t="shared" si="40"/>
        <v>1.05992143739621</v>
      </c>
      <c r="U169" s="4">
        <f t="shared" si="50"/>
        <v>1.0466068491734755</v>
      </c>
      <c r="V169" s="4">
        <f t="shared" si="51"/>
        <v>3.4644895975283886E-3</v>
      </c>
      <c r="W169" s="4"/>
      <c r="X169">
        <f>IF(front!E169&gt;$X$2,O169,P169)</f>
        <v>237.19503985771914</v>
      </c>
      <c r="Y169">
        <f t="shared" si="52"/>
        <v>4.9485758338840355</v>
      </c>
      <c r="Z169">
        <f>SUMPRODUCT($B$7:$B$456,Y$7:Y$456,EXP(constants!$B$32+constants!$A$32*ABS($A$7:$A$456-$A169)))</f>
        <v>1.0346097819364517</v>
      </c>
      <c r="AA169">
        <f t="shared" si="41"/>
        <v>3.9139660519475838</v>
      </c>
      <c r="AB169">
        <f t="shared" si="53"/>
        <v>0</v>
      </c>
      <c r="AD169" s="4">
        <f t="shared" si="42"/>
        <v>1119.152971151753</v>
      </c>
      <c r="AE169">
        <f>SUMPRODUCT($B$7:$B$456,AD$7:AD$456,EXP(constants!$B$32+constants!$A$32*ABS($A$7:$A$456-$A169)))</f>
        <v>27.411922058963217</v>
      </c>
      <c r="AF169" s="4">
        <f t="shared" si="43"/>
        <v>1091.7410490927898</v>
      </c>
      <c r="AG169">
        <f t="shared" si="54"/>
        <v>1091.7410490927898</v>
      </c>
      <c r="AH169" s="4"/>
      <c r="AI169" s="5">
        <f>SUMPRODUCT(constants!$B$13:$B$20,A169^constants!$A$13:$A$20)*constants!$C$10/((A169/1000000000)^5*(EXP(0.014388/(A169/1000000000)/constants!$B$9)-1))</f>
        <v>5.0231049082770088E-8</v>
      </c>
      <c r="AJ169">
        <f>SUMPRODUCT(A169^constants!$E$28:$J$28,constants!$E$27:$J$27)</f>
        <v>2.3918964756041165E-6</v>
      </c>
      <c r="AL169" s="17">
        <f t="shared" si="44"/>
        <v>0</v>
      </c>
      <c r="AM169">
        <f t="shared" si="55"/>
        <v>2.1909009261781668E-9</v>
      </c>
      <c r="AN169">
        <f t="shared" si="56"/>
        <v>0</v>
      </c>
      <c r="AO169">
        <f t="shared" si="57"/>
        <v>4.0206447146189153E-9</v>
      </c>
      <c r="AQ169">
        <f t="shared" si="58"/>
        <v>4.0206447146189153E-9</v>
      </c>
      <c r="AS169" s="4">
        <f t="shared" si="59"/>
        <v>0</v>
      </c>
    </row>
    <row r="170" spans="1:45" x14ac:dyDescent="0.2">
      <c r="A170">
        <f>front!A170</f>
        <v>265.72000000000003</v>
      </c>
      <c r="B170" s="1">
        <f t="shared" si="60"/>
        <v>0.47000000000002728</v>
      </c>
      <c r="C170">
        <f>front!D170-front!B170</f>
        <v>140.4699999999998</v>
      </c>
      <c r="D170" s="2">
        <f>front!E170-front!C170</f>
        <v>1138.5</v>
      </c>
      <c r="E170" s="2">
        <f>IF(front!F170-front!C170&gt;0,front!F170-front!C170,0)</f>
        <v>1161.2000000000007</v>
      </c>
      <c r="F170" s="2">
        <f>front!I170-front!H170</f>
        <v>6744.9999999999982</v>
      </c>
      <c r="G170" s="2">
        <f>IF(front!J170-front!H170&gt;0,front!J170-front!H170,0)</f>
        <v>13.299999999999272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140.13992221553588</v>
      </c>
      <c r="J170" s="4">
        <f>D170/(constants!$A$4+constants!$B$4*data!D170+constants!$C$4*data!D170^2+constants!$D$4*data!D170^3+constants!$E$4*data!D170^4+constants!$F$4*data!D170^5+constants!$G$4*data!D170^6+constants!$H$4*data!D170^7)</f>
        <v>1135.8888559431889</v>
      </c>
      <c r="K170" s="4">
        <f>E170/(constants!$A$4+constants!$B$4*data!E170+constants!$C$4*data!E170^2+constants!$D$4*data!E170^3+constants!$E$4*data!E170^4+constants!$F$4*data!E170^5+constants!$G$4*data!E170^6+constants!$H$4*data!E170^7)</f>
        <v>1158.5374611714697</v>
      </c>
      <c r="L170" s="4">
        <f>F170/(constants!$A$4+constants!$B$4*data!F170+constants!$C$4*data!F170^2+constants!$D$4*data!F170^3+constants!$E$4*data!F170^4+constants!$F$4*data!F170^5+constants!$G$4*data!F170^6+constants!$H$4*data!F170^7)</f>
        <v>6733.3874211939692</v>
      </c>
      <c r="M170" s="4">
        <f>G170/(constants!$A$4+constants!$B$4*data!G170+constants!$C$4*data!G170^2+constants!$D$4*data!G170^3+constants!$E$4*data!G170^4+constants!$F$4*data!G170^5+constants!$G$4*data!G170^6+constants!$H$4*data!G170^7)</f>
        <v>13.268573091951712</v>
      </c>
      <c r="N170" s="4"/>
      <c r="O170" s="4">
        <f t="shared" si="45"/>
        <v>233.56653702589315</v>
      </c>
      <c r="P170" s="4">
        <f t="shared" si="46"/>
        <v>227.17777118863779</v>
      </c>
      <c r="Q170" s="4">
        <f t="shared" si="47"/>
        <v>231.70749223429394</v>
      </c>
      <c r="R170" s="4">
        <f t="shared" si="48"/>
        <v>1122.2312368656617</v>
      </c>
      <c r="S170" s="4">
        <f t="shared" si="49"/>
        <v>2.2114288486586187</v>
      </c>
      <c r="T170" s="4">
        <f t="shared" si="40"/>
        <v>1.0281223193793483</v>
      </c>
      <c r="U170" s="4">
        <f t="shared" si="50"/>
        <v>1.0199391032932306</v>
      </c>
      <c r="V170" s="4">
        <f t="shared" si="51"/>
        <v>1.9705643329221826E-3</v>
      </c>
      <c r="W170" s="4"/>
      <c r="X170">
        <f>IF(front!E170&gt;$X$2,O170,P170)</f>
        <v>227.17777118863779</v>
      </c>
      <c r="Y170">
        <f t="shared" si="52"/>
        <v>10.407354748252544</v>
      </c>
      <c r="Z170">
        <f>SUMPRODUCT($B$7:$B$456,Y$7:Y$456,EXP(constants!$B$32+constants!$A$32*ABS($A$7:$A$456-$A170)))</f>
        <v>1.0586535009003573</v>
      </c>
      <c r="AA170">
        <f t="shared" si="41"/>
        <v>9.3487012473521869</v>
      </c>
      <c r="AB170">
        <f t="shared" si="53"/>
        <v>4.4412787062788333</v>
      </c>
      <c r="AD170" s="4">
        <f t="shared" si="42"/>
        <v>1120.0172695628476</v>
      </c>
      <c r="AE170">
        <f>SUMPRODUCT($B$7:$B$456,AD$7:AD$456,EXP(constants!$B$32+constants!$A$32*ABS($A$7:$A$456-$A170)))</f>
        <v>27.52806115867541</v>
      </c>
      <c r="AF170" s="4">
        <f t="shared" si="43"/>
        <v>1092.4892084041721</v>
      </c>
      <c r="AG170">
        <f t="shared" si="54"/>
        <v>1092.4892084041721</v>
      </c>
      <c r="AH170" s="4"/>
      <c r="AI170" s="5">
        <f>SUMPRODUCT(constants!$B$13:$B$20,A170^constants!$A$13:$A$20)*constants!$C$10/((A170/1000000000)^5*(EXP(0.014388/(A170/1000000000)/constants!$B$9)-1))</f>
        <v>5.1385868264335887E-8</v>
      </c>
      <c r="AJ170">
        <f>SUMPRODUCT(A170^constants!$E$28:$J$28,constants!$E$27:$J$27)</f>
        <v>2.3753902446478387E-6</v>
      </c>
      <c r="AL170" s="17">
        <f t="shared" si="44"/>
        <v>1.1570061611240339E-8</v>
      </c>
      <c r="AM170">
        <f t="shared" si="55"/>
        <v>2.1742917242337194E-9</v>
      </c>
      <c r="AN170">
        <f t="shared" si="56"/>
        <v>5.3213014069296287</v>
      </c>
      <c r="AO170">
        <f t="shared" si="57"/>
        <v>3.9901642400278206E-9</v>
      </c>
      <c r="AQ170">
        <f t="shared" si="58"/>
        <v>3.9901642400278206E-9</v>
      </c>
      <c r="AS170" s="4">
        <f t="shared" si="59"/>
        <v>2.8996454569899281</v>
      </c>
    </row>
    <row r="171" spans="1:45" x14ac:dyDescent="0.2">
      <c r="A171">
        <f>front!A171</f>
        <v>266.19</v>
      </c>
      <c r="B171" s="1">
        <f t="shared" si="60"/>
        <v>0.46999999999997044</v>
      </c>
      <c r="C171">
        <f>front!D171-front!B171</f>
        <v>149.40000000000009</v>
      </c>
      <c r="D171" s="2">
        <f>front!E171-front!C171</f>
        <v>1198.2999999999993</v>
      </c>
      <c r="E171" s="2">
        <f>IF(front!F171-front!C171&gt;0,front!F171-front!C171,0)</f>
        <v>1177.7999999999993</v>
      </c>
      <c r="F171" s="2">
        <f>front!I171-front!H171</f>
        <v>6711.1999999999989</v>
      </c>
      <c r="G171" s="2">
        <f>IF(front!J171-front!H171&gt;0,front!J171-front!H171,0)</f>
        <v>29.100000000000364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149.04906665223771</v>
      </c>
      <c r="J171" s="4">
        <f>D171/(constants!$A$4+constants!$B$4*data!D171+constants!$C$4*data!D171^2+constants!$D$4*data!D171^3+constants!$E$4*data!D171^4+constants!$F$4*data!D171^5+constants!$G$4*data!D171^6+constants!$H$4*data!D171^7)</f>
        <v>1195.5534641321472</v>
      </c>
      <c r="K171" s="4">
        <f>E171/(constants!$A$4+constants!$B$4*data!E171+constants!$C$4*data!E171^2+constants!$D$4*data!E171^3+constants!$E$4*data!E171^4+constants!$F$4*data!E171^5+constants!$G$4*data!E171^6+constants!$H$4*data!E171^7)</f>
        <v>1175.0998776464382</v>
      </c>
      <c r="L171" s="4">
        <f>F171/(constants!$A$4+constants!$B$4*data!F171+constants!$C$4*data!F171^2+constants!$D$4*data!F171^3+constants!$E$4*data!F171^4+constants!$F$4*data!F171^5+constants!$G$4*data!F171^6+constants!$H$4*data!F171^7)</f>
        <v>6699.5749364973808</v>
      </c>
      <c r="M171" s="4">
        <f>G171/(constants!$A$4+constants!$B$4*data!G171+constants!$C$4*data!G171^2+constants!$D$4*data!G171^3+constants!$E$4*data!G171^4+constants!$F$4*data!G171^5+constants!$G$4*data!G171^6+constants!$H$4*data!G171^7)</f>
        <v>29.031288994406278</v>
      </c>
      <c r="N171" s="4"/>
      <c r="O171" s="4">
        <f t="shared" si="45"/>
        <v>248.41511108706283</v>
      </c>
      <c r="P171" s="4">
        <f t="shared" si="46"/>
        <v>239.11069282642944</v>
      </c>
      <c r="Q171" s="4">
        <f t="shared" si="47"/>
        <v>235.01997552928765</v>
      </c>
      <c r="R171" s="4">
        <f t="shared" si="48"/>
        <v>1116.5958227495635</v>
      </c>
      <c r="S171" s="4">
        <f t="shared" si="49"/>
        <v>4.8385481657343794</v>
      </c>
      <c r="T171" s="4">
        <f t="shared" si="40"/>
        <v>1.0389125979714653</v>
      </c>
      <c r="U171" s="4">
        <f t="shared" si="50"/>
        <v>0.98289195163634424</v>
      </c>
      <c r="V171" s="4">
        <f t="shared" si="51"/>
        <v>4.3333031228969558E-3</v>
      </c>
      <c r="W171" s="4"/>
      <c r="X171">
        <f>IF(front!E171&gt;$X$2,O171,P171)</f>
        <v>239.11069282642944</v>
      </c>
      <c r="Y171">
        <f t="shared" si="52"/>
        <v>19.241333074441883</v>
      </c>
      <c r="Z171">
        <f>SUMPRODUCT($B$7:$B$456,Y$7:Y$456,EXP(constants!$B$32+constants!$A$32*ABS($A$7:$A$456-$A171)))</f>
        <v>1.0832723605132795</v>
      </c>
      <c r="AA171">
        <f t="shared" si="41"/>
        <v>18.158060713928602</v>
      </c>
      <c r="AB171">
        <f t="shared" si="53"/>
        <v>13.250638172855249</v>
      </c>
      <c r="AD171" s="4">
        <f t="shared" si="42"/>
        <v>1111.7517205128918</v>
      </c>
      <c r="AE171">
        <f>SUMPRODUCT($B$7:$B$456,AD$7:AD$456,EXP(constants!$B$32+constants!$A$32*ABS($A$7:$A$456-$A171)))</f>
        <v>27.644341767205709</v>
      </c>
      <c r="AF171" s="4">
        <f t="shared" si="43"/>
        <v>1084.107378745686</v>
      </c>
      <c r="AG171">
        <f t="shared" si="54"/>
        <v>1084.107378745686</v>
      </c>
      <c r="AH171" s="4"/>
      <c r="AI171" s="5">
        <f>SUMPRODUCT(constants!$B$13:$B$20,A171^constants!$A$13:$A$20)*constants!$C$10/((A171/1000000000)^5*(EXP(0.014388/(A171/1000000000)/constants!$B$9)-1))</f>
        <v>5.2561743773081828E-8</v>
      </c>
      <c r="AJ171">
        <f>SUMPRODUCT(A171^constants!$E$28:$J$28,constants!$E$27:$J$27)</f>
        <v>2.3591019968116135E-6</v>
      </c>
      <c r="AL171" s="17">
        <f t="shared" si="44"/>
        <v>3.9667330046606972E-9</v>
      </c>
      <c r="AM171">
        <f t="shared" si="55"/>
        <v>2.1760777973313846E-9</v>
      </c>
      <c r="AN171">
        <f t="shared" si="56"/>
        <v>1.8228819803801446</v>
      </c>
      <c r="AO171">
        <f t="shared" si="57"/>
        <v>3.9934419625730279E-9</v>
      </c>
      <c r="AQ171">
        <f t="shared" si="58"/>
        <v>3.9934419625730279E-9</v>
      </c>
      <c r="AS171" s="4">
        <f t="shared" si="59"/>
        <v>0.9933117951474818</v>
      </c>
    </row>
    <row r="172" spans="1:45" x14ac:dyDescent="0.2">
      <c r="A172">
        <f>front!A172</f>
        <v>266.67</v>
      </c>
      <c r="B172" s="1">
        <f t="shared" si="60"/>
        <v>0.48000000000001819</v>
      </c>
      <c r="C172">
        <f>front!D172-front!B172</f>
        <v>155</v>
      </c>
      <c r="D172" s="2">
        <f>front!E172-front!C172</f>
        <v>1215.1000000000004</v>
      </c>
      <c r="E172" s="2">
        <f>IF(front!F172-front!C172&gt;0,front!F172-front!C172,0)</f>
        <v>1205.8000000000011</v>
      </c>
      <c r="F172" s="2">
        <f>front!I172-front!H172</f>
        <v>6651.4000000000015</v>
      </c>
      <c r="G172" s="2">
        <f>IF(front!J172-front!H172&gt;0,front!J172-front!H172,0)</f>
        <v>1.5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154.63599532568904</v>
      </c>
      <c r="J172" s="4">
        <f>D172/(constants!$A$4+constants!$B$4*data!D172+constants!$C$4*data!D172^2+constants!$D$4*data!D172^3+constants!$E$4*data!D172^4+constants!$F$4*data!D172^5+constants!$G$4*data!D172^6+constants!$H$4*data!D172^7)</f>
        <v>1212.3154272417046</v>
      </c>
      <c r="K172" s="4">
        <f>E172/(constants!$A$4+constants!$B$4*data!E172+constants!$C$4*data!E172^2+constants!$D$4*data!E172^3+constants!$E$4*data!E172^4+constants!$F$4*data!E172^5+constants!$G$4*data!E172^6+constants!$H$4*data!E172^7)</f>
        <v>1203.0364834468617</v>
      </c>
      <c r="L172" s="4">
        <f>F172/(constants!$A$4+constants!$B$4*data!F172+constants!$C$4*data!F172^2+constants!$D$4*data!F172^3+constants!$E$4*data!F172^4+constants!$F$4*data!F172^5+constants!$G$4*data!F172^6+constants!$H$4*data!F172^7)</f>
        <v>6639.7565377216752</v>
      </c>
      <c r="M172" s="4">
        <f>G172/(constants!$A$4+constants!$B$4*data!G172+constants!$C$4*data!G172^2+constants!$D$4*data!G172^3+constants!$E$4*data!G172^4+constants!$F$4*data!G172^5+constants!$G$4*data!G172^6+constants!$H$4*data!G172^7)</f>
        <v>1.496453655727038</v>
      </c>
      <c r="N172" s="4"/>
      <c r="O172" s="4">
        <f t="shared" si="45"/>
        <v>257.72665887614841</v>
      </c>
      <c r="P172" s="4">
        <f t="shared" si="46"/>
        <v>242.46308544834093</v>
      </c>
      <c r="Q172" s="4">
        <f t="shared" si="47"/>
        <v>240.60729668937233</v>
      </c>
      <c r="R172" s="4">
        <f t="shared" si="48"/>
        <v>1106.6260896202791</v>
      </c>
      <c r="S172" s="4">
        <f t="shared" si="49"/>
        <v>0.249408942621173</v>
      </c>
      <c r="T172" s="4">
        <f t="shared" si="40"/>
        <v>1.0629521537251061</v>
      </c>
      <c r="U172" s="4">
        <f t="shared" si="50"/>
        <v>0.99234609773468385</v>
      </c>
      <c r="V172" s="4">
        <f t="shared" si="51"/>
        <v>2.2537779016827052E-4</v>
      </c>
      <c r="W172" s="4"/>
      <c r="X172">
        <f>IF(front!E172&gt;$X$2,O172,P172)</f>
        <v>242.46308544834093</v>
      </c>
      <c r="Y172">
        <f t="shared" si="52"/>
        <v>17.366592456168604</v>
      </c>
      <c r="Z172">
        <f>SUMPRODUCT($B$7:$B$456,Y$7:Y$456,EXP(constants!$B$32+constants!$A$32*ABS($A$7:$A$456-$A172)))</f>
        <v>1.1088715691982849</v>
      </c>
      <c r="AA172">
        <f t="shared" si="41"/>
        <v>16.257720886970318</v>
      </c>
      <c r="AB172">
        <f t="shared" si="53"/>
        <v>11.350298345896965</v>
      </c>
      <c r="AD172" s="4">
        <f t="shared" si="42"/>
        <v>1106.3763943862102</v>
      </c>
      <c r="AE172">
        <f>SUMPRODUCT($B$7:$B$456,AD$7:AD$456,EXP(constants!$B$32+constants!$A$32*ABS($A$7:$A$456-$A172)))</f>
        <v>27.763688300463091</v>
      </c>
      <c r="AF172" s="4">
        <f t="shared" si="43"/>
        <v>1078.612706085747</v>
      </c>
      <c r="AG172">
        <f t="shared" si="54"/>
        <v>1078.612706085747</v>
      </c>
      <c r="AH172" s="4"/>
      <c r="AI172" s="5">
        <f>SUMPRODUCT(constants!$B$13:$B$20,A172^constants!$A$13:$A$20)*constants!$C$10/((A172/1000000000)^5*(EXP(0.014388/(A172/1000000000)/constants!$B$9)-1))</f>
        <v>5.3784649241053711E-8</v>
      </c>
      <c r="AJ172">
        <f>SUMPRODUCT(A172^constants!$E$28:$J$28,constants!$E$27:$J$27)</f>
        <v>2.3426886636008213E-6</v>
      </c>
      <c r="AL172" s="17">
        <f t="shared" si="44"/>
        <v>4.7386110569063935E-9</v>
      </c>
      <c r="AM172">
        <f t="shared" si="55"/>
        <v>2.1719461029736685E-9</v>
      </c>
      <c r="AN172">
        <f t="shared" si="56"/>
        <v>2.1817351040242832</v>
      </c>
      <c r="AO172">
        <f t="shared" si="57"/>
        <v>3.9858596593829198E-9</v>
      </c>
      <c r="AQ172">
        <f t="shared" si="58"/>
        <v>3.9858596593829198E-9</v>
      </c>
      <c r="AS172" s="4">
        <f t="shared" si="59"/>
        <v>1.1888554695475688</v>
      </c>
    </row>
    <row r="173" spans="1:45" x14ac:dyDescent="0.2">
      <c r="A173">
        <f>front!A173</f>
        <v>267.14</v>
      </c>
      <c r="B173" s="1">
        <f t="shared" si="60"/>
        <v>0.46999999999997044</v>
      </c>
      <c r="C173">
        <f>front!D173-front!B173</f>
        <v>156.92999999999984</v>
      </c>
      <c r="D173" s="2">
        <f>front!E173-front!C173</f>
        <v>1249.3999999999996</v>
      </c>
      <c r="E173" s="2">
        <f>IF(front!F173-front!C173&gt;0,front!F173-front!C173,0)</f>
        <v>1227.8999999999996</v>
      </c>
      <c r="F173" s="2">
        <f>front!I173-front!H173</f>
        <v>6688.2000000000007</v>
      </c>
      <c r="G173" s="2">
        <f>IF(front!J173-front!H173&gt;0,front!J173-front!H173,0)</f>
        <v>0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156.56149165900899</v>
      </c>
      <c r="J173" s="4">
        <f>D173/(constants!$A$4+constants!$B$4*data!D173+constants!$C$4*data!D173^2+constants!$D$4*data!D173^3+constants!$E$4*data!D173^4+constants!$F$4*data!D173^5+constants!$G$4*data!D173^6+constants!$H$4*data!D173^7)</f>
        <v>1246.5377661332432</v>
      </c>
      <c r="K173" s="4">
        <f>E173/(constants!$A$4+constants!$B$4*data!E173+constants!$C$4*data!E173^2+constants!$D$4*data!E173^3+constants!$E$4*data!E173^4+constants!$F$4*data!E173^5+constants!$G$4*data!E173^6+constants!$H$4*data!E173^7)</f>
        <v>1225.0864462972743</v>
      </c>
      <c r="L173" s="4">
        <f>F173/(constants!$A$4+constants!$B$4*data!F173+constants!$C$4*data!F173^2+constants!$D$4*data!F173^3+constants!$E$4*data!F173^4+constants!$F$4*data!F173^5+constants!$G$4*data!F173^6+constants!$H$4*data!F173^7)</f>
        <v>6676.5673050487694</v>
      </c>
      <c r="M173" s="4">
        <f>G173/(constants!$A$4+constants!$B$4*data!G173+constants!$C$4*data!G173^2+constants!$D$4*data!G173^3+constants!$E$4*data!G173^4+constants!$F$4*data!G173^5+constants!$G$4*data!G173^6+constants!$H$4*data!G173^7)</f>
        <v>0</v>
      </c>
      <c r="N173" s="4"/>
      <c r="O173" s="4">
        <f t="shared" si="45"/>
        <v>260.93581943168164</v>
      </c>
      <c r="P173" s="4">
        <f t="shared" si="46"/>
        <v>249.30755322664865</v>
      </c>
      <c r="Q173" s="4">
        <f t="shared" si="47"/>
        <v>245.01728925945483</v>
      </c>
      <c r="R173" s="4">
        <f t="shared" si="48"/>
        <v>1112.7612175081283</v>
      </c>
      <c r="S173" s="4">
        <f t="shared" si="49"/>
        <v>0</v>
      </c>
      <c r="T173" s="4">
        <f t="shared" si="40"/>
        <v>1.0466422539330831</v>
      </c>
      <c r="U173" s="4">
        <f t="shared" si="50"/>
        <v>0.98279127963967661</v>
      </c>
      <c r="V173" s="4">
        <f t="shared" si="51"/>
        <v>0</v>
      </c>
      <c r="W173" s="4"/>
      <c r="X173">
        <f>IF(front!E173&gt;$X$2,O173,P173)</f>
        <v>249.30755322664865</v>
      </c>
      <c r="Y173">
        <f t="shared" si="52"/>
        <v>20.085358830962122</v>
      </c>
      <c r="Z173">
        <f>SUMPRODUCT($B$7:$B$456,Y$7:Y$456,EXP(constants!$B$32+constants!$A$32*ABS($A$7:$A$456-$A173)))</f>
        <v>1.1344289795425744</v>
      </c>
      <c r="AA173">
        <f t="shared" si="41"/>
        <v>18.950929851419549</v>
      </c>
      <c r="AB173">
        <f t="shared" si="53"/>
        <v>14.043507310346195</v>
      </c>
      <c r="AD173" s="4">
        <f t="shared" si="42"/>
        <v>1112.7612175081283</v>
      </c>
      <c r="AE173">
        <f>SUMPRODUCT($B$7:$B$456,AD$7:AD$456,EXP(constants!$B$32+constants!$A$32*ABS($A$7:$A$456-$A173)))</f>
        <v>27.880896198566496</v>
      </c>
      <c r="AF173" s="4">
        <f t="shared" si="43"/>
        <v>1084.8803213095619</v>
      </c>
      <c r="AG173">
        <f t="shared" si="54"/>
        <v>1084.8803213095619</v>
      </c>
      <c r="AH173" s="4"/>
      <c r="AI173" s="5">
        <f>SUMPRODUCT(constants!$B$13:$B$20,A173^constants!$A$13:$A$20)*constants!$C$10/((A173/1000000000)^5*(EXP(0.014388/(A173/1000000000)/constants!$B$9)-1))</f>
        <v>5.5003904155055538E-8</v>
      </c>
      <c r="AJ173">
        <f>SUMPRODUCT(A173^constants!$E$28:$J$28,constants!$E$27:$J$27)</f>
        <v>2.3268307277147311E-6</v>
      </c>
      <c r="AL173" s="17">
        <f t="shared" si="44"/>
        <v>3.9166785717790614E-9</v>
      </c>
      <c r="AM173">
        <f t="shared" si="55"/>
        <v>2.1447810251604598E-9</v>
      </c>
      <c r="AN173">
        <f t="shared" si="56"/>
        <v>1.8261438001513646</v>
      </c>
      <c r="AO173">
        <f t="shared" si="57"/>
        <v>3.9360075071350246E-9</v>
      </c>
      <c r="AQ173">
        <f t="shared" si="58"/>
        <v>3.9360075071350246E-9</v>
      </c>
      <c r="AS173" s="4">
        <f t="shared" si="59"/>
        <v>0.9950892026194248</v>
      </c>
    </row>
    <row r="174" spans="1:45" x14ac:dyDescent="0.2">
      <c r="A174">
        <f>front!A174</f>
        <v>267.62</v>
      </c>
      <c r="B174" s="1">
        <f t="shared" si="60"/>
        <v>0.48000000000001819</v>
      </c>
      <c r="C174">
        <f>front!D174-front!B174</f>
        <v>161.59999999999991</v>
      </c>
      <c r="D174" s="2">
        <f>front!E174-front!C174</f>
        <v>1318.8000000000011</v>
      </c>
      <c r="E174" s="2">
        <f>IF(front!F174-front!C174&gt;0,front!F174-front!C174,0)</f>
        <v>1301.8000000000011</v>
      </c>
      <c r="F174" s="2">
        <f>front!I174-front!H174</f>
        <v>6742.7000000000007</v>
      </c>
      <c r="G174" s="2">
        <f>IF(front!J174-front!H174&gt;0,front!J174-front!H174,0)</f>
        <v>6.9000000000014552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161.22059686673063</v>
      </c>
      <c r="J174" s="4">
        <f>D174/(constants!$A$4+constants!$B$4*data!D174+constants!$C$4*data!D174^2+constants!$D$4*data!D174^3+constants!$E$4*data!D174^4+constants!$F$4*data!D174^5+constants!$G$4*data!D174^6+constants!$H$4*data!D174^7)</f>
        <v>1315.7806151552868</v>
      </c>
      <c r="K174" s="4">
        <f>E174/(constants!$A$4+constants!$B$4*data!E174+constants!$C$4*data!E174^2+constants!$D$4*data!E174^3+constants!$E$4*data!E174^4+constants!$F$4*data!E174^5+constants!$G$4*data!E174^6+constants!$H$4*data!E174^7)</f>
        <v>1298.8191130992025</v>
      </c>
      <c r="L174" s="4">
        <f>F174/(constants!$A$4+constants!$B$4*data!F174+constants!$C$4*data!F174^2+constants!$D$4*data!F174^3+constants!$E$4*data!F174^4+constants!$F$4*data!F174^5+constants!$G$4*data!F174^6+constants!$H$4*data!F174^7)</f>
        <v>6731.0865234851799</v>
      </c>
      <c r="M174" s="4">
        <f>G174/(constants!$A$4+constants!$B$4*data!G174+constants!$C$4*data!G174^2+constants!$D$4*data!G174^3+constants!$E$4*data!G174^4+constants!$F$4*data!G174^5+constants!$G$4*data!G174^6+constants!$H$4*data!G174^7)</f>
        <v>6.8836909472135179</v>
      </c>
      <c r="N174" s="4"/>
      <c r="O174" s="4">
        <f t="shared" si="45"/>
        <v>268.70099477788438</v>
      </c>
      <c r="P174" s="4">
        <f t="shared" si="46"/>
        <v>263.15612303105735</v>
      </c>
      <c r="Q174" s="4">
        <f t="shared" si="47"/>
        <v>259.76382261984048</v>
      </c>
      <c r="R174" s="4">
        <f t="shared" si="48"/>
        <v>1121.8477539141966</v>
      </c>
      <c r="S174" s="4">
        <f t="shared" si="49"/>
        <v>1.1472818245355862</v>
      </c>
      <c r="T174" s="4">
        <f t="shared" si="40"/>
        <v>1.0210706544957444</v>
      </c>
      <c r="U174" s="4">
        <f t="shared" si="50"/>
        <v>0.98710917165010637</v>
      </c>
      <c r="V174" s="4">
        <f t="shared" si="51"/>
        <v>1.0226715884866272E-3</v>
      </c>
      <c r="W174" s="4"/>
      <c r="X174">
        <f>IF(front!E174&gt;$X$2,O174,P174)</f>
        <v>263.15612303105735</v>
      </c>
      <c r="Y174">
        <f t="shared" si="52"/>
        <v>20.138033877032399</v>
      </c>
      <c r="Z174">
        <f>SUMPRODUCT($B$7:$B$456,Y$7:Y$456,EXP(constants!$B$32+constants!$A$32*ABS($A$7:$A$456-$A174)))</f>
        <v>1.1610094179937673</v>
      </c>
      <c r="AA174">
        <f t="shared" si="41"/>
        <v>18.977024459038631</v>
      </c>
      <c r="AB174">
        <f t="shared" si="53"/>
        <v>14.069601917965278</v>
      </c>
      <c r="AD174" s="4">
        <f t="shared" si="42"/>
        <v>1120.6991551482108</v>
      </c>
      <c r="AE174">
        <f>SUMPRODUCT($B$7:$B$456,AD$7:AD$456,EXP(constants!$B$32+constants!$A$32*ABS($A$7:$A$456-$A174)))</f>
        <v>28.001346281992291</v>
      </c>
      <c r="AF174" s="4">
        <f t="shared" si="43"/>
        <v>1092.6978088662186</v>
      </c>
      <c r="AG174">
        <f t="shared" si="54"/>
        <v>1092.6978088662186</v>
      </c>
      <c r="AH174" s="4"/>
      <c r="AI174" s="5">
        <f>SUMPRODUCT(constants!$B$13:$B$20,A174^constants!$A$13:$A$20)*constants!$C$10/((A174/1000000000)^5*(EXP(0.014388/(A174/1000000000)/constants!$B$9)-1))</f>
        <v>5.6271674859874051E-8</v>
      </c>
      <c r="AJ174">
        <f>SUMPRODUCT(A174^constants!$E$28:$J$28,constants!$E$27:$J$27)</f>
        <v>2.3108499181256751E-6</v>
      </c>
      <c r="AL174" s="17">
        <f t="shared" si="44"/>
        <v>3.999521463931509E-9</v>
      </c>
      <c r="AM174">
        <f t="shared" si="55"/>
        <v>2.1148115237124976E-9</v>
      </c>
      <c r="AN174">
        <f t="shared" si="56"/>
        <v>1.8911952290246892</v>
      </c>
      <c r="AO174">
        <f t="shared" si="57"/>
        <v>3.8810088003670693E-9</v>
      </c>
      <c r="AQ174">
        <f t="shared" si="58"/>
        <v>3.8810088003670693E-9</v>
      </c>
      <c r="AS174" s="4">
        <f t="shared" si="59"/>
        <v>1.0305365614098145</v>
      </c>
    </row>
    <row r="175" spans="1:45" x14ac:dyDescent="0.2">
      <c r="A175">
        <f>front!A175</f>
        <v>268.08999999999997</v>
      </c>
      <c r="B175" s="1">
        <f t="shared" si="60"/>
        <v>0.46999999999997044</v>
      </c>
      <c r="C175">
        <f>front!D175-front!B175</f>
        <v>179.73000000000002</v>
      </c>
      <c r="D175" s="2">
        <f>front!E175-front!C175</f>
        <v>1363</v>
      </c>
      <c r="E175" s="2">
        <f>IF(front!F175-front!C175&gt;0,front!F175-front!C175,0)</f>
        <v>1342.1999999999989</v>
      </c>
      <c r="F175" s="2">
        <f>front!I175-front!H175</f>
        <v>6751.1</v>
      </c>
      <c r="G175" s="2">
        <f>IF(front!J175-front!H175&gt;0,front!J175-front!H175,0)</f>
        <v>31.200000000000728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179.30833627681534</v>
      </c>
      <c r="J175" s="4">
        <f>D175/(constants!$A$4+constants!$B$4*data!D175+constants!$C$4*data!D175^2+constants!$D$4*data!D175^3+constants!$E$4*data!D175^4+constants!$F$4*data!D175^5+constants!$G$4*data!D175^6+constants!$H$4*data!D175^7)</f>
        <v>1359.8805101564535</v>
      </c>
      <c r="K175" s="4">
        <f>E175/(constants!$A$4+constants!$B$4*data!E175+constants!$C$4*data!E175^2+constants!$D$4*data!E175^3+constants!$E$4*data!E175^4+constants!$F$4*data!E175^5+constants!$G$4*data!E175^6+constants!$H$4*data!E175^7)</f>
        <v>1339.12762036662</v>
      </c>
      <c r="L175" s="4">
        <f>F175/(constants!$A$4+constants!$B$4*data!F175+constants!$C$4*data!F175^2+constants!$D$4*data!F175^3+constants!$E$4*data!F175^4+constants!$F$4*data!F175^5+constants!$G$4*data!F175^6+constants!$H$4*data!F175^7)</f>
        <v>6739.4898362578824</v>
      </c>
      <c r="M175" s="4">
        <f>G175/(constants!$A$4+constants!$B$4*data!G175+constants!$C$4*data!G175^2+constants!$D$4*data!G175^3+constants!$E$4*data!G175^4+constants!$F$4*data!G175^5+constants!$G$4*data!G175^6+constants!$H$4*data!G175^7)</f>
        <v>31.126337547719416</v>
      </c>
      <c r="N175" s="4"/>
      <c r="O175" s="4">
        <f t="shared" si="45"/>
        <v>298.84722712802557</v>
      </c>
      <c r="P175" s="4">
        <f t="shared" si="46"/>
        <v>271.97610203129074</v>
      </c>
      <c r="Q175" s="4">
        <f t="shared" si="47"/>
        <v>267.825524073324</v>
      </c>
      <c r="R175" s="4">
        <f t="shared" si="48"/>
        <v>1123.2483060429804</v>
      </c>
      <c r="S175" s="4">
        <f t="shared" si="49"/>
        <v>5.1877229246199024</v>
      </c>
      <c r="T175" s="4">
        <f t="shared" si="40"/>
        <v>1.0987995816398726</v>
      </c>
      <c r="U175" s="4">
        <f t="shared" si="50"/>
        <v>0.98473918139510208</v>
      </c>
      <c r="V175" s="4">
        <f t="shared" si="51"/>
        <v>4.6185005547841858E-3</v>
      </c>
      <c r="W175" s="4"/>
      <c r="X175">
        <f>IF(front!E175&gt;$X$2,O175,P175)</f>
        <v>271.97610203129074</v>
      </c>
      <c r="Y175">
        <f t="shared" si="52"/>
        <v>21.416010827877443</v>
      </c>
      <c r="Z175">
        <f>SUMPRODUCT($B$7:$B$456,Y$7:Y$456,EXP(constants!$B$32+constants!$A$32*ABS($A$7:$A$456-$A175)))</f>
        <v>1.187515908160377</v>
      </c>
      <c r="AA175">
        <f t="shared" si="41"/>
        <v>20.228494919717065</v>
      </c>
      <c r="AB175">
        <f t="shared" si="53"/>
        <v>15.321072378643711</v>
      </c>
      <c r="AD175" s="4">
        <f t="shared" si="42"/>
        <v>1118.0546282368259</v>
      </c>
      <c r="AE175">
        <f>SUMPRODUCT($B$7:$B$456,AD$7:AD$456,EXP(constants!$B$32+constants!$A$32*ABS($A$7:$A$456-$A175)))</f>
        <v>28.119551292036594</v>
      </c>
      <c r="AF175" s="4">
        <f t="shared" si="43"/>
        <v>1089.9350769447892</v>
      </c>
      <c r="AG175">
        <f t="shared" si="54"/>
        <v>1089.9350769447892</v>
      </c>
      <c r="AH175" s="4"/>
      <c r="AI175" s="5">
        <f>SUMPRODUCT(constants!$B$13:$B$20,A175^constants!$A$13:$A$20)*constants!$C$10/((A175/1000000000)^5*(EXP(0.014388/(A175/1000000000)/constants!$B$9)-1))</f>
        <v>5.753541431258062E-8</v>
      </c>
      <c r="AJ175">
        <f>SUMPRODUCT(A175^constants!$E$28:$J$28,constants!$E$27:$J$27)</f>
        <v>2.2954087692518229E-6</v>
      </c>
      <c r="AL175" s="17">
        <f t="shared" si="44"/>
        <v>3.7553124801355396E-9</v>
      </c>
      <c r="AM175">
        <f t="shared" si="55"/>
        <v>2.1060050436087554E-9</v>
      </c>
      <c r="AN175">
        <f t="shared" si="56"/>
        <v>1.7831450553891386</v>
      </c>
      <c r="AO175">
        <f t="shared" si="57"/>
        <v>3.8648475366328519E-9</v>
      </c>
      <c r="AQ175">
        <f t="shared" si="58"/>
        <v>3.8648475366328519E-9</v>
      </c>
      <c r="AS175" s="4">
        <f t="shared" si="59"/>
        <v>0.97165863453626899</v>
      </c>
    </row>
    <row r="176" spans="1:45" x14ac:dyDescent="0.2">
      <c r="A176">
        <f>front!A176</f>
        <v>268.57</v>
      </c>
      <c r="B176" s="1">
        <f t="shared" si="60"/>
        <v>0.48000000000001819</v>
      </c>
      <c r="C176">
        <f>front!D176-front!B176</f>
        <v>144.93000000000029</v>
      </c>
      <c r="D176" s="2">
        <f>front!E176-front!C176</f>
        <v>1377.6000000000004</v>
      </c>
      <c r="E176" s="2">
        <f>IF(front!F176-front!C176&gt;0,front!F176-front!C176,0)</f>
        <v>1337.8999999999996</v>
      </c>
      <c r="F176" s="2">
        <f>front!I176-front!H176</f>
        <v>6763.2999999999993</v>
      </c>
      <c r="G176" s="2">
        <f>IF(front!J176-front!H176&gt;0,front!J176-front!H176,0)</f>
        <v>24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144.58950433971037</v>
      </c>
      <c r="J176" s="4">
        <f>D176/(constants!$A$4+constants!$B$4*data!D176+constants!$C$4*data!D176^2+constants!$D$4*data!D176^3+constants!$E$4*data!D176^4+constants!$F$4*data!D176^5+constants!$G$4*data!D176^6+constants!$H$4*data!D176^7)</f>
        <v>1374.4474401562491</v>
      </c>
      <c r="K176" s="4">
        <f>E176/(constants!$A$4+constants!$B$4*data!E176+constants!$C$4*data!E176^2+constants!$D$4*data!E176^3+constants!$E$4*data!E176^4+constants!$F$4*data!E176^5+constants!$G$4*data!E176^6+constants!$H$4*data!E176^7)</f>
        <v>1334.8373590471624</v>
      </c>
      <c r="L176" s="4">
        <f>F176/(constants!$A$4+constants!$B$4*data!F176+constants!$C$4*data!F176^2+constants!$D$4*data!F176^3+constants!$E$4*data!F176^4+constants!$F$4*data!F176^5+constants!$G$4*data!F176^6+constants!$H$4*data!F176^7)</f>
        <v>6751.6948156099406</v>
      </c>
      <c r="M176" s="4">
        <f>G176/(constants!$A$4+constants!$B$4*data!G176+constants!$C$4*data!G176^2+constants!$D$4*data!G176^3+constants!$E$4*data!G176^4+constants!$F$4*data!G176^5+constants!$G$4*data!G176^6+constants!$H$4*data!G176^7)</f>
        <v>23.943317856498183</v>
      </c>
      <c r="N176" s="4"/>
      <c r="O176" s="4">
        <f t="shared" si="45"/>
        <v>240.98250723285062</v>
      </c>
      <c r="P176" s="4">
        <f t="shared" si="46"/>
        <v>274.88948803124981</v>
      </c>
      <c r="Q176" s="4">
        <f t="shared" si="47"/>
        <v>266.96747180943248</v>
      </c>
      <c r="R176" s="4">
        <f t="shared" si="48"/>
        <v>1125.2824692683234</v>
      </c>
      <c r="S176" s="4">
        <f t="shared" si="49"/>
        <v>3.9905529760830305</v>
      </c>
      <c r="T176" s="4">
        <f t="shared" si="40"/>
        <v>0.87665231929660181</v>
      </c>
      <c r="U176" s="4">
        <f t="shared" si="50"/>
        <v>0.97118108706682615</v>
      </c>
      <c r="V176" s="4">
        <f t="shared" si="51"/>
        <v>3.5462677905910606E-3</v>
      </c>
      <c r="W176" s="4"/>
      <c r="X176">
        <f>IF(front!E176&gt;$X$2,O176,P176)</f>
        <v>274.88948803124981</v>
      </c>
      <c r="Y176">
        <f t="shared" si="52"/>
        <v>25.132134558834451</v>
      </c>
      <c r="Z176">
        <f>SUMPRODUCT($B$7:$B$456,Y$7:Y$456,EXP(constants!$B$32+constants!$A$32*ABS($A$7:$A$456-$A176)))</f>
        <v>1.2150810859607362</v>
      </c>
      <c r="AA176">
        <f t="shared" si="41"/>
        <v>23.917053472873715</v>
      </c>
      <c r="AB176">
        <f t="shared" si="53"/>
        <v>19.009630931800359</v>
      </c>
      <c r="AD176" s="4">
        <f t="shared" si="42"/>
        <v>1121.2873356177179</v>
      </c>
      <c r="AE176">
        <f>SUMPRODUCT($B$7:$B$456,AD$7:AD$456,EXP(constants!$B$32+constants!$A$32*ABS($A$7:$A$456-$A176)))</f>
        <v>28.241101480345606</v>
      </c>
      <c r="AF176" s="4">
        <f t="shared" si="43"/>
        <v>1093.0462341373723</v>
      </c>
      <c r="AG176">
        <f t="shared" si="54"/>
        <v>1093.0462341373723</v>
      </c>
      <c r="AH176" s="4"/>
      <c r="AI176" s="5">
        <f>SUMPRODUCT(constants!$B$13:$B$20,A176^constants!$A$13:$A$20)*constants!$C$10/((A176/1000000000)^5*(EXP(0.014388/(A176/1000000000)/constants!$B$9)-1))</f>
        <v>5.8849184711499614E-8</v>
      </c>
      <c r="AJ176">
        <f>SUMPRODUCT(A176^constants!$E$28:$J$28,constants!$E$27:$J$27)</f>
        <v>2.2798468209452309E-6</v>
      </c>
      <c r="AL176" s="17">
        <f t="shared" si="44"/>
        <v>3.0957562996687879E-9</v>
      </c>
      <c r="AM176">
        <f t="shared" si="55"/>
        <v>2.085773455634726E-9</v>
      </c>
      <c r="AN176">
        <f t="shared" si="56"/>
        <v>1.4842246128435419</v>
      </c>
      <c r="AO176">
        <f t="shared" si="57"/>
        <v>3.8277194190241626E-9</v>
      </c>
      <c r="AQ176">
        <f t="shared" si="58"/>
        <v>3.8277194190241626E-9</v>
      </c>
      <c r="AS176" s="4">
        <f t="shared" si="59"/>
        <v>0.80877304754433099</v>
      </c>
    </row>
    <row r="177" spans="1:45" x14ac:dyDescent="0.2">
      <c r="A177">
        <f>front!A177</f>
        <v>269.04000000000002</v>
      </c>
      <c r="B177" s="1">
        <f t="shared" si="60"/>
        <v>0.47000000000002728</v>
      </c>
      <c r="C177">
        <f>front!D177-front!B177</f>
        <v>172.59999999999991</v>
      </c>
      <c r="D177" s="2">
        <f>front!E177-front!C177</f>
        <v>1364.6000000000004</v>
      </c>
      <c r="E177" s="2">
        <f>IF(front!F177-front!C177&gt;0,front!F177-front!C177,0)</f>
        <v>1355.8999999999996</v>
      </c>
      <c r="F177" s="2">
        <f>front!I177-front!H177</f>
        <v>6739.1999999999989</v>
      </c>
      <c r="G177" s="2">
        <f>IF(front!J177-front!H177&gt;0,front!J177-front!H177,0)</f>
        <v>0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172.19494946300722</v>
      </c>
      <c r="J177" s="4">
        <f>D177/(constants!$A$4+constants!$B$4*data!D177+constants!$C$4*data!D177^2+constants!$D$4*data!D177^3+constants!$E$4*data!D177^4+constants!$F$4*data!D177^5+constants!$G$4*data!D177^6+constants!$H$4*data!D177^7)</f>
        <v>1361.4768861399298</v>
      </c>
      <c r="K177" s="4">
        <f>E177/(constants!$A$4+constants!$B$4*data!E177+constants!$C$4*data!E177^2+constants!$D$4*data!E177^3+constants!$E$4*data!E177^4+constants!$F$4*data!E177^5+constants!$G$4*data!E177^6+constants!$H$4*data!E177^7)</f>
        <v>1352.7965914597416</v>
      </c>
      <c r="L177" s="4">
        <f>F177/(constants!$A$4+constants!$B$4*data!F177+constants!$C$4*data!F177^2+constants!$D$4*data!F177^3+constants!$E$4*data!F177^4+constants!$F$4*data!F177^5+constants!$G$4*data!F177^6+constants!$H$4*data!F177^7)</f>
        <v>6727.5851709347799</v>
      </c>
      <c r="M177" s="4">
        <f>G177/(constants!$A$4+constants!$B$4*data!G177+constants!$C$4*data!G177^2+constants!$D$4*data!G177^3+constants!$E$4*data!G177^4+constants!$F$4*data!G177^5+constants!$G$4*data!G177^6+constants!$H$4*data!G177^7)</f>
        <v>0</v>
      </c>
      <c r="N177" s="4"/>
      <c r="O177" s="4">
        <f t="shared" si="45"/>
        <v>286.99158243834535</v>
      </c>
      <c r="P177" s="4">
        <f t="shared" si="46"/>
        <v>272.29537722798597</v>
      </c>
      <c r="Q177" s="4">
        <f t="shared" si="47"/>
        <v>270.55931829194833</v>
      </c>
      <c r="R177" s="4">
        <f t="shared" si="48"/>
        <v>1121.2641951557966</v>
      </c>
      <c r="S177" s="4">
        <f t="shared" si="49"/>
        <v>0</v>
      </c>
      <c r="T177" s="4">
        <f t="shared" si="40"/>
        <v>1.053971556035836</v>
      </c>
      <c r="U177" s="4">
        <f t="shared" si="50"/>
        <v>0.99362435398752991</v>
      </c>
      <c r="V177" s="4">
        <f t="shared" si="51"/>
        <v>0</v>
      </c>
      <c r="W177" s="4"/>
      <c r="X177">
        <f>IF(front!E177&gt;$X$2,O177,P177)</f>
        <v>272.29537722798597</v>
      </c>
      <c r="Y177">
        <f t="shared" si="52"/>
        <v>19.177726467394876</v>
      </c>
      <c r="Z177">
        <f>SUMPRODUCT($B$7:$B$456,Y$7:Y$456,EXP(constants!$B$32+constants!$A$32*ABS($A$7:$A$456-$A177)))</f>
        <v>1.2425019003883173</v>
      </c>
      <c r="AA177">
        <f t="shared" si="41"/>
        <v>17.935224567006561</v>
      </c>
      <c r="AB177">
        <f t="shared" si="53"/>
        <v>13.027802025933207</v>
      </c>
      <c r="AD177" s="4">
        <f t="shared" si="42"/>
        <v>1121.2641951557966</v>
      </c>
      <c r="AE177">
        <f>SUMPRODUCT($B$7:$B$456,AD$7:AD$456,EXP(constants!$B$32+constants!$A$32*ABS($A$7:$A$456-$A177)))</f>
        <v>28.360546377024331</v>
      </c>
      <c r="AF177" s="4">
        <f t="shared" si="43"/>
        <v>1092.9036487787723</v>
      </c>
      <c r="AG177">
        <f t="shared" si="54"/>
        <v>1092.9036487787723</v>
      </c>
      <c r="AH177" s="4"/>
      <c r="AI177" s="5">
        <f>SUMPRODUCT(constants!$B$13:$B$20,A177^constants!$A$13:$A$20)*constants!$C$10/((A177/1000000000)^5*(EXP(0.014388/(A177/1000000000)/constants!$B$9)-1))</f>
        <v>6.0158525132772534E-8</v>
      </c>
      <c r="AJ177">
        <f>SUMPRODUCT(A177^constants!$E$28:$J$28,constants!$E$27:$J$27)</f>
        <v>2.2648092278942521E-6</v>
      </c>
      <c r="AL177" s="17">
        <f t="shared" si="44"/>
        <v>4.6177033557173096E-9</v>
      </c>
      <c r="AM177">
        <f t="shared" si="55"/>
        <v>2.0722862719188334E-9</v>
      </c>
      <c r="AN177">
        <f t="shared" si="56"/>
        <v>2.2283134421585236</v>
      </c>
      <c r="AO177">
        <f t="shared" si="57"/>
        <v>3.8029683345390266E-9</v>
      </c>
      <c r="AQ177">
        <f t="shared" si="58"/>
        <v>3.8029683345390266E-9</v>
      </c>
      <c r="AS177" s="4">
        <f t="shared" si="59"/>
        <v>1.2142366040176458</v>
      </c>
    </row>
    <row r="178" spans="1:45" x14ac:dyDescent="0.2">
      <c r="A178">
        <f>front!A178</f>
        <v>269.51</v>
      </c>
      <c r="B178" s="1">
        <f t="shared" si="60"/>
        <v>0.46999999999997044</v>
      </c>
      <c r="C178">
        <f>front!D178-front!B178</f>
        <v>179.13000000000011</v>
      </c>
      <c r="D178" s="2">
        <f>front!E178-front!C178</f>
        <v>1360.8999999999996</v>
      </c>
      <c r="E178" s="2">
        <f>IF(front!F178-front!C178&gt;0,front!F178-front!C178,0)</f>
        <v>1308</v>
      </c>
      <c r="F178" s="2">
        <f>front!I178-front!H178</f>
        <v>6738.5</v>
      </c>
      <c r="G178" s="2">
        <f>IF(front!J178-front!H178&gt;0,front!J178-front!H178,0)</f>
        <v>43.899999999999636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178.70973397091632</v>
      </c>
      <c r="J178" s="4">
        <f>D178/(constants!$A$4+constants!$B$4*data!D178+constants!$C$4*data!D178^2+constants!$D$4*data!D178^3+constants!$E$4*data!D178^4+constants!$F$4*data!D178^5+constants!$G$4*data!D178^6+constants!$H$4*data!D178^7)</f>
        <v>1357.7852666439831</v>
      </c>
      <c r="K178" s="4">
        <f>E178/(constants!$A$4+constants!$B$4*data!E178+constants!$C$4*data!E178^2+constants!$D$4*data!E178^3+constants!$E$4*data!E178^4+constants!$F$4*data!E178^5+constants!$G$4*data!E178^6+constants!$H$4*data!E178^7)</f>
        <v>1305.005072906336</v>
      </c>
      <c r="L178" s="4">
        <f>F178/(constants!$A$4+constants!$B$4*data!F178+constants!$C$4*data!F178^2+constants!$D$4*data!F178^3+constants!$E$4*data!F178^4+constants!$F$4*data!F178^5+constants!$G$4*data!F178^6+constants!$H$4*data!F178^7)</f>
        <v>6726.8849023827952</v>
      </c>
      <c r="M178" s="4">
        <f>G178/(constants!$A$4+constants!$B$4*data!G178+constants!$C$4*data!G178^2+constants!$D$4*data!G178^3+constants!$E$4*data!G178^4+constants!$F$4*data!G178^5+constants!$G$4*data!G178^6+constants!$H$4*data!G178^7)</f>
        <v>43.796412950792543</v>
      </c>
      <c r="N178" s="4"/>
      <c r="O178" s="4">
        <f t="shared" si="45"/>
        <v>297.84955661819384</v>
      </c>
      <c r="P178" s="4">
        <f t="shared" si="46"/>
        <v>271.5570533287966</v>
      </c>
      <c r="Q178" s="4">
        <f t="shared" si="47"/>
        <v>261.00101458126721</v>
      </c>
      <c r="R178" s="4">
        <f t="shared" si="48"/>
        <v>1121.1474837304659</v>
      </c>
      <c r="S178" s="4">
        <f t="shared" si="49"/>
        <v>7.2994021584654245</v>
      </c>
      <c r="T178" s="4">
        <f t="shared" si="40"/>
        <v>1.0968212866029399</v>
      </c>
      <c r="U178" s="4">
        <f t="shared" si="50"/>
        <v>0.96112773128839224</v>
      </c>
      <c r="V178" s="4">
        <f t="shared" si="51"/>
        <v>6.5106529376292724E-3</v>
      </c>
      <c r="W178" s="4"/>
      <c r="X178">
        <f>IF(front!E178&gt;$X$2,O178,P178)</f>
        <v>271.5570533287966</v>
      </c>
      <c r="Y178">
        <f t="shared" si="52"/>
        <v>27.381528072429347</v>
      </c>
      <c r="Z178">
        <f>SUMPRODUCT($B$7:$B$456,Y$7:Y$456,EXP(constants!$B$32+constants!$A$32*ABS($A$7:$A$456-$A178)))</f>
        <v>1.2704762981332767</v>
      </c>
      <c r="AA178">
        <f t="shared" si="41"/>
        <v>26.111051774296072</v>
      </c>
      <c r="AB178">
        <f t="shared" si="53"/>
        <v>21.203629233222721</v>
      </c>
      <c r="AD178" s="4">
        <f t="shared" si="42"/>
        <v>1113.8397027368624</v>
      </c>
      <c r="AE178">
        <f>SUMPRODUCT($B$7:$B$456,AD$7:AD$456,EXP(constants!$B$32+constants!$A$32*ABS($A$7:$A$456-$A178)))</f>
        <v>28.480706036062568</v>
      </c>
      <c r="AF178" s="4">
        <f t="shared" si="43"/>
        <v>1085.3589967007997</v>
      </c>
      <c r="AG178">
        <f t="shared" si="54"/>
        <v>1085.3589967007997</v>
      </c>
      <c r="AH178" s="4"/>
      <c r="AI178" s="5">
        <f>SUMPRODUCT(constants!$B$13:$B$20,A178^constants!$A$13:$A$20)*constants!$C$10/((A178/1000000000)^5*(EXP(0.014388/(A178/1000000000)/constants!$B$9)-1))</f>
        <v>6.1490842217861268E-8</v>
      </c>
      <c r="AJ178">
        <f>SUMPRODUCT(A178^constants!$E$28:$J$28,constants!$E$27:$J$27)</f>
        <v>2.2499664860916907E-6</v>
      </c>
      <c r="AL178" s="17">
        <f t="shared" si="44"/>
        <v>2.9000149710934805E-9</v>
      </c>
      <c r="AM178">
        <f t="shared" si="55"/>
        <v>2.0730159264639491E-9</v>
      </c>
      <c r="AN178">
        <f t="shared" si="56"/>
        <v>1.3989352103243058</v>
      </c>
      <c r="AO178">
        <f t="shared" si="57"/>
        <v>3.8043073643670139E-9</v>
      </c>
      <c r="AQ178">
        <f t="shared" si="58"/>
        <v>3.8043073643670139E-9</v>
      </c>
      <c r="AS178" s="4">
        <f t="shared" si="59"/>
        <v>0.76229775707831227</v>
      </c>
    </row>
    <row r="179" spans="1:45" x14ac:dyDescent="0.2">
      <c r="A179">
        <f>front!A179</f>
        <v>269.99</v>
      </c>
      <c r="B179" s="1">
        <f t="shared" si="60"/>
        <v>0.48000000000001819</v>
      </c>
      <c r="C179">
        <f>front!D179-front!B179</f>
        <v>156.53999999999996</v>
      </c>
      <c r="D179" s="2">
        <f>front!E179-front!C179</f>
        <v>1368.9000000000015</v>
      </c>
      <c r="E179" s="2">
        <f>IF(front!F179-front!C179&gt;0,front!F179-front!C179,0)</f>
        <v>1325.8000000000011</v>
      </c>
      <c r="F179" s="2">
        <f>front!I179-front!H179</f>
        <v>6711.9000000000015</v>
      </c>
      <c r="G179" s="2">
        <f>IF(front!J179-front!H179&gt;0,front!J179-front!H179,0)</f>
        <v>17.700000000000728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156.17240167398131</v>
      </c>
      <c r="J179" s="4">
        <f>D179/(constants!$A$4+constants!$B$4*data!D179+constants!$C$4*data!D179^2+constants!$D$4*data!D179^3+constants!$E$4*data!D179^4+constants!$F$4*data!D179^5+constants!$G$4*data!D179^6+constants!$H$4*data!D179^7)</f>
        <v>1365.7671464830146</v>
      </c>
      <c r="K179" s="4">
        <f>E179/(constants!$A$4+constants!$B$4*data!E179+constants!$C$4*data!E179^2+constants!$D$4*data!E179^3+constants!$E$4*data!E179^4+constants!$F$4*data!E179^5+constants!$G$4*data!E179^6+constants!$H$4*data!E179^7)</f>
        <v>1322.7647624553106</v>
      </c>
      <c r="L179" s="4">
        <f>F179/(constants!$A$4+constants!$B$4*data!F179+constants!$C$4*data!F179^2+constants!$D$4*data!F179^3+constants!$E$4*data!F179^4+constants!$F$4*data!F179^5+constants!$G$4*data!F179^6+constants!$H$4*data!F179^7)</f>
        <v>6700.275179698152</v>
      </c>
      <c r="M179" s="4">
        <f>G179/(constants!$A$4+constants!$B$4*data!G179+constants!$C$4*data!G179^2+constants!$D$4*data!G179^3+constants!$E$4*data!G179^4+constants!$F$4*data!G179^5+constants!$G$4*data!G179^6+constants!$H$4*data!G179^7)</f>
        <v>17.658184758471489</v>
      </c>
      <c r="N179" s="4"/>
      <c r="O179" s="4">
        <f t="shared" si="45"/>
        <v>260.28733612330217</v>
      </c>
      <c r="P179" s="4">
        <f t="shared" si="46"/>
        <v>273.15342929660289</v>
      </c>
      <c r="Q179" s="4">
        <f t="shared" si="47"/>
        <v>264.55295249106211</v>
      </c>
      <c r="R179" s="4">
        <f t="shared" si="48"/>
        <v>1116.712529949692</v>
      </c>
      <c r="S179" s="4">
        <f t="shared" si="49"/>
        <v>2.9430307930785813</v>
      </c>
      <c r="T179" s="4">
        <f t="shared" si="40"/>
        <v>0.95289792551229469</v>
      </c>
      <c r="U179" s="4">
        <f t="shared" si="50"/>
        <v>0.96851411740395188</v>
      </c>
      <c r="V179" s="4">
        <f t="shared" si="51"/>
        <v>2.6354417221513267E-3</v>
      </c>
      <c r="W179" s="4"/>
      <c r="X179">
        <f>IF(front!E179&gt;$X$2,O179,P179)</f>
        <v>273.15342929660289</v>
      </c>
      <c r="Y179">
        <f t="shared" si="52"/>
        <v>25.654942609631235</v>
      </c>
      <c r="Z179">
        <f>SUMPRODUCT($B$7:$B$456,Y$7:Y$456,EXP(constants!$B$32+constants!$A$32*ABS($A$7:$A$456-$A179)))</f>
        <v>1.2994955681176577</v>
      </c>
      <c r="AA179">
        <f t="shared" si="41"/>
        <v>24.355447041513578</v>
      </c>
      <c r="AB179">
        <f t="shared" si="53"/>
        <v>19.448024500440226</v>
      </c>
      <c r="AD179" s="4">
        <f t="shared" si="42"/>
        <v>1113.7661209114797</v>
      </c>
      <c r="AE179">
        <f>SUMPRODUCT($B$7:$B$456,AD$7:AD$456,EXP(constants!$B$32+constants!$A$32*ABS($A$7:$A$456-$A179)))</f>
        <v>28.604593971282124</v>
      </c>
      <c r="AF179" s="4">
        <f t="shared" si="43"/>
        <v>1085.1615269401975</v>
      </c>
      <c r="AG179">
        <f t="shared" si="54"/>
        <v>1085.1615269401975</v>
      </c>
      <c r="AH179" s="4"/>
      <c r="AI179" s="5">
        <f>SUMPRODUCT(constants!$B$13:$B$20,A179^constants!$A$13:$A$20)*constants!$C$10/((A179/1000000000)^5*(EXP(0.014388/(A179/1000000000)/constants!$B$9)-1))</f>
        <v>6.287550983262115E-8</v>
      </c>
      <c r="AJ179">
        <f>SUMPRODUCT(A179^constants!$E$28:$J$28,constants!$E$27:$J$27)</f>
        <v>2.2350057995533371E-6</v>
      </c>
      <c r="AL179" s="17">
        <f t="shared" si="44"/>
        <v>3.2330023972973654E-9</v>
      </c>
      <c r="AM179">
        <f t="shared" si="55"/>
        <v>2.0596065600070861E-9</v>
      </c>
      <c r="AN179">
        <f t="shared" si="56"/>
        <v>1.5697184404414803</v>
      </c>
      <c r="AO179">
        <f t="shared" si="57"/>
        <v>3.7796990866822612E-9</v>
      </c>
      <c r="AQ179">
        <f t="shared" si="58"/>
        <v>3.7796990866822612E-9</v>
      </c>
      <c r="AS179" s="4">
        <f t="shared" si="59"/>
        <v>0.85535973186035441</v>
      </c>
    </row>
    <row r="180" spans="1:45" x14ac:dyDescent="0.2">
      <c r="A180">
        <f>front!A180</f>
        <v>270.45999999999998</v>
      </c>
      <c r="B180" s="1">
        <f t="shared" si="60"/>
        <v>0.46999999999997044</v>
      </c>
      <c r="C180">
        <f>front!D180-front!B180</f>
        <v>157.5300000000002</v>
      </c>
      <c r="D180" s="2">
        <f>front!E180-front!C180</f>
        <v>1253.7999999999993</v>
      </c>
      <c r="E180" s="2">
        <f>IF(front!F180-front!C180&gt;0,front!F180-front!C180,0)</f>
        <v>1266.1000000000004</v>
      </c>
      <c r="F180" s="2">
        <f>front!I180-front!H180</f>
        <v>6736.6999999999989</v>
      </c>
      <c r="G180" s="2">
        <f>IF(front!J180-front!H180&gt;0,front!J180-front!H180,0)</f>
        <v>0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157.16009168771504</v>
      </c>
      <c r="J180" s="4">
        <f>D180/(constants!$A$4+constants!$B$4*data!D180+constants!$C$4*data!D180^2+constants!$D$4*data!D180^3+constants!$E$4*data!D180^4+constants!$F$4*data!D180^5+constants!$G$4*data!D180^6+constants!$H$4*data!D180^7)</f>
        <v>1250.9278034518757</v>
      </c>
      <c r="K180" s="4">
        <f>E180/(constants!$A$4+constants!$B$4*data!E180+constants!$C$4*data!E180^2+constants!$D$4*data!E180^3+constants!$E$4*data!E180^4+constants!$F$4*data!E180^5+constants!$G$4*data!E180^6+constants!$H$4*data!E180^7)</f>
        <v>1263.1999527504568</v>
      </c>
      <c r="L180" s="4">
        <f>F180/(constants!$A$4+constants!$B$4*data!F180+constants!$C$4*data!F180^2+constants!$D$4*data!F180^3+constants!$E$4*data!F180^4+constants!$F$4*data!F180^5+constants!$G$4*data!F180^6+constants!$H$4*data!F180^7)</f>
        <v>6725.0842148159936</v>
      </c>
      <c r="M180" s="4">
        <f>G180/(constants!$A$4+constants!$B$4*data!G180+constants!$C$4*data!G180^2+constants!$D$4*data!G180^3+constants!$E$4*data!G180^4+constants!$F$4*data!G180^5+constants!$G$4*data!G180^6+constants!$H$4*data!G180^7)</f>
        <v>0</v>
      </c>
      <c r="N180" s="4"/>
      <c r="O180" s="4">
        <f t="shared" si="45"/>
        <v>261.93348614619174</v>
      </c>
      <c r="P180" s="4">
        <f t="shared" si="46"/>
        <v>250.18556069037513</v>
      </c>
      <c r="Q180" s="4">
        <f t="shared" si="47"/>
        <v>252.63999055009134</v>
      </c>
      <c r="R180" s="4">
        <f t="shared" si="48"/>
        <v>1120.8473691359989</v>
      </c>
      <c r="S180" s="4">
        <f t="shared" si="49"/>
        <v>0</v>
      </c>
      <c r="T180" s="4">
        <f t="shared" si="40"/>
        <v>1.0469568484424072</v>
      </c>
      <c r="U180" s="4">
        <f t="shared" si="50"/>
        <v>1.0098104377124857</v>
      </c>
      <c r="V180" s="4">
        <f t="shared" si="51"/>
        <v>0</v>
      </c>
      <c r="W180" s="4"/>
      <c r="X180">
        <f>IF(front!E180&gt;$X$2,O180,P180)</f>
        <v>250.18556069037513</v>
      </c>
      <c r="Y180">
        <f t="shared" si="52"/>
        <v>13.832064163546789</v>
      </c>
      <c r="Z180">
        <f>SUMPRODUCT($B$7:$B$456,Y$7:Y$456,EXP(constants!$B$32+constants!$A$32*ABS($A$7:$A$456-$A180)))</f>
        <v>1.3283918370141259</v>
      </c>
      <c r="AA180">
        <f t="shared" si="41"/>
        <v>12.503672326532664</v>
      </c>
      <c r="AB180">
        <f t="shared" si="53"/>
        <v>7.5962497854593103</v>
      </c>
      <c r="AD180" s="4">
        <f t="shared" si="42"/>
        <v>1120.8473691359989</v>
      </c>
      <c r="AE180">
        <f>SUMPRODUCT($B$7:$B$456,AD$7:AD$456,EXP(constants!$B$32+constants!$A$32*ABS($A$7:$A$456-$A180)))</f>
        <v>28.726724425813405</v>
      </c>
      <c r="AF180" s="4">
        <f t="shared" si="43"/>
        <v>1092.1206447101854</v>
      </c>
      <c r="AG180">
        <f t="shared" si="54"/>
        <v>1092.1206447101854</v>
      </c>
      <c r="AH180" s="4"/>
      <c r="AI180" s="5">
        <f>SUMPRODUCT(constants!$B$13:$B$20,A180^constants!$A$13:$A$20)*constants!$C$10/((A180/1000000000)^5*(EXP(0.014388/(A180/1000000000)/constants!$B$9)-1))</f>
        <v>6.4255116989864698E-8</v>
      </c>
      <c r="AJ180">
        <f>SUMPRODUCT(A180^constants!$E$28:$J$28,constants!$E$27:$J$27)</f>
        <v>2.2205473779212987E-6</v>
      </c>
      <c r="AL180" s="17">
        <f t="shared" si="44"/>
        <v>8.4587946427013766E-9</v>
      </c>
      <c r="AM180">
        <f t="shared" si="55"/>
        <v>2.0332436610156401E-9</v>
      </c>
      <c r="AN180">
        <f t="shared" si="56"/>
        <v>4.1602464106422268</v>
      </c>
      <c r="AO180">
        <f t="shared" si="57"/>
        <v>3.7313190576149995E-9</v>
      </c>
      <c r="AQ180">
        <f t="shared" si="58"/>
        <v>3.7313190576149995E-9</v>
      </c>
      <c r="AS180" s="4">
        <f t="shared" si="59"/>
        <v>2.2669716826917785</v>
      </c>
    </row>
    <row r="181" spans="1:45" x14ac:dyDescent="0.2">
      <c r="A181">
        <f>front!A181</f>
        <v>270.94</v>
      </c>
      <c r="B181" s="1">
        <f t="shared" si="60"/>
        <v>0.48000000000001819</v>
      </c>
      <c r="C181">
        <f>front!D181-front!B181</f>
        <v>159.92999999999984</v>
      </c>
      <c r="D181" s="2">
        <f>front!E181-front!C181</f>
        <v>1271.5</v>
      </c>
      <c r="E181" s="2">
        <f>IF(front!F181-front!C181&gt;0,front!F181-front!C181,0)</f>
        <v>1241.6000000000004</v>
      </c>
      <c r="F181" s="2">
        <f>front!I181-front!H181</f>
        <v>6814.1</v>
      </c>
      <c r="G181" s="2">
        <f>IF(front!J181-front!H181&gt;0,front!J181-front!H181,0)</f>
        <v>30.199999999998909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159.55449242851549</v>
      </c>
      <c r="J181" s="4">
        <f>D181/(constants!$A$4+constants!$B$4*data!D181+constants!$C$4*data!D181^2+constants!$D$4*data!D181^3+constants!$E$4*data!D181^4+constants!$F$4*data!D181^5+constants!$G$4*data!D181^6+constants!$H$4*data!D181^7)</f>
        <v>1268.5877253737056</v>
      </c>
      <c r="K181" s="4">
        <f>E181/(constants!$A$4+constants!$B$4*data!E181+constants!$C$4*data!E181^2+constants!$D$4*data!E181^3+constants!$E$4*data!E181^4+constants!$F$4*data!E181^5+constants!$G$4*data!E181^6+constants!$H$4*data!E181^7)</f>
        <v>1238.755427047716</v>
      </c>
      <c r="L181" s="4">
        <f>F181/(constants!$A$4+constants!$B$4*data!F181+constants!$C$4*data!F181^2+constants!$D$4*data!F181^3+constants!$E$4*data!F181^4+constants!$F$4*data!F181^5+constants!$G$4*data!F181^6+constants!$H$4*data!F181^7)</f>
        <v>6802.5177018437753</v>
      </c>
      <c r="M181" s="4">
        <f>G181/(constants!$A$4+constants!$B$4*data!G181+constants!$C$4*data!G181^2+constants!$D$4*data!G181^3+constants!$E$4*data!G181^4+constants!$F$4*data!G181^5+constants!$G$4*data!G181^6+constants!$H$4*data!G181^7)</f>
        <v>30.128695262405369</v>
      </c>
      <c r="N181" s="4"/>
      <c r="O181" s="4">
        <f t="shared" si="45"/>
        <v>265.9241540475258</v>
      </c>
      <c r="P181" s="4">
        <f t="shared" si="46"/>
        <v>253.71754507474111</v>
      </c>
      <c r="Q181" s="4">
        <f t="shared" si="47"/>
        <v>247.75108540954321</v>
      </c>
      <c r="R181" s="4">
        <f t="shared" si="48"/>
        <v>1133.7529503072958</v>
      </c>
      <c r="S181" s="4">
        <f t="shared" si="49"/>
        <v>5.0214492104008954</v>
      </c>
      <c r="T181" s="4">
        <f t="shared" si="40"/>
        <v>1.0481110164028618</v>
      </c>
      <c r="U181" s="4">
        <f t="shared" si="50"/>
        <v>0.97648385071895494</v>
      </c>
      <c r="V181" s="4">
        <f t="shared" si="51"/>
        <v>4.4290506225715814E-3</v>
      </c>
      <c r="W181" s="4"/>
      <c r="X181">
        <f>IF(front!E181&gt;$X$2,O181,P181)</f>
        <v>253.71754507474111</v>
      </c>
      <c r="Y181">
        <f t="shared" si="52"/>
        <v>21.937789314924999</v>
      </c>
      <c r="Z181">
        <f>SUMPRODUCT($B$7:$B$456,Y$7:Y$456,EXP(constants!$B$32+constants!$A$32*ABS($A$7:$A$456-$A181)))</f>
        <v>1.3586366590584176</v>
      </c>
      <c r="AA181">
        <f t="shared" si="41"/>
        <v>20.579152655866579</v>
      </c>
      <c r="AB181">
        <f t="shared" si="53"/>
        <v>15.671730114793226</v>
      </c>
      <c r="AD181" s="4">
        <f t="shared" si="42"/>
        <v>1128.7257370775719</v>
      </c>
      <c r="AE181">
        <f>SUMPRODUCT($B$7:$B$456,AD$7:AD$456,EXP(constants!$B$32+constants!$A$32*ABS($A$7:$A$456-$A181)))</f>
        <v>28.852681769559702</v>
      </c>
      <c r="AF181" s="4">
        <f t="shared" si="43"/>
        <v>1099.8730553080122</v>
      </c>
      <c r="AG181">
        <f t="shared" si="54"/>
        <v>1099.8730553080122</v>
      </c>
      <c r="AH181" s="4"/>
      <c r="AI181" s="5">
        <f>SUMPRODUCT(constants!$B$13:$B$20,A181^constants!$A$13:$A$20)*constants!$C$10/((A181/1000000000)^5*(EXP(0.014388/(A181/1000000000)/constants!$B$9)-1))</f>
        <v>6.5688663272081205E-8</v>
      </c>
      <c r="AJ181">
        <f>SUMPRODUCT(A181^constants!$E$28:$J$28,constants!$E$27:$J$27)</f>
        <v>2.2059727637998195E-6</v>
      </c>
      <c r="AL181" s="17">
        <f t="shared" si="44"/>
        <v>4.1915386999980832E-9</v>
      </c>
      <c r="AM181">
        <f t="shared" si="55"/>
        <v>2.0056612471355172E-9</v>
      </c>
      <c r="AN181">
        <f t="shared" si="56"/>
        <v>2.0898537606908612</v>
      </c>
      <c r="AO181">
        <f t="shared" si="57"/>
        <v>3.6807010286304571E-9</v>
      </c>
      <c r="AQ181">
        <f t="shared" si="58"/>
        <v>3.6807010286304571E-9</v>
      </c>
      <c r="AS181" s="4">
        <f t="shared" si="59"/>
        <v>1.1387881458977673</v>
      </c>
    </row>
    <row r="182" spans="1:45" x14ac:dyDescent="0.2">
      <c r="A182">
        <f>front!A182</f>
        <v>271.41000000000003</v>
      </c>
      <c r="B182" s="1">
        <f t="shared" si="60"/>
        <v>0.47000000000002728</v>
      </c>
      <c r="C182">
        <f>front!D182-front!B182</f>
        <v>165</v>
      </c>
      <c r="D182" s="2">
        <f>front!E182-front!C182</f>
        <v>1253.5</v>
      </c>
      <c r="E182" s="2">
        <f>IF(front!F182-front!C182&gt;0,front!F182-front!C182,0)</f>
        <v>1248.6999999999989</v>
      </c>
      <c r="F182" s="2">
        <f>front!I182-front!H182</f>
        <v>6813.0999999999985</v>
      </c>
      <c r="G182" s="2">
        <f>IF(front!J182-front!H182&gt;0,front!J182-front!H182,0)</f>
        <v>20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164.61266727151622</v>
      </c>
      <c r="J182" s="4">
        <f>D182/(constants!$A$4+constants!$B$4*data!D182+constants!$C$4*data!D182^2+constants!$D$4*data!D182^3+constants!$E$4*data!D182^4+constants!$F$4*data!D182^5+constants!$G$4*data!D182^6+constants!$H$4*data!D182^7)</f>
        <v>1250.6284827283446</v>
      </c>
      <c r="K182" s="4">
        <f>E182/(constants!$A$4+constants!$B$4*data!E182+constants!$C$4*data!E182^2+constants!$D$4*data!E182^3+constants!$E$4*data!E182^4+constants!$F$4*data!E182^5+constants!$G$4*data!E182^6+constants!$H$4*data!E182^7)</f>
        <v>1245.8393510974693</v>
      </c>
      <c r="L182" s="4">
        <f>F182/(constants!$A$4+constants!$B$4*data!F182+constants!$C$4*data!F182^2+constants!$D$4*data!F182^3+constants!$E$4*data!F182^4+constants!$F$4*data!F182^5+constants!$G$4*data!F182^6+constants!$H$4*data!F182^7)</f>
        <v>6801.5172176451897</v>
      </c>
      <c r="M182" s="4">
        <f>G182/(constants!$A$4+constants!$B$4*data!G182+constants!$C$4*data!G182^2+constants!$D$4*data!G182^3+constants!$E$4*data!G182^4+constants!$F$4*data!G182^5+constants!$G$4*data!G182^6+constants!$H$4*data!G182^7)</f>
        <v>19.95275616599416</v>
      </c>
      <c r="N182" s="4"/>
      <c r="O182" s="4">
        <f t="shared" si="45"/>
        <v>274.35444545252705</v>
      </c>
      <c r="P182" s="4">
        <f t="shared" si="46"/>
        <v>250.12569654566892</v>
      </c>
      <c r="Q182" s="4">
        <f t="shared" si="47"/>
        <v>249.16787021949384</v>
      </c>
      <c r="R182" s="4">
        <f t="shared" si="48"/>
        <v>1133.586202940865</v>
      </c>
      <c r="S182" s="4">
        <f t="shared" si="49"/>
        <v>3.3254593609990266</v>
      </c>
      <c r="T182" s="4">
        <f t="shared" si="40"/>
        <v>1.0968662925939492</v>
      </c>
      <c r="U182" s="4">
        <f t="shared" si="50"/>
        <v>0.99617062005462442</v>
      </c>
      <c r="V182" s="4">
        <f t="shared" si="51"/>
        <v>2.9335743081309396E-3</v>
      </c>
      <c r="W182" s="4"/>
      <c r="X182">
        <f>IF(front!E182&gt;$X$2,O182,P182)</f>
        <v>250.12569654566892</v>
      </c>
      <c r="Y182">
        <f t="shared" si="52"/>
        <v>17.020489328509058</v>
      </c>
      <c r="Z182">
        <f>SUMPRODUCT($B$7:$B$456,Y$7:Y$456,EXP(constants!$B$32+constants!$A$32*ABS($A$7:$A$456-$A182)))</f>
        <v>1.3888418689747177</v>
      </c>
      <c r="AA182">
        <f t="shared" si="41"/>
        <v>15.63164745953434</v>
      </c>
      <c r="AB182">
        <f t="shared" si="53"/>
        <v>10.724224918460987</v>
      </c>
      <c r="AD182" s="4">
        <f t="shared" si="42"/>
        <v>1130.2569263527644</v>
      </c>
      <c r="AE182">
        <f>SUMPRODUCT($B$7:$B$456,AD$7:AD$456,EXP(constants!$B$32+constants!$A$32*ABS($A$7:$A$456-$A182)))</f>
        <v>28.9767512579295</v>
      </c>
      <c r="AF182" s="4">
        <f t="shared" si="43"/>
        <v>1101.2801750948349</v>
      </c>
      <c r="AG182">
        <f t="shared" si="54"/>
        <v>1101.2801750948349</v>
      </c>
      <c r="AH182" s="4"/>
      <c r="AI182" s="5">
        <f>SUMPRODUCT(constants!$B$13:$B$20,A182^constants!$A$13:$A$20)*constants!$C$10/((A182/1000000000)^5*(EXP(0.014388/(A182/1000000000)/constants!$B$9)-1))</f>
        <v>6.7116703640315429E-8</v>
      </c>
      <c r="AJ182">
        <f>SUMPRODUCT(A182^constants!$E$28:$J$28,constants!$E$27:$J$27)</f>
        <v>2.1918861515314602E-6</v>
      </c>
      <c r="AL182" s="17">
        <f t="shared" si="44"/>
        <v>6.2584199931110004E-9</v>
      </c>
      <c r="AM182">
        <f t="shared" si="55"/>
        <v>1.9903074631691338E-9</v>
      </c>
      <c r="AN182">
        <f t="shared" si="56"/>
        <v>3.1444488396510462</v>
      </c>
      <c r="AO182">
        <f t="shared" si="57"/>
        <v>3.6525244417222E-9</v>
      </c>
      <c r="AQ182">
        <f t="shared" si="58"/>
        <v>3.6525244417222E-9</v>
      </c>
      <c r="AS182" s="4">
        <f t="shared" si="59"/>
        <v>1.7134505444021331</v>
      </c>
    </row>
    <row r="183" spans="1:45" x14ac:dyDescent="0.2">
      <c r="A183">
        <f>front!A183</f>
        <v>271.89</v>
      </c>
      <c r="B183" s="1">
        <f t="shared" si="60"/>
        <v>0.47999999999996135</v>
      </c>
      <c r="C183">
        <f>front!D183-front!B183</f>
        <v>151.52999999999975</v>
      </c>
      <c r="D183" s="2">
        <f>front!E183-front!C183</f>
        <v>1265.7000000000007</v>
      </c>
      <c r="E183" s="2">
        <f>IF(front!F183-front!C183&gt;0,front!F183-front!C183,0)</f>
        <v>1241.3999999999996</v>
      </c>
      <c r="F183" s="2">
        <f>front!I183-front!H183</f>
        <v>6782.3000000000011</v>
      </c>
      <c r="G183" s="2">
        <f>IF(front!J183-front!H183&gt;0,front!J183-front!H183,0)</f>
        <v>20.100000000000364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151.17409423065234</v>
      </c>
      <c r="J183" s="4">
        <f>D183/(constants!$A$4+constants!$B$4*data!D183+constants!$C$4*data!D183^2+constants!$D$4*data!D183^3+constants!$E$4*data!D183^4+constants!$F$4*data!D183^5+constants!$G$4*data!D183^6+constants!$H$4*data!D183^7)</f>
        <v>1262.8008584760364</v>
      </c>
      <c r="K183" s="4">
        <f>E183/(constants!$A$4+constants!$B$4*data!E183+constants!$C$4*data!E183^2+constants!$D$4*data!E183^3+constants!$E$4*data!E183^4+constants!$F$4*data!E183^5+constants!$G$4*data!E183^6+constants!$H$4*data!E183^7)</f>
        <v>1238.5558798884383</v>
      </c>
      <c r="L183" s="4">
        <f>F183/(constants!$A$4+constants!$B$4*data!F183+constants!$C$4*data!F183^2+constants!$D$4*data!F183^3+constants!$E$4*data!F183^4+constants!$F$4*data!F183^5+constants!$G$4*data!F183^6+constants!$H$4*data!F183^7)</f>
        <v>6770.7029679017351</v>
      </c>
      <c r="M183" s="4">
        <f>G183/(constants!$A$4+constants!$B$4*data!G183+constants!$C$4*data!G183^2+constants!$D$4*data!G183^3+constants!$E$4*data!G183^4+constants!$F$4*data!G183^5+constants!$G$4*data!G183^6+constants!$H$4*data!G183^7)</f>
        <v>20.052520166198452</v>
      </c>
      <c r="N183" s="4"/>
      <c r="O183" s="4">
        <f t="shared" si="45"/>
        <v>251.95682371775391</v>
      </c>
      <c r="P183" s="4">
        <f t="shared" si="46"/>
        <v>252.56017169520729</v>
      </c>
      <c r="Q183" s="4">
        <f t="shared" si="47"/>
        <v>247.71117597768767</v>
      </c>
      <c r="R183" s="4">
        <f t="shared" si="48"/>
        <v>1128.4504946502891</v>
      </c>
      <c r="S183" s="4">
        <f t="shared" si="49"/>
        <v>3.3420866943664085</v>
      </c>
      <c r="T183" s="4">
        <f t="shared" si="40"/>
        <v>0.99761107234999225</v>
      </c>
      <c r="U183" s="4">
        <f t="shared" si="50"/>
        <v>0.98080063184558075</v>
      </c>
      <c r="V183" s="4">
        <f t="shared" si="51"/>
        <v>2.9616600021094707E-3</v>
      </c>
      <c r="W183" s="4"/>
      <c r="X183">
        <f>IF(front!E183&gt;$X$2,O183,P183)</f>
        <v>252.56017169520729</v>
      </c>
      <c r="Y183">
        <f t="shared" si="52"/>
        <v>20.817752596712751</v>
      </c>
      <c r="Z183">
        <f>SUMPRODUCT($B$7:$B$456,Y$7:Y$456,EXP(constants!$B$32+constants!$A$32*ABS($A$7:$A$456-$A183)))</f>
        <v>1.4204112919804097</v>
      </c>
      <c r="AA183">
        <f t="shared" si="41"/>
        <v>19.39734130473234</v>
      </c>
      <c r="AB183">
        <f t="shared" si="53"/>
        <v>14.489918763658986</v>
      </c>
      <c r="AD183" s="4">
        <f t="shared" si="42"/>
        <v>1125.1045716426438</v>
      </c>
      <c r="AE183">
        <f>SUMPRODUCT($B$7:$B$456,AD$7:AD$456,EXP(constants!$B$32+constants!$A$32*ABS($A$7:$A$456-$A183)))</f>
        <v>29.10470574817527</v>
      </c>
      <c r="AF183" s="4">
        <f t="shared" si="43"/>
        <v>1095.9998658944685</v>
      </c>
      <c r="AG183">
        <f t="shared" si="54"/>
        <v>1095.9998658944685</v>
      </c>
      <c r="AH183" s="4"/>
      <c r="AI183" s="5">
        <f>SUMPRODUCT(constants!$B$13:$B$20,A183^constants!$A$13:$A$20)*constants!$C$10/((A183/1000000000)^5*(EXP(0.014388/(A183/1000000000)/constants!$B$9)-1))</f>
        <v>6.8600301251521324E-8</v>
      </c>
      <c r="AJ183">
        <f>SUMPRODUCT(A183^constants!$E$28:$J$28,constants!$E$27:$J$27)</f>
        <v>2.1776849780991603E-6</v>
      </c>
      <c r="AL183" s="17">
        <f t="shared" si="44"/>
        <v>4.7343468497264656E-9</v>
      </c>
      <c r="AM183">
        <f t="shared" si="55"/>
        <v>1.9869390917506236E-9</v>
      </c>
      <c r="AN183">
        <f t="shared" si="56"/>
        <v>2.3827337583635719</v>
      </c>
      <c r="AO183">
        <f t="shared" si="57"/>
        <v>3.6463429551114242E-9</v>
      </c>
      <c r="AQ183">
        <f t="shared" si="58"/>
        <v>3.6463429551114242E-9</v>
      </c>
      <c r="AS183" s="4">
        <f t="shared" si="59"/>
        <v>1.2983822169250105</v>
      </c>
    </row>
    <row r="184" spans="1:45" x14ac:dyDescent="0.2">
      <c r="A184">
        <f>front!A184</f>
        <v>272.36</v>
      </c>
      <c r="B184" s="1">
        <f t="shared" si="60"/>
        <v>0.47000000000002728</v>
      </c>
      <c r="C184">
        <f>front!D184-front!B184</f>
        <v>156.33999999999969</v>
      </c>
      <c r="D184" s="2">
        <f>front!E184-front!C184</f>
        <v>1317.8999999999996</v>
      </c>
      <c r="E184" s="2">
        <f>IF(front!F184-front!C184&gt;0,front!F184-front!C184,0)</f>
        <v>1218</v>
      </c>
      <c r="F184" s="2">
        <f>front!I184-front!H184</f>
        <v>6861.7999999999993</v>
      </c>
      <c r="G184" s="2">
        <f>IF(front!J184-front!H184&gt;0,front!J184-front!H184,0)</f>
        <v>35.299999999999272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155.97286835861081</v>
      </c>
      <c r="J184" s="4">
        <f>D184/(constants!$A$4+constants!$B$4*data!D184+constants!$C$4*data!D184^2+constants!$D$4*data!D184^3+constants!$E$4*data!D184^4+constants!$F$4*data!D184^5+constants!$G$4*data!D184^6+constants!$H$4*data!D184^7)</f>
        <v>1314.8826533332278</v>
      </c>
      <c r="K184" s="4">
        <f>E184/(constants!$A$4+constants!$B$4*data!E184+constants!$C$4*data!E184^2+constants!$D$4*data!E184^3+constants!$E$4*data!E184^4+constants!$F$4*data!E184^5+constants!$G$4*data!E184^6+constants!$H$4*data!E184^7)</f>
        <v>1215.2088612863961</v>
      </c>
      <c r="L184" s="4">
        <f>F184/(constants!$A$4+constants!$B$4*data!F184+constants!$C$4*data!F184^2+constants!$D$4*data!F184^3+constants!$E$4*data!F184^4+constants!$F$4*data!F184^5+constants!$G$4*data!F184^6+constants!$H$4*data!F184^7)</f>
        <v>6850.2423831569622</v>
      </c>
      <c r="M184" s="4">
        <f>G184/(constants!$A$4+constants!$B$4*data!G184+constants!$C$4*data!G184^2+constants!$D$4*data!G184^3+constants!$E$4*data!G184^4+constants!$F$4*data!G184^5+constants!$G$4*data!G184^6+constants!$H$4*data!G184^7)</f>
        <v>35.216673135927529</v>
      </c>
      <c r="N184" s="4"/>
      <c r="O184" s="4">
        <f t="shared" si="45"/>
        <v>259.9547805976847</v>
      </c>
      <c r="P184" s="4">
        <f t="shared" si="46"/>
        <v>262.97653066664554</v>
      </c>
      <c r="Q184" s="4">
        <f t="shared" si="47"/>
        <v>243.04177225727923</v>
      </c>
      <c r="R184" s="4">
        <f t="shared" si="48"/>
        <v>1141.7070638594937</v>
      </c>
      <c r="S184" s="4">
        <f t="shared" si="49"/>
        <v>5.8694455226545879</v>
      </c>
      <c r="T184" s="4">
        <f t="shared" si="40"/>
        <v>0.98850943062751373</v>
      </c>
      <c r="U184" s="4">
        <f t="shared" si="50"/>
        <v>0.92419567495688038</v>
      </c>
      <c r="V184" s="4">
        <f t="shared" si="51"/>
        <v>5.1409382568004518E-3</v>
      </c>
      <c r="W184" s="4"/>
      <c r="X184">
        <f>IF(front!E184&gt;$X$2,O184,P184)</f>
        <v>262.97653066664554</v>
      </c>
      <c r="Y184">
        <f t="shared" si="52"/>
        <v>35.602501123624421</v>
      </c>
      <c r="Z184">
        <f>SUMPRODUCT($B$7:$B$456,Y$7:Y$456,EXP(constants!$B$32+constants!$A$32*ABS($A$7:$A$456-$A184)))</f>
        <v>1.4519780715814727</v>
      </c>
      <c r="AA184">
        <f t="shared" si="41"/>
        <v>34.150523052042949</v>
      </c>
      <c r="AB184">
        <f t="shared" si="53"/>
        <v>29.243100510969597</v>
      </c>
      <c r="AD184" s="4">
        <f t="shared" si="42"/>
        <v>1135.8308809198124</v>
      </c>
      <c r="AE184">
        <f>SUMPRODUCT($B$7:$B$456,AD$7:AD$456,EXP(constants!$B$32+constants!$A$32*ABS($A$7:$A$456-$A184)))</f>
        <v>29.230977308754166</v>
      </c>
      <c r="AF184" s="4">
        <f t="shared" si="43"/>
        <v>1106.5999036110584</v>
      </c>
      <c r="AG184">
        <f t="shared" si="54"/>
        <v>1106.5999036110584</v>
      </c>
      <c r="AH184" s="4"/>
      <c r="AI184" s="5">
        <f>SUMPRODUCT(constants!$B$13:$B$20,A184^constants!$A$13:$A$20)*constants!$C$10/((A184/1000000000)^5*(EXP(0.014388/(A184/1000000000)/constants!$B$9)-1))</f>
        <v>7.0077928065202721E-8</v>
      </c>
      <c r="AJ184">
        <f>SUMPRODUCT(A184^constants!$E$28:$J$28,constants!$E$27:$J$27)</f>
        <v>2.1639579481530524E-6</v>
      </c>
      <c r="AL184" s="17">
        <f t="shared" si="44"/>
        <v>2.39639186135257E-9</v>
      </c>
      <c r="AM184">
        <f t="shared" si="55"/>
        <v>1.9555016597160563E-9</v>
      </c>
      <c r="AN184">
        <f t="shared" si="56"/>
        <v>1.2254614305469482</v>
      </c>
      <c r="AO184">
        <f t="shared" si="57"/>
        <v>3.5886503668977408E-9</v>
      </c>
      <c r="AQ184">
        <f t="shared" si="58"/>
        <v>3.5886503668977408E-9</v>
      </c>
      <c r="AS184" s="4">
        <f t="shared" si="59"/>
        <v>0.66776966724238573</v>
      </c>
    </row>
    <row r="185" spans="1:45" x14ac:dyDescent="0.2">
      <c r="A185">
        <f>front!A185</f>
        <v>272.83</v>
      </c>
      <c r="B185" s="1">
        <f t="shared" si="60"/>
        <v>0.46999999999997044</v>
      </c>
      <c r="C185">
        <f>front!D185-front!B185</f>
        <v>165.80000000000018</v>
      </c>
      <c r="D185" s="2">
        <f>front!E185-front!C185</f>
        <v>1250.7999999999993</v>
      </c>
      <c r="E185" s="2">
        <f>IF(front!F185-front!C185&gt;0,front!F185-front!C185,0)</f>
        <v>1232.2999999999993</v>
      </c>
      <c r="F185" s="2">
        <f>front!I185-front!H185</f>
        <v>6890.2999999999993</v>
      </c>
      <c r="G185" s="2">
        <f>IF(front!J185-front!H185&gt;0,front!J185-front!H185,0)</f>
        <v>22.5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165.41080177363037</v>
      </c>
      <c r="J185" s="4">
        <f>D185/(constants!$A$4+constants!$B$4*data!D185+constants!$C$4*data!D185^2+constants!$D$4*data!D185^3+constants!$E$4*data!D185^4+constants!$F$4*data!D185^5+constants!$G$4*data!D185^6+constants!$H$4*data!D185^7)</f>
        <v>1247.9345961984311</v>
      </c>
      <c r="K185" s="4">
        <f>E185/(constants!$A$4+constants!$B$4*data!E185+constants!$C$4*data!E185^2+constants!$D$4*data!E185^3+constants!$E$4*data!E185^4+constants!$F$4*data!E185^5+constants!$G$4*data!E185^6+constants!$H$4*data!E185^7)</f>
        <v>1229.4764839825127</v>
      </c>
      <c r="L185" s="4">
        <f>F185/(constants!$A$4+constants!$B$4*data!F185+constants!$C$4*data!F185^2+constants!$D$4*data!F185^3+constants!$E$4*data!F185^4+constants!$F$4*data!F185^5+constants!$G$4*data!F185^6+constants!$H$4*data!F185^7)</f>
        <v>6878.7586218376455</v>
      </c>
      <c r="M185" s="4">
        <f>G185/(constants!$A$4+constants!$B$4*data!G185+constants!$C$4*data!G185^2+constants!$D$4*data!G185^3+constants!$E$4*data!G185^4+constants!$F$4*data!G185^5+constants!$G$4*data!G185^6+constants!$H$4*data!G185^7)</f>
        <v>22.446856818633588</v>
      </c>
      <c r="N185" s="4"/>
      <c r="O185" s="4">
        <f t="shared" si="45"/>
        <v>275.68466962271731</v>
      </c>
      <c r="P185" s="4">
        <f t="shared" si="46"/>
        <v>249.58691923968624</v>
      </c>
      <c r="Q185" s="4">
        <f t="shared" si="47"/>
        <v>245.89529679650255</v>
      </c>
      <c r="R185" s="4">
        <f t="shared" si="48"/>
        <v>1146.4597703062743</v>
      </c>
      <c r="S185" s="4">
        <f t="shared" si="49"/>
        <v>3.741142803105598</v>
      </c>
      <c r="T185" s="4">
        <f t="shared" si="40"/>
        <v>1.104563774666286</v>
      </c>
      <c r="U185" s="4">
        <f t="shared" si="50"/>
        <v>0.98520907083420306</v>
      </c>
      <c r="V185" s="4">
        <f t="shared" si="51"/>
        <v>3.2632133285463295E-3</v>
      </c>
      <c r="W185" s="4"/>
      <c r="X185">
        <f>IF(front!E185&gt;$X$2,O185,P185)</f>
        <v>249.58691923968624</v>
      </c>
      <c r="Y185">
        <f t="shared" si="52"/>
        <v>19.543318261034386</v>
      </c>
      <c r="Z185">
        <f>SUMPRODUCT($B$7:$B$456,Y$7:Y$456,EXP(constants!$B$32+constants!$A$32*ABS($A$7:$A$456-$A185)))</f>
        <v>1.4839616980923112</v>
      </c>
      <c r="AA185">
        <f t="shared" si="41"/>
        <v>18.059356562942074</v>
      </c>
      <c r="AB185">
        <f t="shared" si="53"/>
        <v>13.151934021868721</v>
      </c>
      <c r="AD185" s="4">
        <f t="shared" si="42"/>
        <v>1142.7143331215063</v>
      </c>
      <c r="AE185">
        <f>SUMPRODUCT($B$7:$B$456,AD$7:AD$456,EXP(constants!$B$32+constants!$A$32*ABS($A$7:$A$456-$A185)))</f>
        <v>29.358331703956328</v>
      </c>
      <c r="AF185" s="4">
        <f t="shared" si="43"/>
        <v>1113.35600141755</v>
      </c>
      <c r="AG185">
        <f t="shared" si="54"/>
        <v>1113.35600141755</v>
      </c>
      <c r="AH185" s="4"/>
      <c r="AI185" s="5">
        <f>SUMPRODUCT(constants!$B$13:$B$20,A185^constants!$A$13:$A$20)*constants!$C$10/((A185/1000000000)^5*(EXP(0.014388/(A185/1000000000)/constants!$B$9)-1))</f>
        <v>7.1580516537130659E-8</v>
      </c>
      <c r="AJ185">
        <f>SUMPRODUCT(A185^constants!$E$28:$J$28,constants!$E$27:$J$27)</f>
        <v>2.1504043823588411E-6</v>
      </c>
      <c r="AL185" s="17">
        <f t="shared" si="44"/>
        <v>5.4425848257836675E-9</v>
      </c>
      <c r="AM185">
        <f t="shared" si="55"/>
        <v>1.9314616166086116E-9</v>
      </c>
      <c r="AN185">
        <f t="shared" si="56"/>
        <v>2.8178581334378876</v>
      </c>
      <c r="AO185">
        <f t="shared" si="57"/>
        <v>3.5445331404616891E-9</v>
      </c>
      <c r="AQ185">
        <f t="shared" si="58"/>
        <v>3.5445331404616891E-9</v>
      </c>
      <c r="AS185" s="4">
        <f t="shared" si="59"/>
        <v>1.535487075478366</v>
      </c>
    </row>
    <row r="186" spans="1:45" x14ac:dyDescent="0.2">
      <c r="A186">
        <f>front!A186</f>
        <v>273.31</v>
      </c>
      <c r="B186" s="1">
        <f t="shared" si="60"/>
        <v>0.48000000000001819</v>
      </c>
      <c r="C186">
        <f>front!D186-front!B186</f>
        <v>166.4699999999998</v>
      </c>
      <c r="D186" s="2">
        <f>front!E186-front!C186</f>
        <v>1408.2000000000007</v>
      </c>
      <c r="E186" s="2">
        <f>IF(front!F186-front!C186&gt;0,front!F186-front!C186,0)</f>
        <v>1324.8000000000011</v>
      </c>
      <c r="F186" s="2">
        <f>front!I186-front!H186</f>
        <v>6929.5999999999985</v>
      </c>
      <c r="G186" s="2">
        <f>IF(front!J186-front!H186&gt;0,front!J186-front!H186,0)</f>
        <v>17.699999999998909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166.07923950369988</v>
      </c>
      <c r="J186" s="4">
        <f>D186/(constants!$A$4+constants!$B$4*data!D186+constants!$C$4*data!D186^2+constants!$D$4*data!D186^3+constants!$E$4*data!D186^4+constants!$F$4*data!D186^5+constants!$G$4*data!D186^6+constants!$H$4*data!D186^7)</f>
        <v>1404.9781226055832</v>
      </c>
      <c r="K186" s="4">
        <f>E186/(constants!$A$4+constants!$B$4*data!E186+constants!$C$4*data!E186^2+constants!$D$4*data!E186^3+constants!$E$4*data!E186^4+constants!$F$4*data!E186^5+constants!$G$4*data!E186^6+constants!$H$4*data!E186^7)</f>
        <v>1321.7670271492157</v>
      </c>
      <c r="L186" s="4">
        <f>F186/(constants!$A$4+constants!$B$4*data!F186+constants!$C$4*data!F186^2+constants!$D$4*data!F186^3+constants!$E$4*data!F186^4+constants!$F$4*data!F186^5+constants!$G$4*data!F186^6+constants!$H$4*data!F186^7)</f>
        <v>6918.0828633605724</v>
      </c>
      <c r="M186" s="4">
        <f>G186/(constants!$A$4+constants!$B$4*data!G186+constants!$C$4*data!G186^2+constants!$D$4*data!G186^3+constants!$E$4*data!G186^4+constants!$F$4*data!G186^5+constants!$G$4*data!G186^6+constants!$H$4*data!G186^7)</f>
        <v>17.658184758469673</v>
      </c>
      <c r="N186" s="4"/>
      <c r="O186" s="4">
        <f t="shared" si="45"/>
        <v>276.79873250616646</v>
      </c>
      <c r="P186" s="4">
        <f t="shared" si="46"/>
        <v>280.99562452111661</v>
      </c>
      <c r="Q186" s="4">
        <f t="shared" si="47"/>
        <v>264.35340542984312</v>
      </c>
      <c r="R186" s="4">
        <f t="shared" si="48"/>
        <v>1153.0138105600954</v>
      </c>
      <c r="S186" s="4">
        <f t="shared" si="49"/>
        <v>2.9430307930782789</v>
      </c>
      <c r="T186" s="4">
        <f t="shared" si="40"/>
        <v>0.98506420866124644</v>
      </c>
      <c r="U186" s="4">
        <f t="shared" si="50"/>
        <v>0.9407740988151122</v>
      </c>
      <c r="V186" s="4">
        <f t="shared" si="51"/>
        <v>2.5524679462847486E-3</v>
      </c>
      <c r="W186" s="4"/>
      <c r="X186">
        <f>IF(front!E186&gt;$X$2,O186,P186)</f>
        <v>280.99562452111661</v>
      </c>
      <c r="Y186">
        <f t="shared" si="52"/>
        <v>33.683821049015506</v>
      </c>
      <c r="Z186">
        <f>SUMPRODUCT($B$7:$B$456,Y$7:Y$456,EXP(constants!$B$32+constants!$A$32*ABS($A$7:$A$456-$A186)))</f>
        <v>1.5173726202650497</v>
      </c>
      <c r="AA186">
        <f t="shared" si="41"/>
        <v>32.166448428750456</v>
      </c>
      <c r="AB186">
        <f t="shared" si="53"/>
        <v>27.259025887677105</v>
      </c>
      <c r="AD186" s="4">
        <f t="shared" si="42"/>
        <v>1150.0674015218833</v>
      </c>
      <c r="AE186">
        <f>SUMPRODUCT($B$7:$B$456,AD$7:AD$456,EXP(constants!$B$32+constants!$A$32*ABS($A$7:$A$456-$A186)))</f>
        <v>29.489700616816332</v>
      </c>
      <c r="AF186" s="4">
        <f t="shared" si="43"/>
        <v>1120.5777009050669</v>
      </c>
      <c r="AG186">
        <f t="shared" si="54"/>
        <v>1120.5777009050669</v>
      </c>
      <c r="AH186" s="4"/>
      <c r="AI186" s="5">
        <f>SUMPRODUCT(constants!$B$13:$B$20,A186^constants!$A$13:$A$20)*constants!$C$10/((A186/1000000000)^5*(EXP(0.014388/(A186/1000000000)/constants!$B$9)-1))</f>
        <v>7.3141136023223522E-8</v>
      </c>
      <c r="AJ186">
        <f>SUMPRODUCT(A186^constants!$E$28:$J$28,constants!$E$27:$J$27)</f>
        <v>2.1367384782775196E-6</v>
      </c>
      <c r="AL186" s="17">
        <f t="shared" si="44"/>
        <v>2.6831896460499781E-9</v>
      </c>
      <c r="AM186">
        <f t="shared" si="55"/>
        <v>1.9068186673282193E-9</v>
      </c>
      <c r="AN186">
        <f t="shared" si="56"/>
        <v>1.4071551175915369</v>
      </c>
      <c r="AO186">
        <f t="shared" si="57"/>
        <v>3.4993094872179666E-9</v>
      </c>
      <c r="AQ186">
        <f t="shared" si="58"/>
        <v>3.4993094872179666E-9</v>
      </c>
      <c r="AS186" s="4">
        <f t="shared" si="59"/>
        <v>0.76677689008387107</v>
      </c>
    </row>
    <row r="187" spans="1:45" x14ac:dyDescent="0.2">
      <c r="A187">
        <f>front!A187</f>
        <v>273.77999999999997</v>
      </c>
      <c r="B187" s="1">
        <f t="shared" si="60"/>
        <v>0.46999999999997044</v>
      </c>
      <c r="C187">
        <f>front!D187-front!B187</f>
        <v>160.47000000000025</v>
      </c>
      <c r="D187" s="2">
        <f>front!E187-front!C187</f>
        <v>1345.2000000000007</v>
      </c>
      <c r="E187" s="2">
        <f>IF(front!F187-front!C187&gt;0,front!F187-front!C187,0)</f>
        <v>1281.7000000000007</v>
      </c>
      <c r="F187" s="2">
        <f>front!I187-front!H187</f>
        <v>6892.7000000000007</v>
      </c>
      <c r="G187" s="2">
        <f>IF(front!J187-front!H187&gt;0,front!J187-front!H187,0)</f>
        <v>17.899999999999636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160.09323273295431</v>
      </c>
      <c r="J187" s="4">
        <f>D187/(constants!$A$4+constants!$B$4*data!D187+constants!$C$4*data!D187^2+constants!$D$4*data!D187^3+constants!$E$4*data!D187^4+constants!$F$4*data!D187^5+constants!$G$4*data!D187^6+constants!$H$4*data!D187^7)</f>
        <v>1342.1208258492177</v>
      </c>
      <c r="K187" s="4">
        <f>E187/(constants!$A$4+constants!$B$4*data!E187+constants!$C$4*data!E187^2+constants!$D$4*data!E187^3+constants!$E$4*data!E187^4+constants!$F$4*data!E187^5+constants!$G$4*data!E187^6+constants!$H$4*data!E187^7)</f>
        <v>1278.7646287844591</v>
      </c>
      <c r="L187" s="4">
        <f>F187/(constants!$A$4+constants!$B$4*data!F187+constants!$C$4*data!F187^2+constants!$D$4*data!F187^3+constants!$E$4*data!F187^4+constants!$F$4*data!F187^5+constants!$G$4*data!F187^6+constants!$H$4*data!F187^7)</f>
        <v>6881.1600406078951</v>
      </c>
      <c r="M187" s="4">
        <f>G187/(constants!$A$4+constants!$B$4*data!G187+constants!$C$4*data!G187^2+constants!$D$4*data!G187^3+constants!$E$4*data!G187^4+constants!$F$4*data!G187^5+constants!$G$4*data!G187^6+constants!$H$4*data!G187^7)</f>
        <v>17.857712661464213</v>
      </c>
      <c r="N187" s="4"/>
      <c r="O187" s="4">
        <f t="shared" si="45"/>
        <v>266.82205455492385</v>
      </c>
      <c r="P187" s="4">
        <f t="shared" si="46"/>
        <v>268.42416516984349</v>
      </c>
      <c r="Q187" s="4">
        <f t="shared" si="47"/>
        <v>255.75292575689181</v>
      </c>
      <c r="R187" s="4">
        <f t="shared" si="48"/>
        <v>1146.8600067679824</v>
      </c>
      <c r="S187" s="4">
        <f t="shared" si="49"/>
        <v>2.9762854435773685</v>
      </c>
      <c r="T187" s="4">
        <f t="shared" si="40"/>
        <v>0.99403142182110948</v>
      </c>
      <c r="U187" s="4">
        <f t="shared" si="50"/>
        <v>0.95279396918331094</v>
      </c>
      <c r="V187" s="4">
        <f t="shared" si="51"/>
        <v>2.5951601991641262E-3</v>
      </c>
      <c r="W187" s="4"/>
      <c r="X187">
        <f>IF(front!E187&gt;$X$2,O187,P187)</f>
        <v>268.42416516984349</v>
      </c>
      <c r="Y187">
        <f t="shared" si="52"/>
        <v>29.158409507053562</v>
      </c>
      <c r="Z187">
        <f>SUMPRODUCT($B$7:$B$456,Y$7:Y$456,EXP(constants!$B$32+constants!$A$32*ABS($A$7:$A$456-$A187)))</f>
        <v>1.5505833995410474</v>
      </c>
      <c r="AA187">
        <f t="shared" si="41"/>
        <v>27.607826107512516</v>
      </c>
      <c r="AB187">
        <f t="shared" si="53"/>
        <v>22.700403566439164</v>
      </c>
      <c r="AD187" s="4">
        <f t="shared" si="42"/>
        <v>1143.880304906935</v>
      </c>
      <c r="AE187">
        <f>SUMPRODUCT($B$7:$B$456,AD$7:AD$456,EXP(constants!$B$32+constants!$A$32*ABS($A$7:$A$456-$A187)))</f>
        <v>29.619148917486264</v>
      </c>
      <c r="AF187" s="4">
        <f t="shared" si="43"/>
        <v>1114.2611559894488</v>
      </c>
      <c r="AG187">
        <f t="shared" si="54"/>
        <v>1114.2611559894488</v>
      </c>
      <c r="AH187" s="4"/>
      <c r="AI187" s="5">
        <f>SUMPRODUCT(constants!$B$13:$B$20,A187^constants!$A$13:$A$20)*constants!$C$10/((A187/1000000000)^5*(EXP(0.014388/(A187/1000000000)/constants!$B$9)-1))</f>
        <v>7.4695052761502113E-8</v>
      </c>
      <c r="AJ187">
        <f>SUMPRODUCT(A187^constants!$E$28:$J$28,constants!$E$27:$J$27)</f>
        <v>2.1235267414776719E-6</v>
      </c>
      <c r="AL187" s="17">
        <f t="shared" si="44"/>
        <v>3.2904724597906761E-9</v>
      </c>
      <c r="AM187">
        <f t="shared" si="55"/>
        <v>1.9057711292035566E-9</v>
      </c>
      <c r="AN187">
        <f t="shared" si="56"/>
        <v>1.7265832236454342</v>
      </c>
      <c r="AO187">
        <f t="shared" si="57"/>
        <v>3.4973870914701892E-9</v>
      </c>
      <c r="AQ187">
        <f t="shared" si="58"/>
        <v>3.4973870914701892E-9</v>
      </c>
      <c r="AS187" s="4">
        <f t="shared" si="59"/>
        <v>0.94083736622001057</v>
      </c>
    </row>
    <row r="188" spans="1:45" x14ac:dyDescent="0.2">
      <c r="A188">
        <f>front!A188</f>
        <v>274.26</v>
      </c>
      <c r="B188" s="1">
        <f t="shared" si="60"/>
        <v>0.48000000000001819</v>
      </c>
      <c r="C188">
        <f>front!D188-front!B188</f>
        <v>169.40000000000009</v>
      </c>
      <c r="D188" s="2">
        <f>front!E188-front!C188</f>
        <v>1337</v>
      </c>
      <c r="E188" s="2">
        <f>IF(front!F188-front!C188&gt;0,front!F188-front!C188,0)</f>
        <v>1249.7999999999993</v>
      </c>
      <c r="F188" s="2">
        <f>front!I188-front!H188</f>
        <v>6962.9000000000015</v>
      </c>
      <c r="G188" s="2">
        <f>IF(front!J188-front!H188&gt;0,front!J188-front!H188,0)</f>
        <v>23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169.00240839072561</v>
      </c>
      <c r="J188" s="4">
        <f>D188/(constants!$A$4+constants!$B$4*data!D188+constants!$C$4*data!D188^2+constants!$D$4*data!D188^3+constants!$E$4*data!D188^4+constants!$F$4*data!D188^5+constants!$G$4*data!D188^6+constants!$H$4*data!D188^7)</f>
        <v>1333.9393973568153</v>
      </c>
      <c r="K188" s="4">
        <f>E188/(constants!$A$4+constants!$B$4*data!E188+constants!$C$4*data!E188^2+constants!$D$4*data!E188^3+constants!$E$4*data!E188^4+constants!$F$4*data!E188^5+constants!$G$4*data!E188^6+constants!$H$4*data!E188^7)</f>
        <v>1246.936860438451</v>
      </c>
      <c r="L188" s="4">
        <f>F188/(constants!$A$4+constants!$B$4*data!F188+constants!$C$4*data!F188^2+constants!$D$4*data!F188^3+constants!$E$4*data!F188^4+constants!$F$4*data!F188^5+constants!$G$4*data!F188^6+constants!$H$4*data!F188^7)</f>
        <v>6951.4050965457045</v>
      </c>
      <c r="M188" s="4">
        <f>G188/(constants!$A$4+constants!$B$4*data!G188+constants!$C$4*data!G188^2+constants!$D$4*data!G188^3+constants!$E$4*data!G188^4+constants!$F$4*data!G188^5+constants!$G$4*data!G188^6+constants!$H$4*data!G188^7)</f>
        <v>22.945677110812454</v>
      </c>
      <c r="N188" s="4"/>
      <c r="O188" s="4">
        <f t="shared" si="45"/>
        <v>281.67068065120935</v>
      </c>
      <c r="P188" s="4">
        <f t="shared" si="46"/>
        <v>266.78787947136306</v>
      </c>
      <c r="Q188" s="4">
        <f t="shared" si="47"/>
        <v>249.38737208769018</v>
      </c>
      <c r="R188" s="4">
        <f t="shared" si="48"/>
        <v>1158.5675160909507</v>
      </c>
      <c r="S188" s="4">
        <f t="shared" si="49"/>
        <v>3.8242795184687428</v>
      </c>
      <c r="T188" s="4">
        <f t="shared" si="40"/>
        <v>1.0557851473962625</v>
      </c>
      <c r="U188" s="4">
        <f t="shared" si="50"/>
        <v>0.93477774395841462</v>
      </c>
      <c r="V188" s="4">
        <f t="shared" si="51"/>
        <v>3.3008689311193554E-3</v>
      </c>
      <c r="W188" s="4"/>
      <c r="X188">
        <f>IF(front!E188&gt;$X$2,O188,P188)</f>
        <v>266.78787947136306</v>
      </c>
      <c r="Y188">
        <f t="shared" si="52"/>
        <v>33.477320623491806</v>
      </c>
      <c r="Z188">
        <f>SUMPRODUCT($B$7:$B$456,Y$7:Y$456,EXP(constants!$B$32+constants!$A$32*ABS($A$7:$A$456-$A188)))</f>
        <v>1.5851254776091872</v>
      </c>
      <c r="AA188">
        <f t="shared" si="41"/>
        <v>31.892195145882621</v>
      </c>
      <c r="AB188">
        <f t="shared" si="53"/>
        <v>26.984772604809265</v>
      </c>
      <c r="AD188" s="4">
        <f t="shared" si="42"/>
        <v>1154.7388467598764</v>
      </c>
      <c r="AE188">
        <f>SUMPRODUCT($B$7:$B$456,AD$7:AD$456,EXP(constants!$B$32+constants!$A$32*ABS($A$7:$A$456-$A188)))</f>
        <v>29.752827935791409</v>
      </c>
      <c r="AF188" s="4">
        <f t="shared" si="43"/>
        <v>1124.986018824085</v>
      </c>
      <c r="AG188">
        <f t="shared" si="54"/>
        <v>1124.986018824085</v>
      </c>
      <c r="AH188" s="4"/>
      <c r="AI188" s="5">
        <f>SUMPRODUCT(constants!$B$13:$B$20,A188^constants!$A$13:$A$20)*constants!$C$10/((A188/1000000000)^5*(EXP(0.014388/(A188/1000000000)/constants!$B$9)-1))</f>
        <v>7.6308692397362075E-8</v>
      </c>
      <c r="AJ188">
        <f>SUMPRODUCT(A188^constants!$E$28:$J$28,constants!$E$27:$J$27)</f>
        <v>2.110204015879811E-6</v>
      </c>
      <c r="AL188" s="17">
        <f t="shared" si="44"/>
        <v>2.8278427065107908E-9</v>
      </c>
      <c r="AM188">
        <f t="shared" si="55"/>
        <v>1.8757602144118605E-9</v>
      </c>
      <c r="AN188">
        <f t="shared" si="56"/>
        <v>1.5075715354147508</v>
      </c>
      <c r="AO188">
        <f t="shared" si="57"/>
        <v>3.4423123847610189E-9</v>
      </c>
      <c r="AQ188">
        <f t="shared" si="58"/>
        <v>3.4423123847610189E-9</v>
      </c>
      <c r="AS188" s="4">
        <f t="shared" si="59"/>
        <v>0.82149508540524641</v>
      </c>
    </row>
    <row r="189" spans="1:45" x14ac:dyDescent="0.2">
      <c r="A189">
        <f>front!A189</f>
        <v>274.73</v>
      </c>
      <c r="B189" s="1">
        <f t="shared" si="60"/>
        <v>0.47000000000002728</v>
      </c>
      <c r="C189">
        <f>front!D189-front!B189</f>
        <v>170.20000000000027</v>
      </c>
      <c r="D189" s="2">
        <f>front!E189-front!C189</f>
        <v>1374.6999999999989</v>
      </c>
      <c r="E189" s="2">
        <f>IF(front!F189-front!C189&gt;0,front!F189-front!C189,0)</f>
        <v>1307.1999999999989</v>
      </c>
      <c r="F189" s="2">
        <f>front!I189-front!H189</f>
        <v>6977.6999999999989</v>
      </c>
      <c r="G189" s="2">
        <f>IF(front!J189-front!H189&gt;0,front!J189-front!H189,0)</f>
        <v>1.1000000000003638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169.80054349533759</v>
      </c>
      <c r="J189" s="4">
        <f>D189/(constants!$A$4+constants!$B$4*data!D189+constants!$C$4*data!D189^2+constants!$D$4*data!D189^3+constants!$E$4*data!D189^4+constants!$F$4*data!D189^5+constants!$G$4*data!D189^6+constants!$H$4*data!D189^7)</f>
        <v>1371.5540090083555</v>
      </c>
      <c r="K189" s="4">
        <f>E189/(constants!$A$4+constants!$B$4*data!E189+constants!$C$4*data!E189^2+constants!$D$4*data!E189^3+constants!$E$4*data!E189^4+constants!$F$4*data!E189^5+constants!$G$4*data!E189^6+constants!$H$4*data!E189^7)</f>
        <v>1304.2068845588785</v>
      </c>
      <c r="L189" s="4">
        <f>F189/(constants!$A$4+constants!$B$4*data!F189+constants!$C$4*data!F189^2+constants!$D$4*data!F189^3+constants!$E$4*data!F189^4+constants!$F$4*data!F189^5+constants!$G$4*data!F189^6+constants!$H$4*data!F189^7)</f>
        <v>6966.2154801505376</v>
      </c>
      <c r="M189" s="4">
        <f>G189/(constants!$A$4+constants!$B$4*data!G189+constants!$C$4*data!G189^2+constants!$D$4*data!G189^3+constants!$E$4*data!G189^4+constants!$F$4*data!G189^5+constants!$G$4*data!G189^6+constants!$H$4*data!G189^7)</f>
        <v>1.0973992986128884</v>
      </c>
      <c r="N189" s="4"/>
      <c r="O189" s="4">
        <f t="shared" si="45"/>
        <v>283.00090582556265</v>
      </c>
      <c r="P189" s="4">
        <f t="shared" si="46"/>
        <v>274.31080180167106</v>
      </c>
      <c r="Q189" s="4">
        <f t="shared" si="47"/>
        <v>260.84137691177574</v>
      </c>
      <c r="R189" s="4">
        <f t="shared" si="48"/>
        <v>1161.0359133584229</v>
      </c>
      <c r="S189" s="4">
        <f t="shared" si="49"/>
        <v>0.18289988310214808</v>
      </c>
      <c r="T189" s="4">
        <f t="shared" si="40"/>
        <v>1.0316797733330771</v>
      </c>
      <c r="U189" s="4">
        <f t="shared" si="50"/>
        <v>0.95089721293719298</v>
      </c>
      <c r="V189" s="4">
        <f t="shared" si="51"/>
        <v>1.5753163274087728E-4</v>
      </c>
      <c r="W189" s="4"/>
      <c r="X189">
        <f>IF(front!E189&gt;$X$2,O189,P189)</f>
        <v>274.31080180167106</v>
      </c>
      <c r="Y189">
        <f t="shared" si="52"/>
        <v>30.284623136393975</v>
      </c>
      <c r="Z189">
        <f>SUMPRODUCT($B$7:$B$456,Y$7:Y$456,EXP(constants!$B$32+constants!$A$32*ABS($A$7:$A$456-$A189)))</f>
        <v>1.6194964593935322</v>
      </c>
      <c r="AA189">
        <f t="shared" si="41"/>
        <v>28.665126677000444</v>
      </c>
      <c r="AB189">
        <f t="shared" si="53"/>
        <v>23.757704135927092</v>
      </c>
      <c r="AD189" s="4">
        <f t="shared" si="42"/>
        <v>1160.8528035282684</v>
      </c>
      <c r="AE189">
        <f>SUMPRODUCT($B$7:$B$456,AD$7:AD$456,EXP(constants!$B$32+constants!$A$32*ABS($A$7:$A$456-$A189)))</f>
        <v>29.884645062620983</v>
      </c>
      <c r="AF189" s="4">
        <f t="shared" si="43"/>
        <v>1130.9681584656473</v>
      </c>
      <c r="AG189">
        <f t="shared" si="54"/>
        <v>1130.9681584656473</v>
      </c>
      <c r="AH189" s="4"/>
      <c r="AI189" s="5">
        <f>SUMPRODUCT(constants!$B$13:$B$20,A189^constants!$A$13:$A$20)*constants!$C$10/((A189/1000000000)^5*(EXP(0.014388/(A189/1000000000)/constants!$B$9)-1))</f>
        <v>7.7915114237350579E-8</v>
      </c>
      <c r="AJ189">
        <f>SUMPRODUCT(A189^constants!$E$28:$J$28,constants!$E$27:$J$27)</f>
        <v>2.0973225765108625E-6</v>
      </c>
      <c r="AL189" s="17">
        <f t="shared" si="44"/>
        <v>3.2795725458810253E-9</v>
      </c>
      <c r="AM189">
        <f t="shared" si="55"/>
        <v>1.854448828476516E-9</v>
      </c>
      <c r="AN189">
        <f t="shared" si="56"/>
        <v>1.768489103350072</v>
      </c>
      <c r="AO189">
        <f t="shared" si="57"/>
        <v>3.4032026695756693E-9</v>
      </c>
      <c r="AQ189">
        <f t="shared" si="58"/>
        <v>3.4032026695756693E-9</v>
      </c>
      <c r="AS189" s="4">
        <f t="shared" si="59"/>
        <v>0.96367241810195836</v>
      </c>
    </row>
    <row r="190" spans="1:45" x14ac:dyDescent="0.2">
      <c r="A190">
        <f>front!A190</f>
        <v>275.2</v>
      </c>
      <c r="B190" s="1">
        <f t="shared" si="60"/>
        <v>0.46999999999997044</v>
      </c>
      <c r="C190">
        <f>front!D190-front!B190</f>
        <v>176.46000000000004</v>
      </c>
      <c r="D190" s="2">
        <f>front!E190-front!C190</f>
        <v>1377.2999999999993</v>
      </c>
      <c r="E190" s="2">
        <f>IF(front!F190-front!C190&gt;0,front!F190-front!C190,0)</f>
        <v>1316.8999999999996</v>
      </c>
      <c r="F190" s="2">
        <f>front!I190-front!H190</f>
        <v>7053.3000000000011</v>
      </c>
      <c r="G190" s="2">
        <f>IF(front!J190-front!H190&gt;0,front!J190-front!H190,0)</f>
        <v>34.700000000000728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176.04595444340811</v>
      </c>
      <c r="J190" s="4">
        <f>D190/(constants!$A$4+constants!$B$4*data!D190+constants!$C$4*data!D190^2+constants!$D$4*data!D190^3+constants!$E$4*data!D190^4+constants!$F$4*data!D190^5+constants!$G$4*data!D190^6+constants!$H$4*data!D190^7)</f>
        <v>1374.1481196962502</v>
      </c>
      <c r="K190" s="4">
        <f>E190/(constants!$A$4+constants!$B$4*data!E190+constants!$C$4*data!E190^2+constants!$D$4*data!E190^3+constants!$E$4*data!E190^4+constants!$F$4*data!E190^5+constants!$G$4*data!E190^6+constants!$H$4*data!E190^7)</f>
        <v>1313.8849179684512</v>
      </c>
      <c r="L190" s="4">
        <f>F190/(constants!$A$4+constants!$B$4*data!F190+constants!$C$4*data!F190^2+constants!$D$4*data!F190^3+constants!$E$4*data!F190^4+constants!$F$4*data!F190^5+constants!$G$4*data!F190^6+constants!$H$4*data!F190^7)</f>
        <v>7041.8733930578483</v>
      </c>
      <c r="M190" s="4">
        <f>G190/(constants!$A$4+constants!$B$4*data!G190+constants!$C$4*data!G190^2+constants!$D$4*data!G190^3+constants!$E$4*data!G190^4+constants!$F$4*data!G190^5+constants!$G$4*data!G190^6+constants!$H$4*data!G190^7)</f>
        <v>34.618087217800046</v>
      </c>
      <c r="N190" s="4"/>
      <c r="O190" s="4">
        <f t="shared" si="45"/>
        <v>293.40992407234688</v>
      </c>
      <c r="P190" s="4">
        <f t="shared" si="46"/>
        <v>274.82962393925004</v>
      </c>
      <c r="Q190" s="4">
        <f t="shared" si="47"/>
        <v>262.77698359369026</v>
      </c>
      <c r="R190" s="4">
        <f t="shared" si="48"/>
        <v>1173.6455655096413</v>
      </c>
      <c r="S190" s="4">
        <f t="shared" si="49"/>
        <v>5.769681202966674</v>
      </c>
      <c r="T190" s="4">
        <f t="shared" si="40"/>
        <v>1.0676066133875144</v>
      </c>
      <c r="U190" s="4">
        <f t="shared" si="50"/>
        <v>0.9561450466190502</v>
      </c>
      <c r="V190" s="4">
        <f t="shared" si="51"/>
        <v>4.916033743510342E-3</v>
      </c>
      <c r="W190" s="4"/>
      <c r="X190">
        <f>IF(front!E190&gt;$X$2,O190,P190)</f>
        <v>274.82962393925004</v>
      </c>
      <c r="Y190">
        <f t="shared" si="52"/>
        <v>28.992617913763382</v>
      </c>
      <c r="Z190">
        <f>SUMPRODUCT($B$7:$B$456,Y$7:Y$456,EXP(constants!$B$32+constants!$A$32*ABS($A$7:$A$456-$A190)))</f>
        <v>1.6544967641555666</v>
      </c>
      <c r="AA190">
        <f t="shared" si="41"/>
        <v>27.338121149607815</v>
      </c>
      <c r="AB190">
        <f t="shared" si="53"/>
        <v>22.430698608534463</v>
      </c>
      <c r="AD190" s="4">
        <f t="shared" si="42"/>
        <v>1167.8692614070796</v>
      </c>
      <c r="AE190">
        <f>SUMPRODUCT($B$7:$B$456,AD$7:AD$456,EXP(constants!$B$32+constants!$A$32*ABS($A$7:$A$456-$A190)))</f>
        <v>30.017575825974514</v>
      </c>
      <c r="AF190" s="4">
        <f t="shared" si="43"/>
        <v>1137.8516855811051</v>
      </c>
      <c r="AG190">
        <f t="shared" si="54"/>
        <v>1137.8516855811051</v>
      </c>
      <c r="AH190" s="4"/>
      <c r="AI190" s="5">
        <f>SUMPRODUCT(constants!$B$13:$B$20,A190^constants!$A$13:$A$20)*constants!$C$10/((A190/1000000000)^5*(EXP(0.014388/(A190/1000000000)/constants!$B$9)-1))</f>
        <v>7.9547950144264226E-8</v>
      </c>
      <c r="AJ190">
        <f>SUMPRODUCT(A190^constants!$E$28:$J$28,constants!$E$27:$J$27)</f>
        <v>2.0846003679392982E-6</v>
      </c>
      <c r="AL190" s="17">
        <f t="shared" si="44"/>
        <v>3.546387543810058E-9</v>
      </c>
      <c r="AM190">
        <f t="shared" si="55"/>
        <v>1.8320492858211876E-9</v>
      </c>
      <c r="AN190">
        <f t="shared" si="56"/>
        <v>1.9357489840784741</v>
      </c>
      <c r="AO190">
        <f t="shared" si="57"/>
        <v>3.3620960171885486E-9</v>
      </c>
      <c r="AQ190">
        <f t="shared" si="58"/>
        <v>3.3620960171885486E-9</v>
      </c>
      <c r="AS190" s="4">
        <f t="shared" si="59"/>
        <v>1.0548144745656662</v>
      </c>
    </row>
    <row r="191" spans="1:45" x14ac:dyDescent="0.2">
      <c r="A191">
        <f>front!A191</f>
        <v>275.68</v>
      </c>
      <c r="B191" s="1">
        <f t="shared" si="60"/>
        <v>0.48000000000001819</v>
      </c>
      <c r="C191">
        <f>front!D191-front!B191</f>
        <v>179.73000000000002</v>
      </c>
      <c r="D191" s="2">
        <f>front!E191-front!C191</f>
        <v>1421.6000000000004</v>
      </c>
      <c r="E191" s="2">
        <f>IF(front!F191-front!C191&gt;0,front!F191-front!C191,0)</f>
        <v>1324.8999999999996</v>
      </c>
      <c r="F191" s="2">
        <f>front!I191-front!H191</f>
        <v>7079.7000000000007</v>
      </c>
      <c r="G191" s="2">
        <f>IF(front!J191-front!H191&gt;0,front!J191-front!H191,0)</f>
        <v>12.400000000001455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179.30833627681534</v>
      </c>
      <c r="J191" s="4">
        <f>D191/(constants!$A$4+constants!$B$4*data!D191+constants!$C$4*data!D191^2+constants!$D$4*data!D191^3+constants!$E$4*data!D191^4+constants!$F$4*data!D191^5+constants!$G$4*data!D191^6+constants!$H$4*data!D191^7)</f>
        <v>1418.3477649730569</v>
      </c>
      <c r="K191" s="4">
        <f>E191/(constants!$A$4+constants!$B$4*data!E191+constants!$C$4*data!E191^2+constants!$D$4*data!E191^3+constants!$E$4*data!E191^4+constants!$F$4*data!E191^5+constants!$G$4*data!E191^6+constants!$H$4*data!E191^7)</f>
        <v>1321.8668006801649</v>
      </c>
      <c r="L191" s="4">
        <f>F191/(constants!$A$4+constants!$B$4*data!F191+constants!$C$4*data!F191^2+constants!$D$4*data!F191^3+constants!$E$4*data!F191^4+constants!$F$4*data!F191^5+constants!$G$4*data!F191^6+constants!$H$4*data!F191^7)</f>
        <v>7068.2955554150276</v>
      </c>
      <c r="M191" s="4">
        <f>G191/(constants!$A$4+constants!$B$4*data!G191+constants!$C$4*data!G191^2+constants!$D$4*data!G191^3+constants!$E$4*data!G191^4+constants!$F$4*data!G191^5+constants!$G$4*data!G191^6+constants!$H$4*data!G191^7)</f>
        <v>12.370698498092109</v>
      </c>
      <c r="N191" s="4"/>
      <c r="O191" s="4">
        <f t="shared" si="45"/>
        <v>298.84722712802557</v>
      </c>
      <c r="P191" s="4">
        <f t="shared" si="46"/>
        <v>283.66955299461142</v>
      </c>
      <c r="Q191" s="4">
        <f t="shared" si="47"/>
        <v>264.373360136033</v>
      </c>
      <c r="R191" s="4">
        <f t="shared" si="48"/>
        <v>1178.049259235838</v>
      </c>
      <c r="S191" s="4">
        <f t="shared" si="49"/>
        <v>2.0617830830153516</v>
      </c>
      <c r="T191" s="4">
        <f t="shared" si="40"/>
        <v>1.0535047698041193</v>
      </c>
      <c r="U191" s="4">
        <f t="shared" si="50"/>
        <v>0.93197651050359653</v>
      </c>
      <c r="V191" s="4">
        <f t="shared" si="51"/>
        <v>1.7501671231920834E-3</v>
      </c>
      <c r="W191" s="4"/>
      <c r="X191">
        <f>IF(front!E191&gt;$X$2,O191,P191)</f>
        <v>283.66955299461142</v>
      </c>
      <c r="Y191">
        <f t="shared" si="52"/>
        <v>36.339081200959669</v>
      </c>
      <c r="Z191">
        <f>SUMPRODUCT($B$7:$B$456,Y$7:Y$456,EXP(constants!$B$32+constants!$A$32*ABS($A$7:$A$456-$A191)))</f>
        <v>1.690946062292632</v>
      </c>
      <c r="AA191">
        <f t="shared" si="41"/>
        <v>34.648135138667037</v>
      </c>
      <c r="AB191">
        <f t="shared" si="53"/>
        <v>29.740712597593685</v>
      </c>
      <c r="AD191" s="4">
        <f t="shared" si="42"/>
        <v>1175.985109473995</v>
      </c>
      <c r="AE191">
        <f>SUMPRODUCT($B$7:$B$456,AD$7:AD$456,EXP(constants!$B$32+constants!$A$32*ABS($A$7:$A$456-$A191)))</f>
        <v>30.154678059677877</v>
      </c>
      <c r="AF191" s="4">
        <f t="shared" si="43"/>
        <v>1145.830431414317</v>
      </c>
      <c r="AG191">
        <f t="shared" si="54"/>
        <v>1145.830431414317</v>
      </c>
      <c r="AH191" s="4"/>
      <c r="AI191" s="5">
        <f>SUMPRODUCT(constants!$B$13:$B$20,A191^constants!$A$13:$A$20)*constants!$C$10/((A191/1000000000)^5*(EXP(0.014388/(A191/1000000000)/constants!$B$9)-1))</f>
        <v>8.1243093028331348E-8</v>
      </c>
      <c r="AJ191">
        <f>SUMPRODUCT(A191^constants!$E$28:$J$28,constants!$E$27:$J$27)</f>
        <v>2.0717689929312098E-6</v>
      </c>
      <c r="AL191" s="17">
        <f t="shared" si="44"/>
        <v>2.7317130603960279E-9</v>
      </c>
      <c r="AM191">
        <f t="shared" si="55"/>
        <v>1.8080938820711821E-9</v>
      </c>
      <c r="AN191">
        <f t="shared" si="56"/>
        <v>1.5108247903957479</v>
      </c>
      <c r="AO191">
        <f t="shared" si="57"/>
        <v>3.3181341171668817E-9</v>
      </c>
      <c r="AQ191">
        <f t="shared" si="58"/>
        <v>3.3181341171668817E-9</v>
      </c>
      <c r="AS191" s="4">
        <f t="shared" si="59"/>
        <v>0.82326782581303348</v>
      </c>
    </row>
    <row r="192" spans="1:45" x14ac:dyDescent="0.2">
      <c r="A192">
        <f>front!A192</f>
        <v>276.14999999999998</v>
      </c>
      <c r="B192" s="1">
        <f t="shared" si="60"/>
        <v>0.46999999999997044</v>
      </c>
      <c r="C192">
        <f>front!D192-front!B192</f>
        <v>180.94000000000005</v>
      </c>
      <c r="D192" s="2">
        <f>front!E192-front!C192</f>
        <v>1452.0999999999985</v>
      </c>
      <c r="E192" s="2">
        <f>IF(front!F192-front!C192&gt;0,front!F192-front!C192,0)</f>
        <v>1389.7999999999993</v>
      </c>
      <c r="F192" s="2">
        <f>front!I192-front!H192</f>
        <v>7075.0000000000018</v>
      </c>
      <c r="G192" s="2">
        <f>IF(front!J192-front!H192&gt;0,front!J192-front!H192,0)</f>
        <v>10.300000000001091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180.51551777730467</v>
      </c>
      <c r="J192" s="4">
        <f>D192/(constants!$A$4+constants!$B$4*data!D192+constants!$C$4*data!D192^2+constants!$D$4*data!D192^3+constants!$E$4*data!D192^4+constants!$F$4*data!D192^5+constants!$G$4*data!D192^6+constants!$H$4*data!D192^7)</f>
        <v>1448.7786604892888</v>
      </c>
      <c r="K192" s="4">
        <f>E192/(constants!$A$4+constants!$B$4*data!E192+constants!$C$4*data!E192^2+constants!$D$4*data!E192^3+constants!$E$4*data!E192^4+constants!$F$4*data!E192^5+constants!$G$4*data!E192^6+constants!$H$4*data!E192^7)</f>
        <v>1386.6198048199369</v>
      </c>
      <c r="L192" s="4">
        <f>F192/(constants!$A$4+constants!$B$4*data!F192+constants!$C$4*data!F192^2+constants!$D$4*data!F192^3+constants!$E$4*data!F192^4+constants!$F$4*data!F192^5+constants!$G$4*data!F192^6+constants!$H$4*data!F192^7)</f>
        <v>7063.5915358116636</v>
      </c>
      <c r="M192" s="4">
        <f>G192/(constants!$A$4+constants!$B$4*data!G192+constants!$C$4*data!G192^2+constants!$D$4*data!G192^3+constants!$E$4*data!G192^4+constants!$F$4*data!G192^5+constants!$G$4*data!G192^6+constants!$H$4*data!G192^7)</f>
        <v>10.275658468063185</v>
      </c>
      <c r="N192" s="4"/>
      <c r="O192" s="4">
        <f t="shared" si="45"/>
        <v>300.85919629550779</v>
      </c>
      <c r="P192" s="4">
        <f t="shared" si="46"/>
        <v>289.75573209785779</v>
      </c>
      <c r="Q192" s="4">
        <f t="shared" si="47"/>
        <v>277.32396096398736</v>
      </c>
      <c r="R192" s="4">
        <f t="shared" si="48"/>
        <v>1177.2652559686105</v>
      </c>
      <c r="S192" s="4">
        <f t="shared" si="49"/>
        <v>1.7126097446771973</v>
      </c>
      <c r="T192" s="4">
        <f t="shared" si="40"/>
        <v>1.0383200847046576</v>
      </c>
      <c r="U192" s="4">
        <f t="shared" si="50"/>
        <v>0.95709568523851707</v>
      </c>
      <c r="V192" s="4">
        <f t="shared" si="51"/>
        <v>1.4547356562120955E-3</v>
      </c>
      <c r="W192" s="4"/>
      <c r="X192">
        <f>IF(front!E192&gt;$X$2,O192,P192)</f>
        <v>289.75573209785779</v>
      </c>
      <c r="Y192">
        <f t="shared" si="52"/>
        <v>30.309522882171279</v>
      </c>
      <c r="Z192">
        <f>SUMPRODUCT($B$7:$B$456,Y$7:Y$456,EXP(constants!$B$32+constants!$A$32*ABS($A$7:$A$456-$A192)))</f>
        <v>1.7272099860513044</v>
      </c>
      <c r="AA192">
        <f t="shared" si="41"/>
        <v>28.582312896119976</v>
      </c>
      <c r="AB192">
        <f t="shared" si="53"/>
        <v>23.674890355046621</v>
      </c>
      <c r="AD192" s="4">
        <f t="shared" si="42"/>
        <v>1175.5506803540723</v>
      </c>
      <c r="AE192">
        <f>SUMPRODUCT($B$7:$B$456,AD$7:AD$456,EXP(constants!$B$32+constants!$A$32*ABS($A$7:$A$456-$A192)))</f>
        <v>30.289758908808722</v>
      </c>
      <c r="AF192" s="4">
        <f t="shared" si="43"/>
        <v>1145.2609214452636</v>
      </c>
      <c r="AG192">
        <f t="shared" si="54"/>
        <v>1145.2609214452636</v>
      </c>
      <c r="AH192" s="4"/>
      <c r="AI192" s="5">
        <f>SUMPRODUCT(constants!$B$13:$B$20,A192^constants!$A$13:$A$20)*constants!$C$10/((A192/1000000000)^5*(EXP(0.014388/(A192/1000000000)/constants!$B$9)-1))</f>
        <v>8.2930209401087312E-8</v>
      </c>
      <c r="AJ192">
        <f>SUMPRODUCT(A192^constants!$E$28:$J$28,constants!$E$27:$J$27)</f>
        <v>2.0593603547281012E-6</v>
      </c>
      <c r="AL192" s="17">
        <f t="shared" si="44"/>
        <v>3.502876176294925E-9</v>
      </c>
      <c r="AM192">
        <f t="shared" si="55"/>
        <v>1.7981582329110544E-9</v>
      </c>
      <c r="AN192">
        <f t="shared" si="56"/>
        <v>1.9480355578185617</v>
      </c>
      <c r="AO192">
        <f t="shared" si="57"/>
        <v>3.2999006522006403E-9</v>
      </c>
      <c r="AQ192">
        <f t="shared" si="58"/>
        <v>3.2999006522006403E-9</v>
      </c>
      <c r="AS192" s="4">
        <f t="shared" si="59"/>
        <v>1.0615095863443416</v>
      </c>
    </row>
    <row r="193" spans="1:45" x14ac:dyDescent="0.2">
      <c r="A193">
        <f>front!A193</f>
        <v>276.63</v>
      </c>
      <c r="B193" s="1">
        <f t="shared" si="60"/>
        <v>0.48000000000001819</v>
      </c>
      <c r="C193">
        <f>front!D193-front!B193</f>
        <v>166.53999999999996</v>
      </c>
      <c r="D193" s="2">
        <f>front!E193-front!C193</f>
        <v>1376.1000000000004</v>
      </c>
      <c r="E193" s="2">
        <f>IF(front!F193-front!C193&gt;0,front!F193-front!C193,0)</f>
        <v>1318</v>
      </c>
      <c r="F193" s="2">
        <f>front!I193-front!H193</f>
        <v>7101.1</v>
      </c>
      <c r="G193" s="2">
        <f>IF(front!J193-front!H193&gt;0,front!J193-front!H193,0)</f>
        <v>50.700000000000728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166.14907628591149</v>
      </c>
      <c r="J193" s="4">
        <f>D193/(constants!$A$4+constants!$B$4*data!D193+constants!$C$4*data!D193^2+constants!$D$4*data!D193^3+constants!$E$4*data!D193^4+constants!$F$4*data!D193^5+constants!$G$4*data!D193^6+constants!$H$4*data!D193^7)</f>
        <v>1372.9508378479957</v>
      </c>
      <c r="K193" s="4">
        <f>E193/(constants!$A$4+constants!$B$4*data!E193+constants!$C$4*data!E193^2+constants!$D$4*data!E193^3+constants!$E$4*data!E193^4+constants!$F$4*data!E193^5+constants!$G$4*data!E193^6+constants!$H$4*data!E193^7)</f>
        <v>1314.9824268693051</v>
      </c>
      <c r="L193" s="4">
        <f>F193/(constants!$A$4+constants!$B$4*data!F193+constants!$C$4*data!F193^2+constants!$D$4*data!F193^3+constants!$E$4*data!F193^4+constants!$F$4*data!F193^5+constants!$G$4*data!F193^6+constants!$H$4*data!F193^7)</f>
        <v>7089.7142644830556</v>
      </c>
      <c r="M193" s="4">
        <f>G193/(constants!$A$4+constants!$B$4*data!G193+constants!$C$4*data!G193^2+constants!$D$4*data!G193^3+constants!$E$4*data!G193^4+constants!$F$4*data!G193^5+constants!$G$4*data!G193^6+constants!$H$4*data!G193^7)</f>
        <v>50.580404194931376</v>
      </c>
      <c r="N193" s="4"/>
      <c r="O193" s="4">
        <f t="shared" si="45"/>
        <v>276.91512714318583</v>
      </c>
      <c r="P193" s="4">
        <f t="shared" si="46"/>
        <v>274.59016756959909</v>
      </c>
      <c r="Q193" s="4">
        <f t="shared" si="47"/>
        <v>262.99648537386099</v>
      </c>
      <c r="R193" s="4">
        <f t="shared" si="48"/>
        <v>1181.6190440805092</v>
      </c>
      <c r="S193" s="4">
        <f t="shared" si="49"/>
        <v>8.4300673658218965</v>
      </c>
      <c r="T193" s="4">
        <f t="shared" ref="T193:T256" si="61">O193/P193</f>
        <v>1.0084670168424636</v>
      </c>
      <c r="U193" s="4">
        <f t="shared" si="50"/>
        <v>0.95777823256253525</v>
      </c>
      <c r="V193" s="4">
        <f t="shared" si="51"/>
        <v>7.1343360688485291E-3</v>
      </c>
      <c r="W193" s="4"/>
      <c r="X193">
        <f>IF(front!E193&gt;$X$2,O193,P193)</f>
        <v>274.59016756959909</v>
      </c>
      <c r="Y193">
        <f t="shared" si="52"/>
        <v>28.547809995752061</v>
      </c>
      <c r="Z193">
        <f>SUMPRODUCT($B$7:$B$456,Y$7:Y$456,EXP(constants!$B$32+constants!$A$32*ABS($A$7:$A$456-$A193)))</f>
        <v>1.7649799799119121</v>
      </c>
      <c r="AA193">
        <f t="shared" si="41"/>
        <v>26.782830015840148</v>
      </c>
      <c r="AB193">
        <f t="shared" si="53"/>
        <v>21.875407474766796</v>
      </c>
      <c r="AD193" s="4">
        <f t="shared" si="42"/>
        <v>1173.1793000119756</v>
      </c>
      <c r="AE193">
        <f>SUMPRODUCT($B$7:$B$456,AD$7:AD$456,EXP(constants!$B$32+constants!$A$32*ABS($A$7:$A$456-$A193)))</f>
        <v>30.429120958124216</v>
      </c>
      <c r="AF193" s="4">
        <f t="shared" si="43"/>
        <v>1142.7501790538513</v>
      </c>
      <c r="AG193">
        <f t="shared" si="54"/>
        <v>1142.7501790538513</v>
      </c>
      <c r="AH193" s="4"/>
      <c r="AI193" s="5">
        <f>SUMPRODUCT(constants!$B$13:$B$20,A193^constants!$A$13:$A$20)*constants!$C$10/((A193/1000000000)^5*(EXP(0.014388/(A193/1000000000)/constants!$B$9)-1))</f>
        <v>8.4681398424567857E-8</v>
      </c>
      <c r="AJ193">
        <f>SUMPRODUCT(A193^constants!$E$28:$J$28,constants!$E$27:$J$27)</f>
        <v>2.0468436452944255E-6</v>
      </c>
      <c r="AL193" s="17">
        <f t="shared" si="44"/>
        <v>3.8710775340869668E-9</v>
      </c>
      <c r="AM193">
        <f t="shared" si="55"/>
        <v>1.7911558298674915E-9</v>
      </c>
      <c r="AN193">
        <f t="shared" si="56"/>
        <v>2.1612176168800157</v>
      </c>
      <c r="AO193">
        <f t="shared" si="57"/>
        <v>3.2870501510892804E-9</v>
      </c>
      <c r="AQ193">
        <f t="shared" si="58"/>
        <v>3.2870501510892804E-9</v>
      </c>
      <c r="AS193" s="4">
        <f t="shared" si="59"/>
        <v>1.1776752273780029</v>
      </c>
    </row>
    <row r="194" spans="1:45" x14ac:dyDescent="0.2">
      <c r="A194">
        <f>front!A194</f>
        <v>277.10000000000002</v>
      </c>
      <c r="B194" s="1">
        <f t="shared" si="60"/>
        <v>0.47000000000002728</v>
      </c>
      <c r="C194">
        <f>front!D194-front!B194</f>
        <v>172.26999999999998</v>
      </c>
      <c r="D194" s="2">
        <f>front!E194-front!C194</f>
        <v>1368.1999999999989</v>
      </c>
      <c r="E194" s="2">
        <f>IF(front!F194-front!C194&gt;0,front!F194-front!C194,0)</f>
        <v>1270.5</v>
      </c>
      <c r="F194" s="2">
        <f>front!I194-front!H194</f>
        <v>7165.0999999999985</v>
      </c>
      <c r="G194" s="2">
        <f>IF(front!J194-front!H194&gt;0,front!J194-front!H194,0)</f>
        <v>22.700000000000728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171.86571858439027</v>
      </c>
      <c r="J194" s="4">
        <f>D194/(constants!$A$4+constants!$B$4*data!D194+constants!$C$4*data!D194^2+constants!$D$4*data!D194^3+constants!$E$4*data!D194^4+constants!$F$4*data!D194^5+constants!$G$4*data!D194^6+constants!$H$4*data!D194^7)</f>
        <v>1365.068732019794</v>
      </c>
      <c r="K194" s="4">
        <f>E194/(constants!$A$4+constants!$B$4*data!E194+constants!$C$4*data!E194^2+constants!$D$4*data!E194^3+constants!$E$4*data!E194^4+constants!$F$4*data!E194^5+constants!$G$4*data!E194^6+constants!$H$4*data!E194^7)</f>
        <v>1267.5899897143363</v>
      </c>
      <c r="L194" s="4">
        <f>F194/(constants!$A$4+constants!$B$4*data!F194+constants!$C$4*data!F194^2+constants!$D$4*data!F194^3+constants!$E$4*data!F194^4+constants!$F$4*data!F194^5+constants!$G$4*data!F194^6+constants!$H$4*data!F194^7)</f>
        <v>7153.7742296998613</v>
      </c>
      <c r="M194" s="4">
        <f>G194/(constants!$A$4+constants!$B$4*data!G194+constants!$C$4*data!G194^2+constants!$D$4*data!G194^3+constants!$E$4*data!G194^4+constants!$F$4*data!G194^5+constants!$G$4*data!G194^6+constants!$H$4*data!G194^7)</f>
        <v>22.646384929048541</v>
      </c>
      <c r="N194" s="4"/>
      <c r="O194" s="4">
        <f t="shared" si="45"/>
        <v>286.44286430731711</v>
      </c>
      <c r="P194" s="4">
        <f t="shared" si="46"/>
        <v>273.01374640395881</v>
      </c>
      <c r="Q194" s="4">
        <f t="shared" si="47"/>
        <v>253.51799794286728</v>
      </c>
      <c r="R194" s="4">
        <f t="shared" si="48"/>
        <v>1192.2957049499769</v>
      </c>
      <c r="S194" s="4">
        <f t="shared" si="49"/>
        <v>3.7743974881747571</v>
      </c>
      <c r="T194" s="4">
        <f t="shared" si="61"/>
        <v>1.0491884312795305</v>
      </c>
      <c r="U194" s="4">
        <f t="shared" si="50"/>
        <v>0.92859059766080398</v>
      </c>
      <c r="V194" s="4">
        <f t="shared" si="51"/>
        <v>3.165655526984485E-3</v>
      </c>
      <c r="W194" s="4"/>
      <c r="X194">
        <f>IF(front!E194&gt;$X$2,O194,P194)</f>
        <v>273.01374640395881</v>
      </c>
      <c r="Y194">
        <f t="shared" si="52"/>
        <v>35.838843429136432</v>
      </c>
      <c r="Z194">
        <f>SUMPRODUCT($B$7:$B$456,Y$7:Y$456,EXP(constants!$B$32+constants!$A$32*ABS($A$7:$A$456-$A194)))</f>
        <v>1.8027293293589308</v>
      </c>
      <c r="AA194">
        <f t="shared" si="41"/>
        <v>34.0361140997775</v>
      </c>
      <c r="AB194">
        <f t="shared" si="53"/>
        <v>29.128691558704148</v>
      </c>
      <c r="AD194" s="4">
        <f t="shared" si="42"/>
        <v>1188.5169749077638</v>
      </c>
      <c r="AE194">
        <f>SUMPRODUCT($B$7:$B$456,AD$7:AD$456,EXP(constants!$B$32+constants!$A$32*ABS($A$7:$A$456-$A194)))</f>
        <v>30.566662746153014</v>
      </c>
      <c r="AF194" s="4">
        <f t="shared" si="43"/>
        <v>1157.9503121616108</v>
      </c>
      <c r="AG194">
        <f t="shared" si="54"/>
        <v>1157.9503121616108</v>
      </c>
      <c r="AH194" s="4"/>
      <c r="AI194" s="5">
        <f>SUMPRODUCT(constants!$B$13:$B$20,A194^constants!$A$13:$A$20)*constants!$C$10/((A194/1000000000)^5*(EXP(0.014388/(A194/1000000000)/constants!$B$9)-1))</f>
        <v>8.6423993357496351E-8</v>
      </c>
      <c r="AJ194">
        <f>SUMPRODUCT(A194^constants!$E$28:$J$28,constants!$E$27:$J$27)</f>
        <v>2.0347377235922716E-6</v>
      </c>
      <c r="AL194" s="17">
        <f t="shared" si="44"/>
        <v>2.9669713513675278E-9</v>
      </c>
      <c r="AM194">
        <f t="shared" si="55"/>
        <v>1.7571891489833555E-9</v>
      </c>
      <c r="AN194">
        <f t="shared" si="56"/>
        <v>1.6884757984557937</v>
      </c>
      <c r="AO194">
        <f t="shared" si="57"/>
        <v>3.2247159969802766E-9</v>
      </c>
      <c r="AQ194">
        <f t="shared" si="58"/>
        <v>3.2247159969802766E-9</v>
      </c>
      <c r="AS194" s="4">
        <f t="shared" si="59"/>
        <v>0.92007214097176038</v>
      </c>
    </row>
    <row r="195" spans="1:45" x14ac:dyDescent="0.2">
      <c r="A195">
        <f>front!A195</f>
        <v>277.57</v>
      </c>
      <c r="B195" s="1">
        <f t="shared" si="60"/>
        <v>0.46999999999997044</v>
      </c>
      <c r="C195">
        <f>front!D195-front!B195</f>
        <v>175.5300000000002</v>
      </c>
      <c r="D195" s="2">
        <f>front!E195-front!C195</f>
        <v>1342</v>
      </c>
      <c r="E195" s="2">
        <f>IF(front!F195-front!C195&gt;0,front!F195-front!C195,0)</f>
        <v>1238.8999999999996</v>
      </c>
      <c r="F195" s="2">
        <f>front!I195-front!H195</f>
        <v>7267.1000000000022</v>
      </c>
      <c r="G195" s="2">
        <f>IF(front!J195-front!H195&gt;0,front!J195-front!H195,0)</f>
        <v>24.100000000000364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175.11812140686726</v>
      </c>
      <c r="J195" s="4">
        <f>D195/(constants!$A$4+constants!$B$4*data!D195+constants!$C$4*data!D195^2+constants!$D$4*data!D195^3+constants!$E$4*data!D195^4+constants!$F$4*data!D195^5+constants!$G$4*data!D195^6+constants!$H$4*data!D195^7)</f>
        <v>1338.9280733318294</v>
      </c>
      <c r="K195" s="4">
        <f>E195/(constants!$A$4+constants!$B$4*data!E195+constants!$C$4*data!E195^2+constants!$D$4*data!E195^3+constants!$E$4*data!E195^4+constants!$F$4*data!E195^5+constants!$G$4*data!E195^6+constants!$H$4*data!E195^7)</f>
        <v>1236.0615403844233</v>
      </c>
      <c r="L195" s="4">
        <f>F195/(constants!$A$4+constants!$B$4*data!F195+constants!$C$4*data!F195^2+constants!$D$4*data!F195^3+constants!$E$4*data!F195^4+constants!$F$4*data!F195^5+constants!$G$4*data!F195^6+constants!$H$4*data!F195^7)</f>
        <v>7255.8824220994493</v>
      </c>
      <c r="M195" s="4">
        <f>G195/(constants!$A$4+constants!$B$4*data!G195+constants!$C$4*data!G195^2+constants!$D$4*data!G195^3+constants!$E$4*data!G195^4+constants!$F$4*data!G195^5+constants!$G$4*data!G195^6+constants!$H$4*data!G195^7)</f>
        <v>24.043081942888374</v>
      </c>
      <c r="N195" s="4"/>
      <c r="O195" s="4">
        <f t="shared" si="45"/>
        <v>291.8635356781121</v>
      </c>
      <c r="P195" s="4">
        <f t="shared" si="46"/>
        <v>267.78561466636586</v>
      </c>
      <c r="Q195" s="4">
        <f t="shared" si="47"/>
        <v>247.21230807688465</v>
      </c>
      <c r="R195" s="4">
        <f t="shared" si="48"/>
        <v>1209.313737016575</v>
      </c>
      <c r="S195" s="4">
        <f t="shared" si="49"/>
        <v>4.0071803238147288</v>
      </c>
      <c r="T195" s="4">
        <f t="shared" si="61"/>
        <v>1.0899149158618731</v>
      </c>
      <c r="U195" s="4">
        <f t="shared" si="50"/>
        <v>0.92317247281892456</v>
      </c>
      <c r="V195" s="4">
        <f t="shared" si="51"/>
        <v>3.3135986147818032E-3</v>
      </c>
      <c r="W195" s="4"/>
      <c r="X195">
        <f>IF(front!E195&gt;$X$2,O195,P195)</f>
        <v>267.78561466636586</v>
      </c>
      <c r="Y195">
        <f t="shared" si="52"/>
        <v>36.509903836831683</v>
      </c>
      <c r="Z195">
        <f>SUMPRODUCT($B$7:$B$456,Y$7:Y$456,EXP(constants!$B$32+constants!$A$32*ABS($A$7:$A$456-$A195)))</f>
        <v>1.8411420955299593</v>
      </c>
      <c r="AA195">
        <f t="shared" si="41"/>
        <v>34.668761741301722</v>
      </c>
      <c r="AB195">
        <f t="shared" si="53"/>
        <v>29.76133920022837</v>
      </c>
      <c r="AD195" s="4">
        <f t="shared" si="42"/>
        <v>1205.3019569320438</v>
      </c>
      <c r="AE195">
        <f>SUMPRODUCT($B$7:$B$456,AD$7:AD$456,EXP(constants!$B$32+constants!$A$32*ABS($A$7:$A$456-$A195)))</f>
        <v>30.705323153179222</v>
      </c>
      <c r="AF195" s="4">
        <f t="shared" si="43"/>
        <v>1174.5966337788645</v>
      </c>
      <c r="AG195">
        <f t="shared" si="54"/>
        <v>1174.5966337788645</v>
      </c>
      <c r="AH195" s="4"/>
      <c r="AI195" s="5">
        <f>SUMPRODUCT(constants!$B$13:$B$20,A195^constants!$A$13:$A$20)*constants!$C$10/((A195/1000000000)^5*(EXP(0.014388/(A195/1000000000)/constants!$B$9)-1))</f>
        <v>8.8194481001454078E-8</v>
      </c>
      <c r="AJ195">
        <f>SUMPRODUCT(A195^constants!$E$28:$J$28,constants!$E$27:$J$27)</f>
        <v>2.0227776357743658E-6</v>
      </c>
      <c r="AL195" s="17">
        <f t="shared" si="44"/>
        <v>2.9633908745873009E-9</v>
      </c>
      <c r="AM195">
        <f t="shared" si="55"/>
        <v>1.7221040633044961E-9</v>
      </c>
      <c r="AN195">
        <f t="shared" si="56"/>
        <v>1.7207966334513694</v>
      </c>
      <c r="AO195">
        <f t="shared" si="57"/>
        <v>3.1603293957373201E-9</v>
      </c>
      <c r="AQ195">
        <f t="shared" si="58"/>
        <v>3.1603293957373201E-9</v>
      </c>
      <c r="AS195" s="4">
        <f t="shared" si="59"/>
        <v>0.93768417892905354</v>
      </c>
    </row>
    <row r="196" spans="1:45" x14ac:dyDescent="0.2">
      <c r="A196">
        <f>front!A196</f>
        <v>278.05</v>
      </c>
      <c r="B196" s="1">
        <f t="shared" si="60"/>
        <v>0.48000000000001819</v>
      </c>
      <c r="C196">
        <f>front!D196-front!B196</f>
        <v>159.4699999999998</v>
      </c>
      <c r="D196" s="2">
        <f>front!E196-front!C196</f>
        <v>1349.0999999999985</v>
      </c>
      <c r="E196" s="2">
        <f>IF(front!F196-front!C196&gt;0,front!F196-front!C196,0)</f>
        <v>1257.5</v>
      </c>
      <c r="F196" s="2">
        <f>front!I196-front!H196</f>
        <v>7296.1</v>
      </c>
      <c r="G196" s="2">
        <f>IF(front!J196-front!H196&gt;0,front!J196-front!H196,0)</f>
        <v>0.3999999999996362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159.09556554238438</v>
      </c>
      <c r="J196" s="4">
        <f>D196/(constants!$A$4+constants!$B$4*data!D196+constants!$C$4*data!D196^2+constants!$D$4*data!D196^3+constants!$E$4*data!D196^4+constants!$F$4*data!D196^5+constants!$G$4*data!D196^6+constants!$H$4*data!D196^7)</f>
        <v>1346.0119928654447</v>
      </c>
      <c r="K196" s="4">
        <f>E196/(constants!$A$4+constants!$B$4*data!E196+constants!$C$4*data!E196^2+constants!$D$4*data!E196^3+constants!$E$4*data!E196^4+constants!$F$4*data!E196^5+constants!$G$4*data!E196^6+constants!$H$4*data!E196^7)</f>
        <v>1254.6194256748174</v>
      </c>
      <c r="L196" s="4">
        <f>F196/(constants!$A$4+constants!$B$4*data!F196+constants!$C$4*data!F196^2+constants!$D$4*data!F196^3+constants!$E$4*data!F196^4+constants!$F$4*data!F196^5+constants!$G$4*data!F196^6+constants!$H$4*data!F196^7)</f>
        <v>7284.9160594358491</v>
      </c>
      <c r="M196" s="4">
        <f>G196/(constants!$A$4+constants!$B$4*data!G196+constants!$C$4*data!G196^2+constants!$D$4*data!G196^3+constants!$E$4*data!G196^4+constants!$F$4*data!G196^5+constants!$G$4*data!G196^6+constants!$H$4*data!G196^7)</f>
        <v>0.39905425925600935</v>
      </c>
      <c r="N196" s="4"/>
      <c r="O196" s="4">
        <f t="shared" si="45"/>
        <v>265.15927590397393</v>
      </c>
      <c r="P196" s="4">
        <f t="shared" si="46"/>
        <v>269.20239857308894</v>
      </c>
      <c r="Q196" s="4">
        <f t="shared" si="47"/>
        <v>250.92388513496351</v>
      </c>
      <c r="R196" s="4">
        <f t="shared" si="48"/>
        <v>1214.1526765726414</v>
      </c>
      <c r="S196" s="4">
        <f t="shared" si="49"/>
        <v>6.6509043209334887E-2</v>
      </c>
      <c r="T196" s="4">
        <f t="shared" si="61"/>
        <v>0.98498110458693666</v>
      </c>
      <c r="U196" s="4">
        <f t="shared" si="50"/>
        <v>0.93210122370747461</v>
      </c>
      <c r="V196" s="4">
        <f t="shared" si="51"/>
        <v>5.4778154751574791E-5</v>
      </c>
      <c r="W196" s="4"/>
      <c r="X196">
        <f>IF(front!E196&gt;$X$2,O196,P196)</f>
        <v>269.20239857308894</v>
      </c>
      <c r="Y196">
        <f t="shared" si="52"/>
        <v>34.454378338398413</v>
      </c>
      <c r="Z196">
        <f>SUMPRODUCT($B$7:$B$456,Y$7:Y$456,EXP(constants!$B$32+constants!$A$32*ABS($A$7:$A$456-$A196)))</f>
        <v>1.8810802725830398</v>
      </c>
      <c r="AA196">
        <f t="shared" si="41"/>
        <v>32.573298065815372</v>
      </c>
      <c r="AB196">
        <f t="shared" si="53"/>
        <v>27.66587552474202</v>
      </c>
      <c r="AD196" s="4">
        <f t="shared" si="42"/>
        <v>1214.0860911850555</v>
      </c>
      <c r="AE196">
        <f>SUMPRODUCT($B$7:$B$456,AD$7:AD$456,EXP(constants!$B$32+constants!$A$32*ABS($A$7:$A$456-$A196)))</f>
        <v>30.848117585716398</v>
      </c>
      <c r="AF196" s="4">
        <f t="shared" si="43"/>
        <v>1183.2379735993391</v>
      </c>
      <c r="AG196">
        <f t="shared" si="54"/>
        <v>1183.2379735993391</v>
      </c>
      <c r="AH196" s="4"/>
      <c r="AI196" s="5">
        <f>SUMPRODUCT(constants!$B$13:$B$20,A196^constants!$A$13:$A$20)*constants!$C$10/((A196/1000000000)^5*(EXP(0.014388/(A196/1000000000)/constants!$B$9)-1))</f>
        <v>9.0031735592998899E-8</v>
      </c>
      <c r="AJ196">
        <f>SUMPRODUCT(A196^constants!$E$28:$J$28,constants!$E$27:$J$27)</f>
        <v>2.0107109390544151E-6</v>
      </c>
      <c r="AL196" s="17">
        <f t="shared" si="44"/>
        <v>3.2542521747588333E-9</v>
      </c>
      <c r="AM196">
        <f t="shared" si="55"/>
        <v>1.6993292844870022E-9</v>
      </c>
      <c r="AN196">
        <f t="shared" si="56"/>
        <v>1.9150215349470865</v>
      </c>
      <c r="AO196">
        <f t="shared" si="57"/>
        <v>3.1185341265012502E-9</v>
      </c>
      <c r="AQ196">
        <f t="shared" si="58"/>
        <v>3.1185341265012502E-9</v>
      </c>
      <c r="AS196" s="4">
        <f t="shared" si="59"/>
        <v>1.0435198214136101</v>
      </c>
    </row>
    <row r="197" spans="1:45" x14ac:dyDescent="0.2">
      <c r="A197">
        <f>front!A197</f>
        <v>278.52</v>
      </c>
      <c r="B197" s="1">
        <f t="shared" si="60"/>
        <v>0.46999999999997044</v>
      </c>
      <c r="C197">
        <f>front!D197-front!B197</f>
        <v>169.5300000000002</v>
      </c>
      <c r="D197" s="2">
        <f>front!E197-front!C197</f>
        <v>1315.5999999999985</v>
      </c>
      <c r="E197" s="2">
        <f>IF(front!F197-front!C197&gt;0,front!F197-front!C197,0)</f>
        <v>1205</v>
      </c>
      <c r="F197" s="2">
        <f>front!I197-front!H197</f>
        <v>7353.6000000000022</v>
      </c>
      <c r="G197" s="2">
        <f>IF(front!J197-front!H197&gt;0,front!J197-front!H197,0)</f>
        <v>36.300000000001091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169.13210533779716</v>
      </c>
      <c r="J197" s="4">
        <f>D197/(constants!$A$4+constants!$B$4*data!D197+constants!$C$4*data!D197^2+constants!$D$4*data!D197^3+constants!$E$4*data!D197^4+constants!$F$4*data!D197^5+constants!$G$4*data!D197^6+constants!$H$4*data!D197^7)</f>
        <v>1312.587861983387</v>
      </c>
      <c r="K197" s="4">
        <f>E197/(constants!$A$4+constants!$B$4*data!E197+constants!$C$4*data!E197^2+constants!$D$4*data!E197^3+constants!$E$4*data!E197^4+constants!$F$4*data!E197^5+constants!$G$4*data!E197^6+constants!$H$4*data!E197^7)</f>
        <v>1202.2382947247643</v>
      </c>
      <c r="L197" s="4">
        <f>F197/(constants!$A$4+constants!$B$4*data!F197+constants!$C$4*data!F197^2+constants!$D$4*data!F197^3+constants!$E$4*data!F197^4+constants!$F$4*data!F197^5+constants!$G$4*data!F197^6+constants!$H$4*data!F197^7)</f>
        <v>7342.4865767945048</v>
      </c>
      <c r="M197" s="4">
        <f>G197/(constants!$A$4+constants!$B$4*data!G197+constants!$C$4*data!G197^2+constants!$D$4*data!G197^3+constants!$E$4*data!G197^4+constants!$F$4*data!G197^5+constants!$G$4*data!G197^6+constants!$H$4*data!G197^7)</f>
        <v>36.214316501742303</v>
      </c>
      <c r="N197" s="4"/>
      <c r="O197" s="4">
        <f t="shared" si="45"/>
        <v>281.88684222966197</v>
      </c>
      <c r="P197" s="4">
        <f t="shared" si="46"/>
        <v>262.51757239667739</v>
      </c>
      <c r="Q197" s="4">
        <f t="shared" si="47"/>
        <v>240.44765894495285</v>
      </c>
      <c r="R197" s="4">
        <f t="shared" si="48"/>
        <v>1223.7477627990843</v>
      </c>
      <c r="S197" s="4">
        <f t="shared" si="49"/>
        <v>6.0357194169570505</v>
      </c>
      <c r="T197" s="4">
        <f t="shared" si="61"/>
        <v>1.0737827554024331</v>
      </c>
      <c r="U197" s="4">
        <f t="shared" si="50"/>
        <v>0.9159297671000256</v>
      </c>
      <c r="V197" s="4">
        <f t="shared" si="51"/>
        <v>4.9321597149657049E-3</v>
      </c>
      <c r="W197" s="4"/>
      <c r="X197">
        <f>IF(front!E197&gt;$X$2,O197,P197)</f>
        <v>262.51757239667739</v>
      </c>
      <c r="Y197">
        <f t="shared" si="52"/>
        <v>37.57042606569297</v>
      </c>
      <c r="Z197">
        <f>SUMPRODUCT($B$7:$B$456,Y$7:Y$456,EXP(constants!$B$32+constants!$A$32*ABS($A$7:$A$456-$A197)))</f>
        <v>1.9209312818792659</v>
      </c>
      <c r="AA197">
        <f t="shared" si="41"/>
        <v>35.649494783813708</v>
      </c>
      <c r="AB197">
        <f t="shared" si="53"/>
        <v>30.742072242740356</v>
      </c>
      <c r="AD197" s="4">
        <f t="shared" si="42"/>
        <v>1217.7051151026824</v>
      </c>
      <c r="AE197">
        <f>SUMPRODUCT($B$7:$B$456,AD$7:AD$456,EXP(constants!$B$32+constants!$A$32*ABS($A$7:$A$456-$A197)))</f>
        <v>30.988594275019114</v>
      </c>
      <c r="AF197" s="4">
        <f t="shared" si="43"/>
        <v>1186.7165208276633</v>
      </c>
      <c r="AG197">
        <f t="shared" si="54"/>
        <v>1186.7165208276633</v>
      </c>
      <c r="AH197" s="4"/>
      <c r="AI197" s="5">
        <f>SUMPRODUCT(constants!$B$13:$B$20,A197^constants!$A$13:$A$20)*constants!$C$10/((A197/1000000000)^5*(EXP(0.014388/(A197/1000000000)/constants!$B$9)-1))</f>
        <v>9.1859507136579631E-8</v>
      </c>
      <c r="AJ197">
        <f>SUMPRODUCT(A197^constants!$E$28:$J$28,constants!$E$27:$J$27)</f>
        <v>1.99903784036732E-6</v>
      </c>
      <c r="AL197" s="17">
        <f t="shared" si="44"/>
        <v>2.9880714094760467E-9</v>
      </c>
      <c r="AM197">
        <f t="shared" si="55"/>
        <v>1.6845116801551826E-9</v>
      </c>
      <c r="AN197">
        <f t="shared" si="56"/>
        <v>1.7738502170556489</v>
      </c>
      <c r="AO197">
        <f t="shared" si="57"/>
        <v>3.0913415128014739E-9</v>
      </c>
      <c r="AQ197">
        <f t="shared" si="58"/>
        <v>3.0913415128014739E-9</v>
      </c>
      <c r="AS197" s="4">
        <f t="shared" si="59"/>
        <v>0.96659375779163248</v>
      </c>
    </row>
    <row r="198" spans="1:45" x14ac:dyDescent="0.2">
      <c r="A198">
        <f>front!A198</f>
        <v>279</v>
      </c>
      <c r="B198" s="1">
        <f t="shared" si="60"/>
        <v>0.48000000000001819</v>
      </c>
      <c r="C198">
        <f>front!D198-front!B198</f>
        <v>167.40000000000009</v>
      </c>
      <c r="D198" s="2">
        <f>front!E198-front!C198</f>
        <v>1277.6999999999989</v>
      </c>
      <c r="E198" s="2">
        <f>IF(front!F198-front!C198&gt;0,front!F198-front!C198,0)</f>
        <v>1201.0999999999985</v>
      </c>
      <c r="F198" s="2">
        <f>front!I198-front!H198</f>
        <v>7357.8999999999978</v>
      </c>
      <c r="G198" s="2">
        <f>IF(front!J198-front!H198&gt;0,front!J198-front!H198,0)</f>
        <v>20.299999999999272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167.00707110733526</v>
      </c>
      <c r="J198" s="4">
        <f>D198/(constants!$A$4+constants!$B$4*data!D198+constants!$C$4*data!D198^2+constants!$D$4*data!D198^3+constants!$E$4*data!D198^4+constants!$F$4*data!D198^5+constants!$G$4*data!D198^6+constants!$H$4*data!D198^7)</f>
        <v>1274.7736863401226</v>
      </c>
      <c r="K198" s="4">
        <f>E198/(constants!$A$4+constants!$B$4*data!E198+constants!$C$4*data!E198^2+constants!$D$4*data!E198^3+constants!$E$4*data!E198^4+constants!$F$4*data!E198^5+constants!$G$4*data!E198^6+constants!$H$4*data!E198^7)</f>
        <v>1198.3471246876043</v>
      </c>
      <c r="L198" s="4">
        <f>F198/(constants!$A$4+constants!$B$4*data!F198+constants!$C$4*data!F198^2+constants!$D$4*data!F198^3+constants!$E$4*data!F198^4+constants!$F$4*data!F198^5+constants!$G$4*data!F198^6+constants!$H$4*data!F198^7)</f>
        <v>7346.7920559515696</v>
      </c>
      <c r="M198" s="4">
        <f>G198/(constants!$A$4+constants!$B$4*data!G198+constants!$C$4*data!G198^2+constants!$D$4*data!G198^3+constants!$E$4*data!G198^4+constants!$F$4*data!G198^5+constants!$G$4*data!G198^6+constants!$H$4*data!G198^7)</f>
        <v>20.252048173087744</v>
      </c>
      <c r="N198" s="4"/>
      <c r="O198" s="4">
        <f t="shared" si="45"/>
        <v>278.34511851222544</v>
      </c>
      <c r="P198" s="4">
        <f t="shared" si="46"/>
        <v>254.9547372680245</v>
      </c>
      <c r="Q198" s="4">
        <f t="shared" si="47"/>
        <v>239.66942493752089</v>
      </c>
      <c r="R198" s="4">
        <f t="shared" si="48"/>
        <v>1224.4653426585949</v>
      </c>
      <c r="S198" s="4">
        <f t="shared" si="49"/>
        <v>3.3753413621812904</v>
      </c>
      <c r="T198" s="4">
        <f t="shared" si="61"/>
        <v>1.0917432697852227</v>
      </c>
      <c r="U198" s="4">
        <f t="shared" si="50"/>
        <v>0.94004695698423235</v>
      </c>
      <c r="V198" s="4">
        <f t="shared" si="51"/>
        <v>2.7565838285407498E-3</v>
      </c>
      <c r="W198" s="4"/>
      <c r="X198">
        <f>IF(front!E198&gt;$X$2,O198,P198)</f>
        <v>254.9547372680245</v>
      </c>
      <c r="Y198">
        <f t="shared" si="52"/>
        <v>30.735655913499784</v>
      </c>
      <c r="Z198">
        <f>SUMPRODUCT($B$7:$B$456,Y$7:Y$456,EXP(constants!$B$32+constants!$A$32*ABS($A$7:$A$456-$A198)))</f>
        <v>1.9623782816464443</v>
      </c>
      <c r="AA198">
        <f t="shared" si="41"/>
        <v>28.77327763185334</v>
      </c>
      <c r="AB198">
        <f t="shared" si="53"/>
        <v>23.865855090779988</v>
      </c>
      <c r="AD198" s="4">
        <f t="shared" si="42"/>
        <v>1221.0861268107783</v>
      </c>
      <c r="AE198">
        <f>SUMPRODUCT($B$7:$B$456,AD$7:AD$456,EXP(constants!$B$32+constants!$A$32*ABS($A$7:$A$456-$A198)))</f>
        <v>31.133231693770348</v>
      </c>
      <c r="AF198" s="4">
        <f t="shared" si="43"/>
        <v>1189.952895117008</v>
      </c>
      <c r="AG198">
        <f t="shared" si="54"/>
        <v>1189.952895117008</v>
      </c>
      <c r="AH198" s="4"/>
      <c r="AI198" s="5">
        <f>SUMPRODUCT(constants!$B$13:$B$20,A198^constants!$A$13:$A$20)*constants!$C$10/((A198/1000000000)^5*(EXP(0.014388/(A198/1000000000)/constants!$B$9)-1))</f>
        <v>9.3755884945425564E-8</v>
      </c>
      <c r="AJ198">
        <f>SUMPRODUCT(A198^constants!$E$28:$J$28,constants!$E$27:$J$27)</f>
        <v>1.9872590003129566E-6</v>
      </c>
      <c r="AL198" s="17">
        <f t="shared" si="44"/>
        <v>3.9284527869963453E-9</v>
      </c>
      <c r="AM198">
        <f t="shared" si="55"/>
        <v>1.6700316529063526E-9</v>
      </c>
      <c r="AN198">
        <f t="shared" si="56"/>
        <v>2.3523223527887431</v>
      </c>
      <c r="AO198">
        <f t="shared" si="57"/>
        <v>3.0647684056701054E-9</v>
      </c>
      <c r="AQ198">
        <f t="shared" si="58"/>
        <v>3.0647684056701054E-9</v>
      </c>
      <c r="AS198" s="4">
        <f t="shared" si="59"/>
        <v>1.2818106515743062</v>
      </c>
    </row>
    <row r="199" spans="1:45" x14ac:dyDescent="0.2">
      <c r="A199">
        <f>front!A199</f>
        <v>279.47000000000003</v>
      </c>
      <c r="B199" s="1">
        <f t="shared" si="60"/>
        <v>0.47000000000002728</v>
      </c>
      <c r="C199">
        <f>front!D199-front!B199</f>
        <v>172.5300000000002</v>
      </c>
      <c r="D199" s="2">
        <f>front!E199-front!C199</f>
        <v>1383.3999999999996</v>
      </c>
      <c r="E199" s="2">
        <f>IF(front!F199-front!C199&gt;0,front!F199-front!C199,0)</f>
        <v>1267.2999999999993</v>
      </c>
      <c r="F199" s="2">
        <f>front!I199-front!H199</f>
        <v>7408.1999999999989</v>
      </c>
      <c r="G199" s="2">
        <f>IF(front!J199-front!H199&gt;0,front!J199-front!H199,0)</f>
        <v>14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172.1251126084226</v>
      </c>
      <c r="J199" s="4">
        <f>D199/(constants!$A$4+constants!$B$4*data!D199+constants!$C$4*data!D199^2+constants!$D$4*data!D199^3+constants!$E$4*data!D199^4+constants!$F$4*data!D199^5+constants!$G$4*data!D199^6+constants!$H$4*data!D199^7)</f>
        <v>1380.2343022192163</v>
      </c>
      <c r="K199" s="4">
        <f>E199/(constants!$A$4+constants!$B$4*data!E199+constants!$C$4*data!E199^2+constants!$D$4*data!E199^3+constants!$E$4*data!E199^4+constants!$F$4*data!E199^5+constants!$G$4*data!E199^6+constants!$H$4*data!E199^7)</f>
        <v>1264.3972355687877</v>
      </c>
      <c r="L199" s="4">
        <f>F199/(constants!$A$4+constants!$B$4*data!F199+constants!$C$4*data!F199^2+constants!$D$4*data!F199^3+constants!$E$4*data!F199^4+constants!$F$4*data!F199^5+constants!$G$4*data!F199^6+constants!$H$4*data!F199^7)</f>
        <v>7397.1582935090719</v>
      </c>
      <c r="M199" s="4">
        <f>G199/(constants!$A$4+constants!$B$4*data!G199+constants!$C$4*data!G199^2+constants!$D$4*data!G199^3+constants!$E$4*data!G199^4+constants!$F$4*data!G199^5+constants!$G$4*data!G199^6+constants!$H$4*data!G199^7)</f>
        <v>13.966920120550274</v>
      </c>
      <c r="N199" s="4"/>
      <c r="O199" s="4">
        <f t="shared" si="45"/>
        <v>286.8751876807043</v>
      </c>
      <c r="P199" s="4">
        <f t="shared" si="46"/>
        <v>276.04686044384323</v>
      </c>
      <c r="Q199" s="4">
        <f t="shared" si="47"/>
        <v>252.87944711375752</v>
      </c>
      <c r="R199" s="4">
        <f t="shared" si="48"/>
        <v>1232.8597155848454</v>
      </c>
      <c r="S199" s="4">
        <f t="shared" si="49"/>
        <v>2.3278200200917123</v>
      </c>
      <c r="T199" s="4">
        <f t="shared" si="61"/>
        <v>1.0392264096735269</v>
      </c>
      <c r="U199" s="4">
        <f t="shared" si="50"/>
        <v>0.9160743458815801</v>
      </c>
      <c r="V199" s="4">
        <f t="shared" si="51"/>
        <v>1.8881467134218416E-3</v>
      </c>
      <c r="W199" s="4"/>
      <c r="X199">
        <f>IF(front!E199&gt;$X$2,O199,P199)</f>
        <v>276.04686044384323</v>
      </c>
      <c r="Y199">
        <f t="shared" si="52"/>
        <v>39.469343974781793</v>
      </c>
      <c r="Z199">
        <f>SUMPRODUCT($B$7:$B$456,Y$7:Y$456,EXP(constants!$B$32+constants!$A$32*ABS($A$7:$A$456-$A199)))</f>
        <v>2.0038316322899767</v>
      </c>
      <c r="AA199">
        <f t="shared" ref="AA199:AA262" si="62">Y199-Z199</f>
        <v>37.46551234249182</v>
      </c>
      <c r="AB199">
        <f t="shared" si="53"/>
        <v>32.558089801418468</v>
      </c>
      <c r="AD199" s="4">
        <f t="shared" ref="AD199:AD262" si="63">R199-(S199/$V$2)</f>
        <v>1230.5292235075419</v>
      </c>
      <c r="AE199">
        <f>SUMPRODUCT($B$7:$B$456,AD$7:AD$456,EXP(constants!$B$32+constants!$A$32*ABS($A$7:$A$456-$A199)))</f>
        <v>31.275594230065408</v>
      </c>
      <c r="AF199" s="4">
        <f t="shared" ref="AF199:AF262" si="64">AD199-AE199</f>
        <v>1199.2536292774764</v>
      </c>
      <c r="AG199">
        <f t="shared" si="54"/>
        <v>1199.2536292774764</v>
      </c>
      <c r="AH199" s="4"/>
      <c r="AI199" s="5">
        <f>SUMPRODUCT(constants!$B$13:$B$20,A199^constants!$A$13:$A$20)*constants!$C$10/((A199/1000000000)^5*(EXP(0.014388/(A199/1000000000)/constants!$B$9)-1))</f>
        <v>9.5642157313192329E-8</v>
      </c>
      <c r="AJ199">
        <f>SUMPRODUCT(A199^constants!$E$28:$J$28,constants!$E$27:$J$27)</f>
        <v>1.9758626968094232E-6</v>
      </c>
      <c r="AL199" s="17">
        <f t="shared" ref="AL199:AL262" si="65">IF(AB199=0,0,AI199/AB199)</f>
        <v>2.9375850332910336E-9</v>
      </c>
      <c r="AM199">
        <f t="shared" si="55"/>
        <v>1.6475770000377956E-9</v>
      </c>
      <c r="AN199">
        <f t="shared" si="56"/>
        <v>1.7829728341823448</v>
      </c>
      <c r="AO199">
        <f t="shared" si="57"/>
        <v>3.0235606174511944E-9</v>
      </c>
      <c r="AQ199">
        <f t="shared" si="58"/>
        <v>3.0235606174511944E-9</v>
      </c>
      <c r="AS199" s="4">
        <f t="shared" si="59"/>
        <v>0.97156478898953358</v>
      </c>
    </row>
    <row r="200" spans="1:45" x14ac:dyDescent="0.2">
      <c r="A200">
        <f>front!A200</f>
        <v>279.94</v>
      </c>
      <c r="B200" s="1">
        <f t="shared" si="60"/>
        <v>0.46999999999997044</v>
      </c>
      <c r="C200">
        <f>front!D200-front!B200</f>
        <v>176</v>
      </c>
      <c r="D200" s="2">
        <f>front!E200-front!C200</f>
        <v>1356.8000000000011</v>
      </c>
      <c r="E200" s="2">
        <f>IF(front!F200-front!C200&gt;0,front!F200-front!C200,0)</f>
        <v>1289.9000000000015</v>
      </c>
      <c r="F200" s="2">
        <f>front!I200-front!H200</f>
        <v>7439.2000000000007</v>
      </c>
      <c r="G200" s="2">
        <f>IF(front!J200-front!H200&gt;0,front!J200-front!H200,0)</f>
        <v>20.699999999998909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175.58702625655212</v>
      </c>
      <c r="J200" s="4">
        <f>D200/(constants!$A$4+constants!$B$4*data!D200+constants!$C$4*data!D200^2+constants!$D$4*data!D200^3+constants!$E$4*data!D200^4+constants!$F$4*data!D200^5+constants!$G$4*data!D200^6+constants!$H$4*data!D200^7)</f>
        <v>1353.6945530088578</v>
      </c>
      <c r="K200" s="4">
        <f>E200/(constants!$A$4+constants!$B$4*data!E200+constants!$C$4*data!E200^2+constants!$D$4*data!E200^3+constants!$E$4*data!E200^4+constants!$F$4*data!E200^5+constants!$G$4*data!E200^6+constants!$H$4*data!E200^7)</f>
        <v>1286.9460605006686</v>
      </c>
      <c r="L200" s="4">
        <f>F200/(constants!$A$4+constants!$B$4*data!F200+constants!$C$4*data!F200^2+constants!$D$4*data!F200^3+constants!$E$4*data!F200^4+constants!$F$4*data!F200^5+constants!$G$4*data!F200^6+constants!$H$4*data!F200^7)</f>
        <v>7428.2010964213614</v>
      </c>
      <c r="M200" s="4">
        <f>G200/(constants!$A$4+constants!$B$4*data!G200+constants!$C$4*data!G200^2+constants!$D$4*data!G200^3+constants!$E$4*data!G200^4+constants!$F$4*data!G200^5+constants!$G$4*data!G200^6+constants!$H$4*data!G200^7)</f>
        <v>20.651104212789186</v>
      </c>
      <c r="N200" s="4"/>
      <c r="O200" s="4">
        <f t="shared" ref="O200:O263" si="66">I200*1000/O$4</f>
        <v>292.6450437609202</v>
      </c>
      <c r="P200" s="4">
        <f t="shared" ref="P200:P263" si="67">J200*1000/P$4</f>
        <v>270.73891060177158</v>
      </c>
      <c r="Q200" s="4">
        <f t="shared" ref="Q200:Q263" si="68">K200*1000/Q$4</f>
        <v>257.3892121001337</v>
      </c>
      <c r="R200" s="4">
        <f t="shared" ref="R200:R263" si="69">L200*1000/R$4</f>
        <v>1238.0335160702268</v>
      </c>
      <c r="S200" s="4">
        <f t="shared" ref="S200:S263" si="70">M200*1000/S$4</f>
        <v>3.4418507021315308</v>
      </c>
      <c r="T200" s="4">
        <f t="shared" si="61"/>
        <v>1.0809123930891864</v>
      </c>
      <c r="U200" s="4">
        <f t="shared" ref="U200:U263" si="71">Q200/P200</f>
        <v>0.95069161476654573</v>
      </c>
      <c r="V200" s="4">
        <f t="shared" ref="V200:V263" si="72">S200/R200</f>
        <v>2.7800949307549227E-3</v>
      </c>
      <c r="W200" s="4"/>
      <c r="X200">
        <f>IF(front!E200&gt;$X$2,O200,P200)</f>
        <v>270.73891060177158</v>
      </c>
      <c r="Y200">
        <f t="shared" ref="Y200:Y263" si="73">X200-(Q200/$U$2)</f>
        <v>29.942352164241839</v>
      </c>
      <c r="Z200">
        <f>SUMPRODUCT($B$7:$B$456,Y$7:Y$456,EXP(constants!$B$32+constants!$A$32*ABS($A$7:$A$456-$A200)))</f>
        <v>2.0460288156566153</v>
      </c>
      <c r="AA200">
        <f t="shared" si="62"/>
        <v>27.896323348585224</v>
      </c>
      <c r="AB200">
        <f t="shared" ref="AB200:AB263" si="74">IF((AA200-$AA$3)&gt;0,AA200-$AA$3,0)</f>
        <v>22.988900807511868</v>
      </c>
      <c r="AD200" s="4">
        <f t="shared" si="63"/>
        <v>1234.5877145377428</v>
      </c>
      <c r="AE200">
        <f>SUMPRODUCT($B$7:$B$456,AD$7:AD$456,EXP(constants!$B$32+constants!$A$32*ABS($A$7:$A$456-$A200)))</f>
        <v>31.418849367461597</v>
      </c>
      <c r="AF200" s="4">
        <f t="shared" si="64"/>
        <v>1203.1688651702812</v>
      </c>
      <c r="AG200">
        <f t="shared" ref="AG200:AG263" si="75">IF((AF200)&gt;0,AF200,0)</f>
        <v>1203.1688651702812</v>
      </c>
      <c r="AH200" s="4"/>
      <c r="AI200" s="5">
        <f>SUMPRODUCT(constants!$B$13:$B$20,A200^constants!$A$13:$A$20)*constants!$C$10/((A200/1000000000)^5*(EXP(0.014388/(A200/1000000000)/constants!$B$9)-1))</f>
        <v>9.7557824274400826E-8</v>
      </c>
      <c r="AJ200">
        <f>SUMPRODUCT(A200^constants!$E$28:$J$28,constants!$E$27:$J$27)</f>
        <v>1.9645996447736924E-6</v>
      </c>
      <c r="AL200" s="17">
        <f t="shared" si="65"/>
        <v>4.2436924275441112E-9</v>
      </c>
      <c r="AM200">
        <f t="shared" ref="AM200:AM263" si="76">IF(AG200=0,0,AJ200/AG200)</f>
        <v>1.632854457628978E-9</v>
      </c>
      <c r="AN200">
        <f t="shared" ref="AN200:AN263" si="77">AL200/AM200</f>
        <v>2.598941018727571</v>
      </c>
      <c r="AO200">
        <f t="shared" ref="AO200:AO263" si="78">AM200*$AN$2</f>
        <v>2.9965424571982684E-9</v>
      </c>
      <c r="AQ200">
        <f t="shared" ref="AQ200:AQ263" si="79">AO200</f>
        <v>2.9965424571982684E-9</v>
      </c>
      <c r="AS200" s="4">
        <f t="shared" ref="AS200:AS263" si="80">AL200/AO200</f>
        <v>1.416196328989082</v>
      </c>
    </row>
    <row r="201" spans="1:45" x14ac:dyDescent="0.2">
      <c r="A201">
        <f>front!A201</f>
        <v>280.42</v>
      </c>
      <c r="B201" s="1">
        <f t="shared" ref="B201:B264" si="81">A201-A200</f>
        <v>0.48000000000001819</v>
      </c>
      <c r="C201">
        <f>front!D201-front!B201</f>
        <v>170.79999999999973</v>
      </c>
      <c r="D201" s="2">
        <f>front!E201-front!C201</f>
        <v>1359.2000000000007</v>
      </c>
      <c r="E201" s="2">
        <f>IF(front!F201-front!C201&gt;0,front!F201-front!C201,0)</f>
        <v>1237.2000000000007</v>
      </c>
      <c r="F201" s="2">
        <f>front!I201-front!H201</f>
        <v>7475.0000000000018</v>
      </c>
      <c r="G201" s="2">
        <f>IF(front!J201-front!H201&gt;0,front!J201-front!H201,0)</f>
        <v>2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170.39914489538091</v>
      </c>
      <c r="J201" s="4">
        <f>D201/(constants!$A$4+constants!$B$4*data!D201+constants!$C$4*data!D201^2+constants!$D$4*data!D201^3+constants!$E$4*data!D201^4+constants!$F$4*data!D201^5+constants!$G$4*data!D201^6+constants!$H$4*data!D201^7)</f>
        <v>1356.0891171056599</v>
      </c>
      <c r="K201" s="4">
        <f>E201/(constants!$A$4+constants!$B$4*data!E201+constants!$C$4*data!E201^2+constants!$D$4*data!E201^3+constants!$E$4*data!E201^4+constants!$F$4*data!E201^5+constants!$G$4*data!E201^6+constants!$H$4*data!E201^7)</f>
        <v>1234.3653895081568</v>
      </c>
      <c r="L201" s="4">
        <f>F201/(constants!$A$4+constants!$B$4*data!F201+constants!$C$4*data!F201^2+constants!$D$4*data!F201^3+constants!$E$4*data!F201^4+constants!$F$4*data!F201^5+constants!$G$4*data!F201^6+constants!$H$4*data!F201^7)</f>
        <v>7464.0524229091079</v>
      </c>
      <c r="M201" s="4">
        <f>G201/(constants!$A$4+constants!$B$4*data!G201+constants!$C$4*data!G201^2+constants!$D$4*data!G201^3+constants!$E$4*data!G201^4+constants!$F$4*data!G201^5+constants!$G$4*data!G201^6+constants!$H$4*data!G201^7)</f>
        <v>1.9952716521033702</v>
      </c>
      <c r="N201" s="4"/>
      <c r="O201" s="4">
        <f t="shared" si="66"/>
        <v>283.99857482563488</v>
      </c>
      <c r="P201" s="4">
        <f t="shared" si="67"/>
        <v>271.21782342113198</v>
      </c>
      <c r="Q201" s="4">
        <f t="shared" si="68"/>
        <v>246.87307790163135</v>
      </c>
      <c r="R201" s="4">
        <f t="shared" si="69"/>
        <v>1244.0087371515181</v>
      </c>
      <c r="S201" s="4">
        <f t="shared" si="70"/>
        <v>0.33254527535056166</v>
      </c>
      <c r="T201" s="4">
        <f t="shared" si="61"/>
        <v>1.0471235674827228</v>
      </c>
      <c r="U201" s="4">
        <f t="shared" si="71"/>
        <v>0.91023913837071291</v>
      </c>
      <c r="V201" s="4">
        <f t="shared" si="72"/>
        <v>2.6731747568912632E-4</v>
      </c>
      <c r="W201" s="4"/>
      <c r="X201">
        <f>IF(front!E201&gt;$X$2,O201,P201)</f>
        <v>271.21782342113198</v>
      </c>
      <c r="Y201">
        <f t="shared" si="73"/>
        <v>40.25947421702358</v>
      </c>
      <c r="Z201">
        <f>SUMPRODUCT($B$7:$B$456,Y$7:Y$456,EXP(constants!$B$32+constants!$A$32*ABS($A$7:$A$456-$A201)))</f>
        <v>2.0901000732277972</v>
      </c>
      <c r="AA201">
        <f t="shared" si="62"/>
        <v>38.169374143795785</v>
      </c>
      <c r="AB201">
        <f t="shared" si="74"/>
        <v>33.261951602722434</v>
      </c>
      <c r="AD201" s="4">
        <f t="shared" si="63"/>
        <v>1243.6758101542157</v>
      </c>
      <c r="AE201">
        <f>SUMPRODUCT($B$7:$B$456,AD$7:AD$456,EXP(constants!$B$32+constants!$A$32*ABS($A$7:$A$456-$A201)))</f>
        <v>31.566341059487229</v>
      </c>
      <c r="AF201" s="4">
        <f t="shared" si="64"/>
        <v>1212.1094690947284</v>
      </c>
      <c r="AG201">
        <f t="shared" si="75"/>
        <v>1212.1094690947284</v>
      </c>
      <c r="AH201" s="4"/>
      <c r="AI201" s="5">
        <f>SUMPRODUCT(constants!$B$13:$B$20,A201^constants!$A$13:$A$20)*constants!$C$10/((A201/1000000000)^5*(EXP(0.014388/(A201/1000000000)/constants!$B$9)-1))</f>
        <v>9.9544901670636358E-8</v>
      </c>
      <c r="AJ201">
        <f>SUMPRODUCT(A201^constants!$E$28:$J$28,constants!$E$27:$J$27)</f>
        <v>1.9532319927372086E-6</v>
      </c>
      <c r="AL201" s="17">
        <f t="shared" si="65"/>
        <v>2.9927558929671697E-9</v>
      </c>
      <c r="AM201">
        <f t="shared" si="76"/>
        <v>1.6114320055563894E-9</v>
      </c>
      <c r="AN201">
        <f t="shared" si="77"/>
        <v>1.8572027132685884</v>
      </c>
      <c r="AO201">
        <f t="shared" si="78"/>
        <v>2.9572289183382159E-9</v>
      </c>
      <c r="AQ201">
        <f t="shared" si="79"/>
        <v>2.9572289183382159E-9</v>
      </c>
      <c r="AS201" s="4">
        <f t="shared" si="80"/>
        <v>1.01201360314335</v>
      </c>
    </row>
    <row r="202" spans="1:45" x14ac:dyDescent="0.2">
      <c r="A202">
        <f>front!A202</f>
        <v>280.89</v>
      </c>
      <c r="B202" s="1">
        <f t="shared" si="81"/>
        <v>0.46999999999997044</v>
      </c>
      <c r="C202">
        <f>front!D202-front!B202</f>
        <v>184.39999999999964</v>
      </c>
      <c r="D202" s="2">
        <f>front!E202-front!C202</f>
        <v>1438.3000000000011</v>
      </c>
      <c r="E202" s="2">
        <f>IF(front!F202-front!C202&gt;0,front!F202-front!C202,0)</f>
        <v>1336.3000000000011</v>
      </c>
      <c r="F202" s="2">
        <f>front!I202-front!H202</f>
        <v>7587.6</v>
      </c>
      <c r="G202" s="2">
        <f>IF(front!J202-front!H202&gt;0,front!J202-front!H202,0)</f>
        <v>9.3999999999996362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183.9674596168141</v>
      </c>
      <c r="J202" s="4">
        <f>D202/(constants!$A$4+constants!$B$4*data!D202+constants!$C$4*data!D202^2+constants!$D$4*data!D202^3+constants!$E$4*data!D202^4+constants!$F$4*data!D202^5+constants!$G$4*data!D202^6+constants!$H$4*data!D202^7)</f>
        <v>1435.0099286412217</v>
      </c>
      <c r="K202" s="4">
        <f>E202/(constants!$A$4+constants!$B$4*data!E202+constants!$C$4*data!E202^2+constants!$D$4*data!E202^3+constants!$E$4*data!E202^4+constants!$F$4*data!E202^5+constants!$G$4*data!E202^6+constants!$H$4*data!E202^7)</f>
        <v>1333.2409827042982</v>
      </c>
      <c r="L202" s="4">
        <f>F202/(constants!$A$4+constants!$B$4*data!F202+constants!$C$4*data!F202^2+constants!$D$4*data!F202^3+constants!$E$4*data!F202^4+constants!$F$4*data!F202^5+constants!$G$4*data!F202^6+constants!$H$4*data!F202^7)</f>
        <v>7576.8272845094343</v>
      </c>
      <c r="M202" s="4">
        <f>G202/(constants!$A$4+constants!$B$4*data!G202+constants!$C$4*data!G202^2+constants!$D$4*data!G202^3+constants!$E$4*data!G202^4+constants!$F$4*data!G202^5+constants!$G$4*data!G202^6+constants!$H$4*data!G202^7)</f>
        <v>9.3777844653280429</v>
      </c>
      <c r="N202" s="4"/>
      <c r="O202" s="4">
        <f t="shared" si="66"/>
        <v>306.61243269469014</v>
      </c>
      <c r="P202" s="4">
        <f t="shared" si="67"/>
        <v>287.00198572824434</v>
      </c>
      <c r="Q202" s="4">
        <f t="shared" si="68"/>
        <v>266.6481965408596</v>
      </c>
      <c r="R202" s="4">
        <f t="shared" si="69"/>
        <v>1262.8045474182391</v>
      </c>
      <c r="S202" s="4">
        <f t="shared" si="70"/>
        <v>1.5629640775546738</v>
      </c>
      <c r="T202" s="4">
        <f t="shared" si="61"/>
        <v>1.0683286107470158</v>
      </c>
      <c r="U202" s="4">
        <f t="shared" si="71"/>
        <v>0.92908136459147261</v>
      </c>
      <c r="V202" s="4">
        <f t="shared" si="72"/>
        <v>1.2376927852771047E-3</v>
      </c>
      <c r="W202" s="4"/>
      <c r="X202">
        <f>IF(front!E202&gt;$X$2,O202,P202)</f>
        <v>287.00198572824434</v>
      </c>
      <c r="Y202">
        <f t="shared" si="73"/>
        <v>37.543325372138213</v>
      </c>
      <c r="Z202">
        <f>SUMPRODUCT($B$7:$B$456,Y$7:Y$456,EXP(constants!$B$32+constants!$A$32*ABS($A$7:$A$456-$A202)))</f>
        <v>2.1340456204517984</v>
      </c>
      <c r="AA202">
        <f t="shared" si="62"/>
        <v>35.409279751686412</v>
      </c>
      <c r="AB202">
        <f t="shared" si="74"/>
        <v>30.501857210613061</v>
      </c>
      <c r="AD202" s="4">
        <f t="shared" si="63"/>
        <v>1261.2397892460383</v>
      </c>
      <c r="AE202">
        <f>SUMPRODUCT($B$7:$B$456,AD$7:AD$456,EXP(constants!$B$32+constants!$A$32*ABS($A$7:$A$456-$A202)))</f>
        <v>31.711408882958274</v>
      </c>
      <c r="AF202" s="4">
        <f t="shared" si="64"/>
        <v>1229.52838036308</v>
      </c>
      <c r="AG202">
        <f t="shared" si="75"/>
        <v>1229.52838036308</v>
      </c>
      <c r="AH202" s="4"/>
      <c r="AI202" s="5">
        <f>SUMPRODUCT(constants!$B$13:$B$20,A202^constants!$A$13:$A$20)*constants!$C$10/((A202/1000000000)^5*(EXP(0.014388/(A202/1000000000)/constants!$B$9)-1))</f>
        <v>1.0152090108369167E-7</v>
      </c>
      <c r="AJ202">
        <f>SUMPRODUCT(A202^constants!$E$28:$J$28,constants!$E$27:$J$27)</f>
        <v>1.9422309816331828E-6</v>
      </c>
      <c r="AL202" s="17">
        <f t="shared" si="65"/>
        <v>3.3283514634108142E-9</v>
      </c>
      <c r="AM202">
        <f t="shared" si="76"/>
        <v>1.5796552667288912E-9</v>
      </c>
      <c r="AN202">
        <f t="shared" si="77"/>
        <v>2.1070112786716289</v>
      </c>
      <c r="AO202">
        <f t="shared" si="78"/>
        <v>2.8989136492687572E-9</v>
      </c>
      <c r="AQ202">
        <f t="shared" si="79"/>
        <v>2.8989136492687572E-9</v>
      </c>
      <c r="AS202" s="4">
        <f t="shared" si="80"/>
        <v>1.1481374977313938</v>
      </c>
    </row>
    <row r="203" spans="1:45" x14ac:dyDescent="0.2">
      <c r="A203">
        <f>front!A203</f>
        <v>281.36</v>
      </c>
      <c r="B203" s="1">
        <f t="shared" si="81"/>
        <v>0.47000000000002728</v>
      </c>
      <c r="C203">
        <f>front!D203-front!B203</f>
        <v>176.94000000000005</v>
      </c>
      <c r="D203" s="2">
        <f>front!E203-front!C203</f>
        <v>1445.2999999999993</v>
      </c>
      <c r="E203" s="2">
        <f>IF(front!F203-front!C203&gt;0,front!F203-front!C203,0)</f>
        <v>1285.2999999999993</v>
      </c>
      <c r="F203" s="2">
        <f>front!I203-front!H203</f>
        <v>7638.7000000000007</v>
      </c>
      <c r="G203" s="2">
        <f>IF(front!J203-front!H203&gt;0,front!J203-front!H203,0)</f>
        <v>57.600000000000364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176.52483606773743</v>
      </c>
      <c r="J203" s="4">
        <f>D203/(constants!$A$4+constants!$B$4*data!D203+constants!$C$4*data!D203^2+constants!$D$4*data!D203^3+constants!$E$4*data!D203^4+constants!$F$4*data!D203^5+constants!$G$4*data!D203^6+constants!$H$4*data!D203^7)</f>
        <v>1441.9940682362642</v>
      </c>
      <c r="K203" s="4">
        <f>E203/(constants!$A$4+constants!$B$4*data!E203+constants!$C$4*data!E203^2+constants!$D$4*data!E203^3+constants!$E$4*data!E203^4+constants!$F$4*data!E203^5+constants!$G$4*data!E203^6+constants!$H$4*data!E203^7)</f>
        <v>1282.3564769046823</v>
      </c>
      <c r="L203" s="4">
        <f>F203/(constants!$A$4+constants!$B$4*data!F203+constants!$C$4*data!F203^2+constants!$D$4*data!F203^3+constants!$E$4*data!F203^4+constants!$F$4*data!F203^5+constants!$G$4*data!F203^6+constants!$H$4*data!F203^7)</f>
        <v>7628.0134608146054</v>
      </c>
      <c r="M203" s="4">
        <f>G203/(constants!$A$4+constants!$B$4*data!G203+constants!$C$4*data!G203^2+constants!$D$4*data!G203^3+constants!$E$4*data!G203^4+constants!$F$4*data!G203^5+constants!$G$4*data!G203^6+constants!$H$4*data!G203^7)</f>
        <v>57.464169767233678</v>
      </c>
      <c r="N203" s="4"/>
      <c r="O203" s="4">
        <f t="shared" si="66"/>
        <v>294.20806011289574</v>
      </c>
      <c r="P203" s="4">
        <f t="shared" si="67"/>
        <v>288.39881364725284</v>
      </c>
      <c r="Q203" s="4">
        <f t="shared" si="68"/>
        <v>256.47129538093645</v>
      </c>
      <c r="R203" s="4">
        <f t="shared" si="69"/>
        <v>1271.3355768024342</v>
      </c>
      <c r="S203" s="4">
        <f t="shared" si="70"/>
        <v>9.5773616278722784</v>
      </c>
      <c r="T203" s="4">
        <f t="shared" si="61"/>
        <v>1.0201431011181215</v>
      </c>
      <c r="U203" s="4">
        <f t="shared" si="71"/>
        <v>0.88929386406780553</v>
      </c>
      <c r="V203" s="4">
        <f t="shared" si="72"/>
        <v>7.5333073364945271E-3</v>
      </c>
      <c r="W203" s="4"/>
      <c r="X203">
        <f>IF(front!E203&gt;$X$2,O203,P203)</f>
        <v>288.39881364725284</v>
      </c>
      <c r="Y203">
        <f t="shared" si="73"/>
        <v>48.460998220401336</v>
      </c>
      <c r="Z203">
        <f>SUMPRODUCT($B$7:$B$456,Y$7:Y$456,EXP(constants!$B$32+constants!$A$32*ABS($A$7:$A$456-$A203)))</f>
        <v>2.178861658536571</v>
      </c>
      <c r="AA203">
        <f t="shared" si="62"/>
        <v>46.282136561864768</v>
      </c>
      <c r="AB203">
        <f t="shared" si="74"/>
        <v>41.374714020791416</v>
      </c>
      <c r="AD203" s="4">
        <f t="shared" si="63"/>
        <v>1261.7472215161231</v>
      </c>
      <c r="AE203">
        <f>SUMPRODUCT($B$7:$B$456,AD$7:AD$456,EXP(constants!$B$32+constants!$A$32*ABS($A$7:$A$456-$A203)))</f>
        <v>31.857145191439908</v>
      </c>
      <c r="AF203" s="4">
        <f t="shared" si="64"/>
        <v>1229.8900763246832</v>
      </c>
      <c r="AG203">
        <f t="shared" si="75"/>
        <v>1229.8900763246832</v>
      </c>
      <c r="AH203" s="4"/>
      <c r="AI203" s="5">
        <f>SUMPRODUCT(constants!$B$13:$B$20,A203^constants!$A$13:$A$20)*constants!$C$10/((A203/1000000000)^5*(EXP(0.014388/(A203/1000000000)/constants!$B$9)-1))</f>
        <v>1.0352720480704085E-7</v>
      </c>
      <c r="AJ203">
        <f>SUMPRODUCT(A203^constants!$E$28:$J$28,constants!$E$27:$J$27)</f>
        <v>1.9313560642607503E-6</v>
      </c>
      <c r="AL203" s="17">
        <f t="shared" si="65"/>
        <v>2.5021853868287012E-9</v>
      </c>
      <c r="AM203">
        <f t="shared" si="76"/>
        <v>1.5703485225543723E-9</v>
      </c>
      <c r="AN203">
        <f t="shared" si="77"/>
        <v>1.5933949380603596</v>
      </c>
      <c r="AO203">
        <f t="shared" si="78"/>
        <v>2.8818343229840838E-9</v>
      </c>
      <c r="AQ203">
        <f t="shared" si="79"/>
        <v>2.8818343229840838E-9</v>
      </c>
      <c r="AS203" s="4">
        <f t="shared" si="80"/>
        <v>0.86826135939616977</v>
      </c>
    </row>
    <row r="204" spans="1:45" x14ac:dyDescent="0.2">
      <c r="A204">
        <f>front!A204</f>
        <v>281.83999999999997</v>
      </c>
      <c r="B204" s="1">
        <f t="shared" si="81"/>
        <v>0.47999999999996135</v>
      </c>
      <c r="C204">
        <f>front!D204-front!B204</f>
        <v>200.32999999999993</v>
      </c>
      <c r="D204" s="2">
        <f>front!E204-front!C204</f>
        <v>1497.5</v>
      </c>
      <c r="E204" s="2">
        <f>IF(front!F204-front!C204&gt;0,front!F204-front!C204,0)</f>
        <v>1359.8999999999996</v>
      </c>
      <c r="F204" s="2">
        <f>front!I204-front!H204</f>
        <v>7724.2999999999993</v>
      </c>
      <c r="G204" s="2">
        <f>IF(front!J204-front!H204&gt;0,front!J204-front!H204,0)</f>
        <v>26.900000000001455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199.86038499157337</v>
      </c>
      <c r="J204" s="4">
        <f>D204/(constants!$A$4+constants!$B$4*data!D204+constants!$C$4*data!D204^2+constants!$D$4*data!D204^3+constants!$E$4*data!D204^4+constants!$F$4*data!D204^5+constants!$G$4*data!D204^6+constants!$H$4*data!D204^7)</f>
        <v>1494.0757782999628</v>
      </c>
      <c r="K204" s="4">
        <f>E204/(constants!$A$4+constants!$B$4*data!E204+constants!$C$4*data!E204^2+constants!$D$4*data!E204^3+constants!$E$4*data!E204^4+constants!$F$4*data!E204^5+constants!$G$4*data!E204^6+constants!$H$4*data!E204^7)</f>
        <v>1356.7875316244877</v>
      </c>
      <c r="L204" s="4">
        <f>F204/(constants!$A$4+constants!$B$4*data!F204+constants!$C$4*data!F204^2+constants!$D$4*data!F204^3+constants!$E$4*data!F204^4+constants!$F$4*data!F204^5+constants!$G$4*data!F204^6+constants!$H$4*data!F204^7)</f>
        <v>7713.7675329703416</v>
      </c>
      <c r="M204" s="4">
        <f>G204/(constants!$A$4+constants!$B$4*data!G204+constants!$C$4*data!G204^2+constants!$D$4*data!G204^3+constants!$E$4*data!G204^4+constants!$F$4*data!G204^5+constants!$G$4*data!G204^6+constants!$H$4*data!G204^7)</f>
        <v>26.836477232726377</v>
      </c>
      <c r="N204" s="4"/>
      <c r="O204" s="4">
        <f t="shared" si="66"/>
        <v>333.1006416526223</v>
      </c>
      <c r="P204" s="4">
        <f t="shared" si="67"/>
        <v>298.81515565999257</v>
      </c>
      <c r="Q204" s="4">
        <f t="shared" si="68"/>
        <v>271.35750632489754</v>
      </c>
      <c r="R204" s="4">
        <f t="shared" si="69"/>
        <v>1285.6279221617237</v>
      </c>
      <c r="S204" s="4">
        <f t="shared" si="70"/>
        <v>4.4727462054543965</v>
      </c>
      <c r="T204" s="4">
        <f t="shared" si="61"/>
        <v>1.1147381093067499</v>
      </c>
      <c r="U204" s="4">
        <f t="shared" si="71"/>
        <v>0.90811159067735581</v>
      </c>
      <c r="V204" s="4">
        <f t="shared" si="72"/>
        <v>3.4790362968577107E-3</v>
      </c>
      <c r="W204" s="4"/>
      <c r="X204">
        <f>IF(front!E204&gt;$X$2,O204,P204)</f>
        <v>298.81515565999257</v>
      </c>
      <c r="Y204">
        <f t="shared" si="73"/>
        <v>44.950772238184044</v>
      </c>
      <c r="Z204">
        <f>SUMPRODUCT($B$7:$B$456,Y$7:Y$456,EXP(constants!$B$32+constants!$A$32*ABS($A$7:$A$456-$A204)))</f>
        <v>2.2253756497094002</v>
      </c>
      <c r="AA204">
        <f t="shared" si="62"/>
        <v>42.725396588474645</v>
      </c>
      <c r="AB204">
        <f t="shared" si="74"/>
        <v>37.817974047401293</v>
      </c>
      <c r="AD204" s="4">
        <f t="shared" si="63"/>
        <v>1281.1500417819552</v>
      </c>
      <c r="AE204">
        <f>SUMPRODUCT($B$7:$B$456,AD$7:AD$456,EXP(constants!$B$32+constants!$A$32*ABS($A$7:$A$456-$A204)))</f>
        <v>32.007010436861087</v>
      </c>
      <c r="AF204" s="4">
        <f t="shared" si="64"/>
        <v>1249.1430313450942</v>
      </c>
      <c r="AG204">
        <f t="shared" si="75"/>
        <v>1249.1430313450942</v>
      </c>
      <c r="AH204" s="4"/>
      <c r="AI204" s="5">
        <f>SUMPRODUCT(constants!$B$13:$B$20,A204^constants!$A$13:$A$20)*constants!$C$10/((A204/1000000000)^5*(EXP(0.014388/(A204/1000000000)/constants!$B$9)-1))</f>
        <v>1.0560778869782377E-7</v>
      </c>
      <c r="AJ204">
        <f>SUMPRODUCT(A204^constants!$E$28:$J$28,constants!$E$27:$J$27)</f>
        <v>1.9203775140815547E-6</v>
      </c>
      <c r="AL204" s="17">
        <f t="shared" si="65"/>
        <v>2.7925289854357157E-9</v>
      </c>
      <c r="AM204">
        <f t="shared" si="76"/>
        <v>1.537355983977004E-9</v>
      </c>
      <c r="AN204">
        <f t="shared" si="77"/>
        <v>1.8164491598176826</v>
      </c>
      <c r="AO204">
        <f t="shared" si="78"/>
        <v>2.8212878718561661E-9</v>
      </c>
      <c r="AQ204">
        <f t="shared" si="79"/>
        <v>2.8212878718561661E-9</v>
      </c>
      <c r="AS204" s="4">
        <f t="shared" si="80"/>
        <v>0.98980646863181332</v>
      </c>
    </row>
    <row r="205" spans="1:45" x14ac:dyDescent="0.2">
      <c r="A205">
        <f>front!A205</f>
        <v>282.31</v>
      </c>
      <c r="B205" s="1">
        <f t="shared" si="81"/>
        <v>0.47000000000002728</v>
      </c>
      <c r="C205">
        <f>front!D205-front!B205</f>
        <v>180.26999999999998</v>
      </c>
      <c r="D205" s="2">
        <f>front!E205-front!C205</f>
        <v>1484.7999999999993</v>
      </c>
      <c r="E205" s="2">
        <f>IF(front!F205-front!C205&gt;0,front!F205-front!C205,0)</f>
        <v>1374.6000000000004</v>
      </c>
      <c r="F205" s="2">
        <f>front!I205-front!H205</f>
        <v>7710.8000000000011</v>
      </c>
      <c r="G205" s="2">
        <f>IF(front!J205-front!H205&gt;0,front!J205-front!H205,0)</f>
        <v>15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179.84707840374878</v>
      </c>
      <c r="J205" s="4">
        <f>D205/(constants!$A$4+constants!$B$4*data!D205+constants!$C$4*data!D205^2+constants!$D$4*data!D205^3+constants!$E$4*data!D205^4+constants!$F$4*data!D205^5+constants!$G$4*data!D205^6+constants!$H$4*data!D205^7)</f>
        <v>1481.4045603933746</v>
      </c>
      <c r="K205" s="4">
        <f>E205/(constants!$A$4+constants!$B$4*data!E205+constants!$C$4*data!E205^2+constants!$D$4*data!E205^3+constants!$E$4*data!E205^4+constants!$F$4*data!E205^5+constants!$G$4*data!E205^6+constants!$H$4*data!E205^7)</f>
        <v>1371.4542355191259</v>
      </c>
      <c r="L205" s="4">
        <f>F205/(constants!$A$4+constants!$B$4*data!F205+constants!$C$4*data!F205^2+constants!$D$4*data!F205^3+constants!$E$4*data!F205^4+constants!$F$4*data!F205^5+constants!$G$4*data!F205^6+constants!$H$4*data!F205^7)</f>
        <v>7700.2424190807251</v>
      </c>
      <c r="M205" s="4">
        <f>G205/(constants!$A$4+constants!$B$4*data!G205+constants!$C$4*data!G205^2+constants!$D$4*data!G205^3+constants!$E$4*data!G205^4+constants!$F$4*data!G205^5+constants!$G$4*data!G205^6+constants!$H$4*data!G205^7)</f>
        <v>14.964558918167876</v>
      </c>
      <c r="N205" s="4"/>
      <c r="O205" s="4">
        <f t="shared" si="66"/>
        <v>299.74513067291463</v>
      </c>
      <c r="P205" s="4">
        <f t="shared" si="67"/>
        <v>296.28091207867493</v>
      </c>
      <c r="Q205" s="4">
        <f t="shared" si="68"/>
        <v>274.29084710382517</v>
      </c>
      <c r="R205" s="4">
        <f t="shared" si="69"/>
        <v>1283.3737365134541</v>
      </c>
      <c r="S205" s="4">
        <f t="shared" si="70"/>
        <v>2.4940931530279795</v>
      </c>
      <c r="T205" s="4">
        <f t="shared" si="61"/>
        <v>1.0116923448423831</v>
      </c>
      <c r="U205" s="4">
        <f t="shared" si="71"/>
        <v>0.92577967706198205</v>
      </c>
      <c r="V205" s="4">
        <f t="shared" si="72"/>
        <v>1.9433880264712999E-3</v>
      </c>
      <c r="W205" s="4"/>
      <c r="X205">
        <f>IF(front!E205&gt;$X$2,O205,P205)</f>
        <v>296.28091207867493</v>
      </c>
      <c r="Y205">
        <f t="shared" si="73"/>
        <v>39.672286353442132</v>
      </c>
      <c r="Z205">
        <f>SUMPRODUCT($B$7:$B$456,Y$7:Y$456,EXP(constants!$B$32+constants!$A$32*ABS($A$7:$A$456-$A205)))</f>
        <v>2.2717271826784509</v>
      </c>
      <c r="AA205">
        <f t="shared" si="62"/>
        <v>37.400559170763678</v>
      </c>
      <c r="AB205">
        <f t="shared" si="74"/>
        <v>32.493136629690326</v>
      </c>
      <c r="AD205" s="4">
        <f t="shared" si="63"/>
        <v>1280.87678044167</v>
      </c>
      <c r="AE205">
        <f>SUMPRODUCT($B$7:$B$456,AD$7:AD$456,EXP(constants!$B$32+constants!$A$32*ABS($A$7:$A$456-$A205)))</f>
        <v>32.154053189923651</v>
      </c>
      <c r="AF205" s="4">
        <f t="shared" si="64"/>
        <v>1248.7227272517464</v>
      </c>
      <c r="AG205">
        <f t="shared" si="75"/>
        <v>1248.7227272517464</v>
      </c>
      <c r="AH205" s="4"/>
      <c r="AI205" s="5">
        <f>SUMPRODUCT(constants!$B$13:$B$20,A205^constants!$A$13:$A$20)*constants!$C$10/((A205/1000000000)^5*(EXP(0.014388/(A205/1000000000)/constants!$B$9)-1))</f>
        <v>1.0767627044343879E-7</v>
      </c>
      <c r="AJ205">
        <f>SUMPRODUCT(A205^constants!$E$28:$J$28,constants!$E$27:$J$27)</f>
        <v>1.9097504537103215E-6</v>
      </c>
      <c r="AL205" s="17">
        <f t="shared" si="65"/>
        <v>3.3138158273415349E-9</v>
      </c>
      <c r="AM205">
        <f t="shared" si="76"/>
        <v>1.5293630940099883E-9</v>
      </c>
      <c r="AN205">
        <f t="shared" si="77"/>
        <v>2.1667946874883151</v>
      </c>
      <c r="AO205">
        <f t="shared" si="78"/>
        <v>2.8066196728443229E-9</v>
      </c>
      <c r="AQ205">
        <f t="shared" si="79"/>
        <v>2.8066196728443229E-9</v>
      </c>
      <c r="AS205" s="4">
        <f t="shared" si="80"/>
        <v>1.1807142447566479</v>
      </c>
    </row>
    <row r="206" spans="1:45" x14ac:dyDescent="0.2">
      <c r="A206">
        <f>front!A206</f>
        <v>282.77999999999997</v>
      </c>
      <c r="B206" s="1">
        <f t="shared" si="81"/>
        <v>0.46999999999997044</v>
      </c>
      <c r="C206">
        <f>front!D206-front!B206</f>
        <v>175.19999999999982</v>
      </c>
      <c r="D206" s="2">
        <f>front!E206-front!C206</f>
        <v>1529</v>
      </c>
      <c r="E206" s="2">
        <f>IF(front!F206-front!C206&gt;0,front!F206-front!C206,0)</f>
        <v>1336</v>
      </c>
      <c r="F206" s="2">
        <f>front!I206-front!H206</f>
        <v>7849.4000000000015</v>
      </c>
      <c r="G206" s="2">
        <f>IF(front!J206-front!H206&gt;0,front!J206-front!H206,0)</f>
        <v>0.40000000000145519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174.78889036448814</v>
      </c>
      <c r="J206" s="4">
        <f>D206/(constants!$A$4+constants!$B$4*data!D206+constants!$C$4*data!D206^2+constants!$D$4*data!D206^3+constants!$E$4*data!D206^4+constants!$F$4*data!D206^5+constants!$G$4*data!D206^6+constants!$H$4*data!D206^7)</f>
        <v>1525.5043819057139</v>
      </c>
      <c r="K206" s="4">
        <f>E206/(constants!$A$4+constants!$B$4*data!E206+constants!$C$4*data!E206^2+constants!$D$4*data!E206^3+constants!$E$4*data!E206^4+constants!$F$4*data!E206^5+constants!$G$4*data!E206^6+constants!$H$4*data!E206^7)</f>
        <v>1332.9416621377384</v>
      </c>
      <c r="L206" s="4">
        <f>F206/(constants!$A$4+constants!$B$4*data!F206+constants!$C$4*data!F206^2+constants!$D$4*data!F206^3+constants!$E$4*data!F206^4+constants!$F$4*data!F206^5+constants!$G$4*data!F206^6+constants!$H$4*data!F206^7)</f>
        <v>7839.1149904715758</v>
      </c>
      <c r="M206" s="4">
        <f>G206/(constants!$A$4+constants!$B$4*data!G206+constants!$C$4*data!G206^2+constants!$D$4*data!G206^3+constants!$E$4*data!G206^4+constants!$F$4*data!G206^5+constants!$G$4*data!G206^6+constants!$H$4*data!G206^7)</f>
        <v>0.39905425925782406</v>
      </c>
      <c r="N206" s="4"/>
      <c r="O206" s="4">
        <f t="shared" si="66"/>
        <v>291.31481727414689</v>
      </c>
      <c r="P206" s="4">
        <f t="shared" si="67"/>
        <v>305.10087638114277</v>
      </c>
      <c r="Q206" s="4">
        <f t="shared" si="68"/>
        <v>266.5883324275477</v>
      </c>
      <c r="R206" s="4">
        <f t="shared" si="69"/>
        <v>1306.519165078596</v>
      </c>
      <c r="S206" s="4">
        <f t="shared" si="70"/>
        <v>6.6509043209637339E-2</v>
      </c>
      <c r="T206" s="4">
        <f t="shared" si="61"/>
        <v>0.95481475087677614</v>
      </c>
      <c r="U206" s="4">
        <f t="shared" si="71"/>
        <v>0.87377111331045854</v>
      </c>
      <c r="V206" s="4">
        <f t="shared" si="72"/>
        <v>5.0905524379075123E-5</v>
      </c>
      <c r="W206" s="4"/>
      <c r="X206">
        <f>IF(front!E206&gt;$X$2,O206,P206)</f>
        <v>305.10087638114277</v>
      </c>
      <c r="Y206">
        <f t="shared" si="73"/>
        <v>55.698220984769819</v>
      </c>
      <c r="Z206">
        <f>SUMPRODUCT($B$7:$B$456,Y$7:Y$456,EXP(constants!$B$32+constants!$A$32*ABS($A$7:$A$456-$A206)))</f>
        <v>2.3190104814048063</v>
      </c>
      <c r="AA206">
        <f t="shared" si="62"/>
        <v>53.379210503365016</v>
      </c>
      <c r="AB206">
        <f t="shared" si="74"/>
        <v>48.471787962291664</v>
      </c>
      <c r="AD206" s="4">
        <f t="shared" si="63"/>
        <v>1306.4525796910095</v>
      </c>
      <c r="AE206">
        <f>SUMPRODUCT($B$7:$B$456,AD$7:AD$456,EXP(constants!$B$32+constants!$A$32*ABS($A$7:$A$456-$A206)))</f>
        <v>32.301738320981194</v>
      </c>
      <c r="AF206" s="4">
        <f t="shared" si="64"/>
        <v>1274.1508413700283</v>
      </c>
      <c r="AG206">
        <f t="shared" si="75"/>
        <v>1274.1508413700283</v>
      </c>
      <c r="AH206" s="4"/>
      <c r="AI206" s="5">
        <f>SUMPRODUCT(constants!$B$13:$B$20,A206^constants!$A$13:$A$20)*constants!$C$10/((A206/1000000000)^5*(EXP(0.014388/(A206/1000000000)/constants!$B$9)-1))</f>
        <v>1.0977597277474554E-7</v>
      </c>
      <c r="AJ206">
        <f>SUMPRODUCT(A206^constants!$E$28:$J$28,constants!$E$27:$J$27)</f>
        <v>1.8992426091308406E-6</v>
      </c>
      <c r="AL206" s="17">
        <f t="shared" si="65"/>
        <v>2.2647394987811279E-9</v>
      </c>
      <c r="AM206">
        <f t="shared" si="76"/>
        <v>1.4905947925982481E-9</v>
      </c>
      <c r="AN206">
        <f t="shared" si="77"/>
        <v>1.5193528851885174</v>
      </c>
      <c r="AO206">
        <f t="shared" si="78"/>
        <v>2.7354737965961562E-9</v>
      </c>
      <c r="AQ206">
        <f t="shared" si="79"/>
        <v>2.7354737965961562E-9</v>
      </c>
      <c r="AS206" s="4">
        <f t="shared" si="80"/>
        <v>0.82791489415808728</v>
      </c>
    </row>
    <row r="207" spans="1:45" x14ac:dyDescent="0.2">
      <c r="A207">
        <f>front!A207</f>
        <v>283.26</v>
      </c>
      <c r="B207" s="1">
        <f t="shared" si="81"/>
        <v>0.48000000000001819</v>
      </c>
      <c r="C207">
        <f>front!D207-front!B207</f>
        <v>185.26999999999998</v>
      </c>
      <c r="D207" s="2">
        <f>front!E207-front!C207</f>
        <v>1464.3000000000011</v>
      </c>
      <c r="E207" s="2">
        <f>IF(front!F207-front!C207&gt;0,front!F207-front!C207,0)</f>
        <v>1303.5</v>
      </c>
      <c r="F207" s="2">
        <f>front!I207-front!H207</f>
        <v>7861.7999999999993</v>
      </c>
      <c r="G207" s="2">
        <f>IF(front!J207-front!H207&gt;0,front!J207-front!H207,0)</f>
        <v>30.800000000001091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184.83543374582533</v>
      </c>
      <c r="J207" s="4">
        <f>D207/(constants!$A$4+constants!$B$4*data!D207+constants!$C$4*data!D207^2+constants!$D$4*data!D207^3+constants!$E$4*data!D207^4+constants!$F$4*data!D207^5+constants!$G$4*data!D207^6+constants!$H$4*data!D207^7)</f>
        <v>1460.9510159386452</v>
      </c>
      <c r="K207" s="4">
        <f>E207/(constants!$A$4+constants!$B$4*data!E207+constants!$C$4*data!E207^2+constants!$D$4*data!E207^3+constants!$E$4*data!E207^4+constants!$F$4*data!E207^5+constants!$G$4*data!E207^6+constants!$H$4*data!E207^7)</f>
        <v>1300.5152633948408</v>
      </c>
      <c r="L207" s="4">
        <f>F207/(constants!$A$4+constants!$B$4*data!F207+constants!$C$4*data!F207^2+constants!$D$4*data!F207^3+constants!$E$4*data!F207^4+constants!$F$4*data!F207^5+constants!$G$4*data!F207^6+constants!$H$4*data!F207^7)</f>
        <v>7851.5409827442909</v>
      </c>
      <c r="M207" s="4">
        <f>G207/(constants!$A$4+constants!$B$4*data!G207+constants!$C$4*data!G207^2+constants!$D$4*data!G207^3+constants!$E$4*data!G207^4+constants!$F$4*data!G207^5+constants!$G$4*data!G207^6+constants!$H$4*data!G207^7)</f>
        <v>30.727280608074587</v>
      </c>
      <c r="N207" s="4"/>
      <c r="O207" s="4">
        <f t="shared" si="66"/>
        <v>308.05905624304216</v>
      </c>
      <c r="P207" s="4">
        <f t="shared" si="67"/>
        <v>292.19020318772903</v>
      </c>
      <c r="Q207" s="4">
        <f t="shared" si="68"/>
        <v>260.10305267896814</v>
      </c>
      <c r="R207" s="4">
        <f t="shared" si="69"/>
        <v>1308.590163790715</v>
      </c>
      <c r="S207" s="4">
        <f t="shared" si="70"/>
        <v>5.1212134346790981</v>
      </c>
      <c r="T207" s="4">
        <f t="shared" si="61"/>
        <v>1.0543100106786181</v>
      </c>
      <c r="U207" s="4">
        <f t="shared" si="71"/>
        <v>0.89018403026967596</v>
      </c>
      <c r="V207" s="4">
        <f t="shared" si="72"/>
        <v>3.9135350214187783E-3</v>
      </c>
      <c r="W207" s="4"/>
      <c r="X207">
        <f>IF(front!E207&gt;$X$2,O207,P207)</f>
        <v>292.19020318772903</v>
      </c>
      <c r="Y207">
        <f t="shared" si="73"/>
        <v>48.854752516917898</v>
      </c>
      <c r="Z207">
        <f>SUMPRODUCT($B$7:$B$456,Y$7:Y$456,EXP(constants!$B$32+constants!$A$32*ABS($A$7:$A$456-$A207)))</f>
        <v>2.3680187228799769</v>
      </c>
      <c r="AA207">
        <f t="shared" si="62"/>
        <v>46.486733794037924</v>
      </c>
      <c r="AB207">
        <f t="shared" si="74"/>
        <v>41.579311252964573</v>
      </c>
      <c r="AD207" s="4">
        <f t="shared" si="63"/>
        <v>1303.4630718193907</v>
      </c>
      <c r="AE207">
        <f>SUMPRODUCT($B$7:$B$456,AD$7:AD$456,EXP(constants!$B$32+constants!$A$32*ABS($A$7:$A$456-$A207)))</f>
        <v>32.453125568175992</v>
      </c>
      <c r="AF207" s="4">
        <f t="shared" si="64"/>
        <v>1271.0099462512148</v>
      </c>
      <c r="AG207">
        <f t="shared" si="75"/>
        <v>1271.0099462512148</v>
      </c>
      <c r="AH207" s="4"/>
      <c r="AI207" s="5">
        <f>SUMPRODUCT(constants!$B$13:$B$20,A207^constants!$A$13:$A$20)*constants!$C$10/((A207/1000000000)^5*(EXP(0.014388/(A207/1000000000)/constants!$B$9)-1))</f>
        <v>1.119528903031052E-7</v>
      </c>
      <c r="AJ207">
        <f>SUMPRODUCT(A207^constants!$E$28:$J$28,constants!$E$27:$J$27)</f>
        <v>1.8886319379827024E-6</v>
      </c>
      <c r="AL207" s="17">
        <f t="shared" si="65"/>
        <v>2.6925143040969213E-9</v>
      </c>
      <c r="AM207">
        <f t="shared" si="76"/>
        <v>1.4859301011397551E-9</v>
      </c>
      <c r="AN207">
        <f t="shared" si="77"/>
        <v>1.812006030453033</v>
      </c>
      <c r="AO207">
        <f t="shared" si="78"/>
        <v>2.7269133606431554E-9</v>
      </c>
      <c r="AQ207">
        <f t="shared" si="79"/>
        <v>2.7269133606431554E-9</v>
      </c>
      <c r="AS207" s="4">
        <f t="shared" si="80"/>
        <v>0.98738535039553987</v>
      </c>
    </row>
    <row r="208" spans="1:45" x14ac:dyDescent="0.2">
      <c r="A208">
        <f>front!A208</f>
        <v>283.73</v>
      </c>
      <c r="B208" s="1">
        <f t="shared" si="81"/>
        <v>0.47000000000002728</v>
      </c>
      <c r="C208">
        <f>front!D208-front!B208</f>
        <v>178.40000000000009</v>
      </c>
      <c r="D208" s="2">
        <f>front!E208-front!C208</f>
        <v>1422.5999999999985</v>
      </c>
      <c r="E208" s="2">
        <f>IF(front!F208-front!C208&gt;0,front!F208-front!C208,0)</f>
        <v>1253.5</v>
      </c>
      <c r="F208" s="2">
        <f>front!I208-front!H208</f>
        <v>7919.4</v>
      </c>
      <c r="G208" s="2">
        <f>IF(front!J208-front!H208&gt;0,front!J208-front!H208,0)</f>
        <v>33.799999999999272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177.98143458024433</v>
      </c>
      <c r="J208" s="4">
        <f>D208/(constants!$A$4+constants!$B$4*data!D208+constants!$C$4*data!D208^2+constants!$D$4*data!D208^3+constants!$E$4*data!D208^4+constants!$F$4*data!D208^5+constants!$G$4*data!D208^6+constants!$H$4*data!D208^7)</f>
        <v>1419.3454994052756</v>
      </c>
      <c r="K208" s="4">
        <f>E208/(constants!$A$4+constants!$B$4*data!E208+constants!$C$4*data!E208^2+constants!$D$4*data!E208^3+constants!$E$4*data!E208^4+constants!$F$4*data!E208^5+constants!$G$4*data!E208^6+constants!$H$4*data!E208^7)</f>
        <v>1250.6284827283446</v>
      </c>
      <c r="L208" s="4">
        <f>F208/(constants!$A$4+constants!$B$4*data!F208+constants!$C$4*data!F208^2+constants!$D$4*data!F208^3+constants!$E$4*data!F208^4+constants!$F$4*data!F208^5+constants!$G$4*data!F208^6+constants!$H$4*data!F208^7)</f>
        <v>7909.2652294316276</v>
      </c>
      <c r="M208" s="4">
        <f>G208/(constants!$A$4+constants!$B$4*data!G208+constants!$C$4*data!G208^2+constants!$D$4*data!G208^3+constants!$E$4*data!G208^4+constants!$F$4*data!G208^5+constants!$G$4*data!G208^6+constants!$H$4*data!G208^7)</f>
        <v>33.720208483320867</v>
      </c>
      <c r="N208" s="4"/>
      <c r="O208" s="4">
        <f t="shared" si="66"/>
        <v>296.63572430040722</v>
      </c>
      <c r="P208" s="4">
        <f t="shared" si="67"/>
        <v>283.86909988105509</v>
      </c>
      <c r="Q208" s="4">
        <f t="shared" si="68"/>
        <v>250.12569654566892</v>
      </c>
      <c r="R208" s="4">
        <f t="shared" si="69"/>
        <v>1318.2108715719378</v>
      </c>
      <c r="S208" s="4">
        <f t="shared" si="70"/>
        <v>5.620034747220144</v>
      </c>
      <c r="T208" s="4">
        <f t="shared" si="61"/>
        <v>1.0449736319476177</v>
      </c>
      <c r="U208" s="4">
        <f t="shared" si="71"/>
        <v>0.88113041063812469</v>
      </c>
      <c r="V208" s="4">
        <f t="shared" si="72"/>
        <v>4.2633806687684007E-3</v>
      </c>
      <c r="W208" s="4"/>
      <c r="X208">
        <f>IF(front!E208&gt;$X$2,O208,P208)</f>
        <v>283.86909988105509</v>
      </c>
      <c r="Y208">
        <f t="shared" si="73"/>
        <v>49.867812828062455</v>
      </c>
      <c r="Z208">
        <f>SUMPRODUCT($B$7:$B$456,Y$7:Y$456,EXP(constants!$B$32+constants!$A$32*ABS($A$7:$A$456-$A208)))</f>
        <v>2.4168460298391428</v>
      </c>
      <c r="AA208">
        <f t="shared" si="62"/>
        <v>47.450966798223313</v>
      </c>
      <c r="AB208">
        <f t="shared" si="74"/>
        <v>42.543544257149961</v>
      </c>
      <c r="AD208" s="4">
        <f t="shared" si="63"/>
        <v>1312.5843857012428</v>
      </c>
      <c r="AE208">
        <f>SUMPRODUCT($B$7:$B$456,AD$7:AD$456,EXP(constants!$B$32+constants!$A$32*ABS($A$7:$A$456-$A208)))</f>
        <v>32.601583421320107</v>
      </c>
      <c r="AF208" s="4">
        <f t="shared" si="64"/>
        <v>1279.9828022799227</v>
      </c>
      <c r="AG208">
        <f t="shared" si="75"/>
        <v>1279.9828022799227</v>
      </c>
      <c r="AH208" s="4"/>
      <c r="AI208" s="5">
        <f>SUMPRODUCT(constants!$B$13:$B$20,A208^constants!$A$13:$A$20)*constants!$C$10/((A208/1000000000)^5*(EXP(0.014388/(A208/1000000000)/constants!$B$9)-1))</f>
        <v>1.1411662879312341E-7</v>
      </c>
      <c r="AJ208">
        <f>SUMPRODUCT(A208^constants!$E$28:$J$28,constants!$E$27:$J$27)</f>
        <v>1.878358327252552E-6</v>
      </c>
      <c r="AL208" s="17">
        <f t="shared" si="65"/>
        <v>2.6823488918402636E-9</v>
      </c>
      <c r="AM208">
        <f t="shared" si="76"/>
        <v>1.4674871599108947E-9</v>
      </c>
      <c r="AN208">
        <f t="shared" si="77"/>
        <v>1.8278516944592107</v>
      </c>
      <c r="AO208">
        <f t="shared" si="78"/>
        <v>2.693067688624021E-9</v>
      </c>
      <c r="AQ208">
        <f t="shared" si="79"/>
        <v>2.693067688624021E-9</v>
      </c>
      <c r="AS208" s="4">
        <f t="shared" si="80"/>
        <v>0.99601985615547828</v>
      </c>
    </row>
    <row r="209" spans="1:45" x14ac:dyDescent="0.2">
      <c r="A209">
        <f>front!A209</f>
        <v>284.20999999999998</v>
      </c>
      <c r="B209" s="1">
        <f t="shared" si="81"/>
        <v>0.47999999999996135</v>
      </c>
      <c r="C209">
        <f>front!D209-front!B209</f>
        <v>194.73999999999978</v>
      </c>
      <c r="D209" s="2">
        <f>front!E209-front!C209</f>
        <v>1420.4000000000015</v>
      </c>
      <c r="E209" s="2">
        <f>IF(front!F209-front!C209&gt;0,front!F209-front!C209,0)</f>
        <v>1293.7000000000007</v>
      </c>
      <c r="F209" s="2">
        <f>front!I209-front!H209</f>
        <v>7964.4000000000015</v>
      </c>
      <c r="G209" s="2">
        <f>IF(front!J209-front!H209&gt;0,front!J209-front!H209,0)</f>
        <v>25.399999999999636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194.28339011900192</v>
      </c>
      <c r="J209" s="4">
        <f>D209/(constants!$A$4+constants!$B$4*data!D209+constants!$C$4*data!D209^2+constants!$D$4*data!D209^3+constants!$E$4*data!D209^4+constants!$F$4*data!D209^5+constants!$G$4*data!D209^6+constants!$H$4*data!D209^7)</f>
        <v>1417.1504836409399</v>
      </c>
      <c r="K209" s="4">
        <f>E209/(constants!$A$4+constants!$B$4*data!E209+constants!$C$4*data!E209^2+constants!$D$4*data!E209^3+constants!$E$4*data!E209^4+constants!$F$4*data!E209^5+constants!$G$4*data!E209^6+constants!$H$4*data!E209^7)</f>
        <v>1290.7374555466531</v>
      </c>
      <c r="L209" s="4">
        <f>F209/(constants!$A$4+constants!$B$4*data!F209+constants!$C$4*data!F209^2+constants!$D$4*data!F209^3+constants!$E$4*data!F209^4+constants!$F$4*data!F209^5+constants!$G$4*data!F209^6+constants!$H$4*data!F209^7)</f>
        <v>7954.3663455427914</v>
      </c>
      <c r="M209" s="4">
        <f>G209/(constants!$A$4+constants!$B$4*data!G209+constants!$C$4*data!G209^2+constants!$D$4*data!G209^3+constants!$E$4*data!G209^4+constants!$F$4*data!G209^5+constants!$G$4*data!G209^6+constants!$H$4*data!G209^7)</f>
        <v>25.340015261308643</v>
      </c>
      <c r="N209" s="4"/>
      <c r="O209" s="4">
        <f t="shared" si="66"/>
        <v>323.80565019833654</v>
      </c>
      <c r="P209" s="4">
        <f t="shared" si="67"/>
        <v>283.430096728188</v>
      </c>
      <c r="Q209" s="4">
        <f t="shared" si="68"/>
        <v>258.14749110933064</v>
      </c>
      <c r="R209" s="4">
        <f t="shared" si="69"/>
        <v>1325.727724257132</v>
      </c>
      <c r="S209" s="4">
        <f t="shared" si="70"/>
        <v>4.2233358768847742</v>
      </c>
      <c r="T209" s="4">
        <f t="shared" si="61"/>
        <v>1.1424533030762398</v>
      </c>
      <c r="U209" s="4">
        <f t="shared" si="71"/>
        <v>0.91079773845223078</v>
      </c>
      <c r="V209" s="4">
        <f t="shared" si="72"/>
        <v>3.1856736489774395E-3</v>
      </c>
      <c r="W209" s="4"/>
      <c r="X209">
        <f>IF(front!E209&gt;$X$2,O209,P209)</f>
        <v>283.430096728188</v>
      </c>
      <c r="Y209">
        <f t="shared" si="73"/>
        <v>41.924141908967613</v>
      </c>
      <c r="Z209">
        <f>SUMPRODUCT($B$7:$B$456,Y$7:Y$456,EXP(constants!$B$32+constants!$A$32*ABS($A$7:$A$456-$A209)))</f>
        <v>2.4676071612132335</v>
      </c>
      <c r="AA209">
        <f t="shared" si="62"/>
        <v>39.456534747754382</v>
      </c>
      <c r="AB209">
        <f t="shared" si="74"/>
        <v>34.549112206681031</v>
      </c>
      <c r="AD209" s="4">
        <f t="shared" si="63"/>
        <v>1321.4995404989718</v>
      </c>
      <c r="AE209">
        <f>SUMPRODUCT($B$7:$B$456,AD$7:AD$456,EXP(constants!$B$32+constants!$A$32*ABS($A$7:$A$456-$A209)))</f>
        <v>32.753871815025988</v>
      </c>
      <c r="AF209" s="4">
        <f t="shared" si="64"/>
        <v>1288.7456686839457</v>
      </c>
      <c r="AG209">
        <f t="shared" si="75"/>
        <v>1288.7456686839457</v>
      </c>
      <c r="AH209" s="4"/>
      <c r="AI209" s="5">
        <f>SUMPRODUCT(constants!$B$13:$B$20,A209^constants!$A$13:$A$20)*constants!$C$10/((A209/1000000000)^5*(EXP(0.014388/(A209/1000000000)/constants!$B$9)-1))</f>
        <v>1.1635958235618161E-7</v>
      </c>
      <c r="AJ209">
        <f>SUMPRODUCT(A209^constants!$E$28:$J$28,constants!$E$27:$J$27)</f>
        <v>1.8679823459006564E-6</v>
      </c>
      <c r="AL209" s="17">
        <f t="shared" si="65"/>
        <v>3.3679471026662228E-9</v>
      </c>
      <c r="AM209">
        <f t="shared" si="76"/>
        <v>1.4494577101533318E-9</v>
      </c>
      <c r="AN209">
        <f t="shared" si="77"/>
        <v>2.3235911465881558</v>
      </c>
      <c r="AO209">
        <f t="shared" si="78"/>
        <v>2.6599808379092855E-9</v>
      </c>
      <c r="AQ209">
        <f t="shared" si="79"/>
        <v>2.6599808379092855E-9</v>
      </c>
      <c r="AS209" s="4">
        <f t="shared" si="80"/>
        <v>1.2661546484347574</v>
      </c>
    </row>
    <row r="210" spans="1:45" x14ac:dyDescent="0.2">
      <c r="A210">
        <f>front!A210</f>
        <v>284.68</v>
      </c>
      <c r="B210" s="1">
        <f t="shared" si="81"/>
        <v>0.47000000000002728</v>
      </c>
      <c r="C210">
        <f>front!D210-front!B210</f>
        <v>176.5300000000002</v>
      </c>
      <c r="D210" s="2">
        <f>front!E210-front!C210</f>
        <v>1460.7000000000007</v>
      </c>
      <c r="E210" s="2">
        <f>IF(front!F210-front!C210&gt;0,front!F210-front!C210,0)</f>
        <v>1285.5</v>
      </c>
      <c r="F210" s="2">
        <f>front!I210-front!H210</f>
        <v>8043.8999999999978</v>
      </c>
      <c r="G210" s="2">
        <f>IF(front!J210-front!H210&gt;0,front!J210-front!H210,0)</f>
        <v>0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176.11579134453703</v>
      </c>
      <c r="J210" s="4">
        <f>D210/(constants!$A$4+constants!$B$4*data!D210+constants!$C$4*data!D210^2+constants!$D$4*data!D210^3+constants!$E$4*data!D210^4+constants!$F$4*data!D210^5+constants!$G$4*data!D210^6+constants!$H$4*data!D210^7)</f>
        <v>1457.3591735136338</v>
      </c>
      <c r="K210" s="4">
        <f>E210/(constants!$A$4+constants!$B$4*data!E210+constants!$C$4*data!E210^2+constants!$D$4*data!E210^3+constants!$E$4*data!E210^4+constants!$F$4*data!E210^5+constants!$G$4*data!E210^6+constants!$H$4*data!E210^7)</f>
        <v>1282.5560240202167</v>
      </c>
      <c r="L210" s="4">
        <f>F210/(constants!$A$4+constants!$B$4*data!F210+constants!$C$4*data!F210^2+constants!$D$4*data!F210^3+constants!$E$4*data!F210^4+constants!$F$4*data!F210^5+constants!$G$4*data!F210^6+constants!$H$4*data!F210^7)</f>
        <v>8034.0537675977412</v>
      </c>
      <c r="M210" s="4">
        <f>G210/(constants!$A$4+constants!$B$4*data!G210+constants!$C$4*data!G210^2+constants!$D$4*data!G210^3+constants!$E$4*data!G210^4+constants!$F$4*data!G210^5+constants!$G$4*data!G210^6+constants!$H$4*data!G210^7)</f>
        <v>0</v>
      </c>
      <c r="N210" s="4"/>
      <c r="O210" s="4">
        <f t="shared" si="66"/>
        <v>293.52631890756169</v>
      </c>
      <c r="P210" s="4">
        <f t="shared" si="67"/>
        <v>291.47183470272671</v>
      </c>
      <c r="Q210" s="4">
        <f t="shared" si="68"/>
        <v>256.51120480404336</v>
      </c>
      <c r="R210" s="4">
        <f t="shared" si="69"/>
        <v>1339.0089612662903</v>
      </c>
      <c r="S210" s="4">
        <f t="shared" si="70"/>
        <v>0</v>
      </c>
      <c r="T210" s="4">
        <f t="shared" si="61"/>
        <v>1.0070486543131358</v>
      </c>
      <c r="U210" s="4">
        <f t="shared" si="71"/>
        <v>0.88005486041442105</v>
      </c>
      <c r="V210" s="4">
        <f t="shared" si="72"/>
        <v>0</v>
      </c>
      <c r="W210" s="4"/>
      <c r="X210">
        <f>IF(front!E210&gt;$X$2,O210,P210)</f>
        <v>291.47183470272671</v>
      </c>
      <c r="Y210">
        <f t="shared" si="73"/>
        <v>51.496682622738263</v>
      </c>
      <c r="Z210">
        <f>SUMPRODUCT($B$7:$B$456,Y$7:Y$456,EXP(constants!$B$32+constants!$A$32*ABS($A$7:$A$456-$A210)))</f>
        <v>2.5183462109873025</v>
      </c>
      <c r="AA210">
        <f t="shared" si="62"/>
        <v>48.978336411750959</v>
      </c>
      <c r="AB210">
        <f t="shared" si="74"/>
        <v>44.070913870677607</v>
      </c>
      <c r="AD210" s="4">
        <f t="shared" si="63"/>
        <v>1339.0089612662903</v>
      </c>
      <c r="AE210">
        <f>SUMPRODUCT($B$7:$B$456,AD$7:AD$456,EXP(constants!$B$32+constants!$A$32*ABS($A$7:$A$456-$A210)))</f>
        <v>32.903108018128137</v>
      </c>
      <c r="AF210" s="4">
        <f t="shared" si="64"/>
        <v>1306.105853248162</v>
      </c>
      <c r="AG210">
        <f t="shared" si="75"/>
        <v>1306.105853248162</v>
      </c>
      <c r="AH210" s="4"/>
      <c r="AI210" s="5">
        <f>SUMPRODUCT(constants!$B$13:$B$20,A210^constants!$A$13:$A$20)*constants!$C$10/((A210/1000000000)^5*(EXP(0.014388/(A210/1000000000)/constants!$B$9)-1))</f>
        <v>1.1858860644929262E-7</v>
      </c>
      <c r="AJ210">
        <f>SUMPRODUCT(A210^constants!$E$28:$J$28,constants!$E$27:$J$27)</f>
        <v>1.857934163282881E-6</v>
      </c>
      <c r="AL210" s="17">
        <f t="shared" si="65"/>
        <v>2.6908588008245282E-9</v>
      </c>
      <c r="AM210">
        <f t="shared" si="76"/>
        <v>1.4224989181867413E-9</v>
      </c>
      <c r="AN210">
        <f t="shared" si="77"/>
        <v>1.891642071865028</v>
      </c>
      <c r="AO210">
        <f t="shared" si="78"/>
        <v>2.6105072523455313E-9</v>
      </c>
      <c r="AQ210">
        <f t="shared" si="79"/>
        <v>2.6105072523455313E-9</v>
      </c>
      <c r="AS210" s="4">
        <f t="shared" si="80"/>
        <v>1.0307800518105443</v>
      </c>
    </row>
    <row r="211" spans="1:45" x14ac:dyDescent="0.2">
      <c r="A211">
        <f>front!A211</f>
        <v>285.14999999999998</v>
      </c>
      <c r="B211" s="1">
        <f t="shared" si="81"/>
        <v>0.46999999999997044</v>
      </c>
      <c r="C211">
        <f>front!D211-front!B211</f>
        <v>177.79999999999973</v>
      </c>
      <c r="D211" s="2">
        <f>front!E211-front!C211</f>
        <v>1420.2999999999993</v>
      </c>
      <c r="E211" s="2">
        <f>IF(front!F211-front!C211&gt;0,front!F211-front!C211,0)</f>
        <v>1234.3999999999996</v>
      </c>
      <c r="F211" s="2">
        <f>front!I211-front!H211</f>
        <v>8104.4999999999982</v>
      </c>
      <c r="G211" s="2">
        <f>IF(front!J211-front!H211&gt;0,front!J211-front!H211,0)</f>
        <v>24.5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177.38283240839888</v>
      </c>
      <c r="J211" s="4">
        <f>D211/(constants!$A$4+constants!$B$4*data!D211+constants!$C$4*data!D211^2+constants!$D$4*data!D211^3+constants!$E$4*data!D211^4+constants!$F$4*data!D211^5+constants!$G$4*data!D211^6+constants!$H$4*data!D211^7)</f>
        <v>1417.0507101959329</v>
      </c>
      <c r="K211" s="4">
        <f>E211/(constants!$A$4+constants!$B$4*data!E211+constants!$C$4*data!E211^2+constants!$D$4*data!E211^3+constants!$E$4*data!E211^4+constants!$F$4*data!E211^5+constants!$G$4*data!E211^6+constants!$H$4*data!E211^7)</f>
        <v>1231.5717292182394</v>
      </c>
      <c r="L211" s="4">
        <f>F211/(constants!$A$4+constants!$B$4*data!F211+constants!$C$4*data!F211^2+constants!$D$4*data!F211^3+constants!$E$4*data!F211^4+constants!$F$4*data!F211^5+constants!$G$4*data!F211^6+constants!$H$4*data!F211^7)</f>
        <v>8094.8042581089148</v>
      </c>
      <c r="M211" s="4">
        <f>G211/(constants!$A$4+constants!$B$4*data!G211+constants!$C$4*data!G211^2+constants!$D$4*data!G211^3+constants!$E$4*data!G211^4+constants!$F$4*data!G211^5+constants!$G$4*data!G211^6+constants!$H$4*data!G211^7)</f>
        <v>24.442138309924388</v>
      </c>
      <c r="N211" s="4"/>
      <c r="O211" s="4">
        <f t="shared" si="66"/>
        <v>295.63805401399816</v>
      </c>
      <c r="P211" s="4">
        <f t="shared" si="67"/>
        <v>283.41014203918655</v>
      </c>
      <c r="Q211" s="4">
        <f t="shared" si="68"/>
        <v>246.31434584364789</v>
      </c>
      <c r="R211" s="4">
        <f t="shared" si="69"/>
        <v>1349.1340430181524</v>
      </c>
      <c r="S211" s="4">
        <f t="shared" si="70"/>
        <v>4.0736897183207308</v>
      </c>
      <c r="T211" s="4">
        <f t="shared" si="61"/>
        <v>1.0431456400495396</v>
      </c>
      <c r="U211" s="4">
        <f t="shared" si="71"/>
        <v>0.86910914362969582</v>
      </c>
      <c r="V211" s="4">
        <f t="shared" si="72"/>
        <v>3.0194847868544369E-3</v>
      </c>
      <c r="W211" s="4"/>
      <c r="X211">
        <f>IF(front!E211&gt;$X$2,O211,P211)</f>
        <v>283.41014203918655</v>
      </c>
      <c r="Y211">
        <f t="shared" si="73"/>
        <v>52.974506104812207</v>
      </c>
      <c r="Z211">
        <f>SUMPRODUCT($B$7:$B$456,Y$7:Y$456,EXP(constants!$B$32+constants!$A$32*ABS($A$7:$A$456-$A211)))</f>
        <v>2.5699870696547462</v>
      </c>
      <c r="AA211">
        <f t="shared" si="62"/>
        <v>50.404519035157463</v>
      </c>
      <c r="AB211">
        <f t="shared" si="74"/>
        <v>45.497096494084111</v>
      </c>
      <c r="AD211" s="4">
        <f t="shared" si="63"/>
        <v>1345.0556771943352</v>
      </c>
      <c r="AE211">
        <f>SUMPRODUCT($B$7:$B$456,AD$7:AD$456,EXP(constants!$B$32+constants!$A$32*ABS($A$7:$A$456-$A211)))</f>
        <v>33.052508120303763</v>
      </c>
      <c r="AF211" s="4">
        <f t="shared" si="64"/>
        <v>1312.0031690740313</v>
      </c>
      <c r="AG211">
        <f t="shared" si="75"/>
        <v>1312.0031690740313</v>
      </c>
      <c r="AH211" s="4"/>
      <c r="AI211" s="5">
        <f>SUMPRODUCT(constants!$B$13:$B$20,A211^constants!$A$13:$A$20)*constants!$C$10/((A211/1000000000)^5*(EXP(0.014388/(A211/1000000000)/constants!$B$9)-1))</f>
        <v>1.2085039314362981E-7</v>
      </c>
      <c r="AJ211">
        <f>SUMPRODUCT(A211^constants!$E$28:$J$28,constants!$E$27:$J$27)</f>
        <v>1.8479943274246212E-6</v>
      </c>
      <c r="AL211" s="17">
        <f t="shared" si="65"/>
        <v>2.6562220989056682E-9</v>
      </c>
      <c r="AM211">
        <f t="shared" si="76"/>
        <v>1.4085288595216387E-9</v>
      </c>
      <c r="AN211">
        <f t="shared" si="77"/>
        <v>1.8858130459661069</v>
      </c>
      <c r="AO211">
        <f t="shared" si="78"/>
        <v>2.5848700170586116E-9</v>
      </c>
      <c r="AQ211">
        <f t="shared" si="79"/>
        <v>2.5848700170586116E-9</v>
      </c>
      <c r="AS211" s="4">
        <f t="shared" si="80"/>
        <v>1.0276037407591774</v>
      </c>
    </row>
    <row r="212" spans="1:45" x14ac:dyDescent="0.2">
      <c r="A212">
        <f>front!A212</f>
        <v>285.63</v>
      </c>
      <c r="B212" s="1">
        <f t="shared" si="81"/>
        <v>0.48000000000001819</v>
      </c>
      <c r="C212">
        <f>front!D212-front!B212</f>
        <v>173.59999999999991</v>
      </c>
      <c r="D212" s="2">
        <f>front!E212-front!C212</f>
        <v>1426.7000000000007</v>
      </c>
      <c r="E212" s="2">
        <f>IF(front!F212-front!C212&gt;0,front!F212-front!C212,0)</f>
        <v>1232.5</v>
      </c>
      <c r="F212" s="2">
        <f>front!I212-front!H212</f>
        <v>8157</v>
      </c>
      <c r="G212" s="2">
        <f>IF(front!J212-front!H212&gt;0,front!J212-front!H212,0)</f>
        <v>3.5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173.19261890498291</v>
      </c>
      <c r="J212" s="4">
        <f>D212/(constants!$A$4+constants!$B$4*data!D212+constants!$C$4*data!D212^2+constants!$D$4*data!D212^3+constants!$E$4*data!D212^4+constants!$F$4*data!D212^5+constants!$G$4*data!D212^6+constants!$H$4*data!D212^7)</f>
        <v>1423.4362104704373</v>
      </c>
      <c r="K212" s="4">
        <f>E212/(constants!$A$4+constants!$B$4*data!E212+constants!$C$4*data!E212^2+constants!$D$4*data!E212^3+constants!$E$4*data!E212^4+constants!$F$4*data!E212^5+constants!$G$4*data!E212^6+constants!$H$4*data!E212^7)</f>
        <v>1229.6760311484804</v>
      </c>
      <c r="L212" s="4">
        <f>F212/(constants!$A$4+constants!$B$4*data!F212+constants!$C$4*data!F212^2+constants!$D$4*data!F212^3+constants!$E$4*data!F212^4+constants!$F$4*data!F212^5+constants!$G$4*data!F212^6+constants!$H$4*data!F212^7)</f>
        <v>8147.4400325668475</v>
      </c>
      <c r="M212" s="4">
        <f>G212/(constants!$A$4+constants!$B$4*data!G212+constants!$C$4*data!G212^2+constants!$D$4*data!G212^3+constants!$E$4*data!G212^4+constants!$F$4*data!G212^5+constants!$G$4*data!G212^6+constants!$H$4*data!G212^7)</f>
        <v>3.4917259740597126</v>
      </c>
      <c r="N212" s="4"/>
      <c r="O212" s="4">
        <f t="shared" si="66"/>
        <v>288.65436484163814</v>
      </c>
      <c r="P212" s="4">
        <f t="shared" si="67"/>
        <v>284.68724209408748</v>
      </c>
      <c r="Q212" s="4">
        <f t="shared" si="68"/>
        <v>245.93520622969609</v>
      </c>
      <c r="R212" s="4">
        <f t="shared" si="69"/>
        <v>1357.9066720944745</v>
      </c>
      <c r="S212" s="4">
        <f t="shared" si="70"/>
        <v>0.58195432900995214</v>
      </c>
      <c r="T212" s="4">
        <f t="shared" si="61"/>
        <v>1.0139350211775193</v>
      </c>
      <c r="U212" s="4">
        <f t="shared" si="71"/>
        <v>0.86387856519547135</v>
      </c>
      <c r="V212" s="4">
        <f t="shared" si="72"/>
        <v>4.2856725058455525E-4</v>
      </c>
      <c r="W212" s="4"/>
      <c r="X212">
        <f>IF(front!E212&gt;$X$2,O212,P212)</f>
        <v>284.68724209408748</v>
      </c>
      <c r="Y212">
        <f t="shared" si="73"/>
        <v>54.606304452862304</v>
      </c>
      <c r="Z212">
        <f>SUMPRODUCT($B$7:$B$456,Y$7:Y$456,EXP(constants!$B$32+constants!$A$32*ABS($A$7:$A$456-$A212)))</f>
        <v>2.6236792677518528</v>
      </c>
      <c r="AA212">
        <f t="shared" si="62"/>
        <v>51.98262518511045</v>
      </c>
      <c r="AB212">
        <f t="shared" si="74"/>
        <v>47.075202644037098</v>
      </c>
      <c r="AD212" s="4">
        <f t="shared" si="63"/>
        <v>1357.3240497519375</v>
      </c>
      <c r="AE212">
        <f>SUMPRODUCT($B$7:$B$456,AD$7:AD$456,EXP(constants!$B$32+constants!$A$32*ABS($A$7:$A$456-$A212)))</f>
        <v>33.205513099370684</v>
      </c>
      <c r="AF212" s="4">
        <f t="shared" si="64"/>
        <v>1324.1185366525669</v>
      </c>
      <c r="AG212">
        <f t="shared" si="75"/>
        <v>1324.1185366525669</v>
      </c>
      <c r="AH212" s="4"/>
      <c r="AI212" s="5">
        <f>SUMPRODUCT(constants!$B$13:$B$20,A212^constants!$A$13:$A$20)*constants!$C$10/((A212/1000000000)^5*(EXP(0.014388/(A212/1000000000)/constants!$B$9)-1))</f>
        <v>1.2319443819108059E-7</v>
      </c>
      <c r="AJ212">
        <f>SUMPRODUCT(A212^constants!$E$28:$J$28,constants!$E$27:$J$27)</f>
        <v>1.8379526871505525E-6</v>
      </c>
      <c r="AL212" s="17">
        <f t="shared" si="65"/>
        <v>2.6169709586302828E-9</v>
      </c>
      <c r="AM212">
        <f t="shared" si="76"/>
        <v>1.3880575162077121E-9</v>
      </c>
      <c r="AN212">
        <f t="shared" si="77"/>
        <v>1.8853476373083329</v>
      </c>
      <c r="AO212">
        <f t="shared" si="78"/>
        <v>2.547301911028428E-9</v>
      </c>
      <c r="AQ212">
        <f t="shared" si="79"/>
        <v>2.547301911028428E-9</v>
      </c>
      <c r="AS212" s="4">
        <f t="shared" si="80"/>
        <v>1.0273501336061603</v>
      </c>
    </row>
    <row r="213" spans="1:45" x14ac:dyDescent="0.2">
      <c r="A213">
        <f>front!A213</f>
        <v>286.10000000000002</v>
      </c>
      <c r="B213" s="1">
        <f t="shared" si="81"/>
        <v>0.47000000000002728</v>
      </c>
      <c r="C213">
        <f>front!D213-front!B213</f>
        <v>185.07000000000016</v>
      </c>
      <c r="D213" s="2">
        <f>front!E213-front!C213</f>
        <v>1427.3999999999996</v>
      </c>
      <c r="E213" s="2">
        <f>IF(front!F213-front!C213&gt;0,front!F213-front!C213,0)</f>
        <v>1266.2999999999993</v>
      </c>
      <c r="F213" s="2">
        <f>front!I213-front!H213</f>
        <v>8229.1</v>
      </c>
      <c r="G213" s="2">
        <f>IF(front!J213-front!H213&gt;0,front!J213-front!H213,0)</f>
        <v>32.899999999999636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184.63589945215534</v>
      </c>
      <c r="J213" s="4">
        <f>D213/(constants!$A$4+constants!$B$4*data!D213+constants!$C$4*data!D213^2+constants!$D$4*data!D213^3+constants!$E$4*data!D213^4+constants!$F$4*data!D213^5+constants!$G$4*data!D213^6+constants!$H$4*data!D213^7)</f>
        <v>1424.1346245374871</v>
      </c>
      <c r="K213" s="4">
        <f>E213/(constants!$A$4+constants!$B$4*data!E213+constants!$C$4*data!E213^2+constants!$D$4*data!E213^3+constants!$E$4*data!E213^4+constants!$F$4*data!E213^5+constants!$G$4*data!E213^6+constants!$H$4*data!E213^7)</f>
        <v>1263.3994998873586</v>
      </c>
      <c r="L213" s="4">
        <f>F213/(constants!$A$4+constants!$B$4*data!F213+constants!$C$4*data!F213^2+constants!$D$4*data!F213^3+constants!$E$4*data!F213^4+constants!$F$4*data!F213^5+constants!$G$4*data!F213^6+constants!$H$4*data!F213^7)</f>
        <v>8219.7347602951559</v>
      </c>
      <c r="M213" s="4">
        <f>G213/(constants!$A$4+constants!$B$4*data!G213+constants!$C$4*data!G213^2+constants!$D$4*data!G213^3+constants!$E$4*data!G213^4+constants!$F$4*data!G213^5+constants!$G$4*data!G213^6+constants!$H$4*data!G213^7)</f>
        <v>32.822329920309613</v>
      </c>
      <c r="N213" s="4"/>
      <c r="O213" s="4">
        <f t="shared" si="66"/>
        <v>307.72649908692557</v>
      </c>
      <c r="P213" s="4">
        <f t="shared" si="67"/>
        <v>284.82692490749741</v>
      </c>
      <c r="Q213" s="4">
        <f t="shared" si="68"/>
        <v>252.67989997747173</v>
      </c>
      <c r="R213" s="4">
        <f t="shared" si="69"/>
        <v>1369.9557933825258</v>
      </c>
      <c r="S213" s="4">
        <f t="shared" si="70"/>
        <v>5.4703883200516019</v>
      </c>
      <c r="T213" s="4">
        <f t="shared" si="61"/>
        <v>1.0803982073916123</v>
      </c>
      <c r="U213" s="4">
        <f t="shared" si="71"/>
        <v>0.88713488045252042</v>
      </c>
      <c r="V213" s="4">
        <f t="shared" si="72"/>
        <v>3.9931130234098968E-3</v>
      </c>
      <c r="W213" s="4"/>
      <c r="X213">
        <f>IF(front!E213&gt;$X$2,O213,P213)</f>
        <v>284.82692490749741</v>
      </c>
      <c r="Y213">
        <f t="shared" si="73"/>
        <v>48.436091723534162</v>
      </c>
      <c r="Z213">
        <f>SUMPRODUCT($B$7:$B$456,Y$7:Y$456,EXP(constants!$B$32+constants!$A$32*ABS($A$7:$A$456-$A213)))</f>
        <v>2.6771751531229357</v>
      </c>
      <c r="AA213">
        <f t="shared" si="62"/>
        <v>45.758916570411223</v>
      </c>
      <c r="AB213">
        <f t="shared" si="74"/>
        <v>40.851494029337871</v>
      </c>
      <c r="AD213" s="4">
        <f t="shared" si="63"/>
        <v>1364.4791257150866</v>
      </c>
      <c r="AE213">
        <f>SUMPRODUCT($B$7:$B$456,AD$7:AD$456,EXP(constants!$B$32+constants!$A$32*ABS($A$7:$A$456-$A213)))</f>
        <v>33.355139101859947</v>
      </c>
      <c r="AF213" s="4">
        <f t="shared" si="64"/>
        <v>1331.1239866132266</v>
      </c>
      <c r="AG213">
        <f t="shared" si="75"/>
        <v>1331.1239866132266</v>
      </c>
      <c r="AH213" s="4"/>
      <c r="AI213" s="5">
        <f>SUMPRODUCT(constants!$B$13:$B$20,A213^constants!$A$13:$A$20)*constants!$C$10/((A213/1000000000)^5*(EXP(0.014388/(A213/1000000000)/constants!$B$9)-1))</f>
        <v>1.2552338649230662E-7</v>
      </c>
      <c r="AJ213">
        <f>SUMPRODUCT(A213^constants!$E$28:$J$28,constants!$E$27:$J$27)</f>
        <v>1.8282255709542732E-6</v>
      </c>
      <c r="AL213" s="17">
        <f t="shared" si="65"/>
        <v>3.0726755403893148E-9</v>
      </c>
      <c r="AM213">
        <f t="shared" si="76"/>
        <v>1.3734449903542195E-9</v>
      </c>
      <c r="AN213">
        <f t="shared" si="77"/>
        <v>2.2372032094251213</v>
      </c>
      <c r="AO213">
        <f t="shared" si="78"/>
        <v>2.5204856483037761E-9</v>
      </c>
      <c r="AQ213">
        <f t="shared" si="79"/>
        <v>2.5204856483037761E-9</v>
      </c>
      <c r="AS213" s="4">
        <f t="shared" si="80"/>
        <v>1.2190807523372127</v>
      </c>
    </row>
    <row r="214" spans="1:45" x14ac:dyDescent="0.2">
      <c r="A214">
        <f>front!A214</f>
        <v>286.57</v>
      </c>
      <c r="B214" s="1">
        <f t="shared" si="81"/>
        <v>0.46999999999997044</v>
      </c>
      <c r="C214">
        <f>front!D214-front!B214</f>
        <v>172.86999999999989</v>
      </c>
      <c r="D214" s="2">
        <f>front!E214-front!C214</f>
        <v>1494.2000000000007</v>
      </c>
      <c r="E214" s="2">
        <f>IF(front!F214-front!C214&gt;0,front!F214-front!C214,0)</f>
        <v>1292.3999999999996</v>
      </c>
      <c r="F214" s="2">
        <f>front!I214-front!H214</f>
        <v>8275.9</v>
      </c>
      <c r="G214" s="2">
        <f>IF(front!J214-front!H214&gt;0,front!J214-front!H214,0)</f>
        <v>47.899999999999636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172.46432019562488</v>
      </c>
      <c r="J214" s="4">
        <f>D214/(constants!$A$4+constants!$B$4*data!D214+constants!$C$4*data!D214^2+constants!$D$4*data!D214^3+constants!$E$4*data!D214^4+constants!$F$4*data!D214^5+constants!$G$4*data!D214^6+constants!$H$4*data!D214^7)</f>
        <v>1490.7832572832058</v>
      </c>
      <c r="K214" s="4">
        <f>E214/(constants!$A$4+constants!$B$4*data!E214+constants!$C$4*data!E214^2+constants!$D$4*data!E214^3+constants!$E$4*data!E214^4+constants!$F$4*data!E214^5+constants!$G$4*data!E214^6+constants!$H$4*data!E214^7)</f>
        <v>1289.4403993569035</v>
      </c>
      <c r="L214" s="4">
        <f>F214/(constants!$A$4+constants!$B$4*data!F214+constants!$C$4*data!F214^2+constants!$D$4*data!F214^3+constants!$E$4*data!F214^4+constants!$F$4*data!F214^5+constants!$G$4*data!F214^6+constants!$H$4*data!F214^7)</f>
        <v>8266.6663311735319</v>
      </c>
      <c r="M214" s="4">
        <f>G214/(constants!$A$4+constants!$B$4*data!G214+constants!$C$4*data!G214^2+constants!$D$4*data!G214^3+constants!$E$4*data!G214^4+constants!$F$4*data!G214^5+constants!$G$4*data!G214^6+constants!$H$4*data!G214^7)</f>
        <v>47.786994874548462</v>
      </c>
      <c r="N214" s="4"/>
      <c r="O214" s="4">
        <f t="shared" si="66"/>
        <v>287.44053365937475</v>
      </c>
      <c r="P214" s="4">
        <f t="shared" si="67"/>
        <v>298.15665145664116</v>
      </c>
      <c r="Q214" s="4">
        <f t="shared" si="68"/>
        <v>257.88807987138068</v>
      </c>
      <c r="R214" s="4">
        <f t="shared" si="69"/>
        <v>1377.7777218622552</v>
      </c>
      <c r="S214" s="4">
        <f t="shared" si="70"/>
        <v>7.9644991457580776</v>
      </c>
      <c r="T214" s="4">
        <f t="shared" si="61"/>
        <v>0.96405876660838208</v>
      </c>
      <c r="U214" s="4">
        <f t="shared" si="71"/>
        <v>0.86494156213343287</v>
      </c>
      <c r="V214" s="4">
        <f t="shared" si="72"/>
        <v>5.7806850984591087E-3</v>
      </c>
      <c r="W214" s="4"/>
      <c r="X214">
        <f>IF(front!E214&gt;$X$2,O214,P214)</f>
        <v>298.15665145664116</v>
      </c>
      <c r="Y214">
        <f t="shared" si="73"/>
        <v>56.893384871355238</v>
      </c>
      <c r="Z214">
        <f>SUMPRODUCT($B$7:$B$456,Y$7:Y$456,EXP(constants!$B$32+constants!$A$32*ABS($A$7:$A$456-$A214)))</f>
        <v>2.7317397448431864</v>
      </c>
      <c r="AA214">
        <f t="shared" si="62"/>
        <v>54.161645126512049</v>
      </c>
      <c r="AB214">
        <f t="shared" si="74"/>
        <v>49.254222585438697</v>
      </c>
      <c r="AD214" s="4">
        <f t="shared" si="63"/>
        <v>1369.8040804300672</v>
      </c>
      <c r="AE214">
        <f>SUMPRODUCT($B$7:$B$456,AD$7:AD$456,EXP(constants!$B$32+constants!$A$32*ABS($A$7:$A$456-$A214)))</f>
        <v>33.504807872438839</v>
      </c>
      <c r="AF214" s="4">
        <f t="shared" si="64"/>
        <v>1336.2992725576285</v>
      </c>
      <c r="AG214">
        <f t="shared" si="75"/>
        <v>1336.2992725576285</v>
      </c>
      <c r="AH214" s="4"/>
      <c r="AI214" s="5">
        <f>SUMPRODUCT(constants!$B$13:$B$20,A214^constants!$A$13:$A$20)*constants!$C$10/((A214/1000000000)^5*(EXP(0.014388/(A214/1000000000)/constants!$B$9)-1))</f>
        <v>1.2788602780362841E-7</v>
      </c>
      <c r="AJ214">
        <f>SUMPRODUCT(A214^constants!$E$28:$J$28,constants!$E$27:$J$27)</f>
        <v>1.8186006472559473E-6</v>
      </c>
      <c r="AL214" s="17">
        <f t="shared" si="65"/>
        <v>2.5964480016264855E-9</v>
      </c>
      <c r="AM214">
        <f t="shared" si="76"/>
        <v>1.3609231738749745E-9</v>
      </c>
      <c r="AN214">
        <f t="shared" si="77"/>
        <v>1.9078578802017052</v>
      </c>
      <c r="AO214">
        <f t="shared" si="78"/>
        <v>2.4975061631782081E-9</v>
      </c>
      <c r="AQ214">
        <f t="shared" si="79"/>
        <v>2.4975061631782081E-9</v>
      </c>
      <c r="AS214" s="4">
        <f t="shared" si="80"/>
        <v>1.0396162539684661</v>
      </c>
    </row>
    <row r="215" spans="1:45" x14ac:dyDescent="0.2">
      <c r="A215">
        <f>front!A215</f>
        <v>287.05</v>
      </c>
      <c r="B215" s="1">
        <f t="shared" si="81"/>
        <v>0.48000000000001819</v>
      </c>
      <c r="C215">
        <f>front!D215-front!B215</f>
        <v>193</v>
      </c>
      <c r="D215" s="2">
        <f>front!E215-front!C215</f>
        <v>1512.6000000000004</v>
      </c>
      <c r="E215" s="2">
        <f>IF(front!F215-front!C215&gt;0,front!F215-front!C215,0)</f>
        <v>1325.5</v>
      </c>
      <c r="F215" s="2">
        <f>front!I215-front!H215</f>
        <v>8361.2000000000007</v>
      </c>
      <c r="G215" s="2">
        <f>IF(front!J215-front!H215&gt;0,front!J215-front!H215,0)</f>
        <v>0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192.54743926699953</v>
      </c>
      <c r="J215" s="4">
        <f>D215/(constants!$A$4+constants!$B$4*data!D215+constants!$C$4*data!D215^2+constants!$D$4*data!D215^3+constants!$E$4*data!D215^4+constants!$F$4*data!D215^5+constants!$G$4*data!D215^6+constants!$H$4*data!D215^7)</f>
        <v>1509.1415547422623</v>
      </c>
      <c r="K215" s="4">
        <f>E215/(constants!$A$4+constants!$B$4*data!E215+constants!$C$4*data!E215^2+constants!$D$4*data!E215^3+constants!$E$4*data!E215^4+constants!$F$4*data!E215^5+constants!$G$4*data!E215^6+constants!$H$4*data!E215^7)</f>
        <v>1322.4654418642765</v>
      </c>
      <c r="L215" s="4">
        <f>F215/(constants!$A$4+constants!$B$4*data!F215+constants!$C$4*data!F215^2+constants!$D$4*data!F215^3+constants!$E$4*data!F215^4+constants!$F$4*data!F215^5+constants!$G$4*data!F215^6+constants!$H$4*data!F215^7)</f>
        <v>8352.2167459175143</v>
      </c>
      <c r="M215" s="4">
        <f>G215/(constants!$A$4+constants!$B$4*data!G215+constants!$C$4*data!G215^2+constants!$D$4*data!G215^3+constants!$E$4*data!G215^4+constants!$F$4*data!G215^5+constants!$G$4*data!G215^6+constants!$H$4*data!G215^7)</f>
        <v>0</v>
      </c>
      <c r="N215" s="4"/>
      <c r="O215" s="4">
        <f t="shared" si="66"/>
        <v>320.91239877833254</v>
      </c>
      <c r="P215" s="4">
        <f t="shared" si="67"/>
        <v>301.82831094845244</v>
      </c>
      <c r="Q215" s="4">
        <f t="shared" si="68"/>
        <v>264.49308837285531</v>
      </c>
      <c r="R215" s="4">
        <f t="shared" si="69"/>
        <v>1392.0361243195857</v>
      </c>
      <c r="S215" s="4">
        <f t="shared" si="70"/>
        <v>0</v>
      </c>
      <c r="T215" s="4">
        <f t="shared" si="61"/>
        <v>1.0632282895196645</v>
      </c>
      <c r="U215" s="4">
        <f t="shared" si="71"/>
        <v>0.87630311265939065</v>
      </c>
      <c r="V215" s="4">
        <f t="shared" si="72"/>
        <v>0</v>
      </c>
      <c r="W215" s="4"/>
      <c r="X215">
        <f>IF(front!E215&gt;$X$2,O215,P215)</f>
        <v>301.82831094845244</v>
      </c>
      <c r="Y215">
        <f t="shared" si="73"/>
        <v>54.385829225793287</v>
      </c>
      <c r="Z215">
        <f>SUMPRODUCT($B$7:$B$456,Y$7:Y$456,EXP(constants!$B$32+constants!$A$32*ABS($A$7:$A$456-$A215)))</f>
        <v>2.7884674223918524</v>
      </c>
      <c r="AA215">
        <f t="shared" si="62"/>
        <v>51.597361803401434</v>
      </c>
      <c r="AB215">
        <f t="shared" si="74"/>
        <v>46.689939262328082</v>
      </c>
      <c r="AD215" s="4">
        <f t="shared" si="63"/>
        <v>1392.0361243195857</v>
      </c>
      <c r="AE215">
        <f>SUMPRODUCT($B$7:$B$456,AD$7:AD$456,EXP(constants!$B$32+constants!$A$32*ABS($A$7:$A$456-$A215)))</f>
        <v>33.657980092422989</v>
      </c>
      <c r="AF215" s="4">
        <f t="shared" si="64"/>
        <v>1358.3781442271627</v>
      </c>
      <c r="AG215">
        <f t="shared" si="75"/>
        <v>1358.3781442271627</v>
      </c>
      <c r="AH215" s="4"/>
      <c r="AI215" s="5">
        <f>SUMPRODUCT(constants!$B$13:$B$20,A215^constants!$A$13:$A$20)*constants!$C$10/((A215/1000000000)^5*(EXP(0.014388/(A215/1000000000)/constants!$B$9)-1))</f>
        <v>1.3033403508645258E-7</v>
      </c>
      <c r="AJ215">
        <f>SUMPRODUCT(A215^constants!$E$28:$J$28,constants!$E$27:$J$27)</f>
        <v>1.8088743581810254E-6</v>
      </c>
      <c r="AL215" s="17">
        <f t="shared" si="65"/>
        <v>2.7914800735586518E-9</v>
      </c>
      <c r="AM215">
        <f t="shared" si="76"/>
        <v>1.3316427136790901E-9</v>
      </c>
      <c r="AN215">
        <f t="shared" si="77"/>
        <v>2.0962680491423202</v>
      </c>
      <c r="AO215">
        <f t="shared" si="78"/>
        <v>2.4437719545147633E-9</v>
      </c>
      <c r="AQ215">
        <f t="shared" si="79"/>
        <v>2.4437719545147633E-9</v>
      </c>
      <c r="AS215" s="4">
        <f t="shared" si="80"/>
        <v>1.1422833740282161</v>
      </c>
    </row>
    <row r="216" spans="1:45" x14ac:dyDescent="0.2">
      <c r="A216">
        <f>front!A216</f>
        <v>287.52</v>
      </c>
      <c r="B216" s="1">
        <f t="shared" si="81"/>
        <v>0.46999999999997044</v>
      </c>
      <c r="C216">
        <f>front!D216-front!B216</f>
        <v>191.47000000000025</v>
      </c>
      <c r="D216" s="2">
        <f>front!E216-front!C216</f>
        <v>1563.5</v>
      </c>
      <c r="E216" s="2">
        <f>IF(front!F216-front!C216&gt;0,front!F216-front!C216,0)</f>
        <v>1308.8000000000011</v>
      </c>
      <c r="F216" s="2">
        <f>front!I216-front!H216</f>
        <v>8451.2999999999993</v>
      </c>
      <c r="G216" s="2">
        <f>IF(front!J216-front!H216&gt;0,front!J216-front!H216,0)</f>
        <v>50.799999999999272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191.0210001348841</v>
      </c>
      <c r="J216" s="4">
        <f>D216/(constants!$A$4+constants!$B$4*data!D216+constants!$C$4*data!D216^2+constants!$D$4*data!D216^3+constants!$E$4*data!D216^4+constants!$F$4*data!D216^5+constants!$G$4*data!D216^6+constants!$H$4*data!D216^7)</f>
        <v>1559.9261731548415</v>
      </c>
      <c r="K216" s="4">
        <f>E216/(constants!$A$4+constants!$B$4*data!E216+constants!$C$4*data!E216^2+constants!$D$4*data!E216^3+constants!$E$4*data!E216^4+constants!$F$4*data!E216^5+constants!$G$4*data!E216^6+constants!$H$4*data!E216^7)</f>
        <v>1305.803261249363</v>
      </c>
      <c r="L216" s="4">
        <f>F216/(constants!$A$4+constants!$B$4*data!F216+constants!$C$4*data!F216^2+constants!$D$4*data!F216^3+constants!$E$4*data!F216^4+constants!$F$4*data!F216^5+constants!$G$4*data!F216^6+constants!$H$4*data!F216^7)</f>
        <v>8442.5963273172529</v>
      </c>
      <c r="M216" s="4">
        <f>G216/(constants!$A$4+constants!$B$4*data!G216+constants!$C$4*data!G216^2+constants!$D$4*data!G216^3+constants!$E$4*data!G216^4+constants!$F$4*data!G216^5+constants!$G$4*data!G216^6+constants!$H$4*data!G216^7)</f>
        <v>50.68016884347194</v>
      </c>
      <c r="N216" s="4"/>
      <c r="O216" s="4">
        <f t="shared" si="66"/>
        <v>318.36833355814019</v>
      </c>
      <c r="P216" s="4">
        <f t="shared" si="67"/>
        <v>311.98523463096831</v>
      </c>
      <c r="Q216" s="4">
        <f t="shared" si="68"/>
        <v>261.16065224987261</v>
      </c>
      <c r="R216" s="4">
        <f t="shared" si="69"/>
        <v>1407.0993878862089</v>
      </c>
      <c r="S216" s="4">
        <f t="shared" si="70"/>
        <v>8.4466948072453238</v>
      </c>
      <c r="T216" s="4">
        <f t="shared" si="61"/>
        <v>1.0204596186570243</v>
      </c>
      <c r="U216" s="4">
        <f t="shared" si="71"/>
        <v>0.83709298793831211</v>
      </c>
      <c r="V216" s="4">
        <f t="shared" si="72"/>
        <v>6.0029127153087792E-3</v>
      </c>
      <c r="W216" s="4"/>
      <c r="X216">
        <f>IF(front!E216&gt;$X$2,O216,P216)</f>
        <v>311.98523463096831</v>
      </c>
      <c r="Y216">
        <f t="shared" si="73"/>
        <v>67.660362784339867</v>
      </c>
      <c r="Z216">
        <f>SUMPRODUCT($B$7:$B$456,Y$7:Y$456,EXP(constants!$B$32+constants!$A$32*ABS($A$7:$A$456-$A216)))</f>
        <v>2.8450584913343189</v>
      </c>
      <c r="AA216">
        <f t="shared" si="62"/>
        <v>64.815304293005553</v>
      </c>
      <c r="AB216">
        <f t="shared" si="74"/>
        <v>59.907881751932202</v>
      </c>
      <c r="AD216" s="4">
        <f t="shared" si="63"/>
        <v>1398.6429972899502</v>
      </c>
      <c r="AE216">
        <f>SUMPRODUCT($B$7:$B$456,AD$7:AD$456,EXP(constants!$B$32+constants!$A$32*ABS($A$7:$A$456-$A216)))</f>
        <v>33.807478407837351</v>
      </c>
      <c r="AF216" s="4">
        <f t="shared" si="64"/>
        <v>1364.8355188821129</v>
      </c>
      <c r="AG216">
        <f t="shared" si="75"/>
        <v>1364.8355188821129</v>
      </c>
      <c r="AH216" s="4"/>
      <c r="AI216" s="5">
        <f>SUMPRODUCT(constants!$B$13:$B$20,A216^constants!$A$13:$A$20)*constants!$C$10/((A216/1000000000)^5*(EXP(0.014388/(A216/1000000000)/constants!$B$9)-1))</f>
        <v>1.3276572283467927E-7</v>
      </c>
      <c r="AJ216">
        <f>SUMPRODUCT(A216^constants!$E$28:$J$28,constants!$E$27:$J$27)</f>
        <v>1.7994499810134704E-6</v>
      </c>
      <c r="AL216" s="17">
        <f t="shared" si="65"/>
        <v>2.2161645338160733E-9</v>
      </c>
      <c r="AM216">
        <f t="shared" si="76"/>
        <v>1.3184372447218654E-9</v>
      </c>
      <c r="AN216">
        <f t="shared" si="77"/>
        <v>1.6809025554216579</v>
      </c>
      <c r="AO216">
        <f t="shared" si="78"/>
        <v>2.419537860525151E-9</v>
      </c>
      <c r="AQ216">
        <f t="shared" si="79"/>
        <v>2.419537860525151E-9</v>
      </c>
      <c r="AS216" s="4">
        <f t="shared" si="80"/>
        <v>0.9159453836093574</v>
      </c>
    </row>
    <row r="217" spans="1:45" x14ac:dyDescent="0.2">
      <c r="A217">
        <f>front!A217</f>
        <v>287.99</v>
      </c>
      <c r="B217" s="1">
        <f t="shared" si="81"/>
        <v>0.47000000000002728</v>
      </c>
      <c r="C217">
        <f>front!D217-front!B217</f>
        <v>201</v>
      </c>
      <c r="D217" s="2">
        <f>front!E217-front!C217</f>
        <v>1568</v>
      </c>
      <c r="E217" s="2">
        <f>IF(front!F217-front!C217&gt;0,front!F217-front!C217,0)</f>
        <v>1358.2000000000007</v>
      </c>
      <c r="F217" s="2">
        <f>front!I217-front!H217</f>
        <v>8484.7999999999993</v>
      </c>
      <c r="G217" s="2">
        <f>IF(front!J217-front!H217&gt;0,front!J217-front!H217,0)</f>
        <v>26.200000000000728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200.52882657804244</v>
      </c>
      <c r="J217" s="4">
        <f>D217/(constants!$A$4+constants!$B$4*data!D217+constants!$C$4*data!D217^2+constants!$D$4*data!D217^3+constants!$E$4*data!D217^4+constants!$F$4*data!D217^5+constants!$G$4*data!D217^6+constants!$H$4*data!D217^7)</f>
        <v>1564.4159710387676</v>
      </c>
      <c r="K217" s="4">
        <f>E217/(constants!$A$4+constants!$B$4*data!E217+constants!$C$4*data!E217^2+constants!$D$4*data!E217^3+constants!$E$4*data!E217^4+constants!$F$4*data!E217^5+constants!$G$4*data!E217^6+constants!$H$4*data!E217^7)</f>
        <v>1355.0913820713813</v>
      </c>
      <c r="L217" s="4">
        <f>F217/(constants!$A$4+constants!$B$4*data!F217+constants!$C$4*data!F217^2+constants!$D$4*data!F217^3+constants!$E$4*data!F217^4+constants!$F$4*data!F217^5+constants!$G$4*data!F217^6+constants!$H$4*data!F217^7)</f>
        <v>8476.2042767576622</v>
      </c>
      <c r="M217" s="4">
        <f>G217/(constants!$A$4+constants!$B$4*data!G217+constants!$C$4*data!G217^2+constants!$D$4*data!G217^3+constants!$E$4*data!G217^4+constants!$F$4*data!G217^5+constants!$G$4*data!G217^6+constants!$H$4*data!G217^7)</f>
        <v>26.138128252773232</v>
      </c>
      <c r="N217" s="4"/>
      <c r="O217" s="4">
        <f t="shared" si="66"/>
        <v>334.21471096340406</v>
      </c>
      <c r="P217" s="4">
        <f t="shared" si="67"/>
        <v>312.88319420775355</v>
      </c>
      <c r="Q217" s="4">
        <f t="shared" si="68"/>
        <v>271.01827641427622</v>
      </c>
      <c r="R217" s="4">
        <f t="shared" si="69"/>
        <v>1412.7007127929439</v>
      </c>
      <c r="S217" s="4">
        <f t="shared" si="70"/>
        <v>4.3563547087955392</v>
      </c>
      <c r="T217" s="4">
        <f t="shared" si="61"/>
        <v>1.0681772532067877</v>
      </c>
      <c r="U217" s="4">
        <f t="shared" si="71"/>
        <v>0.86619633598575718</v>
      </c>
      <c r="V217" s="4">
        <f t="shared" si="72"/>
        <v>3.0837067394005337E-3</v>
      </c>
      <c r="W217" s="4"/>
      <c r="X217">
        <f>IF(front!E217&gt;$X$2,O217,P217)</f>
        <v>312.88319420775355</v>
      </c>
      <c r="Y217">
        <f t="shared" si="73"/>
        <v>59.336172163798381</v>
      </c>
      <c r="Z217">
        <f>SUMPRODUCT($B$7:$B$456,Y$7:Y$456,EXP(constants!$B$32+constants!$A$32*ABS($A$7:$A$456-$A217)))</f>
        <v>2.9025029782809497</v>
      </c>
      <c r="AA217">
        <f t="shared" si="62"/>
        <v>56.433669185517431</v>
      </c>
      <c r="AB217">
        <f t="shared" si="74"/>
        <v>51.526246644444079</v>
      </c>
      <c r="AD217" s="4">
        <f t="shared" si="63"/>
        <v>1408.3393575132638</v>
      </c>
      <c r="AE217">
        <f>SUMPRODUCT($B$7:$B$456,AD$7:AD$456,EXP(constants!$B$32+constants!$A$32*ABS($A$7:$A$456-$A217)))</f>
        <v>33.956746958796671</v>
      </c>
      <c r="AF217" s="4">
        <f t="shared" si="64"/>
        <v>1374.3826105544672</v>
      </c>
      <c r="AG217">
        <f t="shared" si="75"/>
        <v>1374.3826105544672</v>
      </c>
      <c r="AH217" s="4"/>
      <c r="AI217" s="5">
        <f>SUMPRODUCT(constants!$B$13:$B$20,A217^constants!$A$13:$A$20)*constants!$C$10/((A217/1000000000)^5*(EXP(0.014388/(A217/1000000000)/constants!$B$9)-1))</f>
        <v>1.3523203801816961E-7</v>
      </c>
      <c r="AJ217">
        <f>SUMPRODUCT(A217^constants!$E$28:$J$28,constants!$E$27:$J$27)</f>
        <v>1.7901219045659178E-6</v>
      </c>
      <c r="AL217" s="17">
        <f t="shared" si="65"/>
        <v>2.6245272424233769E-9</v>
      </c>
      <c r="AM217">
        <f t="shared" si="76"/>
        <v>1.3024916721288615E-9</v>
      </c>
      <c r="AN217">
        <f t="shared" si="77"/>
        <v>2.0150050081577184</v>
      </c>
      <c r="AO217">
        <f t="shared" si="78"/>
        <v>2.3902752492397241E-9</v>
      </c>
      <c r="AQ217">
        <f t="shared" si="79"/>
        <v>2.3902752492397241E-9</v>
      </c>
      <c r="AS217" s="4">
        <f t="shared" si="80"/>
        <v>1.0980020996570004</v>
      </c>
    </row>
    <row r="218" spans="1:45" x14ac:dyDescent="0.2">
      <c r="A218">
        <f>front!A218</f>
        <v>288.47000000000003</v>
      </c>
      <c r="B218" s="1">
        <f t="shared" si="81"/>
        <v>0.48000000000001819</v>
      </c>
      <c r="C218">
        <f>front!D218-front!B218</f>
        <v>204.73000000000002</v>
      </c>
      <c r="D218" s="2">
        <f>front!E218-front!C218</f>
        <v>1622.2999999999993</v>
      </c>
      <c r="E218" s="2">
        <f>IF(front!F218-front!C218&gt;0,front!F218-front!C218,0)</f>
        <v>1374.3999999999996</v>
      </c>
      <c r="F218" s="2">
        <f>front!I218-front!H218</f>
        <v>8597</v>
      </c>
      <c r="G218" s="2">
        <f>IF(front!J218-front!H218&gt;0,front!J218-front!H218,0)</f>
        <v>38.700000000000728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204.2501519590916</v>
      </c>
      <c r="J218" s="4">
        <f>D218/(constants!$A$4+constants!$B$4*data!D218+constants!$C$4*data!D218^2+constants!$D$4*data!D218^3+constants!$E$4*data!D218^4+constants!$F$4*data!D218^5+constants!$G$4*data!D218^6+constants!$H$4*data!D218^7)</f>
        <v>1618.592848138831</v>
      </c>
      <c r="K218" s="4">
        <f>E218/(constants!$A$4+constants!$B$4*data!E218+constants!$C$4*data!E218^2+constants!$D$4*data!E218^3+constants!$E$4*data!E218^4+constants!$F$4*data!E218^5+constants!$G$4*data!E218^6+constants!$H$4*data!E218^7)</f>
        <v>1371.2546885403897</v>
      </c>
      <c r="L218" s="4">
        <f>F218/(constants!$A$4+constants!$B$4*data!F218+constants!$C$4*data!F218^2+constants!$D$4*data!F218^3+constants!$E$4*data!F218^4+constants!$F$4*data!F218^5+constants!$G$4*data!F218^6+constants!$H$4*data!F218^7)</f>
        <v>8588.7818291984313</v>
      </c>
      <c r="M218" s="4">
        <f>G218/(constants!$A$4+constants!$B$4*data!G218+constants!$C$4*data!G218^2+constants!$D$4*data!G218^3+constants!$E$4*data!G218^4+constants!$F$4*data!G218^5+constants!$G$4*data!G218^6+constants!$H$4*data!G218^7)</f>
        <v>38.608661439505639</v>
      </c>
      <c r="N218" s="4"/>
      <c r="O218" s="4">
        <f t="shared" si="66"/>
        <v>340.41691993181934</v>
      </c>
      <c r="P218" s="4">
        <f t="shared" si="67"/>
        <v>323.71856962776616</v>
      </c>
      <c r="Q218" s="4">
        <f t="shared" si="68"/>
        <v>274.25093770807797</v>
      </c>
      <c r="R218" s="4">
        <f t="shared" si="69"/>
        <v>1431.4636381997386</v>
      </c>
      <c r="S218" s="4">
        <f t="shared" si="70"/>
        <v>6.4347769065842728</v>
      </c>
      <c r="T218" s="4">
        <f t="shared" si="61"/>
        <v>1.0515829237823895</v>
      </c>
      <c r="U218" s="4">
        <f t="shared" si="71"/>
        <v>0.84718939053583031</v>
      </c>
      <c r="V218" s="4">
        <f t="shared" si="72"/>
        <v>4.4952430050384552E-3</v>
      </c>
      <c r="W218" s="4"/>
      <c r="X218">
        <f>IF(front!E218&gt;$X$2,O218,P218)</f>
        <v>323.71856962776616</v>
      </c>
      <c r="Y218">
        <f t="shared" si="73"/>
        <v>67.14728053007434</v>
      </c>
      <c r="Z218">
        <f>SUMPRODUCT($B$7:$B$456,Y$7:Y$456,EXP(constants!$B$32+constants!$A$32*ABS($A$7:$A$456-$A218)))</f>
        <v>2.9622543031406185</v>
      </c>
      <c r="AA218">
        <f t="shared" si="62"/>
        <v>64.185026226933715</v>
      </c>
      <c r="AB218">
        <f t="shared" si="74"/>
        <v>59.277603685860363</v>
      </c>
      <c r="AD218" s="4">
        <f t="shared" si="63"/>
        <v>1425.0214749437412</v>
      </c>
      <c r="AE218">
        <f>SUMPRODUCT($B$7:$B$456,AD$7:AD$456,EXP(constants!$B$32+constants!$A$32*ABS($A$7:$A$456-$A218)))</f>
        <v>34.109157464466641</v>
      </c>
      <c r="AF218" s="4">
        <f t="shared" si="64"/>
        <v>1390.9123174792746</v>
      </c>
      <c r="AG218">
        <f t="shared" si="75"/>
        <v>1390.9123174792746</v>
      </c>
      <c r="AH218" s="4"/>
      <c r="AI218" s="5">
        <f>SUMPRODUCT(constants!$B$13:$B$20,A218^constants!$A$13:$A$20)*constants!$C$10/((A218/1000000000)^5*(EXP(0.014388/(A218/1000000000)/constants!$B$9)-1))</f>
        <v>1.3778689067948857E-7</v>
      </c>
      <c r="AJ218">
        <f>SUMPRODUCT(A218^constants!$E$28:$J$28,constants!$E$27:$J$27)</f>
        <v>1.7806927867137384E-6</v>
      </c>
      <c r="AL218" s="17">
        <f t="shared" si="65"/>
        <v>2.3244342232470377E-9</v>
      </c>
      <c r="AM218">
        <f t="shared" si="76"/>
        <v>1.2802336742123731E-9</v>
      </c>
      <c r="AN218">
        <f t="shared" si="77"/>
        <v>1.8156327786621289</v>
      </c>
      <c r="AO218">
        <f t="shared" si="78"/>
        <v>2.3494283535122036E-9</v>
      </c>
      <c r="AQ218">
        <f t="shared" si="79"/>
        <v>2.3494283535122036E-9</v>
      </c>
      <c r="AS218" s="4">
        <f t="shared" si="80"/>
        <v>0.98936161205860917</v>
      </c>
    </row>
    <row r="219" spans="1:45" x14ac:dyDescent="0.2">
      <c r="A219">
        <f>front!A219</f>
        <v>288.94</v>
      </c>
      <c r="B219" s="1">
        <f t="shared" si="81"/>
        <v>0.46999999999997044</v>
      </c>
      <c r="C219">
        <f>front!D219-front!B219</f>
        <v>212.53999999999996</v>
      </c>
      <c r="D219" s="2">
        <f>front!E219-front!C219</f>
        <v>1632.8999999999996</v>
      </c>
      <c r="E219" s="2">
        <f>IF(front!F219-front!C219&gt;0,front!F219-front!C219,0)</f>
        <v>1392.3999999999996</v>
      </c>
      <c r="F219" s="2">
        <f>front!I219-front!H219</f>
        <v>8626.6000000000022</v>
      </c>
      <c r="G219" s="2">
        <f>IF(front!J219-front!H219&gt;0,front!J219-front!H219,0)</f>
        <v>45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212.04199597466376</v>
      </c>
      <c r="J219" s="4">
        <f>D219/(constants!$A$4+constants!$B$4*data!D219+constants!$C$4*data!D219^2+constants!$D$4*data!D219^3+constants!$E$4*data!D219^4+constants!$F$4*data!D219^5+constants!$G$4*data!D219^6+constants!$H$4*data!D219^7)</f>
        <v>1629.1688094494941</v>
      </c>
      <c r="K219" s="4">
        <f>E219/(constants!$A$4+constants!$B$4*data!E219+constants!$C$4*data!E219^2+constants!$D$4*data!E219^3+constants!$E$4*data!E219^4+constants!$F$4*data!E219^5+constants!$G$4*data!E219^6+constants!$H$4*data!E219^7)</f>
        <v>1389.2139151405586</v>
      </c>
      <c r="L219" s="4">
        <f>F219/(constants!$A$4+constants!$B$4*data!F219+constants!$C$4*data!F219^2+constants!$D$4*data!F219^3+constants!$E$4*data!F219^4+constants!$F$4*data!F219^5+constants!$G$4*data!F219^6+constants!$H$4*data!F219^7)</f>
        <v>8618.4855826575676</v>
      </c>
      <c r="M219" s="4">
        <f>G219/(constants!$A$4+constants!$B$4*data!G219+constants!$C$4*data!G219^2+constants!$D$4*data!G219^3+constants!$E$4*data!G219^4+constants!$F$4*data!G219^5+constants!$G$4*data!G219^6+constants!$H$4*data!G219^7)</f>
        <v>44.893822648179743</v>
      </c>
      <c r="N219" s="4"/>
      <c r="O219" s="4">
        <f t="shared" si="66"/>
        <v>353.40332662443961</v>
      </c>
      <c r="P219" s="4">
        <f t="shared" si="67"/>
        <v>325.83376188989882</v>
      </c>
      <c r="Q219" s="4">
        <f t="shared" si="68"/>
        <v>277.84278302811168</v>
      </c>
      <c r="R219" s="4">
        <f t="shared" si="69"/>
        <v>1436.4142637762614</v>
      </c>
      <c r="S219" s="4">
        <f t="shared" si="70"/>
        <v>7.4823037746966241</v>
      </c>
      <c r="T219" s="4">
        <f t="shared" si="61"/>
        <v>1.0846123636010951</v>
      </c>
      <c r="U219" s="4">
        <f t="shared" si="71"/>
        <v>0.85271330207333274</v>
      </c>
      <c r="V219" s="4">
        <f t="shared" si="72"/>
        <v>5.2090152286750633E-3</v>
      </c>
      <c r="W219" s="4"/>
      <c r="X219">
        <f>IF(front!E219&gt;$X$2,O219,P219)</f>
        <v>325.83376188989882</v>
      </c>
      <c r="Y219">
        <f t="shared" si="73"/>
        <v>65.902176591573721</v>
      </c>
      <c r="Z219">
        <f>SUMPRODUCT($B$7:$B$456,Y$7:Y$456,EXP(constants!$B$32+constants!$A$32*ABS($A$7:$A$456-$A219)))</f>
        <v>3.0217042427122669</v>
      </c>
      <c r="AA219">
        <f t="shared" si="62"/>
        <v>62.880472348861453</v>
      </c>
      <c r="AB219">
        <f t="shared" si="74"/>
        <v>57.973049807788101</v>
      </c>
      <c r="AD219" s="4">
        <f t="shared" si="63"/>
        <v>1428.9233712173848</v>
      </c>
      <c r="AE219">
        <f>SUMPRODUCT($B$7:$B$456,AD$7:AD$456,EXP(constants!$B$32+constants!$A$32*ABS($A$7:$A$456-$A219)))</f>
        <v>34.257648319456884</v>
      </c>
      <c r="AF219" s="4">
        <f t="shared" si="64"/>
        <v>1394.6657228979279</v>
      </c>
      <c r="AG219">
        <f t="shared" si="75"/>
        <v>1394.6657228979279</v>
      </c>
      <c r="AH219" s="4"/>
      <c r="AI219" s="5">
        <f>SUMPRODUCT(constants!$B$13:$B$20,A219^constants!$A$13:$A$20)*constants!$C$10/((A219/1000000000)^5*(EXP(0.014388/(A219/1000000000)/constants!$B$9)-1))</f>
        <v>1.4032414453793445E-7</v>
      </c>
      <c r="AJ219">
        <f>SUMPRODUCT(A219^constants!$E$28:$J$28,constants!$E$27:$J$27)</f>
        <v>1.7715536094441695E-6</v>
      </c>
      <c r="AL219" s="17">
        <f t="shared" si="65"/>
        <v>2.4205065112700576E-9</v>
      </c>
      <c r="AM219">
        <f t="shared" si="76"/>
        <v>1.2702352831638532E-9</v>
      </c>
      <c r="AN219">
        <f t="shared" si="77"/>
        <v>1.9055576107452732</v>
      </c>
      <c r="AO219">
        <f t="shared" si="78"/>
        <v>2.3310797474006301E-9</v>
      </c>
      <c r="AQ219">
        <f t="shared" si="79"/>
        <v>2.3310797474006301E-9</v>
      </c>
      <c r="AS219" s="4">
        <f t="shared" si="80"/>
        <v>1.0383628076084255</v>
      </c>
    </row>
    <row r="220" spans="1:45" x14ac:dyDescent="0.2">
      <c r="A220">
        <f>front!A220</f>
        <v>289.41000000000003</v>
      </c>
      <c r="B220" s="1">
        <f t="shared" si="81"/>
        <v>0.47000000000002728</v>
      </c>
      <c r="C220">
        <f>front!D220-front!B220</f>
        <v>206.80000000000018</v>
      </c>
      <c r="D220" s="2">
        <f>front!E220-front!C220</f>
        <v>1675.6000000000004</v>
      </c>
      <c r="E220" s="2">
        <f>IF(front!F220-front!C220&gt;0,front!F220-front!C220,0)</f>
        <v>1390.1000000000004</v>
      </c>
      <c r="F220" s="2">
        <f>front!I220-front!H220</f>
        <v>8743.1</v>
      </c>
      <c r="G220" s="2">
        <f>IF(front!J220-front!H220&gt;0,front!J220-front!H220,0)</f>
        <v>16.600000000000364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206.31533886014634</v>
      </c>
      <c r="J220" s="4">
        <f>D220/(constants!$A$4+constants!$B$4*data!D220+constants!$C$4*data!D220^2+constants!$D$4*data!D220^3+constants!$E$4*data!D220^4+constants!$F$4*data!D220^5+constants!$G$4*data!D220^6+constants!$H$4*data!D220^7)</f>
        <v>1671.7719629552412</v>
      </c>
      <c r="K220" s="4">
        <f>E220/(constants!$A$4+constants!$B$4*data!E220+constants!$C$4*data!E220^2+constants!$D$4*data!E220^3+constants!$E$4*data!E220^4+constants!$F$4*data!E220^5+constants!$G$4*data!E220^6+constants!$H$4*data!E220^7)</f>
        <v>1386.9191252448381</v>
      </c>
      <c r="L220" s="4">
        <f>F220/(constants!$A$4+constants!$B$4*data!F220+constants!$C$4*data!F220^2+constants!$D$4*data!F220^3+constants!$E$4*data!F220^4+constants!$F$4*data!F220^5+constants!$G$4*data!F220^6+constants!$H$4*data!F220^7)</f>
        <v>8735.4110070913757</v>
      </c>
      <c r="M220" s="4">
        <f>G220/(constants!$A$4+constants!$B$4*data!G220+constants!$C$4*data!G220^2+constants!$D$4*data!G220^3+constants!$E$4*data!G220^4+constants!$F$4*data!G220^5+constants!$G$4*data!G220^6+constants!$H$4*data!G220^7)</f>
        <v>16.560781447138471</v>
      </c>
      <c r="N220" s="4"/>
      <c r="O220" s="4">
        <f t="shared" si="66"/>
        <v>343.85889810024395</v>
      </c>
      <c r="P220" s="4">
        <f t="shared" si="67"/>
        <v>334.35439259104822</v>
      </c>
      <c r="Q220" s="4">
        <f t="shared" si="68"/>
        <v>277.38382504896765</v>
      </c>
      <c r="R220" s="4">
        <f t="shared" si="69"/>
        <v>1455.9018345152292</v>
      </c>
      <c r="S220" s="4">
        <f t="shared" si="70"/>
        <v>2.7601302411897448</v>
      </c>
      <c r="T220" s="4">
        <f t="shared" si="61"/>
        <v>1.028426441284475</v>
      </c>
      <c r="U220" s="4">
        <f t="shared" si="71"/>
        <v>0.82961023152532121</v>
      </c>
      <c r="V220" s="4">
        <f t="shared" si="72"/>
        <v>1.8958216658259682E-3</v>
      </c>
      <c r="W220" s="4"/>
      <c r="X220">
        <f>IF(front!E220&gt;$X$2,O220,P220)</f>
        <v>334.35439259104822</v>
      </c>
      <c r="Y220">
        <f t="shared" si="73"/>
        <v>74.852178442133777</v>
      </c>
      <c r="Z220">
        <f>SUMPRODUCT($B$7:$B$456,Y$7:Y$456,EXP(constants!$B$32+constants!$A$32*ABS($A$7:$A$456-$A220)))</f>
        <v>3.0821645174371572</v>
      </c>
      <c r="AA220">
        <f t="shared" si="62"/>
        <v>71.770013924696613</v>
      </c>
      <c r="AB220">
        <f t="shared" si="74"/>
        <v>66.862591383623254</v>
      </c>
      <c r="AD220" s="4">
        <f t="shared" si="63"/>
        <v>1453.1385359767257</v>
      </c>
      <c r="AE220">
        <f>SUMPRODUCT($B$7:$B$456,AD$7:AD$456,EXP(constants!$B$32+constants!$A$32*ABS($A$7:$A$456-$A220)))</f>
        <v>34.405703056729401</v>
      </c>
      <c r="AF220" s="4">
        <f t="shared" si="64"/>
        <v>1418.7328329199963</v>
      </c>
      <c r="AG220">
        <f t="shared" si="75"/>
        <v>1418.7328329199963</v>
      </c>
      <c r="AH220" s="4"/>
      <c r="AI220" s="5">
        <f>SUMPRODUCT(constants!$B$13:$B$20,A220^constants!$A$13:$A$20)*constants!$C$10/((A220/1000000000)^5*(EXP(0.014388/(A220/1000000000)/constants!$B$9)-1))</f>
        <v>1.4289696356999408E-7</v>
      </c>
      <c r="AJ220">
        <f>SUMPRODUCT(A220^constants!$E$28:$J$28,constants!$E$27:$J$27)</f>
        <v>1.7625050988774788E-6</v>
      </c>
      <c r="AL220" s="17">
        <f t="shared" si="65"/>
        <v>2.1371735766285903E-9</v>
      </c>
      <c r="AM220">
        <f t="shared" si="76"/>
        <v>1.242309374944076E-9</v>
      </c>
      <c r="AN220">
        <f t="shared" si="77"/>
        <v>1.7203231495574907</v>
      </c>
      <c r="AO220">
        <f t="shared" si="78"/>
        <v>2.2798313527593248E-9</v>
      </c>
      <c r="AQ220">
        <f t="shared" si="79"/>
        <v>2.2798313527593248E-9</v>
      </c>
      <c r="AS220" s="4">
        <f t="shared" si="80"/>
        <v>0.93742617147620455</v>
      </c>
    </row>
    <row r="221" spans="1:45" x14ac:dyDescent="0.2">
      <c r="A221">
        <f>front!A221</f>
        <v>289.89</v>
      </c>
      <c r="B221" s="1">
        <f t="shared" si="81"/>
        <v>0.47999999999996135</v>
      </c>
      <c r="C221">
        <f>front!D221-front!B221</f>
        <v>202.80000000000018</v>
      </c>
      <c r="D221" s="2">
        <f>front!E221-front!C221</f>
        <v>1672.5</v>
      </c>
      <c r="E221" s="2">
        <f>IF(front!F221-front!C221&gt;0,front!F221-front!C221,0)</f>
        <v>1350.5</v>
      </c>
      <c r="F221" s="2">
        <f>front!I221-front!H221</f>
        <v>8719.4000000000015</v>
      </c>
      <c r="G221" s="2">
        <f>IF(front!J221-front!H221&gt;0,front!J221-front!H221,0)</f>
        <v>36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202.32464015476978</v>
      </c>
      <c r="J221" s="4">
        <f>D221/(constants!$A$4+constants!$B$4*data!D221+constants!$C$4*data!D221^2+constants!$D$4*data!D221^3+constants!$E$4*data!D221^4+constants!$F$4*data!D221^5+constants!$G$4*data!D221^6+constants!$H$4*data!D221^7)</f>
        <v>1668.6789945586893</v>
      </c>
      <c r="K221" s="4">
        <f>E221/(constants!$A$4+constants!$B$4*data!E221+constants!$C$4*data!E221^2+constants!$D$4*data!E221^3+constants!$E$4*data!E221^4+constants!$F$4*data!E221^5+constants!$G$4*data!E221^6+constants!$H$4*data!E221^7)</f>
        <v>1347.4088220197839</v>
      </c>
      <c r="L221" s="4">
        <f>F221/(constants!$A$4+constants!$B$4*data!F221+constants!$C$4*data!F221^2+constants!$D$4*data!F221^3+constants!$E$4*data!F221^4+constants!$F$4*data!F221^5+constants!$G$4*data!F221^6+constants!$H$4*data!F221^7)</f>
        <v>8711.6222409165002</v>
      </c>
      <c r="M221" s="4">
        <f>G221/(constants!$A$4+constants!$B$4*data!G221+constants!$C$4*data!G221^2+constants!$D$4*data!G221^3+constants!$E$4*data!G221^4+constants!$F$4*data!G221^5+constants!$G$4*data!G221^6+constants!$H$4*data!G221^7)</f>
        <v>35.915023469839618</v>
      </c>
      <c r="N221" s="4"/>
      <c r="O221" s="4">
        <f t="shared" si="66"/>
        <v>337.20773359128299</v>
      </c>
      <c r="P221" s="4">
        <f t="shared" si="67"/>
        <v>333.73579891173785</v>
      </c>
      <c r="Q221" s="4">
        <f t="shared" si="68"/>
        <v>269.48176440395673</v>
      </c>
      <c r="R221" s="4">
        <f t="shared" si="69"/>
        <v>1451.9370401527499</v>
      </c>
      <c r="S221" s="4">
        <f t="shared" si="70"/>
        <v>5.9858372449732693</v>
      </c>
      <c r="T221" s="4">
        <f t="shared" si="61"/>
        <v>1.010403243196764</v>
      </c>
      <c r="U221" s="4">
        <f t="shared" si="71"/>
        <v>0.807470356140085</v>
      </c>
      <c r="V221" s="4">
        <f t="shared" si="72"/>
        <v>4.1226562030152042E-3</v>
      </c>
      <c r="W221" s="4"/>
      <c r="X221">
        <f>IF(front!E221&gt;$X$2,O221,P221)</f>
        <v>333.73579891173785</v>
      </c>
      <c r="Y221">
        <f t="shared" si="73"/>
        <v>81.626237284495573</v>
      </c>
      <c r="Z221">
        <f>SUMPRODUCT($B$7:$B$456,Y$7:Y$456,EXP(constants!$B$32+constants!$A$32*ABS($A$7:$A$456-$A221)))</f>
        <v>3.14485198384304</v>
      </c>
      <c r="AA221">
        <f t="shared" si="62"/>
        <v>78.481385300652533</v>
      </c>
      <c r="AB221">
        <f t="shared" si="74"/>
        <v>73.573962759579175</v>
      </c>
      <c r="AD221" s="4">
        <f t="shared" si="63"/>
        <v>1445.9443318870615</v>
      </c>
      <c r="AE221">
        <f>SUMPRODUCT($B$7:$B$456,AD$7:AD$456,EXP(constants!$B$32+constants!$A$32*ABS($A$7:$A$456-$A221)))</f>
        <v>34.556407168719538</v>
      </c>
      <c r="AF221" s="4">
        <f t="shared" si="64"/>
        <v>1411.387924718342</v>
      </c>
      <c r="AG221">
        <f t="shared" si="75"/>
        <v>1411.387924718342</v>
      </c>
      <c r="AH221" s="4"/>
      <c r="AI221" s="5">
        <f>SUMPRODUCT(constants!$B$13:$B$20,A221^constants!$A$13:$A$20)*constants!$C$10/((A221/1000000000)^5*(EXP(0.014388/(A221/1000000000)/constants!$B$9)-1))</f>
        <v>1.4556155497572262E-7</v>
      </c>
      <c r="AJ221">
        <f>SUMPRODUCT(A221^constants!$E$28:$J$28,constants!$E$27:$J$27)</f>
        <v>1.7533557676150291E-6</v>
      </c>
      <c r="AL221" s="17">
        <f t="shared" si="65"/>
        <v>1.9784384246282944E-9</v>
      </c>
      <c r="AM221">
        <f t="shared" si="76"/>
        <v>1.2422918865236364E-9</v>
      </c>
      <c r="AN221">
        <f t="shared" si="77"/>
        <v>1.5925713160412336</v>
      </c>
      <c r="AO221">
        <f t="shared" si="78"/>
        <v>2.2797992587817436E-9</v>
      </c>
      <c r="AQ221">
        <f t="shared" si="79"/>
        <v>2.2797992587817436E-9</v>
      </c>
      <c r="AS221" s="4">
        <f t="shared" si="80"/>
        <v>0.8678125571834393</v>
      </c>
    </row>
    <row r="222" spans="1:45" x14ac:dyDescent="0.2">
      <c r="A222">
        <f>front!A222</f>
        <v>290.36</v>
      </c>
      <c r="B222" s="1">
        <f t="shared" si="81"/>
        <v>0.47000000000002728</v>
      </c>
      <c r="C222">
        <f>front!D222-front!B222</f>
        <v>219.39999999999964</v>
      </c>
      <c r="D222" s="2">
        <f>front!E222-front!C222</f>
        <v>1656.5</v>
      </c>
      <c r="E222" s="2">
        <f>IF(front!F222-front!C222&gt;0,front!F222-front!C222,0)</f>
        <v>1339.3999999999996</v>
      </c>
      <c r="F222" s="2">
        <f>front!I222-front!H222</f>
        <v>8886.4</v>
      </c>
      <c r="G222" s="2">
        <f>IF(front!J222-front!H222&gt;0,front!J222-front!H222,0)</f>
        <v>11.700000000000728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218.88605644791923</v>
      </c>
      <c r="J222" s="4">
        <f>D222/(constants!$A$4+constants!$B$4*data!D222+constants!$C$4*data!D222^2+constants!$D$4*data!D222^3+constants!$E$4*data!D222^4+constants!$F$4*data!D222^5+constants!$G$4*data!D222^6+constants!$H$4*data!D222^7)</f>
        <v>1652.7152852552294</v>
      </c>
      <c r="K222" s="4">
        <f>E222/(constants!$A$4+constants!$B$4*data!E222+constants!$C$4*data!E222^2+constants!$D$4*data!E222^3+constants!$E$4*data!E222^4+constants!$F$4*data!E222^5+constants!$G$4*data!E222^6+constants!$H$4*data!E222^7)</f>
        <v>1336.3339618499774</v>
      </c>
      <c r="L222" s="4">
        <f>F222/(constants!$A$4+constants!$B$4*data!F222+constants!$C$4*data!F222^2+constants!$D$4*data!F222^3+constants!$E$4*data!F222^4+constants!$F$4*data!F222^5+constants!$G$4*data!F222^6+constants!$H$4*data!F222^7)</f>
        <v>8879.2722260625123</v>
      </c>
      <c r="M222" s="4">
        <f>G222/(constants!$A$4+constants!$B$4*data!G222+constants!$C$4*data!G222^2+constants!$D$4*data!G222^3+constants!$E$4*data!G222^4+constants!$F$4*data!G222^5+constants!$G$4*data!G222^6+constants!$H$4*data!G222^7)</f>
        <v>11.672351714155058</v>
      </c>
      <c r="N222" s="4"/>
      <c r="O222" s="4">
        <f t="shared" si="66"/>
        <v>364.81009407986539</v>
      </c>
      <c r="P222" s="4">
        <f t="shared" si="67"/>
        <v>330.54305705104588</v>
      </c>
      <c r="Q222" s="4">
        <f t="shared" si="68"/>
        <v>267.26679236999547</v>
      </c>
      <c r="R222" s="4">
        <f t="shared" si="69"/>
        <v>1479.8787043437519</v>
      </c>
      <c r="S222" s="4">
        <f t="shared" si="70"/>
        <v>1.9453919523591763</v>
      </c>
      <c r="T222" s="4">
        <f t="shared" si="61"/>
        <v>1.1036689057532605</v>
      </c>
      <c r="U222" s="4">
        <f t="shared" si="71"/>
        <v>0.80856876787680154</v>
      </c>
      <c r="V222" s="4">
        <f t="shared" si="72"/>
        <v>1.3145617587772876E-3</v>
      </c>
      <c r="W222" s="4"/>
      <c r="X222">
        <f>IF(front!E222&gt;$X$2,O222,P222)</f>
        <v>330.54305705104588</v>
      </c>
      <c r="Y222">
        <f t="shared" si="73"/>
        <v>80.505678785574617</v>
      </c>
      <c r="Z222">
        <f>SUMPRODUCT($B$7:$B$456,Y$7:Y$456,EXP(constants!$B$32+constants!$A$32*ABS($A$7:$A$456-$A222)))</f>
        <v>3.2070508847378685</v>
      </c>
      <c r="AA222">
        <f t="shared" si="62"/>
        <v>77.298627900836749</v>
      </c>
      <c r="AB222">
        <f t="shared" si="74"/>
        <v>72.39120535976339</v>
      </c>
      <c r="AD222" s="4">
        <f t="shared" si="63"/>
        <v>1477.9310793155744</v>
      </c>
      <c r="AE222">
        <f>SUMPRODUCT($B$7:$B$456,AD$7:AD$456,EXP(constants!$B$32+constants!$A$32*ABS($A$7:$A$456-$A222)))</f>
        <v>34.70317758335586</v>
      </c>
      <c r="AF222" s="4">
        <f t="shared" si="64"/>
        <v>1443.2279017322185</v>
      </c>
      <c r="AG222">
        <f t="shared" si="75"/>
        <v>1443.2279017322185</v>
      </c>
      <c r="AH222" s="4"/>
      <c r="AI222" s="5">
        <f>SUMPRODUCT(constants!$B$13:$B$20,A222^constants!$A$13:$A$20)*constants!$C$10/((A222/1000000000)^5*(EXP(0.014388/(A222/1000000000)/constants!$B$9)-1))</f>
        <v>1.482072109053532E-7</v>
      </c>
      <c r="AJ222">
        <f>SUMPRODUCT(A222^constants!$E$28:$J$28,constants!$E$27:$J$27)</f>
        <v>1.7444850251133637E-6</v>
      </c>
      <c r="AL222" s="17">
        <f t="shared" si="65"/>
        <v>2.0473096168078174E-9</v>
      </c>
      <c r="AM222">
        <f t="shared" si="76"/>
        <v>1.2087384279499895E-9</v>
      </c>
      <c r="AN222">
        <f t="shared" si="77"/>
        <v>1.6937573667447949</v>
      </c>
      <c r="AO222">
        <f t="shared" si="78"/>
        <v>2.2182234320250994E-9</v>
      </c>
      <c r="AQ222">
        <f t="shared" si="79"/>
        <v>2.2182234320250994E-9</v>
      </c>
      <c r="AS222" s="4">
        <f t="shared" si="80"/>
        <v>0.92295013534265646</v>
      </c>
    </row>
    <row r="223" spans="1:45" x14ac:dyDescent="0.2">
      <c r="A223">
        <f>front!A223</f>
        <v>290.83</v>
      </c>
      <c r="B223" s="1">
        <f t="shared" si="81"/>
        <v>0.46999999999997044</v>
      </c>
      <c r="C223">
        <f>front!D223-front!B223</f>
        <v>195.65999999999985</v>
      </c>
      <c r="D223" s="2">
        <f>front!E223-front!C223</f>
        <v>1678.6000000000004</v>
      </c>
      <c r="E223" s="2">
        <f>IF(front!F223-front!C223&gt;0,front!F223-front!C223,0)</f>
        <v>1355.5</v>
      </c>
      <c r="F223" s="2">
        <f>front!I223-front!H223</f>
        <v>8929.3000000000011</v>
      </c>
      <c r="G223" s="2">
        <f>IF(front!J223-front!H223&gt;0,front!J223-front!H223,0)</f>
        <v>24.700000000000728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195.20124939032385</v>
      </c>
      <c r="J223" s="4">
        <f>D223/(constants!$A$4+constants!$B$4*data!D223+constants!$C$4*data!D223^2+constants!$D$4*data!D223^3+constants!$E$4*data!D223^4+constants!$F$4*data!D223^5+constants!$G$4*data!D223^6+constants!$H$4*data!D223^7)</f>
        <v>1674.7651580924912</v>
      </c>
      <c r="K223" s="4">
        <f>E223/(constants!$A$4+constants!$B$4*data!E223+constants!$C$4*data!E223^2+constants!$D$4*data!E223^3+constants!$E$4*data!E223^4+constants!$F$4*data!E223^5+constants!$G$4*data!E223^6+constants!$H$4*data!E223^7)</f>
        <v>1352.3974974356797</v>
      </c>
      <c r="L223" s="4">
        <f>F223/(constants!$A$4+constants!$B$4*data!F223+constants!$C$4*data!F223^2+constants!$D$4*data!F223^3+constants!$E$4*data!F223^4+constants!$F$4*data!F223^5+constants!$G$4*data!F223^6+constants!$H$4*data!F223^7)</f>
        <v>8922.348508768875</v>
      </c>
      <c r="M223" s="4">
        <f>G223/(constants!$A$4+constants!$B$4*data!G223+constants!$C$4*data!G223^2+constants!$D$4*data!G223^3+constants!$E$4*data!G223^4+constants!$F$4*data!G223^5+constants!$G$4*data!G223^6+constants!$H$4*data!G223^7)</f>
        <v>24.64166650632502</v>
      </c>
      <c r="N223" s="4"/>
      <c r="O223" s="4">
        <f t="shared" si="66"/>
        <v>325.33541565053974</v>
      </c>
      <c r="P223" s="4">
        <f t="shared" si="67"/>
        <v>334.95303161849824</v>
      </c>
      <c r="Q223" s="4">
        <f t="shared" si="68"/>
        <v>270.47949948713591</v>
      </c>
      <c r="R223" s="4">
        <f t="shared" si="69"/>
        <v>1487.0580847948124</v>
      </c>
      <c r="S223" s="4">
        <f t="shared" si="70"/>
        <v>4.1069444177208361</v>
      </c>
      <c r="T223" s="4">
        <f t="shared" si="61"/>
        <v>0.97128667287623571</v>
      </c>
      <c r="U223" s="4">
        <f t="shared" si="71"/>
        <v>0.80751470789852164</v>
      </c>
      <c r="V223" s="4">
        <f t="shared" si="72"/>
        <v>2.7617915263125187E-3</v>
      </c>
      <c r="W223" s="4"/>
      <c r="X223">
        <f>IF(front!E223&gt;$X$2,O223,P223)</f>
        <v>334.95303161849824</v>
      </c>
      <c r="Y223">
        <f t="shared" si="73"/>
        <v>81.910054125448596</v>
      </c>
      <c r="Z223">
        <f>SUMPRODUCT($B$7:$B$456,Y$7:Y$456,EXP(constants!$B$32+constants!$A$32*ABS($A$7:$A$456-$A223)))</f>
        <v>3.2701379020765096</v>
      </c>
      <c r="AA223">
        <f t="shared" si="62"/>
        <v>78.639916223372083</v>
      </c>
      <c r="AB223">
        <f t="shared" si="74"/>
        <v>73.732493682298724</v>
      </c>
      <c r="AD223" s="4">
        <f t="shared" si="63"/>
        <v>1482.9464260992027</v>
      </c>
      <c r="AE223">
        <f>SUMPRODUCT($B$7:$B$456,AD$7:AD$456,EXP(constants!$B$32+constants!$A$32*ABS($A$7:$A$456-$A223)))</f>
        <v>34.848975597739958</v>
      </c>
      <c r="AF223" s="4">
        <f t="shared" si="64"/>
        <v>1448.0974505014626</v>
      </c>
      <c r="AG223">
        <f t="shared" si="75"/>
        <v>1448.0974505014626</v>
      </c>
      <c r="AH223" s="4"/>
      <c r="AI223" s="5">
        <f>SUMPRODUCT(constants!$B$13:$B$20,A223^constants!$A$13:$A$20)*constants!$C$10/((A223/1000000000)^5*(EXP(0.014388/(A223/1000000000)/constants!$B$9)-1))</f>
        <v>1.5088937235501625E-7</v>
      </c>
      <c r="AJ223">
        <f>SUMPRODUCT(A223^constants!$E$28:$J$28,constants!$E$27:$J$27)</f>
        <v>1.735699568340915E-6</v>
      </c>
      <c r="AL223" s="17">
        <f t="shared" si="65"/>
        <v>2.0464433632907349E-9</v>
      </c>
      <c r="AM223">
        <f t="shared" si="76"/>
        <v>1.1986068808696946E-9</v>
      </c>
      <c r="AN223">
        <f t="shared" si="77"/>
        <v>1.7073515895435711</v>
      </c>
      <c r="AO223">
        <f t="shared" si="78"/>
        <v>2.199630463839012E-9</v>
      </c>
      <c r="AQ223">
        <f t="shared" si="79"/>
        <v>2.199630463839012E-9</v>
      </c>
      <c r="AS223" s="4">
        <f t="shared" si="80"/>
        <v>0.93035780188235806</v>
      </c>
    </row>
    <row r="224" spans="1:45" x14ac:dyDescent="0.2">
      <c r="A224">
        <f>front!A224</f>
        <v>291.3</v>
      </c>
      <c r="B224" s="1">
        <f t="shared" si="81"/>
        <v>0.47000000000002728</v>
      </c>
      <c r="C224">
        <f>front!D224-front!B224</f>
        <v>204.32999999999993</v>
      </c>
      <c r="D224" s="2">
        <f>front!E224-front!C224</f>
        <v>1614.1000000000004</v>
      </c>
      <c r="E224" s="2">
        <f>IF(front!F224-front!C224&gt;0,front!F224-front!C224,0)</f>
        <v>1324.1000000000004</v>
      </c>
      <c r="F224" s="2">
        <f>front!I224-front!H224</f>
        <v>8958.2000000000007</v>
      </c>
      <c r="G224" s="2">
        <f>IF(front!J224-front!H224&gt;0,front!J224-front!H224,0)</f>
        <v>0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203.85108210584067</v>
      </c>
      <c r="J224" s="4">
        <f>D224/(constants!$A$4+constants!$B$4*data!D224+constants!$C$4*data!D224^2+constants!$D$4*data!D224^3+constants!$E$4*data!D224^4+constants!$F$4*data!D224^5+constants!$G$4*data!D224^6+constants!$H$4*data!D224^7)</f>
        <v>1610.4114433050186</v>
      </c>
      <c r="K224" s="4">
        <f>E224/(constants!$A$4+constants!$B$4*data!E224+constants!$C$4*data!E224^2+constants!$D$4*data!E224^3+constants!$E$4*data!E224^4+constants!$F$4*data!E224^5+constants!$G$4*data!E224^6+constants!$H$4*data!E224^7)</f>
        <v>1321.0686124304525</v>
      </c>
      <c r="L224" s="4">
        <f>F224/(constants!$A$4+constants!$B$4*data!F224+constants!$C$4*data!F224^2+constants!$D$4*data!F224^3+constants!$E$4*data!F224^4+constants!$F$4*data!F224^5+constants!$G$4*data!F224^6+constants!$H$4*data!F224^7)</f>
        <v>8951.369435538827</v>
      </c>
      <c r="M224" s="4">
        <f>G224/(constants!$A$4+constants!$B$4*data!G224+constants!$C$4*data!G224^2+constants!$D$4*data!G224^3+constants!$E$4*data!G224^4+constants!$F$4*data!G224^5+constants!$G$4*data!G224^6+constants!$H$4*data!G224^7)</f>
        <v>0</v>
      </c>
      <c r="N224" s="4"/>
      <c r="O224" s="4">
        <f t="shared" si="66"/>
        <v>339.75180350973443</v>
      </c>
      <c r="P224" s="4">
        <f t="shared" si="67"/>
        <v>322.0822886610037</v>
      </c>
      <c r="Q224" s="4">
        <f t="shared" si="68"/>
        <v>264.21372248609055</v>
      </c>
      <c r="R224" s="4">
        <f t="shared" si="69"/>
        <v>1491.8949059231377</v>
      </c>
      <c r="S224" s="4">
        <f t="shared" si="70"/>
        <v>0</v>
      </c>
      <c r="T224" s="4">
        <f t="shared" si="61"/>
        <v>1.0548602499137361</v>
      </c>
      <c r="U224" s="4">
        <f t="shared" si="71"/>
        <v>0.82032987155086734</v>
      </c>
      <c r="V224" s="4">
        <f t="shared" si="72"/>
        <v>0</v>
      </c>
      <c r="W224" s="4"/>
      <c r="X224">
        <f>IF(front!E224&gt;$X$2,O224,P224)</f>
        <v>322.0822886610037</v>
      </c>
      <c r="Y224">
        <f t="shared" si="73"/>
        <v>74.901163440153312</v>
      </c>
      <c r="Z224">
        <f>SUMPRODUCT($B$7:$B$456,Y$7:Y$456,EXP(constants!$B$32+constants!$A$32*ABS($A$7:$A$456-$A224)))</f>
        <v>3.3341336330244773</v>
      </c>
      <c r="AA224">
        <f t="shared" si="62"/>
        <v>71.567029807128833</v>
      </c>
      <c r="AB224">
        <f t="shared" si="74"/>
        <v>66.659607266055474</v>
      </c>
      <c r="AD224" s="4">
        <f t="shared" si="63"/>
        <v>1491.8949059231377</v>
      </c>
      <c r="AE224">
        <f>SUMPRODUCT($B$7:$B$456,AD$7:AD$456,EXP(constants!$B$32+constants!$A$32*ABS($A$7:$A$456-$A224)))</f>
        <v>34.993817948058691</v>
      </c>
      <c r="AF224" s="4">
        <f t="shared" si="64"/>
        <v>1456.901087975079</v>
      </c>
      <c r="AG224">
        <f t="shared" si="75"/>
        <v>1456.901087975079</v>
      </c>
      <c r="AH224" s="4"/>
      <c r="AI224" s="5">
        <f>SUMPRODUCT(constants!$B$13:$B$20,A224^constants!$A$13:$A$20)*constants!$C$10/((A224/1000000000)^5*(EXP(0.014388/(A224/1000000000)/constants!$B$9)-1))</f>
        <v>1.5360835101979978E-7</v>
      </c>
      <c r="AJ224">
        <f>SUMPRODUCT(A224^constants!$E$28:$J$28,constants!$E$27:$J$27)</f>
        <v>1.7269976712005531E-6</v>
      </c>
      <c r="AL224" s="17">
        <f t="shared" si="65"/>
        <v>2.304369277285264E-9</v>
      </c>
      <c r="AM224">
        <f t="shared" si="76"/>
        <v>1.1853911603572736E-9</v>
      </c>
      <c r="AN224">
        <f t="shared" si="77"/>
        <v>1.9439737314986671</v>
      </c>
      <c r="AO224">
        <f t="shared" si="78"/>
        <v>2.1753775566476143E-9</v>
      </c>
      <c r="AQ224">
        <f t="shared" si="79"/>
        <v>2.1753775566476143E-9</v>
      </c>
      <c r="AS224" s="4">
        <f t="shared" si="80"/>
        <v>1.0592962450327168</v>
      </c>
    </row>
    <row r="225" spans="1:45" x14ac:dyDescent="0.2">
      <c r="A225">
        <f>front!A225</f>
        <v>291.77999999999997</v>
      </c>
      <c r="B225" s="1">
        <f t="shared" si="81"/>
        <v>0.47999999999996135</v>
      </c>
      <c r="C225">
        <f>front!D225-front!B225</f>
        <v>193.19999999999982</v>
      </c>
      <c r="D225" s="2">
        <f>front!E225-front!C225</f>
        <v>1610.0999999999985</v>
      </c>
      <c r="E225" s="2">
        <f>IF(front!F225-front!C225&gt;0,front!F225-front!C225,0)</f>
        <v>1325.3999999999996</v>
      </c>
      <c r="F225" s="2">
        <f>front!I225-front!H225</f>
        <v>9002.7999999999993</v>
      </c>
      <c r="G225" s="2">
        <f>IF(front!J225-front!H225&gt;0,front!J225-front!H225,0)</f>
        <v>62.399999999999636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192.74697382246381</v>
      </c>
      <c r="J225" s="4">
        <f>D225/(constants!$A$4+constants!$B$4*data!D225+constants!$C$4*data!D225^2+constants!$D$4*data!D225^3+constants!$E$4*data!D225^4+constants!$F$4*data!D225^5+constants!$G$4*data!D225^6+constants!$H$4*data!D225^7)</f>
        <v>1606.4205138613145</v>
      </c>
      <c r="K225" s="4">
        <f>E225/(constants!$A$4+constants!$B$4*data!E225+constants!$C$4*data!E225^2+constants!$D$4*data!E225^3+constants!$E$4*data!E225^4+constants!$F$4*data!E225^5+constants!$G$4*data!E225^6+constants!$H$4*data!E225^7)</f>
        <v>1322.3656683337799</v>
      </c>
      <c r="L225" s="4">
        <f>F225/(constants!$A$4+constants!$B$4*data!F225+constants!$C$4*data!F225^2+constants!$D$4*data!F225^3+constants!$E$4*data!F225^4+constants!$F$4*data!F225^5+constants!$G$4*data!F225^6+constants!$H$4*data!F225^7)</f>
        <v>8996.1595081911692</v>
      </c>
      <c r="M225" s="4">
        <f>G225/(constants!$A$4+constants!$B$4*data!G225+constants!$C$4*data!G225^2+constants!$D$4*data!G225^3+constants!$E$4*data!G225^4+constants!$F$4*data!G225^5+constants!$G$4*data!G225^6+constants!$H$4*data!G225^7)</f>
        <v>62.252881990856679</v>
      </c>
      <c r="N225" s="4"/>
      <c r="O225" s="4">
        <f t="shared" si="66"/>
        <v>321.24495637077302</v>
      </c>
      <c r="P225" s="4">
        <f t="shared" si="67"/>
        <v>321.28410277226288</v>
      </c>
      <c r="Q225" s="4">
        <f t="shared" si="68"/>
        <v>264.47313366675598</v>
      </c>
      <c r="R225" s="4">
        <f t="shared" si="69"/>
        <v>1499.3599180318613</v>
      </c>
      <c r="S225" s="4">
        <f t="shared" si="70"/>
        <v>10.375480331809447</v>
      </c>
      <c r="T225" s="4">
        <f t="shared" si="61"/>
        <v>0.99987815643179334</v>
      </c>
      <c r="U225" s="4">
        <f t="shared" si="71"/>
        <v>0.82317528749383395</v>
      </c>
      <c r="V225" s="4">
        <f t="shared" si="72"/>
        <v>6.9199397736527789E-3</v>
      </c>
      <c r="W225" s="4"/>
      <c r="X225">
        <f>IF(front!E225&gt;$X$2,O225,P225)</f>
        <v>321.28410277226288</v>
      </c>
      <c r="Y225">
        <f t="shared" si="73"/>
        <v>73.860289371069683</v>
      </c>
      <c r="Z225">
        <f>SUMPRODUCT($B$7:$B$456,Y$7:Y$456,EXP(constants!$B$32+constants!$A$32*ABS($A$7:$A$456-$A225)))</f>
        <v>3.4006168024941479</v>
      </c>
      <c r="AA225">
        <f t="shared" si="62"/>
        <v>70.459672568575542</v>
      </c>
      <c r="AB225">
        <f t="shared" si="74"/>
        <v>65.552250027502183</v>
      </c>
      <c r="AD225" s="4">
        <f t="shared" si="63"/>
        <v>1488.9725278974008</v>
      </c>
      <c r="AE225">
        <f>SUMPRODUCT($B$7:$B$456,AD$7:AD$456,EXP(constants!$B$32+constants!$A$32*ABS($A$7:$A$456-$A225)))</f>
        <v>35.140984849628495</v>
      </c>
      <c r="AF225" s="4">
        <f t="shared" si="64"/>
        <v>1453.8315430477724</v>
      </c>
      <c r="AG225">
        <f t="shared" si="75"/>
        <v>1453.8315430477724</v>
      </c>
      <c r="AH225" s="4"/>
      <c r="AI225" s="5">
        <f>SUMPRODUCT(constants!$B$13:$B$20,A225^constants!$A$13:$A$20)*constants!$C$10/((A225/1000000000)^5*(EXP(0.014388/(A225/1000000000)/constants!$B$9)-1))</f>
        <v>1.5642350504644862E-7</v>
      </c>
      <c r="AJ225">
        <f>SUMPRODUCT(A225^constants!$E$28:$J$28,constants!$E$27:$J$27)</f>
        <v>1.7181951066920866E-6</v>
      </c>
      <c r="AL225" s="17">
        <f t="shared" si="65"/>
        <v>2.3862415856179119E-9</v>
      </c>
      <c r="AM225">
        <f t="shared" si="76"/>
        <v>1.1818391992583334E-9</v>
      </c>
      <c r="AN225">
        <f t="shared" si="77"/>
        <v>2.0190915880226386</v>
      </c>
      <c r="AO225">
        <f t="shared" si="78"/>
        <v>2.1688591543555042E-9</v>
      </c>
      <c r="AQ225">
        <f t="shared" si="79"/>
        <v>2.1688591543555042E-9</v>
      </c>
      <c r="AS225" s="4">
        <f t="shared" si="80"/>
        <v>1.1002289294931209</v>
      </c>
    </row>
    <row r="226" spans="1:45" x14ac:dyDescent="0.2">
      <c r="A226">
        <f>front!A226</f>
        <v>292.25</v>
      </c>
      <c r="B226" s="1">
        <f t="shared" si="81"/>
        <v>0.47000000000002728</v>
      </c>
      <c r="C226">
        <f>front!D226-front!B226</f>
        <v>190.33000000000038</v>
      </c>
      <c r="D226" s="2">
        <f>front!E226-front!C226</f>
        <v>1549.5</v>
      </c>
      <c r="E226" s="2">
        <f>IF(front!F226-front!C226&gt;0,front!F226-front!C226,0)</f>
        <v>1210.6999999999989</v>
      </c>
      <c r="F226" s="2">
        <f>front!I226-front!H226</f>
        <v>9091.0999999999985</v>
      </c>
      <c r="G226" s="2">
        <f>IF(front!J226-front!H226&gt;0,front!J226-front!H226,0)</f>
        <v>23.399999999999636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189.8836535807242</v>
      </c>
      <c r="J226" s="4">
        <f>D226/(constants!$A$4+constants!$B$4*data!D226+constants!$C$4*data!D226^2+constants!$D$4*data!D226^3+constants!$E$4*data!D226^4+constants!$F$4*data!D226^5+constants!$G$4*data!D226^6+constants!$H$4*data!D226^7)</f>
        <v>1545.95791163691</v>
      </c>
      <c r="K226" s="4">
        <f>E226/(constants!$A$4+constants!$B$4*data!E226+constants!$C$4*data!E226^2+constants!$D$4*data!E226^3+constants!$E$4*data!E226^4+constants!$F$4*data!E226^5+constants!$G$4*data!E226^6+constants!$H$4*data!E226^7)</f>
        <v>1207.9253893412833</v>
      </c>
      <c r="L226" s="4">
        <f>F226/(constants!$A$4+constants!$B$4*data!F226+constants!$C$4*data!F226^2+constants!$D$4*data!F226^3+constants!$E$4*data!F226^4+constants!$F$4*data!F226^5+constants!$G$4*data!F226^6+constants!$H$4*data!F226^7)</f>
        <v>9084.848277120027</v>
      </c>
      <c r="M226" s="4">
        <f>G226/(constants!$A$4+constants!$B$4*data!G226+constants!$C$4*data!G226^2+constants!$D$4*data!G226^3+constants!$E$4*data!G226^4+constants!$F$4*data!G226^5+constants!$G$4*data!G226^6+constants!$H$4*data!G226^7)</f>
        <v>23.344733383285522</v>
      </c>
      <c r="N226" s="4"/>
      <c r="O226" s="4">
        <f t="shared" si="66"/>
        <v>316.4727559678737</v>
      </c>
      <c r="P226" s="4">
        <f t="shared" si="67"/>
        <v>309.19158232738198</v>
      </c>
      <c r="Q226" s="4">
        <f t="shared" si="68"/>
        <v>241.58507786825666</v>
      </c>
      <c r="R226" s="4">
        <f t="shared" si="69"/>
        <v>1514.1413795200046</v>
      </c>
      <c r="S226" s="4">
        <f t="shared" si="70"/>
        <v>3.8907888972142537</v>
      </c>
      <c r="T226" s="4">
        <f t="shared" si="61"/>
        <v>1.0235490681398376</v>
      </c>
      <c r="U226" s="4">
        <f t="shared" si="71"/>
        <v>0.78134429161935792</v>
      </c>
      <c r="V226" s="4">
        <f t="shared" si="72"/>
        <v>2.5696338200912692E-3</v>
      </c>
      <c r="W226" s="4"/>
      <c r="X226">
        <f>IF(front!E226&gt;$X$2,O226,P226)</f>
        <v>309.19158232738198</v>
      </c>
      <c r="Y226">
        <f t="shared" si="73"/>
        <v>83.180341040752239</v>
      </c>
      <c r="Z226">
        <f>SUMPRODUCT($B$7:$B$456,Y$7:Y$456,EXP(constants!$B$32+constants!$A$32*ABS($A$7:$A$456-$A226)))</f>
        <v>3.4668553800759438</v>
      </c>
      <c r="AA226">
        <f t="shared" si="62"/>
        <v>79.713485660676298</v>
      </c>
      <c r="AB226">
        <f t="shared" si="74"/>
        <v>74.806063119602939</v>
      </c>
      <c r="AD226" s="4">
        <f t="shared" si="63"/>
        <v>1510.246124465423</v>
      </c>
      <c r="AE226">
        <f>SUMPRODUCT($B$7:$B$456,AD$7:AD$456,EXP(constants!$B$32+constants!$A$32*ABS($A$7:$A$456-$A226)))</f>
        <v>35.283947625589292</v>
      </c>
      <c r="AF226" s="4">
        <f t="shared" si="64"/>
        <v>1474.9621768398338</v>
      </c>
      <c r="AG226">
        <f t="shared" si="75"/>
        <v>1474.9621768398338</v>
      </c>
      <c r="AH226" s="4"/>
      <c r="AI226" s="5">
        <f>SUMPRODUCT(constants!$B$13:$B$20,A226^constants!$A$13:$A$20)*constants!$C$10/((A226/1000000000)^5*(EXP(0.014388/(A226/1000000000)/constants!$B$9)-1))</f>
        <v>1.5921785394317927E-7</v>
      </c>
      <c r="AJ226">
        <f>SUMPRODUCT(A226^constants!$E$28:$J$28,constants!$E$27:$J$27)</f>
        <v>1.7096569466502573E-6</v>
      </c>
      <c r="AL226" s="17">
        <f t="shared" si="65"/>
        <v>2.1284084110751208E-9</v>
      </c>
      <c r="AM226">
        <f t="shared" si="76"/>
        <v>1.1591191784410815E-9</v>
      </c>
      <c r="AN226">
        <f t="shared" si="77"/>
        <v>1.8362291390412955</v>
      </c>
      <c r="AO226">
        <f t="shared" si="78"/>
        <v>2.1271643745854912E-9</v>
      </c>
      <c r="AQ226">
        <f t="shared" si="79"/>
        <v>2.1271643745854912E-9</v>
      </c>
      <c r="AS226" s="4">
        <f t="shared" si="80"/>
        <v>1.0005848332665275</v>
      </c>
    </row>
    <row r="227" spans="1:45" x14ac:dyDescent="0.2">
      <c r="A227">
        <f>front!A227</f>
        <v>292.72000000000003</v>
      </c>
      <c r="B227" s="1">
        <f t="shared" si="81"/>
        <v>0.47000000000002728</v>
      </c>
      <c r="C227">
        <f>front!D227-front!B227</f>
        <v>195.5300000000002</v>
      </c>
      <c r="D227" s="2">
        <f>front!E227-front!C227</f>
        <v>1608.8999999999996</v>
      </c>
      <c r="E227" s="2">
        <f>IF(front!F227-front!C227&gt;0,front!F227-front!C227,0)</f>
        <v>1255.2999999999993</v>
      </c>
      <c r="F227" s="2">
        <f>front!I227-front!H227</f>
        <v>9207.9</v>
      </c>
      <c r="G227" s="2">
        <f>IF(front!J227-front!H227&gt;0,front!J227-front!H227,0)</f>
        <v>37.600000000000364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195.07155187620654</v>
      </c>
      <c r="J227" s="4">
        <f>D227/(constants!$A$4+constants!$B$4*data!D227+constants!$C$4*data!D227^2+constants!$D$4*data!D227^3+constants!$E$4*data!D227^4+constants!$F$4*data!D227^5+constants!$G$4*data!D227^6+constants!$H$4*data!D227^7)</f>
        <v>1605.2232349952044</v>
      </c>
      <c r="K227" s="4">
        <f>E227/(constants!$A$4+constants!$B$4*data!E227+constants!$C$4*data!E227^2+constants!$D$4*data!E227^3+constants!$E$4*data!E227^4+constants!$F$4*data!E227^5+constants!$G$4*data!E227^6+constants!$H$4*data!E227^7)</f>
        <v>1252.424407063387</v>
      </c>
      <c r="L227" s="4">
        <f>F227/(constants!$A$4+constants!$B$4*data!F227+constants!$C$4*data!F227^2+constants!$D$4*data!F227^3+constants!$E$4*data!F227^4+constants!$F$4*data!F227^5+constants!$G$4*data!F227^6+constants!$H$4*data!F227^7)</f>
        <v>9202.1882767447041</v>
      </c>
      <c r="M227" s="4">
        <f>G227/(constants!$A$4+constants!$B$4*data!G227+constants!$C$4*data!G227^2+constants!$D$4*data!G227^3+constants!$E$4*data!G227^4+constants!$F$4*data!G227^5+constants!$G$4*data!G227^6+constants!$H$4*data!G227^7)</f>
        <v>37.511253192527256</v>
      </c>
      <c r="N227" s="4"/>
      <c r="O227" s="4">
        <f t="shared" si="66"/>
        <v>325.11925312701089</v>
      </c>
      <c r="P227" s="4">
        <f t="shared" si="67"/>
        <v>321.04464699904088</v>
      </c>
      <c r="Q227" s="4">
        <f t="shared" si="68"/>
        <v>250.48488141267737</v>
      </c>
      <c r="R227" s="4">
        <f t="shared" si="69"/>
        <v>1533.6980461241174</v>
      </c>
      <c r="S227" s="4">
        <f t="shared" si="70"/>
        <v>6.2518755320878761</v>
      </c>
      <c r="T227" s="4">
        <f t="shared" si="61"/>
        <v>1.0126917117792098</v>
      </c>
      <c r="U227" s="4">
        <f t="shared" si="71"/>
        <v>0.78021821498685728</v>
      </c>
      <c r="V227" s="4">
        <f t="shared" si="72"/>
        <v>4.076340546880981E-3</v>
      </c>
      <c r="W227" s="4"/>
      <c r="X227">
        <f>IF(front!E227&gt;$X$2,O227,P227)</f>
        <v>321.04464699904088</v>
      </c>
      <c r="Y227">
        <f t="shared" si="73"/>
        <v>86.707330012575994</v>
      </c>
      <c r="Z227">
        <f>SUMPRODUCT($B$7:$B$456,Y$7:Y$456,EXP(constants!$B$32+constants!$A$32*ABS($A$7:$A$456-$A227)))</f>
        <v>3.5341211164134081</v>
      </c>
      <c r="AA227">
        <f t="shared" si="62"/>
        <v>83.173208896162592</v>
      </c>
      <c r="AB227">
        <f t="shared" si="74"/>
        <v>78.265786355089233</v>
      </c>
      <c r="AD227" s="4">
        <f t="shared" si="63"/>
        <v>1527.4389941913805</v>
      </c>
      <c r="AE227">
        <f>SUMPRODUCT($B$7:$B$456,AD$7:AD$456,EXP(constants!$B$32+constants!$A$32*ABS($A$7:$A$456-$A227)))</f>
        <v>35.425789506087312</v>
      </c>
      <c r="AF227" s="4">
        <f t="shared" si="64"/>
        <v>1492.0132046852932</v>
      </c>
      <c r="AG227">
        <f t="shared" si="75"/>
        <v>1492.0132046852932</v>
      </c>
      <c r="AH227" s="4"/>
      <c r="AI227" s="5">
        <f>SUMPRODUCT(constants!$B$13:$B$20,A227^constants!$A$13:$A$20)*constants!$C$10/((A227/1000000000)^5*(EXP(0.014388/(A227/1000000000)/constants!$B$9)-1))</f>
        <v>1.620499627777484E-7</v>
      </c>
      <c r="AJ227">
        <f>SUMPRODUCT(A227^constants!$E$28:$J$28,constants!$E$27:$J$27)</f>
        <v>1.7011972947417989E-6</v>
      </c>
      <c r="AL227" s="17">
        <f t="shared" si="65"/>
        <v>2.0705083322428166E-9</v>
      </c>
      <c r="AM227">
        <f t="shared" si="76"/>
        <v>1.140202572872422E-9</v>
      </c>
      <c r="AN227">
        <f t="shared" si="77"/>
        <v>1.8159126996413884</v>
      </c>
      <c r="AO227">
        <f t="shared" si="78"/>
        <v>2.0924494546685801E-9</v>
      </c>
      <c r="AQ227">
        <f t="shared" si="79"/>
        <v>2.0924494546685801E-9</v>
      </c>
      <c r="AS227" s="4">
        <f t="shared" si="80"/>
        <v>0.98951414459412179</v>
      </c>
    </row>
    <row r="228" spans="1:45" x14ac:dyDescent="0.2">
      <c r="A228">
        <f>front!A228</f>
        <v>293.2</v>
      </c>
      <c r="B228" s="1">
        <f t="shared" si="81"/>
        <v>0.47999999999996135</v>
      </c>
      <c r="C228">
        <f>front!D228-front!B228</f>
        <v>194.13999999999987</v>
      </c>
      <c r="D228" s="2">
        <f>front!E228-front!C228</f>
        <v>1547.7999999999993</v>
      </c>
      <c r="E228" s="2">
        <f>IF(front!F228-front!C228&gt;0,front!F228-front!C228,0)</f>
        <v>1239.7999999999993</v>
      </c>
      <c r="F228" s="2">
        <f>front!I228-front!H228</f>
        <v>9214.7000000000007</v>
      </c>
      <c r="G228" s="2">
        <f>IF(front!J228-front!H228&gt;0,front!J228-front!H228,0)</f>
        <v>48.799999999999272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193.68478632094181</v>
      </c>
      <c r="J228" s="4">
        <f>D228/(constants!$A$4+constants!$B$4*data!D228+constants!$C$4*data!D228^2+constants!$D$4*data!D228^3+constants!$E$4*data!D228^4+constants!$F$4*data!D228^5+constants!$G$4*data!D228^6+constants!$H$4*data!D228^7)</f>
        <v>1544.2617654471546</v>
      </c>
      <c r="K228" s="4">
        <f>E228/(constants!$A$4+constants!$B$4*data!E228+constants!$C$4*data!E228^2+constants!$D$4*data!E228^3+constants!$E$4*data!E228^4+constants!$F$4*data!E228^5+constants!$G$4*data!E228^6+constants!$H$4*data!E228^7)</f>
        <v>1236.9595026086308</v>
      </c>
      <c r="L228" s="4">
        <f>F228/(constants!$A$4+constants!$B$4*data!F228+constants!$C$4*data!F228^2+constants!$D$4*data!F228^3+constants!$E$4*data!F228^4+constants!$F$4*data!F228^5+constants!$G$4*data!F228^6+constants!$H$4*data!F228^7)</f>
        <v>9209.0206278834776</v>
      </c>
      <c r="M228" s="4">
        <f>G228/(constants!$A$4+constants!$B$4*data!G228+constants!$C$4*data!G228^2+constants!$D$4*data!G228^3+constants!$E$4*data!G228^4+constants!$F$4*data!G228^5+constants!$G$4*data!G228^6+constants!$H$4*data!G228^7)</f>
        <v>48.684876264990976</v>
      </c>
      <c r="N228" s="4"/>
      <c r="O228" s="4">
        <f t="shared" si="66"/>
        <v>322.80797720156971</v>
      </c>
      <c r="P228" s="4">
        <f t="shared" si="67"/>
        <v>308.85235308943095</v>
      </c>
      <c r="Q228" s="4">
        <f t="shared" si="68"/>
        <v>247.39190052172617</v>
      </c>
      <c r="R228" s="4">
        <f t="shared" si="69"/>
        <v>1534.8367713139128</v>
      </c>
      <c r="S228" s="4">
        <f t="shared" si="70"/>
        <v>8.1141460441651621</v>
      </c>
      <c r="T228" s="4">
        <f t="shared" si="61"/>
        <v>1.0451854226543573</v>
      </c>
      <c r="U228" s="4">
        <f t="shared" si="71"/>
        <v>0.80100377428593406</v>
      </c>
      <c r="V228" s="4">
        <f t="shared" si="72"/>
        <v>5.2866507994976976E-3</v>
      </c>
      <c r="W228" s="4"/>
      <c r="X228">
        <f>IF(front!E228&gt;$X$2,O228,P228)</f>
        <v>308.85235308943095</v>
      </c>
      <c r="Y228">
        <f t="shared" si="73"/>
        <v>77.408627282554221</v>
      </c>
      <c r="Z228">
        <f>SUMPRODUCT($B$7:$B$456,Y$7:Y$456,EXP(constants!$B$32+constants!$A$32*ABS($A$7:$A$456-$A228)))</f>
        <v>3.6038811278667322</v>
      </c>
      <c r="AA228">
        <f t="shared" si="62"/>
        <v>73.804746154687493</v>
      </c>
      <c r="AB228">
        <f t="shared" si="74"/>
        <v>68.897323613614134</v>
      </c>
      <c r="AD228" s="4">
        <f t="shared" si="63"/>
        <v>1526.7133112066895</v>
      </c>
      <c r="AE228">
        <f>SUMPRODUCT($B$7:$B$456,AD$7:AD$456,EXP(constants!$B$32+constants!$A$32*ABS($A$7:$A$456-$A228)))</f>
        <v>35.56957765275537</v>
      </c>
      <c r="AF228" s="4">
        <f t="shared" si="64"/>
        <v>1491.143733553934</v>
      </c>
      <c r="AG228">
        <f t="shared" si="75"/>
        <v>1491.143733553934</v>
      </c>
      <c r="AH228" s="4"/>
      <c r="AI228" s="5">
        <f>SUMPRODUCT(constants!$B$13:$B$20,A228^constants!$A$13:$A$20)*constants!$C$10/((A228/1000000000)^5*(EXP(0.014388/(A228/1000000000)/constants!$B$9)-1))</f>
        <v>1.6498162743417933E-7</v>
      </c>
      <c r="AJ228">
        <f>SUMPRODUCT(A228^constants!$E$28:$J$28,constants!$E$27:$J$27)</f>
        <v>1.6926369995742059E-6</v>
      </c>
      <c r="AL228" s="17">
        <f t="shared" si="65"/>
        <v>2.3946013978629921E-9</v>
      </c>
      <c r="AM228">
        <f t="shared" si="76"/>
        <v>1.1351266557919542E-9</v>
      </c>
      <c r="AN228">
        <f t="shared" si="77"/>
        <v>2.1095455609685501</v>
      </c>
      <c r="AO228">
        <f t="shared" si="78"/>
        <v>2.0831343555978854E-9</v>
      </c>
      <c r="AQ228">
        <f t="shared" si="79"/>
        <v>2.0831343555978854E-9</v>
      </c>
      <c r="AS228" s="4">
        <f t="shared" si="80"/>
        <v>1.1495184606927151</v>
      </c>
    </row>
    <row r="229" spans="1:45" x14ac:dyDescent="0.2">
      <c r="A229">
        <f>front!A229</f>
        <v>293.67</v>
      </c>
      <c r="B229" s="1">
        <f t="shared" si="81"/>
        <v>0.47000000000002728</v>
      </c>
      <c r="C229">
        <f>front!D229-front!B229</f>
        <v>215.20000000000027</v>
      </c>
      <c r="D229" s="2">
        <f>front!E229-front!C229</f>
        <v>1698</v>
      </c>
      <c r="E229" s="2">
        <f>IF(front!F229-front!C229&gt;0,front!F229-front!C229,0)</f>
        <v>1361.5</v>
      </c>
      <c r="F229" s="2">
        <f>front!I229-front!H229</f>
        <v>9301.0999999999985</v>
      </c>
      <c r="G229" s="2">
        <f>IF(front!J229-front!H229&gt;0,front!J229-front!H229,0)</f>
        <v>41.899999999999636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214.695814460946</v>
      </c>
      <c r="J229" s="4">
        <f>D229/(constants!$A$4+constants!$B$4*data!D229+constants!$C$4*data!D229^2+constants!$D$4*data!D229^3+constants!$E$4*data!D229^4+constants!$F$4*data!D229^5+constants!$G$4*data!D229^6+constants!$H$4*data!D229^7)</f>
        <v>1694.121151337446</v>
      </c>
      <c r="K229" s="4">
        <f>E229/(constants!$A$4+constants!$B$4*data!E229+constants!$C$4*data!E229^2+constants!$D$4*data!E229^3+constants!$E$4*data!E229^4+constants!$F$4*data!E229^5+constants!$G$4*data!E229^6+constants!$H$4*data!E229^7)</f>
        <v>1358.3839076514892</v>
      </c>
      <c r="L229" s="4">
        <f>F229/(constants!$A$4+constants!$B$4*data!F229+constants!$C$4*data!F229^2+constants!$D$4*data!F229^3+constants!$E$4*data!F229^4+constants!$F$4*data!F229^5+constants!$G$4*data!F229^6+constants!$H$4*data!F229^7)</f>
        <v>9295.8405111868378</v>
      </c>
      <c r="M229" s="4">
        <f>G229/(constants!$A$4+constants!$B$4*data!G229+constants!$C$4*data!G229^2+constants!$D$4*data!G229^3+constants!$E$4*data!G229^4+constants!$F$4*data!G229^5+constants!$G$4*data!G229^6+constants!$H$4*data!G229^7)</f>
        <v>41.801123238452519</v>
      </c>
      <c r="N229" s="4"/>
      <c r="O229" s="4">
        <f t="shared" si="66"/>
        <v>357.82635743490999</v>
      </c>
      <c r="P229" s="4">
        <f t="shared" si="67"/>
        <v>338.82423026748921</v>
      </c>
      <c r="Q229" s="4">
        <f t="shared" si="68"/>
        <v>271.67678153029783</v>
      </c>
      <c r="R229" s="4">
        <f t="shared" si="69"/>
        <v>1549.306751864473</v>
      </c>
      <c r="S229" s="4">
        <f t="shared" si="70"/>
        <v>6.9668538730754204</v>
      </c>
      <c r="T229" s="4">
        <f t="shared" si="61"/>
        <v>1.0560825509805463</v>
      </c>
      <c r="U229" s="4">
        <f t="shared" si="71"/>
        <v>0.80182217581021009</v>
      </c>
      <c r="V229" s="4">
        <f t="shared" si="72"/>
        <v>4.4967556390568498E-3</v>
      </c>
      <c r="W229" s="4"/>
      <c r="X229">
        <f>IF(front!E229&gt;$X$2,O229,P229)</f>
        <v>338.82423026748921</v>
      </c>
      <c r="Y229">
        <f t="shared" si="73"/>
        <v>84.661153788471609</v>
      </c>
      <c r="Z229">
        <f>SUMPRODUCT($B$7:$B$456,Y$7:Y$456,EXP(constants!$B$32+constants!$A$32*ABS($A$7:$A$456-$A229)))</f>
        <v>3.6734118862995935</v>
      </c>
      <c r="AA229">
        <f t="shared" si="62"/>
        <v>80.987741902172019</v>
      </c>
      <c r="AB229">
        <f t="shared" si="74"/>
        <v>76.08031936109866</v>
      </c>
      <c r="AD229" s="4">
        <f t="shared" si="63"/>
        <v>1542.3319008816663</v>
      </c>
      <c r="AE229">
        <f>SUMPRODUCT($B$7:$B$456,AD$7:AD$456,EXP(constants!$B$32+constants!$A$32*ABS($A$7:$A$456-$A229)))</f>
        <v>35.708869447658344</v>
      </c>
      <c r="AF229" s="4">
        <f t="shared" si="64"/>
        <v>1506.623031434008</v>
      </c>
      <c r="AG229">
        <f t="shared" si="75"/>
        <v>1506.623031434008</v>
      </c>
      <c r="AH229" s="4"/>
      <c r="AI229" s="5">
        <f>SUMPRODUCT(constants!$B$13:$B$20,A229^constants!$A$13:$A$20)*constants!$C$10/((A229/1000000000)^5*(EXP(0.014388/(A229/1000000000)/constants!$B$9)-1))</f>
        <v>1.6789101313563565E-7</v>
      </c>
      <c r="AJ229">
        <f>SUMPRODUCT(A229^constants!$E$28:$J$28,constants!$E$27:$J$27)</f>
        <v>1.684331119963594E-6</v>
      </c>
      <c r="AL229" s="17">
        <f t="shared" si="65"/>
        <v>2.2067600996622733E-9</v>
      </c>
      <c r="AM229">
        <f t="shared" si="76"/>
        <v>1.1179512624073209E-9</v>
      </c>
      <c r="AN229">
        <f t="shared" si="77"/>
        <v>1.973932293712326</v>
      </c>
      <c r="AO229">
        <f t="shared" si="78"/>
        <v>2.0516148314567874E-9</v>
      </c>
      <c r="AQ229">
        <f t="shared" si="79"/>
        <v>2.0516148314567874E-9</v>
      </c>
      <c r="AS229" s="4">
        <f t="shared" si="80"/>
        <v>1.07562105022185</v>
      </c>
    </row>
    <row r="230" spans="1:45" x14ac:dyDescent="0.2">
      <c r="A230">
        <f>front!A230</f>
        <v>294.14</v>
      </c>
      <c r="B230" s="1">
        <f t="shared" si="81"/>
        <v>0.46999999999997044</v>
      </c>
      <c r="C230">
        <f>front!D230-front!B230</f>
        <v>201.80000000000018</v>
      </c>
      <c r="D230" s="2">
        <f>front!E230-front!C230</f>
        <v>1708</v>
      </c>
      <c r="E230" s="2">
        <f>IF(front!F230-front!C230&gt;0,front!F230-front!C230,0)</f>
        <v>1369.6999999999989</v>
      </c>
      <c r="F230" s="2">
        <f>front!I230-front!H230</f>
        <v>9313.2999999999993</v>
      </c>
      <c r="G230" s="2">
        <f>IF(front!J230-front!H230&gt;0,front!J230-front!H230,0)</f>
        <v>10.5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201.3269658808714</v>
      </c>
      <c r="J230" s="4">
        <f>D230/(constants!$A$4+constants!$B$4*data!D230+constants!$C$4*data!D230^2+constants!$D$4*data!D230^3+constants!$E$4*data!D230^4+constants!$F$4*data!D230^5+constants!$G$4*data!D230^6+constants!$H$4*data!D230^7)</f>
        <v>1704.0984661496332</v>
      </c>
      <c r="K230" s="4">
        <f>E230/(constants!$A$4+constants!$B$4*data!E230+constants!$C$4*data!E230^2+constants!$D$4*data!E230^3+constants!$E$4*data!E230^4+constants!$F$4*data!E230^5+constants!$G$4*data!E230^6+constants!$H$4*data!E230^7)</f>
        <v>1366.565334435596</v>
      </c>
      <c r="L230" s="4">
        <f>F230/(constants!$A$4+constants!$B$4*data!F230+constants!$C$4*data!F230^2+constants!$D$4*data!F230^3+constants!$E$4*data!F230^4+constants!$F$4*data!F230^5+constants!$G$4*data!F230^6+constants!$H$4*data!F230^7)</f>
        <v>9308.1011264297995</v>
      </c>
      <c r="M230" s="4">
        <f>G230/(constants!$A$4+constants!$B$4*data!G230+constants!$C$4*data!G230^2+constants!$D$4*data!G230^3+constants!$E$4*data!G230^4+constants!$F$4*data!G230^5+constants!$G$4*data!G230^6+constants!$H$4*data!G230^7)</f>
        <v>10.475186048354148</v>
      </c>
      <c r="N230" s="4"/>
      <c r="O230" s="4">
        <f t="shared" si="66"/>
        <v>335.54494313478568</v>
      </c>
      <c r="P230" s="4">
        <f t="shared" si="67"/>
        <v>340.81969322992666</v>
      </c>
      <c r="Q230" s="4">
        <f t="shared" si="68"/>
        <v>273.31306688711925</v>
      </c>
      <c r="R230" s="4">
        <f t="shared" si="69"/>
        <v>1551.3501877383001</v>
      </c>
      <c r="S230" s="4">
        <f t="shared" si="70"/>
        <v>1.745864341392358</v>
      </c>
      <c r="T230" s="4">
        <f t="shared" si="61"/>
        <v>0.98452334122728502</v>
      </c>
      <c r="U230" s="4">
        <f t="shared" si="71"/>
        <v>0.80192862183798308</v>
      </c>
      <c r="V230" s="4">
        <f t="shared" si="72"/>
        <v>1.1253837819413543E-3</v>
      </c>
      <c r="W230" s="4"/>
      <c r="X230">
        <f>IF(front!E230&gt;$X$2,O230,P230)</f>
        <v>340.81969322992666</v>
      </c>
      <c r="Y230">
        <f t="shared" si="73"/>
        <v>85.12581489899992</v>
      </c>
      <c r="Z230">
        <f>SUMPRODUCT($B$7:$B$456,Y$7:Y$456,EXP(constants!$B$32+constants!$A$32*ABS($A$7:$A$456-$A230)))</f>
        <v>3.7440916092050069</v>
      </c>
      <c r="AA230">
        <f t="shared" si="62"/>
        <v>81.38172328979492</v>
      </c>
      <c r="AB230">
        <f t="shared" si="74"/>
        <v>76.474300748721561</v>
      </c>
      <c r="AD230" s="4">
        <f t="shared" si="63"/>
        <v>1549.6023193547721</v>
      </c>
      <c r="AE230">
        <f>SUMPRODUCT($B$7:$B$456,AD$7:AD$456,EXP(constants!$B$32+constants!$A$32*ABS($A$7:$A$456-$A230)))</f>
        <v>35.84678446135311</v>
      </c>
      <c r="AF230" s="4">
        <f t="shared" si="64"/>
        <v>1513.7555348934191</v>
      </c>
      <c r="AG230">
        <f t="shared" si="75"/>
        <v>1513.7555348934191</v>
      </c>
      <c r="AH230" s="4"/>
      <c r="AI230" s="5">
        <f>SUMPRODUCT(constants!$B$13:$B$20,A230^constants!$A$13:$A$20)*constants!$C$10/((A230/1000000000)^5*(EXP(0.014388/(A230/1000000000)/constants!$B$9)-1))</f>
        <v>1.7083910246105246E-7</v>
      </c>
      <c r="AJ230">
        <f>SUMPRODUCT(A230^constants!$E$28:$J$28,constants!$E$27:$J$27)</f>
        <v>1.6760989390292671E-6</v>
      </c>
      <c r="AL230" s="17">
        <f t="shared" si="65"/>
        <v>2.2339413474651276E-9</v>
      </c>
      <c r="AM230">
        <f t="shared" si="76"/>
        <v>1.1072454570065557E-9</v>
      </c>
      <c r="AN230">
        <f t="shared" si="77"/>
        <v>2.0175665055376255</v>
      </c>
      <c r="AO230">
        <f t="shared" si="78"/>
        <v>2.0319680097379194E-9</v>
      </c>
      <c r="AQ230">
        <f t="shared" si="79"/>
        <v>2.0319680097379194E-9</v>
      </c>
      <c r="AS230" s="4">
        <f t="shared" si="80"/>
        <v>1.099397892466456</v>
      </c>
    </row>
    <row r="231" spans="1:45" x14ac:dyDescent="0.2">
      <c r="A231">
        <f>front!A231</f>
        <v>294.62</v>
      </c>
      <c r="B231" s="1">
        <f t="shared" si="81"/>
        <v>0.48000000000001819</v>
      </c>
      <c r="C231">
        <f>front!D231-front!B231</f>
        <v>222.80000000000018</v>
      </c>
      <c r="D231" s="2">
        <f>front!E231-front!C231</f>
        <v>1769.2999999999993</v>
      </c>
      <c r="E231" s="2">
        <f>IF(front!F231-front!C231&gt;0,front!F231-front!C231,0)</f>
        <v>1437.1000000000004</v>
      </c>
      <c r="F231" s="2">
        <f>front!I231-front!H231</f>
        <v>9364.3000000000011</v>
      </c>
      <c r="G231" s="2">
        <f>IF(front!J231-front!H231&gt;0,front!J231-front!H231,0)</f>
        <v>13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222.2781591294108</v>
      </c>
      <c r="J231" s="4">
        <f>D231/(constants!$A$4+constants!$B$4*data!D231+constants!$C$4*data!D231^2+constants!$D$4*data!D231^3+constants!$E$4*data!D231^4+constants!$F$4*data!D231^5+constants!$G$4*data!D231^6+constants!$H$4*data!D231^7)</f>
        <v>1765.2593887757764</v>
      </c>
      <c r="K231" s="4">
        <f>E231/(constants!$A$4+constants!$B$4*data!E231+constants!$C$4*data!E231^2+constants!$D$4*data!E231^3+constants!$E$4*data!E231^4+constants!$F$4*data!E231^5+constants!$G$4*data!E231^6+constants!$H$4*data!E231^7)</f>
        <v>1433.8126475160907</v>
      </c>
      <c r="L231" s="4">
        <f>F231/(constants!$A$4+constants!$B$4*data!F231+constants!$C$4*data!F231^2+constants!$D$4*data!F231^3+constants!$E$4*data!F231^4+constants!$F$4*data!F231^5+constants!$G$4*data!F231^6+constants!$H$4*data!F231^7)</f>
        <v>9359.3580963149925</v>
      </c>
      <c r="M231" s="4">
        <f>G231/(constants!$A$4+constants!$B$4*data!G231+constants!$C$4*data!G231^2+constants!$D$4*data!G231^3+constants!$E$4*data!G231^4+constants!$F$4*data!G231^5+constants!$G$4*data!G231^6+constants!$H$4*data!G231^7)</f>
        <v>12.969281541006342</v>
      </c>
      <c r="N231" s="4"/>
      <c r="O231" s="4">
        <f t="shared" si="66"/>
        <v>370.463598549018</v>
      </c>
      <c r="P231" s="4">
        <f t="shared" si="67"/>
        <v>353.05187775515526</v>
      </c>
      <c r="Q231" s="4">
        <f t="shared" si="68"/>
        <v>286.7625295032181</v>
      </c>
      <c r="R231" s="4">
        <f t="shared" si="69"/>
        <v>1559.8930160524988</v>
      </c>
      <c r="S231" s="4">
        <f t="shared" si="70"/>
        <v>2.1615469235010574</v>
      </c>
      <c r="T231" s="4">
        <f t="shared" si="61"/>
        <v>1.0493177402272249</v>
      </c>
      <c r="U231" s="4">
        <f t="shared" si="71"/>
        <v>0.81223907185133448</v>
      </c>
      <c r="V231" s="4">
        <f t="shared" si="72"/>
        <v>1.3857020329324364E-3</v>
      </c>
      <c r="W231" s="4"/>
      <c r="X231">
        <f>IF(front!E231&gt;$X$2,O231,P231)</f>
        <v>353.05187775515526</v>
      </c>
      <c r="Y231">
        <f t="shared" si="73"/>
        <v>84.775559451838035</v>
      </c>
      <c r="Z231">
        <f>SUMPRODUCT($B$7:$B$456,Y$7:Y$456,EXP(constants!$B$32+constants!$A$32*ABS($A$7:$A$456-$A231)))</f>
        <v>3.8175213282413312</v>
      </c>
      <c r="AA231">
        <f t="shared" si="62"/>
        <v>80.958038123596708</v>
      </c>
      <c r="AB231">
        <f t="shared" si="74"/>
        <v>76.050615582523349</v>
      </c>
      <c r="AD231" s="4">
        <f t="shared" si="63"/>
        <v>1557.7289879332884</v>
      </c>
      <c r="AE231">
        <f>SUMPRODUCT($B$7:$B$456,AD$7:AD$456,EXP(constants!$B$32+constants!$A$32*ABS($A$7:$A$456-$A231)))</f>
        <v>35.986477975755108</v>
      </c>
      <c r="AF231" s="4">
        <f t="shared" si="64"/>
        <v>1521.7425099575332</v>
      </c>
      <c r="AG231">
        <f t="shared" si="75"/>
        <v>1521.7425099575332</v>
      </c>
      <c r="AH231" s="4"/>
      <c r="AI231" s="5">
        <f>SUMPRODUCT(constants!$B$13:$B$20,A231^constants!$A$13:$A$20)*constants!$C$10/((A231/1000000000)^5*(EXP(0.014388/(A231/1000000000)/constants!$B$9)-1))</f>
        <v>1.7389018946559509E-7</v>
      </c>
      <c r="AJ231">
        <f>SUMPRODUCT(A231^constants!$E$28:$J$28,constants!$E$27:$J$27)</f>
        <v>1.6677660727954327E-6</v>
      </c>
      <c r="AL231" s="17">
        <f t="shared" si="65"/>
        <v>2.2865060083163293E-9</v>
      </c>
      <c r="AM231">
        <f t="shared" si="76"/>
        <v>1.0959581281868602E-9</v>
      </c>
      <c r="AN231">
        <f t="shared" si="77"/>
        <v>2.0863078155176393</v>
      </c>
      <c r="AO231">
        <f t="shared" si="78"/>
        <v>2.0112540018981215E-9</v>
      </c>
      <c r="AQ231">
        <f t="shared" si="79"/>
        <v>2.0112540018981215E-9</v>
      </c>
      <c r="AS231" s="4">
        <f t="shared" si="80"/>
        <v>1.1368559148463788</v>
      </c>
    </row>
    <row r="232" spans="1:45" x14ac:dyDescent="0.2">
      <c r="A232">
        <f>front!A232</f>
        <v>295.08999999999997</v>
      </c>
      <c r="B232" s="1">
        <f t="shared" si="81"/>
        <v>0.46999999999997044</v>
      </c>
      <c r="C232">
        <f>front!D232-front!B232</f>
        <v>232.33000000000038</v>
      </c>
      <c r="D232" s="2">
        <f>front!E232-front!C232</f>
        <v>1828.6000000000004</v>
      </c>
      <c r="E232" s="2">
        <f>IF(front!F232-front!C232&gt;0,front!F232-front!C232,0)</f>
        <v>1431.2999999999993</v>
      </c>
      <c r="F232" s="2">
        <f>front!I232-front!H232</f>
        <v>9521.8000000000011</v>
      </c>
      <c r="G232" s="2">
        <f>IF(front!J232-front!H232&gt;0,front!J232-front!H232,0)</f>
        <v>22.699999999998909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231.78603297275598</v>
      </c>
      <c r="J232" s="4">
        <f>D232/(constants!$A$4+constants!$B$4*data!D232+constants!$C$4*data!D232^2+constants!$D$4*data!D232^3+constants!$E$4*data!D232^4+constants!$F$4*data!D232^5+constants!$G$4*data!D232^6+constants!$H$4*data!D232^7)</f>
        <v>1824.4248266893926</v>
      </c>
      <c r="K232" s="4">
        <f>E232/(constants!$A$4+constants!$B$4*data!E232+constants!$C$4*data!E232^2+constants!$D$4*data!E232^3+constants!$E$4*data!E232^4+constants!$F$4*data!E232^5+constants!$G$4*data!E232^6+constants!$H$4*data!E232^7)</f>
        <v>1428.0257885328144</v>
      </c>
      <c r="L232" s="4">
        <f>F232/(constants!$A$4+constants!$B$4*data!F232+constants!$C$4*data!F232^2+constants!$D$4*data!F232^3+constants!$E$4*data!F232^4+constants!$F$4*data!F232^5+constants!$G$4*data!F232^6+constants!$H$4*data!F232^7)</f>
        <v>9517.6885066775012</v>
      </c>
      <c r="M232" s="4">
        <f>G232/(constants!$A$4+constants!$B$4*data!G232+constants!$C$4*data!G232^2+constants!$D$4*data!G232^3+constants!$E$4*data!G232^4+constants!$F$4*data!G232^5+constants!$G$4*data!G232^6+constants!$H$4*data!G232^7)</f>
        <v>22.646384929046725</v>
      </c>
      <c r="N232" s="4"/>
      <c r="O232" s="4">
        <f t="shared" si="66"/>
        <v>386.31005495459334</v>
      </c>
      <c r="P232" s="4">
        <f t="shared" si="67"/>
        <v>364.8849653378785</v>
      </c>
      <c r="Q232" s="4">
        <f t="shared" si="68"/>
        <v>285.60515770656292</v>
      </c>
      <c r="R232" s="4">
        <f t="shared" si="69"/>
        <v>1586.2814177795835</v>
      </c>
      <c r="S232" s="4">
        <f t="shared" si="70"/>
        <v>3.7743974881744542</v>
      </c>
      <c r="T232" s="4">
        <f t="shared" si="61"/>
        <v>1.0587173812351394</v>
      </c>
      <c r="U232" s="4">
        <f t="shared" si="71"/>
        <v>0.78272657094023168</v>
      </c>
      <c r="V232" s="4">
        <f t="shared" si="72"/>
        <v>2.379399673897531E-3</v>
      </c>
      <c r="W232" s="4"/>
      <c r="X232">
        <f>IF(front!E232&gt;$X$2,O232,P232)</f>
        <v>364.8849653378785</v>
      </c>
      <c r="Y232">
        <f t="shared" si="73"/>
        <v>97.691408597073064</v>
      </c>
      <c r="Z232">
        <f>SUMPRODUCT($B$7:$B$456,Y$7:Y$456,EXP(constants!$B$32+constants!$A$32*ABS($A$7:$A$456-$A232)))</f>
        <v>3.8906684264222786</v>
      </c>
      <c r="AA232">
        <f t="shared" si="62"/>
        <v>93.800740170650784</v>
      </c>
      <c r="AB232">
        <f t="shared" si="74"/>
        <v>88.893317629577425</v>
      </c>
      <c r="AD232" s="4">
        <f t="shared" si="63"/>
        <v>1582.5026877373707</v>
      </c>
      <c r="AE232">
        <f>SUMPRODUCT($B$7:$B$456,AD$7:AD$456,EXP(constants!$B$32+constants!$A$32*ABS($A$7:$A$456-$A232)))</f>
        <v>36.121509168253283</v>
      </c>
      <c r="AF232" s="4">
        <f t="shared" si="64"/>
        <v>1546.3811785691173</v>
      </c>
      <c r="AG232">
        <f t="shared" si="75"/>
        <v>1546.3811785691173</v>
      </c>
      <c r="AH232" s="4"/>
      <c r="AI232" s="5">
        <f>SUMPRODUCT(constants!$B$13:$B$20,A232^constants!$A$13:$A$20)*constants!$C$10/((A232/1000000000)^5*(EXP(0.014388/(A232/1000000000)/constants!$B$9)-1))</f>
        <v>1.7691746352886046E-7</v>
      </c>
      <c r="AJ232">
        <f>SUMPRODUCT(A232^constants!$E$28:$J$28,constants!$E$27:$J$27)</f>
        <v>1.6596781838207797E-6</v>
      </c>
      <c r="AL232" s="17">
        <f t="shared" si="65"/>
        <v>1.99022230519153E-9</v>
      </c>
      <c r="AM232">
        <f t="shared" si="76"/>
        <v>1.0732658977112598E-9</v>
      </c>
      <c r="AN232">
        <f t="shared" si="77"/>
        <v>1.8543608899115125</v>
      </c>
      <c r="AO232">
        <f t="shared" si="78"/>
        <v>1.9696102217369655E-9</v>
      </c>
      <c r="AQ232">
        <f t="shared" si="79"/>
        <v>1.9696102217369655E-9</v>
      </c>
      <c r="AS232" s="4">
        <f t="shared" si="80"/>
        <v>1.010465057109821</v>
      </c>
    </row>
    <row r="233" spans="1:45" x14ac:dyDescent="0.2">
      <c r="A233">
        <f>front!A233</f>
        <v>295.56</v>
      </c>
      <c r="B233" s="1">
        <f t="shared" si="81"/>
        <v>0.47000000000002728</v>
      </c>
      <c r="C233">
        <f>front!D233-front!B233</f>
        <v>238.59999999999991</v>
      </c>
      <c r="D233" s="2">
        <f>front!E233-front!C233</f>
        <v>1874.8999999999996</v>
      </c>
      <c r="E233" s="2">
        <f>IF(front!F233-front!C233&gt;0,front!F233-front!C233,0)</f>
        <v>1441.7999999999993</v>
      </c>
      <c r="F233" s="2">
        <f>front!I233-front!H233</f>
        <v>9456.2999999999993</v>
      </c>
      <c r="G233" s="2">
        <f>IF(front!J233-front!H233&gt;0,front!J233-front!H233,0)</f>
        <v>0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238.04148328182197</v>
      </c>
      <c r="J233" s="4">
        <f>D233/(constants!$A$4+constants!$B$4*data!D233+constants!$C$4*data!D233^2+constants!$D$4*data!D233^3+constants!$E$4*data!D233^4+constants!$F$4*data!D233^5+constants!$G$4*data!D233^6+constants!$H$4*data!D233^7)</f>
        <v>1870.6197546445437</v>
      </c>
      <c r="K233" s="4">
        <f>E233/(constants!$A$4+constants!$B$4*data!E233+constants!$C$4*data!E233^2+constants!$D$4*data!E233^3+constants!$E$4*data!E233^4+constants!$F$4*data!E233^5+constants!$G$4*data!E233^6+constants!$H$4*data!E233^7)</f>
        <v>1438.5019985032434</v>
      </c>
      <c r="L233" s="4">
        <f>F233/(constants!$A$4+constants!$B$4*data!F233+constants!$C$4*data!F233^2+constants!$D$4*data!F233^3+constants!$E$4*data!F233^4+constants!$F$4*data!F233^5+constants!$G$4*data!F233^6+constants!$H$4*data!F233^7)</f>
        <v>9451.8363597507196</v>
      </c>
      <c r="M233" s="4">
        <f>G233/(constants!$A$4+constants!$B$4*data!G233+constants!$C$4*data!G233^2+constants!$D$4*data!G233^3+constants!$E$4*data!G233^4+constants!$F$4*data!G233^5+constants!$G$4*data!G233^6+constants!$H$4*data!G233^7)</f>
        <v>0</v>
      </c>
      <c r="N233" s="4"/>
      <c r="O233" s="4">
        <f t="shared" si="66"/>
        <v>396.73580546970328</v>
      </c>
      <c r="P233" s="4">
        <f t="shared" si="67"/>
        <v>374.1239509289087</v>
      </c>
      <c r="Q233" s="4">
        <f t="shared" si="68"/>
        <v>287.70039970064869</v>
      </c>
      <c r="R233" s="4">
        <f t="shared" si="69"/>
        <v>1575.3060599584533</v>
      </c>
      <c r="S233" s="4">
        <f t="shared" si="70"/>
        <v>0</v>
      </c>
      <c r="T233" s="4">
        <f t="shared" si="61"/>
        <v>1.0604394732939493</v>
      </c>
      <c r="U233" s="4">
        <f t="shared" si="71"/>
        <v>0.76899754476108839</v>
      </c>
      <c r="V233" s="4">
        <f t="shared" si="72"/>
        <v>0</v>
      </c>
      <c r="W233" s="4"/>
      <c r="X233">
        <f>IF(front!E233&gt;$X$2,O233,P233)</f>
        <v>374.1239509289087</v>
      </c>
      <c r="Y233">
        <f t="shared" si="73"/>
        <v>104.97022244215862</v>
      </c>
      <c r="Z233">
        <f>SUMPRODUCT($B$7:$B$456,Y$7:Y$456,EXP(constants!$B$32+constants!$A$32*ABS($A$7:$A$456-$A233)))</f>
        <v>3.9648925153485215</v>
      </c>
      <c r="AA233">
        <f t="shared" si="62"/>
        <v>101.00532992681009</v>
      </c>
      <c r="AB233">
        <f t="shared" si="74"/>
        <v>96.097907385736733</v>
      </c>
      <c r="AD233" s="4">
        <f t="shared" si="63"/>
        <v>1575.3060599584533</v>
      </c>
      <c r="AE233">
        <f>SUMPRODUCT($B$7:$B$456,AD$7:AD$456,EXP(constants!$B$32+constants!$A$32*ABS($A$7:$A$456-$A233)))</f>
        <v>36.254757909503176</v>
      </c>
      <c r="AF233" s="4">
        <f t="shared" si="64"/>
        <v>1539.05130204895</v>
      </c>
      <c r="AG233">
        <f t="shared" si="75"/>
        <v>1539.05130204895</v>
      </c>
      <c r="AH233" s="4"/>
      <c r="AI233" s="5">
        <f>SUMPRODUCT(constants!$B$13:$B$20,A233^constants!$A$13:$A$20)*constants!$C$10/((A233/1000000000)^5*(EXP(0.014388/(A233/1000000000)/constants!$B$9)-1))</f>
        <v>1.7998438516235104E-7</v>
      </c>
      <c r="AJ233">
        <f>SUMPRODUCT(A233^constants!$E$28:$J$28,constants!$E$27:$J$27)</f>
        <v>1.6516594213878571E-6</v>
      </c>
      <c r="AL233" s="17">
        <f t="shared" si="65"/>
        <v>1.8729272057912168E-9</v>
      </c>
      <c r="AM233">
        <f t="shared" si="76"/>
        <v>1.0731672291813737E-9</v>
      </c>
      <c r="AN233">
        <f t="shared" si="77"/>
        <v>1.7452333195264551</v>
      </c>
      <c r="AO233">
        <f t="shared" si="78"/>
        <v>1.9694291496042892E-9</v>
      </c>
      <c r="AQ233">
        <f t="shared" si="79"/>
        <v>1.9694291496042892E-9</v>
      </c>
      <c r="AS233" s="4">
        <f t="shared" si="80"/>
        <v>0.95100004291473894</v>
      </c>
    </row>
    <row r="234" spans="1:45" x14ac:dyDescent="0.2">
      <c r="A234">
        <f>front!A234</f>
        <v>296.02999999999997</v>
      </c>
      <c r="B234" s="1">
        <f t="shared" si="81"/>
        <v>0.46999999999997044</v>
      </c>
      <c r="C234">
        <f>front!D234-front!B234</f>
        <v>240.13000000000011</v>
      </c>
      <c r="D234" s="2">
        <f>front!E234-front!C234</f>
        <v>1885.9000000000015</v>
      </c>
      <c r="E234" s="2">
        <f>IF(front!F234-front!C234&gt;0,front!F234-front!C234,0)</f>
        <v>1471.8000000000011</v>
      </c>
      <c r="F234" s="2">
        <f>front!I234-front!H234</f>
        <v>9605.6000000000022</v>
      </c>
      <c r="G234" s="2">
        <f>IF(front!J234-front!H234&gt;0,front!J234-front!H234,0)</f>
        <v>37.600000000000364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239.5679337852643</v>
      </c>
      <c r="J234" s="4">
        <f>D234/(constants!$A$4+constants!$B$4*data!D234+constants!$C$4*data!D234^2+constants!$D$4*data!D234^3+constants!$E$4*data!D234^4+constants!$F$4*data!D234^5+constants!$G$4*data!D234^6+constants!$H$4*data!D234^7)</f>
        <v>1881.5947909610429</v>
      </c>
      <c r="K234" s="4">
        <f>E234/(constants!$A$4+constants!$B$4*data!E234+constants!$C$4*data!E234^2+constants!$D$4*data!E234^3+constants!$E$4*data!E234^4+constants!$F$4*data!E234^5+constants!$G$4*data!E234^6+constants!$H$4*data!E234^7)</f>
        <v>1468.4340205396545</v>
      </c>
      <c r="L234" s="4">
        <f>F234/(constants!$A$4+constants!$B$4*data!F234+constants!$C$4*data!F234^2+constants!$D$4*data!F234^3+constants!$E$4*data!F234^4+constants!$F$4*data!F234^5+constants!$G$4*data!F234^6+constants!$H$4*data!F234^7)</f>
        <v>9601.9533136853424</v>
      </c>
      <c r="M234" s="4">
        <f>G234/(constants!$A$4+constants!$B$4*data!G234+constants!$C$4*data!G234^2+constants!$D$4*data!G234^3+constants!$E$4*data!G234^4+constants!$F$4*data!G234^5+constants!$G$4*data!G234^6+constants!$H$4*data!G234^7)</f>
        <v>37.511253192527256</v>
      </c>
      <c r="N234" s="4"/>
      <c r="O234" s="4">
        <f t="shared" si="66"/>
        <v>399.27988964210715</v>
      </c>
      <c r="P234" s="4">
        <f t="shared" si="67"/>
        <v>376.31895819220858</v>
      </c>
      <c r="Q234" s="4">
        <f t="shared" si="68"/>
        <v>293.68680410793087</v>
      </c>
      <c r="R234" s="4">
        <f t="shared" si="69"/>
        <v>1600.3255522808904</v>
      </c>
      <c r="S234" s="4">
        <f t="shared" si="70"/>
        <v>6.2518755320878761</v>
      </c>
      <c r="T234" s="4">
        <f t="shared" si="61"/>
        <v>1.0610145488290044</v>
      </c>
      <c r="U234" s="4">
        <f t="shared" si="71"/>
        <v>0.780419901029614</v>
      </c>
      <c r="V234" s="4">
        <f t="shared" si="72"/>
        <v>3.9066273254071884E-3</v>
      </c>
      <c r="W234" s="4"/>
      <c r="X234">
        <f>IF(front!E234&gt;$X$2,O234,P234)</f>
        <v>376.31895819220858</v>
      </c>
      <c r="Y234">
        <f t="shared" si="73"/>
        <v>101.56474020969824</v>
      </c>
      <c r="Z234">
        <f>SUMPRODUCT($B$7:$B$456,Y$7:Y$456,EXP(constants!$B$32+constants!$A$32*ABS($A$7:$A$456-$A234)))</f>
        <v>4.0401196995189732</v>
      </c>
      <c r="AA234">
        <f t="shared" si="62"/>
        <v>97.524620510179275</v>
      </c>
      <c r="AB234">
        <f t="shared" si="74"/>
        <v>92.617197969105916</v>
      </c>
      <c r="AD234" s="4">
        <f t="shared" si="63"/>
        <v>1594.0665003481536</v>
      </c>
      <c r="AE234">
        <f>SUMPRODUCT($B$7:$B$456,AD$7:AD$456,EXP(constants!$B$32+constants!$A$32*ABS($A$7:$A$456-$A234)))</f>
        <v>36.386444948274118</v>
      </c>
      <c r="AF234" s="4">
        <f t="shared" si="64"/>
        <v>1557.6800553998794</v>
      </c>
      <c r="AG234">
        <f t="shared" si="75"/>
        <v>1557.6800553998794</v>
      </c>
      <c r="AH234" s="4"/>
      <c r="AI234" s="5">
        <f>SUMPRODUCT(constants!$B$13:$B$20,A234^constants!$A$13:$A$20)*constants!$C$10/((A234/1000000000)^5*(EXP(0.014388/(A234/1000000000)/constants!$B$9)-1))</f>
        <v>1.8309126673633542E-7</v>
      </c>
      <c r="AJ234">
        <f>SUMPRODUCT(A234^constants!$E$28:$J$28,constants!$E$27:$J$27)</f>
        <v>1.6437083236516968E-6</v>
      </c>
      <c r="AL234" s="17">
        <f t="shared" si="65"/>
        <v>1.9768603537045973E-9</v>
      </c>
      <c r="AM234">
        <f t="shared" si="76"/>
        <v>1.0552284584716807E-9</v>
      </c>
      <c r="AN234">
        <f t="shared" si="77"/>
        <v>1.8733956024724201</v>
      </c>
      <c r="AO234">
        <f t="shared" si="78"/>
        <v>1.9365087090773394E-9</v>
      </c>
      <c r="AQ234">
        <f t="shared" si="79"/>
        <v>1.9365087090773394E-9</v>
      </c>
      <c r="AS234" s="4">
        <f t="shared" si="80"/>
        <v>1.020837316371525</v>
      </c>
    </row>
    <row r="235" spans="1:45" x14ac:dyDescent="0.2">
      <c r="A235">
        <f>front!A235</f>
        <v>296.51</v>
      </c>
      <c r="B235" s="1">
        <f t="shared" si="81"/>
        <v>0.48000000000001819</v>
      </c>
      <c r="C235">
        <f>front!D235-front!B235</f>
        <v>237.19999999999982</v>
      </c>
      <c r="D235" s="2">
        <f>front!E235-front!C235</f>
        <v>1910.3999999999996</v>
      </c>
      <c r="E235" s="2">
        <f>IF(front!F235-front!C235&gt;0,front!F235-front!C235,0)</f>
        <v>1462.2999999999993</v>
      </c>
      <c r="F235" s="2">
        <f>front!I235-front!H235</f>
        <v>9637.8000000000011</v>
      </c>
      <c r="G235" s="2">
        <f>IF(front!J235-front!H235&gt;0,front!J235-front!H235,0)</f>
        <v>36.799999999999272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236.64473149785778</v>
      </c>
      <c r="J235" s="4">
        <f>D235/(constants!$A$4+constants!$B$4*data!D235+constants!$C$4*data!D235^2+constants!$D$4*data!D235^3+constants!$E$4*data!D235^4+constants!$F$4*data!D235^5+constants!$G$4*data!D235^6+constants!$H$4*data!D235^7)</f>
        <v>1906.0391899261156</v>
      </c>
      <c r="K235" s="4">
        <f>E235/(constants!$A$4+constants!$B$4*data!E235+constants!$C$4*data!E235^2+constants!$D$4*data!E235^3+constants!$E$4*data!E235^4+constants!$F$4*data!E235^5+constants!$G$4*data!E235^6+constants!$H$4*data!E235^7)</f>
        <v>1458.9555479420319</v>
      </c>
      <c r="L235" s="4">
        <f>F235/(constants!$A$4+constants!$B$4*data!F235+constants!$C$4*data!F235^2+constants!$D$4*data!F235^3+constants!$E$4*data!F235^4+constants!$F$4*data!F235^5+constants!$G$4*data!F235^6+constants!$H$4*data!F235^7)</f>
        <v>9634.3362102657611</v>
      </c>
      <c r="M235" s="4">
        <f>G235/(constants!$A$4+constants!$B$4*data!G235+constants!$C$4*data!G235^2+constants!$D$4*data!G235^3+constants!$E$4*data!G235^4+constants!$F$4*data!G235^5+constants!$G$4*data!G235^6+constants!$H$4*data!G235^7)</f>
        <v>36.71313826374967</v>
      </c>
      <c r="N235" s="4"/>
      <c r="O235" s="4">
        <f t="shared" si="66"/>
        <v>394.40788582976296</v>
      </c>
      <c r="P235" s="4">
        <f t="shared" si="67"/>
        <v>381.20783798522314</v>
      </c>
      <c r="Q235" s="4">
        <f t="shared" si="68"/>
        <v>291.79110958840636</v>
      </c>
      <c r="R235" s="4">
        <f t="shared" si="69"/>
        <v>1605.7227017109601</v>
      </c>
      <c r="S235" s="4">
        <f t="shared" si="70"/>
        <v>6.1188563772916122</v>
      </c>
      <c r="T235" s="4">
        <f t="shared" si="61"/>
        <v>1.0346269056646509</v>
      </c>
      <c r="U235" s="4">
        <f t="shared" si="71"/>
        <v>0.76543837904958589</v>
      </c>
      <c r="V235" s="4">
        <f t="shared" si="72"/>
        <v>3.8106557070979518E-3</v>
      </c>
      <c r="W235" s="4"/>
      <c r="X235">
        <f>IF(front!E235&gt;$X$2,O235,P235)</f>
        <v>381.20783798522314</v>
      </c>
      <c r="Y235">
        <f t="shared" si="73"/>
        <v>108.2271081470908</v>
      </c>
      <c r="Z235">
        <f>SUMPRODUCT($B$7:$B$456,Y$7:Y$456,EXP(constants!$B$32+constants!$A$32*ABS($A$7:$A$456-$A235)))</f>
        <v>4.1181192357079253</v>
      </c>
      <c r="AA235">
        <f t="shared" si="62"/>
        <v>104.10898891138288</v>
      </c>
      <c r="AB235">
        <f t="shared" si="74"/>
        <v>99.201566370309521</v>
      </c>
      <c r="AD235" s="4">
        <f t="shared" si="63"/>
        <v>1599.5968216229994</v>
      </c>
      <c r="AE235">
        <f>SUMPRODUCT($B$7:$B$456,AD$7:AD$456,EXP(constants!$B$32+constants!$A$32*ABS($A$7:$A$456-$A235)))</f>
        <v>36.519384076980508</v>
      </c>
      <c r="AF235" s="4">
        <f t="shared" si="64"/>
        <v>1563.0774375460189</v>
      </c>
      <c r="AG235">
        <f t="shared" si="75"/>
        <v>1563.0774375460189</v>
      </c>
      <c r="AH235" s="4"/>
      <c r="AI235" s="5">
        <f>SUMPRODUCT(constants!$B$13:$B$20,A235^constants!$A$13:$A$20)*constants!$C$10/((A235/1000000000)^5*(EXP(0.014388/(A235/1000000000)/constants!$B$9)-1))</f>
        <v>1.8630582109599786E-7</v>
      </c>
      <c r="AJ235">
        <f>SUMPRODUCT(A235^constants!$E$28:$J$28,constants!$E$27:$J$27)</f>
        <v>1.635656400064613E-6</v>
      </c>
      <c r="AL235" s="17">
        <f t="shared" si="65"/>
        <v>1.8780532194475323E-9</v>
      </c>
      <c r="AM235">
        <f t="shared" si="76"/>
        <v>1.046433376092064E-9</v>
      </c>
      <c r="AN235">
        <f t="shared" si="77"/>
        <v>1.7947183856665361</v>
      </c>
      <c r="AO235">
        <f t="shared" si="78"/>
        <v>1.9203683619435558E-9</v>
      </c>
      <c r="AQ235">
        <f t="shared" si="79"/>
        <v>1.9203683619435558E-9</v>
      </c>
      <c r="AS235" s="4">
        <f t="shared" si="80"/>
        <v>0.97796509079476945</v>
      </c>
    </row>
    <row r="236" spans="1:45" x14ac:dyDescent="0.2">
      <c r="A236">
        <f>front!A236</f>
        <v>296.98</v>
      </c>
      <c r="B236" s="1">
        <f t="shared" si="81"/>
        <v>0.47000000000002728</v>
      </c>
      <c r="C236">
        <f>front!D236-front!B236</f>
        <v>238.73999999999978</v>
      </c>
      <c r="D236" s="2">
        <f>front!E236-front!C236</f>
        <v>1897</v>
      </c>
      <c r="E236" s="2">
        <f>IF(front!F236-front!C236&gt;0,front!F236-front!C236,0)</f>
        <v>1460.3999999999996</v>
      </c>
      <c r="F236" s="2">
        <f>front!I236-front!H236</f>
        <v>9618.5</v>
      </c>
      <c r="G236" s="2">
        <f>IF(front!J236-front!H236&gt;0,front!J236-front!H236,0)</f>
        <v>4.5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238.18115847656145</v>
      </c>
      <c r="J236" s="4">
        <f>D236/(constants!$A$4+constants!$B$4*data!D236+constants!$C$4*data!D236^2+constants!$D$4*data!D236^3+constants!$E$4*data!D236^4+constants!$F$4*data!D236^5+constants!$G$4*data!D236^6+constants!$H$4*data!D236^7)</f>
        <v>1892.6696002732328</v>
      </c>
      <c r="K236" s="4">
        <f>E236/(constants!$A$4+constants!$B$4*data!E236+constants!$C$4*data!E236^2+constants!$D$4*data!E236^3+constants!$E$4*data!E236^4+constants!$F$4*data!E236^5+constants!$G$4*data!E236^6+constants!$H$4*data!E236^7)</f>
        <v>1457.0598533052337</v>
      </c>
      <c r="L236" s="4">
        <f>F236/(constants!$A$4+constants!$B$4*data!F236+constants!$C$4*data!F236^2+constants!$D$4*data!F236^3+constants!$E$4*data!F236^4+constants!$F$4*data!F236^5+constants!$G$4*data!F236^6+constants!$H$4*data!F236^7)</f>
        <v>9614.9262984157504</v>
      </c>
      <c r="M236" s="4">
        <f>G236/(constants!$A$4+constants!$B$4*data!G236+constants!$C$4*data!G236^2+constants!$D$4*data!G236^3+constants!$E$4*data!G236^4+constants!$F$4*data!G236^5+constants!$G$4*data!G236^6+constants!$H$4*data!G236^7)</f>
        <v>4.4893624656433229</v>
      </c>
      <c r="N236" s="4"/>
      <c r="O236" s="4">
        <f t="shared" si="66"/>
        <v>396.96859746093577</v>
      </c>
      <c r="P236" s="4">
        <f t="shared" si="67"/>
        <v>378.53392005464656</v>
      </c>
      <c r="Q236" s="4">
        <f t="shared" si="68"/>
        <v>291.41197066104672</v>
      </c>
      <c r="R236" s="4">
        <f t="shared" si="69"/>
        <v>1602.487716402625</v>
      </c>
      <c r="S236" s="4">
        <f t="shared" si="70"/>
        <v>0.74822707760722051</v>
      </c>
      <c r="T236" s="4">
        <f t="shared" si="61"/>
        <v>1.048700199452741</v>
      </c>
      <c r="U236" s="4">
        <f t="shared" si="71"/>
        <v>0.76984374509681297</v>
      </c>
      <c r="V236" s="4">
        <f t="shared" si="72"/>
        <v>4.6691595195930255E-4</v>
      </c>
      <c r="W236" s="4"/>
      <c r="X236">
        <f>IF(front!E236&gt;$X$2,O236,P236)</f>
        <v>378.53392005464656</v>
      </c>
      <c r="Y236">
        <f t="shared" si="73"/>
        <v>105.90788786733259</v>
      </c>
      <c r="Z236">
        <f>SUMPRODUCT($B$7:$B$456,Y$7:Y$456,EXP(constants!$B$32+constants!$A$32*ABS($A$7:$A$456-$A236)))</f>
        <v>4.1955403476710647</v>
      </c>
      <c r="AA236">
        <f t="shared" si="62"/>
        <v>101.71234751966152</v>
      </c>
      <c r="AB236">
        <f t="shared" si="74"/>
        <v>96.804924978588161</v>
      </c>
      <c r="AD236" s="4">
        <f t="shared" si="63"/>
        <v>1601.7386304503875</v>
      </c>
      <c r="AE236">
        <f>SUMPRODUCT($B$7:$B$456,AD$7:AD$456,EXP(constants!$B$32+constants!$A$32*ABS($A$7:$A$456-$A236)))</f>
        <v>36.647440839970152</v>
      </c>
      <c r="AF236" s="4">
        <f t="shared" si="64"/>
        <v>1565.0911896104174</v>
      </c>
      <c r="AG236">
        <f t="shared" si="75"/>
        <v>1565.0911896104174</v>
      </c>
      <c r="AH236" s="4"/>
      <c r="AI236" s="5">
        <f>SUMPRODUCT(constants!$B$13:$B$20,A236^constants!$A$13:$A$20)*constants!$C$10/((A236/1000000000)^5*(EXP(0.014388/(A236/1000000000)/constants!$B$9)-1))</f>
        <v>1.894944262319807E-7</v>
      </c>
      <c r="AJ236">
        <f>SUMPRODUCT(A236^constants!$E$28:$J$28,constants!$E$27:$J$27)</f>
        <v>1.6278377111859856E-6</v>
      </c>
      <c r="AL236" s="17">
        <f t="shared" si="65"/>
        <v>1.9574874550431614E-9</v>
      </c>
      <c r="AM236">
        <f t="shared" si="76"/>
        <v>1.0400912879659025E-9</v>
      </c>
      <c r="AN236">
        <f t="shared" si="77"/>
        <v>1.8820342768867939</v>
      </c>
      <c r="AO236">
        <f t="shared" si="78"/>
        <v>1.9087296416347466E-9</v>
      </c>
      <c r="AQ236">
        <f t="shared" si="79"/>
        <v>1.9087296416347466E-9</v>
      </c>
      <c r="AS236" s="4">
        <f t="shared" si="80"/>
        <v>1.0255446409721263</v>
      </c>
    </row>
    <row r="237" spans="1:45" x14ac:dyDescent="0.2">
      <c r="A237">
        <f>front!A237</f>
        <v>297.45</v>
      </c>
      <c r="B237" s="1">
        <f t="shared" si="81"/>
        <v>0.46999999999997044</v>
      </c>
      <c r="C237">
        <f>front!D237-front!B237</f>
        <v>233</v>
      </c>
      <c r="D237" s="2">
        <f>front!E237-front!C237</f>
        <v>1854.1999999999989</v>
      </c>
      <c r="E237" s="2">
        <f>IF(front!F237-front!C237&gt;0,front!F237-front!C237,0)</f>
        <v>1389.6000000000004</v>
      </c>
      <c r="F237" s="2">
        <f>front!I237-front!H237</f>
        <v>9778.2999999999993</v>
      </c>
      <c r="G237" s="2">
        <f>IF(front!J237-front!H237&gt;0,front!J237-front!H237,0)</f>
        <v>3.2999999999992724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232.4544779348964</v>
      </c>
      <c r="J237" s="4">
        <f>D237/(constants!$A$4+constants!$B$4*data!D237+constants!$C$4*data!D237^2+constants!$D$4*data!D237^3+constants!$E$4*data!D237^4+constants!$F$4*data!D237^5+constants!$G$4*data!D237^6+constants!$H$4*data!D237^7)</f>
        <v>1849.9667313250388</v>
      </c>
      <c r="K237" s="4">
        <f>E237/(constants!$A$4+constants!$B$4*data!E237+constants!$C$4*data!E237^2+constants!$D$4*data!E237^3+constants!$E$4*data!E237^4+constants!$F$4*data!E237^5+constants!$G$4*data!E237^6+constants!$H$4*data!E237^7)</f>
        <v>1386.4202578695295</v>
      </c>
      <c r="L237" s="4">
        <f>F237/(constants!$A$4+constants!$B$4*data!F237+constants!$C$4*data!F237^2+constants!$D$4*data!F237^3+constants!$E$4*data!F237^4+constants!$F$4*data!F237^5+constants!$G$4*data!F237^6+constants!$H$4*data!F237^7)</f>
        <v>9775.6624636943852</v>
      </c>
      <c r="M237" s="4">
        <f>G237/(constants!$A$4+constants!$B$4*data!G237+constants!$C$4*data!G237^2+constants!$D$4*data!G237^3+constants!$E$4*data!G237^4+constants!$F$4*data!G237^5+constants!$G$4*data!G237^6+constants!$H$4*data!G237^7)</f>
        <v>3.2921987023120329</v>
      </c>
      <c r="N237" s="4"/>
      <c r="O237" s="4">
        <f t="shared" si="66"/>
        <v>387.42412989149398</v>
      </c>
      <c r="P237" s="4">
        <f t="shared" si="67"/>
        <v>369.9933462650078</v>
      </c>
      <c r="Q237" s="4">
        <f t="shared" si="68"/>
        <v>277.28405157390591</v>
      </c>
      <c r="R237" s="4">
        <f t="shared" si="69"/>
        <v>1629.2770772823974</v>
      </c>
      <c r="S237" s="4">
        <f t="shared" si="70"/>
        <v>0.54869978371867212</v>
      </c>
      <c r="T237" s="4">
        <f t="shared" si="61"/>
        <v>1.047111073219142</v>
      </c>
      <c r="U237" s="4">
        <f t="shared" si="71"/>
        <v>0.74942983265245311</v>
      </c>
      <c r="V237" s="4">
        <f t="shared" si="72"/>
        <v>3.3677499755529165E-4</v>
      </c>
      <c r="W237" s="4"/>
      <c r="X237">
        <f>IF(front!E237&gt;$X$2,O237,P237)</f>
        <v>369.9933462650078</v>
      </c>
      <c r="Y237">
        <f t="shared" si="73"/>
        <v>110.58447367156174</v>
      </c>
      <c r="Z237">
        <f>SUMPRODUCT($B$7:$B$456,Y$7:Y$456,EXP(constants!$B$32+constants!$A$32*ABS($A$7:$A$456-$A237)))</f>
        <v>4.2741130520535071</v>
      </c>
      <c r="AA237">
        <f t="shared" si="62"/>
        <v>106.31036061950823</v>
      </c>
      <c r="AB237">
        <f t="shared" si="74"/>
        <v>101.40293807843487</v>
      </c>
      <c r="AD237" s="4">
        <f t="shared" si="63"/>
        <v>1628.7277476573672</v>
      </c>
      <c r="AE237">
        <f>SUMPRODUCT($B$7:$B$456,AD$7:AD$456,EXP(constants!$B$32+constants!$A$32*ABS($A$7:$A$456-$A237)))</f>
        <v>36.773755566953803</v>
      </c>
      <c r="AF237" s="4">
        <f t="shared" si="64"/>
        <v>1591.9539920904135</v>
      </c>
      <c r="AG237">
        <f t="shared" si="75"/>
        <v>1591.9539920904135</v>
      </c>
      <c r="AH237" s="4"/>
      <c r="AI237" s="5">
        <f>SUMPRODUCT(constants!$B$13:$B$20,A237^constants!$A$13:$A$20)*constants!$C$10/((A237/1000000000)^5*(EXP(0.014388/(A237/1000000000)/constants!$B$9)-1))</f>
        <v>1.9272393451533836E-7</v>
      </c>
      <c r="AJ237">
        <f>SUMPRODUCT(A237^constants!$E$28:$J$28,constants!$E$27:$J$27)</f>
        <v>1.6200824234196263E-6</v>
      </c>
      <c r="AL237" s="17">
        <f t="shared" si="65"/>
        <v>1.9005754484773109E-9</v>
      </c>
      <c r="AM237">
        <f t="shared" si="76"/>
        <v>1.0176691232717581E-9</v>
      </c>
      <c r="AN237">
        <f t="shared" si="77"/>
        <v>1.8675770002405603</v>
      </c>
      <c r="AO237">
        <f t="shared" si="78"/>
        <v>1.8675814742801013E-9</v>
      </c>
      <c r="AQ237">
        <f t="shared" si="79"/>
        <v>1.8675814742801013E-9</v>
      </c>
      <c r="AS237" s="4">
        <f t="shared" si="80"/>
        <v>1.0176666853101699</v>
      </c>
    </row>
    <row r="238" spans="1:45" x14ac:dyDescent="0.2">
      <c r="A238">
        <f>front!A238</f>
        <v>297.93</v>
      </c>
      <c r="B238" s="1">
        <f t="shared" si="81"/>
        <v>0.48000000000001819</v>
      </c>
      <c r="C238">
        <f>front!D238-front!B238</f>
        <v>220.80000000000018</v>
      </c>
      <c r="D238" s="2">
        <f>front!E238-front!C238</f>
        <v>1844.0999999999985</v>
      </c>
      <c r="E238" s="2">
        <f>IF(front!F238-front!C238&gt;0,front!F238-front!C238,0)</f>
        <v>1396</v>
      </c>
      <c r="F238" s="2">
        <f>front!I238-front!H238</f>
        <v>9719.5999999999985</v>
      </c>
      <c r="G238" s="2">
        <f>IF(front!J238-front!H238&gt;0,front!J238-front!H238,0)</f>
        <v>0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220.2828043921327</v>
      </c>
      <c r="J238" s="4">
        <f>D238/(constants!$A$4+constants!$B$4*data!D238+constants!$C$4*data!D238^2+constants!$D$4*data!D238^3+constants!$E$4*data!D238^4+constants!$F$4*data!D238^5+constants!$G$4*data!D238^6+constants!$H$4*data!D238^7)</f>
        <v>1839.8896519892105</v>
      </c>
      <c r="K238" s="4">
        <f>E238/(constants!$A$4+constants!$B$4*data!E238+constants!$C$4*data!E238^2+constants!$D$4*data!E238^3+constants!$E$4*data!E238^4+constants!$F$4*data!E238^5+constants!$G$4*data!E238^6+constants!$H$4*data!E238^7)</f>
        <v>1392.8057600929449</v>
      </c>
      <c r="L238" s="4">
        <f>F238/(constants!$A$4+constants!$B$4*data!F238+constants!$C$4*data!F238^2+constants!$D$4*data!F238^3+constants!$E$4*data!F238^4+constants!$F$4*data!F238^5+constants!$G$4*data!F238^6+constants!$H$4*data!F238^7)</f>
        <v>9716.6116507545848</v>
      </c>
      <c r="M238" s="4">
        <f>G238/(constants!$A$4+constants!$B$4*data!G238+constants!$C$4*data!G238^2+constants!$D$4*data!G238^3+constants!$E$4*data!G238^4+constants!$F$4*data!G238^5+constants!$G$4*data!G238^6+constants!$H$4*data!G238^7)</f>
        <v>0</v>
      </c>
      <c r="N238" s="4"/>
      <c r="O238" s="4">
        <f t="shared" si="66"/>
        <v>367.13800732022116</v>
      </c>
      <c r="P238" s="4">
        <f t="shared" si="67"/>
        <v>367.9779303978421</v>
      </c>
      <c r="Q238" s="4">
        <f t="shared" si="68"/>
        <v>278.56115201858898</v>
      </c>
      <c r="R238" s="4">
        <f t="shared" si="69"/>
        <v>1619.4352751257641</v>
      </c>
      <c r="S238" s="4">
        <f t="shared" si="70"/>
        <v>0</v>
      </c>
      <c r="T238" s="4">
        <f t="shared" si="61"/>
        <v>0.99771746344485157</v>
      </c>
      <c r="U238" s="4">
        <f t="shared" si="71"/>
        <v>0.75700505113831285</v>
      </c>
      <c r="V238" s="4">
        <f t="shared" si="72"/>
        <v>0</v>
      </c>
      <c r="W238" s="4"/>
      <c r="X238">
        <f>IF(front!E238&gt;$X$2,O238,P238)</f>
        <v>367.9779303978421</v>
      </c>
      <c r="Y238">
        <f t="shared" si="73"/>
        <v>107.37428592817969</v>
      </c>
      <c r="Z238">
        <f>SUMPRODUCT($B$7:$B$456,Y$7:Y$456,EXP(constants!$B$32+constants!$A$32*ABS($A$7:$A$456-$A238)))</f>
        <v>4.355541269145613</v>
      </c>
      <c r="AA238">
        <f t="shared" si="62"/>
        <v>103.01874465903407</v>
      </c>
      <c r="AB238">
        <f t="shared" si="74"/>
        <v>98.111322117960711</v>
      </c>
      <c r="AD238" s="4">
        <f t="shared" si="63"/>
        <v>1619.4352751257641</v>
      </c>
      <c r="AE238">
        <f>SUMPRODUCT($B$7:$B$456,AD$7:AD$456,EXP(constants!$B$32+constants!$A$32*ABS($A$7:$A$456-$A238)))</f>
        <v>36.90087639994303</v>
      </c>
      <c r="AF238" s="4">
        <f t="shared" si="64"/>
        <v>1582.5343987258211</v>
      </c>
      <c r="AG238">
        <f t="shared" si="75"/>
        <v>1582.5343987258211</v>
      </c>
      <c r="AH238" s="4"/>
      <c r="AI238" s="5">
        <f>SUMPRODUCT(constants!$B$13:$B$20,A238^constants!$A$13:$A$20)*constants!$C$10/((A238/1000000000)^5*(EXP(0.014388/(A238/1000000000)/constants!$B$9)-1))</f>
        <v>1.9606469779540427E-7</v>
      </c>
      <c r="AJ238">
        <f>SUMPRODUCT(A238^constants!$E$28:$J$28,constants!$E$27:$J$27)</f>
        <v>1.6122261537568111E-6</v>
      </c>
      <c r="AL238" s="17">
        <f t="shared" si="65"/>
        <v>1.9983901303426808E-9</v>
      </c>
      <c r="AM238">
        <f t="shared" si="76"/>
        <v>1.0187621545888016E-9</v>
      </c>
      <c r="AN238">
        <f t="shared" si="77"/>
        <v>1.9615865404317872</v>
      </c>
      <c r="AO238">
        <f t="shared" si="78"/>
        <v>1.8695873571273231E-9</v>
      </c>
      <c r="AQ238">
        <f t="shared" si="79"/>
        <v>1.8695873571273231E-9</v>
      </c>
      <c r="AS238" s="4">
        <f t="shared" si="80"/>
        <v>1.0688936907517748</v>
      </c>
    </row>
    <row r="239" spans="1:45" x14ac:dyDescent="0.2">
      <c r="A239">
        <f>front!A239</f>
        <v>298.39999999999998</v>
      </c>
      <c r="B239" s="1">
        <f t="shared" si="81"/>
        <v>0.46999999999997044</v>
      </c>
      <c r="C239">
        <f>front!D239-front!B239</f>
        <v>234.65999999999985</v>
      </c>
      <c r="D239" s="2">
        <f>front!E239-front!C239</f>
        <v>1826.2999999999993</v>
      </c>
      <c r="E239" s="2">
        <f>IF(front!F239-front!C239&gt;0,front!F239-front!C239,0)</f>
        <v>1321.2999999999993</v>
      </c>
      <c r="F239" s="2">
        <f>front!I239-front!H239</f>
        <v>9774.5000000000018</v>
      </c>
      <c r="G239" s="2">
        <f>IF(front!J239-front!H239&gt;0,front!J239-front!H239,0)</f>
        <v>45.100000000000364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234.11062545024177</v>
      </c>
      <c r="J239" s="4">
        <f>D239/(constants!$A$4+constants!$B$4*data!D239+constants!$C$4*data!D239^2+constants!$D$4*data!D239^3+constants!$E$4*data!D239^4+constants!$F$4*data!D239^5+constants!$G$4*data!D239^6+constants!$H$4*data!D239^7)</f>
        <v>1822.1300460918283</v>
      </c>
      <c r="K239" s="4">
        <f>E239/(constants!$A$4+constants!$B$4*data!E239+constants!$C$4*data!E239^2+constants!$D$4*data!E239^3+constants!$E$4*data!E239^4+constants!$F$4*data!E239^5+constants!$G$4*data!E239^6+constants!$H$4*data!E239^7)</f>
        <v>1318.274953518634</v>
      </c>
      <c r="L239" s="4">
        <f>F239/(constants!$A$4+constants!$B$4*data!F239+constants!$C$4*data!F239^2+constants!$D$4*data!F239^3+constants!$E$4*data!F239^4+constants!$F$4*data!F239^5+constants!$G$4*data!F239^6+constants!$H$4*data!F239^7)</f>
        <v>9771.8395083720516</v>
      </c>
      <c r="M239" s="4">
        <f>G239/(constants!$A$4+constants!$B$4*data!G239+constants!$C$4*data!G239^2+constants!$D$4*data!G239^3+constants!$E$4*data!G239^4+constants!$F$4*data!G239^5+constants!$G$4*data!G239^6+constants!$H$4*data!G239^7)</f>
        <v>44.993587178617844</v>
      </c>
      <c r="N239" s="4"/>
      <c r="O239" s="4">
        <f t="shared" si="66"/>
        <v>390.18437575040292</v>
      </c>
      <c r="P239" s="4">
        <f t="shared" si="67"/>
        <v>364.42600921836566</v>
      </c>
      <c r="Q239" s="4">
        <f t="shared" si="68"/>
        <v>263.65499070372681</v>
      </c>
      <c r="R239" s="4">
        <f t="shared" si="69"/>
        <v>1628.6399180620085</v>
      </c>
      <c r="S239" s="4">
        <f t="shared" si="70"/>
        <v>7.4989311964363079</v>
      </c>
      <c r="T239" s="4">
        <f t="shared" si="61"/>
        <v>1.0706820201644902</v>
      </c>
      <c r="U239" s="4">
        <f t="shared" si="71"/>
        <v>0.72348016890787725</v>
      </c>
      <c r="V239" s="4">
        <f t="shared" si="72"/>
        <v>4.6044132366346649E-3</v>
      </c>
      <c r="W239" s="4"/>
      <c r="X239">
        <f>IF(front!E239&gt;$X$2,O239,P239)</f>
        <v>364.42600921836566</v>
      </c>
      <c r="Y239">
        <f t="shared" si="73"/>
        <v>117.76759700939752</v>
      </c>
      <c r="Z239">
        <f>SUMPRODUCT($B$7:$B$456,Y$7:Y$456,EXP(constants!$B$32+constants!$A$32*ABS($A$7:$A$456-$A239)))</f>
        <v>4.4365063011681602</v>
      </c>
      <c r="AA239">
        <f t="shared" si="62"/>
        <v>113.33109070822935</v>
      </c>
      <c r="AB239">
        <f t="shared" si="74"/>
        <v>108.42366816715599</v>
      </c>
      <c r="AD239" s="4">
        <f t="shared" si="63"/>
        <v>1621.1323789951134</v>
      </c>
      <c r="AE239">
        <f>SUMPRODUCT($B$7:$B$456,AD$7:AD$456,EXP(constants!$B$32+constants!$A$32*ABS($A$7:$A$456-$A239)))</f>
        <v>37.023158322067573</v>
      </c>
      <c r="AF239" s="4">
        <f t="shared" si="64"/>
        <v>1584.1092206730459</v>
      </c>
      <c r="AG239">
        <f t="shared" si="75"/>
        <v>1584.1092206730459</v>
      </c>
      <c r="AH239" s="4"/>
      <c r="AI239" s="5">
        <f>SUMPRODUCT(constants!$B$13:$B$20,A239^constants!$A$13:$A$20)*constants!$C$10/((A239/1000000000)^5*(EXP(0.014388/(A239/1000000000)/constants!$B$9)-1))</f>
        <v>1.9937783489764275E-7</v>
      </c>
      <c r="AJ239">
        <f>SUMPRODUCT(A239^constants!$E$28:$J$28,constants!$E$27:$J$27)</f>
        <v>1.6045948867532953E-6</v>
      </c>
      <c r="AL239" s="17">
        <f t="shared" si="65"/>
        <v>1.8388774173390202E-9</v>
      </c>
      <c r="AM239">
        <f t="shared" si="76"/>
        <v>1.0129319783086331E-9</v>
      </c>
      <c r="AN239">
        <f t="shared" si="77"/>
        <v>1.8154006949306991</v>
      </c>
      <c r="AO239">
        <f t="shared" si="78"/>
        <v>1.858888074852133E-9</v>
      </c>
      <c r="AQ239">
        <f t="shared" si="79"/>
        <v>1.858888074852133E-9</v>
      </c>
      <c r="AS239" s="4">
        <f t="shared" si="80"/>
        <v>0.98923514665362278</v>
      </c>
    </row>
    <row r="240" spans="1:45" x14ac:dyDescent="0.2">
      <c r="A240">
        <f>front!A240</f>
        <v>298.87</v>
      </c>
      <c r="B240" s="1">
        <f t="shared" si="81"/>
        <v>0.47000000000002728</v>
      </c>
      <c r="C240">
        <f>front!D240-front!B240</f>
        <v>235.73999999999978</v>
      </c>
      <c r="D240" s="2">
        <f>front!E240-front!C240</f>
        <v>1903.6999999999989</v>
      </c>
      <c r="E240" s="2">
        <f>IF(front!F240-front!C240&gt;0,front!F240-front!C240,0)</f>
        <v>1377.2999999999993</v>
      </c>
      <c r="F240" s="2">
        <f>front!I240-front!H240</f>
        <v>9819.2000000000007</v>
      </c>
      <c r="G240" s="2">
        <f>IF(front!J240-front!H240&gt;0,front!J240-front!H240,0)</f>
        <v>0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235.18811924023561</v>
      </c>
      <c r="J240" s="4">
        <f>D240/(constants!$A$4+constants!$B$4*data!D240+constants!$C$4*data!D240^2+constants!$D$4*data!D240^3+constants!$E$4*data!D240^4+constants!$F$4*data!D240^5+constants!$G$4*data!D240^6+constants!$H$4*data!D240^7)</f>
        <v>1899.3543950871363</v>
      </c>
      <c r="K240" s="4">
        <f>E240/(constants!$A$4+constants!$B$4*data!E240+constants!$C$4*data!E240^2+constants!$D$4*data!E240^3+constants!$E$4*data!E240^4+constants!$F$4*data!E240^5+constants!$G$4*data!E240^6+constants!$H$4*data!E240^7)</f>
        <v>1374.1481196962502</v>
      </c>
      <c r="L240" s="4">
        <f>F240/(constants!$A$4+constants!$B$4*data!F240+constants!$C$4*data!F240^2+constants!$D$4*data!F240^3+constants!$E$4*data!F240^4+constants!$F$4*data!F240^5+constants!$G$4*data!F240^6+constants!$H$4*data!F240^7)</f>
        <v>9816.8116923535854</v>
      </c>
      <c r="M240" s="4">
        <f>G240/(constants!$A$4+constants!$B$4*data!G240+constants!$C$4*data!G240^2+constants!$D$4*data!G240^3+constants!$E$4*data!G240^4+constants!$F$4*data!G240^5+constants!$G$4*data!G240^6+constants!$H$4*data!G240^7)</f>
        <v>0</v>
      </c>
      <c r="N240" s="4"/>
      <c r="O240" s="4">
        <f t="shared" si="66"/>
        <v>391.98019873372601</v>
      </c>
      <c r="P240" s="4">
        <f t="shared" si="67"/>
        <v>379.87087901742723</v>
      </c>
      <c r="Q240" s="4">
        <f t="shared" si="68"/>
        <v>274.82962393925004</v>
      </c>
      <c r="R240" s="4">
        <f t="shared" si="69"/>
        <v>1636.1352820589309</v>
      </c>
      <c r="S240" s="4">
        <f t="shared" si="70"/>
        <v>0</v>
      </c>
      <c r="T240" s="4">
        <f t="shared" si="61"/>
        <v>1.0318774625410105</v>
      </c>
      <c r="U240" s="4">
        <f t="shared" si="71"/>
        <v>0.72348168580366956</v>
      </c>
      <c r="V240" s="4">
        <f t="shared" si="72"/>
        <v>0</v>
      </c>
      <c r="W240" s="4"/>
      <c r="X240">
        <f>IF(front!E240&gt;$X$2,O240,P240)</f>
        <v>379.87087901742723</v>
      </c>
      <c r="Y240">
        <f t="shared" si="73"/>
        <v>122.75820882709189</v>
      </c>
      <c r="Z240">
        <f>SUMPRODUCT($B$7:$B$456,Y$7:Y$456,EXP(constants!$B$32+constants!$A$32*ABS($A$7:$A$456-$A240)))</f>
        <v>4.5185883124644857</v>
      </c>
      <c r="AA240">
        <f t="shared" si="62"/>
        <v>118.2396205146274</v>
      </c>
      <c r="AB240">
        <f t="shared" si="74"/>
        <v>113.33219797355405</v>
      </c>
      <c r="AD240" s="4">
        <f t="shared" si="63"/>
        <v>1636.1352820589309</v>
      </c>
      <c r="AE240">
        <f>SUMPRODUCT($B$7:$B$456,AD$7:AD$456,EXP(constants!$B$32+constants!$A$32*ABS($A$7:$A$456-$A240)))</f>
        <v>37.143628508952162</v>
      </c>
      <c r="AF240" s="4">
        <f t="shared" si="64"/>
        <v>1598.9916535499788</v>
      </c>
      <c r="AG240">
        <f t="shared" si="75"/>
        <v>1598.9916535499788</v>
      </c>
      <c r="AH240" s="4"/>
      <c r="AI240" s="5">
        <f>SUMPRODUCT(constants!$B$13:$B$20,A240^constants!$A$13:$A$20)*constants!$C$10/((A240/1000000000)^5*(EXP(0.014388/(A240/1000000000)/constants!$B$9)-1))</f>
        <v>2.0273281698837685E-7</v>
      </c>
      <c r="AJ240">
        <f>SUMPRODUCT(A240^constants!$E$28:$J$28,constants!$E$27:$J$27)</f>
        <v>1.5970229835982519E-6</v>
      </c>
      <c r="AL240" s="17">
        <f t="shared" si="65"/>
        <v>1.7888368937809214E-9</v>
      </c>
      <c r="AM240">
        <f t="shared" si="76"/>
        <v>9.9876880536095598E-10</v>
      </c>
      <c r="AN240">
        <f t="shared" si="77"/>
        <v>1.7910420151082251</v>
      </c>
      <c r="AO240">
        <f t="shared" si="78"/>
        <v>1.8328964447542595E-9</v>
      </c>
      <c r="AQ240">
        <f t="shared" si="79"/>
        <v>1.8328964447542595E-9</v>
      </c>
      <c r="AS240" s="4">
        <f t="shared" si="80"/>
        <v>0.97596178927651023</v>
      </c>
    </row>
    <row r="241" spans="1:45" x14ac:dyDescent="0.2">
      <c r="A241">
        <f>front!A241</f>
        <v>299.33999999999997</v>
      </c>
      <c r="B241" s="1">
        <f t="shared" si="81"/>
        <v>0.46999999999997044</v>
      </c>
      <c r="C241">
        <f>front!D241-front!B241</f>
        <v>231.66999999999962</v>
      </c>
      <c r="D241" s="2">
        <f>front!E241-front!C241</f>
        <v>1802.5</v>
      </c>
      <c r="E241" s="2">
        <f>IF(front!F241-front!C241&gt;0,front!F241-front!C241,0)</f>
        <v>1314.8000000000011</v>
      </c>
      <c r="F241" s="2">
        <f>front!I241-front!H241</f>
        <v>9901.7000000000007</v>
      </c>
      <c r="G241" s="2">
        <f>IF(front!J241-front!H241&gt;0,front!J241-front!H241,0)</f>
        <v>51.699999999998909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231.1275648683245</v>
      </c>
      <c r="J241" s="4">
        <f>D241/(constants!$A$4+constants!$B$4*data!D241+constants!$C$4*data!D241^2+constants!$D$4*data!D241^3+constants!$E$4*data!D241^4+constants!$F$4*data!D241^5+constants!$G$4*data!D241^6+constants!$H$4*data!D241^7)</f>
        <v>1798.3840542993767</v>
      </c>
      <c r="K241" s="4">
        <f>E241/(constants!$A$4+constants!$B$4*data!E241+constants!$C$4*data!E241^2+constants!$D$4*data!E241^3+constants!$E$4*data!E241^4+constants!$F$4*data!E241^5+constants!$G$4*data!E241^6+constants!$H$4*data!E241^7)</f>
        <v>1311.7896736788236</v>
      </c>
      <c r="L241" s="4">
        <f>F241/(constants!$A$4+constants!$B$4*data!F241+constants!$C$4*data!F241^2+constants!$D$4*data!F241^3+constants!$E$4*data!F241^4+constants!$F$4*data!F241^5+constants!$G$4*data!F241^6+constants!$H$4*data!F241^7)</f>
        <v>9899.8264884399578</v>
      </c>
      <c r="M241" s="4">
        <f>G241/(constants!$A$4+constants!$B$4*data!G241+constants!$C$4*data!G241^2+constants!$D$4*data!G241^3+constants!$E$4*data!G241^4+constants!$F$4*data!G241^5+constants!$G$4*data!G241^6+constants!$H$4*data!G241^7)</f>
        <v>51.578050773139438</v>
      </c>
      <c r="N241" s="4"/>
      <c r="O241" s="4">
        <f t="shared" si="66"/>
        <v>385.21260811387418</v>
      </c>
      <c r="P241" s="4">
        <f t="shared" si="67"/>
        <v>359.67681085987533</v>
      </c>
      <c r="Q241" s="4">
        <f t="shared" si="68"/>
        <v>262.35793473576473</v>
      </c>
      <c r="R241" s="4">
        <f t="shared" si="69"/>
        <v>1649.9710814066598</v>
      </c>
      <c r="S241" s="4">
        <f t="shared" si="70"/>
        <v>8.5963417955232391</v>
      </c>
      <c r="T241" s="4">
        <f t="shared" si="61"/>
        <v>1.0709965070946628</v>
      </c>
      <c r="U241" s="4">
        <f t="shared" si="71"/>
        <v>0.72942688217388418</v>
      </c>
      <c r="V241" s="4">
        <f t="shared" si="72"/>
        <v>5.2099954310681302E-3</v>
      </c>
      <c r="W241" s="4"/>
      <c r="X241">
        <f>IF(front!E241&gt;$X$2,O241,P241)</f>
        <v>359.67681085987533</v>
      </c>
      <c r="Y241">
        <f t="shared" si="73"/>
        <v>114.23183961308948</v>
      </c>
      <c r="Z241">
        <f>SUMPRODUCT($B$7:$B$456,Y$7:Y$456,EXP(constants!$B$32+constants!$A$32*ABS($A$7:$A$456-$A241)))</f>
        <v>4.6017589310020348</v>
      </c>
      <c r="AA241">
        <f t="shared" si="62"/>
        <v>109.63008068208744</v>
      </c>
      <c r="AB241">
        <f t="shared" si="74"/>
        <v>104.72265814101408</v>
      </c>
      <c r="AD241" s="4">
        <f t="shared" si="63"/>
        <v>1641.3648720453918</v>
      </c>
      <c r="AE241">
        <f>SUMPRODUCT($B$7:$B$456,AD$7:AD$456,EXP(constants!$B$32+constants!$A$32*ABS($A$7:$A$456-$A241)))</f>
        <v>37.262111407155693</v>
      </c>
      <c r="AF241" s="4">
        <f t="shared" si="64"/>
        <v>1604.1027606382361</v>
      </c>
      <c r="AG241">
        <f t="shared" si="75"/>
        <v>1604.1027606382361</v>
      </c>
      <c r="AH241" s="4"/>
      <c r="AI241" s="5">
        <f>SUMPRODUCT(constants!$B$13:$B$20,A241^constants!$A$13:$A$20)*constants!$C$10/((A241/1000000000)^5*(EXP(0.014388/(A241/1000000000)/constants!$B$9)-1))</f>
        <v>2.0612995538476776E-7</v>
      </c>
      <c r="AJ241">
        <f>SUMPRODUCT(A241^constants!$E$28:$J$28,constants!$E$27:$J$27)</f>
        <v>1.5895091570592075E-6</v>
      </c>
      <c r="AL241" s="17">
        <f t="shared" si="65"/>
        <v>1.9683415131346635E-9</v>
      </c>
      <c r="AM241">
        <f t="shared" si="76"/>
        <v>9.9090232624920969E-10</v>
      </c>
      <c r="AN241">
        <f t="shared" si="77"/>
        <v>1.9864132528432779</v>
      </c>
      <c r="AO241">
        <f t="shared" si="78"/>
        <v>1.8184602293666126E-9</v>
      </c>
      <c r="AQ241">
        <f t="shared" si="79"/>
        <v>1.8184602293666126E-9</v>
      </c>
      <c r="AS241" s="4">
        <f t="shared" si="80"/>
        <v>1.0824220850957273</v>
      </c>
    </row>
    <row r="242" spans="1:45" x14ac:dyDescent="0.2">
      <c r="A242">
        <f>front!A242</f>
        <v>299.82</v>
      </c>
      <c r="B242" s="1">
        <f t="shared" si="81"/>
        <v>0.48000000000001819</v>
      </c>
      <c r="C242">
        <f>front!D242-front!B242</f>
        <v>234.4699999999998</v>
      </c>
      <c r="D242" s="2">
        <f>front!E242-front!C242</f>
        <v>1825.7000000000007</v>
      </c>
      <c r="E242" s="2">
        <f>IF(front!F242-front!C242&gt;0,front!F242-front!C242,0)</f>
        <v>1323.2999999999993</v>
      </c>
      <c r="F242" s="2">
        <f>front!I242-front!H242</f>
        <v>9942.2000000000007</v>
      </c>
      <c r="G242" s="2">
        <f>IF(front!J242-front!H242&gt;0,front!J242-front!H242,0)</f>
        <v>20.099999999998545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233.92106637595344</v>
      </c>
      <c r="J242" s="4">
        <f>D242/(constants!$A$4+constants!$B$4*data!D242+constants!$C$4*data!D242^2+constants!$D$4*data!D242^3+constants!$E$4*data!D242^4+constants!$F$4*data!D242^5+constants!$G$4*data!D242^6+constants!$H$4*data!D242^7)</f>
        <v>1821.5314076718669</v>
      </c>
      <c r="K242" s="4">
        <f>E242/(constants!$A$4+constants!$B$4*data!E242+constants!$C$4*data!E242^2+constants!$D$4*data!E242^3+constants!$E$4*data!E242^4+constants!$F$4*data!E242^5+constants!$G$4*data!E242^6+constants!$H$4*data!E242^7)</f>
        <v>1320.2704241759202</v>
      </c>
      <c r="L242" s="4">
        <f>F242/(constants!$A$4+constants!$B$4*data!F242+constants!$C$4*data!F242^2+constants!$D$4*data!F242^3+constants!$E$4*data!F242^4+constants!$F$4*data!F242^5+constants!$G$4*data!F242^6+constants!$H$4*data!F242^7)</f>
        <v>9940.5851533755631</v>
      </c>
      <c r="M242" s="4">
        <f>G242/(constants!$A$4+constants!$B$4*data!G242+constants!$C$4*data!G242^2+constants!$D$4*data!G242^3+constants!$E$4*data!G242^4+constants!$F$4*data!G242^5+constants!$G$4*data!G242^6+constants!$H$4*data!G242^7)</f>
        <v>20.052520166196636</v>
      </c>
      <c r="N242" s="4"/>
      <c r="O242" s="4">
        <f t="shared" si="66"/>
        <v>389.86844395992239</v>
      </c>
      <c r="P242" s="4">
        <f t="shared" si="67"/>
        <v>364.3062815343734</v>
      </c>
      <c r="Q242" s="4">
        <f t="shared" si="68"/>
        <v>264.05408483518403</v>
      </c>
      <c r="R242" s="4">
        <f t="shared" si="69"/>
        <v>1656.7641922292603</v>
      </c>
      <c r="S242" s="4">
        <f t="shared" si="70"/>
        <v>3.3420866943661056</v>
      </c>
      <c r="T242" s="4">
        <f t="shared" si="61"/>
        <v>1.0701666804038819</v>
      </c>
      <c r="U242" s="4">
        <f t="shared" si="71"/>
        <v>0.72481342820400896</v>
      </c>
      <c r="V242" s="4">
        <f t="shared" si="72"/>
        <v>2.017237401702386E-3</v>
      </c>
      <c r="W242" s="4"/>
      <c r="X242">
        <f>IF(front!E242&gt;$X$2,O242,P242)</f>
        <v>364.3062815343734</v>
      </c>
      <c r="Y242">
        <f t="shared" si="73"/>
        <v>117.27450288722628</v>
      </c>
      <c r="Z242">
        <f>SUMPRODUCT($B$7:$B$456,Y$7:Y$456,EXP(constants!$B$32+constants!$A$32*ABS($A$7:$A$456-$A242)))</f>
        <v>4.6880596542670174</v>
      </c>
      <c r="AA242">
        <f t="shared" si="62"/>
        <v>112.58644323295925</v>
      </c>
      <c r="AB242">
        <f t="shared" si="74"/>
        <v>107.6790206918859</v>
      </c>
      <c r="AD242" s="4">
        <f t="shared" si="63"/>
        <v>1653.4182692216152</v>
      </c>
      <c r="AE242">
        <f>SUMPRODUCT($B$7:$B$456,AD$7:AD$456,EXP(constants!$B$32+constants!$A$32*ABS($A$7:$A$456-$A242)))</f>
        <v>37.381368910175418</v>
      </c>
      <c r="AF242" s="4">
        <f t="shared" si="64"/>
        <v>1616.0369003114397</v>
      </c>
      <c r="AG242">
        <f t="shared" si="75"/>
        <v>1616.0369003114397</v>
      </c>
      <c r="AH242" s="4"/>
      <c r="AI242" s="5">
        <f>SUMPRODUCT(constants!$B$13:$B$20,A242^constants!$A$13:$A$20)*constants!$C$10/((A242/1000000000)^5*(EXP(0.014388/(A242/1000000000)/constants!$B$9)-1))</f>
        <v>2.0964320792389838E-7</v>
      </c>
      <c r="AJ242">
        <f>SUMPRODUCT(A242^constants!$E$28:$J$28,constants!$E$27:$J$27)</f>
        <v>1.5818940923000989E-6</v>
      </c>
      <c r="AL242" s="17">
        <f t="shared" si="65"/>
        <v>1.9469271412095594E-9</v>
      </c>
      <c r="AM242">
        <f t="shared" si="76"/>
        <v>9.7887250717804725E-10</v>
      </c>
      <c r="AN242">
        <f t="shared" si="77"/>
        <v>1.9889486393098101</v>
      </c>
      <c r="AO242">
        <f t="shared" si="78"/>
        <v>1.7963836361768583E-9</v>
      </c>
      <c r="AQ242">
        <f t="shared" si="79"/>
        <v>1.7963836361768583E-9</v>
      </c>
      <c r="AS242" s="4">
        <f t="shared" si="80"/>
        <v>1.0838036497332464</v>
      </c>
    </row>
    <row r="243" spans="1:45" x14ac:dyDescent="0.2">
      <c r="A243">
        <f>front!A243</f>
        <v>300.29000000000002</v>
      </c>
      <c r="B243" s="1">
        <f t="shared" si="81"/>
        <v>0.47000000000002728</v>
      </c>
      <c r="C243">
        <f>front!D243-front!B243</f>
        <v>236.26999999999998</v>
      </c>
      <c r="D243" s="2">
        <f>front!E243-front!C243</f>
        <v>1882</v>
      </c>
      <c r="E243" s="2">
        <f>IF(front!F243-front!C243&gt;0,front!F243-front!C243,0)</f>
        <v>1344</v>
      </c>
      <c r="F243" s="2">
        <f>front!I243-front!H243</f>
        <v>9990.7999999999993</v>
      </c>
      <c r="G243" s="2">
        <f>IF(front!J243-front!H243&gt;0,front!J243-front!H243,0)</f>
        <v>25.399999999999636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235.71688940586435</v>
      </c>
      <c r="J243" s="4">
        <f>D243/(constants!$A$4+constants!$B$4*data!D243+constants!$C$4*data!D243^2+constants!$D$4*data!D243^3+constants!$E$4*data!D243^4+constants!$F$4*data!D243^5+constants!$G$4*data!D243^6+constants!$H$4*data!D243^7)</f>
        <v>1877.7036417325603</v>
      </c>
      <c r="K243" s="4">
        <f>E243/(constants!$A$4+constants!$B$4*data!E243+constants!$C$4*data!E243^2+constants!$D$4*data!E243^3+constants!$E$4*data!E243^4+constants!$F$4*data!E243^5+constants!$G$4*data!E243^6+constants!$H$4*data!E243^7)</f>
        <v>1340.9235436650408</v>
      </c>
      <c r="L243" s="4">
        <f>F243/(constants!$A$4+constants!$B$4*data!F243+constants!$C$4*data!F243^2+constants!$D$4*data!F243^3+constants!$E$4*data!F243^4+constants!$F$4*data!F243^5+constants!$G$4*data!F243^6+constants!$H$4*data!F243^7)</f>
        <v>9989.500756130632</v>
      </c>
      <c r="M243" s="4">
        <f>G243/(constants!$A$4+constants!$B$4*data!G243+constants!$C$4*data!G243^2+constants!$D$4*data!G243^3+constants!$E$4*data!G243^4+constants!$F$4*data!G243^5+constants!$G$4*data!G243^6+constants!$H$4*data!G243^7)</f>
        <v>25.340015261308643</v>
      </c>
      <c r="N243" s="4"/>
      <c r="O243" s="4">
        <f t="shared" si="66"/>
        <v>392.86148234310724</v>
      </c>
      <c r="P243" s="4">
        <f t="shared" si="67"/>
        <v>375.54072834651203</v>
      </c>
      <c r="Q243" s="4">
        <f t="shared" si="68"/>
        <v>268.18470873300816</v>
      </c>
      <c r="R243" s="4">
        <f t="shared" si="69"/>
        <v>1664.9167926884386</v>
      </c>
      <c r="S243" s="4">
        <f t="shared" si="70"/>
        <v>4.2233358768847742</v>
      </c>
      <c r="T243" s="4">
        <f t="shared" si="61"/>
        <v>1.0461221718157114</v>
      </c>
      <c r="U243" s="4">
        <f t="shared" si="71"/>
        <v>0.71412948979944912</v>
      </c>
      <c r="V243" s="4">
        <f t="shared" si="72"/>
        <v>2.5366648323998861E-3</v>
      </c>
      <c r="W243" s="4"/>
      <c r="X243">
        <f>IF(front!E243&gt;$X$2,O243,P243)</f>
        <v>375.54072834651203</v>
      </c>
      <c r="Y243">
        <f t="shared" si="73"/>
        <v>124.64460740358558</v>
      </c>
      <c r="Z243">
        <f>SUMPRODUCT($B$7:$B$456,Y$7:Y$456,EXP(constants!$B$32+constants!$A$32*ABS($A$7:$A$456-$A243)))</f>
        <v>4.773859508058476</v>
      </c>
      <c r="AA243">
        <f t="shared" si="62"/>
        <v>119.8707478955271</v>
      </c>
      <c r="AB243">
        <f t="shared" si="74"/>
        <v>114.96332535445374</v>
      </c>
      <c r="AD243" s="4">
        <f t="shared" si="63"/>
        <v>1660.6886089302784</v>
      </c>
      <c r="AE243">
        <f>SUMPRODUCT($B$7:$B$456,AD$7:AD$456,EXP(constants!$B$32+constants!$A$32*ABS($A$7:$A$456-$A243)))</f>
        <v>37.495693147869979</v>
      </c>
      <c r="AF243" s="4">
        <f t="shared" si="64"/>
        <v>1623.1929157824084</v>
      </c>
      <c r="AG243">
        <f t="shared" si="75"/>
        <v>1623.1929157824084</v>
      </c>
      <c r="AH243" s="4"/>
      <c r="AI243" s="5">
        <f>SUMPRODUCT(constants!$B$13:$B$20,A243^constants!$A$13:$A$20)*constants!$C$10/((A243/1000000000)^5*(EXP(0.014388/(A243/1000000000)/constants!$B$9)-1))</f>
        <v>2.1312650540640316E-7</v>
      </c>
      <c r="AJ243">
        <f>SUMPRODUCT(A243^constants!$E$28:$J$28,constants!$E$27:$J$27)</f>
        <v>1.5744938226849013E-6</v>
      </c>
      <c r="AL243" s="17">
        <f t="shared" si="65"/>
        <v>1.8538651761272015E-9</v>
      </c>
      <c r="AM243">
        <f t="shared" si="76"/>
        <v>9.6999796350513687E-10</v>
      </c>
      <c r="AN243">
        <f t="shared" si="77"/>
        <v>1.9112052250379636</v>
      </c>
      <c r="AO243">
        <f t="shared" si="78"/>
        <v>1.7800974651835471E-9</v>
      </c>
      <c r="AQ243">
        <f t="shared" si="79"/>
        <v>1.7800974651835471E-9</v>
      </c>
      <c r="AS243" s="4">
        <f t="shared" si="80"/>
        <v>1.0414402651464076</v>
      </c>
    </row>
    <row r="244" spans="1:45" x14ac:dyDescent="0.2">
      <c r="A244">
        <f>front!A244</f>
        <v>300.76</v>
      </c>
      <c r="B244" s="1">
        <f t="shared" si="81"/>
        <v>0.46999999999997044</v>
      </c>
      <c r="C244">
        <f>front!D244-front!B244</f>
        <v>252.26000000000022</v>
      </c>
      <c r="D244" s="2">
        <f>front!E244-front!C244</f>
        <v>1946.3999999999996</v>
      </c>
      <c r="E244" s="2">
        <f>IF(front!F244-front!C244&gt;0,front!F244-front!C244,0)</f>
        <v>1367.5</v>
      </c>
      <c r="F244" s="2">
        <f>front!I244-front!H244</f>
        <v>9991.2999999999993</v>
      </c>
      <c r="G244" s="2">
        <f>IF(front!J244-front!H244&gt;0,front!J244-front!H244,0)</f>
        <v>24.299999999999272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251.6698054440817</v>
      </c>
      <c r="J244" s="4">
        <f>D244/(constants!$A$4+constants!$B$4*data!D244+constants!$C$4*data!D244^2+constants!$D$4*data!D244^3+constants!$E$4*data!D244^4+constants!$F$4*data!D244^5+constants!$G$4*data!D244^6+constants!$H$4*data!D244^7)</f>
        <v>1941.9574917778277</v>
      </c>
      <c r="K244" s="4">
        <f>E244/(constants!$A$4+constants!$B$4*data!E244+constants!$C$4*data!E244^2+constants!$D$4*data!E244^3+constants!$E$4*data!E244^4+constants!$F$4*data!E244^5+constants!$G$4*data!E244^6+constants!$H$4*data!E244^7)</f>
        <v>1364.3703175521939</v>
      </c>
      <c r="L244" s="4">
        <f>F244/(constants!$A$4+constants!$B$4*data!F244+constants!$C$4*data!F244^2+constants!$D$4*data!F244^3+constants!$E$4*data!F244^4+constants!$F$4*data!F244^5+constants!$G$4*data!F244^6+constants!$H$4*data!F244^7)</f>
        <v>9990.0040326850722</v>
      </c>
      <c r="M244" s="4">
        <f>G244/(constants!$A$4+constants!$B$4*data!G244+constants!$C$4*data!G244^2+constants!$D$4*data!G244^3+constants!$E$4*data!G244^4+constants!$F$4*data!G244^5+constants!$G$4*data!G244^6+constants!$H$4*data!G244^7)</f>
        <v>24.242610122110708</v>
      </c>
      <c r="N244" s="4"/>
      <c r="O244" s="4">
        <f t="shared" si="66"/>
        <v>419.44967574013617</v>
      </c>
      <c r="P244" s="4">
        <f t="shared" si="67"/>
        <v>388.39149835556555</v>
      </c>
      <c r="Q244" s="4">
        <f t="shared" si="68"/>
        <v>272.87406351043882</v>
      </c>
      <c r="R244" s="4">
        <f t="shared" si="69"/>
        <v>1665.0006721141785</v>
      </c>
      <c r="S244" s="4">
        <f t="shared" si="70"/>
        <v>4.0404350203517847</v>
      </c>
      <c r="T244" s="4">
        <f t="shared" si="61"/>
        <v>1.079966161762216</v>
      </c>
      <c r="U244" s="4">
        <f t="shared" si="71"/>
        <v>0.70257475940069991</v>
      </c>
      <c r="V244" s="4">
        <f t="shared" si="72"/>
        <v>2.4266867203250647E-3</v>
      </c>
      <c r="W244" s="4"/>
      <c r="X244">
        <f>IF(front!E244&gt;$X$2,O244,P244)</f>
        <v>388.39149835556555</v>
      </c>
      <c r="Y244">
        <f t="shared" si="73"/>
        <v>133.10832294953829</v>
      </c>
      <c r="Z244">
        <f>SUMPRODUCT($B$7:$B$456,Y$7:Y$456,EXP(constants!$B$32+constants!$A$32*ABS($A$7:$A$456-$A244)))</f>
        <v>4.8608975189723678</v>
      </c>
      <c r="AA244">
        <f t="shared" si="62"/>
        <v>128.24742543056593</v>
      </c>
      <c r="AB244">
        <f t="shared" si="74"/>
        <v>123.34000288949257</v>
      </c>
      <c r="AD244" s="4">
        <f t="shared" si="63"/>
        <v>1660.9555991607212</v>
      </c>
      <c r="AE244">
        <f>SUMPRODUCT($B$7:$B$456,AD$7:AD$456,EXP(constants!$B$32+constants!$A$32*ABS($A$7:$A$456-$A244)))</f>
        <v>37.607853507116687</v>
      </c>
      <c r="AF244" s="4">
        <f t="shared" si="64"/>
        <v>1623.3477456536045</v>
      </c>
      <c r="AG244">
        <f t="shared" si="75"/>
        <v>1623.3477456536045</v>
      </c>
      <c r="AH244" s="4"/>
      <c r="AI244" s="5">
        <f>SUMPRODUCT(constants!$B$13:$B$20,A244^constants!$A$13:$A$20)*constants!$C$10/((A244/1000000000)^5*(EXP(0.014388/(A244/1000000000)/constants!$B$9)-1))</f>
        <v>2.166528981496276E-7</v>
      </c>
      <c r="AJ244">
        <f>SUMPRODUCT(A244^constants!$E$28:$J$28,constants!$E$27:$J$27)</f>
        <v>1.5671478863306843E-6</v>
      </c>
      <c r="AL244" s="17">
        <f t="shared" si="65"/>
        <v>1.7565501303234074E-9</v>
      </c>
      <c r="AM244">
        <f t="shared" si="76"/>
        <v>9.6538027081788764E-10</v>
      </c>
      <c r="AN244">
        <f t="shared" si="77"/>
        <v>1.819542188111247</v>
      </c>
      <c r="AO244">
        <f t="shared" si="78"/>
        <v>1.7716232793018925E-9</v>
      </c>
      <c r="AQ244">
        <f t="shared" si="79"/>
        <v>1.7716232793018925E-9</v>
      </c>
      <c r="AS244" s="4">
        <f t="shared" si="80"/>
        <v>0.99149189946046279</v>
      </c>
    </row>
    <row r="245" spans="1:45" x14ac:dyDescent="0.2">
      <c r="A245">
        <f>front!A245</f>
        <v>301.23</v>
      </c>
      <c r="B245" s="1">
        <f t="shared" si="81"/>
        <v>0.47000000000002728</v>
      </c>
      <c r="C245">
        <f>front!D245-front!B245</f>
        <v>235.19999999999982</v>
      </c>
      <c r="D245" s="2">
        <f>front!E245-front!C245</f>
        <v>1934.2999999999993</v>
      </c>
      <c r="E245" s="2">
        <f>IF(front!F245-front!C245&gt;0,front!F245-front!C245,0)</f>
        <v>1335.7999999999993</v>
      </c>
      <c r="F245" s="2">
        <f>front!I245-front!H245</f>
        <v>10027.000000000002</v>
      </c>
      <c r="G245" s="2">
        <f>IF(front!J245-front!H245&gt;0,front!J245-front!H245,0)</f>
        <v>27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234.64937232301787</v>
      </c>
      <c r="J245" s="4">
        <f>D245/(constants!$A$4+constants!$B$4*data!D245+constants!$C$4*data!D245^2+constants!$D$4*data!D245^3+constants!$E$4*data!D245^4+constants!$F$4*data!D245^5+constants!$G$4*data!D245^6+constants!$H$4*data!D245^7)</f>
        <v>1929.8849511081405</v>
      </c>
      <c r="K245" s="4">
        <f>E245/(constants!$A$4+constants!$B$4*data!E245+constants!$C$4*data!E245^2+constants!$D$4*data!E245^3+constants!$E$4*data!E245^4+constants!$F$4*data!E245^5+constants!$G$4*data!E245^6+constants!$H$4*data!E245^7)</f>
        <v>1332.7421150929674</v>
      </c>
      <c r="L245" s="4">
        <f>F245/(constants!$A$4+constants!$B$4*data!F245+constants!$C$4*data!F245^2+constants!$D$4*data!F245^3+constants!$E$4*data!F245^4+constants!$F$4*data!F245^5+constants!$G$4*data!F245^6+constants!$H$4*data!F245^7)</f>
        <v>10025.939542677974</v>
      </c>
      <c r="M245" s="4">
        <f>G245/(constants!$A$4+constants!$B$4*data!G245+constants!$C$4*data!G245^2+constants!$D$4*data!G245^3+constants!$E$4*data!G245^4+constants!$F$4*data!G245^5+constants!$G$4*data!G245^6+constants!$H$4*data!G245^7)</f>
        <v>26.936241381276737</v>
      </c>
      <c r="N245" s="4"/>
      <c r="O245" s="4">
        <f t="shared" si="66"/>
        <v>391.08228720502979</v>
      </c>
      <c r="P245" s="4">
        <f t="shared" si="67"/>
        <v>385.97699022162806</v>
      </c>
      <c r="Q245" s="4">
        <f t="shared" si="68"/>
        <v>266.5484230185935</v>
      </c>
      <c r="R245" s="4">
        <f t="shared" si="69"/>
        <v>1670.9899237796624</v>
      </c>
      <c r="S245" s="4">
        <f t="shared" si="70"/>
        <v>4.4893735635461232</v>
      </c>
      <c r="T245" s="4">
        <f t="shared" si="61"/>
        <v>1.0132269464572752</v>
      </c>
      <c r="U245" s="4">
        <f t="shared" si="71"/>
        <v>0.69058112211699807</v>
      </c>
      <c r="V245" s="4">
        <f t="shared" si="72"/>
        <v>2.6866550777227154E-3</v>
      </c>
      <c r="W245" s="4"/>
      <c r="X245">
        <f>IF(front!E245&gt;$X$2,O245,P245)</f>
        <v>385.97699022162806</v>
      </c>
      <c r="Y245">
        <f t="shared" si="73"/>
        <v>136.61167146515169</v>
      </c>
      <c r="Z245">
        <f>SUMPRODUCT($B$7:$B$456,Y$7:Y$456,EXP(constants!$B$32+constants!$A$32*ABS($A$7:$A$456-$A245)))</f>
        <v>4.9490882847988038</v>
      </c>
      <c r="AA245">
        <f t="shared" si="62"/>
        <v>131.6625831803529</v>
      </c>
      <c r="AB245">
        <f t="shared" si="74"/>
        <v>126.75516063927954</v>
      </c>
      <c r="AD245" s="4">
        <f t="shared" si="63"/>
        <v>1666.4953969555963</v>
      </c>
      <c r="AE245">
        <f>SUMPRODUCT($B$7:$B$456,AD$7:AD$456,EXP(constants!$B$32+constants!$A$32*ABS($A$7:$A$456-$A245)))</f>
        <v>37.717925495637211</v>
      </c>
      <c r="AF245" s="4">
        <f t="shared" si="64"/>
        <v>1628.7774714599591</v>
      </c>
      <c r="AG245">
        <f t="shared" si="75"/>
        <v>1628.7774714599591</v>
      </c>
      <c r="AH245" s="4"/>
      <c r="AI245" s="5">
        <f>SUMPRODUCT(constants!$B$13:$B$20,A245^constants!$A$13:$A$20)*constants!$C$10/((A245/1000000000)^5*(EXP(0.014388/(A245/1000000000)/constants!$B$9)-1))</f>
        <v>2.2022269631512832E-7</v>
      </c>
      <c r="AJ245">
        <f>SUMPRODUCT(A245^constants!$E$28:$J$28,constants!$E$27:$J$27)</f>
        <v>1.5598550918994041E-6</v>
      </c>
      <c r="AL245" s="17">
        <f t="shared" si="65"/>
        <v>1.7373864322718912E-9</v>
      </c>
      <c r="AM245">
        <f t="shared" si="76"/>
        <v>9.5768459426272859E-10</v>
      </c>
      <c r="AN245">
        <f t="shared" si="77"/>
        <v>1.8141530548577054</v>
      </c>
      <c r="AO245">
        <f t="shared" si="78"/>
        <v>1.7575005132300867E-9</v>
      </c>
      <c r="AQ245">
        <f t="shared" si="79"/>
        <v>1.7575005132300867E-9</v>
      </c>
      <c r="AS245" s="4">
        <f t="shared" si="80"/>
        <v>0.98855529155935884</v>
      </c>
    </row>
    <row r="246" spans="1:45" x14ac:dyDescent="0.2">
      <c r="A246">
        <f>front!A246</f>
        <v>301.70999999999998</v>
      </c>
      <c r="B246" s="1">
        <f t="shared" si="81"/>
        <v>0.47999999999996135</v>
      </c>
      <c r="C246">
        <f>front!D246-front!B246</f>
        <v>246</v>
      </c>
      <c r="D246" s="2">
        <f>front!E246-front!C246</f>
        <v>1961.7000000000007</v>
      </c>
      <c r="E246" s="2">
        <f>IF(front!F246-front!C246&gt;0,front!F246-front!C246,0)</f>
        <v>1383.8999999999996</v>
      </c>
      <c r="F246" s="2">
        <f>front!I246-front!H246</f>
        <v>10069.300000000001</v>
      </c>
      <c r="G246" s="2">
        <f>IF(front!J246-front!H246&gt;0,front!J246-front!H246,0)</f>
        <v>16.800000000001091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245.42431905509827</v>
      </c>
      <c r="J246" s="4">
        <f>D246/(constants!$A$4+constants!$B$4*data!D246+constants!$C$4*data!D246^2+constants!$D$4*data!D246^3+constants!$E$4*data!D246^4+constants!$F$4*data!D246^5+constants!$G$4*data!D246^6+constants!$H$4*data!D246^7)</f>
        <v>1957.2227711852752</v>
      </c>
      <c r="K246" s="4">
        <f>E246/(constants!$A$4+constants!$B$4*data!E246+constants!$C$4*data!E246^2+constants!$D$4*data!E246^3+constants!$E$4*data!E246^4+constants!$F$4*data!E246^5+constants!$G$4*data!E246^6+constants!$H$4*data!E246^7)</f>
        <v>1380.7331696237777</v>
      </c>
      <c r="L246" s="4">
        <f>F246/(constants!$A$4+constants!$B$4*data!F246+constants!$C$4*data!F246^2+constants!$D$4*data!F246^3+constants!$E$4*data!F246^4+constants!$F$4*data!F246^5+constants!$G$4*data!F246^6+constants!$H$4*data!F246^7)</f>
        <v>10068.522597467938</v>
      </c>
      <c r="M246" s="4">
        <f>G246/(constants!$A$4+constants!$B$4*data!G246+constants!$C$4*data!G246^2+constants!$D$4*data!G246^3+constants!$E$4*data!G246^4+constants!$F$4*data!G246^5+constants!$G$4*data!G246^6+constants!$H$4*data!G246^7)</f>
        <v>16.760309302388986</v>
      </c>
      <c r="N246" s="4"/>
      <c r="O246" s="4">
        <f t="shared" si="66"/>
        <v>409.04053175849708</v>
      </c>
      <c r="P246" s="4">
        <f t="shared" si="67"/>
        <v>391.44455423705506</v>
      </c>
      <c r="Q246" s="4">
        <f t="shared" si="68"/>
        <v>276.14663392475552</v>
      </c>
      <c r="R246" s="4">
        <f t="shared" si="69"/>
        <v>1678.0870995779896</v>
      </c>
      <c r="S246" s="4">
        <f t="shared" si="70"/>
        <v>2.7933848837314974</v>
      </c>
      <c r="T246" s="4">
        <f t="shared" si="61"/>
        <v>1.0449513917896684</v>
      </c>
      <c r="U246" s="4">
        <f t="shared" si="71"/>
        <v>0.70545529612227986</v>
      </c>
      <c r="V246" s="4">
        <f t="shared" si="72"/>
        <v>1.6646244908467421E-3</v>
      </c>
      <c r="W246" s="4"/>
      <c r="X246">
        <f>IF(front!E246&gt;$X$2,O246,P246)</f>
        <v>391.44455423705506</v>
      </c>
      <c r="Y246">
        <f t="shared" si="73"/>
        <v>133.09977540723952</v>
      </c>
      <c r="Z246">
        <f>SUMPRODUCT($B$7:$B$456,Y$7:Y$456,EXP(constants!$B$32+constants!$A$32*ABS($A$7:$A$456-$A246)))</f>
        <v>5.0403735990356902</v>
      </c>
      <c r="AA246">
        <f t="shared" si="62"/>
        <v>128.05940180820383</v>
      </c>
      <c r="AB246">
        <f t="shared" si="74"/>
        <v>123.15197926713047</v>
      </c>
      <c r="AD246" s="4">
        <f t="shared" si="63"/>
        <v>1675.2905082246173</v>
      </c>
      <c r="AE246">
        <f>SUMPRODUCT($B$7:$B$456,AD$7:AD$456,EXP(constants!$B$32+constants!$A$32*ABS($A$7:$A$456-$A246)))</f>
        <v>37.828481730553833</v>
      </c>
      <c r="AF246" s="4">
        <f t="shared" si="64"/>
        <v>1637.4620264940634</v>
      </c>
      <c r="AG246">
        <f t="shared" si="75"/>
        <v>1637.4620264940634</v>
      </c>
      <c r="AH246" s="4"/>
      <c r="AI246" s="5">
        <f>SUMPRODUCT(constants!$B$13:$B$20,A246^constants!$A$13:$A$20)*constants!$C$10/((A246/1000000000)^5*(EXP(0.014388/(A246/1000000000)/constants!$B$9)-1))</f>
        <v>2.2391357019549973E-7</v>
      </c>
      <c r="AJ246">
        <f>SUMPRODUCT(A246^constants!$E$28:$J$28,constants!$E$27:$J$27)</f>
        <v>1.5524607677204071E-6</v>
      </c>
      <c r="AL246" s="17">
        <f t="shared" si="65"/>
        <v>1.8181889688496687E-9</v>
      </c>
      <c r="AM246">
        <f t="shared" si="76"/>
        <v>9.4808963053900514E-10</v>
      </c>
      <c r="AN246">
        <f t="shared" si="77"/>
        <v>1.9177395367313503</v>
      </c>
      <c r="AO246">
        <f t="shared" si="78"/>
        <v>1.7398922591452958E-9</v>
      </c>
      <c r="AQ246">
        <f t="shared" si="79"/>
        <v>1.7398922591452958E-9</v>
      </c>
      <c r="AS246" s="4">
        <f t="shared" si="80"/>
        <v>1.0450008954823649</v>
      </c>
    </row>
    <row r="247" spans="1:45" x14ac:dyDescent="0.2">
      <c r="A247">
        <f>front!A247</f>
        <v>302.18</v>
      </c>
      <c r="B247" s="1">
        <f t="shared" si="81"/>
        <v>0.47000000000002728</v>
      </c>
      <c r="C247">
        <f>front!D247-front!B247</f>
        <v>250.66999999999962</v>
      </c>
      <c r="D247" s="2">
        <f>front!E247-front!C247</f>
        <v>1994.3999999999996</v>
      </c>
      <c r="E247" s="2">
        <f>IF(front!F247-front!C247&gt;0,front!F247-front!C247,0)</f>
        <v>1412.7999999999993</v>
      </c>
      <c r="F247" s="2">
        <f>front!I247-front!H247</f>
        <v>10090.899999999998</v>
      </c>
      <c r="G247" s="2">
        <f>IF(front!J247-front!H247&gt;0,front!J247-front!H247,0)</f>
        <v>30.599999999998545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250.08349125704163</v>
      </c>
      <c r="J247" s="4">
        <f>D247/(constants!$A$4+constants!$B$4*data!D247+constants!$C$4*data!D247^2+constants!$D$4*data!D247^3+constants!$E$4*data!D247^4+constants!$F$4*data!D247^5+constants!$G$4*data!D247^6+constants!$H$4*data!D247^7)</f>
        <v>1989.8485681792631</v>
      </c>
      <c r="K247" s="4">
        <f>E247/(constants!$A$4+constants!$B$4*data!E247+constants!$C$4*data!E247^2+constants!$D$4*data!E247^3+constants!$E$4*data!E247^4+constants!$F$4*data!E247^5+constants!$G$4*data!E247^6+constants!$H$4*data!E247^7)</f>
        <v>1409.5677015321426</v>
      </c>
      <c r="L247" s="4">
        <f>F247/(constants!$A$4+constants!$B$4*data!F247+constants!$C$4*data!F247^2+constants!$D$4*data!F247^3+constants!$E$4*data!F247^4+constants!$F$4*data!F247^5+constants!$G$4*data!F247^6+constants!$H$4*data!F247^7)</f>
        <v>10090.268817985434</v>
      </c>
      <c r="M247" s="4">
        <f>G247/(constants!$A$4+constants!$B$4*data!G247+constants!$C$4*data!G247^2+constants!$D$4*data!G247^3+constants!$E$4*data!G247^4+constants!$F$4*data!G247^5+constants!$G$4*data!G247^6+constants!$H$4*data!G247^7)</f>
        <v>30.527752151007036</v>
      </c>
      <c r="N247" s="4"/>
      <c r="O247" s="4">
        <f t="shared" si="66"/>
        <v>416.80581876173608</v>
      </c>
      <c r="P247" s="4">
        <f t="shared" si="67"/>
        <v>397.9697136358526</v>
      </c>
      <c r="Q247" s="4">
        <f t="shared" si="68"/>
        <v>281.9135403064285</v>
      </c>
      <c r="R247" s="4">
        <f t="shared" si="69"/>
        <v>1681.7114696642391</v>
      </c>
      <c r="S247" s="4">
        <f t="shared" si="70"/>
        <v>5.0879586918345057</v>
      </c>
      <c r="T247" s="4">
        <f t="shared" si="61"/>
        <v>1.0473304989814345</v>
      </c>
      <c r="U247" s="4">
        <f t="shared" si="71"/>
        <v>0.70837938327232364</v>
      </c>
      <c r="V247" s="4">
        <f t="shared" si="72"/>
        <v>3.0254647028424789E-3</v>
      </c>
      <c r="W247" s="4"/>
      <c r="X247">
        <f>IF(front!E247&gt;$X$2,O247,P247)</f>
        <v>397.9697136358526</v>
      </c>
      <c r="Y247">
        <f t="shared" si="73"/>
        <v>134.22979334611432</v>
      </c>
      <c r="Z247">
        <f>SUMPRODUCT($B$7:$B$456,Y$7:Y$456,EXP(constants!$B$32+constants!$A$32*ABS($A$7:$A$456-$A247)))</f>
        <v>5.1310267886179473</v>
      </c>
      <c r="AA247">
        <f t="shared" si="62"/>
        <v>129.09876655749636</v>
      </c>
      <c r="AB247">
        <f t="shared" si="74"/>
        <v>124.191344016423</v>
      </c>
      <c r="AD247" s="4">
        <f t="shared" si="63"/>
        <v>1676.6176706082017</v>
      </c>
      <c r="AE247">
        <f>SUMPRODUCT($B$7:$B$456,AD$7:AD$456,EXP(constants!$B$32+constants!$A$32*ABS($A$7:$A$456-$A247)))</f>
        <v>37.93421940632355</v>
      </c>
      <c r="AF247" s="4">
        <f t="shared" si="64"/>
        <v>1638.6834512018781</v>
      </c>
      <c r="AG247">
        <f t="shared" si="75"/>
        <v>1638.6834512018781</v>
      </c>
      <c r="AH247" s="4"/>
      <c r="AI247" s="5">
        <f>SUMPRODUCT(constants!$B$13:$B$20,A247^constants!$A$13:$A$20)*constants!$C$10/((A247/1000000000)^5*(EXP(0.014388/(A247/1000000000)/constants!$B$9)-1))</f>
        <v>2.2757204832356482E-7</v>
      </c>
      <c r="AJ247">
        <f>SUMPRODUCT(A247^constants!$E$28:$J$28,constants!$E$27:$J$27)</f>
        <v>1.5452718458275187E-6</v>
      </c>
      <c r="AL247" s="17">
        <f t="shared" si="65"/>
        <v>1.8324308358678429E-9</v>
      </c>
      <c r="AM247">
        <f t="shared" si="76"/>
        <v>9.4299594268444744E-10</v>
      </c>
      <c r="AN247">
        <f t="shared" si="77"/>
        <v>1.9432011877499933</v>
      </c>
      <c r="AO247">
        <f t="shared" si="78"/>
        <v>1.7305445479340584E-9</v>
      </c>
      <c r="AQ247">
        <f t="shared" si="79"/>
        <v>1.7305445479340584E-9</v>
      </c>
      <c r="AS247" s="4">
        <f t="shared" si="80"/>
        <v>1.0588752760253513</v>
      </c>
    </row>
    <row r="248" spans="1:45" x14ac:dyDescent="0.2">
      <c r="A248">
        <f>front!A248</f>
        <v>302.64999999999998</v>
      </c>
      <c r="B248" s="1">
        <f t="shared" si="81"/>
        <v>0.46999999999997044</v>
      </c>
      <c r="C248">
        <f>front!D248-front!B248</f>
        <v>267.66000000000031</v>
      </c>
      <c r="D248" s="2">
        <f>front!E248-front!C248</f>
        <v>2104.8000000000011</v>
      </c>
      <c r="E248" s="2">
        <f>IF(front!F248-front!C248&gt;0,front!F248-front!C248,0)</f>
        <v>1447</v>
      </c>
      <c r="F248" s="2">
        <f>front!I248-front!H248</f>
        <v>10087.699999999999</v>
      </c>
      <c r="G248" s="2">
        <f>IF(front!J248-front!H248&gt;0,front!J248-front!H248,0)</f>
        <v>0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267.03412555860399</v>
      </c>
      <c r="J248" s="4">
        <f>D248/(constants!$A$4+constants!$B$4*data!D248+constants!$C$4*data!D248^2+constants!$D$4*data!D248^3+constants!$E$4*data!D248^4+constants!$F$4*data!D248^5+constants!$G$4*data!D248^6+constants!$H$4*data!D248^7)</f>
        <v>2099.9981173765004</v>
      </c>
      <c r="K248" s="4">
        <f>E248/(constants!$A$4+constants!$B$4*data!E248+constants!$C$4*data!E248^2+constants!$D$4*data!E248^3+constants!$E$4*data!E248^4+constants!$F$4*data!E248^5+constants!$G$4*data!E248^6+constants!$H$4*data!E248^7)</f>
        <v>1443.6902163455682</v>
      </c>
      <c r="L248" s="4">
        <f>F248/(constants!$A$4+constants!$B$4*data!F248+constants!$C$4*data!F248^2+constants!$D$4*data!F248^3+constants!$E$4*data!F248^4+constants!$F$4*data!F248^5+constants!$G$4*data!F248^6+constants!$H$4*data!F248^7)</f>
        <v>10087.047083771296</v>
      </c>
      <c r="M248" s="4">
        <f>G248/(constants!$A$4+constants!$B$4*data!G248+constants!$C$4*data!G248^2+constants!$D$4*data!G248^3+constants!$E$4*data!G248^4+constants!$F$4*data!G248^5+constants!$G$4*data!G248^6+constants!$H$4*data!G248^7)</f>
        <v>0</v>
      </c>
      <c r="N248" s="4"/>
      <c r="O248" s="4">
        <f t="shared" si="66"/>
        <v>445.05687593100663</v>
      </c>
      <c r="P248" s="4">
        <f t="shared" si="67"/>
        <v>419.99962347530004</v>
      </c>
      <c r="Q248" s="4">
        <f t="shared" si="68"/>
        <v>288.73804326911363</v>
      </c>
      <c r="R248" s="4">
        <f t="shared" si="69"/>
        <v>1681.1745139618827</v>
      </c>
      <c r="S248" s="4">
        <f t="shared" si="70"/>
        <v>0</v>
      </c>
      <c r="T248" s="4">
        <f t="shared" si="61"/>
        <v>1.0596601783791366</v>
      </c>
      <c r="U248" s="4">
        <f t="shared" si="71"/>
        <v>0.68747214790323297</v>
      </c>
      <c r="V248" s="4">
        <f t="shared" si="72"/>
        <v>0</v>
      </c>
      <c r="W248" s="4"/>
      <c r="X248">
        <f>IF(front!E248&gt;$X$2,O248,P248)</f>
        <v>419.99962347530004</v>
      </c>
      <c r="Y248">
        <f t="shared" si="73"/>
        <v>149.87514334696994</v>
      </c>
      <c r="Z248">
        <f>SUMPRODUCT($B$7:$B$456,Y$7:Y$456,EXP(constants!$B$32+constants!$A$32*ABS($A$7:$A$456-$A248)))</f>
        <v>5.2230062431390616</v>
      </c>
      <c r="AA248">
        <f t="shared" si="62"/>
        <v>144.65213710383088</v>
      </c>
      <c r="AB248">
        <f t="shared" si="74"/>
        <v>139.74471456275754</v>
      </c>
      <c r="AD248" s="4">
        <f t="shared" si="63"/>
        <v>1681.1745139618827</v>
      </c>
      <c r="AE248">
        <f>SUMPRODUCT($B$7:$B$456,AD$7:AD$456,EXP(constants!$B$32+constants!$A$32*ABS($A$7:$A$456-$A248)))</f>
        <v>38.03782882117342</v>
      </c>
      <c r="AF248" s="4">
        <f t="shared" si="64"/>
        <v>1643.1366851407092</v>
      </c>
      <c r="AG248">
        <f t="shared" si="75"/>
        <v>1643.1366851407092</v>
      </c>
      <c r="AH248" s="4"/>
      <c r="AI248" s="5">
        <f>SUMPRODUCT(constants!$B$13:$B$20,A248^constants!$A$13:$A$20)*constants!$C$10/((A248/1000000000)^5*(EXP(0.014388/(A248/1000000000)/constants!$B$9)-1))</f>
        <v>2.312748667370908E-7</v>
      </c>
      <c r="AJ248">
        <f>SUMPRODUCT(A248^constants!$E$28:$J$28,constants!$E$27:$J$27)</f>
        <v>1.5381326080512602E-6</v>
      </c>
      <c r="AL248" s="17">
        <f t="shared" si="65"/>
        <v>1.6549811380038152E-9</v>
      </c>
      <c r="AM248">
        <f t="shared" si="76"/>
        <v>9.3609534858601422E-10</v>
      </c>
      <c r="AN248">
        <f t="shared" si="77"/>
        <v>1.7679621424288545</v>
      </c>
      <c r="AO248">
        <f t="shared" si="78"/>
        <v>1.7178808821068709E-9</v>
      </c>
      <c r="AQ248">
        <f t="shared" si="79"/>
        <v>1.7178808821068709E-9</v>
      </c>
      <c r="AS248" s="4">
        <f t="shared" si="80"/>
        <v>0.96338527033031929</v>
      </c>
    </row>
    <row r="249" spans="1:45" x14ac:dyDescent="0.2">
      <c r="A249">
        <f>front!A249</f>
        <v>303.12</v>
      </c>
      <c r="B249" s="1">
        <f t="shared" si="81"/>
        <v>0.47000000000002728</v>
      </c>
      <c r="C249">
        <f>front!D249-front!B249</f>
        <v>266</v>
      </c>
      <c r="D249" s="2">
        <f>front!E249-front!C249</f>
        <v>2160.5</v>
      </c>
      <c r="E249" s="2">
        <f>IF(front!F249-front!C249&gt;0,front!F249-front!C249,0)</f>
        <v>1521.6000000000004</v>
      </c>
      <c r="F249" s="2">
        <f>front!I249-front!H249</f>
        <v>10177.100000000002</v>
      </c>
      <c r="G249" s="2">
        <f>IF(front!J249-front!H249&gt;0,front!J249-front!H249,0)</f>
        <v>58.200000000000728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265.37796991529819</v>
      </c>
      <c r="J249" s="4">
        <f>D249/(constants!$A$4+constants!$B$4*data!D249+constants!$C$4*data!D249^2+constants!$D$4*data!D249^3+constants!$E$4*data!D249^4+constants!$F$4*data!D249^5+constants!$G$4*data!D249^6+constants!$H$4*data!D249^7)</f>
        <v>2155.5718240525475</v>
      </c>
      <c r="K249" s="4">
        <f>E249/(constants!$A$4+constants!$B$4*data!E249+constants!$C$4*data!E249^2+constants!$D$4*data!E249^3+constants!$E$4*data!E249^4+constants!$F$4*data!E249^5+constants!$G$4*data!E249^6+constants!$H$4*data!E249^7)</f>
        <v>1518.1211553867327</v>
      </c>
      <c r="L249" s="4">
        <f>F249/(constants!$A$4+constants!$B$4*data!F249+constants!$C$4*data!F249^2+constants!$D$4*data!F249^3+constants!$E$4*data!F249^4+constants!$F$4*data!F249^5+constants!$G$4*data!F249^6+constants!$H$4*data!F249^7)</f>
        <v>10177.063734239697</v>
      </c>
      <c r="M249" s="4">
        <f>G249/(constants!$A$4+constants!$B$4*data!G249+constants!$C$4*data!G249^2+constants!$D$4*data!G249^3+constants!$E$4*data!G249^4+constants!$F$4*data!G249^5+constants!$G$4*data!G249^6+constants!$H$4*data!G249^7)</f>
        <v>58.06275853867723</v>
      </c>
      <c r="N249" s="4"/>
      <c r="O249" s="4">
        <f t="shared" si="66"/>
        <v>442.29661652549703</v>
      </c>
      <c r="P249" s="4">
        <f t="shared" si="67"/>
        <v>431.11436481050953</v>
      </c>
      <c r="Q249" s="4">
        <f t="shared" si="68"/>
        <v>303.62423107734651</v>
      </c>
      <c r="R249" s="4">
        <f t="shared" si="69"/>
        <v>1696.1772890399495</v>
      </c>
      <c r="S249" s="4">
        <f t="shared" si="70"/>
        <v>9.6771264231128704</v>
      </c>
      <c r="T249" s="4">
        <f t="shared" si="61"/>
        <v>1.0259380169804886</v>
      </c>
      <c r="U249" s="4">
        <f t="shared" si="71"/>
        <v>0.70427769487755398</v>
      </c>
      <c r="V249" s="4">
        <f t="shared" si="72"/>
        <v>5.7052564526378045E-3</v>
      </c>
      <c r="W249" s="4"/>
      <c r="X249">
        <f>IF(front!E249&gt;$X$2,O249,P249)</f>
        <v>431.11436481050953</v>
      </c>
      <c r="Y249">
        <f t="shared" si="73"/>
        <v>147.06333833150069</v>
      </c>
      <c r="Z249">
        <f>SUMPRODUCT($B$7:$B$456,Y$7:Y$456,EXP(constants!$B$32+constants!$A$32*ABS($A$7:$A$456-$A249)))</f>
        <v>5.3161048414949281</v>
      </c>
      <c r="AA249">
        <f t="shared" si="62"/>
        <v>141.74723349000575</v>
      </c>
      <c r="AB249">
        <f t="shared" si="74"/>
        <v>136.83981094893241</v>
      </c>
      <c r="AD249" s="4">
        <f t="shared" si="63"/>
        <v>1686.4890544404204</v>
      </c>
      <c r="AE249">
        <f>SUMPRODUCT($B$7:$B$456,AD$7:AD$456,EXP(constants!$B$32+constants!$A$32*ABS($A$7:$A$456-$A249)))</f>
        <v>38.139304554409499</v>
      </c>
      <c r="AF249" s="4">
        <f t="shared" si="64"/>
        <v>1648.3497498860108</v>
      </c>
      <c r="AG249">
        <f t="shared" si="75"/>
        <v>1648.3497498860108</v>
      </c>
      <c r="AH249" s="4"/>
      <c r="AI249" s="5">
        <f>SUMPRODUCT(constants!$B$13:$B$20,A249^constants!$A$13:$A$20)*constants!$C$10/((A249/1000000000)^5*(EXP(0.014388/(A249/1000000000)/constants!$B$9)-1))</f>
        <v>2.3502233404578088E-7</v>
      </c>
      <c r="AJ249">
        <f>SUMPRODUCT(A249^constants!$E$28:$J$28,constants!$E$27:$J$27)</f>
        <v>1.5310419561804828E-6</v>
      </c>
      <c r="AL249" s="17">
        <f t="shared" si="65"/>
        <v>1.717499698486791E-9</v>
      </c>
      <c r="AM249">
        <f t="shared" si="76"/>
        <v>9.2883318985328187E-10</v>
      </c>
      <c r="AN249">
        <f t="shared" si="77"/>
        <v>1.8490938063465265</v>
      </c>
      <c r="AO249">
        <f t="shared" si="78"/>
        <v>1.7045536888154707E-9</v>
      </c>
      <c r="AQ249">
        <f t="shared" si="79"/>
        <v>1.7045536888154707E-9</v>
      </c>
      <c r="AS249" s="4">
        <f t="shared" si="80"/>
        <v>1.0075949556510106</v>
      </c>
    </row>
    <row r="250" spans="1:45" x14ac:dyDescent="0.2">
      <c r="A250">
        <f>front!A250</f>
        <v>303.60000000000002</v>
      </c>
      <c r="B250" s="1">
        <f t="shared" si="81"/>
        <v>0.48000000000001819</v>
      </c>
      <c r="C250">
        <f>front!D250-front!B250</f>
        <v>268.07000000000016</v>
      </c>
      <c r="D250" s="2">
        <f>front!E250-front!C250</f>
        <v>2196.6000000000004</v>
      </c>
      <c r="E250" s="2">
        <f>IF(front!F250-front!C250&gt;0,front!F250-front!C250,0)</f>
        <v>1496.5</v>
      </c>
      <c r="F250" s="2">
        <f>front!I250-front!H250</f>
        <v>10194.999999999998</v>
      </c>
      <c r="G250" s="2">
        <f>IF(front!J250-front!H250&gt;0,front!J250-front!H250,0)</f>
        <v>7.1000000000003638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267.44317610988594</v>
      </c>
      <c r="J250" s="4">
        <f>D250/(constants!$A$4+constants!$B$4*data!D250+constants!$C$4*data!D250^2+constants!$D$4*data!D250^3+constants!$E$4*data!D250^4+constants!$F$4*data!D250^5+constants!$G$4*data!D250^6+constants!$H$4*data!D250^7)</f>
        <v>2191.5900055514876</v>
      </c>
      <c r="K250" s="4">
        <f>E250/(constants!$A$4+constants!$B$4*data!E250+constants!$C$4*data!E250^2+constants!$D$4*data!E250^3+constants!$E$4*data!E250^4+constants!$F$4*data!E250^5+constants!$G$4*data!E250^6+constants!$H$4*data!E250^7)</f>
        <v>1493.0780446712688</v>
      </c>
      <c r="L250" s="4">
        <f>F250/(constants!$A$4+constants!$B$4*data!F250+constants!$C$4*data!F250^2+constants!$D$4*data!F250^3+constants!$E$4*data!F250^4+constants!$F$4*data!F250^5+constants!$G$4*data!F250^6+constants!$H$4*data!F250^7)</f>
        <v>10195.089566991941</v>
      </c>
      <c r="M250" s="4">
        <f>G250/(constants!$A$4+constants!$B$4*data!G250+constants!$C$4*data!G250^2+constants!$D$4*data!G250^3+constants!$E$4*data!G250^4+constants!$F$4*data!G250^5+constants!$G$4*data!G250^6+constants!$H$4*data!G250^7)</f>
        <v>7.0832183780399651</v>
      </c>
      <c r="N250" s="4"/>
      <c r="O250" s="4">
        <f t="shared" si="66"/>
        <v>445.73862684980986</v>
      </c>
      <c r="P250" s="4">
        <f t="shared" si="67"/>
        <v>438.31800111029753</v>
      </c>
      <c r="Q250" s="4">
        <f t="shared" si="68"/>
        <v>298.61560893425377</v>
      </c>
      <c r="R250" s="4">
        <f t="shared" si="69"/>
        <v>1699.1815944986568</v>
      </c>
      <c r="S250" s="4">
        <f t="shared" si="70"/>
        <v>1.1805363963399942</v>
      </c>
      <c r="T250" s="4">
        <f t="shared" si="61"/>
        <v>1.0169297763740373</v>
      </c>
      <c r="U250" s="4">
        <f t="shared" si="71"/>
        <v>0.68127616976221494</v>
      </c>
      <c r="V250" s="4">
        <f t="shared" si="72"/>
        <v>6.947676458844361E-4</v>
      </c>
      <c r="W250" s="4"/>
      <c r="X250">
        <f>IF(front!E250&gt;$X$2,O250,P250)</f>
        <v>438.31800111029753</v>
      </c>
      <c r="Y250">
        <f t="shared" si="73"/>
        <v>158.95271481725086</v>
      </c>
      <c r="Z250">
        <f>SUMPRODUCT($B$7:$B$456,Y$7:Y$456,EXP(constants!$B$32+constants!$A$32*ABS($A$7:$A$456-$A250)))</f>
        <v>5.4124870244358299</v>
      </c>
      <c r="AA250">
        <f t="shared" si="62"/>
        <v>153.54022779281505</v>
      </c>
      <c r="AB250">
        <f t="shared" si="74"/>
        <v>148.6328052517417</v>
      </c>
      <c r="AD250" s="4">
        <f t="shared" si="63"/>
        <v>1697.9997029886206</v>
      </c>
      <c r="AE250">
        <f>SUMPRODUCT($B$7:$B$456,AD$7:AD$456,EXP(constants!$B$32+constants!$A$32*ABS($A$7:$A$456-$A250)))</f>
        <v>38.241036324020776</v>
      </c>
      <c r="AF250" s="4">
        <f t="shared" si="64"/>
        <v>1659.7586666645998</v>
      </c>
      <c r="AG250">
        <f t="shared" si="75"/>
        <v>1659.7586666645998</v>
      </c>
      <c r="AH250" s="4"/>
      <c r="AI250" s="5">
        <f>SUMPRODUCT(constants!$B$13:$B$20,A250^constants!$A$13:$A$20)*constants!$C$10/((A250/1000000000)^5*(EXP(0.014388/(A250/1000000000)/constants!$B$9)-1))</f>
        <v>2.3889593898845048E-7</v>
      </c>
      <c r="AJ250">
        <f>SUMPRODUCT(A250^constants!$E$28:$J$28,constants!$E$27:$J$27)</f>
        <v>1.5238494690997359E-6</v>
      </c>
      <c r="AL250" s="17">
        <f t="shared" si="65"/>
        <v>1.6072894445060678E-9</v>
      </c>
      <c r="AM250">
        <f t="shared" si="76"/>
        <v>9.1811508486472749E-10</v>
      </c>
      <c r="AN250">
        <f t="shared" si="77"/>
        <v>1.7506404926816788</v>
      </c>
      <c r="AO250">
        <f t="shared" si="78"/>
        <v>1.6848842954357642E-9</v>
      </c>
      <c r="AQ250">
        <f t="shared" si="79"/>
        <v>1.6848842954357642E-9</v>
      </c>
      <c r="AS250" s="4">
        <f t="shared" si="80"/>
        <v>0.95394648098988422</v>
      </c>
    </row>
    <row r="251" spans="1:45" x14ac:dyDescent="0.2">
      <c r="A251">
        <f>front!A251</f>
        <v>304.07</v>
      </c>
      <c r="B251" s="1">
        <f t="shared" si="81"/>
        <v>0.46999999999997044</v>
      </c>
      <c r="C251">
        <f>front!D251-front!B251</f>
        <v>269</v>
      </c>
      <c r="D251" s="2">
        <f>front!E251-front!C251</f>
        <v>2235.2000000000007</v>
      </c>
      <c r="E251" s="2">
        <f>IF(front!F251-front!C251&gt;0,front!F251-front!C251,0)</f>
        <v>1535.5</v>
      </c>
      <c r="F251" s="2">
        <f>front!I251-front!H251</f>
        <v>10249.100000000002</v>
      </c>
      <c r="G251" s="2">
        <f>IF(front!J251-front!H251&gt;0,front!J251-front!H251,0)</f>
        <v>17.300000000001091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268.37102257181431</v>
      </c>
      <c r="J251" s="4">
        <f>D251/(constants!$A$4+constants!$B$4*data!D251+constants!$C$4*data!D251^2+constants!$D$4*data!D251^3+constants!$E$4*data!D251^4+constants!$F$4*data!D251^5+constants!$G$4*data!D251^6+constants!$H$4*data!D251^7)</f>
        <v>2230.1025569270796</v>
      </c>
      <c r="K251" s="4">
        <f>E251/(constants!$A$4+constants!$B$4*data!E251+constants!$C$4*data!E251^2+constants!$D$4*data!E251^3+constants!$E$4*data!E251^4+constants!$F$4*data!E251^5+constants!$G$4*data!E251^6+constants!$H$4*data!E251^7)</f>
        <v>1531.9896479380352</v>
      </c>
      <c r="L251" s="4">
        <f>F251/(constants!$A$4+constants!$B$4*data!F251+constants!$C$4*data!F251^2+constants!$D$4*data!F251^3+constants!$E$4*data!F251^4+constants!$F$4*data!F251^5+constants!$G$4*data!F251^6+constants!$H$4*data!F251^7)</f>
        <v>10249.574701713975</v>
      </c>
      <c r="M251" s="4">
        <f>G251/(constants!$A$4+constants!$B$4*data!G251+constants!$C$4*data!G251^2+constants!$D$4*data!G251^3+constants!$E$4*data!G251^4+constants!$F$4*data!G251^5+constants!$G$4*data!G251^6+constants!$H$4*data!G251^7)</f>
        <v>17.259128978511509</v>
      </c>
      <c r="N251" s="4"/>
      <c r="O251" s="4">
        <f t="shared" si="66"/>
        <v>447.28503761969051</v>
      </c>
      <c r="P251" s="4">
        <f t="shared" si="67"/>
        <v>446.02051138541594</v>
      </c>
      <c r="Q251" s="4">
        <f t="shared" si="68"/>
        <v>306.39792958760705</v>
      </c>
      <c r="R251" s="4">
        <f t="shared" si="69"/>
        <v>1708.2624502856627</v>
      </c>
      <c r="S251" s="4">
        <f t="shared" si="70"/>
        <v>2.8765214964185848</v>
      </c>
      <c r="T251" s="4">
        <f t="shared" si="61"/>
        <v>1.0028351302283089</v>
      </c>
      <c r="U251" s="4">
        <f t="shared" si="71"/>
        <v>0.68695928049560484</v>
      </c>
      <c r="V251" s="4">
        <f t="shared" si="72"/>
        <v>1.6838873300396909E-3</v>
      </c>
      <c r="W251" s="4"/>
      <c r="X251">
        <f>IF(front!E251&gt;$X$2,O251,P251)</f>
        <v>446.02051138541594</v>
      </c>
      <c r="Y251">
        <f t="shared" si="73"/>
        <v>159.37459349676169</v>
      </c>
      <c r="Z251">
        <f>SUMPRODUCT($B$7:$B$456,Y$7:Y$456,EXP(constants!$B$32+constants!$A$32*ABS($A$7:$A$456-$A251)))</f>
        <v>5.5079391819665382</v>
      </c>
      <c r="AA251">
        <f t="shared" si="62"/>
        <v>153.86665431479514</v>
      </c>
      <c r="AB251">
        <f t="shared" si="74"/>
        <v>148.9592317737218</v>
      </c>
      <c r="AD251" s="4">
        <f t="shared" si="63"/>
        <v>1705.3826268887778</v>
      </c>
      <c r="AE251">
        <f>SUMPRODUCT($B$7:$B$456,AD$7:AD$456,EXP(constants!$B$32+constants!$A$32*ABS($A$7:$A$456-$A251)))</f>
        <v>38.338026938002031</v>
      </c>
      <c r="AF251" s="4">
        <f t="shared" si="64"/>
        <v>1667.0445999507758</v>
      </c>
      <c r="AG251">
        <f t="shared" si="75"/>
        <v>1667.0445999507758</v>
      </c>
      <c r="AH251" s="4"/>
      <c r="AI251" s="5">
        <f>SUMPRODUCT(constants!$B$13:$B$20,A251^constants!$A$13:$A$20)*constants!$C$10/((A251/1000000000)^5*(EXP(0.014388/(A251/1000000000)/constants!$B$9)-1))</f>
        <v>2.4273459452491425E-7</v>
      </c>
      <c r="AJ251">
        <f>SUMPRODUCT(A251^constants!$E$28:$J$28,constants!$E$27:$J$27)</f>
        <v>1.5168537623417113E-6</v>
      </c>
      <c r="AL251" s="17">
        <f t="shared" si="65"/>
        <v>1.6295370997458081E-9</v>
      </c>
      <c r="AM251">
        <f t="shared" si="76"/>
        <v>9.0990592716385677E-10</v>
      </c>
      <c r="AN251">
        <f t="shared" si="77"/>
        <v>1.7908852454945701</v>
      </c>
      <c r="AO251">
        <f t="shared" si="78"/>
        <v>1.6698192114207352E-9</v>
      </c>
      <c r="AQ251">
        <f t="shared" si="79"/>
        <v>1.6698192114207352E-9</v>
      </c>
      <c r="AS251" s="4">
        <f t="shared" si="80"/>
        <v>0.97587636350125961</v>
      </c>
    </row>
    <row r="252" spans="1:45" x14ac:dyDescent="0.2">
      <c r="A252">
        <f>front!A252</f>
        <v>304.54000000000002</v>
      </c>
      <c r="B252" s="1">
        <f t="shared" si="81"/>
        <v>0.47000000000002728</v>
      </c>
      <c r="C252">
        <f>front!D252-front!B252</f>
        <v>276.47000000000025</v>
      </c>
      <c r="D252" s="2">
        <f>front!E252-front!C252</f>
        <v>2247.8999999999996</v>
      </c>
      <c r="E252" s="2">
        <f>IF(front!F252-front!C252&gt;0,front!F252-front!C252,0)</f>
        <v>1550.8000000000011</v>
      </c>
      <c r="F252" s="2">
        <f>front!I252-front!H252</f>
        <v>10250.300000000001</v>
      </c>
      <c r="G252" s="2">
        <f>IF(front!J252-front!H252&gt;0,front!J252-front!H252,0)</f>
        <v>8.3999999999996362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275.82372928111488</v>
      </c>
      <c r="J252" s="4">
        <f>D252/(constants!$A$4+constants!$B$4*data!D252+constants!$C$4*data!D252^2+constants!$D$4*data!D252^3+constants!$E$4*data!D252^4+constants!$F$4*data!D252^5+constants!$G$4*data!D252^6+constants!$H$4*data!D252^7)</f>
        <v>2242.7737941043711</v>
      </c>
      <c r="K252" s="4">
        <f>E252/(constants!$A$4+constants!$B$4*data!E252+constants!$C$4*data!E252^2+constants!$D$4*data!E252^3+constants!$E$4*data!E252^4+constants!$F$4*data!E252^5+constants!$G$4*data!E252^6+constants!$H$4*data!E252^7)</f>
        <v>1547.254964583843</v>
      </c>
      <c r="L252" s="4">
        <f>F252/(constants!$A$4+constants!$B$4*data!F252+constants!$C$4*data!F252^2+constants!$D$4*data!F252^3+constants!$E$4*data!F252^4+constants!$F$4*data!F252^5+constants!$G$4*data!F252^6+constants!$H$4*data!F252^7)</f>
        <v>10250.783326857834</v>
      </c>
      <c r="M252" s="4">
        <f>G252/(constants!$A$4+constants!$B$4*data!G252+constants!$C$4*data!G252^2+constants!$D$4*data!G252^3+constants!$E$4*data!G252^4+constants!$F$4*data!G252^5+constants!$G$4*data!G252^6+constants!$H$4*data!G252^7)</f>
        <v>8.3801468931166987</v>
      </c>
      <c r="N252" s="4"/>
      <c r="O252" s="4">
        <f t="shared" si="66"/>
        <v>459.70621546852482</v>
      </c>
      <c r="P252" s="4">
        <f t="shared" si="67"/>
        <v>448.55475882087427</v>
      </c>
      <c r="Q252" s="4">
        <f t="shared" si="68"/>
        <v>309.4509929167686</v>
      </c>
      <c r="R252" s="4">
        <f t="shared" si="69"/>
        <v>1708.4638878096391</v>
      </c>
      <c r="S252" s="4">
        <f t="shared" si="70"/>
        <v>1.3966911488527831</v>
      </c>
      <c r="T252" s="4">
        <f t="shared" si="61"/>
        <v>1.02486085907764</v>
      </c>
      <c r="U252" s="4">
        <f t="shared" si="71"/>
        <v>0.68988453880241785</v>
      </c>
      <c r="V252" s="4">
        <f t="shared" si="72"/>
        <v>8.1751283057169633E-4</v>
      </c>
      <c r="W252" s="4"/>
      <c r="X252">
        <f>IF(front!E252&gt;$X$2,O252,P252)</f>
        <v>448.55475882087427</v>
      </c>
      <c r="Y252">
        <f t="shared" si="73"/>
        <v>159.05259401978947</v>
      </c>
      <c r="Z252">
        <f>SUMPRODUCT($B$7:$B$456,Y$7:Y$456,EXP(constants!$B$32+constants!$A$32*ABS($A$7:$A$456-$A252)))</f>
        <v>5.6045484585143139</v>
      </c>
      <c r="AA252">
        <f t="shared" si="62"/>
        <v>153.44804556127517</v>
      </c>
      <c r="AB252">
        <f t="shared" si="74"/>
        <v>148.54062302020182</v>
      </c>
      <c r="AD252" s="4">
        <f t="shared" si="63"/>
        <v>1707.06559342745</v>
      </c>
      <c r="AE252">
        <f>SUMPRODUCT($B$7:$B$456,AD$7:AD$456,EXP(constants!$B$32+constants!$A$32*ABS($A$7:$A$456-$A252)))</f>
        <v>38.432676230824704</v>
      </c>
      <c r="AF252" s="4">
        <f t="shared" si="64"/>
        <v>1668.6329171966254</v>
      </c>
      <c r="AG252">
        <f t="shared" si="75"/>
        <v>1668.6329171966254</v>
      </c>
      <c r="AH252" s="4"/>
      <c r="AI252" s="5">
        <f>SUMPRODUCT(constants!$B$13:$B$20,A252^constants!$A$13:$A$20)*constants!$C$10/((A252/1000000000)^5*(EXP(0.014388/(A252/1000000000)/constants!$B$9)-1))</f>
        <v>2.4661882854004635E-7</v>
      </c>
      <c r="AJ252">
        <f>SUMPRODUCT(A252^constants!$E$28:$J$28,constants!$E$27:$J$27)</f>
        <v>1.5099034608704221E-6</v>
      </c>
      <c r="AL252" s="17">
        <f t="shared" si="65"/>
        <v>1.6602786734407711E-9</v>
      </c>
      <c r="AM252">
        <f t="shared" si="76"/>
        <v>9.0487455048359254E-10</v>
      </c>
      <c r="AN252">
        <f t="shared" si="77"/>
        <v>1.8348164091403252</v>
      </c>
      <c r="AO252">
        <f t="shared" si="78"/>
        <v>1.6605858509273194E-9</v>
      </c>
      <c r="AQ252">
        <f t="shared" si="79"/>
        <v>1.6605858509273194E-9</v>
      </c>
      <c r="AS252" s="4">
        <f t="shared" si="80"/>
        <v>0.99981501860540556</v>
      </c>
    </row>
    <row r="253" spans="1:45" x14ac:dyDescent="0.2">
      <c r="A253">
        <f>front!A253</f>
        <v>305.01</v>
      </c>
      <c r="B253" s="1">
        <f t="shared" si="81"/>
        <v>0.46999999999997044</v>
      </c>
      <c r="C253">
        <f>front!D253-front!B253</f>
        <v>295.07000000000016</v>
      </c>
      <c r="D253" s="2">
        <f>front!E253-front!C253</f>
        <v>2188.3999999999996</v>
      </c>
      <c r="E253" s="2">
        <f>IF(front!F253-front!C253&gt;0,front!F253-front!C253,0)</f>
        <v>1481.3999999999996</v>
      </c>
      <c r="F253" s="2">
        <f>front!I253-front!H253</f>
        <v>10268</v>
      </c>
      <c r="G253" s="2">
        <f>IF(front!J253-front!H253&gt;0,front!J253-front!H253,0)</f>
        <v>14.799999999999272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294.38070375940623</v>
      </c>
      <c r="J253" s="4">
        <f>D253/(constants!$A$4+constants!$B$4*data!D253+constants!$C$4*data!D253^2+constants!$D$4*data!D253^3+constants!$E$4*data!D253^4+constants!$F$4*data!D253^5+constants!$G$4*data!D253^6+constants!$H$4*data!D253^7)</f>
        <v>2183.4085876940153</v>
      </c>
      <c r="K253" s="4">
        <f>E253/(constants!$A$4+constants!$B$4*data!E253+constants!$C$4*data!E253^2+constants!$D$4*data!E253^3+constants!$E$4*data!E253^4+constants!$F$4*data!E253^5+constants!$G$4*data!E253^6+constants!$H$4*data!E253^7)</f>
        <v>1478.0122655337161</v>
      </c>
      <c r="L253" s="4">
        <f>F253/(constants!$A$4+constants!$B$4*data!F253+constants!$C$4*data!F253^2+constants!$D$4*data!F253^3+constants!$E$4*data!F253^4+constants!$F$4*data!F253^5+constants!$G$4*data!F253^6+constants!$H$4*data!F253^7)</f>
        <v>10268.610964301401</v>
      </c>
      <c r="M253" s="4">
        <f>G253/(constants!$A$4+constants!$B$4*data!G253+constants!$C$4*data!G253^2+constants!$D$4*data!G253^3+constants!$E$4*data!G253^4+constants!$F$4*data!G253^5+constants!$G$4*data!G253^6+constants!$H$4*data!G253^7)</f>
        <v>14.765031141213344</v>
      </c>
      <c r="N253" s="4"/>
      <c r="O253" s="4">
        <f t="shared" si="66"/>
        <v>490.63450626567703</v>
      </c>
      <c r="P253" s="4">
        <f t="shared" si="67"/>
        <v>436.68171753880307</v>
      </c>
      <c r="Q253" s="4">
        <f t="shared" si="68"/>
        <v>295.60245310674321</v>
      </c>
      <c r="R253" s="4">
        <f t="shared" si="69"/>
        <v>1711.4351607168999</v>
      </c>
      <c r="S253" s="4">
        <f t="shared" si="70"/>
        <v>2.4608385235355574</v>
      </c>
      <c r="T253" s="4">
        <f t="shared" si="61"/>
        <v>1.1235517461801678</v>
      </c>
      <c r="U253" s="4">
        <f t="shared" si="71"/>
        <v>0.67692885054313334</v>
      </c>
      <c r="V253" s="4">
        <f t="shared" si="72"/>
        <v>1.4378800786731187E-3</v>
      </c>
      <c r="W253" s="4"/>
      <c r="X253">
        <f>IF(front!E253&gt;$X$2,O253,P253)</f>
        <v>436.68171753880307</v>
      </c>
      <c r="Y253">
        <f t="shared" si="73"/>
        <v>160.13534330263877</v>
      </c>
      <c r="Z253">
        <f>SUMPRODUCT($B$7:$B$456,Y$7:Y$456,EXP(constants!$B$32+constants!$A$32*ABS($A$7:$A$456-$A253)))</f>
        <v>5.7023895192321827</v>
      </c>
      <c r="AA253">
        <f t="shared" si="62"/>
        <v>154.43295378340659</v>
      </c>
      <c r="AB253">
        <f t="shared" si="74"/>
        <v>149.52553124233324</v>
      </c>
      <c r="AD253" s="4">
        <f t="shared" si="63"/>
        <v>1708.9714974469205</v>
      </c>
      <c r="AE253">
        <f>SUMPRODUCT($B$7:$B$456,AD$7:AD$456,EXP(constants!$B$32+constants!$A$32*ABS($A$7:$A$456-$A253)))</f>
        <v>38.525022499348239</v>
      </c>
      <c r="AF253" s="4">
        <f t="shared" si="64"/>
        <v>1670.4464749475721</v>
      </c>
      <c r="AG253">
        <f t="shared" si="75"/>
        <v>1670.4464749475721</v>
      </c>
      <c r="AH253" s="4"/>
      <c r="AI253" s="5">
        <f>SUMPRODUCT(constants!$B$13:$B$20,A253^constants!$A$13:$A$20)*constants!$C$10/((A253/1000000000)^5*(EXP(0.014388/(A253/1000000000)/constants!$B$9)-1))</f>
        <v>2.5054894770184697E-7</v>
      </c>
      <c r="AJ253">
        <f>SUMPRODUCT(A253^constants!$E$28:$J$28,constants!$E$27:$J$27)</f>
        <v>1.5029975568368989E-6</v>
      </c>
      <c r="AL253" s="17">
        <f t="shared" si="65"/>
        <v>1.6756265342791991E-9</v>
      </c>
      <c r="AM253">
        <f t="shared" si="76"/>
        <v>8.9975798648925362E-10</v>
      </c>
      <c r="AN253">
        <f t="shared" si="77"/>
        <v>1.8623080422073166</v>
      </c>
      <c r="AO253">
        <f t="shared" si="78"/>
        <v>1.6511961584336776E-9</v>
      </c>
      <c r="AQ253">
        <f t="shared" si="79"/>
        <v>1.6511961584336776E-9</v>
      </c>
      <c r="AS253" s="4">
        <f t="shared" si="80"/>
        <v>1.0147955624295397</v>
      </c>
    </row>
    <row r="254" spans="1:45" x14ac:dyDescent="0.2">
      <c r="A254">
        <f>front!A254</f>
        <v>305.49</v>
      </c>
      <c r="B254" s="1">
        <f t="shared" si="81"/>
        <v>0.48000000000001819</v>
      </c>
      <c r="C254">
        <f>front!D254-front!B254</f>
        <v>270.86999999999989</v>
      </c>
      <c r="D254" s="2">
        <f>front!E254-front!C254</f>
        <v>2200.6000000000004</v>
      </c>
      <c r="E254" s="2">
        <f>IF(front!F254-front!C254&gt;0,front!F254-front!C254,0)</f>
        <v>1464.8999999999996</v>
      </c>
      <c r="F254" s="2">
        <f>front!I254-front!H254</f>
        <v>10351.700000000001</v>
      </c>
      <c r="G254" s="2">
        <f>IF(front!J254-front!H254&gt;0,front!J254-front!H254,0)</f>
        <v>29.5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270.23669271468992</v>
      </c>
      <c r="J254" s="4">
        <f>D254/(constants!$A$4+constants!$B$4*data!D254+constants!$C$4*data!D254^2+constants!$D$4*data!D254^3+constants!$E$4*data!D254^4+constants!$F$4*data!D254^5+constants!$G$4*data!D254^6+constants!$H$4*data!D254^7)</f>
        <v>2195.5809416945681</v>
      </c>
      <c r="K254" s="4">
        <f>E254/(constants!$A$4+constants!$B$4*data!E254+constants!$C$4*data!E254^2+constants!$D$4*data!E254^3+constants!$E$4*data!E254^4+constants!$F$4*data!E254^5+constants!$G$4*data!E254^6+constants!$H$4*data!E254^7)</f>
        <v>1461.5496563291881</v>
      </c>
      <c r="L254" s="4">
        <f>F254/(constants!$A$4+constants!$B$4*data!F254+constants!$C$4*data!F254^2+constants!$D$4*data!F254^3+constants!$E$4*data!F254^4+constants!$F$4*data!F254^5+constants!$G$4*data!F254^6+constants!$H$4*data!F254^7)</f>
        <v>10352.925145909065</v>
      </c>
      <c r="M254" s="4">
        <f>G254/(constants!$A$4+constants!$B$4*data!G254+constants!$C$4*data!G254^2+constants!$D$4*data!G254^3+constants!$E$4*data!G254^4+constants!$F$4*data!G254^5+constants!$G$4*data!G254^6+constants!$H$4*data!G254^7)</f>
        <v>29.430345789308774</v>
      </c>
      <c r="N254" s="4"/>
      <c r="O254" s="4">
        <f t="shared" si="66"/>
        <v>450.39448785781656</v>
      </c>
      <c r="P254" s="4">
        <f t="shared" si="67"/>
        <v>439.11618833891356</v>
      </c>
      <c r="Q254" s="4">
        <f t="shared" si="68"/>
        <v>292.30993126583763</v>
      </c>
      <c r="R254" s="4">
        <f t="shared" si="69"/>
        <v>1725.4875243181775</v>
      </c>
      <c r="S254" s="4">
        <f t="shared" si="70"/>
        <v>4.905057631551462</v>
      </c>
      <c r="T254" s="4">
        <f t="shared" si="61"/>
        <v>1.0256840895835939</v>
      </c>
      <c r="U254" s="4">
        <f t="shared" si="71"/>
        <v>0.66567787530581857</v>
      </c>
      <c r="V254" s="4">
        <f t="shared" si="72"/>
        <v>2.8427082563171149E-3</v>
      </c>
      <c r="W254" s="4"/>
      <c r="X254">
        <f>IF(front!E254&gt;$X$2,O254,P254)</f>
        <v>439.11618833891356</v>
      </c>
      <c r="Y254">
        <f t="shared" si="73"/>
        <v>165.65008277990745</v>
      </c>
      <c r="Z254">
        <f>SUMPRODUCT($B$7:$B$456,Y$7:Y$456,EXP(constants!$B$32+constants!$A$32*ABS($A$7:$A$456-$A254)))</f>
        <v>5.8036672231234174</v>
      </c>
      <c r="AA254">
        <f t="shared" si="62"/>
        <v>159.84641555678402</v>
      </c>
      <c r="AB254">
        <f t="shared" si="74"/>
        <v>154.93899301571068</v>
      </c>
      <c r="AD254" s="4">
        <f t="shared" si="63"/>
        <v>1720.5768362708268</v>
      </c>
      <c r="AE254">
        <f>SUMPRODUCT($B$7:$B$456,AD$7:AD$456,EXP(constants!$B$32+constants!$A$32*ABS($A$7:$A$456-$A254)))</f>
        <v>38.617314610046051</v>
      </c>
      <c r="AF254" s="4">
        <f t="shared" si="64"/>
        <v>1681.9595216607806</v>
      </c>
      <c r="AG254">
        <f t="shared" si="75"/>
        <v>1681.9595216607806</v>
      </c>
      <c r="AH254" s="4"/>
      <c r="AI254" s="5">
        <f>SUMPRODUCT(constants!$B$13:$B$20,A254^constants!$A$13:$A$20)*constants!$C$10/((A254/1000000000)^5*(EXP(0.014388/(A254/1000000000)/constants!$B$9)-1))</f>
        <v>2.5461036457492967E-7</v>
      </c>
      <c r="AJ254">
        <f>SUMPRODUCT(A254^constants!$E$28:$J$28,constants!$E$27:$J$27)</f>
        <v>1.4959895185132012E-6</v>
      </c>
      <c r="AL254" s="17">
        <f t="shared" si="65"/>
        <v>1.6432943032559429E-9</v>
      </c>
      <c r="AM254">
        <f t="shared" si="76"/>
        <v>8.8943253345125032E-10</v>
      </c>
      <c r="AN254">
        <f t="shared" si="77"/>
        <v>1.8475761133669073</v>
      </c>
      <c r="AO254">
        <f t="shared" si="78"/>
        <v>1.6322473425893605E-9</v>
      </c>
      <c r="AQ254">
        <f t="shared" si="79"/>
        <v>1.6322473425893605E-9</v>
      </c>
      <c r="AS254" s="4">
        <f t="shared" si="80"/>
        <v>1.006767945260709</v>
      </c>
    </row>
    <row r="255" spans="1:45" x14ac:dyDescent="0.2">
      <c r="A255">
        <f>front!A255</f>
        <v>305.95999999999998</v>
      </c>
      <c r="B255" s="1">
        <f t="shared" si="81"/>
        <v>0.46999999999997044</v>
      </c>
      <c r="C255">
        <f>front!D255-front!B255</f>
        <v>266.66999999999962</v>
      </c>
      <c r="D255" s="2">
        <f>front!E255-front!C255</f>
        <v>2196.2999999999993</v>
      </c>
      <c r="E255" s="2">
        <f>IF(front!F255-front!C255&gt;0,front!F255-front!C255,0)</f>
        <v>1390.2999999999993</v>
      </c>
      <c r="F255" s="2">
        <f>front!I255-front!H255</f>
        <v>10347.800000000001</v>
      </c>
      <c r="G255" s="2">
        <f>IF(front!J255-front!H255&gt;0,front!J255-front!H255,0)</f>
        <v>3.1000000000003638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266.04641822958661</v>
      </c>
      <c r="J255" s="4">
        <f>D255/(constants!$A$4+constants!$B$4*data!D255+constants!$C$4*data!D255^2+constants!$D$4*data!D255^3+constants!$E$4*data!D255^4+constants!$F$4*data!D255^5+constants!$G$4*data!D255^6+constants!$H$4*data!D255^7)</f>
        <v>2191.2906853568684</v>
      </c>
      <c r="K255" s="4">
        <f>E255/(constants!$A$4+constants!$B$4*data!E255+constants!$C$4*data!E255^2+constants!$D$4*data!E255^3+constants!$E$4*data!E255^4+constants!$F$4*data!E255^5+constants!$G$4*data!E255^6+constants!$H$4*data!E255^7)</f>
        <v>1387.118672194294</v>
      </c>
      <c r="L255" s="4">
        <f>F255/(constants!$A$4+constants!$B$4*data!F255+constants!$C$4*data!F255^2+constants!$D$4*data!F255^3+constants!$E$4*data!F255^4+constants!$F$4*data!F255^5+constants!$G$4*data!F255^6+constants!$H$4*data!F255^7)</f>
        <v>10348.99613777633</v>
      </c>
      <c r="M255" s="4">
        <f>G255/(constants!$A$4+constants!$B$4*data!G255+constants!$C$4*data!G255^2+constants!$D$4*data!G255^3+constants!$E$4*data!G255^4+constants!$F$4*data!G255^5+constants!$G$4*data!G255^6+constants!$H$4*data!G255^7)</f>
        <v>3.0926714394288766</v>
      </c>
      <c r="N255" s="4"/>
      <c r="O255" s="4">
        <f t="shared" si="66"/>
        <v>443.41069704931101</v>
      </c>
      <c r="P255" s="4">
        <f t="shared" si="67"/>
        <v>438.25813707137371</v>
      </c>
      <c r="Q255" s="4">
        <f t="shared" si="68"/>
        <v>277.42373443885884</v>
      </c>
      <c r="R255" s="4">
        <f t="shared" si="69"/>
        <v>1724.8326896293884</v>
      </c>
      <c r="S255" s="4">
        <f t="shared" si="70"/>
        <v>0.51544523990481272</v>
      </c>
      <c r="T255" s="4">
        <f t="shared" si="61"/>
        <v>1.0117569065856229</v>
      </c>
      <c r="U255" s="4">
        <f t="shared" si="71"/>
        <v>0.63301445192260797</v>
      </c>
      <c r="V255" s="4">
        <f t="shared" si="72"/>
        <v>2.9883781946153019E-4</v>
      </c>
      <c r="W255" s="4"/>
      <c r="X255">
        <f>IF(front!E255&gt;$X$2,O255,P255)</f>
        <v>438.25813707137371</v>
      </c>
      <c r="Y255">
        <f t="shared" si="73"/>
        <v>178.71858630039674</v>
      </c>
      <c r="Z255">
        <f>SUMPRODUCT($B$7:$B$456,Y$7:Y$456,EXP(constants!$B$32+constants!$A$32*ABS($A$7:$A$456-$A255)))</f>
        <v>5.9040761583308363</v>
      </c>
      <c r="AA255">
        <f t="shared" si="62"/>
        <v>172.8145101420659</v>
      </c>
      <c r="AB255">
        <f t="shared" si="74"/>
        <v>167.90708760099255</v>
      </c>
      <c r="AD255" s="4">
        <f t="shared" si="63"/>
        <v>1724.3166527203859</v>
      </c>
      <c r="AE255">
        <f>SUMPRODUCT($B$7:$B$456,AD$7:AD$456,EXP(constants!$B$32+constants!$A$32*ABS($A$7:$A$456-$A255)))</f>
        <v>38.704931936978184</v>
      </c>
      <c r="AF255" s="4">
        <f t="shared" si="64"/>
        <v>1685.6117207834077</v>
      </c>
      <c r="AG255">
        <f t="shared" si="75"/>
        <v>1685.6117207834077</v>
      </c>
      <c r="AH255" s="4"/>
      <c r="AI255" s="5">
        <f>SUMPRODUCT(constants!$B$13:$B$20,A255^constants!$A$13:$A$20)*constants!$C$10/((A255/1000000000)^5*(EXP(0.014388/(A255/1000000000)/constants!$B$9)-1))</f>
        <v>2.586341644500295E-7</v>
      </c>
      <c r="AJ255">
        <f>SUMPRODUCT(A255^constants!$E$28:$J$28,constants!$E$27:$J$27)</f>
        <v>1.4891703666328822E-6</v>
      </c>
      <c r="AL255" s="17">
        <f t="shared" si="65"/>
        <v>1.5403409596659613E-9</v>
      </c>
      <c r="AM255">
        <f t="shared" si="76"/>
        <v>8.8345990258110743E-10</v>
      </c>
      <c r="AN255">
        <f t="shared" si="77"/>
        <v>1.7435323948101289</v>
      </c>
      <c r="AO255">
        <f t="shared" si="78"/>
        <v>1.6212866339359119E-9</v>
      </c>
      <c r="AQ255">
        <f t="shared" si="79"/>
        <v>1.6212866339359119E-9</v>
      </c>
      <c r="AS255" s="4">
        <f t="shared" si="80"/>
        <v>0.95007318719858747</v>
      </c>
    </row>
    <row r="256" spans="1:45" x14ac:dyDescent="0.2">
      <c r="A256">
        <f>front!A256</f>
        <v>306.43</v>
      </c>
      <c r="B256" s="1">
        <f t="shared" si="81"/>
        <v>0.47000000000002728</v>
      </c>
      <c r="C256">
        <f>front!D256-front!B256</f>
        <v>266.06999999999971</v>
      </c>
      <c r="D256" s="2">
        <f>front!E256-front!C256</f>
        <v>2181.3000000000011</v>
      </c>
      <c r="E256" s="2">
        <f>IF(front!F256-front!C256&gt;0,front!F256-front!C256,0)</f>
        <v>1399.8000000000011</v>
      </c>
      <c r="F256" s="2">
        <f>front!I256-front!H256</f>
        <v>10346.299999999999</v>
      </c>
      <c r="G256" s="2">
        <f>IF(front!J256-front!H256&gt;0,front!J256-front!H256,0)</f>
        <v>10.700000000000728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265.44780779585278</v>
      </c>
      <c r="J256" s="4">
        <f>D256/(constants!$A$4+constants!$B$4*data!D256+constants!$C$4*data!D256^2+constants!$D$4*data!D256^3+constants!$E$4*data!D256^4+constants!$F$4*data!D256^5+constants!$G$4*data!D256^6+constants!$H$4*data!D256^7)</f>
        <v>2176.3246784159633</v>
      </c>
      <c r="K256" s="4">
        <f>E256/(constants!$A$4+constants!$B$4*data!E256+constants!$C$4*data!E256^2+constants!$D$4*data!E256^3+constants!$E$4*data!E256^4+constants!$F$4*data!E256^5+constants!$G$4*data!E256^6+constants!$H$4*data!E256^7)</f>
        <v>1396.5971518513136</v>
      </c>
      <c r="L256" s="4">
        <f>F256/(constants!$A$4+constants!$B$4*data!F256+constants!$C$4*data!F256^2+constants!$D$4*data!F256^3+constants!$E$4*data!F256^4+constants!$F$4*data!F256^5+constants!$G$4*data!F256^6+constants!$H$4*data!F256^7)</f>
        <v>10347.484990990153</v>
      </c>
      <c r="M256" s="4">
        <f>G256/(constants!$A$4+constants!$B$4*data!G256+constants!$C$4*data!G256^2+constants!$D$4*data!G256^3+constants!$E$4*data!G256^4+constants!$F$4*data!G256^5+constants!$G$4*data!G256^6+constants!$H$4*data!G256^7)</f>
        <v>10.674713637415454</v>
      </c>
      <c r="N256" s="4"/>
      <c r="O256" s="4">
        <f t="shared" si="66"/>
        <v>442.41301299308793</v>
      </c>
      <c r="P256" s="4">
        <f t="shared" si="67"/>
        <v>435.26493568319268</v>
      </c>
      <c r="Q256" s="4">
        <f t="shared" si="68"/>
        <v>279.31943037026275</v>
      </c>
      <c r="R256" s="4">
        <f t="shared" si="69"/>
        <v>1724.5808318316922</v>
      </c>
      <c r="S256" s="4">
        <f t="shared" si="70"/>
        <v>1.7791189395692424</v>
      </c>
      <c r="T256" s="4">
        <f t="shared" si="61"/>
        <v>1.0164223596340827</v>
      </c>
      <c r="U256" s="4">
        <f t="shared" si="71"/>
        <v>0.64172279334158278</v>
      </c>
      <c r="V256" s="4">
        <f t="shared" si="72"/>
        <v>1.0316239788422238E-3</v>
      </c>
      <c r="W256" s="4"/>
      <c r="X256">
        <f>IF(front!E256&gt;$X$2,O256,P256)</f>
        <v>435.26493568319268</v>
      </c>
      <c r="Y256">
        <f t="shared" si="73"/>
        <v>173.95189544697541</v>
      </c>
      <c r="Z256">
        <f>SUMPRODUCT($B$7:$B$456,Y$7:Y$456,EXP(constants!$B$32+constants!$A$32*ABS($A$7:$A$456-$A256)))</f>
        <v>6.0055879754648362</v>
      </c>
      <c r="AA256">
        <f t="shared" si="62"/>
        <v>167.94630747151058</v>
      </c>
      <c r="AB256">
        <f t="shared" si="74"/>
        <v>163.03888493043723</v>
      </c>
      <c r="AD256" s="4">
        <f t="shared" si="63"/>
        <v>1722.7996706777112</v>
      </c>
      <c r="AE256">
        <f>SUMPRODUCT($B$7:$B$456,AD$7:AD$456,EXP(constants!$B$32+constants!$A$32*ABS($A$7:$A$456-$A256)))</f>
        <v>38.79013996274449</v>
      </c>
      <c r="AF256" s="4">
        <f t="shared" si="64"/>
        <v>1684.0095307149668</v>
      </c>
      <c r="AG256">
        <f t="shared" si="75"/>
        <v>1684.0095307149668</v>
      </c>
      <c r="AH256" s="4"/>
      <c r="AI256" s="5">
        <f>SUMPRODUCT(constants!$B$13:$B$20,A256^constants!$A$13:$A$20)*constants!$C$10/((A256/1000000000)^5*(EXP(0.014388/(A256/1000000000)/constants!$B$9)-1))</f>
        <v>2.6270477260845589E-7</v>
      </c>
      <c r="AJ256">
        <f>SUMPRODUCT(A256^constants!$E$28:$J$28,constants!$E$27:$J$27)</f>
        <v>1.4823927003949585E-6</v>
      </c>
      <c r="AL256" s="17">
        <f t="shared" si="65"/>
        <v>1.6113013329338119E-9</v>
      </c>
      <c r="AM256">
        <f t="shared" si="76"/>
        <v>8.8027571896555155E-10</v>
      </c>
      <c r="AN256">
        <f t="shared" si="77"/>
        <v>1.8304507306271254</v>
      </c>
      <c r="AO256">
        <f t="shared" si="78"/>
        <v>1.6154431606545372E-9</v>
      </c>
      <c r="AQ256">
        <f t="shared" si="79"/>
        <v>1.6154431606545372E-9</v>
      </c>
      <c r="AS256" s="4">
        <f t="shared" si="80"/>
        <v>0.99743610433248098</v>
      </c>
    </row>
    <row r="257" spans="1:45" x14ac:dyDescent="0.2">
      <c r="A257">
        <f>front!A257</f>
        <v>306.89999999999998</v>
      </c>
      <c r="B257" s="1">
        <f t="shared" si="81"/>
        <v>0.46999999999997044</v>
      </c>
      <c r="C257">
        <f>front!D257-front!B257</f>
        <v>279.19999999999982</v>
      </c>
      <c r="D257" s="2">
        <f>front!E257-front!C257</f>
        <v>2134.1000000000004</v>
      </c>
      <c r="E257" s="2">
        <f>IF(front!F257-front!C257&gt;0,front!F257-front!C257,0)</f>
        <v>1378.6000000000004</v>
      </c>
      <c r="F257" s="2">
        <f>front!I257-front!H257</f>
        <v>10417.9</v>
      </c>
      <c r="G257" s="2">
        <f>IF(front!J257-front!H257&gt;0,front!J257-front!H257,0)</f>
        <v>31.5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278.54741121910325</v>
      </c>
      <c r="J257" s="4">
        <f>D257/(constants!$A$4+constants!$B$4*data!D257+constants!$C$4*data!D257^2+constants!$D$4*data!D257^3+constants!$E$4*data!D257^4+constants!$F$4*data!D257^5+constants!$G$4*data!D257^6+constants!$H$4*data!D257^7)</f>
        <v>2129.23167583541</v>
      </c>
      <c r="K257" s="4">
        <f>E257/(constants!$A$4+constants!$B$4*data!E257+constants!$C$4*data!E257^2+constants!$D$4*data!E257^3+constants!$E$4*data!E257^4+constants!$F$4*data!E257^5+constants!$G$4*data!E257^6+constants!$H$4*data!E257^7)</f>
        <v>1375.4451750169201</v>
      </c>
      <c r="L257" s="4">
        <f>F257/(constants!$A$4+constants!$B$4*data!F257+constants!$C$4*data!F257^2+constants!$D$4*data!F257^3+constants!$E$4*data!F257^4+constants!$F$4*data!F257^5+constants!$G$4*data!F257^6+constants!$H$4*data!F257^7)</f>
        <v>10419.623392009853</v>
      </c>
      <c r="M257" s="4">
        <f>G257/(constants!$A$4+constants!$B$4*data!G257+constants!$C$4*data!G257^2+constants!$D$4*data!G257^3+constants!$E$4*data!G257^4+constants!$F$4*data!G257^5+constants!$G$4*data!G257^6+constants!$H$4*data!G257^7)</f>
        <v>31.425630274768242</v>
      </c>
      <c r="N257" s="4"/>
      <c r="O257" s="4">
        <f t="shared" si="66"/>
        <v>464.24568536517211</v>
      </c>
      <c r="P257" s="4">
        <f t="shared" si="67"/>
        <v>425.84633516708203</v>
      </c>
      <c r="Q257" s="4">
        <f t="shared" si="68"/>
        <v>275.08903500338403</v>
      </c>
      <c r="R257" s="4">
        <f t="shared" si="69"/>
        <v>1736.6038986683088</v>
      </c>
      <c r="S257" s="4">
        <f t="shared" si="70"/>
        <v>5.237605045794707</v>
      </c>
      <c r="T257" s="4">
        <f t="shared" ref="T257:T320" si="82">O257/P257</f>
        <v>1.0901718461027121</v>
      </c>
      <c r="U257" s="4">
        <f t="shared" si="71"/>
        <v>0.6459819241967929</v>
      </c>
      <c r="V257" s="4">
        <f t="shared" si="72"/>
        <v>3.0160044266922892E-3</v>
      </c>
      <c r="W257" s="4"/>
      <c r="X257">
        <f>IF(front!E257&gt;$X$2,O257,P257)</f>
        <v>425.84633516708203</v>
      </c>
      <c r="Y257">
        <f t="shared" si="73"/>
        <v>168.49097690542311</v>
      </c>
      <c r="Z257">
        <f>SUMPRODUCT($B$7:$B$456,Y$7:Y$456,EXP(constants!$B$32+constants!$A$32*ABS($A$7:$A$456-$A257)))</f>
        <v>6.1083583609212608</v>
      </c>
      <c r="AA257">
        <f t="shared" si="62"/>
        <v>162.38261854450184</v>
      </c>
      <c r="AB257">
        <f t="shared" si="74"/>
        <v>157.47519600342849</v>
      </c>
      <c r="AD257" s="4">
        <f t="shared" si="63"/>
        <v>1731.360281482308</v>
      </c>
      <c r="AE257">
        <f>SUMPRODUCT($B$7:$B$456,AD$7:AD$456,EXP(constants!$B$32+constants!$A$32*ABS($A$7:$A$456-$A257)))</f>
        <v>38.873026044696736</v>
      </c>
      <c r="AF257" s="4">
        <f t="shared" si="64"/>
        <v>1692.4872554376113</v>
      </c>
      <c r="AG257">
        <f t="shared" si="75"/>
        <v>1692.4872554376113</v>
      </c>
      <c r="AH257" s="4"/>
      <c r="AI257" s="5">
        <f>SUMPRODUCT(constants!$B$13:$B$20,A257^constants!$A$13:$A$20)*constants!$C$10/((A257/1000000000)^5*(EXP(0.014388/(A257/1000000000)/constants!$B$9)-1))</f>
        <v>2.6682249339387137E-7</v>
      </c>
      <c r="AJ257">
        <f>SUMPRODUCT(A257^constants!$E$28:$J$28,constants!$E$27:$J$27)</f>
        <v>1.4756555995461902E-6</v>
      </c>
      <c r="AL257" s="17">
        <f t="shared" si="65"/>
        <v>1.6943779094458927E-9</v>
      </c>
      <c r="AM257">
        <f t="shared" si="76"/>
        <v>8.718857969566472E-10</v>
      </c>
      <c r="AN257">
        <f t="shared" si="77"/>
        <v>1.9433484469642557</v>
      </c>
      <c r="AO257">
        <f t="shared" si="78"/>
        <v>1.6000463459569369E-9</v>
      </c>
      <c r="AQ257">
        <f t="shared" si="79"/>
        <v>1.6000463459569369E-9</v>
      </c>
      <c r="AS257" s="4">
        <f t="shared" si="80"/>
        <v>1.0589555194618685</v>
      </c>
    </row>
    <row r="258" spans="1:45" x14ac:dyDescent="0.2">
      <c r="A258">
        <f>front!A258</f>
        <v>307.38</v>
      </c>
      <c r="B258" s="1">
        <f t="shared" si="81"/>
        <v>0.48000000000001819</v>
      </c>
      <c r="C258">
        <f>front!D258-front!B258</f>
        <v>264.73</v>
      </c>
      <c r="D258" s="2">
        <f>front!E258-front!C258</f>
        <v>2164.3999999999996</v>
      </c>
      <c r="E258" s="2">
        <f>IF(front!F258-front!C258&gt;0,front!F258-front!C258,0)</f>
        <v>1383.7999999999993</v>
      </c>
      <c r="F258" s="2">
        <f>front!I258-front!H258</f>
        <v>10385.9</v>
      </c>
      <c r="G258" s="2">
        <f>IF(front!J258-front!H258&gt;0,front!J258-front!H258,0)</f>
        <v>38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264.11091134805065</v>
      </c>
      <c r="J258" s="4">
        <f>D258/(constants!$A$4+constants!$B$4*data!D258+constants!$C$4*data!D258^2+constants!$D$4*data!D258^3+constants!$E$4*data!D258^4+constants!$F$4*data!D258^5+constants!$G$4*data!D258^6+constants!$H$4*data!D258^7)</f>
        <v>2159.462983520375</v>
      </c>
      <c r="K258" s="4">
        <f>E258/(constants!$A$4+constants!$B$4*data!E258+constants!$C$4*data!E258^2+constants!$D$4*data!E258^3+constants!$E$4*data!E258^4+constants!$F$4*data!E258^5+constants!$G$4*data!E258^6+constants!$H$4*data!E258^7)</f>
        <v>1380.6333961430523</v>
      </c>
      <c r="L258" s="4">
        <f>F258/(constants!$A$4+constants!$B$4*data!F258+constants!$C$4*data!F258^2+constants!$D$4*data!F258^3+constants!$E$4*data!F258^4+constants!$F$4*data!F258^5+constants!$G$4*data!F258^6+constants!$H$4*data!F258^7)</f>
        <v>10387.381166122541</v>
      </c>
      <c r="M258" s="4">
        <f>G258/(constants!$A$4+constants!$B$4*data!G258+constants!$C$4*data!G258^2+constants!$D$4*data!G258^3+constants!$E$4*data!G258^4+constants!$F$4*data!G258^5+constants!$G$4*data!G258^6+constants!$H$4*data!G258^7)</f>
        <v>37.91031070743874</v>
      </c>
      <c r="N258" s="4"/>
      <c r="O258" s="4">
        <f t="shared" si="66"/>
        <v>440.18485224675106</v>
      </c>
      <c r="P258" s="4">
        <f t="shared" si="67"/>
        <v>431.892596704075</v>
      </c>
      <c r="Q258" s="4">
        <f t="shared" si="68"/>
        <v>276.12667922861044</v>
      </c>
      <c r="R258" s="4">
        <f t="shared" si="69"/>
        <v>1731.2301943537568</v>
      </c>
      <c r="S258" s="4">
        <f t="shared" si="70"/>
        <v>6.3183851179064563</v>
      </c>
      <c r="T258" s="4">
        <f t="shared" si="82"/>
        <v>1.0191998094108516</v>
      </c>
      <c r="U258" s="4">
        <f t="shared" si="71"/>
        <v>0.63934108001811263</v>
      </c>
      <c r="V258" s="4">
        <f t="shared" si="72"/>
        <v>3.6496504846745804E-3</v>
      </c>
      <c r="W258" s="4"/>
      <c r="X258">
        <f>IF(front!E258&gt;$X$2,O258,P258)</f>
        <v>431.892596704075</v>
      </c>
      <c r="Y258">
        <f t="shared" si="73"/>
        <v>173.56648618641287</v>
      </c>
      <c r="Z258">
        <f>SUMPRODUCT($B$7:$B$456,Y$7:Y$456,EXP(constants!$B$32+constants!$A$32*ABS($A$7:$A$456-$A258)))</f>
        <v>6.2148209519975222</v>
      </c>
      <c r="AA258">
        <f t="shared" si="62"/>
        <v>167.35166523441535</v>
      </c>
      <c r="AB258">
        <f t="shared" si="74"/>
        <v>162.44424269334201</v>
      </c>
      <c r="AD258" s="4">
        <f t="shared" si="63"/>
        <v>1724.9045564902019</v>
      </c>
      <c r="AE258">
        <f>SUMPRODUCT($B$7:$B$456,AD$7:AD$456,EXP(constants!$B$32+constants!$A$32*ABS($A$7:$A$456-$A258)))</f>
        <v>38.955514582445211</v>
      </c>
      <c r="AF258" s="4">
        <f t="shared" si="64"/>
        <v>1685.9490419077567</v>
      </c>
      <c r="AG258">
        <f t="shared" si="75"/>
        <v>1685.9490419077567</v>
      </c>
      <c r="AH258" s="4"/>
      <c r="AI258" s="5">
        <f>SUMPRODUCT(constants!$B$13:$B$20,A258^constants!$A$13:$A$20)*constants!$C$10/((A258/1000000000)^5*(EXP(0.014388/(A258/1000000000)/constants!$B$9)-1))</f>
        <v>2.7107676783332143E-7</v>
      </c>
      <c r="AJ258">
        <f>SUMPRODUCT(A258^constants!$E$28:$J$28,constants!$E$27:$J$27)</f>
        <v>1.4688160910809639E-6</v>
      </c>
      <c r="AL258" s="17">
        <f t="shared" si="65"/>
        <v>1.6687373054214858E-9</v>
      </c>
      <c r="AM258">
        <f t="shared" si="76"/>
        <v>8.7121025284305545E-10</v>
      </c>
      <c r="AN258">
        <f t="shared" si="77"/>
        <v>1.9154243191879667</v>
      </c>
      <c r="AO258">
        <f t="shared" si="78"/>
        <v>1.5988066172054673E-9</v>
      </c>
      <c r="AQ258">
        <f t="shared" si="79"/>
        <v>1.5988066172054673E-9</v>
      </c>
      <c r="AS258" s="4">
        <f t="shared" si="80"/>
        <v>1.0437393037178251</v>
      </c>
    </row>
    <row r="259" spans="1:45" x14ac:dyDescent="0.2">
      <c r="A259">
        <f>front!A259</f>
        <v>307.85000000000002</v>
      </c>
      <c r="B259" s="1">
        <f t="shared" si="81"/>
        <v>0.47000000000002728</v>
      </c>
      <c r="C259">
        <f>front!D259-front!B259</f>
        <v>278.73</v>
      </c>
      <c r="D259" s="2">
        <f>front!E259-front!C259</f>
        <v>2181.3000000000011</v>
      </c>
      <c r="E259" s="2">
        <f>IF(front!F259-front!C259&gt;0,front!F259-front!C259,0)</f>
        <v>1362.3000000000011</v>
      </c>
      <c r="F259" s="2">
        <f>front!I259-front!H259</f>
        <v>10436.699999999999</v>
      </c>
      <c r="G259" s="2">
        <f>IF(front!J259-front!H259&gt;0,front!J259-front!H259,0)</f>
        <v>10.899999999999636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278.07849886913766</v>
      </c>
      <c r="J259" s="4">
        <f>D259/(constants!$A$4+constants!$B$4*data!D259+constants!$C$4*data!D259^2+constants!$D$4*data!D259^3+constants!$E$4*data!D259^4+constants!$F$4*data!D259^5+constants!$G$4*data!D259^6+constants!$H$4*data!D259^7)</f>
        <v>2176.3246784159633</v>
      </c>
      <c r="K259" s="4">
        <f>E259/(constants!$A$4+constants!$B$4*data!E259+constants!$C$4*data!E259^2+constants!$D$4*data!E259^3+constants!$E$4*data!E259^4+constants!$F$4*data!E259^5+constants!$G$4*data!E259^6+constants!$H$4*data!E259^7)</f>
        <v>1359.1820956565955</v>
      </c>
      <c r="L259" s="4">
        <f>F259/(constants!$A$4+constants!$B$4*data!F259+constants!$C$4*data!F259^2+constants!$D$4*data!F259^3+constants!$E$4*data!F259^4+constants!$F$4*data!F259^5+constants!$G$4*data!F259^6+constants!$H$4*data!F259^7)</f>
        <v>10438.566909203353</v>
      </c>
      <c r="M259" s="4">
        <f>G259/(constants!$A$4+constants!$B$4*data!G259+constants!$C$4*data!G259^2+constants!$D$4*data!G259^3+constants!$E$4*data!G259^4+constants!$F$4*data!G259^5+constants!$G$4*data!G259^6+constants!$H$4*data!G259^7)</f>
        <v>10.87424123524087</v>
      </c>
      <c r="N259" s="4"/>
      <c r="O259" s="4">
        <f t="shared" si="66"/>
        <v>463.4641647818961</v>
      </c>
      <c r="P259" s="4">
        <f t="shared" si="67"/>
        <v>435.26493568319268</v>
      </c>
      <c r="Q259" s="4">
        <f t="shared" si="68"/>
        <v>271.83641913131908</v>
      </c>
      <c r="R259" s="4">
        <f t="shared" si="69"/>
        <v>1739.761151533892</v>
      </c>
      <c r="S259" s="4">
        <f t="shared" si="70"/>
        <v>1.8123735392068117</v>
      </c>
      <c r="T259" s="4">
        <f t="shared" si="82"/>
        <v>1.0647863560487405</v>
      </c>
      <c r="U259" s="4">
        <f t="shared" si="71"/>
        <v>0.62453093931089143</v>
      </c>
      <c r="V259" s="4">
        <f t="shared" si="72"/>
        <v>1.0417369864874266E-3</v>
      </c>
      <c r="W259" s="4"/>
      <c r="X259">
        <f>IF(front!E259&gt;$X$2,O259,P259)</f>
        <v>435.26493568319268</v>
      </c>
      <c r="Y259">
        <f t="shared" si="73"/>
        <v>180.95251267714121</v>
      </c>
      <c r="Z259">
        <f>SUMPRODUCT($B$7:$B$456,Y$7:Y$456,EXP(constants!$B$32+constants!$A$32*ABS($A$7:$A$456-$A259)))</f>
        <v>6.3204627158574018</v>
      </c>
      <c r="AA259">
        <f t="shared" si="62"/>
        <v>174.63204996128383</v>
      </c>
      <c r="AB259">
        <f t="shared" si="74"/>
        <v>169.72462742021048</v>
      </c>
      <c r="AD259" s="4">
        <f t="shared" si="63"/>
        <v>1737.9466976079955</v>
      </c>
      <c r="AE259">
        <f>SUMPRODUCT($B$7:$B$456,AD$7:AD$456,EXP(constants!$B$32+constants!$A$32*ABS($A$7:$A$456-$A259)))</f>
        <v>39.03369983572027</v>
      </c>
      <c r="AF259" s="4">
        <f t="shared" si="64"/>
        <v>1698.9129977722753</v>
      </c>
      <c r="AG259">
        <f t="shared" si="75"/>
        <v>1698.9129977722753</v>
      </c>
      <c r="AH259" s="4"/>
      <c r="AI259" s="5">
        <f>SUMPRODUCT(constants!$B$13:$B$20,A259^constants!$A$13:$A$20)*constants!$C$10/((A259/1000000000)^5*(EXP(0.014388/(A259/1000000000)/constants!$B$9)-1))</f>
        <v>2.7529064292817412E-7</v>
      </c>
      <c r="AJ259">
        <f>SUMPRODUCT(A259^constants!$E$28:$J$28,constants!$E$27:$J$27)</f>
        <v>1.4621582613990832E-6</v>
      </c>
      <c r="AL259" s="17">
        <f t="shared" si="65"/>
        <v>1.6219840756910276E-9</v>
      </c>
      <c r="AM259">
        <f t="shared" si="76"/>
        <v>8.6064340158463661E-10</v>
      </c>
      <c r="AN259">
        <f t="shared" si="77"/>
        <v>1.8846180342573857</v>
      </c>
      <c r="AO259">
        <f t="shared" si="78"/>
        <v>1.5794147979978144E-9</v>
      </c>
      <c r="AQ259">
        <f t="shared" si="79"/>
        <v>1.5794147979978144E-9</v>
      </c>
      <c r="AS259" s="4">
        <f t="shared" si="80"/>
        <v>1.026952563536303</v>
      </c>
    </row>
    <row r="260" spans="1:45" x14ac:dyDescent="0.2">
      <c r="A260">
        <f>front!A260</f>
        <v>308.32</v>
      </c>
      <c r="B260" s="1">
        <f t="shared" si="81"/>
        <v>0.46999999999997044</v>
      </c>
      <c r="C260">
        <f>front!D260-front!B260</f>
        <v>266.74000000000024</v>
      </c>
      <c r="D260" s="2">
        <f>front!E260-front!C260</f>
        <v>2220.5</v>
      </c>
      <c r="E260" s="2">
        <f>IF(front!F260-front!C260&gt;0,front!F260-front!C260,0)</f>
        <v>1380.8000000000011</v>
      </c>
      <c r="F260" s="2">
        <f>front!I260-front!H260</f>
        <v>10472.399999999998</v>
      </c>
      <c r="G260" s="2">
        <f>IF(front!J260-front!H260&gt;0,front!J260-front!H260,0)</f>
        <v>0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266.11625611690215</v>
      </c>
      <c r="J260" s="4">
        <f>D260/(constants!$A$4+constants!$B$4*data!D260+constants!$C$4*data!D260^2+constants!$D$4*data!D260^3+constants!$E$4*data!D260^4+constants!$F$4*data!D260^5+constants!$G$4*data!D260^6+constants!$H$4*data!D260^7)</f>
        <v>2215.4358551482583</v>
      </c>
      <c r="K260" s="4">
        <f>E260/(constants!$A$4+constants!$B$4*data!E260+constants!$C$4*data!E260^2+constants!$D$4*data!E260^3+constants!$E$4*data!E260^4+constants!$F$4*data!E260^5+constants!$G$4*data!E260^6+constants!$H$4*data!E260^7)</f>
        <v>1377.6401916778748</v>
      </c>
      <c r="L260" s="4">
        <f>F260/(constants!$A$4+constants!$B$4*data!F260+constants!$C$4*data!F260^2+constants!$D$4*data!F260^3+constants!$E$4*data!F260^4+constants!$F$4*data!F260^5+constants!$G$4*data!F260^6+constants!$H$4*data!F260^7)</f>
        <v>10474.54191063188</v>
      </c>
      <c r="M260" s="4">
        <f>G260/(constants!$A$4+constants!$B$4*data!G260+constants!$C$4*data!G260^2+constants!$D$4*data!G260^3+constants!$E$4*data!G260^4+constants!$F$4*data!G260^5+constants!$G$4*data!G260^6+constants!$H$4*data!G260^7)</f>
        <v>0</v>
      </c>
      <c r="N260" s="4"/>
      <c r="O260" s="4">
        <f t="shared" si="66"/>
        <v>443.52709352817027</v>
      </c>
      <c r="P260" s="4">
        <f t="shared" si="67"/>
        <v>443.08717102965164</v>
      </c>
      <c r="Q260" s="4">
        <f t="shared" si="68"/>
        <v>275.52803833557499</v>
      </c>
      <c r="R260" s="4">
        <f t="shared" si="69"/>
        <v>1745.7569851053133</v>
      </c>
      <c r="S260" s="4">
        <f t="shared" si="70"/>
        <v>0</v>
      </c>
      <c r="T260" s="4">
        <f t="shared" si="82"/>
        <v>1.000992857675153</v>
      </c>
      <c r="U260" s="4">
        <f t="shared" si="71"/>
        <v>0.62183709290273381</v>
      </c>
      <c r="V260" s="4">
        <f t="shared" si="72"/>
        <v>0</v>
      </c>
      <c r="W260" s="4"/>
      <c r="X260">
        <f>IF(front!E260&gt;$X$2,O260,P260)</f>
        <v>443.08717102965164</v>
      </c>
      <c r="Y260">
        <f t="shared" si="73"/>
        <v>185.32110988471464</v>
      </c>
      <c r="Z260">
        <f>SUMPRODUCT($B$7:$B$456,Y$7:Y$456,EXP(constants!$B$32+constants!$A$32*ABS($A$7:$A$456-$A260)))</f>
        <v>6.4274660041460212</v>
      </c>
      <c r="AA260">
        <f t="shared" si="62"/>
        <v>178.89364388056862</v>
      </c>
      <c r="AB260">
        <f t="shared" si="74"/>
        <v>173.98622133949527</v>
      </c>
      <c r="AD260" s="4">
        <f t="shared" si="63"/>
        <v>1745.7569851053133</v>
      </c>
      <c r="AE260">
        <f>SUMPRODUCT($B$7:$B$456,AD$7:AD$456,EXP(constants!$B$32+constants!$A$32*ABS($A$7:$A$456-$A260)))</f>
        <v>39.109473053797572</v>
      </c>
      <c r="AF260" s="4">
        <f t="shared" si="64"/>
        <v>1706.6475120515158</v>
      </c>
      <c r="AG260">
        <f t="shared" si="75"/>
        <v>1706.6475120515158</v>
      </c>
      <c r="AH260" s="4"/>
      <c r="AI260" s="5">
        <f>SUMPRODUCT(constants!$B$13:$B$20,A260^constants!$A$13:$A$20)*constants!$C$10/((A260/1000000000)^5*(EXP(0.014388/(A260/1000000000)/constants!$B$9)-1))</f>
        <v>2.7955254619566319E-7</v>
      </c>
      <c r="AJ260">
        <f>SUMPRODUCT(A260^constants!$E$28:$J$28,constants!$E$27:$J$27)</f>
        <v>1.4555383457753803E-6</v>
      </c>
      <c r="AL260" s="17">
        <f t="shared" si="65"/>
        <v>1.6067510636384176E-9</v>
      </c>
      <c r="AM260">
        <f t="shared" si="76"/>
        <v>8.5286407151862081E-10</v>
      </c>
      <c r="AN260">
        <f t="shared" si="77"/>
        <v>1.8839474158847094</v>
      </c>
      <c r="AO260">
        <f t="shared" si="78"/>
        <v>1.5651385146937748E-9</v>
      </c>
      <c r="AQ260">
        <f t="shared" si="79"/>
        <v>1.5651385146937748E-9</v>
      </c>
      <c r="AS260" s="4">
        <f t="shared" si="80"/>
        <v>1.0265871349749416</v>
      </c>
    </row>
    <row r="261" spans="1:45" x14ac:dyDescent="0.2">
      <c r="A261">
        <f>front!A261</f>
        <v>308.79000000000002</v>
      </c>
      <c r="B261" s="1">
        <f t="shared" si="81"/>
        <v>0.47000000000002728</v>
      </c>
      <c r="C261">
        <f>front!D261-front!B261</f>
        <v>278.94000000000005</v>
      </c>
      <c r="D261" s="2">
        <f>front!E261-front!C261</f>
        <v>2268.8000000000011</v>
      </c>
      <c r="E261" s="2">
        <f>IF(front!F261-front!C261&gt;0,front!F261-front!C261,0)</f>
        <v>1368.8999999999996</v>
      </c>
      <c r="F261" s="2">
        <f>front!I261-front!H261</f>
        <v>10546.8</v>
      </c>
      <c r="G261" s="2">
        <f>IF(front!J261-front!H261&gt;0,front!J261-front!H261,0)</f>
        <v>35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278.28801289400019</v>
      </c>
      <c r="J261" s="4">
        <f>D261/(constants!$A$4+constants!$B$4*data!D261+constants!$C$4*data!D261^2+constants!$D$4*data!D261^3+constants!$E$4*data!D261^4+constants!$F$4*data!D261^5+constants!$G$4*data!D261^6+constants!$H$4*data!D261^7)</f>
        <v>2263.6264707818609</v>
      </c>
      <c r="K261" s="4">
        <f>E261/(constants!$A$4+constants!$B$4*data!E261+constants!$C$4*data!E261^2+constants!$D$4*data!E261^3+constants!$E$4*data!E261^4+constants!$F$4*data!E261^5+constants!$G$4*data!E261^6+constants!$H$4*data!E261^7)</f>
        <v>1365.7671464830128</v>
      </c>
      <c r="L261" s="4">
        <f>F261/(constants!$A$4+constants!$B$4*data!F261+constants!$C$4*data!F261^2+constants!$D$4*data!F261^3+constants!$E$4*data!F261^4+constants!$F$4*data!F261^5+constants!$G$4*data!F261^6+constants!$H$4*data!F261^7)</f>
        <v>10549.5254741966</v>
      </c>
      <c r="M261" s="4">
        <f>G261/(constants!$A$4+constants!$B$4*data!G261+constants!$C$4*data!G261^2+constants!$D$4*data!G261^3+constants!$E$4*data!G261^4+constants!$F$4*data!G261^5+constants!$G$4*data!G261^6+constants!$H$4*data!G261^7)</f>
        <v>34.917380167355162</v>
      </c>
      <c r="N261" s="4"/>
      <c r="O261" s="4">
        <f t="shared" si="66"/>
        <v>463.81335482333367</v>
      </c>
      <c r="P261" s="4">
        <f t="shared" si="67"/>
        <v>452.72529415637217</v>
      </c>
      <c r="Q261" s="4">
        <f t="shared" si="68"/>
        <v>273.15342929660255</v>
      </c>
      <c r="R261" s="4">
        <f t="shared" si="69"/>
        <v>1758.2542456994333</v>
      </c>
      <c r="S261" s="4">
        <f t="shared" si="70"/>
        <v>5.8195633612258604</v>
      </c>
      <c r="T261" s="4">
        <f t="shared" si="82"/>
        <v>1.0244918073058487</v>
      </c>
      <c r="U261" s="4">
        <f t="shared" si="71"/>
        <v>0.60335358510420412</v>
      </c>
      <c r="V261" s="4">
        <f t="shared" si="72"/>
        <v>3.3098531543206021E-3</v>
      </c>
      <c r="W261" s="4"/>
      <c r="X261">
        <f>IF(front!E261&gt;$X$2,O261,P261)</f>
        <v>452.72529415637217</v>
      </c>
      <c r="Y261">
        <f t="shared" si="73"/>
        <v>197.18076234265192</v>
      </c>
      <c r="Z261">
        <f>SUMPRODUCT($B$7:$B$456,Y$7:Y$456,EXP(constants!$B$32+constants!$A$32*ABS($A$7:$A$456-$A261)))</f>
        <v>6.5358311049563413</v>
      </c>
      <c r="AA261">
        <f t="shared" si="62"/>
        <v>190.64493123769557</v>
      </c>
      <c r="AB261">
        <f t="shared" si="74"/>
        <v>185.73750869662223</v>
      </c>
      <c r="AD261" s="4">
        <f t="shared" si="63"/>
        <v>1752.4280021798986</v>
      </c>
      <c r="AE261">
        <f>SUMPRODUCT($B$7:$B$456,AD$7:AD$456,EXP(constants!$B$32+constants!$A$32*ABS($A$7:$A$456-$A261)))</f>
        <v>39.182752179261065</v>
      </c>
      <c r="AF261" s="4">
        <f t="shared" si="64"/>
        <v>1713.2452500006375</v>
      </c>
      <c r="AG261">
        <f t="shared" si="75"/>
        <v>1713.2452500006375</v>
      </c>
      <c r="AH261" s="4"/>
      <c r="AI261" s="5">
        <f>SUMPRODUCT(constants!$B$13:$B$20,A261^constants!$A$13:$A$20)*constants!$C$10/((A261/1000000000)^5*(EXP(0.014388/(A261/1000000000)/constants!$B$9)-1))</f>
        <v>2.8386277928048302E-7</v>
      </c>
      <c r="AJ261">
        <f>SUMPRODUCT(A261^constants!$E$28:$J$28,constants!$E$27:$J$27)</f>
        <v>1.4489555087828583E-6</v>
      </c>
      <c r="AL261" s="17">
        <f t="shared" si="65"/>
        <v>1.5283007792687448E-9</v>
      </c>
      <c r="AM261">
        <f t="shared" si="76"/>
        <v>8.4573735650650085E-10</v>
      </c>
      <c r="AN261">
        <f t="shared" si="77"/>
        <v>1.8070631118645606</v>
      </c>
      <c r="AO261">
        <f t="shared" si="78"/>
        <v>1.5520598817425077E-9</v>
      </c>
      <c r="AQ261">
        <f t="shared" si="79"/>
        <v>1.5520598817425077E-9</v>
      </c>
      <c r="AS261" s="4">
        <f t="shared" si="80"/>
        <v>0.9846918905943961</v>
      </c>
    </row>
    <row r="262" spans="1:45" x14ac:dyDescent="0.2">
      <c r="A262">
        <f>front!A262</f>
        <v>309.27</v>
      </c>
      <c r="B262" s="1">
        <f t="shared" si="81"/>
        <v>0.47999999999996135</v>
      </c>
      <c r="C262">
        <f>front!D262-front!B262</f>
        <v>280.33999999999969</v>
      </c>
      <c r="D262" s="2">
        <f>front!E262-front!C262</f>
        <v>2317.3999999999996</v>
      </c>
      <c r="E262" s="2">
        <f>IF(front!F262-front!C262&gt;0,front!F262-front!C262,0)</f>
        <v>1407.2999999999993</v>
      </c>
      <c r="F262" s="2">
        <f>front!I262-front!H262</f>
        <v>10500.699999999999</v>
      </c>
      <c r="G262" s="2">
        <f>IF(front!J262-front!H262&gt;0,front!J262-front!H262,0)</f>
        <v>0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279.684773218396</v>
      </c>
      <c r="J262" s="4">
        <f>D262/(constants!$A$4+constants!$B$4*data!D262+constants!$C$4*data!D262^2+constants!$D$4*data!D262^3+constants!$E$4*data!D262^4+constants!$F$4*data!D262^5+constants!$G$4*data!D262^6+constants!$H$4*data!D262^7)</f>
        <v>2312.1164841484106</v>
      </c>
      <c r="K262" s="4">
        <f>E262/(constants!$A$4+constants!$B$4*data!E262+constants!$C$4*data!E262^2+constants!$D$4*data!E262^3+constants!$E$4*data!E262^4+constants!$F$4*data!E262^5+constants!$G$4*data!E262^6+constants!$H$4*data!E262^7)</f>
        <v>1404.0801614866209</v>
      </c>
      <c r="L262" s="4">
        <f>F262/(constants!$A$4+constants!$B$4*data!F262+constants!$C$4*data!F262^2+constants!$D$4*data!F262^3+constants!$E$4*data!F262^4+constants!$F$4*data!F262^5+constants!$G$4*data!F262^6+constants!$H$4*data!F262^7)</f>
        <v>10503.062216201855</v>
      </c>
      <c r="M262" s="4">
        <f>G262/(constants!$A$4+constants!$B$4*data!G262+constants!$C$4*data!G262^2+constants!$D$4*data!G262^3+constants!$E$4*data!G262^4+constants!$F$4*data!G262^5+constants!$G$4*data!G262^6+constants!$H$4*data!G262^7)</f>
        <v>0</v>
      </c>
      <c r="N262" s="4"/>
      <c r="O262" s="4">
        <f t="shared" si="66"/>
        <v>466.14128869732667</v>
      </c>
      <c r="P262" s="4">
        <f t="shared" si="67"/>
        <v>462.4232968296821</v>
      </c>
      <c r="Q262" s="4">
        <f t="shared" si="68"/>
        <v>280.81603229732423</v>
      </c>
      <c r="R262" s="4">
        <f t="shared" si="69"/>
        <v>1750.5103693669757</v>
      </c>
      <c r="S262" s="4">
        <f t="shared" si="70"/>
        <v>0</v>
      </c>
      <c r="T262" s="4">
        <f t="shared" si="82"/>
        <v>1.0080402347657107</v>
      </c>
      <c r="U262" s="4">
        <f t="shared" si="71"/>
        <v>0.60727051215318262</v>
      </c>
      <c r="V262" s="4">
        <f t="shared" si="72"/>
        <v>0</v>
      </c>
      <c r="W262" s="4"/>
      <c r="X262">
        <f>IF(front!E262&gt;$X$2,O262,P262)</f>
        <v>462.4232968296821</v>
      </c>
      <c r="Y262">
        <f t="shared" si="73"/>
        <v>199.7101334474832</v>
      </c>
      <c r="Z262">
        <f>SUMPRODUCT($B$7:$B$456,Y$7:Y$456,EXP(constants!$B$32+constants!$A$32*ABS($A$7:$A$456-$A262)))</f>
        <v>6.6478118147140499</v>
      </c>
      <c r="AA262">
        <f t="shared" si="62"/>
        <v>193.06232163276914</v>
      </c>
      <c r="AB262">
        <f t="shared" si="74"/>
        <v>188.1548990916958</v>
      </c>
      <c r="AD262" s="4">
        <f t="shared" si="63"/>
        <v>1750.5103693669757</v>
      </c>
      <c r="AE262">
        <f>SUMPRODUCT($B$7:$B$456,AD$7:AD$456,EXP(constants!$B$32+constants!$A$32*ABS($A$7:$A$456-$A262)))</f>
        <v>39.255282543473271</v>
      </c>
      <c r="AF262" s="4">
        <f t="shared" si="64"/>
        <v>1711.2550868235026</v>
      </c>
      <c r="AG262">
        <f t="shared" si="75"/>
        <v>1711.2550868235026</v>
      </c>
      <c r="AH262" s="4"/>
      <c r="AI262" s="5">
        <f>SUMPRODUCT(constants!$B$13:$B$20,A262^constants!$A$13:$A$20)*constants!$C$10/((A262/1000000000)^5*(EXP(0.014388/(A262/1000000000)/constants!$B$9)-1))</f>
        <v>2.8831491543661913E-7</v>
      </c>
      <c r="AJ262">
        <f>SUMPRODUCT(A262^constants!$E$28:$J$28,constants!$E$27:$J$27)</f>
        <v>1.4422700350134377E-6</v>
      </c>
      <c r="AL262" s="17">
        <f t="shared" si="65"/>
        <v>1.5323274431249922E-9</v>
      </c>
      <c r="AM262">
        <f t="shared" si="76"/>
        <v>8.4281416962250483E-10</v>
      </c>
      <c r="AN262">
        <f t="shared" si="77"/>
        <v>1.8181083070913713</v>
      </c>
      <c r="AO262">
        <f t="shared" si="78"/>
        <v>1.5466953781474117E-9</v>
      </c>
      <c r="AQ262">
        <f t="shared" si="79"/>
        <v>1.5466953781474117E-9</v>
      </c>
      <c r="AS262" s="4">
        <f t="shared" si="80"/>
        <v>0.99071055928308971</v>
      </c>
    </row>
    <row r="263" spans="1:45" x14ac:dyDescent="0.2">
      <c r="A263">
        <f>front!A263</f>
        <v>309.74</v>
      </c>
      <c r="B263" s="1">
        <f t="shared" si="81"/>
        <v>0.47000000000002728</v>
      </c>
      <c r="C263">
        <f>front!D263-front!B263</f>
        <v>292.46000000000004</v>
      </c>
      <c r="D263" s="2">
        <f>front!E263-front!C263</f>
        <v>2369</v>
      </c>
      <c r="E263" s="2">
        <f>IF(front!F263-front!C263&gt;0,front!F263-front!C263,0)</f>
        <v>1438.1999999999989</v>
      </c>
      <c r="F263" s="2">
        <f>front!I263-front!H263</f>
        <v>10509.2</v>
      </c>
      <c r="G263" s="2">
        <f>IF(front!J263-front!H263&gt;0,front!J263-front!H263,0)</f>
        <v>68.099999999998545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291.77673832068916</v>
      </c>
      <c r="J263" s="4">
        <f>D263/(constants!$A$4+constants!$B$4*data!D263+constants!$C$4*data!D263^2+constants!$D$4*data!D263^3+constants!$E$4*data!D263^4+constants!$F$4*data!D263^5+constants!$G$4*data!D263^6+constants!$H$4*data!D263^7)</f>
        <v>2363.5998079212018</v>
      </c>
      <c r="K263" s="4">
        <f>E263/(constants!$A$4+constants!$B$4*data!E263+constants!$C$4*data!E263^2+constants!$D$4*data!E263^3+constants!$E$4*data!E263^4+constants!$F$4*data!E263^5+constants!$G$4*data!E263^6+constants!$H$4*data!E263^7)</f>
        <v>1434.910155214701</v>
      </c>
      <c r="L263" s="4">
        <f>F263/(constants!$A$4+constants!$B$4*data!F263+constants!$C$4*data!F263^2+constants!$D$4*data!F263^3+constants!$E$4*data!F263^4+constants!$F$4*data!F263^5+constants!$G$4*data!F263^6+constants!$H$4*data!F263^7)</f>
        <v>10511.628785178627</v>
      </c>
      <c r="M263" s="4">
        <f>G263/(constants!$A$4+constants!$B$4*data!G263+constants!$C$4*data!G263^2+constants!$D$4*data!G263^3+constants!$E$4*data!G263^4+constants!$F$4*data!G263^5+constants!$G$4*data!G263^6+constants!$H$4*data!G263^7)</f>
        <v>67.939483817623071</v>
      </c>
      <c r="N263" s="4"/>
      <c r="O263" s="4">
        <f t="shared" si="66"/>
        <v>486.29456386781533</v>
      </c>
      <c r="P263" s="4">
        <f t="shared" si="67"/>
        <v>472.71996158424037</v>
      </c>
      <c r="Q263" s="4">
        <f t="shared" si="68"/>
        <v>286.98203104294021</v>
      </c>
      <c r="R263" s="4">
        <f t="shared" si="69"/>
        <v>1751.9381308631046</v>
      </c>
      <c r="S263" s="4">
        <f t="shared" si="70"/>
        <v>11.323247302937178</v>
      </c>
      <c r="T263" s="4">
        <f t="shared" si="82"/>
        <v>1.0287159489480453</v>
      </c>
      <c r="U263" s="4">
        <f t="shared" si="71"/>
        <v>0.60708676249077542</v>
      </c>
      <c r="V263" s="4">
        <f t="shared" si="72"/>
        <v>6.4632689382465242E-3</v>
      </c>
      <c r="W263" s="4"/>
      <c r="X263">
        <f>IF(front!E263&gt;$X$2,O263,P263)</f>
        <v>472.71996158424037</v>
      </c>
      <c r="Y263">
        <f t="shared" si="73"/>
        <v>204.2382919575108</v>
      </c>
      <c r="Z263">
        <f>SUMPRODUCT($B$7:$B$456,Y$7:Y$456,EXP(constants!$B$32+constants!$A$32*ABS($A$7:$A$456-$A263)))</f>
        <v>6.7587038140356839</v>
      </c>
      <c r="AA263">
        <f t="shared" ref="AA263:AA326" si="83">Y263-Z263</f>
        <v>197.4795881434751</v>
      </c>
      <c r="AB263">
        <f t="shared" si="74"/>
        <v>192.57216560240175</v>
      </c>
      <c r="AD263" s="4">
        <f t="shared" ref="AD263:AD326" si="84">R263-(S263/$V$2)</f>
        <v>1740.6018858351044</v>
      </c>
      <c r="AE263">
        <f>SUMPRODUCT($B$7:$B$456,AD$7:AD$456,EXP(constants!$B$32+constants!$A$32*ABS($A$7:$A$456-$A263)))</f>
        <v>39.32347758903687</v>
      </c>
      <c r="AF263" s="4">
        <f t="shared" ref="AF263:AF326" si="85">AD263-AE263</f>
        <v>1701.2784082460676</v>
      </c>
      <c r="AG263">
        <f t="shared" si="75"/>
        <v>1701.2784082460676</v>
      </c>
      <c r="AH263" s="4"/>
      <c r="AI263" s="5">
        <f>SUMPRODUCT(constants!$B$13:$B$20,A263^constants!$A$13:$A$20)*constants!$C$10/((A263/1000000000)^5*(EXP(0.014388/(A263/1000000000)/constants!$B$9)-1))</f>
        <v>2.9272375449284655E-7</v>
      </c>
      <c r="AJ263">
        <f>SUMPRODUCT(A263^constants!$E$28:$J$28,constants!$E$27:$J$27)</f>
        <v>1.4357596776820775E-6</v>
      </c>
      <c r="AL263" s="17">
        <f t="shared" ref="AL263:AL326" si="86">IF(AB263=0,0,AI263/AB263)</f>
        <v>1.5200730260115832E-9</v>
      </c>
      <c r="AM263">
        <f t="shared" si="76"/>
        <v>8.4392987692253945E-10</v>
      </c>
      <c r="AN263">
        <f t="shared" si="77"/>
        <v>1.8011840409711006</v>
      </c>
      <c r="AO263">
        <f t="shared" si="78"/>
        <v>1.5487428749581284E-9</v>
      </c>
      <c r="AQ263">
        <f t="shared" si="79"/>
        <v>1.5487428749581284E-9</v>
      </c>
      <c r="AS263" s="4">
        <f t="shared" si="80"/>
        <v>0.98148830938297593</v>
      </c>
    </row>
    <row r="264" spans="1:45" x14ac:dyDescent="0.2">
      <c r="A264">
        <f>front!A264</f>
        <v>310.20999999999998</v>
      </c>
      <c r="B264" s="1">
        <f t="shared" si="81"/>
        <v>0.46999999999997044</v>
      </c>
      <c r="C264">
        <f>front!D264-front!B264</f>
        <v>291</v>
      </c>
      <c r="D264" s="2">
        <f>front!E264-front!C264</f>
        <v>2455.1000000000004</v>
      </c>
      <c r="E264" s="2">
        <f>IF(front!F264-front!C264&gt;0,front!F264-front!C264,0)</f>
        <v>1496.5</v>
      </c>
      <c r="F264" s="2">
        <f>front!I264-front!H264</f>
        <v>10554.8</v>
      </c>
      <c r="G264" s="2">
        <f>IF(front!J264-front!H264&gt;0,front!J264-front!H264,0)</f>
        <v>10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290.32011438359928</v>
      </c>
      <c r="J264" s="4">
        <f>D264/(constants!$A$4+constants!$B$4*data!D264+constants!$C$4*data!D264^2+constants!$D$4*data!D264^3+constants!$E$4*data!D264^4+constants!$F$4*data!D264^5+constants!$G$4*data!D264^6+constants!$H$4*data!D264^7)</f>
        <v>2449.5053961284539</v>
      </c>
      <c r="K264" s="4">
        <f>E264/(constants!$A$4+constants!$B$4*data!E264+constants!$C$4*data!E264^2+constants!$D$4*data!E264^3+constants!$E$4*data!E264^4+constants!$F$4*data!E264^5+constants!$G$4*data!E264^6+constants!$H$4*data!E264^7)</f>
        <v>1493.0780446712688</v>
      </c>
      <c r="L264" s="4">
        <f>F264/(constants!$A$4+constants!$B$4*data!F264+constants!$C$4*data!F264^2+constants!$D$4*data!F264^3+constants!$E$4*data!F264^4+constants!$F$4*data!F264^5+constants!$G$4*data!F264^6+constants!$H$4*data!F264^7)</f>
        <v>10557.589067423123</v>
      </c>
      <c r="M264" s="4">
        <f>G264/(constants!$A$4+constants!$B$4*data!G264+constants!$C$4*data!G264^2+constants!$D$4*data!G264^3+constants!$E$4*data!G264^4+constants!$F$4*data!G264^5+constants!$G$4*data!G264^6+constants!$H$4*data!G264^7)</f>
        <v>9.9763671140707242</v>
      </c>
      <c r="N264" s="4"/>
      <c r="O264" s="4">
        <f t="shared" ref="O264:O327" si="87">I264*1000/O$4</f>
        <v>483.86685730599874</v>
      </c>
      <c r="P264" s="4">
        <f t="shared" ref="P264:P327" si="88">J264*1000/P$4</f>
        <v>489.90107922569075</v>
      </c>
      <c r="Q264" s="4">
        <f t="shared" ref="Q264:Q327" si="89">K264*1000/Q$4</f>
        <v>298.61560893425377</v>
      </c>
      <c r="R264" s="4">
        <f t="shared" ref="R264:R327" si="90">L264*1000/R$4</f>
        <v>1759.5981779038539</v>
      </c>
      <c r="S264" s="4">
        <f t="shared" ref="S264:S327" si="91">M264*1000/S$4</f>
        <v>1.6627278523451208</v>
      </c>
      <c r="T264" s="4">
        <f t="shared" si="82"/>
        <v>0.98768277479766042</v>
      </c>
      <c r="U264" s="4">
        <f t="shared" ref="U264:U327" si="92">Q264/P264</f>
        <v>0.60954266401337243</v>
      </c>
      <c r="V264" s="4">
        <f t="shared" ref="V264:V327" si="93">S264/R264</f>
        <v>9.4494747336341803E-4</v>
      </c>
      <c r="W264" s="4"/>
      <c r="X264">
        <f>IF(front!E264&gt;$X$2,O264,P264)</f>
        <v>489.90107922569075</v>
      </c>
      <c r="Y264">
        <f t="shared" ref="Y264:Y327" si="94">X264-(Q264/$U$2)</f>
        <v>210.53579293264409</v>
      </c>
      <c r="Z264">
        <f>SUMPRODUCT($B$7:$B$456,Y$7:Y$456,EXP(constants!$B$32+constants!$A$32*ABS($A$7:$A$456-$A264)))</f>
        <v>6.8708644472973965</v>
      </c>
      <c r="AA264">
        <f t="shared" si="83"/>
        <v>203.66492848534668</v>
      </c>
      <c r="AB264">
        <f t="shared" ref="AB264:AB327" si="95">IF((AA264-$AA$3)&gt;0,AA264-$AA$3,0)</f>
        <v>198.75750594427333</v>
      </c>
      <c r="AD264" s="4">
        <f t="shared" si="84"/>
        <v>1757.9335414400564</v>
      </c>
      <c r="AE264">
        <f>SUMPRODUCT($B$7:$B$456,AD$7:AD$456,EXP(constants!$B$32+constants!$A$32*ABS($A$7:$A$456-$A264)))</f>
        <v>39.389421404074405</v>
      </c>
      <c r="AF264" s="4">
        <f t="shared" si="85"/>
        <v>1718.5441200359819</v>
      </c>
      <c r="AG264">
        <f t="shared" ref="AG264:AG327" si="96">IF((AF264)&gt;0,AF264,0)</f>
        <v>1718.5441200359819</v>
      </c>
      <c r="AH264" s="4"/>
      <c r="AI264" s="5">
        <f>SUMPRODUCT(constants!$B$13:$B$20,A264^constants!$A$13:$A$20)*constants!$C$10/((A264/1000000000)^5*(EXP(0.014388/(A264/1000000000)/constants!$B$9)-1))</f>
        <v>2.9718183020209093E-7</v>
      </c>
      <c r="AJ264">
        <f>SUMPRODUCT(A264^constants!$E$28:$J$28,constants!$E$27:$J$27)</f>
        <v>1.4292839997550309E-6</v>
      </c>
      <c r="AL264" s="17">
        <f t="shared" si="86"/>
        <v>1.4951980242970714E-9</v>
      </c>
      <c r="AM264">
        <f t="shared" ref="AM264:AM327" si="97">IF(AG264=0,0,AJ264/AG264)</f>
        <v>8.3168304094811676E-10</v>
      </c>
      <c r="AN264">
        <f t="shared" ref="AN264:AN327" si="98">AL264/AM264</f>
        <v>1.7977978997774791</v>
      </c>
      <c r="AO264">
        <f t="shared" ref="AO264:AO327" si="99">AM264*$AN$2</f>
        <v>1.5262680219225497E-9</v>
      </c>
      <c r="AQ264">
        <f t="shared" ref="AQ264:AQ327" si="100">AO264</f>
        <v>1.5262680219225497E-9</v>
      </c>
      <c r="AS264" s="4">
        <f t="shared" ref="AS264:AS327" si="101">AL264/AO264</f>
        <v>0.97964315757179965</v>
      </c>
    </row>
    <row r="265" spans="1:45" x14ac:dyDescent="0.2">
      <c r="A265">
        <f>front!A265</f>
        <v>310.68</v>
      </c>
      <c r="B265" s="1">
        <f t="shared" ref="B265:B328" si="102">A265-A264</f>
        <v>0.47000000000002728</v>
      </c>
      <c r="C265">
        <f>front!D265-front!B265</f>
        <v>309.94000000000005</v>
      </c>
      <c r="D265" s="2">
        <f>front!E265-front!C265</f>
        <v>2492.7000000000007</v>
      </c>
      <c r="E265" s="2">
        <f>IF(front!F265-front!C265&gt;0,front!F265-front!C265,0)</f>
        <v>1526.6000000000004</v>
      </c>
      <c r="F265" s="2">
        <f>front!I265-front!H265</f>
        <v>10586.3</v>
      </c>
      <c r="G265" s="2">
        <f>IF(front!J265-front!H265&gt;0,front!J265-front!H265,0)</f>
        <v>33.200000000000728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309.21634058072073</v>
      </c>
      <c r="J265" s="4">
        <f>D265/(constants!$A$4+constants!$B$4*data!D265+constants!$C$4*data!D265^2+constants!$D$4*data!D265^3+constants!$E$4*data!D265^4+constants!$F$4*data!D265^5+constants!$G$4*data!D265^6+constants!$H$4*data!D265^7)</f>
        <v>2487.0206219732036</v>
      </c>
      <c r="K265" s="4">
        <f>E265/(constants!$A$4+constants!$B$4*data!E265+constants!$C$4*data!E265^2+constants!$D$4*data!E265^3+constants!$E$4*data!E265^4+constants!$F$4*data!E265^5+constants!$G$4*data!E265^6+constants!$H$4*data!E265^7)</f>
        <v>1523.1098220206361</v>
      </c>
      <c r="L265" s="4">
        <f>F265/(constants!$A$4+constants!$B$4*data!F265+constants!$C$4*data!F265^2+constants!$D$4*data!F265^3+constants!$E$4*data!F265^4+constants!$F$4*data!F265^5+constants!$G$4*data!F265^6+constants!$H$4*data!F265^7)</f>
        <v>10589.341065812983</v>
      </c>
      <c r="M265" s="4">
        <f>G265/(constants!$A$4+constants!$B$4*data!G265+constants!$C$4*data!G265^2+constants!$D$4*data!G265^3+constants!$E$4*data!G265^4+constants!$F$4*data!G265^5+constants!$G$4*data!G265^6+constants!$H$4*data!G265^7)</f>
        <v>33.121622755581718</v>
      </c>
      <c r="N265" s="4"/>
      <c r="O265" s="4">
        <f t="shared" si="87"/>
        <v>515.36056763453462</v>
      </c>
      <c r="P265" s="4">
        <f t="shared" si="88"/>
        <v>497.40412439464069</v>
      </c>
      <c r="Q265" s="4">
        <f t="shared" si="89"/>
        <v>304.62196440412725</v>
      </c>
      <c r="R265" s="4">
        <f t="shared" si="90"/>
        <v>1764.8901776354971</v>
      </c>
      <c r="S265" s="4">
        <f t="shared" si="91"/>
        <v>5.5202704592636191</v>
      </c>
      <c r="T265" s="4">
        <f t="shared" si="82"/>
        <v>1.0361003103095447</v>
      </c>
      <c r="U265" s="4">
        <f t="shared" si="92"/>
        <v>0.61242347914759154</v>
      </c>
      <c r="V265" s="4">
        <f t="shared" si="93"/>
        <v>3.1278266088258103E-3</v>
      </c>
      <c r="W265" s="4"/>
      <c r="X265">
        <f>IF(front!E265&gt;$X$2,O265,P265)</f>
        <v>497.40412439464069</v>
      </c>
      <c r="Y265">
        <f t="shared" si="94"/>
        <v>212.41968369299627</v>
      </c>
      <c r="Z265">
        <f>SUMPRODUCT($B$7:$B$456,Y$7:Y$456,EXP(constants!$B$32+constants!$A$32*ABS($A$7:$A$456-$A265)))</f>
        <v>6.984264047809349</v>
      </c>
      <c r="AA265">
        <f t="shared" si="83"/>
        <v>205.43541964518693</v>
      </c>
      <c r="AB265">
        <f t="shared" si="95"/>
        <v>200.52799710411358</v>
      </c>
      <c r="AD265" s="4">
        <f t="shared" si="84"/>
        <v>1759.3635705701538</v>
      </c>
      <c r="AE265">
        <f>SUMPRODUCT($B$7:$B$456,AD$7:AD$456,EXP(constants!$B$32+constants!$A$32*ABS($A$7:$A$456-$A265)))</f>
        <v>39.452858849214145</v>
      </c>
      <c r="AF265" s="4">
        <f t="shared" si="85"/>
        <v>1719.9107117209396</v>
      </c>
      <c r="AG265">
        <f t="shared" si="96"/>
        <v>1719.9107117209396</v>
      </c>
      <c r="AH265" s="4"/>
      <c r="AI265" s="5">
        <f>SUMPRODUCT(constants!$B$13:$B$20,A265^constants!$A$13:$A$20)*constants!$C$10/((A265/1000000000)^5*(EXP(0.014388/(A265/1000000000)/constants!$B$9)-1))</f>
        <v>3.0168944114412428E-7</v>
      </c>
      <c r="AJ265">
        <f>SUMPRODUCT(A265^constants!$E$28:$J$28,constants!$E$27:$J$27)</f>
        <v>1.4228422478666119E-6</v>
      </c>
      <c r="AL265" s="17">
        <f t="shared" si="86"/>
        <v>1.5044754124157934E-9</v>
      </c>
      <c r="AM265">
        <f t="shared" si="97"/>
        <v>8.2727681045890948E-10</v>
      </c>
      <c r="AN265">
        <f t="shared" si="98"/>
        <v>1.8185876763319719</v>
      </c>
      <c r="AO265">
        <f t="shared" si="99"/>
        <v>1.5181819021367829E-9</v>
      </c>
      <c r="AQ265">
        <f t="shared" si="100"/>
        <v>1.5181819021367829E-9</v>
      </c>
      <c r="AS265" s="4">
        <f t="shared" si="101"/>
        <v>0.99097177373692957</v>
      </c>
    </row>
    <row r="266" spans="1:45" x14ac:dyDescent="0.2">
      <c r="A266">
        <f>front!A266</f>
        <v>311.14999999999998</v>
      </c>
      <c r="B266" s="1">
        <f t="shared" si="102"/>
        <v>0.46999999999997044</v>
      </c>
      <c r="C266">
        <f>front!D266-front!B266</f>
        <v>313.19999999999982</v>
      </c>
      <c r="D266" s="2">
        <f>front!E266-front!C266</f>
        <v>2517.6000000000004</v>
      </c>
      <c r="E266" s="2">
        <f>IF(front!F266-front!C266&gt;0,front!F266-front!C266,0)</f>
        <v>1552.6999999999989</v>
      </c>
      <c r="F266" s="2">
        <f>front!I266-front!H266</f>
        <v>10617.6</v>
      </c>
      <c r="G266" s="2">
        <f>IF(front!J266-front!H266&gt;0,front!J266-front!H266,0)</f>
        <v>2.7999999999992724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312.46881098430202</v>
      </c>
      <c r="J266" s="4">
        <f>D266/(constants!$A$4+constants!$B$4*data!D266+constants!$C$4*data!D266^2+constants!$D$4*data!D266^3+constants!$E$4*data!D266^4+constants!$F$4*data!D266^5+constants!$G$4*data!D266^6+constants!$H$4*data!D266^7)</f>
        <v>2511.8645290772156</v>
      </c>
      <c r="K266" s="4">
        <f>E266/(constants!$A$4+constants!$B$4*data!E266+constants!$C$4*data!E266^2+constants!$D$4*data!E266^3+constants!$E$4*data!E266^4+constants!$F$4*data!E266^5+constants!$G$4*data!E266^6+constants!$H$4*data!E266^7)</f>
        <v>1549.1506573186159</v>
      </c>
      <c r="L266" s="4">
        <f>F266/(constants!$A$4+constants!$B$4*data!F266+constants!$C$4*data!F266^2+constants!$D$4*data!F266^3+constants!$E$4*data!F266^4+constants!$F$4*data!F266^5+constants!$G$4*data!F266^6+constants!$H$4*data!F266^7)</f>
        <v>10620.893997944489</v>
      </c>
      <c r="M266" s="4">
        <f>G266/(constants!$A$4+constants!$B$4*data!G266+constants!$C$4*data!G266^2+constants!$D$4*data!G266^3+constants!$E$4*data!G266^4+constants!$F$4*data!G266^5+constants!$G$4*data!G266^6+constants!$H$4*data!G266^7)</f>
        <v>2.7933805617247405</v>
      </c>
      <c r="N266" s="4"/>
      <c r="O266" s="4">
        <f t="shared" si="87"/>
        <v>520.78135164050332</v>
      </c>
      <c r="P266" s="4">
        <f t="shared" si="88"/>
        <v>502.37290581544312</v>
      </c>
      <c r="Q266" s="4">
        <f t="shared" si="89"/>
        <v>309.83013146372315</v>
      </c>
      <c r="R266" s="4">
        <f t="shared" si="90"/>
        <v>1770.1489996574148</v>
      </c>
      <c r="S266" s="4">
        <f t="shared" si="91"/>
        <v>0.46556342695412339</v>
      </c>
      <c r="T266" s="4">
        <f t="shared" si="82"/>
        <v>1.0366429909176331</v>
      </c>
      <c r="U266" s="4">
        <f t="shared" si="92"/>
        <v>0.61673336256224287</v>
      </c>
      <c r="V266" s="4">
        <f t="shared" si="93"/>
        <v>2.6300804454553036E-4</v>
      </c>
      <c r="W266" s="4"/>
      <c r="X266">
        <f>IF(front!E266&gt;$X$2,O266,P266)</f>
        <v>502.37290581544312</v>
      </c>
      <c r="Y266">
        <f t="shared" si="94"/>
        <v>212.51604371942221</v>
      </c>
      <c r="Z266">
        <f>SUMPRODUCT($B$7:$B$456,Y$7:Y$456,EXP(constants!$B$32+constants!$A$32*ABS($A$7:$A$456-$A266)))</f>
        <v>7.0989508095979632</v>
      </c>
      <c r="AA266">
        <f t="shared" si="83"/>
        <v>205.41709290982425</v>
      </c>
      <c r="AB266">
        <f t="shared" si="95"/>
        <v>200.5096703687509</v>
      </c>
      <c r="AD266" s="4">
        <f t="shared" si="84"/>
        <v>1769.6829018196806</v>
      </c>
      <c r="AE266">
        <f>SUMPRODUCT($B$7:$B$456,AD$7:AD$456,EXP(constants!$B$32+constants!$A$32*ABS($A$7:$A$456-$A266)))</f>
        <v>39.513810324669429</v>
      </c>
      <c r="AF266" s="4">
        <f t="shared" si="85"/>
        <v>1730.1690914950111</v>
      </c>
      <c r="AG266">
        <f t="shared" si="96"/>
        <v>1730.1690914950111</v>
      </c>
      <c r="AH266" s="4"/>
      <c r="AI266" s="5">
        <f>SUMPRODUCT(constants!$B$13:$B$20,A266^constants!$A$13:$A$20)*constants!$C$10/((A266/1000000000)^5*(EXP(0.014388/(A266/1000000000)/constants!$B$9)-1))</f>
        <v>3.062468850808088E-7</v>
      </c>
      <c r="AJ266">
        <f>SUMPRODUCT(A266^constants!$E$28:$J$28,constants!$E$27:$J$27)</f>
        <v>1.4164336886230062E-6</v>
      </c>
      <c r="AL266" s="17">
        <f t="shared" si="86"/>
        <v>1.5273422200415569E-9</v>
      </c>
      <c r="AM266">
        <f t="shared" si="97"/>
        <v>8.1866777969030116E-10</v>
      </c>
      <c r="AN266">
        <f t="shared" si="98"/>
        <v>1.8656434978048659</v>
      </c>
      <c r="AO266">
        <f t="shared" si="99"/>
        <v>1.5023829887107079E-9</v>
      </c>
      <c r="AQ266">
        <f t="shared" si="100"/>
        <v>1.5023829887107079E-9</v>
      </c>
      <c r="AS266" s="4">
        <f t="shared" si="101"/>
        <v>1.0166130950086623</v>
      </c>
    </row>
    <row r="267" spans="1:45" x14ac:dyDescent="0.2">
      <c r="A267">
        <f>front!A267</f>
        <v>311.63</v>
      </c>
      <c r="B267" s="1">
        <f t="shared" si="102"/>
        <v>0.48000000000001819</v>
      </c>
      <c r="C267">
        <f>front!D267-front!B267</f>
        <v>320.27</v>
      </c>
      <c r="D267" s="2">
        <f>front!E267-front!C267</f>
        <v>2547.5</v>
      </c>
      <c r="E267" s="2">
        <f>IF(front!F267-front!C267&gt;0,front!F267-front!C267,0)</f>
        <v>1539.5</v>
      </c>
      <c r="F267" s="2">
        <f>front!I267-front!H267</f>
        <v>10630.899999999998</v>
      </c>
      <c r="G267" s="2">
        <f>IF(front!J267-front!H267&gt;0,front!J267-front!H267,0)</f>
        <v>17.599999999998545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319.52248627530361</v>
      </c>
      <c r="J267" s="4">
        <f>D267/(constants!$A$4+constants!$B$4*data!D267+constants!$C$4*data!D267^2+constants!$D$4*data!D267^3+constants!$E$4*data!D267^4+constants!$F$4*data!D267^5+constants!$G$4*data!D267^6+constants!$H$4*data!D267^7)</f>
        <v>2541.6972261381943</v>
      </c>
      <c r="K267" s="4">
        <f>E267/(constants!$A$4+constants!$B$4*data!E267+constants!$C$4*data!E267^2+constants!$D$4*data!E267^3+constants!$E$4*data!E267^4+constants!$F$4*data!E267^5+constants!$G$4*data!E267^6+constants!$H$4*data!E267^7)</f>
        <v>1535.9805806465058</v>
      </c>
      <c r="L267" s="4">
        <f>F267/(constants!$A$4+constants!$B$4*data!F267+constants!$C$4*data!F267^2+constants!$D$4*data!F267^3+constants!$E$4*data!F267^4+constants!$F$4*data!F267^5+constants!$G$4*data!F267^6+constants!$H$4*data!F267^7)</f>
        <v>10634.30224044957</v>
      </c>
      <c r="M267" s="4">
        <f>G267/(constants!$A$4+constants!$B$4*data!G267+constants!$C$4*data!G267^2+constants!$D$4*data!G267^3+constants!$E$4*data!G267^4+constants!$F$4*data!G267^5+constants!$G$4*data!G267^6+constants!$H$4*data!G267^7)</f>
        <v>17.558420810225332</v>
      </c>
      <c r="N267" s="4"/>
      <c r="O267" s="4">
        <f t="shared" si="87"/>
        <v>532.53747712550603</v>
      </c>
      <c r="P267" s="4">
        <f t="shared" si="88"/>
        <v>508.33944522763881</v>
      </c>
      <c r="Q267" s="4">
        <f t="shared" si="89"/>
        <v>307.19611612930117</v>
      </c>
      <c r="R267" s="4">
        <f t="shared" si="90"/>
        <v>1772.383706741595</v>
      </c>
      <c r="S267" s="4">
        <f t="shared" si="91"/>
        <v>2.9264034683708888</v>
      </c>
      <c r="T267" s="4">
        <f t="shared" si="82"/>
        <v>1.0476021133615376</v>
      </c>
      <c r="U267" s="4">
        <f t="shared" si="92"/>
        <v>0.60431296255543598</v>
      </c>
      <c r="V267" s="4">
        <f t="shared" si="93"/>
        <v>1.6511116962087625E-3</v>
      </c>
      <c r="W267" s="4"/>
      <c r="X267">
        <f>IF(front!E267&gt;$X$2,O267,P267)</f>
        <v>508.33944522763881</v>
      </c>
      <c r="Y267">
        <f t="shared" si="94"/>
        <v>220.94679607288811</v>
      </c>
      <c r="Z267">
        <f>SUMPRODUCT($B$7:$B$456,Y$7:Y$456,EXP(constants!$B$32+constants!$A$32*ABS($A$7:$A$456-$A267)))</f>
        <v>7.2175299863590734</v>
      </c>
      <c r="AA267">
        <f t="shared" si="83"/>
        <v>213.72926608652904</v>
      </c>
      <c r="AB267">
        <f t="shared" si="95"/>
        <v>208.82184354545569</v>
      </c>
      <c r="AD267" s="4">
        <f t="shared" si="84"/>
        <v>1769.4539441142579</v>
      </c>
      <c r="AE267">
        <f>SUMPRODUCT($B$7:$B$456,AD$7:AD$456,EXP(constants!$B$32+constants!$A$32*ABS($A$7:$A$456-$A267)))</f>
        <v>39.573687569546351</v>
      </c>
      <c r="AF267" s="4">
        <f t="shared" si="85"/>
        <v>1729.8802565447115</v>
      </c>
      <c r="AG267">
        <f t="shared" si="96"/>
        <v>1729.8802565447115</v>
      </c>
      <c r="AH267" s="4"/>
      <c r="AI267" s="5">
        <f>SUMPRODUCT(constants!$B$13:$B$20,A267^constants!$A$13:$A$20)*constants!$C$10/((A267/1000000000)^5*(EXP(0.014388/(A267/1000000000)/constants!$B$9)-1))</f>
        <v>3.1095303923291408E-7</v>
      </c>
      <c r="AJ267">
        <f>SUMPRODUCT(A267^constants!$E$28:$J$28,constants!$E$27:$J$27)</f>
        <v>1.4099222949173176E-6</v>
      </c>
      <c r="AL267" s="17">
        <f t="shared" si="86"/>
        <v>1.4890829137097757E-9</v>
      </c>
      <c r="AM267">
        <f t="shared" si="97"/>
        <v>8.1504039923174642E-10</v>
      </c>
      <c r="AN267">
        <f t="shared" si="98"/>
        <v>1.8270050357177128</v>
      </c>
      <c r="AO267">
        <f t="shared" si="99"/>
        <v>1.4957261801374231E-9</v>
      </c>
      <c r="AQ267">
        <f t="shared" si="100"/>
        <v>1.4957261801374231E-9</v>
      </c>
      <c r="AS267" s="4">
        <f t="shared" si="101"/>
        <v>0.99555850093695819</v>
      </c>
    </row>
    <row r="268" spans="1:45" x14ac:dyDescent="0.2">
      <c r="A268">
        <f>front!A268</f>
        <v>312.10000000000002</v>
      </c>
      <c r="B268" s="1">
        <f t="shared" si="102"/>
        <v>0.47000000000002728</v>
      </c>
      <c r="C268">
        <f>front!D268-front!B268</f>
        <v>319.07000000000016</v>
      </c>
      <c r="D268" s="2">
        <f>front!E268-front!C268</f>
        <v>2533.2999999999993</v>
      </c>
      <c r="E268" s="2">
        <f>IF(front!F268-front!C268&gt;0,front!F268-front!C268,0)</f>
        <v>1471.5</v>
      </c>
      <c r="F268" s="2">
        <f>front!I268-front!H268</f>
        <v>10690.4</v>
      </c>
      <c r="G268" s="2">
        <f>IF(front!J268-front!H268&gt;0,front!J268-front!H268,0)</f>
        <v>22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318.32525662702858</v>
      </c>
      <c r="J268" s="4">
        <f>D268/(constants!$A$4+constants!$B$4*data!D268+constants!$C$4*data!D268^2+constants!$D$4*data!D268^3+constants!$E$4*data!D268^4+constants!$F$4*data!D268^5+constants!$G$4*data!D268^6+constants!$H$4*data!D268^7)</f>
        <v>2527.529181893492</v>
      </c>
      <c r="K268" s="4">
        <f>E268/(constants!$A$4+constants!$B$4*data!E268+constants!$C$4*data!E268^2+constants!$D$4*data!E268^3+constants!$E$4*data!E268^4+constants!$F$4*data!E268^5+constants!$G$4*data!E268^6+constants!$H$4*data!E268^7)</f>
        <v>1468.1347003673584</v>
      </c>
      <c r="L268" s="4">
        <f>F268/(constants!$A$4+constants!$B$4*data!F268+constants!$C$4*data!F268^2+constants!$D$4*data!F268^3+constants!$E$4*data!F268^4+constants!$F$4*data!F268^5+constants!$G$4*data!F268^6+constants!$H$4*data!F268^7)</f>
        <v>10694.292100079214</v>
      </c>
      <c r="M268" s="4">
        <f>G268/(constants!$A$4+constants!$B$4*data!G268+constants!$C$4*data!G268^2+constants!$D$4*data!G268^3+constants!$E$4*data!G268^4+constants!$F$4*data!G268^5+constants!$G$4*data!G268^6+constants!$H$4*data!G268^7)</f>
        <v>21.94803658028453</v>
      </c>
      <c r="N268" s="4"/>
      <c r="O268" s="4">
        <f t="shared" si="87"/>
        <v>530.54209437838097</v>
      </c>
      <c r="P268" s="4">
        <f t="shared" si="88"/>
        <v>505.5058363786984</v>
      </c>
      <c r="Q268" s="4">
        <f t="shared" si="89"/>
        <v>293.62694007347164</v>
      </c>
      <c r="R268" s="4">
        <f t="shared" si="90"/>
        <v>1782.3820166798691</v>
      </c>
      <c r="S268" s="4">
        <f t="shared" si="91"/>
        <v>3.6580060967140882</v>
      </c>
      <c r="T268" s="4">
        <f t="shared" si="82"/>
        <v>1.0495271393482521</v>
      </c>
      <c r="U268" s="4">
        <f t="shared" si="92"/>
        <v>0.5808576656145702</v>
      </c>
      <c r="V268" s="4">
        <f t="shared" si="93"/>
        <v>2.0523131755604425E-3</v>
      </c>
      <c r="W268" s="4"/>
      <c r="X268">
        <f>IF(front!E268&gt;$X$2,O268,P268)</f>
        <v>505.5058363786984</v>
      </c>
      <c r="Y268">
        <f t="shared" si="94"/>
        <v>230.80762328215178</v>
      </c>
      <c r="Z268">
        <f>SUMPRODUCT($B$7:$B$456,Y$7:Y$456,EXP(constants!$B$32+constants!$A$32*ABS($A$7:$A$456-$A268)))</f>
        <v>7.3349162197869031</v>
      </c>
      <c r="AA268">
        <f t="shared" si="83"/>
        <v>223.47270706236489</v>
      </c>
      <c r="AB268">
        <f t="shared" si="95"/>
        <v>218.56528452129155</v>
      </c>
      <c r="AD268" s="4">
        <f t="shared" si="84"/>
        <v>1778.7198116324255</v>
      </c>
      <c r="AE268">
        <f>SUMPRODUCT($B$7:$B$456,AD$7:AD$456,EXP(constants!$B$32+constants!$A$32*ABS($A$7:$A$456-$A268)))</f>
        <v>39.629385746310106</v>
      </c>
      <c r="AF268" s="4">
        <f t="shared" si="85"/>
        <v>1739.0904258861153</v>
      </c>
      <c r="AG268">
        <f t="shared" si="96"/>
        <v>1739.0904258861153</v>
      </c>
      <c r="AH268" s="4"/>
      <c r="AI268" s="5">
        <f>SUMPRODUCT(constants!$B$13:$B$20,A268^constants!$A$13:$A$20)*constants!$C$10/((A268/1000000000)^5*(EXP(0.014388/(A268/1000000000)/constants!$B$9)-1))</f>
        <v>3.1561211516670085E-7</v>
      </c>
      <c r="AJ268">
        <f>SUMPRODUCT(A268^constants!$E$28:$J$28,constants!$E$27:$J$27)</f>
        <v>1.4035786687237512E-6</v>
      </c>
      <c r="AL268" s="17">
        <f t="shared" si="86"/>
        <v>1.4440175888772284E-9</v>
      </c>
      <c r="AM268">
        <f t="shared" si="97"/>
        <v>8.0707630139967482E-10</v>
      </c>
      <c r="AN268">
        <f t="shared" si="98"/>
        <v>1.7891958745076966</v>
      </c>
      <c r="AO268">
        <f t="shared" si="99"/>
        <v>1.4811108191812872E-9</v>
      </c>
      <c r="AQ268">
        <f t="shared" si="100"/>
        <v>1.4811108191812872E-9</v>
      </c>
      <c r="AS268" s="4">
        <f t="shared" si="101"/>
        <v>0.97495580356062561</v>
      </c>
    </row>
    <row r="269" spans="1:45" x14ac:dyDescent="0.2">
      <c r="A269">
        <f>front!A269</f>
        <v>312.57</v>
      </c>
      <c r="B269" s="1">
        <f t="shared" si="102"/>
        <v>0.46999999999997044</v>
      </c>
      <c r="C269">
        <f>front!D269-front!B269</f>
        <v>309.13999999999987</v>
      </c>
      <c r="D269" s="2">
        <f>front!E269-front!C269</f>
        <v>2526.6000000000004</v>
      </c>
      <c r="E269" s="2">
        <f>IF(front!F269-front!C269&gt;0,front!F269-front!C269,0)</f>
        <v>1491.7000000000007</v>
      </c>
      <c r="F269" s="2">
        <f>front!I269-front!H269</f>
        <v>10671</v>
      </c>
      <c r="G269" s="2">
        <f>IF(front!J269-front!H269&gt;0,front!J269-front!H269,0)</f>
        <v>65.700000000000728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308.41818855006579</v>
      </c>
      <c r="J269" s="4">
        <f>D269/(constants!$A$4+constants!$B$4*data!D269+constants!$C$4*data!D269^2+constants!$D$4*data!D269^3+constants!$E$4*data!D269^4+constants!$F$4*data!D269^5+constants!$G$4*data!D269^6+constants!$H$4*data!D269^7)</f>
        <v>2520.8442643593321</v>
      </c>
      <c r="K269" s="4">
        <f>E269/(constants!$A$4+constants!$B$4*data!E269+constants!$C$4*data!E269^2+constants!$D$4*data!E269^3+constants!$E$4*data!E269^4+constants!$F$4*data!E269^5+constants!$G$4*data!E269^6+constants!$H$4*data!E269^7)</f>
        <v>1488.2889230993007</v>
      </c>
      <c r="L269" s="4">
        <f>F269/(constants!$A$4+constants!$B$4*data!F269+constants!$C$4*data!F269^2+constants!$D$4*data!F269^3+constants!$E$4*data!F269^4+constants!$F$4*data!F269^5+constants!$G$4*data!F269^6+constants!$H$4*data!F269^7)</f>
        <v>10674.731370610985</v>
      </c>
      <c r="M269" s="4">
        <f>G269/(constants!$A$4+constants!$B$4*data!G269+constants!$C$4*data!G269^2+constants!$D$4*data!G269^3+constants!$E$4*data!G269^4+constants!$F$4*data!G269^5+constants!$G$4*data!G269^6+constants!$H$4*data!G269^7)</f>
        <v>65.545124354977304</v>
      </c>
      <c r="N269" s="4"/>
      <c r="O269" s="4">
        <f t="shared" si="87"/>
        <v>514.03031425010965</v>
      </c>
      <c r="P269" s="4">
        <f t="shared" si="88"/>
        <v>504.16885287186642</v>
      </c>
      <c r="Q269" s="4">
        <f t="shared" si="89"/>
        <v>297.65778461986014</v>
      </c>
      <c r="R269" s="4">
        <f t="shared" si="90"/>
        <v>1779.1218951018309</v>
      </c>
      <c r="S269" s="4">
        <f t="shared" si="91"/>
        <v>10.924187392496219</v>
      </c>
      <c r="T269" s="4">
        <f t="shared" si="82"/>
        <v>1.019559838578028</v>
      </c>
      <c r="U269" s="4">
        <f t="shared" si="92"/>
        <v>0.59039304575110141</v>
      </c>
      <c r="V269" s="4">
        <f t="shared" si="93"/>
        <v>6.140213002027585E-3</v>
      </c>
      <c r="W269" s="4"/>
      <c r="X269">
        <f>IF(front!E269&gt;$X$2,O269,P269)</f>
        <v>504.16885287186642</v>
      </c>
      <c r="Y269">
        <f t="shared" si="94"/>
        <v>225.69964453256102</v>
      </c>
      <c r="Z269">
        <f>SUMPRODUCT($B$7:$B$456,Y$7:Y$456,EXP(constants!$B$32+constants!$A$32*ABS($A$7:$A$456-$A269)))</f>
        <v>7.453519542105</v>
      </c>
      <c r="AA269">
        <f t="shared" si="83"/>
        <v>218.24612499045602</v>
      </c>
      <c r="AB269">
        <f t="shared" si="95"/>
        <v>213.33870244938268</v>
      </c>
      <c r="AD269" s="4">
        <f t="shared" si="84"/>
        <v>1768.1851680570189</v>
      </c>
      <c r="AE269">
        <f>SUMPRODUCT($B$7:$B$456,AD$7:AD$456,EXP(constants!$B$32+constants!$A$32*ABS($A$7:$A$456-$A269)))</f>
        <v>39.682386541225696</v>
      </c>
      <c r="AF269" s="4">
        <f t="shared" si="85"/>
        <v>1728.5027815157932</v>
      </c>
      <c r="AG269">
        <f t="shared" si="96"/>
        <v>1728.5027815157932</v>
      </c>
      <c r="AH269" s="4"/>
      <c r="AI269" s="5">
        <f>SUMPRODUCT(constants!$B$13:$B$20,A269^constants!$A$13:$A$20)*constants!$C$10/((A269/1000000000)^5*(EXP(0.014388/(A269/1000000000)/constants!$B$9)-1))</f>
        <v>3.2032191852547565E-7</v>
      </c>
      <c r="AJ269">
        <f>SUMPRODUCT(A269^constants!$E$28:$J$28,constants!$E$27:$J$27)</f>
        <v>1.3972661390080081E-6</v>
      </c>
      <c r="AL269" s="17">
        <f t="shared" si="86"/>
        <v>1.5014712044640662E-9</v>
      </c>
      <c r="AM269">
        <f t="shared" si="97"/>
        <v>8.0836788575063183E-10</v>
      </c>
      <c r="AN269">
        <f t="shared" si="98"/>
        <v>1.8574107543495926</v>
      </c>
      <c r="AO269">
        <f t="shared" si="99"/>
        <v>1.4834810777959559E-9</v>
      </c>
      <c r="AQ269">
        <f t="shared" si="100"/>
        <v>1.4834810777959559E-9</v>
      </c>
      <c r="AS269" s="4">
        <f t="shared" si="101"/>
        <v>1.0121269673994351</v>
      </c>
    </row>
    <row r="270" spans="1:45" x14ac:dyDescent="0.2">
      <c r="A270">
        <f>front!A270</f>
        <v>313.04000000000002</v>
      </c>
      <c r="B270" s="1">
        <f t="shared" si="102"/>
        <v>0.47000000000002728</v>
      </c>
      <c r="C270">
        <f>front!D270-front!B270</f>
        <v>304.86999999999989</v>
      </c>
      <c r="D270" s="2">
        <f>front!E270-front!C270</f>
        <v>2504.3999999999996</v>
      </c>
      <c r="E270" s="2">
        <f>IF(front!F270-front!C270&gt;0,front!F270-front!C270,0)</f>
        <v>1450.1999999999989</v>
      </c>
      <c r="F270" s="2">
        <f>front!I270-front!H270</f>
        <v>10615.400000000001</v>
      </c>
      <c r="G270" s="2">
        <f>IF(front!J270-front!H270&gt;0,front!J270-front!H270,0)</f>
        <v>45.700000000000728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304.15805353118242</v>
      </c>
      <c r="J270" s="4">
        <f>D270/(constants!$A$4+constants!$B$4*data!D270+constants!$C$4*data!D270^2+constants!$D$4*data!D270^3+constants!$E$4*data!D270^4+constants!$F$4*data!D270^5+constants!$G$4*data!D270^6+constants!$H$4*data!D270^7)</f>
        <v>2498.6942601811133</v>
      </c>
      <c r="K270" s="4">
        <f>E270/(constants!$A$4+constants!$B$4*data!E270+constants!$C$4*data!E270^2+constants!$D$4*data!E270^3+constants!$E$4*data!E270^4+constants!$F$4*data!E270^5+constants!$G$4*data!E270^6+constants!$H$4*data!E270^7)</f>
        <v>1446.8829656445755</v>
      </c>
      <c r="L270" s="4">
        <f>F270/(constants!$A$4+constants!$B$4*data!F270+constants!$C$4*data!F270^2+constants!$D$4*data!F270^3+constants!$E$4*data!F270^4+constants!$F$4*data!F270^5+constants!$G$4*data!F270^6+constants!$H$4*data!F270^7)</f>
        <v>10618.676137278228</v>
      </c>
      <c r="M270" s="4">
        <f>G270/(constants!$A$4+constants!$B$4*data!G270+constants!$C$4*data!G270^2+constants!$D$4*data!G270^3+constants!$E$4*data!G270^4+constants!$F$4*data!G270^5+constants!$G$4*data!G270^6+constants!$H$4*data!G270^7)</f>
        <v>45.592174404931704</v>
      </c>
      <c r="N270" s="4"/>
      <c r="O270" s="4">
        <f t="shared" si="87"/>
        <v>506.93008921863736</v>
      </c>
      <c r="P270" s="4">
        <f t="shared" si="88"/>
        <v>499.73885203622262</v>
      </c>
      <c r="Q270" s="4">
        <f t="shared" si="89"/>
        <v>289.37659312891509</v>
      </c>
      <c r="R270" s="4">
        <f t="shared" si="90"/>
        <v>1769.7793562130378</v>
      </c>
      <c r="S270" s="4">
        <f t="shared" si="91"/>
        <v>7.5986957341552843</v>
      </c>
      <c r="T270" s="4">
        <f t="shared" si="82"/>
        <v>1.0143899901981075</v>
      </c>
      <c r="U270" s="4">
        <f t="shared" si="92"/>
        <v>0.57905562465241378</v>
      </c>
      <c r="V270" s="4">
        <f t="shared" si="93"/>
        <v>4.29358366481058E-3</v>
      </c>
      <c r="W270" s="4"/>
      <c r="X270">
        <f>IF(front!E270&gt;$X$2,O270,P270)</f>
        <v>499.73885203622262</v>
      </c>
      <c r="Y270">
        <f t="shared" si="94"/>
        <v>229.01698630895316</v>
      </c>
      <c r="Z270">
        <f>SUMPRODUCT($B$7:$B$456,Y$7:Y$456,EXP(constants!$B$32+constants!$A$32*ABS($A$7:$A$456-$A270)))</f>
        <v>7.5735138076878492</v>
      </c>
      <c r="AA270">
        <f t="shared" si="83"/>
        <v>221.44347250126532</v>
      </c>
      <c r="AB270">
        <f t="shared" si="95"/>
        <v>216.53604996019197</v>
      </c>
      <c r="AD270" s="4">
        <f t="shared" si="84"/>
        <v>1762.1719380907418</v>
      </c>
      <c r="AE270">
        <f>SUMPRODUCT($B$7:$B$456,AD$7:AD$456,EXP(constants!$B$32+constants!$A$32*ABS($A$7:$A$456-$A270)))</f>
        <v>39.732911563992921</v>
      </c>
      <c r="AF270" s="4">
        <f t="shared" si="85"/>
        <v>1722.4390265267489</v>
      </c>
      <c r="AG270">
        <f t="shared" si="96"/>
        <v>1722.4390265267489</v>
      </c>
      <c r="AH270" s="4"/>
      <c r="AI270" s="5">
        <f>SUMPRODUCT(constants!$B$13:$B$20,A270^constants!$A$13:$A$20)*constants!$C$10/((A270/1000000000)^5*(EXP(0.014388/(A270/1000000000)/constants!$B$9)-1))</f>
        <v>3.250827435623844E-7</v>
      </c>
      <c r="AJ270">
        <f>SUMPRODUCT(A270^constants!$E$28:$J$28,constants!$E$27:$J$27)</f>
        <v>1.3909840509833166E-6</v>
      </c>
      <c r="AL270" s="17">
        <f t="shared" si="86"/>
        <v>1.5012869386974948E-9</v>
      </c>
      <c r="AM270">
        <f t="shared" si="97"/>
        <v>8.0756649702033161E-10</v>
      </c>
      <c r="AN270">
        <f t="shared" si="98"/>
        <v>1.8590257820709195</v>
      </c>
      <c r="AO270">
        <f t="shared" si="99"/>
        <v>1.4820104045563142E-9</v>
      </c>
      <c r="AQ270">
        <f t="shared" si="100"/>
        <v>1.4820104045563142E-9</v>
      </c>
      <c r="AS270" s="4">
        <f t="shared" si="101"/>
        <v>1.0130070167401772</v>
      </c>
    </row>
    <row r="271" spans="1:45" x14ac:dyDescent="0.2">
      <c r="A271">
        <f>front!A271</f>
        <v>313.51</v>
      </c>
      <c r="B271" s="1">
        <f t="shared" si="102"/>
        <v>0.46999999999997044</v>
      </c>
      <c r="C271">
        <f>front!D271-front!B271</f>
        <v>312.13000000000011</v>
      </c>
      <c r="D271" s="2">
        <f>front!E271-front!C271</f>
        <v>2534.8999999999996</v>
      </c>
      <c r="E271" s="2">
        <f>IF(front!F271-front!C271&gt;0,front!F271-front!C271,0)</f>
        <v>1449.2999999999993</v>
      </c>
      <c r="F271" s="2">
        <f>front!I271-front!H271</f>
        <v>10657.800000000001</v>
      </c>
      <c r="G271" s="2">
        <f>IF(front!J271-front!H271&gt;0,front!J271-front!H271,0)</f>
        <v>65.100000000000364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311.40128219963532</v>
      </c>
      <c r="J271" s="4">
        <f>D271/(constants!$A$4+constants!$B$4*data!D271+constants!$C$4*data!D271^2+constants!$D$4*data!D271^3+constants!$E$4*data!D271^4+constants!$F$4*data!D271^5+constants!$G$4*data!D271^6+constants!$H$4*data!D271^7)</f>
        <v>2529.1255805569658</v>
      </c>
      <c r="K271" s="4">
        <f>E271/(constants!$A$4+constants!$B$4*data!E271+constants!$C$4*data!E271^2+constants!$D$4*data!E271^3+constants!$E$4*data!E271^4+constants!$F$4*data!E271^5+constants!$G$4*data!E271^6+constants!$H$4*data!E271^7)</f>
        <v>1445.9850049152344</v>
      </c>
      <c r="L271" s="4">
        <f>F271/(constants!$A$4+constants!$B$4*data!F271+constants!$C$4*data!F271^2+constants!$D$4*data!F271^3+constants!$E$4*data!F271^4+constants!$F$4*data!F271^5+constants!$G$4*data!F271^6+constants!$H$4*data!F271^7)</f>
        <v>10661.422567761336</v>
      </c>
      <c r="M271" s="4">
        <f>G271/(constants!$A$4+constants!$B$4*data!G271+constants!$C$4*data!G271^2+constants!$D$4*data!G271^3+constants!$E$4*data!G271^4+constants!$F$4*data!G271^5+constants!$G$4*data!G271^6+constants!$H$4*data!G271^7)</f>
        <v>64.946534670595497</v>
      </c>
      <c r="N271" s="4"/>
      <c r="O271" s="4">
        <f t="shared" si="87"/>
        <v>519.00213699939229</v>
      </c>
      <c r="P271" s="4">
        <f t="shared" si="88"/>
        <v>505.82511611139319</v>
      </c>
      <c r="Q271" s="4">
        <f t="shared" si="89"/>
        <v>289.19700098304691</v>
      </c>
      <c r="R271" s="4">
        <f t="shared" si="90"/>
        <v>1776.9037612935558</v>
      </c>
      <c r="S271" s="4">
        <f t="shared" si="91"/>
        <v>10.824422445099248</v>
      </c>
      <c r="T271" s="4">
        <f t="shared" si="82"/>
        <v>1.0260505468555998</v>
      </c>
      <c r="U271" s="4">
        <f t="shared" si="92"/>
        <v>0.57173317767668885</v>
      </c>
      <c r="V271" s="4">
        <f t="shared" si="93"/>
        <v>6.091732529858146E-3</v>
      </c>
      <c r="W271" s="4"/>
      <c r="X271">
        <f>IF(front!E271&gt;$X$2,O271,P271)</f>
        <v>505.82511611139319</v>
      </c>
      <c r="Y271">
        <f t="shared" si="94"/>
        <v>235.27126508176633</v>
      </c>
      <c r="Z271">
        <f>SUMPRODUCT($B$7:$B$456,Y$7:Y$456,EXP(constants!$B$32+constants!$A$32*ABS($A$7:$A$456-$A271)))</f>
        <v>7.6949269239732709</v>
      </c>
      <c r="AA271">
        <f t="shared" si="83"/>
        <v>227.57633815779306</v>
      </c>
      <c r="AB271">
        <f t="shared" si="95"/>
        <v>222.66891561671972</v>
      </c>
      <c r="AD271" s="4">
        <f t="shared" si="84"/>
        <v>1766.0669137142932</v>
      </c>
      <c r="AE271">
        <f>SUMPRODUCT($B$7:$B$456,AD$7:AD$456,EXP(constants!$B$32+constants!$A$32*ABS($A$7:$A$456-$A271)))</f>
        <v>39.781101799480268</v>
      </c>
      <c r="AF271" s="4">
        <f t="shared" si="85"/>
        <v>1726.2858119148129</v>
      </c>
      <c r="AG271">
        <f t="shared" si="96"/>
        <v>1726.2858119148129</v>
      </c>
      <c r="AH271" s="4"/>
      <c r="AI271" s="5">
        <f>SUMPRODUCT(constants!$B$13:$B$20,A271^constants!$A$13:$A$20)*constants!$C$10/((A271/1000000000)^5*(EXP(0.014388/(A271/1000000000)/constants!$B$9)-1))</f>
        <v>3.2989488360417465E-7</v>
      </c>
      <c r="AJ271">
        <f>SUMPRODUCT(A271^constants!$E$28:$J$28,constants!$E$27:$J$27)</f>
        <v>1.3847317689789072E-6</v>
      </c>
      <c r="AL271" s="17">
        <f t="shared" si="86"/>
        <v>1.4815488847667591E-9</v>
      </c>
      <c r="AM271">
        <f t="shared" si="97"/>
        <v>8.0214513693010623E-10</v>
      </c>
      <c r="AN271">
        <f t="shared" si="98"/>
        <v>1.8469835651398478</v>
      </c>
      <c r="AO271">
        <f t="shared" si="99"/>
        <v>1.4720613637154606E-9</v>
      </c>
      <c r="AQ271">
        <f t="shared" si="100"/>
        <v>1.4720613637154606E-9</v>
      </c>
      <c r="AS271" s="4">
        <f t="shared" si="101"/>
        <v>1.0064450581240392</v>
      </c>
    </row>
    <row r="272" spans="1:45" x14ac:dyDescent="0.2">
      <c r="A272">
        <f>front!A272</f>
        <v>313.99</v>
      </c>
      <c r="B272" s="1">
        <f t="shared" si="102"/>
        <v>0.48000000000001819</v>
      </c>
      <c r="C272">
        <f>front!D272-front!B272</f>
        <v>295.5300000000002</v>
      </c>
      <c r="D272" s="2">
        <f>front!E272-front!C272</f>
        <v>2541.3000000000011</v>
      </c>
      <c r="E272" s="2">
        <f>IF(front!F272-front!C272&gt;0,front!F272-front!C272,0)</f>
        <v>1417</v>
      </c>
      <c r="F272" s="2">
        <f>front!I272-front!H272</f>
        <v>10541.7</v>
      </c>
      <c r="G272" s="2">
        <f>IF(front!J272-front!H272&gt;0,front!J272-front!H272,0)</f>
        <v>0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294.83964029355889</v>
      </c>
      <c r="J272" s="4">
        <f>D272/(constants!$A$4+constants!$B$4*data!D272+constants!$C$4*data!D272^2+constants!$D$4*data!D272^3+constants!$E$4*data!D272^4+constants!$F$4*data!D272^5+constants!$G$4*data!D272^6+constants!$H$4*data!D272^7)</f>
        <v>2535.5111769503856</v>
      </c>
      <c r="K272" s="4">
        <f>E272/(constants!$A$4+constants!$B$4*data!E272+constants!$C$4*data!E272^2+constants!$D$4*data!E272^3+constants!$E$4*data!E272^4+constants!$F$4*data!E272^5+constants!$G$4*data!E272^6+constants!$H$4*data!E272^7)</f>
        <v>1413.7581864538515</v>
      </c>
      <c r="L272" s="4">
        <f>F272/(constants!$A$4+constants!$B$4*data!F272+constants!$C$4*data!F272^2+constants!$D$4*data!F272^3+constants!$E$4*data!F272^4+constants!$F$4*data!F272^5+constants!$G$4*data!F272^6+constants!$H$4*data!F272^7)</f>
        <v>10544.385019301279</v>
      </c>
      <c r="M272" s="4">
        <f>G272/(constants!$A$4+constants!$B$4*data!G272+constants!$C$4*data!G272^2+constants!$D$4*data!G272^3+constants!$E$4*data!G272^4+constants!$F$4*data!G272^5+constants!$G$4*data!G272^6+constants!$H$4*data!G272^7)</f>
        <v>0</v>
      </c>
      <c r="N272" s="4"/>
      <c r="O272" s="4">
        <f t="shared" si="87"/>
        <v>491.39940048926479</v>
      </c>
      <c r="P272" s="4">
        <f t="shared" si="88"/>
        <v>507.10223539007717</v>
      </c>
      <c r="Q272" s="4">
        <f t="shared" si="89"/>
        <v>282.7516372907703</v>
      </c>
      <c r="R272" s="4">
        <f t="shared" si="90"/>
        <v>1757.3975032168798</v>
      </c>
      <c r="S272" s="4">
        <f t="shared" si="91"/>
        <v>0</v>
      </c>
      <c r="T272" s="4">
        <f t="shared" si="82"/>
        <v>0.96903418323775814</v>
      </c>
      <c r="U272" s="4">
        <f t="shared" si="92"/>
        <v>0.55758310170585201</v>
      </c>
      <c r="V272" s="4">
        <f t="shared" si="93"/>
        <v>0</v>
      </c>
      <c r="W272" s="4"/>
      <c r="X272">
        <f>IF(front!E272&gt;$X$2,O272,P272)</f>
        <v>507.10223539007717</v>
      </c>
      <c r="Y272">
        <f t="shared" si="94"/>
        <v>242.57824622728964</v>
      </c>
      <c r="Z272">
        <f>SUMPRODUCT($B$7:$B$456,Y$7:Y$456,EXP(constants!$B$32+constants!$A$32*ABS($A$7:$A$456-$A272)))</f>
        <v>7.8204099513028194</v>
      </c>
      <c r="AA272">
        <f t="shared" si="83"/>
        <v>234.75783627598682</v>
      </c>
      <c r="AB272">
        <f t="shared" si="95"/>
        <v>229.85041373491347</v>
      </c>
      <c r="AD272" s="4">
        <f t="shared" si="84"/>
        <v>1757.3975032168798</v>
      </c>
      <c r="AE272">
        <f>SUMPRODUCT($B$7:$B$456,AD$7:AD$456,EXP(constants!$B$32+constants!$A$32*ABS($A$7:$A$456-$A272)))</f>
        <v>39.828207810065621</v>
      </c>
      <c r="AF272" s="4">
        <f t="shared" si="85"/>
        <v>1717.5692954068143</v>
      </c>
      <c r="AG272">
        <f t="shared" si="96"/>
        <v>1717.5692954068143</v>
      </c>
      <c r="AH272" s="4"/>
      <c r="AI272" s="5">
        <f>SUMPRODUCT(constants!$B$13:$B$20,A272^constants!$A$13:$A$20)*constants!$C$10/((A272/1000000000)^5*(EXP(0.014388/(A272/1000000000)/constants!$B$9)-1))</f>
        <v>3.3486267784869159E-7</v>
      </c>
      <c r="AJ272">
        <f>SUMPRODUCT(A272^constants!$E$28:$J$28,constants!$E$27:$J$27)</f>
        <v>1.3783765827622197E-6</v>
      </c>
      <c r="AL272" s="17">
        <f t="shared" si="86"/>
        <v>1.4568721996510686E-9</v>
      </c>
      <c r="AM272">
        <f t="shared" si="97"/>
        <v>8.025158498398429E-10</v>
      </c>
      <c r="AN272">
        <f t="shared" si="98"/>
        <v>1.8153812163857135</v>
      </c>
      <c r="AO272">
        <f t="shared" si="99"/>
        <v>1.4727416796911236E-9</v>
      </c>
      <c r="AQ272">
        <f t="shared" si="100"/>
        <v>1.4727416796911236E-9</v>
      </c>
      <c r="AS272" s="4">
        <f t="shared" si="101"/>
        <v>0.98922453254437448</v>
      </c>
    </row>
    <row r="273" spans="1:45" x14ac:dyDescent="0.2">
      <c r="A273">
        <f>front!A273</f>
        <v>314.45999999999998</v>
      </c>
      <c r="B273" s="1">
        <f t="shared" si="102"/>
        <v>0.46999999999997044</v>
      </c>
      <c r="C273">
        <f>front!D273-front!B273</f>
        <v>317.67000000000007</v>
      </c>
      <c r="D273" s="2">
        <f>front!E273-front!C273</f>
        <v>2533.7999999999993</v>
      </c>
      <c r="E273" s="2">
        <f>IF(front!F273-front!C273&gt;0,front!F273-front!C273,0)</f>
        <v>1383</v>
      </c>
      <c r="F273" s="2">
        <f>front!I273-front!H273</f>
        <v>10529.2</v>
      </c>
      <c r="G273" s="2">
        <f>IF(front!J273-front!H273&gt;0,front!J273-front!H273,0)</f>
        <v>31.5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316.92848894194128</v>
      </c>
      <c r="J273" s="4">
        <f>D273/(constants!$A$4+constants!$B$4*data!D273+constants!$C$4*data!D273^2+constants!$D$4*data!D273^3+constants!$E$4*data!D273^4+constants!$F$4*data!D273^5+constants!$G$4*data!D273^6+constants!$H$4*data!D273^7)</f>
        <v>2528.028056457244</v>
      </c>
      <c r="K273" s="4">
        <f>E273/(constants!$A$4+constants!$B$4*data!E273+constants!$C$4*data!E273^2+constants!$D$4*data!E273^3+constants!$E$4*data!E273^4+constants!$F$4*data!E273^5+constants!$G$4*data!E273^6+constants!$H$4*data!E273^7)</f>
        <v>1379.8352082938834</v>
      </c>
      <c r="L273" s="4">
        <f>F273/(constants!$A$4+constants!$B$4*data!F273+constants!$C$4*data!F273^2+constants!$D$4*data!F273^3+constants!$E$4*data!F273^4+constants!$F$4*data!F273^5+constants!$G$4*data!F273^6+constants!$H$4*data!F273^7)</f>
        <v>10531.786147390705</v>
      </c>
      <c r="M273" s="4">
        <f>G273/(constants!$A$4+constants!$B$4*data!G273+constants!$C$4*data!G273^2+constants!$D$4*data!G273^3+constants!$E$4*data!G273^4+constants!$F$4*data!G273^5+constants!$G$4*data!G273^6+constants!$H$4*data!G273^7)</f>
        <v>31.425630274768242</v>
      </c>
      <c r="N273" s="4"/>
      <c r="O273" s="4">
        <f t="shared" si="87"/>
        <v>528.2141482365688</v>
      </c>
      <c r="P273" s="4">
        <f t="shared" si="88"/>
        <v>505.60561129144878</v>
      </c>
      <c r="Q273" s="4">
        <f t="shared" si="89"/>
        <v>275.96704165877668</v>
      </c>
      <c r="R273" s="4">
        <f t="shared" si="90"/>
        <v>1755.297691231784</v>
      </c>
      <c r="S273" s="4">
        <f t="shared" si="91"/>
        <v>5.237605045794707</v>
      </c>
      <c r="T273" s="4">
        <f t="shared" si="82"/>
        <v>1.0447157556012321</v>
      </c>
      <c r="U273" s="4">
        <f t="shared" si="92"/>
        <v>0.54581483174975998</v>
      </c>
      <c r="V273" s="4">
        <f t="shared" si="93"/>
        <v>2.9838841992204787E-3</v>
      </c>
      <c r="W273" s="4"/>
      <c r="X273">
        <f>IF(front!E273&gt;$X$2,O273,P273)</f>
        <v>505.60561129144878</v>
      </c>
      <c r="Y273">
        <f t="shared" si="94"/>
        <v>247.42884727164352</v>
      </c>
      <c r="Z273">
        <f>SUMPRODUCT($B$7:$B$456,Y$7:Y$456,EXP(constants!$B$32+constants!$A$32*ABS($A$7:$A$456-$A273)))</f>
        <v>7.9446063607339079</v>
      </c>
      <c r="AA273">
        <f t="shared" si="83"/>
        <v>239.48424091090962</v>
      </c>
      <c r="AB273">
        <f t="shared" si="95"/>
        <v>234.57681836983627</v>
      </c>
      <c r="AD273" s="4">
        <f t="shared" si="84"/>
        <v>1750.0540740457832</v>
      </c>
      <c r="AE273">
        <f>SUMPRODUCT($B$7:$B$456,AD$7:AD$456,EXP(constants!$B$32+constants!$A$32*ABS($A$7:$A$456-$A273)))</f>
        <v>39.871799474846917</v>
      </c>
      <c r="AF273" s="4">
        <f t="shared" si="85"/>
        <v>1710.1822745709362</v>
      </c>
      <c r="AG273">
        <f t="shared" si="96"/>
        <v>1710.1822745709362</v>
      </c>
      <c r="AH273" s="4"/>
      <c r="AI273" s="5">
        <f>SUMPRODUCT(constants!$B$13:$B$20,A273^constants!$A$13:$A$20)*constants!$C$10/((A273/1000000000)^5*(EXP(0.014388/(A273/1000000000)/constants!$B$9)-1))</f>
        <v>3.3977943145802856E-7</v>
      </c>
      <c r="AJ273">
        <f>SUMPRODUCT(A273^constants!$E$28:$J$28,constants!$E$27:$J$27)</f>
        <v>1.3721826833658032E-6</v>
      </c>
      <c r="AL273" s="17">
        <f t="shared" si="86"/>
        <v>1.4484783015614474E-9</v>
      </c>
      <c r="AM273">
        <f t="shared" si="97"/>
        <v>8.0236048739896274E-10</v>
      </c>
      <c r="AN273">
        <f t="shared" si="98"/>
        <v>1.8052712269730842</v>
      </c>
      <c r="AO273">
        <f t="shared" si="99"/>
        <v>1.4724565653943923E-9</v>
      </c>
      <c r="AQ273">
        <f t="shared" si="100"/>
        <v>1.4724565653943923E-9</v>
      </c>
      <c r="AS273" s="4">
        <f t="shared" si="101"/>
        <v>0.98371546951096489</v>
      </c>
    </row>
    <row r="274" spans="1:45" x14ac:dyDescent="0.2">
      <c r="A274">
        <f>front!A274</f>
        <v>314.93</v>
      </c>
      <c r="B274" s="1">
        <f t="shared" si="102"/>
        <v>0.47000000000002728</v>
      </c>
      <c r="C274">
        <f>front!D274-front!B274</f>
        <v>311.34000000000015</v>
      </c>
      <c r="D274" s="2">
        <f>front!E274-front!C274</f>
        <v>2554.2999999999993</v>
      </c>
      <c r="E274" s="2">
        <f>IF(front!F274-front!C274&gt;0,front!F274-front!C274,0)</f>
        <v>1410.2999999999993</v>
      </c>
      <c r="F274" s="2">
        <f>front!I274-front!H274</f>
        <v>10558.400000000001</v>
      </c>
      <c r="G274" s="2">
        <f>IF(front!J274-front!H274&gt;0,front!J274-front!H274,0)</f>
        <v>33.200000000000728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310.6131068390759</v>
      </c>
      <c r="J274" s="4">
        <f>D274/(constants!$A$4+constants!$B$4*data!D274+constants!$C$4*data!D274^2+constants!$D$4*data!D274^3+constants!$E$4*data!D274^4+constants!$F$4*data!D274^5+constants!$G$4*data!D274^6+constants!$H$4*data!D274^7)</f>
        <v>2548.4819283247671</v>
      </c>
      <c r="K274" s="4">
        <f>E274/(constants!$A$4+constants!$B$4*data!E274+constants!$C$4*data!E274^2+constants!$D$4*data!E274^3+constants!$E$4*data!E274^4+constants!$F$4*data!E274^5+constants!$G$4*data!E274^6+constants!$H$4*data!E274^7)</f>
        <v>1407.0733651851926</v>
      </c>
      <c r="L274" s="4">
        <f>F274/(constants!$A$4+constants!$B$4*data!F274+constants!$C$4*data!F274^2+constants!$D$4*data!F274^3+constants!$E$4*data!F274^4+constants!$F$4*data!F274^5+constants!$G$4*data!F274^6+constants!$H$4*data!F274^7)</f>
        <v>10561.21773802664</v>
      </c>
      <c r="M274" s="4">
        <f>G274/(constants!$A$4+constants!$B$4*data!G274+constants!$C$4*data!G274^2+constants!$D$4*data!G274^3+constants!$E$4*data!G274^4+constants!$F$4*data!G274^5+constants!$G$4*data!G274^6+constants!$H$4*data!G274^7)</f>
        <v>33.121622755581718</v>
      </c>
      <c r="N274" s="4"/>
      <c r="O274" s="4">
        <f t="shared" si="87"/>
        <v>517.68851139845981</v>
      </c>
      <c r="P274" s="4">
        <f t="shared" si="88"/>
        <v>509.69638566495337</v>
      </c>
      <c r="Q274" s="4">
        <f t="shared" si="89"/>
        <v>281.41467303703848</v>
      </c>
      <c r="R274" s="4">
        <f t="shared" si="90"/>
        <v>1760.2029563377732</v>
      </c>
      <c r="S274" s="4">
        <f t="shared" si="91"/>
        <v>5.5202704592636191</v>
      </c>
      <c r="T274" s="4">
        <f t="shared" si="82"/>
        <v>1.0156801695250004</v>
      </c>
      <c r="U274" s="4">
        <f t="shared" si="92"/>
        <v>0.55212216714054774</v>
      </c>
      <c r="V274" s="4">
        <f t="shared" si="93"/>
        <v>3.1361556571572477E-3</v>
      </c>
      <c r="W274" s="4"/>
      <c r="X274">
        <f>IF(front!E274&gt;$X$2,O274,P274)</f>
        <v>509.69638566495337</v>
      </c>
      <c r="Y274">
        <f t="shared" si="94"/>
        <v>246.4231730534666</v>
      </c>
      <c r="Z274">
        <f>SUMPRODUCT($B$7:$B$456,Y$7:Y$456,EXP(constants!$B$32+constants!$A$32*ABS($A$7:$A$456-$A274)))</f>
        <v>8.0701657405938771</v>
      </c>
      <c r="AA274">
        <f t="shared" si="83"/>
        <v>238.35300731287273</v>
      </c>
      <c r="AB274">
        <f t="shared" si="95"/>
        <v>233.44558477179939</v>
      </c>
      <c r="AD274" s="4">
        <f t="shared" si="84"/>
        <v>1754.6763492724299</v>
      </c>
      <c r="AE274">
        <f>SUMPRODUCT($B$7:$B$456,AD$7:AD$456,EXP(constants!$B$32+constants!$A$32*ABS($A$7:$A$456-$A274)))</f>
        <v>39.913366959990313</v>
      </c>
      <c r="AF274" s="4">
        <f t="shared" si="85"/>
        <v>1714.7629823124396</v>
      </c>
      <c r="AG274">
        <f t="shared" si="96"/>
        <v>1714.7629823124396</v>
      </c>
      <c r="AH274" s="4"/>
      <c r="AI274" s="5">
        <f>SUMPRODUCT(constants!$B$13:$B$20,A274^constants!$A$13:$A$20)*constants!$C$10/((A274/1000000000)^5*(EXP(0.014388/(A274/1000000000)/constants!$B$9)-1))</f>
        <v>3.4474838045199204E-7</v>
      </c>
      <c r="AJ274">
        <f>SUMPRODUCT(A274^constants!$E$28:$J$28,constants!$E$27:$J$27)</f>
        <v>1.3660167838443747E-6</v>
      </c>
      <c r="AL274" s="17">
        <f t="shared" si="86"/>
        <v>1.4767826120549451E-9</v>
      </c>
      <c r="AM274">
        <f t="shared" si="97"/>
        <v>7.9662133947062236E-10</v>
      </c>
      <c r="AN274">
        <f t="shared" si="98"/>
        <v>1.8538074978462282</v>
      </c>
      <c r="AO274">
        <f t="shared" si="99"/>
        <v>1.4619243343341999E-9</v>
      </c>
      <c r="AQ274">
        <f t="shared" si="100"/>
        <v>1.4619243343341999E-9</v>
      </c>
      <c r="AS274" s="4">
        <f t="shared" si="101"/>
        <v>1.0101635066684296</v>
      </c>
    </row>
    <row r="275" spans="1:45" x14ac:dyDescent="0.2">
      <c r="A275">
        <f>front!A275</f>
        <v>315.39999999999998</v>
      </c>
      <c r="B275" s="1">
        <f t="shared" si="102"/>
        <v>0.46999999999997044</v>
      </c>
      <c r="C275">
        <f>front!D275-front!B275</f>
        <v>322</v>
      </c>
      <c r="D275" s="2">
        <f>front!E275-front!C275</f>
        <v>2600.5</v>
      </c>
      <c r="E275" s="2">
        <f>IF(front!F275-front!C275&gt;0,front!F275-front!C275,0)</f>
        <v>1397.5</v>
      </c>
      <c r="F275" s="2">
        <f>front!I275-front!H275</f>
        <v>10531.7</v>
      </c>
      <c r="G275" s="2">
        <f>IF(front!J275-front!H275&gt;0,front!J275-front!H275,0)</f>
        <v>27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321.24849268194788</v>
      </c>
      <c r="J275" s="4">
        <f>D275/(constants!$A$4+constants!$B$4*data!D275+constants!$C$4*data!D275^2+constants!$D$4*data!D275^3+constants!$E$4*data!D275^4+constants!$F$4*data!D275^5+constants!$G$4*data!D275^6+constants!$H$4*data!D275^7)</f>
        <v>2594.5780820859181</v>
      </c>
      <c r="K275" s="4">
        <f>E275/(constants!$A$4+constants!$B$4*data!E275+constants!$C$4*data!E275^2+constants!$D$4*data!E275^3+constants!$E$4*data!E275^4+constants!$F$4*data!E275^5+constants!$G$4*data!E275^6+constants!$H$4*data!E275^7)</f>
        <v>1394.3023621195578</v>
      </c>
      <c r="L275" s="4">
        <f>F275/(constants!$A$4+constants!$B$4*data!F275+constants!$C$4*data!F275^2+constants!$D$4*data!F275^3+constants!$E$4*data!F275^4+constants!$F$4*data!F275^5+constants!$G$4*data!F275^6+constants!$H$4*data!F275^7)</f>
        <v>10534.305889715919</v>
      </c>
      <c r="M275" s="4">
        <f>G275/(constants!$A$4+constants!$B$4*data!G275+constants!$C$4*data!G275^2+constants!$D$4*data!G275^3+constants!$E$4*data!G275^4+constants!$F$4*data!G275^5+constants!$G$4*data!G275^6+constants!$H$4*data!G275^7)</f>
        <v>26.936241381276737</v>
      </c>
      <c r="N275" s="4"/>
      <c r="O275" s="4">
        <f t="shared" si="87"/>
        <v>535.41415446991311</v>
      </c>
      <c r="P275" s="4">
        <f t="shared" si="88"/>
        <v>518.91561641718363</v>
      </c>
      <c r="Q275" s="4">
        <f t="shared" si="89"/>
        <v>278.86047242391157</v>
      </c>
      <c r="R275" s="4">
        <f t="shared" si="90"/>
        <v>1755.7176482859866</v>
      </c>
      <c r="S275" s="4">
        <f t="shared" si="91"/>
        <v>4.4893735635461232</v>
      </c>
      <c r="T275" s="4">
        <f t="shared" si="82"/>
        <v>1.0317942600506851</v>
      </c>
      <c r="U275" s="4">
        <f t="shared" si="92"/>
        <v>0.53739078879391622</v>
      </c>
      <c r="V275" s="4">
        <f t="shared" si="93"/>
        <v>2.5570020144918284E-3</v>
      </c>
      <c r="W275" s="4"/>
      <c r="X275">
        <f>IF(front!E275&gt;$X$2,O275,P275)</f>
        <v>518.91561641718363</v>
      </c>
      <c r="Y275">
        <f t="shared" si="94"/>
        <v>258.03194729969812</v>
      </c>
      <c r="Z275">
        <f>SUMPRODUCT($B$7:$B$456,Y$7:Y$456,EXP(constants!$B$32+constants!$A$32*ABS($A$7:$A$456-$A275)))</f>
        <v>8.1971953710541783</v>
      </c>
      <c r="AA275">
        <f t="shared" si="83"/>
        <v>249.83475192864393</v>
      </c>
      <c r="AB275">
        <f t="shared" si="95"/>
        <v>244.92732938757058</v>
      </c>
      <c r="AD275" s="4">
        <f t="shared" si="84"/>
        <v>1751.2231214619205</v>
      </c>
      <c r="AE275">
        <f>SUMPRODUCT($B$7:$B$456,AD$7:AD$456,EXP(constants!$B$32+constants!$A$32*ABS($A$7:$A$456-$A275)))</f>
        <v>39.952859360542533</v>
      </c>
      <c r="AF275" s="4">
        <f t="shared" si="85"/>
        <v>1711.270262101378</v>
      </c>
      <c r="AG275">
        <f t="shared" si="96"/>
        <v>1711.270262101378</v>
      </c>
      <c r="AH275" s="4"/>
      <c r="AI275" s="5">
        <f>SUMPRODUCT(constants!$B$13:$B$20,A275^constants!$A$13:$A$20)*constants!$C$10/((A275/1000000000)^5*(EXP(0.014388/(A275/1000000000)/constants!$B$9)-1))</f>
        <v>3.497698142203903E-7</v>
      </c>
      <c r="AJ275">
        <f>SUMPRODUCT(A275^constants!$E$28:$J$28,constants!$E$27:$J$27)</f>
        <v>1.359878323676253E-6</v>
      </c>
      <c r="AL275" s="17">
        <f t="shared" si="86"/>
        <v>1.4280554770877283E-9</v>
      </c>
      <c r="AM275">
        <f t="shared" si="97"/>
        <v>7.9466017366910339E-10</v>
      </c>
      <c r="AN275">
        <f t="shared" si="98"/>
        <v>1.7970643608501398</v>
      </c>
      <c r="AO275">
        <f t="shared" si="99"/>
        <v>1.4583252893841741E-9</v>
      </c>
      <c r="AQ275">
        <f t="shared" si="100"/>
        <v>1.4583252893841741E-9</v>
      </c>
      <c r="AS275" s="4">
        <f t="shared" si="101"/>
        <v>0.97924344279236342</v>
      </c>
    </row>
    <row r="276" spans="1:45" x14ac:dyDescent="0.2">
      <c r="A276">
        <f>front!A276</f>
        <v>315.87</v>
      </c>
      <c r="B276" s="1">
        <f t="shared" si="102"/>
        <v>0.47000000000002728</v>
      </c>
      <c r="C276">
        <f>front!D276-front!B276</f>
        <v>311.4699999999998</v>
      </c>
      <c r="D276" s="2">
        <f>front!E276-front!C276</f>
        <v>2608.2000000000007</v>
      </c>
      <c r="E276" s="2">
        <f>IF(front!F276-front!C276&gt;0,front!F276-front!C276,0)</f>
        <v>1398.5</v>
      </c>
      <c r="F276" s="2">
        <f>front!I276-front!H276</f>
        <v>10517.099999999999</v>
      </c>
      <c r="G276" s="2">
        <f>IF(front!J276-front!H276&gt;0,front!J276-front!H276,0)</f>
        <v>0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310.74280657626605</v>
      </c>
      <c r="J276" s="4">
        <f>D276/(constants!$A$4+constants!$B$4*data!D276+constants!$C$4*data!D276^2+constants!$D$4*data!D276^3+constants!$E$4*data!D276^4+constants!$F$4*data!D276^5+constants!$G$4*data!D276^6+constants!$H$4*data!D276^7)</f>
        <v>2602.260790094183</v>
      </c>
      <c r="K276" s="4">
        <f>E276/(constants!$A$4+constants!$B$4*data!E276+constants!$C$4*data!E276^2+constants!$D$4*data!E276^3+constants!$E$4*data!E276^4+constants!$F$4*data!E276^5+constants!$G$4*data!E276^6+constants!$H$4*data!E276^7)</f>
        <v>1395.3000967918551</v>
      </c>
      <c r="L276" s="4">
        <f>F276/(constants!$A$4+constants!$B$4*data!F276+constants!$C$4*data!F276^2+constants!$D$4*data!F276^3+constants!$E$4*data!F276^4+constants!$F$4*data!F276^5+constants!$G$4*data!F276^6+constants!$H$4*data!F276^7)</f>
        <v>10519.590820875046</v>
      </c>
      <c r="M276" s="4">
        <f>G276/(constants!$A$4+constants!$B$4*data!G276+constants!$C$4*data!G276^2+constants!$D$4*data!G276^3+constants!$E$4*data!G276^4+constants!$F$4*data!G276^5+constants!$G$4*data!G276^6+constants!$H$4*data!G276^7)</f>
        <v>0</v>
      </c>
      <c r="N276" s="4"/>
      <c r="O276" s="4">
        <f t="shared" si="87"/>
        <v>517.90467762711012</v>
      </c>
      <c r="P276" s="4">
        <f t="shared" si="88"/>
        <v>520.4521580188366</v>
      </c>
      <c r="Q276" s="4">
        <f t="shared" si="89"/>
        <v>279.06001935837099</v>
      </c>
      <c r="R276" s="4">
        <f t="shared" si="90"/>
        <v>1753.2651368125078</v>
      </c>
      <c r="S276" s="4">
        <f t="shared" si="91"/>
        <v>0</v>
      </c>
      <c r="T276" s="4">
        <f t="shared" si="82"/>
        <v>0.99510525539672312</v>
      </c>
      <c r="U276" s="4">
        <f t="shared" si="92"/>
        <v>0.5361876496403557</v>
      </c>
      <c r="V276" s="4">
        <f t="shared" si="93"/>
        <v>0</v>
      </c>
      <c r="W276" s="4"/>
      <c r="X276">
        <f>IF(front!E276&gt;$X$2,O276,P276)</f>
        <v>520.4521580188366</v>
      </c>
      <c r="Y276">
        <f t="shared" si="94"/>
        <v>259.3818058050685</v>
      </c>
      <c r="Z276">
        <f>SUMPRODUCT($B$7:$B$456,Y$7:Y$456,EXP(constants!$B$32+constants!$A$32*ABS($A$7:$A$456-$A276)))</f>
        <v>8.3255835819050574</v>
      </c>
      <c r="AA276">
        <f t="shared" si="83"/>
        <v>251.05622222316345</v>
      </c>
      <c r="AB276">
        <f t="shared" si="95"/>
        <v>246.1487996820901</v>
      </c>
      <c r="AD276" s="4">
        <f t="shared" si="84"/>
        <v>1753.2651368125078</v>
      </c>
      <c r="AE276">
        <f>SUMPRODUCT($B$7:$B$456,AD$7:AD$456,EXP(constants!$B$32+constants!$A$32*ABS($A$7:$A$456-$A276)))</f>
        <v>39.990365128550017</v>
      </c>
      <c r="AF276" s="4">
        <f t="shared" si="85"/>
        <v>1713.2747716839579</v>
      </c>
      <c r="AG276">
        <f t="shared" si="96"/>
        <v>1713.2747716839579</v>
      </c>
      <c r="AH276" s="4"/>
      <c r="AI276" s="5">
        <f>SUMPRODUCT(constants!$B$13:$B$20,A276^constants!$A$13:$A$20)*constants!$C$10/((A276/1000000000)^5*(EXP(0.014388/(A276/1000000000)/constants!$B$9)-1))</f>
        <v>3.5484402112220398E-7</v>
      </c>
      <c r="AJ276">
        <f>SUMPRODUCT(A276^constants!$E$28:$J$28,constants!$E$27:$J$27)</f>
        <v>1.3537667605962038E-6</v>
      </c>
      <c r="AL276" s="17">
        <f t="shared" si="86"/>
        <v>1.4415833901302693E-9</v>
      </c>
      <c r="AM276">
        <f t="shared" si="97"/>
        <v>7.9016324933425722E-10</v>
      </c>
      <c r="AN276">
        <f t="shared" si="98"/>
        <v>1.8244120962913151</v>
      </c>
      <c r="AO276">
        <f t="shared" si="99"/>
        <v>1.4500727322544091E-9</v>
      </c>
      <c r="AQ276">
        <f t="shared" si="100"/>
        <v>1.4500727322544091E-9</v>
      </c>
      <c r="AS276" s="4">
        <f t="shared" si="101"/>
        <v>0.99414557495268419</v>
      </c>
    </row>
    <row r="277" spans="1:45" x14ac:dyDescent="0.2">
      <c r="A277">
        <f>front!A277</f>
        <v>316.33999999999997</v>
      </c>
      <c r="B277" s="1">
        <f t="shared" si="102"/>
        <v>0.46999999999997044</v>
      </c>
      <c r="C277">
        <f>front!D277-front!B277</f>
        <v>333.46000000000004</v>
      </c>
      <c r="D277" s="2">
        <f>front!E277-front!C277</f>
        <v>2597.2999999999993</v>
      </c>
      <c r="E277" s="2">
        <f>IF(front!F277-front!C277&gt;0,front!F277-front!C277,0)</f>
        <v>1384.2999999999993</v>
      </c>
      <c r="F277" s="2">
        <f>front!I277-front!H277</f>
        <v>10531.599999999999</v>
      </c>
      <c r="G277" s="2">
        <f>IF(front!J277-front!H277&gt;0,front!J277-front!H277,0)</f>
        <v>0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332.68204777391077</v>
      </c>
      <c r="J277" s="4">
        <f>D277/(constants!$A$4+constants!$B$4*data!D277+constants!$C$4*data!D277^2+constants!$D$4*data!D277^3+constants!$E$4*data!D277^4+constants!$F$4*data!D277^5+constants!$G$4*data!D277^6+constants!$H$4*data!D277^7)</f>
        <v>2591.3852697277102</v>
      </c>
      <c r="K277" s="4">
        <f>E277/(constants!$A$4+constants!$B$4*data!E277+constants!$C$4*data!E277^2+constants!$D$4*data!E277^3+constants!$E$4*data!E277^4+constants!$F$4*data!E277^5+constants!$G$4*data!E277^6+constants!$H$4*data!E277^7)</f>
        <v>1381.1322635457414</v>
      </c>
      <c r="L277" s="4">
        <f>F277/(constants!$A$4+constants!$B$4*data!F277+constants!$C$4*data!F277^2+constants!$D$4*data!F277^3+constants!$E$4*data!F277^4+constants!$F$4*data!F277^5+constants!$G$4*data!F277^6+constants!$H$4*data!F277^7)</f>
        <v>10534.205099715269</v>
      </c>
      <c r="M277" s="4">
        <f>G277/(constants!$A$4+constants!$B$4*data!G277+constants!$C$4*data!G277^2+constants!$D$4*data!G277^3+constants!$E$4*data!G277^4+constants!$F$4*data!G277^5+constants!$G$4*data!G277^6+constants!$H$4*data!G277^7)</f>
        <v>0</v>
      </c>
      <c r="N277" s="4"/>
      <c r="O277" s="4">
        <f t="shared" si="87"/>
        <v>554.47007962318457</v>
      </c>
      <c r="P277" s="4">
        <f t="shared" si="88"/>
        <v>518.27705394554198</v>
      </c>
      <c r="Q277" s="4">
        <f t="shared" si="89"/>
        <v>276.22645270914825</v>
      </c>
      <c r="R277" s="4">
        <f t="shared" si="90"/>
        <v>1755.700849952545</v>
      </c>
      <c r="S277" s="4">
        <f t="shared" si="91"/>
        <v>0</v>
      </c>
      <c r="T277" s="4">
        <f t="shared" si="82"/>
        <v>1.0698333553494452</v>
      </c>
      <c r="U277" s="4">
        <f t="shared" si="92"/>
        <v>0.53297063917125065</v>
      </c>
      <c r="V277" s="4">
        <f t="shared" si="93"/>
        <v>0</v>
      </c>
      <c r="W277" s="4"/>
      <c r="X277">
        <f>IF(front!E277&gt;$X$2,O277,P277)</f>
        <v>518.27705394554198</v>
      </c>
      <c r="Y277">
        <f t="shared" si="94"/>
        <v>259.85760186728834</v>
      </c>
      <c r="Z277">
        <f>SUMPRODUCT($B$7:$B$456,Y$7:Y$456,EXP(constants!$B$32+constants!$A$32*ABS($A$7:$A$456-$A277)))</f>
        <v>8.455398593695346</v>
      </c>
      <c r="AA277">
        <f t="shared" si="83"/>
        <v>251.40220327359299</v>
      </c>
      <c r="AB277">
        <f t="shared" si="95"/>
        <v>246.49478073251964</v>
      </c>
      <c r="AD277" s="4">
        <f t="shared" si="84"/>
        <v>1755.700849952545</v>
      </c>
      <c r="AE277">
        <f>SUMPRODUCT($B$7:$B$456,AD$7:AD$456,EXP(constants!$B$32+constants!$A$32*ABS($A$7:$A$456-$A277)))</f>
        <v>40.025875456838634</v>
      </c>
      <c r="AF277" s="4">
        <f t="shared" si="85"/>
        <v>1715.6749744957065</v>
      </c>
      <c r="AG277">
        <f t="shared" si="96"/>
        <v>1715.6749744957065</v>
      </c>
      <c r="AH277" s="4"/>
      <c r="AI277" s="5">
        <f>SUMPRODUCT(constants!$B$13:$B$20,A277^constants!$A$13:$A$20)*constants!$C$10/((A277/1000000000)^5*(EXP(0.014388/(A277/1000000000)/constants!$B$9)-1))</f>
        <v>3.5997128846523986E-7</v>
      </c>
      <c r="AJ277">
        <f>SUMPRODUCT(A277^constants!$E$28:$J$28,constants!$E$27:$J$27)</f>
        <v>1.3476815704273879E-6</v>
      </c>
      <c r="AL277" s="17">
        <f t="shared" si="86"/>
        <v>1.4603606915955663E-9</v>
      </c>
      <c r="AM277">
        <f t="shared" si="97"/>
        <v>7.8551100322688804E-10</v>
      </c>
      <c r="AN277">
        <f t="shared" si="98"/>
        <v>1.8591218781104124</v>
      </c>
      <c r="AO277">
        <f t="shared" si="99"/>
        <v>1.4415351354606874E-9</v>
      </c>
      <c r="AQ277">
        <f t="shared" si="100"/>
        <v>1.4415351354606874E-9</v>
      </c>
      <c r="AS277" s="4">
        <f t="shared" si="101"/>
        <v>1.013059380705877</v>
      </c>
    </row>
    <row r="278" spans="1:45" x14ac:dyDescent="0.2">
      <c r="A278">
        <f>front!A278</f>
        <v>316.82</v>
      </c>
      <c r="B278" s="1">
        <f t="shared" si="102"/>
        <v>0.48000000000001819</v>
      </c>
      <c r="C278">
        <f>front!D278-front!B278</f>
        <v>322.32999999999993</v>
      </c>
      <c r="D278" s="2">
        <f>front!E278-front!C278</f>
        <v>2661.5999999999985</v>
      </c>
      <c r="E278" s="2">
        <f>IF(front!F278-front!C278&gt;0,front!F278-front!C278,0)</f>
        <v>1400.5</v>
      </c>
      <c r="F278" s="2">
        <f>front!I278-front!H278</f>
        <v>10505</v>
      </c>
      <c r="G278" s="2">
        <f>IF(front!J278-front!H278&gt;0,front!J278-front!H278,0)</f>
        <v>5.3999999999996362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321.57773094246051</v>
      </c>
      <c r="J278" s="4">
        <f>D278/(constants!$A$4+constants!$B$4*data!D278+constants!$C$4*data!D278^2+constants!$D$4*data!D278^3+constants!$E$4*data!D278^4+constants!$F$4*data!D278^5+constants!$G$4*data!D278^6+constants!$H$4*data!D278^7)</f>
        <v>2655.5410017225086</v>
      </c>
      <c r="K278" s="4">
        <f>E278/(constants!$A$4+constants!$B$4*data!E278+constants!$C$4*data!E278^2+constants!$D$4*data!E278^3+constants!$E$4*data!E278^4+constants!$F$4*data!E278^5+constants!$G$4*data!E278^6+constants!$H$4*data!E278^7)</f>
        <v>1397.2955661072781</v>
      </c>
      <c r="L278" s="4">
        <f>F278/(constants!$A$4+constants!$B$4*data!F278+constants!$C$4*data!F278^2+constants!$D$4*data!F278^3+constants!$E$4*data!F278^4+constants!$F$4*data!F278^5+constants!$G$4*data!F278^6+constants!$H$4*data!F278^7)</f>
        <v>10507.395869183369</v>
      </c>
      <c r="M278" s="4">
        <f>G278/(constants!$A$4+constants!$B$4*data!G278+constants!$C$4*data!G278^2+constants!$D$4*data!G278^3+constants!$E$4*data!G278^4+constants!$F$4*data!G278^5+constants!$G$4*data!G278^6+constants!$H$4*data!G278^7)</f>
        <v>5.3872354971816661</v>
      </c>
      <c r="N278" s="4"/>
      <c r="O278" s="4">
        <f t="shared" si="87"/>
        <v>535.96288490410086</v>
      </c>
      <c r="P278" s="4">
        <f t="shared" si="88"/>
        <v>531.10820034450171</v>
      </c>
      <c r="Q278" s="4">
        <f t="shared" si="89"/>
        <v>279.4591132214556</v>
      </c>
      <c r="R278" s="4">
        <f t="shared" si="90"/>
        <v>1751.2326448638948</v>
      </c>
      <c r="S278" s="4">
        <f t="shared" si="91"/>
        <v>0.89787258286361094</v>
      </c>
      <c r="T278" s="4">
        <f t="shared" si="82"/>
        <v>1.0091406695593292</v>
      </c>
      <c r="U278" s="4">
        <f t="shared" si="92"/>
        <v>0.52618113039901337</v>
      </c>
      <c r="V278" s="4">
        <f t="shared" si="93"/>
        <v>5.1270891134706624E-4</v>
      </c>
      <c r="W278" s="4"/>
      <c r="X278">
        <f>IF(front!E278&gt;$X$2,O278,P278)</f>
        <v>531.10820034450171</v>
      </c>
      <c r="Y278">
        <f t="shared" si="94"/>
        <v>269.66448194362658</v>
      </c>
      <c r="Z278">
        <f>SUMPRODUCT($B$7:$B$456,Y$7:Y$456,EXP(constants!$B$32+constants!$A$32*ABS($A$7:$A$456-$A278)))</f>
        <v>8.5895854049843212</v>
      </c>
      <c r="AA278">
        <f t="shared" si="83"/>
        <v>261.07489653864224</v>
      </c>
      <c r="AB278">
        <f t="shared" si="95"/>
        <v>256.16747399756889</v>
      </c>
      <c r="AD278" s="4">
        <f t="shared" si="84"/>
        <v>1750.333741631372</v>
      </c>
      <c r="AE278">
        <f>SUMPRODUCT($B$7:$B$456,AD$7:AD$456,EXP(constants!$B$32+constants!$A$32*ABS($A$7:$A$456-$A278)))</f>
        <v>40.060396914851736</v>
      </c>
      <c r="AF278" s="4">
        <f t="shared" si="85"/>
        <v>1710.2733447165203</v>
      </c>
      <c r="AG278">
        <f t="shared" si="96"/>
        <v>1710.2733447165203</v>
      </c>
      <c r="AH278" s="4"/>
      <c r="AI278" s="5">
        <f>SUMPRODUCT(constants!$B$13:$B$20,A278^constants!$A$13:$A$20)*constants!$C$10/((A278/1000000000)^5*(EXP(0.014388/(A278/1000000000)/constants!$B$9)-1))</f>
        <v>3.6526270999822474E-7</v>
      </c>
      <c r="AJ278">
        <f>SUMPRODUCT(A278^constants!$E$28:$J$28,constants!$E$27:$J$27)</f>
        <v>1.341493602555774E-6</v>
      </c>
      <c r="AL278" s="17">
        <f t="shared" si="86"/>
        <v>1.4258746604250437E-9</v>
      </c>
      <c r="AM278">
        <f t="shared" si="97"/>
        <v>7.8437380007119742E-10</v>
      </c>
      <c r="AN278">
        <f t="shared" si="98"/>
        <v>1.8178509535831224</v>
      </c>
      <c r="AO278">
        <f t="shared" si="99"/>
        <v>1.4394481904040931E-9</v>
      </c>
      <c r="AQ278">
        <f t="shared" si="100"/>
        <v>1.4394481904040931E-9</v>
      </c>
      <c r="AS278" s="4">
        <f t="shared" si="101"/>
        <v>0.9905703240522753</v>
      </c>
    </row>
    <row r="279" spans="1:45" x14ac:dyDescent="0.2">
      <c r="A279">
        <f>front!A279</f>
        <v>317.29000000000002</v>
      </c>
      <c r="B279" s="1">
        <f t="shared" si="102"/>
        <v>0.47000000000002728</v>
      </c>
      <c r="C279">
        <f>front!D279-front!B279</f>
        <v>328.40000000000009</v>
      </c>
      <c r="D279" s="2">
        <f>front!E279-front!C279</f>
        <v>2717.1000000000004</v>
      </c>
      <c r="E279" s="2">
        <f>IF(front!F279-front!C279&gt;0,front!F279-front!C279,0)</f>
        <v>1381</v>
      </c>
      <c r="F279" s="2">
        <f>front!I279-front!H279</f>
        <v>10554.6</v>
      </c>
      <c r="G279" s="2">
        <f>IF(front!J279-front!H279&gt;0,front!J279-front!H279,0)</f>
        <v>56.600000000000364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327.63372206625655</v>
      </c>
      <c r="J279" s="4">
        <f>D279/(constants!$A$4+constants!$B$4*data!D279+constants!$C$4*data!D279^2+constants!$D$4*data!D279^3+constants!$E$4*data!D279^4+constants!$F$4*data!D279^5+constants!$G$4*data!D279^6+constants!$H$4*data!D279^7)</f>
        <v>2710.9167674513869</v>
      </c>
      <c r="K279" s="4">
        <f>E279/(constants!$A$4+constants!$B$4*data!E279+constants!$C$4*data!E279^2+constants!$D$4*data!E279^3+constants!$E$4*data!E279^4+constants!$F$4*data!E279^5+constants!$G$4*data!E279^6+constants!$H$4*data!E279^7)</f>
        <v>1377.8397386448271</v>
      </c>
      <c r="L279" s="4">
        <f>F279/(constants!$A$4+constants!$B$4*data!F279+constants!$C$4*data!F279^2+constants!$D$4*data!F279^3+constants!$E$4*data!F279^4+constants!$F$4*data!F279^5+constants!$G$4*data!F279^6+constants!$H$4*data!F279^7)</f>
        <v>10557.387475588495</v>
      </c>
      <c r="M279" s="4">
        <f>G279/(constants!$A$4+constants!$B$4*data!G279+constants!$C$4*data!G279^2+constants!$D$4*data!G279^3+constants!$E$4*data!G279^4+constants!$F$4*data!G279^5+constants!$G$4*data!G279^6+constants!$H$4*data!G279^7)</f>
        <v>56.46652197817675</v>
      </c>
      <c r="N279" s="4"/>
      <c r="O279" s="4">
        <f t="shared" si="87"/>
        <v>546.05620344376098</v>
      </c>
      <c r="P279" s="4">
        <f t="shared" si="88"/>
        <v>542.18335349027734</v>
      </c>
      <c r="Q279" s="4">
        <f t="shared" si="89"/>
        <v>275.56794772896541</v>
      </c>
      <c r="R279" s="4">
        <f t="shared" si="90"/>
        <v>1759.5645792647492</v>
      </c>
      <c r="S279" s="4">
        <f t="shared" si="91"/>
        <v>9.4110869963627923</v>
      </c>
      <c r="T279" s="4">
        <f t="shared" si="82"/>
        <v>1.0071430631880385</v>
      </c>
      <c r="U279" s="4">
        <f t="shared" si="92"/>
        <v>0.50825600962296424</v>
      </c>
      <c r="V279" s="4">
        <f t="shared" si="93"/>
        <v>5.3485317374911603E-3</v>
      </c>
      <c r="W279" s="4"/>
      <c r="X279">
        <f>IF(front!E279&gt;$X$2,O279,P279)</f>
        <v>542.18335349027734</v>
      </c>
      <c r="Y279">
        <f t="shared" si="94"/>
        <v>284.37995572000426</v>
      </c>
      <c r="Z279">
        <f>SUMPRODUCT($B$7:$B$456,Y$7:Y$456,EXP(constants!$B$32+constants!$A$32*ABS($A$7:$A$456-$A279)))</f>
        <v>8.722377378628007</v>
      </c>
      <c r="AA279">
        <f t="shared" si="83"/>
        <v>275.65757834137628</v>
      </c>
      <c r="AB279">
        <f t="shared" si="95"/>
        <v>270.75015580030293</v>
      </c>
      <c r="AD279" s="4">
        <f t="shared" si="84"/>
        <v>1750.1426894732122</v>
      </c>
      <c r="AE279">
        <f>SUMPRODUCT($B$7:$B$456,AD$7:AD$456,EXP(constants!$B$32+constants!$A$32*ABS($A$7:$A$456-$A279)))</f>
        <v>40.091959801727462</v>
      </c>
      <c r="AF279" s="4">
        <f t="shared" si="85"/>
        <v>1710.0507296714848</v>
      </c>
      <c r="AG279">
        <f t="shared" si="96"/>
        <v>1710.0507296714848</v>
      </c>
      <c r="AH279" s="4"/>
      <c r="AI279" s="5">
        <f>SUMPRODUCT(constants!$B$13:$B$20,A279^constants!$A$13:$A$20)*constants!$C$10/((A279/1000000000)^5*(EXP(0.014388/(A279/1000000000)/constants!$B$9)-1))</f>
        <v>3.7049810003452351E-7</v>
      </c>
      <c r="AJ279">
        <f>SUMPRODUCT(A279^constants!$E$28:$J$28,constants!$E$27:$J$27)</f>
        <v>1.335460191950234E-6</v>
      </c>
      <c r="AL279" s="17">
        <f t="shared" si="86"/>
        <v>1.3684132477759002E-9</v>
      </c>
      <c r="AM279">
        <f t="shared" si="97"/>
        <v>7.8094770452031402E-10</v>
      </c>
      <c r="AN279">
        <f t="shared" si="98"/>
        <v>1.7522469684656139</v>
      </c>
      <c r="AO279">
        <f t="shared" si="99"/>
        <v>1.4331607710124421E-9</v>
      </c>
      <c r="AQ279">
        <f t="shared" si="100"/>
        <v>1.4331607710124421E-9</v>
      </c>
      <c r="AS279" s="4">
        <f t="shared" si="101"/>
        <v>0.95482187027014298</v>
      </c>
    </row>
    <row r="280" spans="1:45" x14ac:dyDescent="0.2">
      <c r="A280">
        <f>front!A280</f>
        <v>317.76</v>
      </c>
      <c r="B280" s="1">
        <f t="shared" si="102"/>
        <v>0.46999999999997044</v>
      </c>
      <c r="C280">
        <f>front!D280-front!B280</f>
        <v>340.32999999999993</v>
      </c>
      <c r="D280" s="2">
        <f>front!E280-front!C280</f>
        <v>2776.8000000000011</v>
      </c>
      <c r="E280" s="2">
        <f>IF(front!F280-front!C280&gt;0,front!F280-front!C280,0)</f>
        <v>1445.7000000000007</v>
      </c>
      <c r="F280" s="2">
        <f>front!I280-front!H280</f>
        <v>10621.899999999998</v>
      </c>
      <c r="G280" s="2">
        <f>IF(front!J280-front!H280&gt;0,front!J280-front!H280,0)</f>
        <v>20.399999999999636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339.53620270383067</v>
      </c>
      <c r="J280" s="4">
        <f>D280/(constants!$A$4+constants!$B$4*data!D280+constants!$C$4*data!D280^2+constants!$D$4*data!D280^3+constants!$E$4*data!D280^4+constants!$F$4*data!D280^5+constants!$G$4*data!D280^6+constants!$H$4*data!D280^7)</f>
        <v>2770.4834654038523</v>
      </c>
      <c r="K280" s="4">
        <f>E280/(constants!$A$4+constants!$B$4*data!E280+constants!$C$4*data!E280^2+constants!$D$4*data!E280^3+constants!$E$4*data!E280^4+constants!$F$4*data!E280^5+constants!$G$4*data!E280^6+constants!$H$4*data!E280^7)</f>
        <v>1442.3931619117971</v>
      </c>
      <c r="L280" s="4">
        <f>F280/(constants!$A$4+constants!$B$4*data!F280+constants!$C$4*data!F280^2+constants!$D$4*data!F280^3+constants!$E$4*data!F280^4+constants!$F$4*data!F280^5+constants!$G$4*data!F280^6+constants!$H$4*data!F280^7)</f>
        <v>10625.228943571672</v>
      </c>
      <c r="M280" s="4">
        <f>G280/(constants!$A$4+constants!$B$4*data!G280+constants!$C$4*data!G280^2+constants!$D$4*data!G280^3+constants!$E$4*data!G280^4+constants!$F$4*data!G280^5+constants!$G$4*data!G280^6+constants!$H$4*data!G280^7)</f>
        <v>20.351812179773908</v>
      </c>
      <c r="N280" s="4"/>
      <c r="O280" s="4">
        <f t="shared" si="87"/>
        <v>565.89367117305108</v>
      </c>
      <c r="P280" s="4">
        <f t="shared" si="88"/>
        <v>554.09669308077036</v>
      </c>
      <c r="Q280" s="4">
        <f t="shared" si="89"/>
        <v>288.47863238235942</v>
      </c>
      <c r="R280" s="4">
        <f t="shared" si="90"/>
        <v>1770.8714905952786</v>
      </c>
      <c r="S280" s="4">
        <f t="shared" si="91"/>
        <v>3.3919686966289846</v>
      </c>
      <c r="T280" s="4">
        <f t="shared" si="82"/>
        <v>1.0212904683236597</v>
      </c>
      <c r="U280" s="4">
        <f t="shared" si="92"/>
        <v>0.52062868446014721</v>
      </c>
      <c r="V280" s="4">
        <f t="shared" si="93"/>
        <v>1.9154234029081208E-3</v>
      </c>
      <c r="W280" s="4"/>
      <c r="X280">
        <f>IF(front!E280&gt;$X$2,O280,P280)</f>
        <v>554.09669308077036</v>
      </c>
      <c r="Y280">
        <f t="shared" si="94"/>
        <v>284.21490085781892</v>
      </c>
      <c r="Z280">
        <f>SUMPRODUCT($B$7:$B$456,Y$7:Y$456,EXP(constants!$B$32+constants!$A$32*ABS($A$7:$A$456-$A280)))</f>
        <v>8.856443774724573</v>
      </c>
      <c r="AA280">
        <f t="shared" si="83"/>
        <v>275.35845708309432</v>
      </c>
      <c r="AB280">
        <f t="shared" si="95"/>
        <v>270.45103454202098</v>
      </c>
      <c r="AD280" s="4">
        <f t="shared" si="84"/>
        <v>1767.4756283268357</v>
      </c>
      <c r="AE280">
        <f>SUMPRODUCT($B$7:$B$456,AD$7:AD$456,EXP(constants!$B$32+constants!$A$32*ABS($A$7:$A$456-$A280)))</f>
        <v>40.12165431821122</v>
      </c>
      <c r="AF280" s="4">
        <f t="shared" si="85"/>
        <v>1727.3539740086244</v>
      </c>
      <c r="AG280">
        <f t="shared" si="96"/>
        <v>1727.3539740086244</v>
      </c>
      <c r="AH280" s="4"/>
      <c r="AI280" s="5">
        <f>SUMPRODUCT(constants!$B$13:$B$20,A280^constants!$A$13:$A$20)*constants!$C$10/((A280/1000000000)^5*(EXP(0.014388/(A280/1000000000)/constants!$B$9)-1))</f>
        <v>3.7578741195907077E-7</v>
      </c>
      <c r="AJ280">
        <f>SUMPRODUCT(A280^constants!$E$28:$J$28,constants!$E$27:$J$27)</f>
        <v>1.3294516787038251E-6</v>
      </c>
      <c r="AL280" s="17">
        <f t="shared" si="86"/>
        <v>1.3894840986481169E-9</v>
      </c>
      <c r="AM280">
        <f t="shared" si="97"/>
        <v>7.6964634852380717E-10</v>
      </c>
      <c r="AN280">
        <f t="shared" si="98"/>
        <v>1.8053539801925489</v>
      </c>
      <c r="AO280">
        <f t="shared" si="99"/>
        <v>1.4124210211166557E-9</v>
      </c>
      <c r="AQ280">
        <f t="shared" si="100"/>
        <v>1.4124210211166557E-9</v>
      </c>
      <c r="AS280" s="4">
        <f t="shared" si="101"/>
        <v>0.98376056280272228</v>
      </c>
    </row>
    <row r="281" spans="1:45" x14ac:dyDescent="0.2">
      <c r="A281">
        <f>front!A281</f>
        <v>318.23</v>
      </c>
      <c r="B281" s="1">
        <f t="shared" si="102"/>
        <v>0.47000000000002728</v>
      </c>
      <c r="C281">
        <f>front!D281-front!B281</f>
        <v>337.12999999999965</v>
      </c>
      <c r="D281" s="2">
        <f>front!E281-front!C281</f>
        <v>2802.0999999999985</v>
      </c>
      <c r="E281" s="2">
        <f>IF(front!F281-front!C281&gt;0,front!F281-front!C281,0)</f>
        <v>1409.0999999999985</v>
      </c>
      <c r="F281" s="2">
        <f>front!I281-front!H281</f>
        <v>10667.2</v>
      </c>
      <c r="G281" s="2">
        <f>IF(front!J281-front!H281&gt;0,front!J281-front!H281,0)</f>
        <v>31.900000000001455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336.34358248983176</v>
      </c>
      <c r="J281" s="4">
        <f>D281/(constants!$A$4+constants!$B$4*data!D281+constants!$C$4*data!D281^2+constants!$D$4*data!D281^3+constants!$E$4*data!D281^4+constants!$F$4*data!D281^5+constants!$G$4*data!D281^6+constants!$H$4*data!D281^7)</f>
        <v>2795.7270869794838</v>
      </c>
      <c r="K281" s="4">
        <f>E281/(constants!$A$4+constants!$B$4*data!E281+constants!$C$4*data!E281^2+constants!$D$4*data!E281^3+constants!$E$4*data!E281^4+constants!$F$4*data!E281^5+constants!$G$4*data!E281^6+constants!$H$4*data!E281^7)</f>
        <v>1405.8760837165003</v>
      </c>
      <c r="L281" s="4">
        <f>F281/(constants!$A$4+constants!$B$4*data!F281+constants!$C$4*data!F281^2+constants!$D$4*data!F281^3+constants!$E$4*data!F281^4+constants!$F$4*data!F281^5+constants!$G$4*data!F281^6+constants!$H$4*data!F281^7)</f>
        <v>10670.90000217321</v>
      </c>
      <c r="M281" s="4">
        <f>G281/(constants!$A$4+constants!$B$4*data!G281+constants!$C$4*data!G281^2+constants!$D$4*data!G281^3+constants!$E$4*data!G281^4+constants!$F$4*data!G281^5+constants!$G$4*data!G281^6+constants!$H$4*data!G281^7)</f>
        <v>31.824687273906861</v>
      </c>
      <c r="N281" s="4"/>
      <c r="O281" s="4">
        <f t="shared" si="87"/>
        <v>560.57263748305297</v>
      </c>
      <c r="P281" s="4">
        <f t="shared" si="88"/>
        <v>559.14541739589674</v>
      </c>
      <c r="Q281" s="4">
        <f t="shared" si="89"/>
        <v>281.17521674330004</v>
      </c>
      <c r="R281" s="4">
        <f t="shared" si="90"/>
        <v>1778.4833336955348</v>
      </c>
      <c r="S281" s="4">
        <f t="shared" si="91"/>
        <v>5.3041145456511432</v>
      </c>
      <c r="T281" s="4">
        <f t="shared" si="82"/>
        <v>1.0025525025203699</v>
      </c>
      <c r="U281" s="4">
        <f t="shared" si="92"/>
        <v>0.50286599513381514</v>
      </c>
      <c r="V281" s="4">
        <f t="shared" si="93"/>
        <v>2.9823807989415628E-3</v>
      </c>
      <c r="W281" s="4"/>
      <c r="X281">
        <f>IF(front!E281&gt;$X$2,O281,P281)</f>
        <v>559.14541739589674</v>
      </c>
      <c r="Y281">
        <f t="shared" si="94"/>
        <v>296.0962244741163</v>
      </c>
      <c r="Z281">
        <f>SUMPRODUCT($B$7:$B$456,Y$7:Y$456,EXP(constants!$B$32+constants!$A$32*ABS($A$7:$A$456-$A281)))</f>
        <v>8.9918832928976258</v>
      </c>
      <c r="AA281">
        <f t="shared" si="83"/>
        <v>287.10434118121867</v>
      </c>
      <c r="AB281">
        <f t="shared" si="95"/>
        <v>282.19691864014533</v>
      </c>
      <c r="AD281" s="4">
        <f t="shared" si="84"/>
        <v>1773.1731306647766</v>
      </c>
      <c r="AE281">
        <f>SUMPRODUCT($B$7:$B$456,AD$7:AD$456,EXP(constants!$B$32+constants!$A$32*ABS($A$7:$A$456-$A281)))</f>
        <v>40.149199394164512</v>
      </c>
      <c r="AF281" s="4">
        <f t="shared" si="85"/>
        <v>1733.0239312706121</v>
      </c>
      <c r="AG281">
        <f t="shared" si="96"/>
        <v>1733.0239312706121</v>
      </c>
      <c r="AH281" s="4"/>
      <c r="AI281" s="5">
        <f>SUMPRODUCT(constants!$B$13:$B$20,A281^constants!$A$13:$A$20)*constants!$C$10/((A281/1000000000)^5*(EXP(0.014388/(A281/1000000000)/constants!$B$9)-1))</f>
        <v>3.8113092865110497E-7</v>
      </c>
      <c r="AJ281">
        <f>SUMPRODUCT(A281^constants!$E$28:$J$28,constants!$E$27:$J$27)</f>
        <v>1.3234676096423735E-6</v>
      </c>
      <c r="AL281" s="17">
        <f t="shared" si="86"/>
        <v>1.350585011656769E-9</v>
      </c>
      <c r="AM281">
        <f t="shared" si="97"/>
        <v>7.636753225167747E-10</v>
      </c>
      <c r="AN281">
        <f t="shared" si="98"/>
        <v>1.7685330032739175</v>
      </c>
      <c r="AO281">
        <f t="shared" si="99"/>
        <v>1.4014632576371787E-9</v>
      </c>
      <c r="AQ281">
        <f t="shared" si="100"/>
        <v>1.4014632576371787E-9</v>
      </c>
      <c r="AS281" s="4">
        <f t="shared" si="101"/>
        <v>0.96369633973409419</v>
      </c>
    </row>
    <row r="282" spans="1:45" x14ac:dyDescent="0.2">
      <c r="A282">
        <f>front!A282</f>
        <v>318.7</v>
      </c>
      <c r="B282" s="1">
        <f t="shared" si="102"/>
        <v>0.46999999999997044</v>
      </c>
      <c r="C282">
        <f>front!D282-front!B282</f>
        <v>345.26000000000022</v>
      </c>
      <c r="D282" s="2">
        <f>front!E282-front!C282</f>
        <v>2901</v>
      </c>
      <c r="E282" s="2">
        <f>IF(front!F282-front!C282&gt;0,front!F282-front!C282,0)</f>
        <v>1489.7999999999993</v>
      </c>
      <c r="F282" s="2">
        <f>front!I282-front!H282</f>
        <v>10735.7</v>
      </c>
      <c r="G282" s="2">
        <f>IF(front!J282-front!H282&gt;0,front!J282-front!H282,0)</f>
        <v>0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344.45483573261396</v>
      </c>
      <c r="J282" s="4">
        <f>D282/(constants!$A$4+constants!$B$4*data!D282+constants!$C$4*data!D282^2+constants!$D$4*data!D282^3+constants!$E$4*data!D282^4+constants!$F$4*data!D282^5+constants!$G$4*data!D282^6+constants!$H$4*data!D282^7)</f>
        <v>2894.4074120559017</v>
      </c>
      <c r="K282" s="4">
        <f>E282/(constants!$A$4+constants!$B$4*data!E282+constants!$C$4*data!E282^2+constants!$D$4*data!E282^3+constants!$E$4*data!E282^4+constants!$F$4*data!E282^5+constants!$G$4*data!E282^6+constants!$H$4*data!E282^7)</f>
        <v>1486.393229073298</v>
      </c>
      <c r="L282" s="4">
        <f>F282/(constants!$A$4+constants!$B$4*data!F282+constants!$C$4*data!F282^2+constants!$D$4*data!F282^3+constants!$E$4*data!F282^4+constants!$F$4*data!F282^5+constants!$G$4*data!F282^6+constants!$H$4*data!F282^7)</f>
        <v>10739.971231855876</v>
      </c>
      <c r="M282" s="4">
        <f>G282/(constants!$A$4+constants!$B$4*data!G282+constants!$C$4*data!G282^2+constants!$D$4*data!G282^3+constants!$E$4*data!G282^4+constants!$F$4*data!G282^5+constants!$G$4*data!G282^6+constants!$H$4*data!G282^7)</f>
        <v>0</v>
      </c>
      <c r="N282" s="4"/>
      <c r="O282" s="4">
        <f t="shared" si="87"/>
        <v>574.09139288768995</v>
      </c>
      <c r="P282" s="4">
        <f t="shared" si="88"/>
        <v>578.8814824111804</v>
      </c>
      <c r="Q282" s="4">
        <f t="shared" si="89"/>
        <v>297.27864581465957</v>
      </c>
      <c r="R282" s="4">
        <f t="shared" si="90"/>
        <v>1789.9952053093127</v>
      </c>
      <c r="S282" s="4">
        <f t="shared" si="91"/>
        <v>0</v>
      </c>
      <c r="T282" s="4">
        <f t="shared" si="82"/>
        <v>0.99172526731458299</v>
      </c>
      <c r="U282" s="4">
        <f t="shared" si="92"/>
        <v>0.51353973973467348</v>
      </c>
      <c r="V282" s="4">
        <f t="shared" si="93"/>
        <v>0</v>
      </c>
      <c r="W282" s="4"/>
      <c r="X282">
        <f>IF(front!E282&gt;$X$2,O282,P282)</f>
        <v>578.8814824111804</v>
      </c>
      <c r="Y282">
        <f t="shared" si="94"/>
        <v>300.76697160840928</v>
      </c>
      <c r="Z282">
        <f>SUMPRODUCT($B$7:$B$456,Y$7:Y$456,EXP(constants!$B$32+constants!$A$32*ABS($A$7:$A$456-$A282)))</f>
        <v>9.1285855203450303</v>
      </c>
      <c r="AA282">
        <f t="shared" si="83"/>
        <v>291.63838608806424</v>
      </c>
      <c r="AB282">
        <f t="shared" si="95"/>
        <v>286.73096354699089</v>
      </c>
      <c r="AD282" s="4">
        <f t="shared" si="84"/>
        <v>1789.9952053093127</v>
      </c>
      <c r="AE282">
        <f>SUMPRODUCT($B$7:$B$456,AD$7:AD$456,EXP(constants!$B$32+constants!$A$32*ABS($A$7:$A$456-$A282)))</f>
        <v>40.174515350020137</v>
      </c>
      <c r="AF282" s="4">
        <f t="shared" si="85"/>
        <v>1749.8206899592926</v>
      </c>
      <c r="AG282">
        <f t="shared" si="96"/>
        <v>1749.8206899592926</v>
      </c>
      <c r="AH282" s="4"/>
      <c r="AI282" s="5">
        <f>SUMPRODUCT(constants!$B$13:$B$20,A282^constants!$A$13:$A$20)*constants!$C$10/((A282/1000000000)^5*(EXP(0.014388/(A282/1000000000)/constants!$B$9)-1))</f>
        <v>3.8652893183930525E-7</v>
      </c>
      <c r="AJ282">
        <f>SUMPRODUCT(A282^constants!$E$28:$J$28,constants!$E$27:$J$27)</f>
        <v>1.3175075488214131E-6</v>
      </c>
      <c r="AL282" s="17">
        <f t="shared" si="86"/>
        <v>1.3480543819117707E-9</v>
      </c>
      <c r="AM282">
        <f t="shared" si="97"/>
        <v>7.5293860472758686E-10</v>
      </c>
      <c r="AN282">
        <f t="shared" si="98"/>
        <v>1.7903908412286773</v>
      </c>
      <c r="AO282">
        <f t="shared" si="99"/>
        <v>1.3817597068669682E-9</v>
      </c>
      <c r="AQ282">
        <f t="shared" si="100"/>
        <v>1.3817597068669682E-9</v>
      </c>
      <c r="AS282" s="4">
        <f t="shared" si="101"/>
        <v>0.97560695626910299</v>
      </c>
    </row>
    <row r="283" spans="1:45" x14ac:dyDescent="0.2">
      <c r="A283">
        <f>front!A283</f>
        <v>319.17</v>
      </c>
      <c r="B283" s="1">
        <f t="shared" si="102"/>
        <v>0.47000000000002728</v>
      </c>
      <c r="C283">
        <f>front!D283-front!B283</f>
        <v>362.9399999999996</v>
      </c>
      <c r="D283" s="2">
        <f>front!E283-front!C283</f>
        <v>2954.6000000000004</v>
      </c>
      <c r="E283" s="2">
        <f>IF(front!F283-front!C283&gt;0,front!F283-front!C283,0)</f>
        <v>1528.7999999999993</v>
      </c>
      <c r="F283" s="2">
        <f>front!I283-front!H283</f>
        <v>10771.499999999998</v>
      </c>
      <c r="G283" s="2">
        <f>IF(front!J283-front!H283&gt;0,front!J283-front!H283,0)</f>
        <v>41.399999999999636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362.09409605499962</v>
      </c>
      <c r="J283" s="4">
        <f>D283/(constants!$A$4+constants!$B$4*data!D283+constants!$C$4*data!D283^2+constants!$D$4*data!D283^3+constants!$E$4*data!D283^4+constants!$F$4*data!D283^5+constants!$G$4*data!D283^6+constants!$H$4*data!D283^7)</f>
        <v>2947.8888765933098</v>
      </c>
      <c r="K283" s="4">
        <f>E283/(constants!$A$4+constants!$B$4*data!E283+constants!$C$4*data!E283^2+constants!$D$4*data!E283^3+constants!$E$4*data!E283^4+constants!$F$4*data!E283^5+constants!$G$4*data!E283^6+constants!$H$4*data!E283^7)</f>
        <v>1525.3048352510807</v>
      </c>
      <c r="L283" s="4">
        <f>F283/(constants!$A$4+constants!$B$4*data!F283+constants!$C$4*data!F283^2+constants!$D$4*data!F283^3+constants!$E$4*data!F283^4+constants!$F$4*data!F283^5+constants!$G$4*data!F283^6+constants!$H$4*data!F283^7)</f>
        <v>10776.074651320205</v>
      </c>
      <c r="M283" s="4">
        <f>G283/(constants!$A$4+constants!$B$4*data!G283+constants!$C$4*data!G283^2+constants!$D$4*data!G283^3+constants!$E$4*data!G283^4+constants!$F$4*data!G283^5+constants!$G$4*data!G283^6+constants!$H$4*data!G283^7)</f>
        <v>41.302300940957565</v>
      </c>
      <c r="N283" s="4"/>
      <c r="O283" s="4">
        <f t="shared" si="87"/>
        <v>603.49016009166598</v>
      </c>
      <c r="P283" s="4">
        <f t="shared" si="88"/>
        <v>589.57777531866202</v>
      </c>
      <c r="Q283" s="4">
        <f t="shared" si="89"/>
        <v>305.06096705021616</v>
      </c>
      <c r="R283" s="4">
        <f t="shared" si="90"/>
        <v>1796.0124418867008</v>
      </c>
      <c r="S283" s="4">
        <f t="shared" si="91"/>
        <v>6.8837168234929278</v>
      </c>
      <c r="T283" s="4">
        <f t="shared" si="82"/>
        <v>1.0235972001581715</v>
      </c>
      <c r="U283" s="4">
        <f t="shared" si="92"/>
        <v>0.51742277239899892</v>
      </c>
      <c r="V283" s="4">
        <f t="shared" si="93"/>
        <v>3.8327779156483027E-3</v>
      </c>
      <c r="W283" s="4"/>
      <c r="X283">
        <f>IF(front!E283&gt;$X$2,O283,P283)</f>
        <v>589.57777531866202</v>
      </c>
      <c r="Y283">
        <f t="shared" si="94"/>
        <v>304.18263237561189</v>
      </c>
      <c r="Z283">
        <f>SUMPRODUCT($B$7:$B$456,Y$7:Y$456,EXP(constants!$B$32+constants!$A$32*ABS($A$7:$A$456-$A283)))</f>
        <v>9.2665667022012528</v>
      </c>
      <c r="AA283">
        <f t="shared" si="83"/>
        <v>294.91606567341063</v>
      </c>
      <c r="AB283">
        <f t="shared" si="95"/>
        <v>290.00864313233728</v>
      </c>
      <c r="AD283" s="4">
        <f t="shared" si="84"/>
        <v>1789.1208233848033</v>
      </c>
      <c r="AE283">
        <f>SUMPRODUCT($B$7:$B$456,AD$7:AD$456,EXP(constants!$B$32+constants!$A$32*ABS($A$7:$A$456-$A283)))</f>
        <v>40.197326895843538</v>
      </c>
      <c r="AF283" s="4">
        <f t="shared" si="85"/>
        <v>1748.9234964889597</v>
      </c>
      <c r="AG283">
        <f t="shared" si="96"/>
        <v>1748.9234964889597</v>
      </c>
      <c r="AH283" s="4"/>
      <c r="AI283" s="5">
        <f>SUMPRODUCT(constants!$B$13:$B$20,A283^constants!$A$13:$A$20)*constants!$C$10/((A283/1000000000)^5*(EXP(0.014388/(A283/1000000000)/constants!$B$9)-1))</f>
        <v>3.9198170208254159E-7</v>
      </c>
      <c r="AJ283">
        <f>SUMPRODUCT(A283^constants!$E$28:$J$28,constants!$E$27:$J$27)</f>
        <v>1.3115710773518451E-6</v>
      </c>
      <c r="AL283" s="17">
        <f t="shared" si="86"/>
        <v>1.3516207580877917E-9</v>
      </c>
      <c r="AM283">
        <f t="shared" si="97"/>
        <v>7.499305029550356E-10</v>
      </c>
      <c r="AN283">
        <f t="shared" si="98"/>
        <v>1.8023280194122633</v>
      </c>
      <c r="AO283">
        <f t="shared" si="99"/>
        <v>1.3762393712149396E-9</v>
      </c>
      <c r="AQ283">
        <f t="shared" si="100"/>
        <v>1.3762393712149396E-9</v>
      </c>
      <c r="AS283" s="4">
        <f t="shared" si="101"/>
        <v>0.98211167792314014</v>
      </c>
    </row>
    <row r="284" spans="1:45" x14ac:dyDescent="0.2">
      <c r="A284">
        <f>front!A284</f>
        <v>319.64999999999998</v>
      </c>
      <c r="B284" s="1">
        <f t="shared" si="102"/>
        <v>0.47999999999996135</v>
      </c>
      <c r="C284">
        <f>front!D284-front!B284</f>
        <v>377.26000000000022</v>
      </c>
      <c r="D284" s="2">
        <f>front!E284-front!C284</f>
        <v>3009.1000000000004</v>
      </c>
      <c r="E284" s="2">
        <f>IF(front!F284-front!C284&gt;0,front!F284-front!C284,0)</f>
        <v>1542.2000000000007</v>
      </c>
      <c r="F284" s="2">
        <f>front!I284-front!H284</f>
        <v>10827.399999999998</v>
      </c>
      <c r="G284" s="2">
        <f>IF(front!J284-front!H284&gt;0,front!J284-front!H284,0)</f>
        <v>26.399999999999636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376.38112632108272</v>
      </c>
      <c r="J284" s="4">
        <f>D284/(constants!$A$4+constants!$B$4*data!D284+constants!$C$4*data!D284^2+constants!$D$4*data!D284^3+constants!$E$4*data!D284^4+constants!$F$4*data!D284^5+constants!$G$4*data!D284^6+constants!$H$4*data!D284^7)</f>
        <v>3002.2687646744776</v>
      </c>
      <c r="K284" s="4">
        <f>E284/(constants!$A$4+constants!$B$4*data!E284+constants!$C$4*data!E284^2+constants!$D$4*data!E284^3+constants!$E$4*data!E284^4+constants!$F$4*data!E284^5+constants!$G$4*data!E284^6+constants!$H$4*data!E284^7)</f>
        <v>1538.6744601237845</v>
      </c>
      <c r="L284" s="4">
        <f>F284/(constants!$A$4+constants!$B$4*data!F284+constants!$C$4*data!F284^2+constants!$D$4*data!F284^3+constants!$E$4*data!F284^4+constants!$F$4*data!F284^5+constants!$G$4*data!F284^6+constants!$H$4*data!F284^7)</f>
        <v>10832.455158679993</v>
      </c>
      <c r="M284" s="4">
        <f>G284/(constants!$A$4+constants!$B$4*data!G284+constants!$C$4*data!G284^2+constants!$D$4*data!G284^3+constants!$E$4*data!G284^4+constants!$F$4*data!G284^5+constants!$G$4*data!G284^6+constants!$H$4*data!G284^7)</f>
        <v>26.33765652205707</v>
      </c>
      <c r="N284" s="4"/>
      <c r="O284" s="4">
        <f t="shared" si="87"/>
        <v>627.30187720180447</v>
      </c>
      <c r="P284" s="4">
        <f t="shared" si="88"/>
        <v>600.45375293489553</v>
      </c>
      <c r="Q284" s="4">
        <f t="shared" si="89"/>
        <v>307.7348920247569</v>
      </c>
      <c r="R284" s="4">
        <f t="shared" si="90"/>
        <v>1805.4091931133323</v>
      </c>
      <c r="S284" s="4">
        <f t="shared" si="91"/>
        <v>4.3896094203428451</v>
      </c>
      <c r="T284" s="4">
        <f t="shared" si="82"/>
        <v>1.044713059308366</v>
      </c>
      <c r="U284" s="4">
        <f t="shared" si="92"/>
        <v>0.5125039031242814</v>
      </c>
      <c r="V284" s="4">
        <f t="shared" si="93"/>
        <v>2.4313653863549884E-3</v>
      </c>
      <c r="W284" s="4"/>
      <c r="X284">
        <f>IF(front!E284&gt;$X$2,O284,P284)</f>
        <v>600.45375293489553</v>
      </c>
      <c r="Y284">
        <f t="shared" si="94"/>
        <v>312.55706019441612</v>
      </c>
      <c r="Z284">
        <f>SUMPRODUCT($B$7:$B$456,Y$7:Y$456,EXP(constants!$B$32+constants!$A$32*ABS($A$7:$A$456-$A284)))</f>
        <v>9.4089023769663225</v>
      </c>
      <c r="AA284">
        <f t="shared" si="83"/>
        <v>303.14815781744983</v>
      </c>
      <c r="AB284">
        <f t="shared" si="95"/>
        <v>298.24073527637648</v>
      </c>
      <c r="AD284" s="4">
        <f t="shared" si="84"/>
        <v>1801.0145449496986</v>
      </c>
      <c r="AE284">
        <f>SUMPRODUCT($B$7:$B$456,AD$7:AD$456,EXP(constants!$B$32+constants!$A$32*ABS($A$7:$A$456-$A284)))</f>
        <v>40.218410535861651</v>
      </c>
      <c r="AF284" s="4">
        <f t="shared" si="85"/>
        <v>1760.7961344138369</v>
      </c>
      <c r="AG284">
        <f t="shared" si="96"/>
        <v>1760.7961344138369</v>
      </c>
      <c r="AH284" s="4"/>
      <c r="AI284" s="5">
        <f>SUMPRODUCT(constants!$B$13:$B$20,A284^constants!$A$13:$A$20)*constants!$C$10/((A284/1000000000)^5*(EXP(0.014388/(A284/1000000000)/constants!$B$9)-1))</f>
        <v>3.976073064376427E-7</v>
      </c>
      <c r="AJ284">
        <f>SUMPRODUCT(A284^constants!$E$28:$J$28,constants!$E$27:$J$27)</f>
        <v>1.3055322277463603E-6</v>
      </c>
      <c r="AL284" s="17">
        <f t="shared" si="86"/>
        <v>1.3331757181633297E-9</v>
      </c>
      <c r="AM284">
        <f t="shared" si="97"/>
        <v>7.4144428320259095E-10</v>
      </c>
      <c r="AN284">
        <f t="shared" si="98"/>
        <v>1.7980794354564538</v>
      </c>
      <c r="AO284">
        <f t="shared" si="99"/>
        <v>1.3606658351471628E-9</v>
      </c>
      <c r="AQ284">
        <f t="shared" si="100"/>
        <v>1.3606658351471628E-9</v>
      </c>
      <c r="AS284" s="4">
        <f t="shared" si="101"/>
        <v>0.9797965699779182</v>
      </c>
    </row>
    <row r="285" spans="1:45" x14ac:dyDescent="0.2">
      <c r="A285">
        <f>front!A285</f>
        <v>320.12</v>
      </c>
      <c r="B285" s="1">
        <f t="shared" si="102"/>
        <v>0.47000000000002728</v>
      </c>
      <c r="C285">
        <f>front!D285-front!B285</f>
        <v>369.92999999999984</v>
      </c>
      <c r="D285" s="2">
        <f>front!E285-front!C285</f>
        <v>3021.6000000000004</v>
      </c>
      <c r="E285" s="2">
        <f>IF(front!F285-front!C285&gt;0,front!F285-front!C285,0)</f>
        <v>1528.1999999999989</v>
      </c>
      <c r="F285" s="2">
        <f>front!I285-front!H285</f>
        <v>10795.199999999999</v>
      </c>
      <c r="G285" s="2">
        <f>IF(front!J285-front!H285&gt;0,front!J285-front!H285,0)</f>
        <v>12.100000000000364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369.06799955692691</v>
      </c>
      <c r="J285" s="4">
        <f>D285/(constants!$A$4+constants!$B$4*data!D285+constants!$C$4*data!D285^2+constants!$D$4*data!D285^3+constants!$E$4*data!D285^4+constants!$F$4*data!D285^5+constants!$G$4*data!D285^6+constants!$H$4*data!D285^7)</f>
        <v>3014.7412782454558</v>
      </c>
      <c r="K285" s="4">
        <f>E285/(constants!$A$4+constants!$B$4*data!E285+constants!$C$4*data!E285^2+constants!$D$4*data!E285^3+constants!$E$4*data!E285^4+constants!$F$4*data!E285^5+constants!$G$4*data!E285^6+constants!$H$4*data!E285^7)</f>
        <v>1524.7061952845033</v>
      </c>
      <c r="L285" s="4">
        <f>F285/(constants!$A$4+constants!$B$4*data!F285+constants!$C$4*data!F285^2+constants!$D$4*data!F285^3+constants!$E$4*data!F285^4+constants!$F$4*data!F285^5+constants!$G$4*data!F285^6+constants!$H$4*data!F285^7)</f>
        <v>10799.977368531234</v>
      </c>
      <c r="M285" s="4">
        <f>G285/(constants!$A$4+constants!$B$4*data!G285+constants!$C$4*data!G285^2+constants!$D$4*data!G285^3+constants!$E$4*data!G285^4+constants!$F$4*data!G285^5+constants!$G$4*data!G285^6+constants!$H$4*data!G285^7)</f>
        <v>12.071407006138998</v>
      </c>
      <c r="N285" s="4"/>
      <c r="O285" s="4">
        <f t="shared" si="87"/>
        <v>615.1133325948781</v>
      </c>
      <c r="P285" s="4">
        <f t="shared" si="88"/>
        <v>602.94825564909115</v>
      </c>
      <c r="Q285" s="4">
        <f t="shared" si="89"/>
        <v>304.94123905690066</v>
      </c>
      <c r="R285" s="4">
        <f t="shared" si="90"/>
        <v>1799.9962280885391</v>
      </c>
      <c r="S285" s="4">
        <f t="shared" si="91"/>
        <v>2.0119011676898331</v>
      </c>
      <c r="T285" s="4">
        <f t="shared" si="82"/>
        <v>1.0201759882905554</v>
      </c>
      <c r="U285" s="4">
        <f t="shared" si="92"/>
        <v>0.50575026331011208</v>
      </c>
      <c r="V285" s="4">
        <f t="shared" si="93"/>
        <v>1.1177252131390971E-3</v>
      </c>
      <c r="W285" s="4"/>
      <c r="X285">
        <f>IF(front!E285&gt;$X$2,O285,P285)</f>
        <v>602.94825564909115</v>
      </c>
      <c r="Y285">
        <f t="shared" si="94"/>
        <v>317.66512240723932</v>
      </c>
      <c r="Z285">
        <f>SUMPRODUCT($B$7:$B$456,Y$7:Y$456,EXP(constants!$B$32+constants!$A$32*ABS($A$7:$A$456-$A285)))</f>
        <v>9.5495012422457624</v>
      </c>
      <c r="AA285">
        <f t="shared" si="83"/>
        <v>308.11562116499357</v>
      </c>
      <c r="AB285">
        <f t="shared" si="95"/>
        <v>303.20819862392023</v>
      </c>
      <c r="AD285" s="4">
        <f t="shared" si="84"/>
        <v>1797.9820175004568</v>
      </c>
      <c r="AE285">
        <f>SUMPRODUCT($B$7:$B$456,AD$7:AD$456,EXP(constants!$B$32+constants!$A$32*ABS($A$7:$A$456-$A285)))</f>
        <v>40.236027064259943</v>
      </c>
      <c r="AF285" s="4">
        <f t="shared" si="85"/>
        <v>1757.7459904361967</v>
      </c>
      <c r="AG285">
        <f t="shared" si="96"/>
        <v>1757.7459904361967</v>
      </c>
      <c r="AH285" s="4"/>
      <c r="AI285" s="5">
        <f>SUMPRODUCT(constants!$B$13:$B$20,A285^constants!$A$13:$A$20)*constants!$C$10/((A285/1000000000)^5*(EXP(0.014388/(A285/1000000000)/constants!$B$9)-1))</f>
        <v>4.0317162782496181E-7</v>
      </c>
      <c r="AJ285">
        <f>SUMPRODUCT(A285^constants!$E$28:$J$28,constants!$E$27:$J$27)</f>
        <v>1.2996422267689601E-6</v>
      </c>
      <c r="AL285" s="17">
        <f t="shared" si="86"/>
        <v>1.3296857725309392E-9</v>
      </c>
      <c r="AM285">
        <f t="shared" si="97"/>
        <v>7.3937999792930542E-10</v>
      </c>
      <c r="AN285">
        <f t="shared" si="98"/>
        <v>1.7983794209402928</v>
      </c>
      <c r="AO285">
        <f t="shared" si="99"/>
        <v>1.3568775498923021E-9</v>
      </c>
      <c r="AQ285">
        <f t="shared" si="100"/>
        <v>1.3568775498923021E-9</v>
      </c>
      <c r="AS285" s="4">
        <f t="shared" si="101"/>
        <v>0.97996003591958525</v>
      </c>
    </row>
    <row r="286" spans="1:45" x14ac:dyDescent="0.2">
      <c r="A286">
        <f>front!A286</f>
        <v>320.58999999999997</v>
      </c>
      <c r="B286" s="1">
        <f t="shared" si="102"/>
        <v>0.46999999999997044</v>
      </c>
      <c r="C286">
        <f>front!D286-front!B286</f>
        <v>370.19999999999982</v>
      </c>
      <c r="D286" s="2">
        <f>front!E286-front!C286</f>
        <v>3038.6000000000004</v>
      </c>
      <c r="E286" s="2">
        <f>IF(front!F286-front!C286&gt;0,front!F286-front!C286,0)</f>
        <v>1531.1000000000004</v>
      </c>
      <c r="F286" s="2">
        <f>front!I286-front!H286</f>
        <v>10761.699999999999</v>
      </c>
      <c r="G286" s="2">
        <f>IF(front!J286-front!H286&gt;0,front!J286-front!H286,0)</f>
        <v>0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369.33737792030934</v>
      </c>
      <c r="J286" s="4">
        <f>D286/(constants!$A$4+constants!$B$4*data!D286+constants!$C$4*data!D286^2+constants!$D$4*data!D286^3+constants!$E$4*data!D286^4+constants!$F$4*data!D286^5+constants!$G$4*data!D286^6+constants!$H$4*data!D286^7)</f>
        <v>3031.7039353523728</v>
      </c>
      <c r="K286" s="4">
        <f>E286/(constants!$A$4+constants!$B$4*data!E286+constants!$C$4*data!E286^2+constants!$D$4*data!E286^3+constants!$E$4*data!E286^4+constants!$F$4*data!E286^5+constants!$G$4*data!E286^6+constants!$H$4*data!E286^7)</f>
        <v>1527.5996217523746</v>
      </c>
      <c r="L286" s="4">
        <f>F286/(constants!$A$4+constants!$B$4*data!F286+constants!$C$4*data!F286^2+constants!$D$4*data!F286^3+constants!$E$4*data!F286^4+constants!$F$4*data!F286^5+constants!$G$4*data!F286^6+constants!$H$4*data!F286^7)</f>
        <v>10766.191258415267</v>
      </c>
      <c r="M286" s="4">
        <f>G286/(constants!$A$4+constants!$B$4*data!G286+constants!$C$4*data!G286^2+constants!$D$4*data!G286^3+constants!$E$4*data!G286^4+constants!$F$4*data!G286^5+constants!$G$4*data!G286^6+constants!$H$4*data!G286^7)</f>
        <v>0</v>
      </c>
      <c r="N286" s="4"/>
      <c r="O286" s="4">
        <f t="shared" si="87"/>
        <v>615.56229653384889</v>
      </c>
      <c r="P286" s="4">
        <f t="shared" si="88"/>
        <v>606.34078707047456</v>
      </c>
      <c r="Q286" s="4">
        <f t="shared" si="89"/>
        <v>305.51992435047492</v>
      </c>
      <c r="R286" s="4">
        <f t="shared" si="90"/>
        <v>1794.3652097358779</v>
      </c>
      <c r="S286" s="4">
        <f t="shared" si="91"/>
        <v>0</v>
      </c>
      <c r="T286" s="4">
        <f t="shared" si="82"/>
        <v>1.0152084597639026</v>
      </c>
      <c r="U286" s="4">
        <f t="shared" si="92"/>
        <v>0.50387493446810561</v>
      </c>
      <c r="V286" s="4">
        <f t="shared" si="93"/>
        <v>0</v>
      </c>
      <c r="W286" s="4"/>
      <c r="X286">
        <f>IF(front!E286&gt;$X$2,O286,P286)</f>
        <v>606.34078707047456</v>
      </c>
      <c r="Y286">
        <f t="shared" si="94"/>
        <v>320.51627361313456</v>
      </c>
      <c r="Z286">
        <f>SUMPRODUCT($B$7:$B$456,Y$7:Y$456,EXP(constants!$B$32+constants!$A$32*ABS($A$7:$A$456-$A286)))</f>
        <v>9.6913851914035849</v>
      </c>
      <c r="AA286">
        <f t="shared" si="83"/>
        <v>310.82488842173098</v>
      </c>
      <c r="AB286">
        <f t="shared" si="95"/>
        <v>305.91746588065763</v>
      </c>
      <c r="AD286" s="4">
        <f t="shared" si="84"/>
        <v>1794.3652097358779</v>
      </c>
      <c r="AE286">
        <f>SUMPRODUCT($B$7:$B$456,AD$7:AD$456,EXP(constants!$B$32+constants!$A$32*ABS($A$7:$A$456-$A286)))</f>
        <v>40.251043853451023</v>
      </c>
      <c r="AF286" s="4">
        <f t="shared" si="85"/>
        <v>1754.114165882427</v>
      </c>
      <c r="AG286">
        <f t="shared" si="96"/>
        <v>1754.114165882427</v>
      </c>
      <c r="AH286" s="4"/>
      <c r="AI286" s="5">
        <f>SUMPRODUCT(constants!$B$13:$B$20,A286^constants!$A$13:$A$20)*constants!$C$10/((A286/1000000000)^5*(EXP(0.014388/(A286/1000000000)/constants!$B$9)-1))</f>
        <v>4.0879155661364358E-7</v>
      </c>
      <c r="AJ286">
        <f>SUMPRODUCT(A286^constants!$E$28:$J$28,constants!$E$27:$J$27)</f>
        <v>1.2937746514362345E-6</v>
      </c>
      <c r="AL286" s="17">
        <f t="shared" si="86"/>
        <v>1.336280540363519E-9</v>
      </c>
      <c r="AM286">
        <f t="shared" si="97"/>
        <v>7.3756581903287155E-10</v>
      </c>
      <c r="AN286">
        <f t="shared" si="98"/>
        <v>1.8117441262607699</v>
      </c>
      <c r="AO286">
        <f t="shared" si="99"/>
        <v>1.3535482488252548E-9</v>
      </c>
      <c r="AQ286">
        <f t="shared" si="100"/>
        <v>1.3535482488252548E-9</v>
      </c>
      <c r="AS286" s="4">
        <f t="shared" si="101"/>
        <v>0.98724263543857971</v>
      </c>
    </row>
    <row r="287" spans="1:45" x14ac:dyDescent="0.2">
      <c r="A287">
        <f>front!A287</f>
        <v>321.06</v>
      </c>
      <c r="B287" s="1">
        <f t="shared" si="102"/>
        <v>0.47000000000002728</v>
      </c>
      <c r="C287">
        <f>front!D287-front!B287</f>
        <v>397.13000000000011</v>
      </c>
      <c r="D287" s="2">
        <f>front!E287-front!C287</f>
        <v>3111.5</v>
      </c>
      <c r="E287" s="2">
        <f>IF(front!F287-front!C287&gt;0,front!F287-front!C287,0)</f>
        <v>1551.7000000000007</v>
      </c>
      <c r="F287" s="2">
        <f>front!I287-front!H287</f>
        <v>10802.2</v>
      </c>
      <c r="G287" s="2">
        <f>IF(front!J287-front!H287&gt;0,front!J287-front!H287,0)</f>
        <v>63.599999999998545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396.2054179859885</v>
      </c>
      <c r="J287" s="4">
        <f>D287/(constants!$A$4+constants!$B$4*data!D287+constants!$C$4*data!D287^2+constants!$D$4*data!D287^3+constants!$E$4*data!D287^4+constants!$F$4*data!D287^5+constants!$G$4*data!D287^6+constants!$H$4*data!D287^7)</f>
        <v>3104.4443283882479</v>
      </c>
      <c r="K287" s="4">
        <f>E287/(constants!$A$4+constants!$B$4*data!E287+constants!$C$4*data!E287^2+constants!$D$4*data!E287^3+constants!$E$4*data!E287^4+constants!$F$4*data!E287^5+constants!$G$4*data!E287^6+constants!$H$4*data!E287^7)</f>
        <v>1548.1529243053192</v>
      </c>
      <c r="L287" s="4">
        <f>F287/(constants!$A$4+constants!$B$4*data!F287+constants!$C$4*data!F287^2+constants!$D$4*data!F287^3+constants!$E$4*data!F287^4+constants!$F$4*data!F287^5+constants!$G$4*data!F287^6+constants!$H$4*data!F287^7)</f>
        <v>10807.037525358808</v>
      </c>
      <c r="M287" s="4">
        <f>G287/(constants!$A$4+constants!$B$4*data!G287+constants!$C$4*data!G287^2+constants!$D$4*data!G287^3+constants!$E$4*data!G287^4+constants!$F$4*data!G287^5+constants!$G$4*data!G287^6+constants!$H$4*data!G287^7)</f>
        <v>63.450060777617601</v>
      </c>
      <c r="N287" s="4"/>
      <c r="O287" s="4">
        <f t="shared" si="87"/>
        <v>660.34236330998078</v>
      </c>
      <c r="P287" s="4">
        <f t="shared" si="88"/>
        <v>620.88886567764951</v>
      </c>
      <c r="Q287" s="4">
        <f t="shared" si="89"/>
        <v>309.63058486106382</v>
      </c>
      <c r="R287" s="4">
        <f t="shared" si="90"/>
        <v>1801.1729208931345</v>
      </c>
      <c r="S287" s="4">
        <f t="shared" si="91"/>
        <v>10.575010129602934</v>
      </c>
      <c r="T287" s="4">
        <f t="shared" si="82"/>
        <v>1.0635435740811217</v>
      </c>
      <c r="U287" s="4">
        <f t="shared" si="92"/>
        <v>0.49868922117507669</v>
      </c>
      <c r="V287" s="4">
        <f t="shared" si="93"/>
        <v>5.8711798333938867E-3</v>
      </c>
      <c r="W287" s="4"/>
      <c r="X287">
        <f>IF(front!E287&gt;$X$2,O287,P287)</f>
        <v>620.88886567764951</v>
      </c>
      <c r="Y287">
        <f t="shared" si="94"/>
        <v>331.21868636750065</v>
      </c>
      <c r="Z287">
        <f>SUMPRODUCT($B$7:$B$456,Y$7:Y$456,EXP(constants!$B$32+constants!$A$32*ABS($A$7:$A$456-$A287)))</f>
        <v>9.834605907602807</v>
      </c>
      <c r="AA287">
        <f t="shared" si="83"/>
        <v>321.38408045989786</v>
      </c>
      <c r="AB287">
        <f t="shared" si="95"/>
        <v>316.47665791882451</v>
      </c>
      <c r="AD287" s="4">
        <f t="shared" si="84"/>
        <v>1790.5857719246874</v>
      </c>
      <c r="AE287">
        <f>SUMPRODUCT($B$7:$B$456,AD$7:AD$456,EXP(constants!$B$32+constants!$A$32*ABS($A$7:$A$456-$A287)))</f>
        <v>40.263534714980352</v>
      </c>
      <c r="AF287" s="4">
        <f t="shared" si="85"/>
        <v>1750.3222372097071</v>
      </c>
      <c r="AG287">
        <f t="shared" si="96"/>
        <v>1750.3222372097071</v>
      </c>
      <c r="AH287" s="4"/>
      <c r="AI287" s="5">
        <f>SUMPRODUCT(constants!$B$13:$B$20,A287^constants!$A$13:$A$20)*constants!$C$10/((A287/1000000000)^5*(EXP(0.014388/(A287/1000000000)/constants!$B$9)-1))</f>
        <v>4.1446736846737342E-7</v>
      </c>
      <c r="AJ287">
        <f>SUMPRODUCT(A287^constants!$E$28:$J$28,constants!$E$27:$J$27)</f>
        <v>1.2879291497209654E-6</v>
      </c>
      <c r="AL287" s="17">
        <f t="shared" si="86"/>
        <v>1.3096301357355818E-9</v>
      </c>
      <c r="AM287">
        <f t="shared" si="97"/>
        <v>7.3582402276630504E-10</v>
      </c>
      <c r="AN287">
        <f t="shared" si="98"/>
        <v>1.7798143240989501</v>
      </c>
      <c r="AO287">
        <f t="shared" si="99"/>
        <v>1.3503517811669339E-9</v>
      </c>
      <c r="AQ287">
        <f t="shared" si="100"/>
        <v>1.3503517811669339E-9</v>
      </c>
      <c r="AS287" s="4">
        <f t="shared" si="101"/>
        <v>0.96984367629288293</v>
      </c>
    </row>
    <row r="288" spans="1:45" x14ac:dyDescent="0.2">
      <c r="A288">
        <f>front!A288</f>
        <v>321.52999999999997</v>
      </c>
      <c r="B288" s="1">
        <f t="shared" si="102"/>
        <v>0.46999999999997044</v>
      </c>
      <c r="C288">
        <f>front!D288-front!B288</f>
        <v>382.94000000000005</v>
      </c>
      <c r="D288" s="2">
        <f>front!E288-front!C288</f>
        <v>3149.1999999999989</v>
      </c>
      <c r="E288" s="2">
        <f>IF(front!F288-front!C288&gt;0,front!F288-front!C288,0)</f>
        <v>1601.7999999999993</v>
      </c>
      <c r="F288" s="2">
        <f>front!I288-front!H288</f>
        <v>10761.800000000001</v>
      </c>
      <c r="G288" s="2">
        <f>IF(front!J288-front!H288&gt;0,front!J288-front!H288,0)</f>
        <v>40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382.04805560405487</v>
      </c>
      <c r="J288" s="4">
        <f>D288/(constants!$A$4+constants!$B$4*data!D288+constants!$C$4*data!D288^2+constants!$D$4*data!D288^3+constants!$E$4*data!D288^4+constants!$F$4*data!D288^5+constants!$G$4*data!D288^6+constants!$H$4*data!D288^7)</f>
        <v>3142.0621427752367</v>
      </c>
      <c r="K288" s="4">
        <f>E288/(constants!$A$4+constants!$B$4*data!E288+constants!$C$4*data!E288^2+constants!$D$4*data!E288^3+constants!$E$4*data!E288^4+constants!$F$4*data!E288^5+constants!$G$4*data!E288^6+constants!$H$4*data!E288^7)</f>
        <v>1598.1393347240689</v>
      </c>
      <c r="L288" s="4">
        <f>F288/(constants!$A$4+constants!$B$4*data!F288+constants!$C$4*data!F288^2+constants!$D$4*data!F288^3+constants!$E$4*data!F288^4+constants!$F$4*data!F288^5+constants!$G$4*data!F288^6+constants!$H$4*data!F288^7)</f>
        <v>10766.29210809092</v>
      </c>
      <c r="M288" s="4">
        <f>G288/(constants!$A$4+constants!$B$4*data!G288+constants!$C$4*data!G288^2+constants!$D$4*data!G288^3+constants!$E$4*data!G288^4+constants!$F$4*data!G288^5+constants!$G$4*data!G288^6+constants!$H$4*data!G288^7)</f>
        <v>39.905598786417379</v>
      </c>
      <c r="N288" s="4"/>
      <c r="O288" s="4">
        <f t="shared" si="87"/>
        <v>636.74675934009144</v>
      </c>
      <c r="P288" s="4">
        <f t="shared" si="88"/>
        <v>628.41242855504731</v>
      </c>
      <c r="Q288" s="4">
        <f t="shared" si="89"/>
        <v>319.62786694481377</v>
      </c>
      <c r="R288" s="4">
        <f t="shared" si="90"/>
        <v>1794.3820180151533</v>
      </c>
      <c r="S288" s="4">
        <f t="shared" si="91"/>
        <v>6.6509331310695634</v>
      </c>
      <c r="T288" s="4">
        <f t="shared" si="82"/>
        <v>1.0132625174269831</v>
      </c>
      <c r="U288" s="4">
        <f t="shared" si="92"/>
        <v>0.50862753889154688</v>
      </c>
      <c r="V288" s="4">
        <f t="shared" si="93"/>
        <v>3.7065313095516082E-3</v>
      </c>
      <c r="W288" s="4"/>
      <c r="X288">
        <f>IF(front!E288&gt;$X$2,O288,P288)</f>
        <v>628.41242855504731</v>
      </c>
      <c r="Y288">
        <f t="shared" si="94"/>
        <v>329.38944420752324</v>
      </c>
      <c r="Z288">
        <f>SUMPRODUCT($B$7:$B$456,Y$7:Y$456,EXP(constants!$B$32+constants!$A$32*ABS($A$7:$A$456-$A288)))</f>
        <v>9.9790791001750012</v>
      </c>
      <c r="AA288">
        <f t="shared" si="83"/>
        <v>319.41036510734824</v>
      </c>
      <c r="AB288">
        <f t="shared" si="95"/>
        <v>314.5029425662749</v>
      </c>
      <c r="AD288" s="4">
        <f t="shared" si="84"/>
        <v>1787.7234504133407</v>
      </c>
      <c r="AE288">
        <f>SUMPRODUCT($B$7:$B$456,AD$7:AD$456,EXP(constants!$B$32+constants!$A$32*ABS($A$7:$A$456-$A288)))</f>
        <v>40.27357449137768</v>
      </c>
      <c r="AF288" s="4">
        <f t="shared" si="85"/>
        <v>1747.449875921963</v>
      </c>
      <c r="AG288">
        <f t="shared" si="96"/>
        <v>1747.449875921963</v>
      </c>
      <c r="AH288" s="4"/>
      <c r="AI288" s="5">
        <f>SUMPRODUCT(constants!$B$13:$B$20,A288^constants!$A$13:$A$20)*constants!$C$10/((A288/1000000000)^5*(EXP(0.014388/(A288/1000000000)/constants!$B$9)-1))</f>
        <v>4.2019933778591967E-7</v>
      </c>
      <c r="AJ288">
        <f>SUMPRODUCT(A288^constants!$E$28:$J$28,constants!$E$27:$J$27)</f>
        <v>1.2821053857919634E-6</v>
      </c>
      <c r="AL288" s="17">
        <f t="shared" si="86"/>
        <v>1.3360744238422235E-9</v>
      </c>
      <c r="AM288">
        <f t="shared" si="97"/>
        <v>7.3370080793620386E-10</v>
      </c>
      <c r="AN288">
        <f t="shared" si="98"/>
        <v>1.8210071590358623</v>
      </c>
      <c r="AO288">
        <f t="shared" si="99"/>
        <v>1.346455350989446E-9</v>
      </c>
      <c r="AQ288">
        <f t="shared" si="100"/>
        <v>1.346455350989446E-9</v>
      </c>
      <c r="AS288" s="4">
        <f t="shared" si="101"/>
        <v>0.992290180926093</v>
      </c>
    </row>
    <row r="289" spans="1:45" x14ac:dyDescent="0.2">
      <c r="A289">
        <f>front!A289</f>
        <v>322</v>
      </c>
      <c r="B289" s="1">
        <f t="shared" si="102"/>
        <v>0.47000000000002728</v>
      </c>
      <c r="C289">
        <f>front!D289-front!B289</f>
        <v>394.73</v>
      </c>
      <c r="D289" s="2">
        <f>front!E289-front!C289</f>
        <v>3234.9000000000005</v>
      </c>
      <c r="E289" s="2">
        <f>IF(front!F289-front!C289&gt;0,front!F289-front!C289,0)</f>
        <v>1593.1999999999998</v>
      </c>
      <c r="F289" s="2">
        <f>front!I289-front!H289</f>
        <v>10770.9</v>
      </c>
      <c r="G289" s="2">
        <f>IF(front!J289-front!H289&gt;0,front!J289-front!H289,0)</f>
        <v>17.699999999998909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393.81093648762487</v>
      </c>
      <c r="J289" s="4">
        <f>D289/(constants!$A$4+constants!$B$4*data!D289+constants!$C$4*data!D289^2+constants!$D$4*data!D289^3+constants!$E$4*data!D289^4+constants!$F$4*data!D289^5+constants!$G$4*data!D289^6+constants!$H$4*data!D289^7)</f>
        <v>3227.5762914508146</v>
      </c>
      <c r="K289" s="4">
        <f>E289/(constants!$A$4+constants!$B$4*data!E289+constants!$C$4*data!E289^2+constants!$D$4*data!E289^3+constants!$E$4*data!E289^4+constants!$F$4*data!E289^5+constants!$G$4*data!E289^6+constants!$H$4*data!E289^7)</f>
        <v>1589.5588350813257</v>
      </c>
      <c r="L289" s="4">
        <f>F289/(constants!$A$4+constants!$B$4*data!F289+constants!$C$4*data!F289^2+constants!$D$4*data!F289^3+constants!$E$4*data!F289^4+constants!$F$4*data!F289^5+constants!$G$4*data!F289^6+constants!$H$4*data!F289^7)</f>
        <v>10775.469538389438</v>
      </c>
      <c r="M289" s="4">
        <f>G289/(constants!$A$4+constants!$B$4*data!G289+constants!$C$4*data!G289^2+constants!$D$4*data!G289^3+constants!$E$4*data!G289^4+constants!$F$4*data!G289^5+constants!$G$4*data!G289^6+constants!$H$4*data!G289^7)</f>
        <v>17.658184758469673</v>
      </c>
      <c r="N289" s="4"/>
      <c r="O289" s="4">
        <f t="shared" si="87"/>
        <v>656.35156081270816</v>
      </c>
      <c r="P289" s="4">
        <f t="shared" si="88"/>
        <v>645.51525829016282</v>
      </c>
      <c r="Q289" s="4">
        <f t="shared" si="89"/>
        <v>317.91176701626512</v>
      </c>
      <c r="R289" s="4">
        <f t="shared" si="90"/>
        <v>1795.9115897315728</v>
      </c>
      <c r="S289" s="4">
        <f t="shared" si="91"/>
        <v>2.9430307930782789</v>
      </c>
      <c r="T289" s="4">
        <f t="shared" si="82"/>
        <v>1.0167870586843268</v>
      </c>
      <c r="U289" s="4">
        <f t="shared" si="92"/>
        <v>0.49249303240073367</v>
      </c>
      <c r="V289" s="4">
        <f t="shared" si="93"/>
        <v>1.6387392396739089E-3</v>
      </c>
      <c r="W289" s="4"/>
      <c r="X289">
        <f>IF(front!E289&gt;$X$2,O289,P289)</f>
        <v>645.51525829016282</v>
      </c>
      <c r="Y289">
        <f t="shared" si="94"/>
        <v>348.09774510189095</v>
      </c>
      <c r="Z289">
        <f>SUMPRODUCT($B$7:$B$456,Y$7:Y$456,EXP(constants!$B$32+constants!$A$32*ABS($A$7:$A$456-$A289)))</f>
        <v>10.124939930888306</v>
      </c>
      <c r="AA289">
        <f t="shared" si="83"/>
        <v>337.97280517100262</v>
      </c>
      <c r="AB289">
        <f t="shared" si="95"/>
        <v>333.06538262992927</v>
      </c>
      <c r="AD289" s="4">
        <f t="shared" si="84"/>
        <v>1792.9651806933607</v>
      </c>
      <c r="AE289">
        <f>SUMPRODUCT($B$7:$B$456,AD$7:AD$456,EXP(constants!$B$32+constants!$A$32*ABS($A$7:$A$456-$A289)))</f>
        <v>40.281220278425529</v>
      </c>
      <c r="AF289" s="4">
        <f t="shared" si="85"/>
        <v>1752.6839604149352</v>
      </c>
      <c r="AG289">
        <f t="shared" si="96"/>
        <v>1752.6839604149352</v>
      </c>
      <c r="AH289" s="4"/>
      <c r="AI289" s="5">
        <f>SUMPRODUCT(constants!$B$13:$B$20,A289^constants!$A$13:$A$20)*constants!$C$10/((A289/1000000000)^5*(EXP(0.014388/(A289/1000000000)/constants!$B$9)-1))</f>
        <v>4.2598773768694156E-7</v>
      </c>
      <c r="AJ289">
        <f>SUMPRODUCT(A289^constants!$E$28:$J$28,constants!$E$27:$J$27)</f>
        <v>1.2763030398444991E-6</v>
      </c>
      <c r="AL289" s="17">
        <f t="shared" si="86"/>
        <v>1.2789913329427538E-9</v>
      </c>
      <c r="AM289">
        <f t="shared" si="97"/>
        <v>7.2819918974002803E-10</v>
      </c>
      <c r="AN289">
        <f t="shared" si="98"/>
        <v>1.7563756606202243</v>
      </c>
      <c r="AO289">
        <f t="shared" si="99"/>
        <v>1.3363590240136335E-9</v>
      </c>
      <c r="AQ289">
        <f t="shared" si="100"/>
        <v>1.3363590240136335E-9</v>
      </c>
      <c r="AS289" s="4">
        <f t="shared" si="101"/>
        <v>0.95707164763359698</v>
      </c>
    </row>
    <row r="290" spans="1:45" x14ac:dyDescent="0.2">
      <c r="A290">
        <f>front!A290</f>
        <v>322.48</v>
      </c>
      <c r="B290" s="1">
        <f t="shared" si="102"/>
        <v>0.48000000000001819</v>
      </c>
      <c r="C290">
        <f>front!D290-front!B290</f>
        <v>392.94000000000005</v>
      </c>
      <c r="D290" s="2">
        <f>front!E290-front!C290</f>
        <v>3170.3000000000011</v>
      </c>
      <c r="E290" s="2">
        <f>IF(front!F290-front!C290&gt;0,front!F290-front!C290,0)</f>
        <v>1586.1000000000004</v>
      </c>
      <c r="F290" s="2">
        <f>front!I290-front!H290</f>
        <v>10552</v>
      </c>
      <c r="G290" s="2">
        <f>IF(front!J290-front!H290&gt;0,front!J290-front!H290,0)</f>
        <v>0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392.02505279206713</v>
      </c>
      <c r="J290" s="4">
        <f>D290/(constants!$A$4+constants!$B$4*data!D290+constants!$C$4*data!D290^2+constants!$D$4*data!D290^3+constants!$E$4*data!D290^4+constants!$F$4*data!D290^5+constants!$G$4*data!D290^6+constants!$H$4*data!D290^7)</f>
        <v>3163.116256319995</v>
      </c>
      <c r="K290" s="4">
        <f>E290/(constants!$A$4+constants!$B$4*data!E290+constants!$C$4*data!E290^2+constants!$D$4*data!E290^3+constants!$E$4*data!E290^4+constants!$F$4*data!E290^5+constants!$G$4*data!E290^6+constants!$H$4*data!E290^7)</f>
        <v>1582.4749336117231</v>
      </c>
      <c r="L290" s="4">
        <f>F290/(constants!$A$4+constants!$B$4*data!F290+constants!$C$4*data!F290^2+constants!$D$4*data!F290^3+constants!$E$4*data!F290^4+constants!$F$4*data!F290^5+constants!$G$4*data!F290^6+constants!$H$4*data!F290^7)</f>
        <v>10554.766791091763</v>
      </c>
      <c r="M290" s="4">
        <f>G290/(constants!$A$4+constants!$B$4*data!G290+constants!$C$4*data!G290^2+constants!$D$4*data!G290^3+constants!$E$4*data!G290^4+constants!$F$4*data!G290^5+constants!$G$4*data!G290^6+constants!$H$4*data!G290^7)</f>
        <v>0</v>
      </c>
      <c r="N290" s="4"/>
      <c r="O290" s="4">
        <f t="shared" si="87"/>
        <v>653.37508798677857</v>
      </c>
      <c r="P290" s="4">
        <f t="shared" si="88"/>
        <v>632.62325126399901</v>
      </c>
      <c r="Q290" s="4">
        <f t="shared" si="89"/>
        <v>316.49498672234461</v>
      </c>
      <c r="R290" s="4">
        <f t="shared" si="90"/>
        <v>1759.1277985152938</v>
      </c>
      <c r="S290" s="4">
        <f t="shared" si="91"/>
        <v>0</v>
      </c>
      <c r="T290" s="4">
        <f t="shared" si="82"/>
        <v>1.0328028359395847</v>
      </c>
      <c r="U290" s="4">
        <f t="shared" si="92"/>
        <v>0.50028984247730179</v>
      </c>
      <c r="V290" s="4">
        <f t="shared" si="93"/>
        <v>0</v>
      </c>
      <c r="W290" s="4"/>
      <c r="X290">
        <f>IF(front!E290&gt;$X$2,O290,P290)</f>
        <v>632.62325126399901</v>
      </c>
      <c r="Y290">
        <f t="shared" si="94"/>
        <v>336.53118530816766</v>
      </c>
      <c r="Z290">
        <f>SUMPRODUCT($B$7:$B$456,Y$7:Y$456,EXP(constants!$B$32+constants!$A$32*ABS($A$7:$A$456-$A290)))</f>
        <v>10.2751739748674</v>
      </c>
      <c r="AA290">
        <f t="shared" si="83"/>
        <v>326.25601133330025</v>
      </c>
      <c r="AB290">
        <f t="shared" si="95"/>
        <v>321.34858879222691</v>
      </c>
      <c r="AD290" s="4">
        <f t="shared" si="84"/>
        <v>1759.1277985152938</v>
      </c>
      <c r="AE290">
        <f>SUMPRODUCT($B$7:$B$456,AD$7:AD$456,EXP(constants!$B$32+constants!$A$32*ABS($A$7:$A$456-$A290)))</f>
        <v>40.286808818940216</v>
      </c>
      <c r="AF290" s="4">
        <f t="shared" si="85"/>
        <v>1718.8409896963535</v>
      </c>
      <c r="AG290">
        <f t="shared" si="96"/>
        <v>1718.8409896963535</v>
      </c>
      <c r="AH290" s="4"/>
      <c r="AI290" s="5">
        <f>SUMPRODUCT(constants!$B$13:$B$20,A290^constants!$A$13:$A$20)*constants!$C$10/((A290/1000000000)^5*(EXP(0.014388/(A290/1000000000)/constants!$B$9)-1))</f>
        <v>4.3195782190062482E-7</v>
      </c>
      <c r="AJ290">
        <f>SUMPRODUCT(A290^constants!$E$28:$J$28,constants!$E$27:$J$27)</f>
        <v>1.2703990302533855E-6</v>
      </c>
      <c r="AL290" s="17">
        <f t="shared" si="86"/>
        <v>1.3442032638889667E-9</v>
      </c>
      <c r="AM290">
        <f t="shared" si="97"/>
        <v>7.3910212629837931E-10</v>
      </c>
      <c r="AN290">
        <f t="shared" si="98"/>
        <v>1.8186976008594311</v>
      </c>
      <c r="AO290">
        <f t="shared" si="99"/>
        <v>1.3563676121352469E-9</v>
      </c>
      <c r="AQ290">
        <f t="shared" si="100"/>
        <v>1.3563676121352469E-9</v>
      </c>
      <c r="AS290" s="4">
        <f t="shared" si="101"/>
        <v>0.99103167302326645</v>
      </c>
    </row>
    <row r="291" spans="1:45" x14ac:dyDescent="0.2">
      <c r="A291">
        <f>front!A291</f>
        <v>322.95</v>
      </c>
      <c r="B291" s="1">
        <f t="shared" si="102"/>
        <v>0.46999999999997044</v>
      </c>
      <c r="C291">
        <f>front!D291-front!B291</f>
        <v>378.40000000000009</v>
      </c>
      <c r="D291" s="2">
        <f>front!E291-front!C291</f>
        <v>3070.7999999999993</v>
      </c>
      <c r="E291" s="2">
        <f>IF(front!F291-front!C291&gt;0,front!F291-front!C291,0)</f>
        <v>1542.5</v>
      </c>
      <c r="F291" s="2">
        <f>front!I291-front!H291</f>
        <v>10282.800000000001</v>
      </c>
      <c r="G291" s="2">
        <f>IF(front!J291-front!H291&gt;0,front!J291-front!H291,0)</f>
        <v>19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377.51850267249637</v>
      </c>
      <c r="J291" s="4">
        <f>D291/(constants!$A$4+constants!$B$4*data!D291+constants!$C$4*data!D291^2+constants!$D$4*data!D291^3+constants!$E$4*data!D291^4+constants!$F$4*data!D291^5+constants!$G$4*data!D291^6+constants!$H$4*data!D291^7)</f>
        <v>3063.8333289575835</v>
      </c>
      <c r="K291" s="4">
        <f>E291/(constants!$A$4+constants!$B$4*data!E291+constants!$C$4*data!E291^2+constants!$D$4*data!E291^3+constants!$E$4*data!E291^4+constants!$F$4*data!E291^5+constants!$G$4*data!E291^6+constants!$H$4*data!E291^7)</f>
        <v>1538.9737800606831</v>
      </c>
      <c r="L291" s="4">
        <f>F291/(constants!$A$4+constants!$B$4*data!F291+constants!$C$4*data!F291^2+constants!$D$4*data!F291^3+constants!$E$4*data!F291^4+constants!$F$4*data!F291^5+constants!$G$4*data!F291^6+constants!$H$4*data!F291^7)</f>
        <v>10283.518289091942</v>
      </c>
      <c r="M291" s="4">
        <f>G291/(constants!$A$4+constants!$B$4*data!G291+constants!$C$4*data!G291^2+constants!$D$4*data!G291^3+constants!$E$4*data!G291^4+constants!$F$4*data!G291^5+constants!$G$4*data!G291^6+constants!$H$4*data!G291^7)</f>
        <v>18.955116282878382</v>
      </c>
      <c r="N291" s="4"/>
      <c r="O291" s="4">
        <f t="shared" si="87"/>
        <v>629.19750445416059</v>
      </c>
      <c r="P291" s="4">
        <f t="shared" si="88"/>
        <v>612.76666579151663</v>
      </c>
      <c r="Q291" s="4">
        <f t="shared" si="89"/>
        <v>307.79475601213665</v>
      </c>
      <c r="R291" s="4">
        <f t="shared" si="90"/>
        <v>1713.9197148486571</v>
      </c>
      <c r="S291" s="4">
        <f t="shared" si="91"/>
        <v>3.1591860471463971</v>
      </c>
      <c r="T291" s="4">
        <f t="shared" si="82"/>
        <v>1.0268141848764245</v>
      </c>
      <c r="U291" s="4">
        <f t="shared" si="92"/>
        <v>0.50230336145089616</v>
      </c>
      <c r="V291" s="4">
        <f t="shared" si="93"/>
        <v>1.8432520612118404E-3</v>
      </c>
      <c r="W291" s="4"/>
      <c r="X291">
        <f>IF(front!E291&gt;$X$2,O291,P291)</f>
        <v>612.76666579151663</v>
      </c>
      <c r="Y291">
        <f t="shared" si="94"/>
        <v>324.81396820911795</v>
      </c>
      <c r="Z291">
        <f>SUMPRODUCT($B$7:$B$456,Y$7:Y$456,EXP(constants!$B$32+constants!$A$32*ABS($A$7:$A$456-$A291)))</f>
        <v>10.423705339950963</v>
      </c>
      <c r="AA291">
        <f t="shared" si="83"/>
        <v>314.39026286916697</v>
      </c>
      <c r="AB291">
        <f t="shared" si="95"/>
        <v>309.48284032809363</v>
      </c>
      <c r="AD291" s="4">
        <f t="shared" si="84"/>
        <v>1710.7569024361612</v>
      </c>
      <c r="AE291">
        <f>SUMPRODUCT($B$7:$B$456,AD$7:AD$456,EXP(constants!$B$32+constants!$A$32*ABS($A$7:$A$456-$A291)))</f>
        <v>40.290048611538737</v>
      </c>
      <c r="AF291" s="4">
        <f t="shared" si="85"/>
        <v>1670.4668538246224</v>
      </c>
      <c r="AG291">
        <f t="shared" si="96"/>
        <v>1670.4668538246224</v>
      </c>
      <c r="AH291" s="4"/>
      <c r="AI291" s="5">
        <f>SUMPRODUCT(constants!$B$13:$B$20,A291^constants!$A$13:$A$20)*constants!$C$10/((A291/1000000000)^5*(EXP(0.014388/(A291/1000000000)/constants!$B$9)-1))</f>
        <v>4.3786111221975808E-7</v>
      </c>
      <c r="AJ291">
        <f>SUMPRODUCT(A291^constants!$E$28:$J$28,constants!$E$27:$J$27)</f>
        <v>1.2646390641867758E-6</v>
      </c>
      <c r="AL291" s="17">
        <f t="shared" si="86"/>
        <v>1.4148154765400439E-9</v>
      </c>
      <c r="AM291">
        <f t="shared" si="97"/>
        <v>7.5705726293899077E-10</v>
      </c>
      <c r="AN291">
        <f t="shared" si="98"/>
        <v>1.8688354841845829</v>
      </c>
      <c r="AO291">
        <f t="shared" si="99"/>
        <v>1.3893180866965344E-9</v>
      </c>
      <c r="AQ291">
        <f t="shared" si="100"/>
        <v>1.3893180866965344E-9</v>
      </c>
      <c r="AS291" s="4">
        <f t="shared" si="101"/>
        <v>1.0183524493689824</v>
      </c>
    </row>
    <row r="292" spans="1:45" x14ac:dyDescent="0.2">
      <c r="A292">
        <f>front!A292</f>
        <v>323.42</v>
      </c>
      <c r="B292" s="1">
        <f t="shared" si="102"/>
        <v>0.47000000000002728</v>
      </c>
      <c r="C292">
        <f>front!D292-front!B292</f>
        <v>374.86999999999989</v>
      </c>
      <c r="D292" s="2">
        <f>front!E292-front!C292</f>
        <v>3088.6999999999989</v>
      </c>
      <c r="E292" s="2">
        <f>IF(front!F292-front!C292&gt;0,front!F292-front!C292,0)</f>
        <v>1506.7999999999993</v>
      </c>
      <c r="F292" s="2">
        <f>front!I292-front!H292</f>
        <v>10032.1</v>
      </c>
      <c r="G292" s="2">
        <f>IF(front!J292-front!H292&gt;0,front!J292-front!H292,0)</f>
        <v>25.899999999999636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373.99662726975112</v>
      </c>
      <c r="J292" s="4">
        <f>D292/(constants!$A$4+constants!$B$4*data!D292+constants!$C$4*data!D292^2+constants!$D$4*data!D292^3+constants!$E$4*data!D292^4+constants!$F$4*data!D292^5+constants!$G$4*data!D292^6+constants!$H$4*data!D292^7)</f>
        <v>3081.6941519028519</v>
      </c>
      <c r="K292" s="4">
        <f>E292/(constants!$A$4+constants!$B$4*data!E292+constants!$C$4*data!E292^2+constants!$D$4*data!E292^3+constants!$E$4*data!E292^4+constants!$F$4*data!E292^5+constants!$G$4*data!E292^6+constants!$H$4*data!E292^7)</f>
        <v>1503.3547005148923</v>
      </c>
      <c r="L292" s="4">
        <f>F292/(constants!$A$4+constants!$B$4*data!F292+constants!$C$4*data!F292^2+constants!$D$4*data!F292^3+constants!$E$4*data!F292^4+constants!$F$4*data!F292^5+constants!$G$4*data!F292^6+constants!$H$4*data!F292^7)</f>
        <v>10031.073439187652</v>
      </c>
      <c r="M292" s="4">
        <f>G292/(constants!$A$4+constants!$B$4*data!G292+constants!$C$4*data!G292^2+constants!$D$4*data!G292^3+constants!$E$4*data!G292^4+constants!$F$4*data!G292^5+constants!$G$4*data!G292^6+constants!$H$4*data!G292^7)</f>
        <v>25.838835864905015</v>
      </c>
      <c r="N292" s="4"/>
      <c r="O292" s="4">
        <f t="shared" si="87"/>
        <v>623.32771211625186</v>
      </c>
      <c r="P292" s="4">
        <f t="shared" si="88"/>
        <v>616.33883038057047</v>
      </c>
      <c r="Q292" s="4">
        <f t="shared" si="89"/>
        <v>300.67094010297848</v>
      </c>
      <c r="R292" s="4">
        <f t="shared" si="90"/>
        <v>1671.8455731979418</v>
      </c>
      <c r="S292" s="4">
        <f t="shared" si="91"/>
        <v>4.3064726441508352</v>
      </c>
      <c r="T292" s="4">
        <f t="shared" si="82"/>
        <v>1.0113393500314851</v>
      </c>
      <c r="U292" s="4">
        <f t="shared" si="92"/>
        <v>0.4878338428187679</v>
      </c>
      <c r="V292" s="4">
        <f t="shared" si="93"/>
        <v>2.5758794431673033E-3</v>
      </c>
      <c r="W292" s="4"/>
      <c r="X292">
        <f>IF(front!E292&gt;$X$2,O292,P292)</f>
        <v>616.33883038057047</v>
      </c>
      <c r="Y292">
        <f t="shared" si="94"/>
        <v>335.05071030657359</v>
      </c>
      <c r="Z292">
        <f>SUMPRODUCT($B$7:$B$456,Y$7:Y$456,EXP(constants!$B$32+constants!$A$32*ABS($A$7:$A$456-$A292)))</f>
        <v>10.574021928167804</v>
      </c>
      <c r="AA292">
        <f t="shared" si="83"/>
        <v>324.47668837840581</v>
      </c>
      <c r="AB292">
        <f t="shared" si="95"/>
        <v>319.56926583733247</v>
      </c>
      <c r="AD292" s="4">
        <f t="shared" si="84"/>
        <v>1667.534157241513</v>
      </c>
      <c r="AE292">
        <f>SUMPRODUCT($B$7:$B$456,AD$7:AD$456,EXP(constants!$B$32+constants!$A$32*ABS($A$7:$A$456-$A292)))</f>
        <v>40.29224851780419</v>
      </c>
      <c r="AF292" s="4">
        <f t="shared" si="85"/>
        <v>1627.2419087237088</v>
      </c>
      <c r="AG292">
        <f t="shared" si="96"/>
        <v>1627.2419087237088</v>
      </c>
      <c r="AH292" s="4"/>
      <c r="AI292" s="5">
        <f>SUMPRODUCT(constants!$B$13:$B$20,A292^constants!$A$13:$A$20)*constants!$C$10/((A292/1000000000)^5*(EXP(0.014388/(A292/1000000000)/constants!$B$9)-1))</f>
        <v>4.438216503147374E-7</v>
      </c>
      <c r="AJ292">
        <f>SUMPRODUCT(A292^constants!$E$28:$J$28,constants!$E$27:$J$27)</f>
        <v>1.2588996454960329E-6</v>
      </c>
      <c r="AL292" s="17">
        <f t="shared" si="86"/>
        <v>1.3888120597324651E-9</v>
      </c>
      <c r="AM292">
        <f t="shared" si="97"/>
        <v>7.7364013226737939E-10</v>
      </c>
      <c r="AN292">
        <f t="shared" si="98"/>
        <v>1.7951654804439163</v>
      </c>
      <c r="AO292">
        <f t="shared" si="99"/>
        <v>1.4197502368324643E-9</v>
      </c>
      <c r="AQ292">
        <f t="shared" si="100"/>
        <v>1.4197502368324643E-9</v>
      </c>
      <c r="AS292" s="4">
        <f t="shared" si="101"/>
        <v>0.97820871847922786</v>
      </c>
    </row>
    <row r="293" spans="1:45" x14ac:dyDescent="0.2">
      <c r="A293">
        <f>front!A293</f>
        <v>323.89</v>
      </c>
      <c r="B293" s="1">
        <f t="shared" si="102"/>
        <v>0.46999999999997044</v>
      </c>
      <c r="C293">
        <f>front!D293-front!B293</f>
        <v>363.59999999999991</v>
      </c>
      <c r="D293" s="2">
        <f>front!E293-front!C293</f>
        <v>2982</v>
      </c>
      <c r="E293" s="2">
        <f>IF(front!F293-front!C293&gt;0,front!F293-front!C293,0)</f>
        <v>1455.3999999999996</v>
      </c>
      <c r="F293" s="2">
        <f>front!I293-front!H293</f>
        <v>9748.8000000000011</v>
      </c>
      <c r="G293" s="2">
        <f>IF(front!J293-front!H293&gt;0,front!J293-front!H293,0)</f>
        <v>37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362.75257596453469</v>
      </c>
      <c r="J293" s="4">
        <f>D293/(constants!$A$4+constants!$B$4*data!D293+constants!$C$4*data!D293^2+constants!$D$4*data!D293^3+constants!$E$4*data!D293^4+constants!$F$4*data!D293^5+constants!$G$4*data!D293^6+constants!$H$4*data!D293^7)</f>
        <v>2975.2284359074647</v>
      </c>
      <c r="K293" s="4">
        <f>E293/(constants!$A$4+constants!$B$4*data!E293+constants!$C$4*data!E293^2+constants!$D$4*data!E293^3+constants!$E$4*data!E293^4+constants!$F$4*data!E293^5+constants!$G$4*data!E293^6+constants!$H$4*data!E293^7)</f>
        <v>1452.071183022666</v>
      </c>
      <c r="L293" s="4">
        <f>F293/(constants!$A$4+constants!$B$4*data!F293+constants!$C$4*data!F293^2+constants!$D$4*data!F293^3+constants!$E$4*data!F293^4+constants!$F$4*data!F293^5+constants!$G$4*data!F293^6+constants!$H$4*data!F293^7)</f>
        <v>9745.9851497580075</v>
      </c>
      <c r="M293" s="4">
        <f>G293/(constants!$A$4+constants!$B$4*data!G293+constants!$C$4*data!G293^2+constants!$D$4*data!G293^3+constants!$E$4*data!G293^4+constants!$F$4*data!G293^5+constants!$G$4*data!G293^6+constants!$H$4*data!G293^7)</f>
        <v>36.912666983307233</v>
      </c>
      <c r="N293" s="4"/>
      <c r="O293" s="4">
        <f t="shared" si="87"/>
        <v>604.58762660755781</v>
      </c>
      <c r="P293" s="4">
        <f t="shared" si="88"/>
        <v>595.04568718149289</v>
      </c>
      <c r="Q293" s="4">
        <f t="shared" si="89"/>
        <v>290.41423660453319</v>
      </c>
      <c r="R293" s="4">
        <f t="shared" si="90"/>
        <v>1624.3308582930013</v>
      </c>
      <c r="S293" s="4">
        <f t="shared" si="91"/>
        <v>6.1521111638845385</v>
      </c>
      <c r="T293" s="4">
        <f t="shared" si="82"/>
        <v>1.0160356416853662</v>
      </c>
      <c r="U293" s="4">
        <f t="shared" si="92"/>
        <v>0.48805367866813043</v>
      </c>
      <c r="V293" s="4">
        <f t="shared" si="93"/>
        <v>3.7874741666545399E-3</v>
      </c>
      <c r="W293" s="4"/>
      <c r="X293">
        <f>IF(front!E293&gt;$X$2,O293,P293)</f>
        <v>595.04568718149289</v>
      </c>
      <c r="Y293">
        <f t="shared" si="94"/>
        <v>323.35306989950487</v>
      </c>
      <c r="Z293">
        <f>SUMPRODUCT($B$7:$B$456,Y$7:Y$456,EXP(constants!$B$32+constants!$A$32*ABS($A$7:$A$456-$A293)))</f>
        <v>10.726052641956743</v>
      </c>
      <c r="AA293">
        <f t="shared" si="83"/>
        <v>312.62701725754812</v>
      </c>
      <c r="AB293">
        <f t="shared" si="95"/>
        <v>307.71959471647477</v>
      </c>
      <c r="AD293" s="4">
        <f t="shared" si="84"/>
        <v>1618.1716852459551</v>
      </c>
      <c r="AE293">
        <f>SUMPRODUCT($B$7:$B$456,AD$7:AD$456,EXP(constants!$B$32+constants!$A$32*ABS($A$7:$A$456-$A293)))</f>
        <v>40.294163932665057</v>
      </c>
      <c r="AF293" s="4">
        <f t="shared" si="85"/>
        <v>1577.8775213132901</v>
      </c>
      <c r="AG293">
        <f t="shared" si="96"/>
        <v>1577.8775213132901</v>
      </c>
      <c r="AH293" s="4"/>
      <c r="AI293" s="5">
        <f>SUMPRODUCT(constants!$B$13:$B$20,A293^constants!$A$13:$A$20)*constants!$C$10/((A293/1000000000)^5*(EXP(0.014388/(A293/1000000000)/constants!$B$9)-1))</f>
        <v>4.4983970396749256E-7</v>
      </c>
      <c r="AJ293">
        <f>SUMPRODUCT(A293^constants!$E$28:$J$28,constants!$E$27:$J$27)</f>
        <v>1.253180517094487E-6</v>
      </c>
      <c r="AL293" s="17">
        <f t="shared" si="86"/>
        <v>1.4618493969549249E-9</v>
      </c>
      <c r="AM293">
        <f t="shared" si="97"/>
        <v>7.942191330867347E-10</v>
      </c>
      <c r="AN293">
        <f t="shared" si="98"/>
        <v>1.84061216363983</v>
      </c>
      <c r="AO293">
        <f t="shared" si="99"/>
        <v>1.4575159111666358E-9</v>
      </c>
      <c r="AQ293">
        <f t="shared" si="100"/>
        <v>1.4575159111666358E-9</v>
      </c>
      <c r="AS293" s="4">
        <f t="shared" si="101"/>
        <v>1.0029731996440576</v>
      </c>
    </row>
    <row r="294" spans="1:45" x14ac:dyDescent="0.2">
      <c r="A294">
        <f>front!A294</f>
        <v>324.36</v>
      </c>
      <c r="B294" s="1">
        <f t="shared" si="102"/>
        <v>0.47000000000002728</v>
      </c>
      <c r="C294">
        <f>front!D294-front!B294</f>
        <v>381.14000000000033</v>
      </c>
      <c r="D294" s="2">
        <f>front!E294-front!C294</f>
        <v>3052.3</v>
      </c>
      <c r="E294" s="2">
        <f>IF(front!F294-front!C294&gt;0,front!F294-front!C294,0)</f>
        <v>1514.5999999999995</v>
      </c>
      <c r="F294" s="2">
        <f>front!I294-front!H294</f>
        <v>9737.7000000000007</v>
      </c>
      <c r="G294" s="2">
        <f>IF(front!J294-front!H294&gt;0,front!J294-front!H294,0)</f>
        <v>13.100000000000364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380.2521973280069</v>
      </c>
      <c r="J294" s="4">
        <f>D294/(constants!$A$4+constants!$B$4*data!D294+constants!$C$4*data!D294^2+constants!$D$4*data!D294^3+constants!$E$4*data!D294^4+constants!$F$4*data!D294^5+constants!$G$4*data!D294^6+constants!$H$4*data!D294^7)</f>
        <v>3045.3738744081688</v>
      </c>
      <c r="K294" s="4">
        <f>E294/(constants!$A$4+constants!$B$4*data!E294+constants!$C$4*data!E294^2+constants!$D$4*data!E294^3+constants!$E$4*data!E294^4+constants!$F$4*data!E294^5+constants!$G$4*data!E294^6+constants!$H$4*data!E294^7)</f>
        <v>1511.1370216302614</v>
      </c>
      <c r="L294" s="4">
        <f>F294/(constants!$A$4+constants!$B$4*data!F294+constants!$C$4*data!F294^2+constants!$D$4*data!F294^3+constants!$E$4*data!F294^4+constants!$F$4*data!F294^5+constants!$G$4*data!F294^6+constants!$H$4*data!F294^7)</f>
        <v>9734.8189609627771</v>
      </c>
      <c r="M294" s="4">
        <f>G294/(constants!$A$4+constants!$B$4*data!G294+constants!$C$4*data!G294^2+constants!$D$4*data!G294^3+constants!$E$4*data!G294^4+constants!$F$4*data!G294^5+constants!$G$4*data!G294^6+constants!$H$4*data!G294^7)</f>
        <v>13.069045389138516</v>
      </c>
      <c r="N294" s="4"/>
      <c r="O294" s="4">
        <f t="shared" si="87"/>
        <v>633.7536622133448</v>
      </c>
      <c r="P294" s="4">
        <f t="shared" si="88"/>
        <v>609.07477488163374</v>
      </c>
      <c r="Q294" s="4">
        <f t="shared" si="89"/>
        <v>302.22740432605224</v>
      </c>
      <c r="R294" s="4">
        <f t="shared" si="90"/>
        <v>1622.4698268271297</v>
      </c>
      <c r="S294" s="4">
        <f t="shared" si="91"/>
        <v>2.1781742315230863</v>
      </c>
      <c r="T294" s="4">
        <f t="shared" si="82"/>
        <v>1.0405186495147614</v>
      </c>
      <c r="U294" s="4">
        <f t="shared" si="92"/>
        <v>0.49620738994614649</v>
      </c>
      <c r="V294" s="4">
        <f t="shared" si="93"/>
        <v>1.3425052321513315E-3</v>
      </c>
      <c r="W294" s="4"/>
      <c r="X294">
        <f>IF(front!E294&gt;$X$2,O294,P294)</f>
        <v>609.07477488163374</v>
      </c>
      <c r="Y294">
        <f t="shared" si="94"/>
        <v>326.33052840206904</v>
      </c>
      <c r="Z294">
        <f>SUMPRODUCT($B$7:$B$456,Y$7:Y$456,EXP(constants!$B$32+constants!$A$32*ABS($A$7:$A$456-$A294)))</f>
        <v>10.880110153613776</v>
      </c>
      <c r="AA294">
        <f t="shared" si="83"/>
        <v>315.45041824845526</v>
      </c>
      <c r="AB294">
        <f t="shared" si="95"/>
        <v>310.54299570738192</v>
      </c>
      <c r="AD294" s="4">
        <f t="shared" si="84"/>
        <v>1620.2891523137491</v>
      </c>
      <c r="AE294">
        <f>SUMPRODUCT($B$7:$B$456,AD$7:AD$456,EXP(constants!$B$32+constants!$A$32*ABS($A$7:$A$456-$A294)))</f>
        <v>40.296657127096189</v>
      </c>
      <c r="AF294" s="4">
        <f t="shared" si="85"/>
        <v>1579.9924951866528</v>
      </c>
      <c r="AG294">
        <f t="shared" si="96"/>
        <v>1579.9924951866528</v>
      </c>
      <c r="AH294" s="4"/>
      <c r="AI294" s="5">
        <f>SUMPRODUCT(constants!$B$13:$B$20,A294^constants!$A$13:$A$20)*constants!$C$10/((A294/1000000000)^5*(EXP(0.014388/(A294/1000000000)/constants!$B$9)-1))</f>
        <v>4.5591553958926175E-7</v>
      </c>
      <c r="AJ294">
        <f>SUMPRODUCT(A294^constants!$E$28:$J$28,constants!$E$27:$J$27)</f>
        <v>1.2474814370602044E-6</v>
      </c>
      <c r="AL294" s="17">
        <f t="shared" si="86"/>
        <v>1.4681237248669466E-9</v>
      </c>
      <c r="AM294">
        <f t="shared" si="97"/>
        <v>7.8954896359354725E-10</v>
      </c>
      <c r="AN294">
        <f t="shared" si="98"/>
        <v>1.8594460794235474</v>
      </c>
      <c r="AO294">
        <f t="shared" si="99"/>
        <v>1.4489454221660613E-9</v>
      </c>
      <c r="AQ294">
        <f t="shared" si="100"/>
        <v>1.4489454221660613E-9</v>
      </c>
      <c r="AS294" s="4">
        <f t="shared" si="101"/>
        <v>1.0132360421638347</v>
      </c>
    </row>
    <row r="295" spans="1:45" x14ac:dyDescent="0.2">
      <c r="A295">
        <f>front!A295</f>
        <v>324.83</v>
      </c>
      <c r="B295" s="1">
        <f t="shared" si="102"/>
        <v>0.46999999999997044</v>
      </c>
      <c r="C295">
        <f>front!D295-front!B295</f>
        <v>386.40000000000009</v>
      </c>
      <c r="D295" s="2">
        <f>front!E295-front!C295</f>
        <v>3182.7000000000007</v>
      </c>
      <c r="E295" s="2">
        <f>IF(front!F295-front!C295&gt;0,front!F295-front!C295,0)</f>
        <v>1536.3000000000011</v>
      </c>
      <c r="F295" s="2">
        <f>front!I295-front!H295</f>
        <v>9661</v>
      </c>
      <c r="G295" s="2">
        <f>IF(front!J295-front!H295&gt;0,front!J295-front!H295,0)</f>
        <v>30.900000000001455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385.5000953383252</v>
      </c>
      <c r="J295" s="4">
        <f>D295/(constants!$A$4+constants!$B$4*data!D295+constants!$C$4*data!D295^2+constants!$D$4*data!D295^3+constants!$E$4*data!D295^4+constants!$F$4*data!D295^5+constants!$G$4*data!D295^6+constants!$H$4*data!D295^7)</f>
        <v>3175.4893282164439</v>
      </c>
      <c r="K295" s="4">
        <f>E295/(constants!$A$4+constants!$B$4*data!E295+constants!$C$4*data!E295^2+constants!$D$4*data!E295^3+constants!$E$4*data!E295^4+constants!$F$4*data!E295^5+constants!$G$4*data!E295^6+constants!$H$4*data!E295^7)</f>
        <v>1532.7878344940195</v>
      </c>
      <c r="L295" s="4">
        <f>F295/(constants!$A$4+constants!$B$4*data!F295+constants!$C$4*data!F295^2+constants!$D$4*data!F295^3+constants!$E$4*data!F295^4+constants!$F$4*data!F295^5+constants!$G$4*data!F295^6+constants!$H$4*data!F295^7)</f>
        <v>9657.6694735862438</v>
      </c>
      <c r="M295" s="4">
        <f>G295/(constants!$A$4+constants!$B$4*data!G295+constants!$C$4*data!G295^2+constants!$D$4*data!G295^3+constants!$E$4*data!G295^4+constants!$F$4*data!G295^5+constants!$G$4*data!G295^6+constants!$H$4*data!G295^7)</f>
        <v>30.827044839797331</v>
      </c>
      <c r="N295" s="4"/>
      <c r="O295" s="4">
        <f t="shared" si="87"/>
        <v>642.50015889720862</v>
      </c>
      <c r="P295" s="4">
        <f t="shared" si="88"/>
        <v>635.09786564328874</v>
      </c>
      <c r="Q295" s="4">
        <f t="shared" si="89"/>
        <v>306.55756689880394</v>
      </c>
      <c r="R295" s="4">
        <f t="shared" si="90"/>
        <v>1609.6115789310406</v>
      </c>
      <c r="S295" s="4">
        <f t="shared" si="91"/>
        <v>5.1378408066328882</v>
      </c>
      <c r="T295" s="4">
        <f t="shared" si="82"/>
        <v>1.0116553584169616</v>
      </c>
      <c r="U295" s="4">
        <f t="shared" si="92"/>
        <v>0.4826934295996928</v>
      </c>
      <c r="V295" s="4">
        <f t="shared" si="93"/>
        <v>3.1919755510487692E-3</v>
      </c>
      <c r="W295" s="4"/>
      <c r="X295">
        <f>IF(front!E295&gt;$X$2,O295,P295)</f>
        <v>635.09786564328874</v>
      </c>
      <c r="Y295">
        <f t="shared" si="94"/>
        <v>348.30260149874135</v>
      </c>
      <c r="Z295">
        <f>SUMPRODUCT($B$7:$B$456,Y$7:Y$456,EXP(constants!$B$32+constants!$A$32*ABS($A$7:$A$456-$A295)))</f>
        <v>11.036252644235391</v>
      </c>
      <c r="AA295">
        <f t="shared" si="83"/>
        <v>337.26634885450596</v>
      </c>
      <c r="AB295">
        <f t="shared" si="95"/>
        <v>332.35892631343262</v>
      </c>
      <c r="AD295" s="4">
        <f t="shared" si="84"/>
        <v>1604.4678405015409</v>
      </c>
      <c r="AE295">
        <f>SUMPRODUCT($B$7:$B$456,AD$7:AD$456,EXP(constants!$B$32+constants!$A$32*ABS($A$7:$A$456-$A295)))</f>
        <v>40.299692953549894</v>
      </c>
      <c r="AF295" s="4">
        <f t="shared" si="85"/>
        <v>1564.1681475479909</v>
      </c>
      <c r="AG295">
        <f t="shared" si="96"/>
        <v>1564.1681475479909</v>
      </c>
      <c r="AH295" s="4"/>
      <c r="AI295" s="5">
        <f>SUMPRODUCT(constants!$B$13:$B$20,A295^constants!$A$13:$A$20)*constants!$C$10/((A295/1000000000)^5*(EXP(0.014388/(A295/1000000000)/constants!$B$9)-1))</f>
        <v>4.6204942220347876E-7</v>
      </c>
      <c r="AJ295">
        <f>SUMPRODUCT(A295^constants!$E$28:$J$28,constants!$E$27:$J$27)</f>
        <v>1.241802178468586E-6</v>
      </c>
      <c r="AL295" s="17">
        <f t="shared" si="86"/>
        <v>1.3902121640859463E-9</v>
      </c>
      <c r="AM295">
        <f t="shared" si="97"/>
        <v>7.9390580892166249E-10</v>
      </c>
      <c r="AN295">
        <f t="shared" si="98"/>
        <v>1.7511046631265088</v>
      </c>
      <c r="AO295">
        <f t="shared" si="99"/>
        <v>1.4569409124831226E-9</v>
      </c>
      <c r="AQ295">
        <f t="shared" si="100"/>
        <v>1.4569409124831226E-9</v>
      </c>
      <c r="AS295" s="4">
        <f t="shared" si="101"/>
        <v>0.9541994134247711</v>
      </c>
    </row>
    <row r="296" spans="1:45" x14ac:dyDescent="0.2">
      <c r="A296">
        <f>front!A296</f>
        <v>325.3</v>
      </c>
      <c r="B296" s="1">
        <f t="shared" si="102"/>
        <v>0.47000000000002728</v>
      </c>
      <c r="C296">
        <f>front!D296-front!B296</f>
        <v>406.40000000000009</v>
      </c>
      <c r="D296" s="2">
        <f>front!E296-front!C296</f>
        <v>3297.7999999999993</v>
      </c>
      <c r="E296" s="2">
        <f>IF(front!F296-front!C296&gt;0,front!F296-front!C296,0)</f>
        <v>1649.2000000000007</v>
      </c>
      <c r="F296" s="2">
        <f>front!I296-front!H296</f>
        <v>9742.8000000000011</v>
      </c>
      <c r="G296" s="2">
        <f>IF(front!J296-front!H296&gt;0,front!J296-front!H296,0)</f>
        <v>17.699999999998909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405.45410880412555</v>
      </c>
      <c r="J296" s="4">
        <f>D296/(constants!$A$4+constants!$B$4*data!D296+constants!$C$4*data!D296^2+constants!$D$4*data!D296^3+constants!$E$4*data!D296^4+constants!$F$4*data!D296^5+constants!$G$4*data!D296^6+constants!$H$4*data!D296^7)</f>
        <v>3290.3408097325409</v>
      </c>
      <c r="K296" s="4">
        <f>E296/(constants!$A$4+constants!$B$4*data!E296+constants!$C$4*data!E296^2+constants!$D$4*data!E296^3+constants!$E$4*data!E296^4+constants!$F$4*data!E296^5+constants!$G$4*data!E296^6+constants!$H$4*data!E296^7)</f>
        <v>1645.4318420611723</v>
      </c>
      <c r="L296" s="4">
        <f>F296/(constants!$A$4+constants!$B$4*data!F296+constants!$C$4*data!F296^2+constants!$D$4*data!F296^3+constants!$E$4*data!F296^4+constants!$F$4*data!F296^5+constants!$G$4*data!F296^6+constants!$H$4*data!F296^7)</f>
        <v>9739.9493361420664</v>
      </c>
      <c r="M296" s="4">
        <f>G296/(constants!$A$4+constants!$B$4*data!G296+constants!$C$4*data!G296^2+constants!$D$4*data!G296^3+constants!$E$4*data!G296^4+constants!$F$4*data!G296^5+constants!$G$4*data!G296^6+constants!$H$4*data!G296^7)</f>
        <v>17.658184758469673</v>
      </c>
      <c r="N296" s="4"/>
      <c r="O296" s="4">
        <f t="shared" si="87"/>
        <v>675.756848006876</v>
      </c>
      <c r="P296" s="4">
        <f t="shared" si="88"/>
        <v>658.06816194650821</v>
      </c>
      <c r="Q296" s="4">
        <f t="shared" si="89"/>
        <v>329.08636841223444</v>
      </c>
      <c r="R296" s="4">
        <f t="shared" si="90"/>
        <v>1623.3248893570112</v>
      </c>
      <c r="S296" s="4">
        <f t="shared" si="91"/>
        <v>2.9430307930782789</v>
      </c>
      <c r="T296" s="4">
        <f t="shared" si="82"/>
        <v>1.0268797171527737</v>
      </c>
      <c r="U296" s="4">
        <f t="shared" si="92"/>
        <v>0.50007945596216907</v>
      </c>
      <c r="V296" s="4">
        <f t="shared" si="93"/>
        <v>1.8129647443796632E-3</v>
      </c>
      <c r="W296" s="4"/>
      <c r="X296">
        <f>IF(front!E296&gt;$X$2,O296,P296)</f>
        <v>658.06816194650821</v>
      </c>
      <c r="Y296">
        <f t="shared" si="94"/>
        <v>350.19642056387903</v>
      </c>
      <c r="Z296">
        <f>SUMPRODUCT($B$7:$B$456,Y$7:Y$456,EXP(constants!$B$32+constants!$A$32*ABS($A$7:$A$456-$A296)))</f>
        <v>11.194208511158287</v>
      </c>
      <c r="AA296">
        <f t="shared" si="83"/>
        <v>339.00221205272072</v>
      </c>
      <c r="AB296">
        <f t="shared" si="95"/>
        <v>334.09478951164738</v>
      </c>
      <c r="AD296" s="4">
        <f t="shared" si="84"/>
        <v>1620.3784803187991</v>
      </c>
      <c r="AE296">
        <f>SUMPRODUCT($B$7:$B$456,AD$7:AD$456,EXP(constants!$B$32+constants!$A$32*ABS($A$7:$A$456-$A296)))</f>
        <v>40.303549512052712</v>
      </c>
      <c r="AF296" s="4">
        <f t="shared" si="85"/>
        <v>1580.0749308067464</v>
      </c>
      <c r="AG296">
        <f t="shared" si="96"/>
        <v>1580.0749308067464</v>
      </c>
      <c r="AH296" s="4"/>
      <c r="AI296" s="5">
        <f>SUMPRODUCT(constants!$B$13:$B$20,A296^constants!$A$13:$A$20)*constants!$C$10/((A296/1000000000)^5*(EXP(0.014388/(A296/1000000000)/constants!$B$9)-1))</f>
        <v>4.6824161542886437E-7</v>
      </c>
      <c r="AJ296">
        <f>SUMPRODUCT(A296^constants!$E$28:$J$28,constants!$E$27:$J$27)</f>
        <v>1.2361425292191125E-6</v>
      </c>
      <c r="AL296" s="17">
        <f t="shared" si="86"/>
        <v>1.4015232506717686E-9</v>
      </c>
      <c r="AM296">
        <f t="shared" si="97"/>
        <v>7.8233158764690316E-10</v>
      </c>
      <c r="AN296">
        <f t="shared" si="98"/>
        <v>1.7914695926918534</v>
      </c>
      <c r="AO296">
        <f t="shared" si="99"/>
        <v>1.4357004122678214E-9</v>
      </c>
      <c r="AQ296">
        <f t="shared" si="100"/>
        <v>1.4357004122678214E-9</v>
      </c>
      <c r="AS296" s="4">
        <f t="shared" si="101"/>
        <v>0.9761947817915112</v>
      </c>
    </row>
    <row r="297" spans="1:45" x14ac:dyDescent="0.2">
      <c r="A297">
        <f>front!A297</f>
        <v>325.77999999999997</v>
      </c>
      <c r="B297" s="1">
        <f t="shared" si="102"/>
        <v>0.47999999999996135</v>
      </c>
      <c r="C297">
        <f>front!D297-front!B297</f>
        <v>425</v>
      </c>
      <c r="D297" s="2">
        <f>front!E297-front!C297</f>
        <v>3401.8999999999996</v>
      </c>
      <c r="E297" s="2">
        <f>IF(front!F297-front!C297&gt;0,front!F297-front!C297,0)</f>
        <v>1716.1000000000004</v>
      </c>
      <c r="F297" s="2">
        <f>front!I297-front!H297</f>
        <v>9835.2000000000007</v>
      </c>
      <c r="G297" s="2">
        <f>IF(front!J297-front!H297&gt;0,front!J297-front!H297,0)</f>
        <v>21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424.01138081871107</v>
      </c>
      <c r="J297" s="4">
        <f>D297/(constants!$A$4+constants!$B$4*data!D297+constants!$C$4*data!D297^2+constants!$D$4*data!D297^3+constants!$E$4*data!D297^4+constants!$F$4*data!D297^5+constants!$G$4*data!D297^6+constants!$H$4*data!D297^7)</f>
        <v>3394.2184737727785</v>
      </c>
      <c r="K297" s="4">
        <f>E297/(constants!$A$4+constants!$B$4*data!E297+constants!$C$4*data!E297^2+constants!$D$4*data!E297^3+constants!$E$4*data!E297^4+constants!$F$4*data!E297^5+constants!$G$4*data!E297^6+constants!$H$4*data!E297^7)</f>
        <v>1712.1800905290268</v>
      </c>
      <c r="L297" s="4">
        <f>F297/(constants!$A$4+constants!$B$4*data!F297+constants!$C$4*data!F297^2+constants!$D$4*data!F297^3+constants!$E$4*data!F297^4+constants!$F$4*data!F297^5+constants!$G$4*data!F297^6+constants!$H$4*data!F297^7)</f>
        <v>9832.910266859757</v>
      </c>
      <c r="M297" s="4">
        <f>G297/(constants!$A$4+constants!$B$4*data!G297+constants!$C$4*data!G297^2+constants!$D$4*data!G297^3+constants!$E$4*data!G297^4+constants!$F$4*data!G297^5+constants!$G$4*data!G297^6+constants!$H$4*data!G297^7)</f>
        <v>20.950396265237369</v>
      </c>
      <c r="N297" s="4"/>
      <c r="O297" s="4">
        <f t="shared" si="87"/>
        <v>706.68563469785181</v>
      </c>
      <c r="P297" s="4">
        <f t="shared" si="88"/>
        <v>678.84369475455571</v>
      </c>
      <c r="Q297" s="4">
        <f t="shared" si="89"/>
        <v>342.43601810580532</v>
      </c>
      <c r="R297" s="4">
        <f t="shared" si="90"/>
        <v>1638.8183778099594</v>
      </c>
      <c r="S297" s="4">
        <f t="shared" si="91"/>
        <v>3.4917327108728951</v>
      </c>
      <c r="T297" s="4">
        <f t="shared" si="82"/>
        <v>1.041013771150018</v>
      </c>
      <c r="U297" s="4">
        <f t="shared" si="92"/>
        <v>0.50444015426793831</v>
      </c>
      <c r="V297" s="4">
        <f t="shared" si="93"/>
        <v>2.1306404407906896E-3</v>
      </c>
      <c r="W297" s="4"/>
      <c r="X297">
        <f>IF(front!E297&gt;$X$2,O297,P297)</f>
        <v>678.84369475455571</v>
      </c>
      <c r="Y297">
        <f t="shared" si="94"/>
        <v>358.4828918594809</v>
      </c>
      <c r="Z297">
        <f>SUMPRODUCT($B$7:$B$456,Y$7:Y$456,EXP(constants!$B$32+constants!$A$32*ABS($A$7:$A$456-$A297)))</f>
        <v>11.357546417734468</v>
      </c>
      <c r="AA297">
        <f t="shared" si="83"/>
        <v>347.12534544174645</v>
      </c>
      <c r="AB297">
        <f t="shared" si="95"/>
        <v>342.2179229006731</v>
      </c>
      <c r="AD297" s="4">
        <f t="shared" si="84"/>
        <v>1635.3226370101916</v>
      </c>
      <c r="AE297">
        <f>SUMPRODUCT($B$7:$B$456,AD$7:AD$456,EXP(constants!$B$32+constants!$A$32*ABS($A$7:$A$456-$A297)))</f>
        <v>40.308358696208053</v>
      </c>
      <c r="AF297" s="4">
        <f t="shared" si="85"/>
        <v>1595.0142783139836</v>
      </c>
      <c r="AG297">
        <f t="shared" si="96"/>
        <v>1595.0142783139836</v>
      </c>
      <c r="AH297" s="4"/>
      <c r="AI297" s="5">
        <f>SUMPRODUCT(constants!$B$13:$B$20,A297^constants!$A$13:$A$20)*constants!$C$10/((A297/1000000000)^5*(EXP(0.014388/(A297/1000000000)/constants!$B$9)-1))</f>
        <v>4.7462601476886187E-7</v>
      </c>
      <c r="AJ297">
        <f>SUMPRODUCT(A297^constants!$E$28:$J$28,constants!$E$27:$J$27)</f>
        <v>1.2303824963515544E-6</v>
      </c>
      <c r="AL297" s="17">
        <f t="shared" si="86"/>
        <v>1.3869116227048679E-9</v>
      </c>
      <c r="AM297">
        <f t="shared" si="97"/>
        <v>7.7139277878573933E-10</v>
      </c>
      <c r="AN297">
        <f t="shared" si="98"/>
        <v>1.7979318200100678</v>
      </c>
      <c r="AO297">
        <f t="shared" si="99"/>
        <v>1.4156259928788143E-9</v>
      </c>
      <c r="AQ297">
        <f t="shared" si="100"/>
        <v>1.4156259928788143E-9</v>
      </c>
      <c r="AS297" s="4">
        <f t="shared" si="101"/>
        <v>0.97971613242594335</v>
      </c>
    </row>
    <row r="298" spans="1:45" x14ac:dyDescent="0.2">
      <c r="A298">
        <f>front!A298</f>
        <v>326.25</v>
      </c>
      <c r="B298" s="1">
        <f t="shared" si="102"/>
        <v>0.47000000000002728</v>
      </c>
      <c r="C298">
        <f>front!D298-front!B298</f>
        <v>428.60000000000036</v>
      </c>
      <c r="D298" s="2">
        <f>front!E298-front!C298</f>
        <v>3506.8000000000011</v>
      </c>
      <c r="E298" s="2">
        <f>IF(front!F298-front!C298&gt;0,front!F298-front!C298,0)</f>
        <v>1774.8000000000011</v>
      </c>
      <c r="F298" s="2">
        <f>front!I298-front!H298</f>
        <v>9985.7999999999993</v>
      </c>
      <c r="G298" s="2">
        <f>IF(front!J298-front!H298&gt;0,front!J298-front!H298,0)</f>
        <v>0.8999999999996362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427.60311515467856</v>
      </c>
      <c r="J298" s="4">
        <f>D298/(constants!$A$4+constants!$B$4*data!D298+constants!$C$4*data!D298^2+constants!$D$4*data!D298^3+constants!$E$4*data!D298^4+constants!$F$4*data!D298^5+constants!$G$4*data!D298^6+constants!$H$4*data!D298^7)</f>
        <v>3498.8970442137829</v>
      </c>
      <c r="K298" s="4">
        <f>E298/(constants!$A$4+constants!$B$4*data!E298+constants!$C$4*data!E298^2+constants!$D$4*data!E298^3+constants!$E$4*data!E298^4+constants!$F$4*data!E298^5+constants!$G$4*data!E298^6+constants!$H$4*data!E298^7)</f>
        <v>1770.7469091028972</v>
      </c>
      <c r="L298" s="4">
        <f>F298/(constants!$A$4+constants!$B$4*data!F298+constants!$C$4*data!F298^2+constants!$D$4*data!F298^3+constants!$E$4*data!F298^4+constants!$F$4*data!F298^5+constants!$G$4*data!F298^6+constants!$H$4*data!F298^7)</f>
        <v>9984.4680238136789</v>
      </c>
      <c r="M298" s="4">
        <f>G298/(constants!$A$4+constants!$B$4*data!G298+constants!$C$4*data!G298^2+constants!$D$4*data!G298^3+constants!$E$4*data!G298^4+constants!$F$4*data!G298^5+constants!$G$4*data!G298^6+constants!$H$4*data!G298^7)</f>
        <v>0.89787213339098337</v>
      </c>
      <c r="N298" s="4"/>
      <c r="O298" s="4">
        <f t="shared" si="87"/>
        <v>712.67185859113101</v>
      </c>
      <c r="P298" s="4">
        <f t="shared" si="88"/>
        <v>699.77940884275665</v>
      </c>
      <c r="Q298" s="4">
        <f t="shared" si="89"/>
        <v>354.14938182057944</v>
      </c>
      <c r="R298" s="4">
        <f t="shared" si="90"/>
        <v>1664.0780039689466</v>
      </c>
      <c r="S298" s="4">
        <f t="shared" si="91"/>
        <v>0.1496453555651639</v>
      </c>
      <c r="T298" s="4">
        <f t="shared" si="82"/>
        <v>1.0184235911852493</v>
      </c>
      <c r="U298" s="4">
        <f t="shared" si="92"/>
        <v>0.5060871716792088</v>
      </c>
      <c r="V298" s="4">
        <f t="shared" si="93"/>
        <v>8.992688756671795E-5</v>
      </c>
      <c r="W298" s="4"/>
      <c r="X298">
        <f>IF(front!E298&gt;$X$2,O298,P298)</f>
        <v>699.77940884275665</v>
      </c>
      <c r="Y298">
        <f t="shared" si="94"/>
        <v>368.46034686902487</v>
      </c>
      <c r="Z298">
        <f>SUMPRODUCT($B$7:$B$456,Y$7:Y$456,EXP(constants!$B$32+constants!$A$32*ABS($A$7:$A$456-$A298)))</f>
        <v>11.519299420628847</v>
      </c>
      <c r="AA298">
        <f t="shared" si="83"/>
        <v>356.94104744839603</v>
      </c>
      <c r="AB298">
        <f t="shared" si="95"/>
        <v>352.03362490732269</v>
      </c>
      <c r="AD298" s="4">
        <f t="shared" si="84"/>
        <v>1663.9281868385242</v>
      </c>
      <c r="AE298">
        <f>SUMPRODUCT($B$7:$B$456,AD$7:AD$456,EXP(constants!$B$32+constants!$A$32*ABS($A$7:$A$456-$A298)))</f>
        <v>40.313056093128992</v>
      </c>
      <c r="AF298" s="4">
        <f t="shared" si="85"/>
        <v>1623.6151307453952</v>
      </c>
      <c r="AG298">
        <f t="shared" si="96"/>
        <v>1623.6151307453952</v>
      </c>
      <c r="AH298" s="4"/>
      <c r="AI298" s="5">
        <f>SUMPRODUCT(constants!$B$13:$B$20,A298^constants!$A$13:$A$20)*constants!$C$10/((A298/1000000000)^5*(EXP(0.014388/(A298/1000000000)/constants!$B$9)-1))</f>
        <v>4.8093686897103374E-7</v>
      </c>
      <c r="AJ298">
        <f>SUMPRODUCT(A298^constants!$E$28:$J$28,constants!$E$27:$J$27)</f>
        <v>1.2247618951682936E-6</v>
      </c>
      <c r="AL298" s="17">
        <f t="shared" si="86"/>
        <v>1.3661674196538654E-9</v>
      </c>
      <c r="AM298">
        <f t="shared" si="97"/>
        <v>7.5434249901699942E-10</v>
      </c>
      <c r="AN298">
        <f t="shared" si="98"/>
        <v>1.8110704639260664</v>
      </c>
      <c r="AO298">
        <f t="shared" si="99"/>
        <v>1.3843360717254453E-9</v>
      </c>
      <c r="AQ298">
        <f t="shared" si="100"/>
        <v>1.3843360717254453E-9</v>
      </c>
      <c r="AS298" s="4">
        <f t="shared" si="101"/>
        <v>0.98687554818322809</v>
      </c>
    </row>
    <row r="299" spans="1:45" x14ac:dyDescent="0.2">
      <c r="A299">
        <f>front!A299</f>
        <v>326.72000000000003</v>
      </c>
      <c r="B299" s="1">
        <f t="shared" si="102"/>
        <v>0.47000000000002728</v>
      </c>
      <c r="C299">
        <f>front!D299-front!B299</f>
        <v>446.86999999999989</v>
      </c>
      <c r="D299" s="2">
        <f>front!E299-front!C299</f>
        <v>3641.3999999999996</v>
      </c>
      <c r="E299" s="2">
        <f>IF(front!F299-front!C299&gt;0,front!F299-front!C299,0)</f>
        <v>1832.5</v>
      </c>
      <c r="F299" s="2">
        <f>front!I299-front!H299</f>
        <v>10173.200000000001</v>
      </c>
      <c r="G299" s="2">
        <f>IF(front!J299-front!H299&gt;0,front!J299-front!H299,0)</f>
        <v>11.799999999999272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445.83118764985699</v>
      </c>
      <c r="J299" s="4">
        <f>D299/(constants!$A$4+constants!$B$4*data!D299+constants!$C$4*data!D299^2+constants!$D$4*data!D299^3+constants!$E$4*data!D299^4+constants!$F$4*data!D299^5+constants!$G$4*data!D299^6+constants!$H$4*data!D299^7)</f>
        <v>3633.2172199737925</v>
      </c>
      <c r="K299" s="4">
        <f>E299/(constants!$A$4+constants!$B$4*data!E299+constants!$C$4*data!E299^2+constants!$D$4*data!E299^3+constants!$E$4*data!E299^4+constants!$F$4*data!E299^5+constants!$G$4*data!E299^6+constants!$H$4*data!E299^7)</f>
        <v>1828.3159763550834</v>
      </c>
      <c r="L299" s="4">
        <f>F299/(constants!$A$4+constants!$B$4*data!F299+constants!$C$4*data!F299^2+constants!$D$4*data!F299^3+constants!$E$4*data!F299^4+constants!$F$4*data!F299^5+constants!$G$4*data!F299^6+constants!$H$4*data!F299^7)</f>
        <v>10173.13642317516</v>
      </c>
      <c r="M299" s="4">
        <f>G299/(constants!$A$4+constants!$B$4*data!G299+constants!$C$4*data!G299^2+constants!$D$4*data!G299^3+constants!$E$4*data!G299^4+constants!$F$4*data!G299^5+constants!$G$4*data!G299^6+constants!$H$4*data!G299^7)</f>
        <v>11.772115533868162</v>
      </c>
      <c r="N299" s="4"/>
      <c r="O299" s="4">
        <f t="shared" si="87"/>
        <v>743.05197941642825</v>
      </c>
      <c r="P299" s="4">
        <f t="shared" si="88"/>
        <v>726.64344399475851</v>
      </c>
      <c r="Q299" s="4">
        <f t="shared" si="89"/>
        <v>365.66319527101672</v>
      </c>
      <c r="R299" s="4">
        <f t="shared" si="90"/>
        <v>1695.5227371958599</v>
      </c>
      <c r="S299" s="4">
        <f t="shared" si="91"/>
        <v>1.9620192556446936</v>
      </c>
      <c r="T299" s="4">
        <f t="shared" si="82"/>
        <v>1.0225812749805641</v>
      </c>
      <c r="U299" s="4">
        <f t="shared" si="92"/>
        <v>0.50322231390510463</v>
      </c>
      <c r="V299" s="4">
        <f t="shared" si="93"/>
        <v>1.1571766114381805E-3</v>
      </c>
      <c r="W299" s="4"/>
      <c r="X299">
        <f>IF(front!E299&gt;$X$2,O299,P299)</f>
        <v>726.64344399475851</v>
      </c>
      <c r="Y299">
        <f t="shared" si="94"/>
        <v>384.55280915386851</v>
      </c>
      <c r="Z299">
        <f>SUMPRODUCT($B$7:$B$456,Y$7:Y$456,EXP(constants!$B$32+constants!$A$32*ABS($A$7:$A$456-$A299)))</f>
        <v>11.682859487413758</v>
      </c>
      <c r="AA299">
        <f t="shared" si="83"/>
        <v>372.86994966645477</v>
      </c>
      <c r="AB299">
        <f t="shared" si="95"/>
        <v>367.96252712538143</v>
      </c>
      <c r="AD299" s="4">
        <f t="shared" si="84"/>
        <v>1693.558465778254</v>
      </c>
      <c r="AE299">
        <f>SUMPRODUCT($B$7:$B$456,AD$7:AD$456,EXP(constants!$B$32+constants!$A$32*ABS($A$7:$A$456-$A299)))</f>
        <v>40.317546760019205</v>
      </c>
      <c r="AF299" s="4">
        <f t="shared" si="85"/>
        <v>1653.2409190182348</v>
      </c>
      <c r="AG299">
        <f t="shared" si="96"/>
        <v>1653.2409190182348</v>
      </c>
      <c r="AH299" s="4"/>
      <c r="AI299" s="5">
        <f>SUMPRODUCT(constants!$B$13:$B$20,A299^constants!$A$13:$A$20)*constants!$C$10/((A299/1000000000)^5*(EXP(0.014388/(A299/1000000000)/constants!$B$9)-1))</f>
        <v>4.8730682154728339E-7</v>
      </c>
      <c r="AJ299">
        <f>SUMPRODUCT(A299^constants!$E$28:$J$28,constants!$E$27:$J$27)</f>
        <v>1.2191603508259906E-6</v>
      </c>
      <c r="AL299" s="17">
        <f t="shared" si="86"/>
        <v>1.3243381747436363E-9</v>
      </c>
      <c r="AM299">
        <f t="shared" si="97"/>
        <v>7.3743659305866937E-10</v>
      </c>
      <c r="AN299">
        <f t="shared" si="98"/>
        <v>1.7958671799166792</v>
      </c>
      <c r="AO299">
        <f t="shared" si="99"/>
        <v>1.3533110990189997E-9</v>
      </c>
      <c r="AQ299">
        <f t="shared" si="100"/>
        <v>1.3533110990189997E-9</v>
      </c>
      <c r="AS299" s="4">
        <f t="shared" si="101"/>
        <v>0.9785910835310776</v>
      </c>
    </row>
    <row r="300" spans="1:45" x14ac:dyDescent="0.2">
      <c r="A300">
        <f>front!A300</f>
        <v>327.19</v>
      </c>
      <c r="B300" s="1">
        <f t="shared" si="102"/>
        <v>0.46999999999997044</v>
      </c>
      <c r="C300">
        <f>front!D300-front!B300</f>
        <v>461.20000000000027</v>
      </c>
      <c r="D300" s="2">
        <f>front!E300-front!C300</f>
        <v>3717.2999999999993</v>
      </c>
      <c r="E300" s="2">
        <f>IF(front!F300-front!C300&gt;0,front!F300-front!C300,0)</f>
        <v>1823.8999999999996</v>
      </c>
      <c r="F300" s="2">
        <f>front!I300-front!H300</f>
        <v>10563.3</v>
      </c>
      <c r="G300" s="2">
        <f>IF(front!J300-front!H300&gt;0,front!J300-front!H300,0)</f>
        <v>35.600000000000364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460.12832561149349</v>
      </c>
      <c r="J300" s="4">
        <f>D300/(constants!$A$4+constants!$B$4*data!D300+constants!$C$4*data!D300^2+constants!$D$4*data!D300^3+constants!$E$4*data!D300^4+constants!$F$4*data!D300^5+constants!$G$4*data!D300^6+constants!$H$4*data!D300^7)</f>
        <v>3708.9617726148522</v>
      </c>
      <c r="K300" s="4">
        <f>E300/(constants!$A$4+constants!$B$4*data!E300+constants!$C$4*data!E300^2+constants!$D$4*data!E300^3+constants!$E$4*data!E300^4+constants!$F$4*data!E300^5+constants!$G$4*data!E300^6+constants!$H$4*data!E300^7)</f>
        <v>1819.7354924038466</v>
      </c>
      <c r="L300" s="4">
        <f>F300/(constants!$A$4+constants!$B$4*data!F300+constants!$C$4*data!F300^2+constants!$D$4*data!F300^3+constants!$E$4*data!F300^4+constants!$F$4*data!F300^5+constants!$G$4*data!F300^6+constants!$H$4*data!F300^7)</f>
        <v>10566.156815443577</v>
      </c>
      <c r="M300" s="4">
        <f>G300/(constants!$A$4+constants!$B$4*data!G300+constants!$C$4*data!G300^2+constants!$D$4*data!G300^3+constants!$E$4*data!G300^4+constants!$F$4*data!G300^5+constants!$G$4*data!G300^6+constants!$H$4*data!G300^7)</f>
        <v>35.515966123510317</v>
      </c>
      <c r="N300" s="4"/>
      <c r="O300" s="4">
        <f t="shared" si="87"/>
        <v>766.88054268582243</v>
      </c>
      <c r="P300" s="4">
        <f t="shared" si="88"/>
        <v>741.79235452297041</v>
      </c>
      <c r="Q300" s="4">
        <f t="shared" si="89"/>
        <v>363.94709848076934</v>
      </c>
      <c r="R300" s="4">
        <f t="shared" si="90"/>
        <v>1761.0261359072629</v>
      </c>
      <c r="S300" s="4">
        <f t="shared" si="91"/>
        <v>5.9193276872517195</v>
      </c>
      <c r="T300" s="4">
        <f t="shared" si="82"/>
        <v>1.0338210390143285</v>
      </c>
      <c r="U300" s="4">
        <f t="shared" si="92"/>
        <v>0.49063204313397829</v>
      </c>
      <c r="V300" s="4">
        <f t="shared" si="93"/>
        <v>3.3612946262164029E-3</v>
      </c>
      <c r="W300" s="4"/>
      <c r="X300">
        <f>IF(front!E300&gt;$X$2,O300,P300)</f>
        <v>741.79235452297041</v>
      </c>
      <c r="Y300">
        <f t="shared" si="94"/>
        <v>401.30718790534263</v>
      </c>
      <c r="Z300">
        <f>SUMPRODUCT($B$7:$B$456,Y$7:Y$456,EXP(constants!$B$32+constants!$A$32*ABS($A$7:$A$456-$A300)))</f>
        <v>11.848062859824632</v>
      </c>
      <c r="AA300">
        <f t="shared" si="83"/>
        <v>389.45912504551802</v>
      </c>
      <c r="AB300">
        <f t="shared" si="95"/>
        <v>384.55170250444468</v>
      </c>
      <c r="AD300" s="4">
        <f t="shared" si="84"/>
        <v>1755.1000135442632</v>
      </c>
      <c r="AE300">
        <f>SUMPRODUCT($B$7:$B$456,AD$7:AD$456,EXP(constants!$B$32+constants!$A$32*ABS($A$7:$A$456-$A300)))</f>
        <v>40.321317142136053</v>
      </c>
      <c r="AF300" s="4">
        <f t="shared" si="85"/>
        <v>1714.7786964021273</v>
      </c>
      <c r="AG300">
        <f t="shared" si="96"/>
        <v>1714.7786964021273</v>
      </c>
      <c r="AH300" s="4"/>
      <c r="AI300" s="5">
        <f>SUMPRODUCT(constants!$B$13:$B$20,A300^constants!$A$13:$A$20)*constants!$C$10/((A300/1000000000)^5*(EXP(0.014388/(A300/1000000000)/constants!$B$9)-1))</f>
        <v>4.9373613030075526E-7</v>
      </c>
      <c r="AJ300">
        <f>SUMPRODUCT(A300^constants!$E$28:$J$28,constants!$E$27:$J$27)</f>
        <v>1.2135777091077282E-6</v>
      </c>
      <c r="AL300" s="17">
        <f t="shared" si="86"/>
        <v>1.2839265229752782E-9</v>
      </c>
      <c r="AM300">
        <f t="shared" si="97"/>
        <v>7.0771681013649356E-10</v>
      </c>
      <c r="AN300">
        <f t="shared" si="98"/>
        <v>1.8141811874267253</v>
      </c>
      <c r="AO300">
        <f t="shared" si="99"/>
        <v>1.2987706646716958E-9</v>
      </c>
      <c r="AQ300">
        <f t="shared" si="100"/>
        <v>1.2987706646716958E-9</v>
      </c>
      <c r="AS300" s="4">
        <f t="shared" si="101"/>
        <v>0.9885706213574128</v>
      </c>
    </row>
    <row r="301" spans="1:45" x14ac:dyDescent="0.2">
      <c r="A301">
        <f>front!A301</f>
        <v>327.66000000000003</v>
      </c>
      <c r="B301" s="1">
        <f t="shared" si="102"/>
        <v>0.47000000000002728</v>
      </c>
      <c r="C301">
        <f>front!D301-front!B301</f>
        <v>480</v>
      </c>
      <c r="D301" s="2">
        <f>front!E301-front!C301</f>
        <v>3838.8999999999996</v>
      </c>
      <c r="E301" s="2">
        <f>IF(front!F301-front!C301&gt;0,front!F301-front!C301,0)</f>
        <v>1864.1000000000004</v>
      </c>
      <c r="F301" s="2">
        <f>front!I301-front!H301</f>
        <v>10782.800000000001</v>
      </c>
      <c r="G301" s="2">
        <f>IF(front!J301-front!H301&gt;0,front!J301-front!H301,0)</f>
        <v>11.799999999999272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478.88524316653888</v>
      </c>
      <c r="J301" s="4">
        <f>D301/(constants!$A$4+constants!$B$4*data!D301+constants!$C$4*data!D301^2+constants!$D$4*data!D301^3+constants!$E$4*data!D301^4+constants!$F$4*data!D301^5+constants!$G$4*data!D301^6+constants!$H$4*data!D301^7)</f>
        <v>3830.3166014295821</v>
      </c>
      <c r="K301" s="4">
        <f>E301/(constants!$A$4+constants!$B$4*data!E301+constants!$C$4*data!E301^2+constants!$D$4*data!E301^3+constants!$E$4*data!E301^4+constants!$F$4*data!E301^5+constants!$G$4*data!E301^6+constants!$H$4*data!E301^7)</f>
        <v>1859.8442643092692</v>
      </c>
      <c r="L301" s="4">
        <f>F301/(constants!$A$4+constants!$B$4*data!F301+constants!$C$4*data!F301^2+constants!$D$4*data!F301^3+constants!$E$4*data!F301^4+constants!$F$4*data!F301^5+constants!$G$4*data!F301^6+constants!$H$4*data!F301^7)</f>
        <v>10787.471121403938</v>
      </c>
      <c r="M301" s="4">
        <f>G301/(constants!$A$4+constants!$B$4*data!G301+constants!$C$4*data!G301^2+constants!$D$4*data!G301^3+constants!$E$4*data!G301^4+constants!$F$4*data!G301^5+constants!$G$4*data!G301^6+constants!$H$4*data!G301^7)</f>
        <v>11.772115533868162</v>
      </c>
      <c r="N301" s="4"/>
      <c r="O301" s="4">
        <f t="shared" si="87"/>
        <v>798.14207194423147</v>
      </c>
      <c r="P301" s="4">
        <f t="shared" si="88"/>
        <v>766.06332028591646</v>
      </c>
      <c r="Q301" s="4">
        <f t="shared" si="89"/>
        <v>371.9688528618538</v>
      </c>
      <c r="R301" s="4">
        <f t="shared" si="90"/>
        <v>1797.9118535673231</v>
      </c>
      <c r="S301" s="4">
        <f t="shared" si="91"/>
        <v>1.9620192556446936</v>
      </c>
      <c r="T301" s="4">
        <f t="shared" si="82"/>
        <v>1.0418748043521289</v>
      </c>
      <c r="U301" s="4">
        <f t="shared" si="92"/>
        <v>0.48555888659833568</v>
      </c>
      <c r="V301" s="4">
        <f t="shared" si="93"/>
        <v>1.0912766672914233E-3</v>
      </c>
      <c r="W301" s="4"/>
      <c r="X301">
        <f>IF(front!E301&gt;$X$2,O301,P301)</f>
        <v>766.06332028591646</v>
      </c>
      <c r="Y301">
        <f t="shared" si="94"/>
        <v>418.07352349425923</v>
      </c>
      <c r="Z301">
        <f>SUMPRODUCT($B$7:$B$456,Y$7:Y$456,EXP(constants!$B$32+constants!$A$32*ABS($A$7:$A$456-$A301)))</f>
        <v>12.014735410015801</v>
      </c>
      <c r="AA301">
        <f t="shared" si="83"/>
        <v>406.05878808424342</v>
      </c>
      <c r="AB301">
        <f t="shared" si="95"/>
        <v>401.15136554317007</v>
      </c>
      <c r="AD301" s="4">
        <f t="shared" si="84"/>
        <v>1795.9475821497172</v>
      </c>
      <c r="AE301">
        <f>SUMPRODUCT($B$7:$B$456,AD$7:AD$456,EXP(constants!$B$32+constants!$A$32*ABS($A$7:$A$456-$A301)))</f>
        <v>40.323296624172372</v>
      </c>
      <c r="AF301" s="4">
        <f t="shared" si="85"/>
        <v>1755.6242855255448</v>
      </c>
      <c r="AG301">
        <f t="shared" si="96"/>
        <v>1755.6242855255448</v>
      </c>
      <c r="AH301" s="4"/>
      <c r="AI301" s="5">
        <f>SUMPRODUCT(constants!$B$13:$B$20,A301^constants!$A$13:$A$20)*constants!$C$10/((A301/1000000000)^5*(EXP(0.014388/(A301/1000000000)/constants!$B$9)-1))</f>
        <v>5.0022505154783224E-7</v>
      </c>
      <c r="AJ301">
        <f>SUMPRODUCT(A301^constants!$E$28:$J$28,constants!$E$27:$J$27)</f>
        <v>1.2080138297656672E-6</v>
      </c>
      <c r="AL301" s="17">
        <f t="shared" si="86"/>
        <v>1.2469733235745407E-9</v>
      </c>
      <c r="AM301">
        <f t="shared" si="97"/>
        <v>6.8808220513083709E-10</v>
      </c>
      <c r="AN301">
        <f t="shared" si="98"/>
        <v>1.8122446915153574</v>
      </c>
      <c r="AO301">
        <f t="shared" si="99"/>
        <v>1.26273810386698E-9</v>
      </c>
      <c r="AQ301">
        <f t="shared" si="100"/>
        <v>1.26273810386698E-9</v>
      </c>
      <c r="AS301" s="4">
        <f t="shared" si="101"/>
        <v>0.98751539987257719</v>
      </c>
    </row>
    <row r="302" spans="1:45" x14ac:dyDescent="0.2">
      <c r="A302">
        <f>front!A302</f>
        <v>328.13</v>
      </c>
      <c r="B302" s="1">
        <f t="shared" si="102"/>
        <v>0.46999999999997044</v>
      </c>
      <c r="C302">
        <f>front!D302-front!B302</f>
        <v>468.4699999999998</v>
      </c>
      <c r="D302" s="2">
        <f>front!E302-front!C302</f>
        <v>3827.6000000000004</v>
      </c>
      <c r="E302" s="2">
        <f>IF(front!F302-front!C302&gt;0,front!F302-front!C302,0)</f>
        <v>1794.3000000000011</v>
      </c>
      <c r="F302" s="2">
        <f>front!I302-front!H302</f>
        <v>10950.7</v>
      </c>
      <c r="G302" s="2">
        <f>IF(front!J302-front!H302&gt;0,front!J302-front!H302,0)</f>
        <v>0.1000000000003638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467.38166151878147</v>
      </c>
      <c r="J302" s="4">
        <f>D302/(constants!$A$4+constants!$B$4*data!D302+constants!$C$4*data!D302^2+constants!$D$4*data!D302^3+constants!$E$4*data!D302^4+constants!$F$4*data!D302^5+constants!$G$4*data!D302^6+constants!$H$4*data!D302^7)</f>
        <v>3819.0391732333051</v>
      </c>
      <c r="K302" s="4">
        <f>E302/(constants!$A$4+constants!$B$4*data!E302+constants!$C$4*data!E302^2+constants!$D$4*data!E302^3+constants!$E$4*data!E302^4+constants!$F$4*data!E302^5+constants!$G$4*data!E302^6+constants!$H$4*data!E302^7)</f>
        <v>1790.2026615658615</v>
      </c>
      <c r="L302" s="4">
        <f>F302/(constants!$A$4+constants!$B$4*data!F302+constants!$C$4*data!F302^2+constants!$D$4*data!F302^3+constants!$E$4*data!F302^4+constants!$F$4*data!F302^5+constants!$G$4*data!F302^6+constants!$H$4*data!F302^7)</f>
        <v>10956.844240424163</v>
      </c>
      <c r="M302" s="4">
        <f>G302/(constants!$A$4+constants!$B$4*data!G302+constants!$C$4*data!G302^2+constants!$D$4*data!G302^3+constants!$E$4*data!G302^4+constants!$F$4*data!G302^5+constants!$G$4*data!G302^6+constants!$H$4*data!G302^7)</f>
        <v>9.9763561475507245E-2</v>
      </c>
      <c r="N302" s="4"/>
      <c r="O302" s="4">
        <f t="shared" si="87"/>
        <v>778.96943586463578</v>
      </c>
      <c r="P302" s="4">
        <f t="shared" si="88"/>
        <v>763.80783464666104</v>
      </c>
      <c r="Q302" s="4">
        <f t="shared" si="89"/>
        <v>358.04053231317226</v>
      </c>
      <c r="R302" s="4">
        <f t="shared" si="90"/>
        <v>1826.1407067373607</v>
      </c>
      <c r="S302" s="4">
        <f t="shared" si="91"/>
        <v>1.6627260245917874E-2</v>
      </c>
      <c r="T302" s="4">
        <f t="shared" si="82"/>
        <v>1.0198500205552206</v>
      </c>
      <c r="U302" s="4">
        <f t="shared" si="92"/>
        <v>0.46875734454701229</v>
      </c>
      <c r="V302" s="4">
        <f t="shared" si="93"/>
        <v>9.1051364139539125E-6</v>
      </c>
      <c r="W302" s="4"/>
      <c r="X302">
        <f>IF(front!E302&gt;$X$2,O302,P302)</f>
        <v>763.80783464666104</v>
      </c>
      <c r="Y302">
        <f t="shared" si="94"/>
        <v>428.84846607525287</v>
      </c>
      <c r="Z302">
        <f>SUMPRODUCT($B$7:$B$456,Y$7:Y$456,EXP(constants!$B$32+constants!$A$32*ABS($A$7:$A$456-$A302)))</f>
        <v>12.182703851671752</v>
      </c>
      <c r="AA302">
        <f t="shared" si="83"/>
        <v>416.66576222358111</v>
      </c>
      <c r="AB302">
        <f t="shared" si="95"/>
        <v>411.75833968250777</v>
      </c>
      <c r="AD302" s="4">
        <f t="shared" si="84"/>
        <v>1826.1240603910212</v>
      </c>
      <c r="AE302">
        <f>SUMPRODUCT($B$7:$B$456,AD$7:AD$456,EXP(constants!$B$32+constants!$A$32*ABS($A$7:$A$456-$A302)))</f>
        <v>40.32277422238964</v>
      </c>
      <c r="AF302" s="4">
        <f t="shared" si="85"/>
        <v>1785.8012861686316</v>
      </c>
      <c r="AG302">
        <f t="shared" si="96"/>
        <v>1785.8012861686316</v>
      </c>
      <c r="AH302" s="4"/>
      <c r="AI302" s="5">
        <f>SUMPRODUCT(constants!$B$13:$B$20,A302^constants!$A$13:$A$20)*constants!$C$10/((A302/1000000000)^5*(EXP(0.014388/(A302/1000000000)/constants!$B$9)-1))</f>
        <v>5.0677384010235455E-7</v>
      </c>
      <c r="AJ302">
        <f>SUMPRODUCT(A302^constants!$E$28:$J$28,constants!$E$27:$J$27)</f>
        <v>1.2024685863417186E-6</v>
      </c>
      <c r="AL302" s="17">
        <f t="shared" si="86"/>
        <v>1.2307554972489685E-9</v>
      </c>
      <c r="AM302">
        <f t="shared" si="97"/>
        <v>6.7334960258740155E-10</v>
      </c>
      <c r="AN302">
        <f t="shared" si="98"/>
        <v>1.8278105348539433</v>
      </c>
      <c r="AO302">
        <f t="shared" si="99"/>
        <v>1.2357014816988683E-9</v>
      </c>
      <c r="AQ302">
        <f t="shared" si="100"/>
        <v>1.2357014816988683E-9</v>
      </c>
      <c r="AS302" s="4">
        <f t="shared" si="101"/>
        <v>0.9959974277581185</v>
      </c>
    </row>
    <row r="303" spans="1:45" x14ac:dyDescent="0.2">
      <c r="A303">
        <f>front!A303</f>
        <v>328.6</v>
      </c>
      <c r="B303" s="1">
        <f t="shared" si="102"/>
        <v>0.47000000000002728</v>
      </c>
      <c r="C303">
        <f>front!D303-front!B303</f>
        <v>473.67000000000007</v>
      </c>
      <c r="D303" s="2">
        <f>front!E303-front!C303</f>
        <v>3822</v>
      </c>
      <c r="E303" s="2">
        <f>IF(front!F303-front!C303&gt;0,front!F303-front!C303,0)</f>
        <v>1764.6000000000004</v>
      </c>
      <c r="F303" s="2">
        <f>front!I303-front!H303</f>
        <v>10886.8</v>
      </c>
      <c r="G303" s="2">
        <f>IF(front!J303-front!H303&gt;0,front!J303-front!H303,0)</f>
        <v>18.699999999998909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472.56974534678676</v>
      </c>
      <c r="J303" s="4">
        <f>D303/(constants!$A$4+constants!$B$4*data!D303+constants!$C$4*data!D303^2+constants!$D$4*data!D303^3+constants!$E$4*data!D303^4+constants!$F$4*data!D303^5+constants!$G$4*data!D303^6+constants!$H$4*data!D303^7)</f>
        <v>3813.4503757598368</v>
      </c>
      <c r="K303" s="4">
        <f>E303/(constants!$A$4+constants!$B$4*data!E303+constants!$C$4*data!E303^2+constants!$D$4*data!E303^3+constants!$E$4*data!E303^4+constants!$F$4*data!E303^5+constants!$G$4*data!E303^6+constants!$H$4*data!E303^7)</f>
        <v>1760.5700530737013</v>
      </c>
      <c r="L303" s="4">
        <f>F303/(constants!$A$4+constants!$B$4*data!F303+constants!$C$4*data!F303^2+constants!$D$4*data!F303^3+constants!$E$4*data!F303^4+constants!$F$4*data!F303^5+constants!$G$4*data!F303^6+constants!$H$4*data!F303^7)</f>
        <v>10892.374789179757</v>
      </c>
      <c r="M303" s="4">
        <f>G303/(constants!$A$4+constants!$B$4*data!G303+constants!$C$4*data!G303^2+constants!$D$4*data!G303^3+constants!$E$4*data!G303^4+constants!$F$4*data!G303^5+constants!$G$4*data!G303^6+constants!$H$4*data!G303^7)</f>
        <v>18.655824360135799</v>
      </c>
      <c r="N303" s="4"/>
      <c r="O303" s="4">
        <f t="shared" si="87"/>
        <v>787.61624224464458</v>
      </c>
      <c r="P303" s="4">
        <f t="shared" si="88"/>
        <v>762.69007515196733</v>
      </c>
      <c r="Q303" s="4">
        <f t="shared" si="89"/>
        <v>352.11401061474027</v>
      </c>
      <c r="R303" s="4">
        <f t="shared" si="90"/>
        <v>1815.3957981966262</v>
      </c>
      <c r="S303" s="4">
        <f t="shared" si="91"/>
        <v>3.1093040600226334</v>
      </c>
      <c r="T303" s="4">
        <f t="shared" si="82"/>
        <v>1.0326819082937597</v>
      </c>
      <c r="U303" s="4">
        <f t="shared" si="92"/>
        <v>0.4616737808533577</v>
      </c>
      <c r="V303" s="4">
        <f t="shared" si="93"/>
        <v>1.7127416859239991E-3</v>
      </c>
      <c r="W303" s="4"/>
      <c r="X303">
        <f>IF(front!E303&gt;$X$2,O303,P303)</f>
        <v>762.69007515196733</v>
      </c>
      <c r="Y303">
        <f t="shared" si="94"/>
        <v>433.27517371981355</v>
      </c>
      <c r="Z303">
        <f>SUMPRODUCT($B$7:$B$456,Y$7:Y$456,EXP(constants!$B$32+constants!$A$32*ABS($A$7:$A$456-$A303)))</f>
        <v>12.351900317064606</v>
      </c>
      <c r="AA303">
        <f t="shared" si="83"/>
        <v>420.92327340274892</v>
      </c>
      <c r="AB303">
        <f t="shared" si="95"/>
        <v>416.01585086167557</v>
      </c>
      <c r="AD303" s="4">
        <f t="shared" si="84"/>
        <v>1812.2829250297716</v>
      </c>
      <c r="AE303">
        <f>SUMPRODUCT($B$7:$B$456,AD$7:AD$456,EXP(constants!$B$32+constants!$A$32*ABS($A$7:$A$456-$A303)))</f>
        <v>40.319223273122638</v>
      </c>
      <c r="AF303" s="4">
        <f t="shared" si="85"/>
        <v>1771.963701756649</v>
      </c>
      <c r="AG303">
        <f t="shared" si="96"/>
        <v>1771.963701756649</v>
      </c>
      <c r="AH303" s="4"/>
      <c r="AI303" s="5">
        <f>SUMPRODUCT(constants!$B$13:$B$20,A303^constants!$A$13:$A$20)*constants!$C$10/((A303/1000000000)^5*(EXP(0.014388/(A303/1000000000)/constants!$B$9)-1))</f>
        <v>5.1338274926002125E-7</v>
      </c>
      <c r="AJ303">
        <f>SUMPRODUCT(A303^constants!$E$28:$J$28,constants!$E$27:$J$27)</f>
        <v>1.1969418660029625E-6</v>
      </c>
      <c r="AL303" s="17">
        <f t="shared" si="86"/>
        <v>1.2340461263595459E-9</v>
      </c>
      <c r="AM303">
        <f t="shared" si="97"/>
        <v>6.7548893062333364E-10</v>
      </c>
      <c r="AN303">
        <f t="shared" si="98"/>
        <v>1.8268931886430499</v>
      </c>
      <c r="AO303">
        <f t="shared" si="99"/>
        <v>1.2396274821207634E-9</v>
      </c>
      <c r="AQ303">
        <f t="shared" si="100"/>
        <v>1.2396274821207634E-9</v>
      </c>
      <c r="AS303" s="4">
        <f t="shared" si="101"/>
        <v>0.99549755402996642</v>
      </c>
    </row>
    <row r="304" spans="1:45" x14ac:dyDescent="0.2">
      <c r="A304">
        <f>front!A304</f>
        <v>329.07</v>
      </c>
      <c r="B304" s="1">
        <f t="shared" si="102"/>
        <v>0.46999999999997044</v>
      </c>
      <c r="C304">
        <f>front!D304-front!B304</f>
        <v>466</v>
      </c>
      <c r="D304" s="2">
        <f>front!E304-front!C304</f>
        <v>3816.3999999999996</v>
      </c>
      <c r="E304" s="2">
        <f>IF(front!F304-front!C304&gt;0,front!F304-front!C304,0)</f>
        <v>1733.6999999999989</v>
      </c>
      <c r="F304" s="2">
        <f>front!I304-front!H304</f>
        <v>10761.8</v>
      </c>
      <c r="G304" s="2">
        <f>IF(front!J304-front!H304&gt;0,front!J304-front!H304,0)</f>
        <v>11.699999999998909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464.91732260996281</v>
      </c>
      <c r="J304" s="4">
        <f>D304/(constants!$A$4+constants!$B$4*data!D304+constants!$C$4*data!D304^2+constants!$D$4*data!D304^3+constants!$E$4*data!D304^4+constants!$F$4*data!D304^5+constants!$G$4*data!D304^6+constants!$H$4*data!D304^7)</f>
        <v>3807.8615891566988</v>
      </c>
      <c r="K304" s="4">
        <f>E304/(constants!$A$4+constants!$B$4*data!E304+constants!$C$4*data!E304^2+constants!$D$4*data!E304^3+constants!$E$4*data!E304^4+constants!$F$4*data!E304^5+constants!$G$4*data!E304^6+constants!$H$4*data!E304^7)</f>
        <v>1729.7401614304838</v>
      </c>
      <c r="L304" s="4">
        <f>F304/(constants!$A$4+constants!$B$4*data!F304+constants!$C$4*data!F304^2+constants!$D$4*data!F304^3+constants!$E$4*data!F304^4+constants!$F$4*data!F304^5+constants!$G$4*data!F304^6+constants!$H$4*data!F304^7)</f>
        <v>10766.292108090918</v>
      </c>
      <c r="M304" s="4">
        <f>G304/(constants!$A$4+constants!$B$4*data!G304+constants!$C$4*data!G304^2+constants!$D$4*data!G304^3+constants!$E$4*data!G304^4+constants!$F$4*data!G304^5+constants!$G$4*data!G304^6+constants!$H$4*data!G304^7)</f>
        <v>11.672351714153244</v>
      </c>
      <c r="N304" s="4"/>
      <c r="O304" s="4">
        <f t="shared" si="87"/>
        <v>774.86220434993811</v>
      </c>
      <c r="P304" s="4">
        <f t="shared" si="88"/>
        <v>761.57231783133977</v>
      </c>
      <c r="Q304" s="4">
        <f t="shared" si="89"/>
        <v>345.94803228609675</v>
      </c>
      <c r="R304" s="4">
        <f t="shared" si="90"/>
        <v>1794.3820180151531</v>
      </c>
      <c r="S304" s="4">
        <f t="shared" si="91"/>
        <v>1.9453919523588741</v>
      </c>
      <c r="T304" s="4">
        <f t="shared" si="82"/>
        <v>1.0174505903214059</v>
      </c>
      <c r="U304" s="4">
        <f t="shared" si="92"/>
        <v>0.45425499875208369</v>
      </c>
      <c r="V304" s="4">
        <f t="shared" si="93"/>
        <v>1.0841570706948791E-3</v>
      </c>
      <c r="W304" s="4"/>
      <c r="X304">
        <f>IF(front!E304&gt;$X$2,O304,P304)</f>
        <v>761.57231783133977</v>
      </c>
      <c r="Y304">
        <f t="shared" si="94"/>
        <v>437.92590354292895</v>
      </c>
      <c r="Z304">
        <f>SUMPRODUCT($B$7:$B$456,Y$7:Y$456,EXP(constants!$B$32+constants!$A$32*ABS($A$7:$A$456-$A304)))</f>
        <v>12.522368532018184</v>
      </c>
      <c r="AA304">
        <f t="shared" si="83"/>
        <v>425.40353501091079</v>
      </c>
      <c r="AB304">
        <f t="shared" si="95"/>
        <v>420.49611246983744</v>
      </c>
      <c r="AD304" s="4">
        <f t="shared" si="84"/>
        <v>1792.434392986976</v>
      </c>
      <c r="AE304">
        <f>SUMPRODUCT($B$7:$B$456,AD$7:AD$456,EXP(constants!$B$32+constants!$A$32*ABS($A$7:$A$456-$A304)))</f>
        <v>40.312882633547346</v>
      </c>
      <c r="AF304" s="4">
        <f t="shared" si="85"/>
        <v>1752.1215103534287</v>
      </c>
      <c r="AG304">
        <f t="shared" si="96"/>
        <v>1752.1215103534287</v>
      </c>
      <c r="AH304" s="4"/>
      <c r="AI304" s="5">
        <f>SUMPRODUCT(constants!$B$13:$B$20,A304^constants!$A$13:$A$20)*constants!$C$10/((A304/1000000000)^5*(EXP(0.014388/(A304/1000000000)/constants!$B$9)-1))</f>
        <v>5.2005203078301669E-7</v>
      </c>
      <c r="AJ304">
        <f>SUMPRODUCT(A304^constants!$E$28:$J$28,constants!$E$27:$J$27)</f>
        <v>1.1914335693686087E-6</v>
      </c>
      <c r="AL304" s="17">
        <f t="shared" si="86"/>
        <v>1.2367582371414205E-9</v>
      </c>
      <c r="AM304">
        <f t="shared" si="97"/>
        <v>6.7999483045458357E-10</v>
      </c>
      <c r="AN304">
        <f t="shared" si="98"/>
        <v>1.8187759402738912</v>
      </c>
      <c r="AO304">
        <f t="shared" si="99"/>
        <v>1.2478965106855193E-9</v>
      </c>
      <c r="AQ304">
        <f t="shared" si="100"/>
        <v>1.2478965106855193E-9</v>
      </c>
      <c r="AS304" s="4">
        <f t="shared" si="101"/>
        <v>0.99107436117600811</v>
      </c>
    </row>
    <row r="305" spans="1:45" x14ac:dyDescent="0.2">
      <c r="A305">
        <f>front!A305</f>
        <v>329.54</v>
      </c>
      <c r="B305" s="1">
        <f t="shared" si="102"/>
        <v>0.47000000000002728</v>
      </c>
      <c r="C305">
        <f>front!D305-front!B305</f>
        <v>465.86000000000013</v>
      </c>
      <c r="D305" s="2">
        <f>front!E305-front!C305</f>
        <v>3810</v>
      </c>
      <c r="E305" s="2">
        <f>IF(front!F305-front!C305&gt;0,front!F305-front!C305,0)</f>
        <v>1692.7999999999993</v>
      </c>
      <c r="F305" s="2">
        <f>front!I305-front!H305</f>
        <v>10571.3</v>
      </c>
      <c r="G305" s="2">
        <f>IF(front!J305-front!H305&gt;0,front!J305-front!H305,0)</f>
        <v>55.5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464.77764349917112</v>
      </c>
      <c r="J305" s="4">
        <f>D305/(constants!$A$4+constants!$B$4*data!D305+constants!$C$4*data!D305^2+constants!$D$4*data!D305^3+constants!$E$4*data!D305^4+constants!$F$4*data!D305^5+constants!$G$4*data!D305^6+constants!$H$4*data!D305^7)</f>
        <v>3801.474417716327</v>
      </c>
      <c r="K305" s="4">
        <f>E305/(constants!$A$4+constants!$B$4*data!E305+constants!$C$4*data!E305^2+constants!$D$4*data!E305^3+constants!$E$4*data!E305^4+constants!$F$4*data!E305^5+constants!$G$4*data!E305^6+constants!$H$4*data!E305^7)</f>
        <v>1688.932947292609</v>
      </c>
      <c r="L305" s="4">
        <f>F305/(constants!$A$4+constants!$B$4*data!F305+constants!$C$4*data!F305^2+constants!$D$4*data!F305^3+constants!$E$4*data!F305^4+constants!$F$4*data!F305^5+constants!$G$4*data!F305^6+constants!$H$4*data!F305^7)</f>
        <v>10574.2207480422</v>
      </c>
      <c r="M305" s="4">
        <f>G305/(constants!$A$4+constants!$B$4*data!G305+constants!$C$4*data!G305^2+constants!$D$4*data!G305^3+constants!$E$4*data!G305^4+constants!$F$4*data!G305^5+constants!$G$4*data!G305^6+constants!$H$4*data!G305^7)</f>
        <v>55.369109646374369</v>
      </c>
      <c r="N305" s="4"/>
      <c r="O305" s="4">
        <f t="shared" si="87"/>
        <v>774.62940583195189</v>
      </c>
      <c r="P305" s="4">
        <f t="shared" si="88"/>
        <v>760.29488354326543</v>
      </c>
      <c r="Q305" s="4">
        <f t="shared" si="89"/>
        <v>337.7865894585218</v>
      </c>
      <c r="R305" s="4">
        <f t="shared" si="90"/>
        <v>1762.3701246737</v>
      </c>
      <c r="S305" s="4">
        <f t="shared" si="91"/>
        <v>9.2281849410623948</v>
      </c>
      <c r="T305" s="4">
        <f t="shared" si="82"/>
        <v>1.0188538981373676</v>
      </c>
      <c r="U305" s="4">
        <f t="shared" si="92"/>
        <v>0.4442836546318803</v>
      </c>
      <c r="V305" s="4">
        <f t="shared" si="93"/>
        <v>5.2362354603412145E-3</v>
      </c>
      <c r="W305" s="4"/>
      <c r="X305">
        <f>IF(front!E305&gt;$X$2,O305,P305)</f>
        <v>760.29488354326543</v>
      </c>
      <c r="Y305">
        <f t="shared" si="94"/>
        <v>444.28378282813736</v>
      </c>
      <c r="Z305">
        <f>SUMPRODUCT($B$7:$B$456,Y$7:Y$456,EXP(constants!$B$32+constants!$A$32*ABS($A$7:$A$456-$A305)))</f>
        <v>12.694149224271662</v>
      </c>
      <c r="AA305">
        <f t="shared" si="83"/>
        <v>431.58963360386571</v>
      </c>
      <c r="AB305">
        <f t="shared" si="95"/>
        <v>426.68221106279236</v>
      </c>
      <c r="AD305" s="4">
        <f t="shared" si="84"/>
        <v>1753.1313468870092</v>
      </c>
      <c r="AE305">
        <f>SUMPRODUCT($B$7:$B$456,AD$7:AD$456,EXP(constants!$B$32+constants!$A$32*ABS($A$7:$A$456-$A305)))</f>
        <v>40.304093938458422</v>
      </c>
      <c r="AF305" s="4">
        <f t="shared" si="85"/>
        <v>1712.8272529485507</v>
      </c>
      <c r="AG305">
        <f t="shared" si="96"/>
        <v>1712.8272529485507</v>
      </c>
      <c r="AH305" s="4"/>
      <c r="AI305" s="5">
        <f>SUMPRODUCT(constants!$B$13:$B$20,A305^constants!$A$13:$A$20)*constants!$C$10/((A305/1000000000)^5*(EXP(0.014388/(A305/1000000000)/constants!$B$9)-1))</f>
        <v>5.2678193488479228E-7</v>
      </c>
      <c r="AJ305">
        <f>SUMPRODUCT(A305^constants!$E$28:$J$28,constants!$E$27:$J$27)</f>
        <v>1.1859436103358744E-6</v>
      </c>
      <c r="AL305" s="17">
        <f t="shared" si="86"/>
        <v>1.2346001807121713E-9</v>
      </c>
      <c r="AM305">
        <f t="shared" si="97"/>
        <v>6.9238950296612158E-10</v>
      </c>
      <c r="AN305">
        <f t="shared" si="98"/>
        <v>1.783100661438797</v>
      </c>
      <c r="AO305">
        <f t="shared" si="99"/>
        <v>1.2706426668112917E-9</v>
      </c>
      <c r="AQ305">
        <f t="shared" si="100"/>
        <v>1.2706426668112917E-9</v>
      </c>
      <c r="AS305" s="4">
        <f t="shared" si="101"/>
        <v>0.97163444370275254</v>
      </c>
    </row>
    <row r="306" spans="1:45" x14ac:dyDescent="0.2">
      <c r="A306">
        <f>front!A306</f>
        <v>330.02</v>
      </c>
      <c r="B306" s="1">
        <f t="shared" si="102"/>
        <v>0.47999999999996135</v>
      </c>
      <c r="C306">
        <f>front!D306-front!B306</f>
        <v>454.92999999999984</v>
      </c>
      <c r="D306" s="2">
        <f>front!E306-front!C306</f>
        <v>3800.8999999999996</v>
      </c>
      <c r="E306" s="2">
        <f>IF(front!F306-front!C306&gt;0,front!F306-front!C306,0)</f>
        <v>1707.6000000000004</v>
      </c>
      <c r="F306" s="2">
        <f>front!I306-front!H306</f>
        <v>10365.200000000001</v>
      </c>
      <c r="G306" s="2">
        <f>IF(front!J306-front!H306&gt;0,front!J306-front!H306,0)</f>
        <v>26.700000000000728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453.87270167876898</v>
      </c>
      <c r="J306" s="4">
        <f>D306/(constants!$A$4+constants!$B$4*data!D306+constants!$C$4*data!D306^2+constants!$D$4*data!D306^3+constants!$E$4*data!D306^4+constants!$F$4*data!D306^5+constants!$G$4*data!D306^6+constants!$H$4*data!D306^7)</f>
        <v>3792.3926825218091</v>
      </c>
      <c r="K306" s="4">
        <f>E306/(constants!$A$4+constants!$B$4*data!E306+constants!$C$4*data!E306^2+constants!$D$4*data!E306^3+constants!$E$4*data!E306^4+constants!$F$4*data!E306^5+constants!$G$4*data!E306^6+constants!$H$4*data!E306^7)</f>
        <v>1703.6993735735093</v>
      </c>
      <c r="L306" s="4">
        <f>F306/(constants!$A$4+constants!$B$4*data!F306+constants!$C$4*data!F306^2+constants!$D$4*data!F306^3+constants!$E$4*data!F306^4+constants!$F$4*data!F306^5+constants!$G$4*data!F306^6+constants!$H$4*data!F306^7)</f>
        <v>10366.525854325002</v>
      </c>
      <c r="M306" s="4">
        <f>G306/(constants!$A$4+constants!$B$4*data!G306+constants!$C$4*data!G306^2+constants!$D$4*data!G306^3+constants!$E$4*data!G306^4+constants!$F$4*data!G306^5+constants!$G$4*data!G306^6+constants!$H$4*data!G306^7)</f>
        <v>26.636948942039382</v>
      </c>
      <c r="N306" s="4"/>
      <c r="O306" s="4">
        <f t="shared" si="87"/>
        <v>756.45450279794829</v>
      </c>
      <c r="P306" s="4">
        <f t="shared" si="88"/>
        <v>758.47853650436173</v>
      </c>
      <c r="Q306" s="4">
        <f t="shared" si="89"/>
        <v>340.73987471470184</v>
      </c>
      <c r="R306" s="4">
        <f t="shared" si="90"/>
        <v>1727.7543090541669</v>
      </c>
      <c r="S306" s="4">
        <f t="shared" si="91"/>
        <v>4.439491490339897</v>
      </c>
      <c r="T306" s="4">
        <f t="shared" si="82"/>
        <v>0.99733145552708491</v>
      </c>
      <c r="U306" s="4">
        <f t="shared" si="92"/>
        <v>0.44924128807268149</v>
      </c>
      <c r="V306" s="4">
        <f t="shared" si="93"/>
        <v>2.5695155075435637E-3</v>
      </c>
      <c r="W306" s="4"/>
      <c r="X306">
        <f>IF(front!E306&gt;$X$2,O306,P306)</f>
        <v>758.47853650436173</v>
      </c>
      <c r="Y306">
        <f t="shared" si="94"/>
        <v>439.70453473378541</v>
      </c>
      <c r="Z306">
        <f>SUMPRODUCT($B$7:$B$456,Y$7:Y$456,EXP(constants!$B$32+constants!$A$32*ABS($A$7:$A$456-$A306)))</f>
        <v>12.871036840054229</v>
      </c>
      <c r="AA306">
        <f t="shared" si="83"/>
        <v>426.83349789373119</v>
      </c>
      <c r="AB306">
        <f t="shared" si="95"/>
        <v>421.92607535265785</v>
      </c>
      <c r="AD306" s="4">
        <f t="shared" si="84"/>
        <v>1723.3097215619234</v>
      </c>
      <c r="AE306">
        <f>SUMPRODUCT($B$7:$B$456,AD$7:AD$456,EXP(constants!$B$32+constants!$A$32*ABS($A$7:$A$456-$A306)))</f>
        <v>40.293624618451574</v>
      </c>
      <c r="AF306" s="4">
        <f t="shared" si="85"/>
        <v>1683.0160969434719</v>
      </c>
      <c r="AG306">
        <f t="shared" si="96"/>
        <v>1683.0160969434719</v>
      </c>
      <c r="AH306" s="4"/>
      <c r="AI306" s="5">
        <f>SUMPRODUCT(constants!$B$13:$B$20,A306^constants!$A$13:$A$20)*constants!$C$10/((A306/1000000000)^5*(EXP(0.014388/(A306/1000000000)/constants!$B$9)-1))</f>
        <v>5.3371785795221924E-7</v>
      </c>
      <c r="AJ306">
        <f>SUMPRODUCT(A306^constants!$E$28:$J$28,constants!$E$27:$J$27)</f>
        <v>1.1803556948611371E-6</v>
      </c>
      <c r="AL306" s="17">
        <f t="shared" si="86"/>
        <v>1.264955851581637E-9</v>
      </c>
      <c r="AM306">
        <f t="shared" si="97"/>
        <v>7.0133357429247582E-10</v>
      </c>
      <c r="AN306">
        <f t="shared" si="98"/>
        <v>1.8036436553857536</v>
      </c>
      <c r="AO306">
        <f t="shared" si="99"/>
        <v>1.2870564318865621E-9</v>
      </c>
      <c r="AQ306">
        <f t="shared" si="100"/>
        <v>1.2870564318865621E-9</v>
      </c>
      <c r="AS306" s="4">
        <f t="shared" si="101"/>
        <v>0.9828285848565862</v>
      </c>
    </row>
    <row r="307" spans="1:45" x14ac:dyDescent="0.2">
      <c r="A307">
        <f>front!A307</f>
        <v>330.49</v>
      </c>
      <c r="B307" s="1">
        <f t="shared" si="102"/>
        <v>0.47000000000002728</v>
      </c>
      <c r="C307">
        <f>front!D307-front!B307</f>
        <v>468</v>
      </c>
      <c r="D307" s="2">
        <f>front!E307-front!C307</f>
        <v>3713.8999999999996</v>
      </c>
      <c r="E307" s="2">
        <f>IF(front!F307-front!C307&gt;0,front!F307-front!C307,0)</f>
        <v>1683.5999999999985</v>
      </c>
      <c r="F307" s="2">
        <f>front!I307-front!H307</f>
        <v>10081.300000000001</v>
      </c>
      <c r="G307" s="2">
        <f>IF(front!J307-front!H307&gt;0,front!J307-front!H307,0)</f>
        <v>28.5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466.91273868514833</v>
      </c>
      <c r="J307" s="4">
        <f>D307/(constants!$A$4+constants!$B$4*data!D307+constants!$C$4*data!D307^2+constants!$D$4*data!D307^3+constants!$E$4*data!D307^4+constants!$F$4*data!D307^5+constants!$G$4*data!D307^6+constants!$H$4*data!D307^7)</f>
        <v>3705.5686976270799</v>
      </c>
      <c r="K307" s="4">
        <f>E307/(constants!$A$4+constants!$B$4*data!E307+constants!$C$4*data!E307^2+constants!$D$4*data!E307^3+constants!$E$4*data!E307^4+constants!$F$4*data!E307^5+constants!$G$4*data!E307^6+constants!$H$4*data!E307^7)</f>
        <v>1679.7538164701689</v>
      </c>
      <c r="L307" s="4">
        <f>F307/(constants!$A$4+constants!$B$4*data!F307+constants!$C$4*data!F307^2+constants!$D$4*data!F307^3+constants!$E$4*data!F307^4+constants!$F$4*data!F307^5+constants!$G$4*data!F307^6+constants!$H$4*data!F307^7)</f>
        <v>10080.603690419319</v>
      </c>
      <c r="M307" s="4">
        <f>G307/(constants!$A$4+constants!$B$4*data!G307+constants!$C$4*data!G307^2+constants!$D$4*data!G307^3+constants!$E$4*data!G307^4+constants!$F$4*data!G307^5+constants!$G$4*data!G307^6+constants!$H$4*data!G307^7)</f>
        <v>28.43270386601608</v>
      </c>
      <c r="N307" s="4"/>
      <c r="O307" s="4">
        <f t="shared" si="87"/>
        <v>778.18789780858049</v>
      </c>
      <c r="P307" s="4">
        <f t="shared" si="88"/>
        <v>741.11373952541601</v>
      </c>
      <c r="Q307" s="4">
        <f t="shared" si="89"/>
        <v>335.95076329403378</v>
      </c>
      <c r="R307" s="4">
        <f t="shared" si="90"/>
        <v>1680.1006150698863</v>
      </c>
      <c r="S307" s="4">
        <f t="shared" si="91"/>
        <v>4.738783977669347</v>
      </c>
      <c r="T307" s="4">
        <f t="shared" si="82"/>
        <v>1.0500249237140111</v>
      </c>
      <c r="U307" s="4">
        <f t="shared" si="92"/>
        <v>0.45330526932231102</v>
      </c>
      <c r="V307" s="4">
        <f t="shared" si="93"/>
        <v>2.8205358269404778E-3</v>
      </c>
      <c r="W307" s="4"/>
      <c r="X307">
        <f>IF(front!E307&gt;$X$2,O307,P307)</f>
        <v>741.11373952541601</v>
      </c>
      <c r="Y307">
        <f t="shared" si="94"/>
        <v>426.82011802665193</v>
      </c>
      <c r="Z307">
        <f>SUMPRODUCT($B$7:$B$456,Y$7:Y$456,EXP(constants!$B$32+constants!$A$32*ABS($A$7:$A$456-$A307)))</f>
        <v>13.045703760610385</v>
      </c>
      <c r="AA307">
        <f t="shared" si="83"/>
        <v>413.77441426604156</v>
      </c>
      <c r="AB307">
        <f t="shared" si="95"/>
        <v>408.86699172496822</v>
      </c>
      <c r="AD307" s="4">
        <f t="shared" si="84"/>
        <v>1675.35639153856</v>
      </c>
      <c r="AE307">
        <f>SUMPRODUCT($B$7:$B$456,AD$7:AD$456,EXP(constants!$B$32+constants!$A$32*ABS($A$7:$A$456-$A307)))</f>
        <v>40.281784066308454</v>
      </c>
      <c r="AF307" s="4">
        <f t="shared" si="85"/>
        <v>1635.0746074722515</v>
      </c>
      <c r="AG307">
        <f t="shared" si="96"/>
        <v>1635.0746074722515</v>
      </c>
      <c r="AH307" s="4"/>
      <c r="AI307" s="5">
        <f>SUMPRODUCT(constants!$B$13:$B$20,A307^constants!$A$13:$A$20)*constants!$C$10/((A307/1000000000)^5*(EXP(0.014388/(A307/1000000000)/constants!$B$9)-1))</f>
        <v>5.405710546440308E-7</v>
      </c>
      <c r="AJ307">
        <f>SUMPRODUCT(A307^constants!$E$28:$J$28,constants!$E$27:$J$27)</f>
        <v>1.1749025917694449E-6</v>
      </c>
      <c r="AL307" s="17">
        <f t="shared" si="86"/>
        <v>1.3221195782115267E-9</v>
      </c>
      <c r="AM307">
        <f t="shared" si="97"/>
        <v>7.1856206829961669E-10</v>
      </c>
      <c r="AN307">
        <f t="shared" si="98"/>
        <v>1.839951810064439</v>
      </c>
      <c r="AO307">
        <f t="shared" si="99"/>
        <v>1.3186734039472244E-9</v>
      </c>
      <c r="AQ307">
        <f t="shared" si="100"/>
        <v>1.3186734039472244E-9</v>
      </c>
      <c r="AS307" s="4">
        <f t="shared" si="101"/>
        <v>1.002613364502527</v>
      </c>
    </row>
    <row r="308" spans="1:45" x14ac:dyDescent="0.2">
      <c r="A308">
        <f>front!A308</f>
        <v>330.96</v>
      </c>
      <c r="B308" s="1">
        <f t="shared" si="102"/>
        <v>0.46999999999997044</v>
      </c>
      <c r="C308">
        <f>front!D308-front!B308</f>
        <v>445.27</v>
      </c>
      <c r="D308" s="2">
        <f>front!E308-front!C308</f>
        <v>3620.5</v>
      </c>
      <c r="E308" s="2">
        <f>IF(front!F308-front!C308&gt;0,front!F308-front!C308,0)</f>
        <v>1643.2999999999993</v>
      </c>
      <c r="F308" s="2">
        <f>front!I308-front!H308</f>
        <v>9609.5999999999985</v>
      </c>
      <c r="G308" s="2">
        <f>IF(front!J308-front!H308&gt;0,front!J308-front!H308,0)</f>
        <v>0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444.2348580974263</v>
      </c>
      <c r="J308" s="4">
        <f>D308/(constants!$A$4+constants!$B$4*data!D308+constants!$C$4*data!D308^2+constants!$D$4*data!D308^3+constants!$E$4*data!D308^4+constants!$F$4*data!D308^5+constants!$G$4*data!D308^6+constants!$H$4*data!D308^7)</f>
        <v>3612.3603309951013</v>
      </c>
      <c r="K308" s="4">
        <f>E308/(constants!$A$4+constants!$B$4*data!E308+constants!$C$4*data!E308^2+constants!$D$4*data!E308^3+constants!$E$4*data!E308^4+constants!$F$4*data!E308^5+constants!$G$4*data!E308^6+constants!$H$4*data!E308^7)</f>
        <v>1639.5452232036268</v>
      </c>
      <c r="L308" s="4">
        <f>F308/(constants!$A$4+constants!$B$4*data!F308+constants!$C$4*data!F308^2+constants!$D$4*data!F308^3+constants!$E$4*data!F308^4+constants!$F$4*data!F308^5+constants!$G$4*data!F308^6+constants!$H$4*data!F308^7)</f>
        <v>9605.9759035496063</v>
      </c>
      <c r="M308" s="4">
        <f>G308/(constants!$A$4+constants!$B$4*data!G308+constants!$C$4*data!G308^2+constants!$D$4*data!G308^3+constants!$E$4*data!G308^4+constants!$F$4*data!G308^5+constants!$G$4*data!G308^6+constants!$H$4*data!G308^7)</f>
        <v>0</v>
      </c>
      <c r="N308" s="4"/>
      <c r="O308" s="4">
        <f t="shared" si="87"/>
        <v>740.39143016237722</v>
      </c>
      <c r="P308" s="4">
        <f t="shared" si="88"/>
        <v>722.47206619902033</v>
      </c>
      <c r="Q308" s="4">
        <f t="shared" si="89"/>
        <v>327.90904464072537</v>
      </c>
      <c r="R308" s="4">
        <f t="shared" si="90"/>
        <v>1600.9959839249343</v>
      </c>
      <c r="S308" s="4">
        <f t="shared" si="91"/>
        <v>0</v>
      </c>
      <c r="T308" s="4">
        <f t="shared" si="82"/>
        <v>1.0248028467835886</v>
      </c>
      <c r="U308" s="4">
        <f t="shared" si="92"/>
        <v>0.45387089685817117</v>
      </c>
      <c r="V308" s="4">
        <f t="shared" si="93"/>
        <v>0</v>
      </c>
      <c r="W308" s="4"/>
      <c r="X308">
        <f>IF(front!E308&gt;$X$2,O308,P308)</f>
        <v>722.47206619902033</v>
      </c>
      <c r="Y308">
        <f t="shared" si="94"/>
        <v>415.70175214519384</v>
      </c>
      <c r="Z308">
        <f>SUMPRODUCT($B$7:$B$456,Y$7:Y$456,EXP(constants!$B$32+constants!$A$32*ABS($A$7:$A$456-$A308)))</f>
        <v>13.222250890276683</v>
      </c>
      <c r="AA308">
        <f t="shared" si="83"/>
        <v>402.47950125491718</v>
      </c>
      <c r="AB308">
        <f t="shared" si="95"/>
        <v>397.57207871384384</v>
      </c>
      <c r="AD308" s="4">
        <f t="shared" si="84"/>
        <v>1600.9959839249343</v>
      </c>
      <c r="AE308">
        <f>SUMPRODUCT($B$7:$B$456,AD$7:AD$456,EXP(constants!$B$32+constants!$A$32*ABS($A$7:$A$456-$A308)))</f>
        <v>40.269515120516168</v>
      </c>
      <c r="AF308" s="4">
        <f t="shared" si="85"/>
        <v>1560.7264688044181</v>
      </c>
      <c r="AG308">
        <f t="shared" si="96"/>
        <v>1560.7264688044181</v>
      </c>
      <c r="AH308" s="4"/>
      <c r="AI308" s="5">
        <f>SUMPRODUCT(constants!$B$13:$B$20,A308^constants!$A$13:$A$20)*constants!$C$10/((A308/1000000000)^5*(EXP(0.014388/(A308/1000000000)/constants!$B$9)-1))</f>
        <v>5.474856203187136E-7</v>
      </c>
      <c r="AJ308">
        <f>SUMPRODUCT(A308^constants!$E$28:$J$28,constants!$E$27:$J$27)</f>
        <v>1.1694676450818673E-6</v>
      </c>
      <c r="AL308" s="17">
        <f t="shared" si="86"/>
        <v>1.3770726105561639E-9</v>
      </c>
      <c r="AM308">
        <f t="shared" si="97"/>
        <v>7.4930980441289525E-10</v>
      </c>
      <c r="AN308">
        <f t="shared" si="98"/>
        <v>1.8377880583520965</v>
      </c>
      <c r="AO308">
        <f t="shared" si="99"/>
        <v>1.3751002926363468E-9</v>
      </c>
      <c r="AQ308">
        <f t="shared" si="100"/>
        <v>1.3751002926363468E-9</v>
      </c>
      <c r="AS308" s="4">
        <f t="shared" si="101"/>
        <v>1.0014343084139963</v>
      </c>
    </row>
    <row r="309" spans="1:45" x14ac:dyDescent="0.2">
      <c r="A309">
        <f>front!A309</f>
        <v>331.43</v>
      </c>
      <c r="B309" s="1">
        <f t="shared" si="102"/>
        <v>0.47000000000002728</v>
      </c>
      <c r="C309">
        <f>front!D309-front!B309</f>
        <v>430.93000000000029</v>
      </c>
      <c r="D309" s="2">
        <f>front!E309-front!C309</f>
        <v>3520.3000000000011</v>
      </c>
      <c r="E309" s="2">
        <f>IF(front!F309-front!C309&gt;0,front!F309-front!C309,0)</f>
        <v>1568.7000000000007</v>
      </c>
      <c r="F309" s="2">
        <f>front!I309-front!H309</f>
        <v>9227.9</v>
      </c>
      <c r="G309" s="2">
        <f>IF(front!J309-front!H309&gt;0,front!J309-front!H309,0)</f>
        <v>44.699999999998909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429.92776615856116</v>
      </c>
      <c r="J309" s="4">
        <f>D309/(constants!$A$4+constants!$B$4*data!D309+constants!$C$4*data!D309^2+constants!$D$4*data!D309^3+constants!$E$4*data!D309^4+constants!$F$4*data!D309^5+constants!$G$4*data!D309^6+constants!$H$4*data!D309^7)</f>
        <v>3512.3687525982123</v>
      </c>
      <c r="K309" s="4">
        <f>E309/(constants!$A$4+constants!$B$4*data!E309+constants!$C$4*data!E309^2+constants!$D$4*data!E309^3+constants!$E$4*data!E309^4+constants!$F$4*data!E309^5+constants!$G$4*data!E309^6+constants!$H$4*data!E309^7)</f>
        <v>1565.1143840228426</v>
      </c>
      <c r="L309" s="4">
        <f>F309/(constants!$A$4+constants!$B$4*data!F309+constants!$C$4*data!F309^2+constants!$D$4*data!F309^3+constants!$E$4*data!F309^4+constants!$F$4*data!F309^5+constants!$G$4*data!F309^6+constants!$H$4*data!F309^7)</f>
        <v>9222.2837157565373</v>
      </c>
      <c r="M309" s="4">
        <f>G309/(constants!$A$4+constants!$B$4*data!G309+constants!$C$4*data!G309^2+constants!$D$4*data!G309^3+constants!$E$4*data!G309^4+constants!$F$4*data!G309^5+constants!$G$4*data!G309^6+constants!$H$4*data!G309^7)</f>
        <v>44.594529069353882</v>
      </c>
      <c r="N309" s="4"/>
      <c r="O309" s="4">
        <f t="shared" si="87"/>
        <v>716.54627693093528</v>
      </c>
      <c r="P309" s="4">
        <f t="shared" si="88"/>
        <v>702.47375051964241</v>
      </c>
      <c r="Q309" s="4">
        <f t="shared" si="89"/>
        <v>313.02287680456851</v>
      </c>
      <c r="R309" s="4">
        <f t="shared" si="90"/>
        <v>1537.0472859594229</v>
      </c>
      <c r="S309" s="4">
        <f t="shared" si="91"/>
        <v>7.4324215115589807</v>
      </c>
      <c r="T309" s="4">
        <f t="shared" si="82"/>
        <v>1.0200328146082085</v>
      </c>
      <c r="U309" s="4">
        <f t="shared" si="92"/>
        <v>0.4456008165045533</v>
      </c>
      <c r="V309" s="4">
        <f t="shared" si="93"/>
        <v>4.8355191017559838E-3</v>
      </c>
      <c r="W309" s="4"/>
      <c r="X309">
        <f>IF(front!E309&gt;$X$2,O309,P309)</f>
        <v>702.47375051964241</v>
      </c>
      <c r="Y309">
        <f t="shared" si="94"/>
        <v>409.62996413192303</v>
      </c>
      <c r="Z309">
        <f>SUMPRODUCT($B$7:$B$456,Y$7:Y$456,EXP(constants!$B$32+constants!$A$32*ABS($A$7:$A$456-$A309)))</f>
        <v>13.400998321128499</v>
      </c>
      <c r="AA309">
        <f t="shared" si="83"/>
        <v>396.22896581079453</v>
      </c>
      <c r="AB309">
        <f t="shared" si="95"/>
        <v>391.32154326972119</v>
      </c>
      <c r="AD309" s="4">
        <f t="shared" si="84"/>
        <v>1529.6063329225183</v>
      </c>
      <c r="AE309">
        <f>SUMPRODUCT($B$7:$B$456,AD$7:AD$456,EXP(constants!$B$32+constants!$A$32*ABS($A$7:$A$456-$A309)))</f>
        <v>40.258105888450586</v>
      </c>
      <c r="AF309" s="4">
        <f t="shared" si="85"/>
        <v>1489.3482270340678</v>
      </c>
      <c r="AG309">
        <f t="shared" si="96"/>
        <v>1489.3482270340678</v>
      </c>
      <c r="AH309" s="4"/>
      <c r="AI309" s="5">
        <f>SUMPRODUCT(constants!$B$13:$B$20,A309^constants!$A$13:$A$20)*constants!$C$10/((A309/1000000000)^5*(EXP(0.014388/(A309/1000000000)/constants!$B$9)-1))</f>
        <v>5.5446179881203118E-7</v>
      </c>
      <c r="AJ309">
        <f>SUMPRODUCT(A309^constants!$E$28:$J$28,constants!$E$27:$J$27)</f>
        <v>1.1640508203741178E-6</v>
      </c>
      <c r="AL309" s="17">
        <f t="shared" si="86"/>
        <v>1.416895666359632E-9</v>
      </c>
      <c r="AM309">
        <f t="shared" si="97"/>
        <v>7.8158405082486528E-10</v>
      </c>
      <c r="AN309">
        <f t="shared" si="98"/>
        <v>1.812851304813953</v>
      </c>
      <c r="AO309">
        <f t="shared" si="99"/>
        <v>1.4343285656742137E-9</v>
      </c>
      <c r="AQ309">
        <f t="shared" si="100"/>
        <v>1.4343285656742137E-9</v>
      </c>
      <c r="AS309" s="4">
        <f t="shared" si="101"/>
        <v>0.98784595124730901</v>
      </c>
    </row>
    <row r="310" spans="1:45" x14ac:dyDescent="0.2">
      <c r="A310">
        <f>front!A310</f>
        <v>331.9</v>
      </c>
      <c r="B310" s="1">
        <f t="shared" si="102"/>
        <v>0.46999999999997044</v>
      </c>
      <c r="C310">
        <f>front!D310-front!B310</f>
        <v>427.07000000000016</v>
      </c>
      <c r="D310" s="2">
        <f>front!E310-front!C310</f>
        <v>3482.6000000000004</v>
      </c>
      <c r="E310" s="2">
        <f>IF(front!F310-front!C310&gt;0,front!F310-front!C310,0)</f>
        <v>1599.1000000000004</v>
      </c>
      <c r="F310" s="2">
        <f>front!I310-front!H310</f>
        <v>8866.9</v>
      </c>
      <c r="G310" s="2">
        <f>IF(front!J310-front!H310&gt;0,front!J310-front!H310,0)</f>
        <v>0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426.0766278951798</v>
      </c>
      <c r="J310" s="4">
        <f>D310/(constants!$A$4+constants!$B$4*data!D310+constants!$C$4*data!D310^2+constants!$D$4*data!D310^3+constants!$E$4*data!D310^4+constants!$F$4*data!D310^5+constants!$G$4*data!D310^6+constants!$H$4*data!D310^7)</f>
        <v>3474.7478796146834</v>
      </c>
      <c r="K310" s="4">
        <f>E310/(constants!$A$4+constants!$B$4*data!E310+constants!$C$4*data!E310^2+constants!$D$4*data!E310^3+constants!$E$4*data!E310^4+constants!$F$4*data!E310^5+constants!$G$4*data!E310^6+constants!$H$4*data!E310^7)</f>
        <v>1595.4454570148548</v>
      </c>
      <c r="L310" s="4">
        <f>F310/(constants!$A$4+constants!$B$4*data!F310+constants!$C$4*data!F310^2+constants!$D$4*data!F310^3+constants!$E$4*data!F310^4+constants!$F$4*data!F310^5+constants!$G$4*data!F310^6+constants!$H$4*data!F310^7)</f>
        <v>8859.6933653845808</v>
      </c>
      <c r="M310" s="4">
        <f>G310/(constants!$A$4+constants!$B$4*data!G310+constants!$C$4*data!G310^2+constants!$D$4*data!G310^3+constants!$E$4*data!G310^4+constants!$F$4*data!G310^5+constants!$G$4*data!G310^6+constants!$H$4*data!G310^7)</f>
        <v>0</v>
      </c>
      <c r="N310" s="4"/>
      <c r="O310" s="4">
        <f t="shared" si="87"/>
        <v>710.12771315863301</v>
      </c>
      <c r="P310" s="4">
        <f t="shared" si="88"/>
        <v>694.94957592293667</v>
      </c>
      <c r="Q310" s="4">
        <f t="shared" si="89"/>
        <v>319.08909140297095</v>
      </c>
      <c r="R310" s="4">
        <f t="shared" si="90"/>
        <v>1476.61556089743</v>
      </c>
      <c r="S310" s="4">
        <f t="shared" si="91"/>
        <v>0</v>
      </c>
      <c r="T310" s="4">
        <f t="shared" si="82"/>
        <v>1.0218406309774903</v>
      </c>
      <c r="U310" s="4">
        <f t="shared" si="92"/>
        <v>0.45915430767649668</v>
      </c>
      <c r="V310" s="4">
        <f t="shared" si="93"/>
        <v>0</v>
      </c>
      <c r="W310" s="4"/>
      <c r="X310">
        <f>IF(front!E310&gt;$X$2,O310,P310)</f>
        <v>694.94957592293667</v>
      </c>
      <c r="Y310">
        <f t="shared" si="94"/>
        <v>396.43063483032415</v>
      </c>
      <c r="Z310">
        <f>SUMPRODUCT($B$7:$B$456,Y$7:Y$456,EXP(constants!$B$32+constants!$A$32*ABS($A$7:$A$456-$A310)))</f>
        <v>13.5821797034478</v>
      </c>
      <c r="AA310">
        <f t="shared" si="83"/>
        <v>382.84845512687633</v>
      </c>
      <c r="AB310">
        <f t="shared" si="95"/>
        <v>377.94103258580299</v>
      </c>
      <c r="AD310" s="4">
        <f t="shared" si="84"/>
        <v>1476.61556089743</v>
      </c>
      <c r="AE310">
        <f>SUMPRODUCT($B$7:$B$456,AD$7:AD$456,EXP(constants!$B$32+constants!$A$32*ABS($A$7:$A$456-$A310)))</f>
        <v>40.248793280722587</v>
      </c>
      <c r="AF310" s="4">
        <f t="shared" si="85"/>
        <v>1436.3667676167074</v>
      </c>
      <c r="AG310">
        <f t="shared" si="96"/>
        <v>1436.3667676167074</v>
      </c>
      <c r="AH310" s="4"/>
      <c r="AI310" s="5">
        <f>SUMPRODUCT(constants!$B$13:$B$20,A310^constants!$A$13:$A$20)*constants!$C$10/((A310/1000000000)^5*(EXP(0.014388/(A310/1000000000)/constants!$B$9)-1))</f>
        <v>5.614998323374562E-7</v>
      </c>
      <c r="AJ310">
        <f>SUMPRODUCT(A310^constants!$E$28:$J$28,constants!$E$27:$J$27)</f>
        <v>1.1586520956427472E-6</v>
      </c>
      <c r="AL310" s="17">
        <f t="shared" si="86"/>
        <v>1.485681055840319E-9</v>
      </c>
      <c r="AM310">
        <f t="shared" si="97"/>
        <v>8.0665476378657912E-10</v>
      </c>
      <c r="AN310">
        <f t="shared" si="98"/>
        <v>1.8417805516529415</v>
      </c>
      <c r="AO310">
        <f t="shared" si="99"/>
        <v>1.4803372319524649E-9</v>
      </c>
      <c r="AQ310">
        <f t="shared" si="100"/>
        <v>1.4803372319524649E-9</v>
      </c>
      <c r="AS310" s="4">
        <f t="shared" si="101"/>
        <v>1.0036098692733721</v>
      </c>
    </row>
    <row r="311" spans="1:45" x14ac:dyDescent="0.2">
      <c r="A311">
        <f>front!A311</f>
        <v>332.37</v>
      </c>
      <c r="B311" s="1">
        <f t="shared" si="102"/>
        <v>0.47000000000002728</v>
      </c>
      <c r="C311">
        <f>front!D311-front!B311</f>
        <v>449.73</v>
      </c>
      <c r="D311" s="2">
        <f>front!E311-front!C311</f>
        <v>3716.0999999999985</v>
      </c>
      <c r="E311" s="2">
        <f>IF(front!F311-front!C311&gt;0,front!F311-front!C311,0)</f>
        <v>1728</v>
      </c>
      <c r="F311" s="2">
        <f>front!I311-front!H311</f>
        <v>9058.2999999999993</v>
      </c>
      <c r="G311" s="2">
        <f>IF(front!J311-front!H311&gt;0,front!J311-front!H311,0)</f>
        <v>0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448.68462736756419</v>
      </c>
      <c r="J311" s="4">
        <f>D311/(constants!$A$4+constants!$B$4*data!D311+constants!$C$4*data!D311^2+constants!$D$4*data!D311^3+constants!$E$4*data!D311^4+constants!$F$4*data!D311^5+constants!$G$4*data!D311^6+constants!$H$4*data!D311^7)</f>
        <v>3707.7642163171336</v>
      </c>
      <c r="K311" s="4">
        <f>E311/(constants!$A$4+constants!$B$4*data!E311+constants!$C$4*data!E311^2+constants!$D$4*data!E311^3+constants!$E$4*data!E311^4+constants!$F$4*data!E311^5+constants!$G$4*data!E311^6+constants!$H$4*data!E311^7)</f>
        <v>1724.0530932797521</v>
      </c>
      <c r="L311" s="4">
        <f>F311/(constants!$A$4+constants!$B$4*data!F311+constants!$C$4*data!F311^2+constants!$D$4*data!F311^3+constants!$E$4*data!F311^4+constants!$F$4*data!F311^5+constants!$G$4*data!F311^6+constants!$H$4*data!F311^7)</f>
        <v>9051.9019222464922</v>
      </c>
      <c r="M311" s="4">
        <f>G311/(constants!$A$4+constants!$B$4*data!G311+constants!$C$4*data!G311^2+constants!$D$4*data!G311^3+constants!$E$4*data!G311^4+constants!$F$4*data!G311^5+constants!$G$4*data!G311^6+constants!$H$4*data!G311^7)</f>
        <v>0</v>
      </c>
      <c r="N311" s="4"/>
      <c r="O311" s="4">
        <f t="shared" si="87"/>
        <v>747.80771227927369</v>
      </c>
      <c r="P311" s="4">
        <f t="shared" si="88"/>
        <v>741.55284326342667</v>
      </c>
      <c r="Q311" s="4">
        <f t="shared" si="89"/>
        <v>344.81061865595046</v>
      </c>
      <c r="R311" s="4">
        <f t="shared" si="90"/>
        <v>1508.6503203744153</v>
      </c>
      <c r="S311" s="4">
        <f t="shared" si="91"/>
        <v>0</v>
      </c>
      <c r="T311" s="4">
        <f t="shared" si="82"/>
        <v>1.0084348257479812</v>
      </c>
      <c r="U311" s="4">
        <f t="shared" si="92"/>
        <v>0.46498455476012668</v>
      </c>
      <c r="V311" s="4">
        <f t="shared" si="93"/>
        <v>0</v>
      </c>
      <c r="W311" s="4"/>
      <c r="X311">
        <f>IF(front!E311&gt;$X$2,O311,P311)</f>
        <v>741.55284326342667</v>
      </c>
      <c r="Y311">
        <f t="shared" si="94"/>
        <v>418.97051897872825</v>
      </c>
      <c r="Z311">
        <f>SUMPRODUCT($B$7:$B$456,Y$7:Y$456,EXP(constants!$B$32+constants!$A$32*ABS($A$7:$A$456-$A311)))</f>
        <v>13.766154734404546</v>
      </c>
      <c r="AA311">
        <f t="shared" si="83"/>
        <v>405.2043642443237</v>
      </c>
      <c r="AB311">
        <f t="shared" si="95"/>
        <v>400.29694170325035</v>
      </c>
      <c r="AD311" s="4">
        <f t="shared" si="84"/>
        <v>1508.6503203744153</v>
      </c>
      <c r="AE311">
        <f>SUMPRODUCT($B$7:$B$456,AD$7:AD$456,EXP(constants!$B$32+constants!$A$32*ABS($A$7:$A$456-$A311)))</f>
        <v>40.242494822382234</v>
      </c>
      <c r="AF311" s="4">
        <f t="shared" si="85"/>
        <v>1468.407825552033</v>
      </c>
      <c r="AG311">
        <f t="shared" si="96"/>
        <v>1468.407825552033</v>
      </c>
      <c r="AH311" s="4"/>
      <c r="AI311" s="5">
        <f>SUMPRODUCT(constants!$B$13:$B$20,A311^constants!$A$13:$A$20)*constants!$C$10/((A311/1000000000)^5*(EXP(0.014388/(A311/1000000000)/constants!$B$9)-1))</f>
        <v>5.6859996147211267E-7</v>
      </c>
      <c r="AJ311">
        <f>SUMPRODUCT(A311^constants!$E$28:$J$28,constants!$E$27:$J$27)</f>
        <v>1.1532714611364411E-6</v>
      </c>
      <c r="AL311" s="17">
        <f t="shared" si="86"/>
        <v>1.4204454299669102E-9</v>
      </c>
      <c r="AM311">
        <f t="shared" si="97"/>
        <v>7.8538907316356777E-10</v>
      </c>
      <c r="AN311">
        <f t="shared" si="98"/>
        <v>1.8085882252541645</v>
      </c>
      <c r="AO311">
        <f t="shared" si="99"/>
        <v>1.4413113747881786E-9</v>
      </c>
      <c r="AQ311">
        <f t="shared" si="100"/>
        <v>1.4413113747881786E-9</v>
      </c>
      <c r="AS311" s="4">
        <f t="shared" si="101"/>
        <v>0.98552294446136945</v>
      </c>
    </row>
    <row r="312" spans="1:45" x14ac:dyDescent="0.2">
      <c r="A312">
        <f>front!A312</f>
        <v>332.84</v>
      </c>
      <c r="B312" s="1">
        <f t="shared" si="102"/>
        <v>0.46999999999997044</v>
      </c>
      <c r="C312">
        <f>front!D312-front!B312</f>
        <v>485.19999999999982</v>
      </c>
      <c r="D312" s="2">
        <f>front!E312-front!C312</f>
        <v>3897.5</v>
      </c>
      <c r="E312" s="2">
        <f>IF(front!F312-front!C312&gt;0,front!F312-front!C312,0)</f>
        <v>1782.6000000000004</v>
      </c>
      <c r="F312" s="2">
        <f>front!I312-front!H312</f>
        <v>9549.2000000000007</v>
      </c>
      <c r="G312" s="2">
        <f>IF(front!J312-front!H312&gt;0,front!J312-front!H312,0)</f>
        <v>39.899999999999636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484.07333265634577</v>
      </c>
      <c r="J312" s="4">
        <f>D312/(constants!$A$4+constants!$B$4*data!D312+constants!$C$4*data!D312^2+constants!$D$4*data!D312^3+constants!$E$4*data!D312^4+constants!$F$4*data!D312^5+constants!$G$4*data!D312^6+constants!$H$4*data!D312^7)</f>
        <v>3888.8002760033291</v>
      </c>
      <c r="K312" s="4">
        <f>E312/(constants!$A$4+constants!$B$4*data!E312+constants!$C$4*data!E312^2+constants!$D$4*data!E312^3+constants!$E$4*data!E312^4+constants!$F$4*data!E312^5+constants!$G$4*data!E312^6+constants!$H$4*data!E312^7)</f>
        <v>1778.5292103461989</v>
      </c>
      <c r="L312" s="4">
        <f>F312/(constants!$A$4+constants!$B$4*data!F312+constants!$C$4*data!F312^2+constants!$D$4*data!F312^3+constants!$E$4*data!F312^4+constants!$F$4*data!F312^5+constants!$G$4*data!F312^6+constants!$H$4*data!F312^7)</f>
        <v>9545.2387138743707</v>
      </c>
      <c r="M312" s="4">
        <f>G312/(constants!$A$4+constants!$B$4*data!G312+constants!$C$4*data!G312^2+constants!$D$4*data!G312^3+constants!$E$4*data!G312^4+constants!$F$4*data!G312^5+constants!$G$4*data!G312^6+constants!$H$4*data!G312^7)</f>
        <v>39.805834362524692</v>
      </c>
      <c r="N312" s="4"/>
      <c r="O312" s="4">
        <f t="shared" si="87"/>
        <v>806.78888776057636</v>
      </c>
      <c r="P312" s="4">
        <f t="shared" si="88"/>
        <v>777.76005520066576</v>
      </c>
      <c r="Q312" s="4">
        <f t="shared" si="89"/>
        <v>355.70584206923979</v>
      </c>
      <c r="R312" s="4">
        <f t="shared" si="90"/>
        <v>1590.8731189790617</v>
      </c>
      <c r="S312" s="4">
        <f t="shared" si="91"/>
        <v>6.6343057270874484</v>
      </c>
      <c r="T312" s="4">
        <f t="shared" si="82"/>
        <v>1.0373236351826027</v>
      </c>
      <c r="U312" s="4">
        <f t="shared" si="92"/>
        <v>0.45734650383589837</v>
      </c>
      <c r="V312" s="4">
        <f t="shared" si="93"/>
        <v>4.1702293212075867E-3</v>
      </c>
      <c r="W312" s="4"/>
      <c r="X312">
        <f>IF(front!E312&gt;$X$2,O312,P312)</f>
        <v>777.76005520066576</v>
      </c>
      <c r="Y312">
        <f t="shared" si="94"/>
        <v>444.98487053956808</v>
      </c>
      <c r="Z312">
        <f>SUMPRODUCT($B$7:$B$456,Y$7:Y$456,EXP(constants!$B$32+constants!$A$32*ABS($A$7:$A$456-$A312)))</f>
        <v>13.952661801169256</v>
      </c>
      <c r="AA312">
        <f t="shared" si="83"/>
        <v>431.03220873839882</v>
      </c>
      <c r="AB312">
        <f t="shared" si="95"/>
        <v>426.12478619732548</v>
      </c>
      <c r="AD312" s="4">
        <f t="shared" si="84"/>
        <v>1584.2311978674898</v>
      </c>
      <c r="AE312">
        <f>SUMPRODUCT($B$7:$B$456,AD$7:AD$456,EXP(constants!$B$32+constants!$A$32*ABS($A$7:$A$456-$A312)))</f>
        <v>40.238647312260419</v>
      </c>
      <c r="AF312" s="4">
        <f t="shared" si="85"/>
        <v>1543.9925505552294</v>
      </c>
      <c r="AG312">
        <f t="shared" si="96"/>
        <v>1543.9925505552294</v>
      </c>
      <c r="AH312" s="4"/>
      <c r="AI312" s="5">
        <f>SUMPRODUCT(constants!$B$13:$B$20,A312^constants!$A$13:$A$20)*constants!$C$10/((A312/1000000000)^5*(EXP(0.014388/(A312/1000000000)/constants!$B$9)-1))</f>
        <v>5.7576242514288771E-7</v>
      </c>
      <c r="AJ312">
        <f>SUMPRODUCT(A312^constants!$E$28:$J$28,constants!$E$27:$J$27)</f>
        <v>1.1479089191814636E-6</v>
      </c>
      <c r="AL312" s="17">
        <f t="shared" si="86"/>
        <v>1.3511591998224427E-9</v>
      </c>
      <c r="AM312">
        <f t="shared" si="97"/>
        <v>7.4346791295636007E-10</v>
      </c>
      <c r="AN312">
        <f t="shared" si="98"/>
        <v>1.8173739259971973</v>
      </c>
      <c r="AO312">
        <f t="shared" si="99"/>
        <v>1.3643795111863756E-9</v>
      </c>
      <c r="AQ312">
        <f t="shared" si="100"/>
        <v>1.3643795111863756E-9</v>
      </c>
      <c r="AS312" s="4">
        <f t="shared" si="101"/>
        <v>0.99031038559613271</v>
      </c>
    </row>
    <row r="313" spans="1:45" x14ac:dyDescent="0.2">
      <c r="A313">
        <f>front!A313</f>
        <v>333.31</v>
      </c>
      <c r="B313" s="1">
        <f t="shared" si="102"/>
        <v>0.47000000000002728</v>
      </c>
      <c r="C313">
        <f>front!D313-front!B313</f>
        <v>511.19999999999982</v>
      </c>
      <c r="D313" s="2">
        <f>front!E313-front!C313</f>
        <v>4111.6000000000004</v>
      </c>
      <c r="E313" s="2">
        <f>IF(front!F313-front!C313&gt;0,front!F313-front!C313,0)</f>
        <v>1901.1000000000004</v>
      </c>
      <c r="F313" s="2">
        <f>front!I313-front!H313</f>
        <v>10008.700000000001</v>
      </c>
      <c r="G313" s="2">
        <f>IF(front!J313-front!H313&gt;0,front!J313-front!H313,0)</f>
        <v>28.5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510.013817108262</v>
      </c>
      <c r="J313" s="4">
        <f>D313/(constants!$A$4+constants!$B$4*data!D313+constants!$C$4*data!D313^2+constants!$D$4*data!D313^3+constants!$E$4*data!D313^4+constants!$F$4*data!D313^5+constants!$G$4*data!D313^6+constants!$H$4*data!D313^7)</f>
        <v>4102.4864292960892</v>
      </c>
      <c r="K313" s="4">
        <f>E313/(constants!$A$4+constants!$B$4*data!E313+constants!$C$4*data!E313^2+constants!$D$4*data!E313^3+constants!$E$4*data!E313^4+constants!$F$4*data!E313^5+constants!$G$4*data!E313^6+constants!$H$4*data!E313^7)</f>
        <v>1896.7602956051476</v>
      </c>
      <c r="L313" s="4">
        <f>F313/(constants!$A$4+constants!$B$4*data!F313+constants!$C$4*data!F313^2+constants!$D$4*data!F313^3+constants!$E$4*data!F313^4+constants!$F$4*data!F313^5+constants!$G$4*data!F313^6+constants!$H$4*data!F313^7)</f>
        <v>10007.518433444207</v>
      </c>
      <c r="M313" s="4">
        <f>G313/(constants!$A$4+constants!$B$4*data!G313+constants!$C$4*data!G313^2+constants!$D$4*data!G313^3+constants!$E$4*data!G313^4+constants!$F$4*data!G313^5+constants!$G$4*data!G313^6+constants!$H$4*data!G313^7)</f>
        <v>28.43270386601608</v>
      </c>
      <c r="N313" s="4"/>
      <c r="O313" s="4">
        <f t="shared" si="87"/>
        <v>850.02302851376999</v>
      </c>
      <c r="P313" s="4">
        <f t="shared" si="88"/>
        <v>820.49728585921787</v>
      </c>
      <c r="Q313" s="4">
        <f t="shared" si="89"/>
        <v>379.35205912102947</v>
      </c>
      <c r="R313" s="4">
        <f t="shared" si="90"/>
        <v>1667.9197389073679</v>
      </c>
      <c r="S313" s="4">
        <f t="shared" si="91"/>
        <v>4.738783977669347</v>
      </c>
      <c r="T313" s="4">
        <f t="shared" si="82"/>
        <v>1.0359851801625803</v>
      </c>
      <c r="U313" s="4">
        <f t="shared" si="92"/>
        <v>0.46234407554898271</v>
      </c>
      <c r="V313" s="4">
        <f t="shared" si="93"/>
        <v>2.8411342986885339E-3</v>
      </c>
      <c r="W313" s="4"/>
      <c r="X313">
        <f>IF(front!E313&gt;$X$2,O313,P313)</f>
        <v>820.49728585921787</v>
      </c>
      <c r="Y313">
        <f t="shared" si="94"/>
        <v>465.60024286661155</v>
      </c>
      <c r="Z313">
        <f>SUMPRODUCT($B$7:$B$456,Y$7:Y$456,EXP(constants!$B$32+constants!$A$32*ABS($A$7:$A$456-$A313)))</f>
        <v>14.141380504477292</v>
      </c>
      <c r="AA313">
        <f t="shared" si="83"/>
        <v>451.45886236213425</v>
      </c>
      <c r="AB313">
        <f t="shared" si="95"/>
        <v>446.55143982106091</v>
      </c>
      <c r="AD313" s="4">
        <f t="shared" si="84"/>
        <v>1663.1755153760416</v>
      </c>
      <c r="AE313">
        <f>SUMPRODUCT($B$7:$B$456,AD$7:AD$456,EXP(constants!$B$32+constants!$A$32*ABS($A$7:$A$456-$A313)))</f>
        <v>40.235929838599176</v>
      </c>
      <c r="AF313" s="4">
        <f t="shared" si="85"/>
        <v>1622.9395855374426</v>
      </c>
      <c r="AG313">
        <f t="shared" si="96"/>
        <v>1622.9395855374426</v>
      </c>
      <c r="AH313" s="4"/>
      <c r="AI313" s="5">
        <f>SUMPRODUCT(constants!$B$13:$B$20,A313^constants!$A$13:$A$20)*constants!$C$10/((A313/1000000000)^5*(EXP(0.014388/(A313/1000000000)/constants!$B$9)-1))</f>
        <v>5.8298746061268255E-7</v>
      </c>
      <c r="AJ313">
        <f>SUMPRODUCT(A313^constants!$E$28:$J$28,constants!$E$27:$J$27)</f>
        <v>1.1425644840127387E-6</v>
      </c>
      <c r="AL313" s="17">
        <f t="shared" si="86"/>
        <v>1.3055325963035599E-9</v>
      </c>
      <c r="AM313">
        <f t="shared" si="97"/>
        <v>7.0400925222017686E-10</v>
      </c>
      <c r="AN313">
        <f t="shared" si="98"/>
        <v>1.854425339136393</v>
      </c>
      <c r="AO313">
        <f t="shared" si="99"/>
        <v>1.2919667179654493E-9</v>
      </c>
      <c r="AQ313">
        <f t="shared" si="100"/>
        <v>1.2919667179654493E-9</v>
      </c>
      <c r="AS313" s="4">
        <f t="shared" si="101"/>
        <v>1.0105001763199239</v>
      </c>
    </row>
    <row r="314" spans="1:45" x14ac:dyDescent="0.2">
      <c r="A314">
        <f>front!A314</f>
        <v>333.78</v>
      </c>
      <c r="B314" s="1">
        <f t="shared" si="102"/>
        <v>0.46999999999997044</v>
      </c>
      <c r="C314">
        <f>front!D314-front!B314</f>
        <v>550.59999999999991</v>
      </c>
      <c r="D314" s="2">
        <f>front!E314-front!C314</f>
        <v>4378.2000000000007</v>
      </c>
      <c r="E314" s="2">
        <f>IF(front!F314-front!C314&gt;0,front!F314-front!C314,0)</f>
        <v>1960.6000000000004</v>
      </c>
      <c r="F314" s="2">
        <f>front!I314-front!H314</f>
        <v>10352.5</v>
      </c>
      <c r="G314" s="2">
        <f>IF(front!J314-front!H314&gt;0,front!J314-front!H314,0)</f>
        <v>17.5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549.32373950168687</v>
      </c>
      <c r="J314" s="4">
        <f>D314/(constants!$A$4+constants!$B$4*data!D314+constants!$C$4*data!D314^2+constants!$D$4*data!D314^3+constants!$E$4*data!D314^4+constants!$F$4*data!D314^5+constants!$G$4*data!D314^6+constants!$H$4*data!D314^7)</f>
        <v>4368.5989351094477</v>
      </c>
      <c r="K314" s="4">
        <f>E314/(constants!$A$4+constants!$B$4*data!E314+constants!$C$4*data!E314^2+constants!$D$4*data!E314^3+constants!$E$4*data!E314^4+constants!$F$4*data!E314^5+constants!$G$4*data!E314^6+constants!$H$4*data!E314^7)</f>
        <v>1956.1252674059142</v>
      </c>
      <c r="L314" s="4">
        <f>F314/(constants!$A$4+constants!$B$4*data!F314+constants!$C$4*data!F314^2+constants!$D$4*data!F314^3+constants!$E$4*data!F314^4+constants!$F$4*data!F314^5+constants!$G$4*data!F314^6+constants!$H$4*data!F314^7)</f>
        <v>10353.731101025529</v>
      </c>
      <c r="M314" s="4">
        <f>G314/(constants!$A$4+constants!$B$4*data!G314+constants!$C$4*data!G314^2+constants!$D$4*data!G314^3+constants!$E$4*data!G314^4+constants!$F$4*data!G314^5+constants!$G$4*data!G314^6+constants!$H$4*data!G314^7)</f>
        <v>17.458656864151848</v>
      </c>
      <c r="N314" s="4"/>
      <c r="O314" s="4">
        <f t="shared" si="87"/>
        <v>915.53956583614479</v>
      </c>
      <c r="P314" s="4">
        <f t="shared" si="88"/>
        <v>873.71978702188949</v>
      </c>
      <c r="Q314" s="4">
        <f t="shared" si="89"/>
        <v>391.22505348118284</v>
      </c>
      <c r="R314" s="4">
        <f t="shared" si="90"/>
        <v>1725.6218501709216</v>
      </c>
      <c r="S314" s="4">
        <f t="shared" si="91"/>
        <v>2.9097761440253085</v>
      </c>
      <c r="T314" s="4">
        <f t="shared" si="82"/>
        <v>1.0478640628671119</v>
      </c>
      <c r="U314" s="4">
        <f t="shared" si="92"/>
        <v>0.44776947860445032</v>
      </c>
      <c r="V314" s="4">
        <f t="shared" si="93"/>
        <v>1.6862188803051475E-3</v>
      </c>
      <c r="W314" s="4"/>
      <c r="X314">
        <f>IF(front!E314&gt;$X$2,O314,P314)</f>
        <v>873.71978702188949</v>
      </c>
      <c r="Y314">
        <f t="shared" si="94"/>
        <v>507.71514493083737</v>
      </c>
      <c r="Z314">
        <f>SUMPRODUCT($B$7:$B$456,Y$7:Y$456,EXP(constants!$B$32+constants!$A$32*ABS($A$7:$A$456-$A314)))</f>
        <v>14.332086186218321</v>
      </c>
      <c r="AA314">
        <f t="shared" si="83"/>
        <v>493.38305874461906</v>
      </c>
      <c r="AB314">
        <f t="shared" si="95"/>
        <v>488.47563620354572</v>
      </c>
      <c r="AD314" s="4">
        <f t="shared" si="84"/>
        <v>1722.7087339540972</v>
      </c>
      <c r="AE314">
        <f>SUMPRODUCT($B$7:$B$456,AD$7:AD$456,EXP(constants!$B$32+constants!$A$32*ABS($A$7:$A$456-$A314)))</f>
        <v>40.232963637520974</v>
      </c>
      <c r="AF314" s="4">
        <f t="shared" si="85"/>
        <v>1682.4757703165762</v>
      </c>
      <c r="AG314">
        <f t="shared" si="96"/>
        <v>1682.4757703165762</v>
      </c>
      <c r="AH314" s="4"/>
      <c r="AI314" s="5">
        <f>SUMPRODUCT(constants!$B$13:$B$20,A314^constants!$A$13:$A$20)*constants!$C$10/((A314/1000000000)^5*(EXP(0.014388/(A314/1000000000)/constants!$B$9)-1))</f>
        <v>5.9027530346697866E-7</v>
      </c>
      <c r="AJ314">
        <f>SUMPRODUCT(A314^constants!$E$28:$J$28,constants!$E$27:$J$27)</f>
        <v>1.1372381816008117E-6</v>
      </c>
      <c r="AL314" s="17">
        <f t="shared" si="86"/>
        <v>1.2084027528059014E-9</v>
      </c>
      <c r="AM314">
        <f t="shared" si="97"/>
        <v>6.759313873428488E-10</v>
      </c>
      <c r="AN314">
        <f t="shared" si="98"/>
        <v>1.7877594907321122</v>
      </c>
      <c r="AO314">
        <f t="shared" si="99"/>
        <v>1.2404394591707115E-9</v>
      </c>
      <c r="AQ314">
        <f t="shared" si="100"/>
        <v>1.2404394591707115E-9</v>
      </c>
      <c r="AS314" s="4">
        <f t="shared" si="101"/>
        <v>0.9741730995995338</v>
      </c>
    </row>
    <row r="315" spans="1:45" x14ac:dyDescent="0.2">
      <c r="A315">
        <f>front!A315</f>
        <v>334.25</v>
      </c>
      <c r="B315" s="1">
        <f t="shared" si="102"/>
        <v>0.47000000000002728</v>
      </c>
      <c r="C315">
        <f>front!D315-front!B315</f>
        <v>542.59999999999991</v>
      </c>
      <c r="D315" s="2">
        <f>front!E315-front!C315</f>
        <v>4467.8999999999996</v>
      </c>
      <c r="E315" s="2">
        <f>IF(front!F315-front!C315&gt;0,front!F315-front!C315,0)</f>
        <v>1954.5</v>
      </c>
      <c r="F315" s="2">
        <f>front!I315-front!H315</f>
        <v>10708.099999999999</v>
      </c>
      <c r="G315" s="2">
        <f>IF(front!J315-front!H315&gt;0,front!J315-front!H315,0)</f>
        <v>38.299999999999272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541.34201899967718</v>
      </c>
      <c r="J315" s="4">
        <f>D315/(constants!$A$4+constants!$B$4*data!D315+constants!$C$4*data!D315^2+constants!$D$4*data!D315^3+constants!$E$4*data!D315^4+constants!$F$4*data!D315^5+constants!$G$4*data!D315^6+constants!$H$4*data!D315^7)</f>
        <v>4458.1427655694642</v>
      </c>
      <c r="K315" s="4">
        <f>E315/(constants!$A$4+constants!$B$4*data!E315+constants!$C$4*data!E315^2+constants!$D$4*data!E315^3+constants!$E$4*data!E315^4+constants!$F$4*data!E315^5+constants!$G$4*data!E315^6+constants!$H$4*data!E315^7)</f>
        <v>1950.0391101755883</v>
      </c>
      <c r="L315" s="4">
        <f>F315/(constants!$A$4+constants!$B$4*data!F315+constants!$C$4*data!F315^2+constants!$D$4*data!F315^3+constants!$E$4*data!F315^4+constants!$F$4*data!F315^5+constants!$G$4*data!F315^6+constants!$H$4*data!F315^7)</f>
        <v>10712.139600154438</v>
      </c>
      <c r="M315" s="4">
        <f>G315/(constants!$A$4+constants!$B$4*data!G315+constants!$C$4*data!G315^2+constants!$D$4*data!G315^3+constants!$E$4*data!G315^4+constants!$F$4*data!G315^5+constants!$G$4*data!G315^6+constants!$H$4*data!G315^7)</f>
        <v>38.209603865709205</v>
      </c>
      <c r="N315" s="4"/>
      <c r="O315" s="4">
        <f t="shared" si="87"/>
        <v>902.2366983327953</v>
      </c>
      <c r="P315" s="4">
        <f t="shared" si="88"/>
        <v>891.62855311389285</v>
      </c>
      <c r="Q315" s="4">
        <f t="shared" si="89"/>
        <v>390.00782203511767</v>
      </c>
      <c r="R315" s="4">
        <f t="shared" si="90"/>
        <v>1785.3566000257399</v>
      </c>
      <c r="S315" s="4">
        <f t="shared" si="91"/>
        <v>6.3682673109515342</v>
      </c>
      <c r="T315" s="4">
        <f t="shared" si="82"/>
        <v>1.0118974938407421</v>
      </c>
      <c r="U315" s="4">
        <f t="shared" si="92"/>
        <v>0.43741064670155277</v>
      </c>
      <c r="V315" s="4">
        <f t="shared" si="93"/>
        <v>3.566944167265924E-3</v>
      </c>
      <c r="W315" s="4"/>
      <c r="X315">
        <f>IF(front!E315&gt;$X$2,O315,P315)</f>
        <v>891.62855311389285</v>
      </c>
      <c r="Y315">
        <f t="shared" si="94"/>
        <v>526.76267336895023</v>
      </c>
      <c r="Z315">
        <f>SUMPRODUCT($B$7:$B$456,Y$7:Y$456,EXP(constants!$B$32+constants!$A$32*ABS($A$7:$A$456-$A315)))</f>
        <v>14.524180647719948</v>
      </c>
      <c r="AA315">
        <f t="shared" si="83"/>
        <v>512.23849272123027</v>
      </c>
      <c r="AB315">
        <f t="shared" si="95"/>
        <v>507.33107018015693</v>
      </c>
      <c r="AD315" s="4">
        <f t="shared" si="84"/>
        <v>1778.981022710386</v>
      </c>
      <c r="AE315">
        <f>SUMPRODUCT($B$7:$B$456,AD$7:AD$456,EXP(constants!$B$32+constants!$A$32*ABS($A$7:$A$456-$A315)))</f>
        <v>40.228708304987904</v>
      </c>
      <c r="AF315" s="4">
        <f t="shared" si="85"/>
        <v>1738.752314405398</v>
      </c>
      <c r="AG315">
        <f t="shared" si="96"/>
        <v>1738.752314405398</v>
      </c>
      <c r="AH315" s="4"/>
      <c r="AI315" s="5">
        <f>SUMPRODUCT(constants!$B$13:$B$20,A315^constants!$A$13:$A$20)*constants!$C$10/((A315/1000000000)^5*(EXP(0.014388/(A315/1000000000)/constants!$B$9)-1))</f>
        <v>5.9762618760040503E-7</v>
      </c>
      <c r="AJ315">
        <f>SUMPRODUCT(A315^constants!$E$28:$J$28,constants!$E$27:$J$27)</f>
        <v>1.1319300494840143E-6</v>
      </c>
      <c r="AL315" s="17">
        <f t="shared" si="86"/>
        <v>1.1779806574594055E-9</v>
      </c>
      <c r="AM315">
        <f t="shared" si="97"/>
        <v>6.5100131865020752E-10</v>
      </c>
      <c r="AN315">
        <f t="shared" si="98"/>
        <v>1.8094904322188503</v>
      </c>
      <c r="AO315">
        <f t="shared" si="99"/>
        <v>1.194688897049673E-9</v>
      </c>
      <c r="AQ315">
        <f t="shared" si="100"/>
        <v>1.194688897049673E-9</v>
      </c>
      <c r="AS315" s="4">
        <f t="shared" si="101"/>
        <v>0.98601456861989001</v>
      </c>
    </row>
    <row r="316" spans="1:45" x14ac:dyDescent="0.2">
      <c r="A316">
        <f>front!A316</f>
        <v>334.72</v>
      </c>
      <c r="B316" s="1">
        <f t="shared" si="102"/>
        <v>0.47000000000002728</v>
      </c>
      <c r="C316">
        <f>front!D316-front!B316</f>
        <v>549.19999999999982</v>
      </c>
      <c r="D316" s="2">
        <f>front!E316-front!C316</f>
        <v>4566.7000000000007</v>
      </c>
      <c r="E316" s="2">
        <f>IF(front!F316-front!C316&gt;0,front!F316-front!C316,0)</f>
        <v>1959.3999999999996</v>
      </c>
      <c r="F316" s="2">
        <f>front!I316-front!H316</f>
        <v>11135.1</v>
      </c>
      <c r="G316" s="2">
        <f>IF(front!J316-front!H316&gt;0,front!J316-front!H316,0)</f>
        <v>31.799999999999272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547.92693804388216</v>
      </c>
      <c r="J316" s="4">
        <f>D316/(constants!$A$4+constants!$B$4*data!D316+constants!$C$4*data!D316^2+constants!$D$4*data!D316^3+constants!$E$4*data!D316^4+constants!$F$4*data!D316^5+constants!$G$4*data!D316^6+constants!$H$4*data!D316^7)</f>
        <v>4556.7757657097964</v>
      </c>
      <c r="K316" s="4">
        <f>E316/(constants!$A$4+constants!$B$4*data!E316+constants!$C$4*data!E316^2+constants!$D$4*data!E316^3+constants!$E$4*data!E316^4+constants!$F$4*data!E316^5+constants!$G$4*data!E316^6+constants!$H$4*data!E316^7)</f>
        <v>1954.9279905616154</v>
      </c>
      <c r="L316" s="4">
        <f>F316/(constants!$A$4+constants!$B$4*data!F316+constants!$C$4*data!F316^2+constants!$D$4*data!F316^3+constants!$E$4*data!F316^4+constants!$F$4*data!F316^5+constants!$G$4*data!F316^6+constants!$H$4*data!F316^7)</f>
        <v>11142.948863078371</v>
      </c>
      <c r="M316" s="4">
        <f>G316/(constants!$A$4+constants!$B$4*data!G316+constants!$C$4*data!G316^2+constants!$D$4*data!G316^3+constants!$E$4*data!G316^4+constants!$F$4*data!G316^5+constants!$G$4*data!G316^6+constants!$H$4*data!G316^7)</f>
        <v>31.724923020935158</v>
      </c>
      <c r="N316" s="4"/>
      <c r="O316" s="4">
        <f t="shared" si="87"/>
        <v>913.21156340647019</v>
      </c>
      <c r="P316" s="4">
        <f t="shared" si="88"/>
        <v>911.35515314195925</v>
      </c>
      <c r="Q316" s="4">
        <f t="shared" si="89"/>
        <v>390.98559811232309</v>
      </c>
      <c r="R316" s="4">
        <f t="shared" si="90"/>
        <v>1857.1581438463952</v>
      </c>
      <c r="S316" s="4">
        <f t="shared" si="91"/>
        <v>5.2874871701558597</v>
      </c>
      <c r="T316" s="4">
        <f t="shared" si="82"/>
        <v>1.002036977854474</v>
      </c>
      <c r="U316" s="4">
        <f t="shared" si="92"/>
        <v>0.4290156222460294</v>
      </c>
      <c r="V316" s="4">
        <f t="shared" si="93"/>
        <v>2.8470850410212485E-3</v>
      </c>
      <c r="W316" s="4"/>
      <c r="X316">
        <f>IF(front!E316&gt;$X$2,O316,P316)</f>
        <v>911.35515314195925</v>
      </c>
      <c r="Y316">
        <f t="shared" si="94"/>
        <v>545.57452987535726</v>
      </c>
      <c r="Z316">
        <f>SUMPRODUCT($B$7:$B$456,Y$7:Y$456,EXP(constants!$B$32+constants!$A$32*ABS($A$7:$A$456-$A316)))</f>
        <v>14.717468987467893</v>
      </c>
      <c r="AA316">
        <f t="shared" si="83"/>
        <v>530.85706088788936</v>
      </c>
      <c r="AB316">
        <f t="shared" si="95"/>
        <v>525.94963834681596</v>
      </c>
      <c r="AD316" s="4">
        <f t="shared" si="84"/>
        <v>1851.8645872773582</v>
      </c>
      <c r="AE316">
        <f>SUMPRODUCT($B$7:$B$456,AD$7:AD$456,EXP(constants!$B$32+constants!$A$32*ABS($A$7:$A$456-$A316)))</f>
        <v>40.22217938755179</v>
      </c>
      <c r="AF316" s="4">
        <f t="shared" si="85"/>
        <v>1811.6424078898065</v>
      </c>
      <c r="AG316">
        <f t="shared" si="96"/>
        <v>1811.6424078898065</v>
      </c>
      <c r="AH316" s="4"/>
      <c r="AI316" s="5">
        <f>SUMPRODUCT(constants!$B$13:$B$20,A316^constants!$A$13:$A$20)*constants!$C$10/((A316/1000000000)^5*(EXP(0.014388/(A316/1000000000)/constants!$B$9)-1))</f>
        <v>6.0504034520371445E-7</v>
      </c>
      <c r="AJ316">
        <f>SUMPRODUCT(A316^constants!$E$28:$J$28,constants!$E$27:$J$27)</f>
        <v>1.1266401365934747E-6</v>
      </c>
      <c r="AL316" s="17">
        <f t="shared" si="86"/>
        <v>1.1503769583443374E-9</v>
      </c>
      <c r="AM316">
        <f t="shared" si="97"/>
        <v>6.2188880746381976E-10</v>
      </c>
      <c r="AN316">
        <f t="shared" si="98"/>
        <v>1.849811324046484</v>
      </c>
      <c r="AO316">
        <f t="shared" si="99"/>
        <v>1.1412629009983503E-9</v>
      </c>
      <c r="AQ316">
        <f t="shared" si="100"/>
        <v>1.1412629009983503E-9</v>
      </c>
      <c r="AS316" s="4">
        <f t="shared" si="101"/>
        <v>1.0079859402579496</v>
      </c>
    </row>
    <row r="317" spans="1:45" x14ac:dyDescent="0.2">
      <c r="A317">
        <f>front!A317</f>
        <v>335.2</v>
      </c>
      <c r="B317" s="1">
        <f t="shared" si="102"/>
        <v>0.47999999999996135</v>
      </c>
      <c r="C317">
        <f>front!D317-front!B317</f>
        <v>573.32999999999993</v>
      </c>
      <c r="D317" s="2">
        <f>front!E317-front!C317</f>
        <v>4669.6000000000004</v>
      </c>
      <c r="E317" s="2">
        <f>IF(front!F317-front!C317&gt;0,front!F317-front!C317,0)</f>
        <v>1901.2000000000007</v>
      </c>
      <c r="F317" s="2">
        <f>front!I317-front!H317</f>
        <v>11458.3</v>
      </c>
      <c r="G317" s="2">
        <f>IF(front!J317-front!H317&gt;0,front!J317-front!H317,0)</f>
        <v>13.900000000001455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572.00183030029029</v>
      </c>
      <c r="J317" s="4">
        <f>D317/(constants!$A$4+constants!$B$4*data!D317+constants!$C$4*data!D317^2+constants!$D$4*data!D317^3+constants!$E$4*data!D317^4+constants!$F$4*data!D317^5+constants!$G$4*data!D317^6+constants!$H$4*data!D317^7)</f>
        <v>4659.5077417436887</v>
      </c>
      <c r="K317" s="4">
        <f>E317/(constants!$A$4+constants!$B$4*data!E317+constants!$C$4*data!E317^2+constants!$D$4*data!E317^3+constants!$E$4*data!E317^4+constants!$F$4*data!E317^5+constants!$G$4*data!E317^6+constants!$H$4*data!E317^7)</f>
        <v>1896.8600686620898</v>
      </c>
      <c r="L317" s="4">
        <f>F317/(constants!$A$4+constants!$B$4*data!F317+constants!$C$4*data!F317^2+constants!$D$4*data!F317^3+constants!$E$4*data!F317^4+constants!$F$4*data!F317^5+constants!$G$4*data!F317^6+constants!$H$4*data!F317^7)</f>
        <v>11469.359967490142</v>
      </c>
      <c r="M317" s="4">
        <f>G317/(constants!$A$4+constants!$B$4*data!G317+constants!$C$4*data!G317^2+constants!$D$4*data!G317^3+constants!$E$4*data!G317^4+constants!$F$4*data!G317^5+constants!$G$4*data!G317^6+constants!$H$4*data!G317^7)</f>
        <v>13.867156252778654</v>
      </c>
      <c r="N317" s="4"/>
      <c r="O317" s="4">
        <f t="shared" si="87"/>
        <v>953.33638383381708</v>
      </c>
      <c r="P317" s="4">
        <f t="shared" si="88"/>
        <v>931.90154834873772</v>
      </c>
      <c r="Q317" s="4">
        <f t="shared" si="89"/>
        <v>379.37201373241794</v>
      </c>
      <c r="R317" s="4">
        <f t="shared" si="90"/>
        <v>1911.5599945816903</v>
      </c>
      <c r="S317" s="4">
        <f t="shared" si="91"/>
        <v>2.3111927087964421</v>
      </c>
      <c r="T317" s="4">
        <f t="shared" si="82"/>
        <v>1.0230011802459824</v>
      </c>
      <c r="U317" s="4">
        <f t="shared" si="92"/>
        <v>0.40709452023621784</v>
      </c>
      <c r="V317" s="4">
        <f t="shared" si="93"/>
        <v>1.209061036717398E-3</v>
      </c>
      <c r="W317" s="4"/>
      <c r="X317">
        <f>IF(front!E317&gt;$X$2,O317,P317)</f>
        <v>931.90154834873772</v>
      </c>
      <c r="Y317">
        <f t="shared" si="94"/>
        <v>576.98583712327081</v>
      </c>
      <c r="Z317">
        <f>SUMPRODUCT($B$7:$B$456,Y$7:Y$456,EXP(constants!$B$32+constants!$A$32*ABS($A$7:$A$456-$A317)))</f>
        <v>14.916010433756568</v>
      </c>
      <c r="AA317">
        <f t="shared" si="83"/>
        <v>562.06982668951423</v>
      </c>
      <c r="AB317">
        <f t="shared" si="95"/>
        <v>557.16240414844083</v>
      </c>
      <c r="AD317" s="4">
        <f t="shared" si="84"/>
        <v>1909.2461489018342</v>
      </c>
      <c r="AE317">
        <f>SUMPRODUCT($B$7:$B$456,AD$7:AD$456,EXP(constants!$B$32+constants!$A$32*ABS($A$7:$A$456-$A317)))</f>
        <v>40.212198913930244</v>
      </c>
      <c r="AF317" s="4">
        <f t="shared" si="85"/>
        <v>1869.033949987904</v>
      </c>
      <c r="AG317">
        <f t="shared" si="96"/>
        <v>1869.033949987904</v>
      </c>
      <c r="AH317" s="4"/>
      <c r="AI317" s="5">
        <f>SUMPRODUCT(constants!$B$13:$B$20,A317^constants!$A$13:$A$20)*constants!$C$10/((A317/1000000000)^5*(EXP(0.014388/(A317/1000000000)/constants!$B$9)-1))</f>
        <v>6.1267779755791128E-7</v>
      </c>
      <c r="AJ317">
        <f>SUMPRODUCT(A317^constants!$E$28:$J$28,constants!$E$27:$J$27)</f>
        <v>1.1212565397684103E-6</v>
      </c>
      <c r="AL317" s="17">
        <f t="shared" si="86"/>
        <v>1.0996395180222532E-9</v>
      </c>
      <c r="AM317">
        <f t="shared" si="97"/>
        <v>5.9991234497140452E-10</v>
      </c>
      <c r="AN317">
        <f t="shared" si="98"/>
        <v>1.8330003161956414</v>
      </c>
      <c r="AO317">
        <f t="shared" si="99"/>
        <v>1.1009326666594176E-9</v>
      </c>
      <c r="AQ317">
        <f t="shared" si="100"/>
        <v>1.1009326666594176E-9</v>
      </c>
      <c r="AS317" s="4">
        <f t="shared" si="101"/>
        <v>0.99882540624297378</v>
      </c>
    </row>
    <row r="318" spans="1:45" x14ac:dyDescent="0.2">
      <c r="A318">
        <f>front!A318</f>
        <v>335.67</v>
      </c>
      <c r="B318" s="1">
        <f t="shared" si="102"/>
        <v>0.47000000000002728</v>
      </c>
      <c r="C318">
        <f>front!D318-front!B318</f>
        <v>576.86999999999989</v>
      </c>
      <c r="D318" s="2">
        <f>front!E318-front!C318</f>
        <v>4772.5999999999985</v>
      </c>
      <c r="E318" s="2">
        <f>IF(front!F318-front!C318&gt;0,front!F318-front!C318,0)</f>
        <v>1872.1999999999989</v>
      </c>
      <c r="F318" s="2">
        <f>front!I318-front!H318</f>
        <v>11775.099999999999</v>
      </c>
      <c r="G318" s="2">
        <f>IF(front!J318-front!H318&gt;0,front!J318-front!H318,0)</f>
        <v>0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575.53374944209872</v>
      </c>
      <c r="J318" s="4">
        <f>D318/(constants!$A$4+constants!$B$4*data!D318+constants!$C$4*data!D318^2+constants!$D$4*data!D318^3+constants!$E$4*data!D318^4+constants!$F$4*data!D318^5+constants!$G$4*data!D318^6+constants!$H$4*data!D318^7)</f>
        <v>4762.3459358760811</v>
      </c>
      <c r="K318" s="4">
        <f>E318/(constants!$A$4+constants!$B$4*data!E318+constants!$C$4*data!E318^2+constants!$D$4*data!E318^3+constants!$E$4*data!E318^4+constants!$F$4*data!E318^5+constants!$G$4*data!E318^6+constants!$H$4*data!E318^7)</f>
        <v>1867.9258820759655</v>
      </c>
      <c r="L318" s="4">
        <f>F318/(constants!$A$4+constants!$B$4*data!F318+constants!$C$4*data!F318^2+constants!$D$4*data!F318^3+constants!$E$4*data!F318^4+constants!$F$4*data!F318^5+constants!$G$4*data!F318^6+constants!$H$4*data!F318^7)</f>
        <v>11789.589822578318</v>
      </c>
      <c r="M318" s="4">
        <f>G318/(constants!$A$4+constants!$B$4*data!G318+constants!$C$4*data!G318^2+constants!$D$4*data!G318^3+constants!$E$4*data!G318^4+constants!$F$4*data!G318^5+constants!$G$4*data!G318^6+constants!$H$4*data!G318^7)</f>
        <v>0</v>
      </c>
      <c r="N318" s="4"/>
      <c r="O318" s="4">
        <f t="shared" si="87"/>
        <v>959.22291573683128</v>
      </c>
      <c r="P318" s="4">
        <f t="shared" si="88"/>
        <v>952.46918717521612</v>
      </c>
      <c r="Q318" s="4">
        <f t="shared" si="89"/>
        <v>373.58517641519313</v>
      </c>
      <c r="R318" s="4">
        <f t="shared" si="90"/>
        <v>1964.9316370963863</v>
      </c>
      <c r="S318" s="4">
        <f t="shared" si="91"/>
        <v>0</v>
      </c>
      <c r="T318" s="4">
        <f t="shared" si="82"/>
        <v>1.0070907580555388</v>
      </c>
      <c r="U318" s="4">
        <f t="shared" si="92"/>
        <v>0.39222809666226865</v>
      </c>
      <c r="V318" s="4">
        <f t="shared" si="93"/>
        <v>0</v>
      </c>
      <c r="W318" s="4"/>
      <c r="X318">
        <f>IF(front!E318&gt;$X$2,O318,P318)</f>
        <v>952.46918717521612</v>
      </c>
      <c r="Y318">
        <f t="shared" si="94"/>
        <v>602.96726349296409</v>
      </c>
      <c r="Z318">
        <f>SUMPRODUCT($B$7:$B$456,Y$7:Y$456,EXP(constants!$B$32+constants!$A$32*ABS($A$7:$A$456-$A318)))</f>
        <v>15.110911917357912</v>
      </c>
      <c r="AA318">
        <f t="shared" si="83"/>
        <v>587.85635157560614</v>
      </c>
      <c r="AB318">
        <f t="shared" si="95"/>
        <v>582.94892903453274</v>
      </c>
      <c r="AD318" s="4">
        <f t="shared" si="84"/>
        <v>1964.9316370963863</v>
      </c>
      <c r="AE318">
        <f>SUMPRODUCT($B$7:$B$456,AD$7:AD$456,EXP(constants!$B$32+constants!$A$32*ABS($A$7:$A$456-$A318)))</f>
        <v>40.197466400857671</v>
      </c>
      <c r="AF318" s="4">
        <f t="shared" si="85"/>
        <v>1924.7341706955287</v>
      </c>
      <c r="AG318">
        <f t="shared" si="96"/>
        <v>1924.7341706955287</v>
      </c>
      <c r="AH318" s="4"/>
      <c r="AI318" s="5">
        <f>SUMPRODUCT(constants!$B$13:$B$20,A318^constants!$A$13:$A$20)*constants!$C$10/((A318/1000000000)^5*(EXP(0.014388/(A318/1000000000)/constants!$B$9)-1))</f>
        <v>6.2022055027993074E-7</v>
      </c>
      <c r="AJ318">
        <f>SUMPRODUCT(A318^constants!$E$28:$J$28,constants!$E$27:$J$27)</f>
        <v>1.1160036481387106E-6</v>
      </c>
      <c r="AL318" s="17">
        <f t="shared" si="86"/>
        <v>1.0639363405420891E-9</v>
      </c>
      <c r="AM318">
        <f t="shared" si="97"/>
        <v>5.7982222435185824E-10</v>
      </c>
      <c r="AN318">
        <f t="shared" si="98"/>
        <v>1.8349354265117852</v>
      </c>
      <c r="AO318">
        <f t="shared" si="99"/>
        <v>1.0640641636979714E-9</v>
      </c>
      <c r="AQ318">
        <f t="shared" si="100"/>
        <v>1.0640641636979714E-9</v>
      </c>
      <c r="AS318" s="4">
        <f t="shared" si="101"/>
        <v>0.99987987269918188</v>
      </c>
    </row>
    <row r="319" spans="1:45" x14ac:dyDescent="0.2">
      <c r="A319">
        <f>front!A319</f>
        <v>336.14</v>
      </c>
      <c r="B319" s="1">
        <f t="shared" si="102"/>
        <v>0.46999999999997044</v>
      </c>
      <c r="C319">
        <f>front!D319-front!B319</f>
        <v>616</v>
      </c>
      <c r="D319" s="2">
        <f>front!E319-front!C319</f>
        <v>4939.9000000000015</v>
      </c>
      <c r="E319" s="2">
        <f>IF(front!F319-front!C319&gt;0,front!F319-front!C319,0)</f>
        <v>1884.3000000000011</v>
      </c>
      <c r="F319" s="2">
        <f>front!I319-front!H319</f>
        <v>12251.8</v>
      </c>
      <c r="G319" s="2">
        <f>IF(front!J319-front!H319&gt;0,front!J319-front!H319,0)</f>
        <v>47.300000000001091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614.57448658029671</v>
      </c>
      <c r="J319" s="4">
        <f>D319/(constants!$A$4+constants!$B$4*data!D319+constants!$C$4*data!D319^2+constants!$D$4*data!D319^3+constants!$E$4*data!D319^4+constants!$F$4*data!D319^5+constants!$G$4*data!D319^6+constants!$H$4*data!D319^7)</f>
        <v>4929.3976462221499</v>
      </c>
      <c r="K319" s="4">
        <f>E319/(constants!$A$4+constants!$B$4*data!E319+constants!$C$4*data!E319^2+constants!$D$4*data!E319^3+constants!$E$4*data!E319^4+constants!$F$4*data!E319^5+constants!$G$4*data!E319^6+constants!$H$4*data!E319^7)</f>
        <v>1879.9984220479225</v>
      </c>
      <c r="L319" s="4">
        <f>F319/(constants!$A$4+constants!$B$4*data!F319+constants!$C$4*data!F319^2+constants!$D$4*data!F319^3+constants!$E$4*data!F319^4+constants!$F$4*data!F319^5+constants!$G$4*data!F319^6+constants!$H$4*data!F319^7)</f>
        <v>12271.992326103842</v>
      </c>
      <c r="M319" s="4">
        <f>G319/(constants!$A$4+constants!$B$4*data!G319+constants!$C$4*data!G319^2+constants!$D$4*data!G319^3+constants!$E$4*data!G319^4+constants!$F$4*data!G319^5+constants!$G$4*data!G319^6+constants!$H$4*data!G319^7)</f>
        <v>47.188407374147189</v>
      </c>
      <c r="N319" s="4"/>
      <c r="O319" s="4">
        <f t="shared" si="87"/>
        <v>1024.2908109671612</v>
      </c>
      <c r="P319" s="4">
        <f t="shared" si="88"/>
        <v>985.87952924443005</v>
      </c>
      <c r="Q319" s="4">
        <f t="shared" si="89"/>
        <v>375.99968440958452</v>
      </c>
      <c r="R319" s="4">
        <f t="shared" si="90"/>
        <v>2045.3320543506404</v>
      </c>
      <c r="S319" s="4">
        <f t="shared" si="91"/>
        <v>7.8647345623578646</v>
      </c>
      <c r="T319" s="4">
        <f t="shared" si="82"/>
        <v>1.0389614355337808</v>
      </c>
      <c r="U319" s="4">
        <f t="shared" si="92"/>
        <v>0.38138502043728162</v>
      </c>
      <c r="V319" s="4">
        <f t="shared" si="93"/>
        <v>3.8452116103244614E-3</v>
      </c>
      <c r="W319" s="4"/>
      <c r="X319">
        <f>IF(front!E319&gt;$X$2,O319,P319)</f>
        <v>985.87952924443005</v>
      </c>
      <c r="Y319">
        <f t="shared" si="94"/>
        <v>634.11874937071047</v>
      </c>
      <c r="Z319">
        <f>SUMPRODUCT($B$7:$B$456,Y$7:Y$456,EXP(constants!$B$32+constants!$A$32*ABS($A$7:$A$456-$A319)))</f>
        <v>15.306097592792181</v>
      </c>
      <c r="AA319">
        <f t="shared" si="83"/>
        <v>618.81265177791829</v>
      </c>
      <c r="AB319">
        <f t="shared" si="95"/>
        <v>613.90522923684489</v>
      </c>
      <c r="AD319" s="4">
        <f t="shared" si="84"/>
        <v>2037.4582920195869</v>
      </c>
      <c r="AE319">
        <f>SUMPRODUCT($B$7:$B$456,AD$7:AD$456,EXP(constants!$B$32+constants!$A$32*ABS($A$7:$A$456-$A319)))</f>
        <v>40.177194917620966</v>
      </c>
      <c r="AF319" s="4">
        <f t="shared" si="85"/>
        <v>1997.281097101966</v>
      </c>
      <c r="AG319">
        <f t="shared" si="96"/>
        <v>1997.281097101966</v>
      </c>
      <c r="AH319" s="4"/>
      <c r="AI319" s="5">
        <f>SUMPRODUCT(constants!$B$13:$B$20,A319^constants!$A$13:$A$20)*constants!$C$10/((A319/1000000000)^5*(EXP(0.014388/(A319/1000000000)/constants!$B$9)-1))</f>
        <v>6.2782726750256166E-7</v>
      </c>
      <c r="AJ319">
        <f>SUMPRODUCT(A319^constants!$E$28:$J$28,constants!$E$27:$J$27)</f>
        <v>1.1107691910484962E-6</v>
      </c>
      <c r="AL319" s="17">
        <f t="shared" si="86"/>
        <v>1.0226778297409577E-9</v>
      </c>
      <c r="AM319">
        <f t="shared" si="97"/>
        <v>5.5614064172549903E-10</v>
      </c>
      <c r="AN319">
        <f t="shared" si="98"/>
        <v>1.8388834640244347</v>
      </c>
      <c r="AO319">
        <f t="shared" si="99"/>
        <v>1.0206047681211129E-9</v>
      </c>
      <c r="AQ319">
        <f t="shared" si="100"/>
        <v>1.0206047681211129E-9</v>
      </c>
      <c r="AS319" s="4">
        <f t="shared" si="101"/>
        <v>1.0020312090288008</v>
      </c>
    </row>
    <row r="320" spans="1:45" x14ac:dyDescent="0.2">
      <c r="A320">
        <f>front!A320</f>
        <v>336.61</v>
      </c>
      <c r="B320" s="1">
        <f t="shared" si="102"/>
        <v>0.47000000000002728</v>
      </c>
      <c r="C320">
        <f>front!D320-front!B320</f>
        <v>601.27</v>
      </c>
      <c r="D320" s="2">
        <f>front!E320-front!C320</f>
        <v>4974.8000000000011</v>
      </c>
      <c r="E320" s="2">
        <f>IF(front!F320-front!C320&gt;0,front!F320-front!C320,0)</f>
        <v>1890.1000000000004</v>
      </c>
      <c r="F320" s="2">
        <f>front!I320-front!H320</f>
        <v>12057.4</v>
      </c>
      <c r="G320" s="2">
        <f>IF(front!J320-front!H320&gt;0,front!J320-front!H320,0)</f>
        <v>42.600000000000364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599.87807580074752</v>
      </c>
      <c r="J320" s="4">
        <f>D320/(constants!$A$4+constants!$B$4*data!D320+constants!$C$4*data!D320^2+constants!$D$4*data!D320^3+constants!$E$4*data!D320^4+constants!$F$4*data!D320^5+constants!$G$4*data!D320^6+constants!$H$4*data!D320^7)</f>
        <v>4964.2482371099122</v>
      </c>
      <c r="K320" s="4">
        <f>E320/(constants!$A$4+constants!$B$4*data!E320+constants!$C$4*data!E320^2+constants!$D$4*data!E320^3+constants!$E$4*data!E320^4+constants!$F$4*data!E320^5+constants!$G$4*data!E320^6+constants!$H$4*data!E320^7)</f>
        <v>1885.7852593524283</v>
      </c>
      <c r="L320" s="4">
        <f>F320/(constants!$A$4+constants!$B$4*data!F320+constants!$C$4*data!F320^2+constants!$D$4*data!F320^3+constants!$E$4*data!F320^4+constants!$F$4*data!F320^5+constants!$G$4*data!F320^6+constants!$H$4*data!F320^7)</f>
        <v>12075.187176270718</v>
      </c>
      <c r="M320" s="4">
        <f>G320/(constants!$A$4+constants!$B$4*data!G320+constants!$C$4*data!G320^2+constants!$D$4*data!G320^3+constants!$E$4*data!G320^4+constants!$F$4*data!G320^5+constants!$G$4*data!G320^6+constants!$H$4*data!G320^7)</f>
        <v>42.499474542760531</v>
      </c>
      <c r="N320" s="4"/>
      <c r="O320" s="4">
        <f t="shared" si="87"/>
        <v>999.79679300124587</v>
      </c>
      <c r="P320" s="4">
        <f t="shared" si="88"/>
        <v>992.84964742198247</v>
      </c>
      <c r="Q320" s="4">
        <f t="shared" si="89"/>
        <v>377.1570518704857</v>
      </c>
      <c r="R320" s="4">
        <f t="shared" si="90"/>
        <v>2012.5311960451197</v>
      </c>
      <c r="S320" s="4">
        <f t="shared" si="91"/>
        <v>7.0832457571267549</v>
      </c>
      <c r="T320" s="4">
        <f t="shared" si="82"/>
        <v>1.0069971778680713</v>
      </c>
      <c r="U320" s="4">
        <f t="shared" si="92"/>
        <v>0.37987327975570689</v>
      </c>
      <c r="V320" s="4">
        <f t="shared" si="93"/>
        <v>3.519570663573432E-3</v>
      </c>
      <c r="W320" s="4"/>
      <c r="X320">
        <f>IF(front!E320&gt;$X$2,O320,P320)</f>
        <v>992.84964742198247</v>
      </c>
      <c r="Y320">
        <f t="shared" si="94"/>
        <v>640.00611004199959</v>
      </c>
      <c r="Z320">
        <f>SUMPRODUCT($B$7:$B$456,Y$7:Y$456,EXP(constants!$B$32+constants!$A$32*ABS($A$7:$A$456-$A320)))</f>
        <v>15.501163669886759</v>
      </c>
      <c r="AA320">
        <f t="shared" si="83"/>
        <v>624.50494637211284</v>
      </c>
      <c r="AB320">
        <f t="shared" si="95"/>
        <v>619.59752383103944</v>
      </c>
      <c r="AD320" s="4">
        <f t="shared" si="84"/>
        <v>2005.4398195743875</v>
      </c>
      <c r="AE320">
        <f>SUMPRODUCT($B$7:$B$456,AD$7:AD$456,EXP(constants!$B$32+constants!$A$32*ABS($A$7:$A$456-$A320)))</f>
        <v>40.150105080697578</v>
      </c>
      <c r="AF320" s="4">
        <f t="shared" si="85"/>
        <v>1965.2897144936899</v>
      </c>
      <c r="AG320">
        <f t="shared" si="96"/>
        <v>1965.2897144936899</v>
      </c>
      <c r="AH320" s="4"/>
      <c r="AI320" s="5">
        <f>SUMPRODUCT(constants!$B$13:$B$20,A320^constants!$A$13:$A$20)*constants!$C$10/((A320/1000000000)^5*(EXP(0.014388/(A320/1000000000)/constants!$B$9)-1))</f>
        <v>6.3549817443564147E-7</v>
      </c>
      <c r="AJ320">
        <f>SUMPRODUCT(A320^constants!$E$28:$J$28,constants!$E$27:$J$27)</f>
        <v>1.1055532615220965E-6</v>
      </c>
      <c r="AL320" s="17">
        <f t="shared" si="86"/>
        <v>1.0256628698357065E-9</v>
      </c>
      <c r="AM320">
        <f t="shared" si="97"/>
        <v>5.6253958557296776E-10</v>
      </c>
      <c r="AN320">
        <f t="shared" si="98"/>
        <v>1.8232723458759446</v>
      </c>
      <c r="AO320">
        <f t="shared" si="99"/>
        <v>1.0323478275411245E-9</v>
      </c>
      <c r="AQ320">
        <f t="shared" si="100"/>
        <v>1.0323478275411245E-9</v>
      </c>
      <c r="AS320" s="4">
        <f t="shared" si="101"/>
        <v>0.99352451031805789</v>
      </c>
    </row>
    <row r="321" spans="1:45" x14ac:dyDescent="0.2">
      <c r="A321">
        <f>front!A321</f>
        <v>337.08</v>
      </c>
      <c r="B321" s="1">
        <f t="shared" si="102"/>
        <v>0.46999999999997044</v>
      </c>
      <c r="C321">
        <f>front!D321-front!B321</f>
        <v>586.94000000000005</v>
      </c>
      <c r="D321" s="2">
        <f>front!E321-front!C321</f>
        <v>4814.6999999999989</v>
      </c>
      <c r="E321" s="2">
        <f>IF(front!F321-front!C321&gt;0,front!F321-front!C321,0)</f>
        <v>1883.7999999999993</v>
      </c>
      <c r="F321" s="2">
        <f>front!I321-front!H321</f>
        <v>11435.8</v>
      </c>
      <c r="G321" s="2">
        <f>IF(front!J321-front!H321&gt;0,front!J321-front!H321,0)</f>
        <v>58.400000000001455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585.58076744086941</v>
      </c>
      <c r="J321" s="4">
        <f>D321/(constants!$A$4+constants!$B$4*data!D321+constants!$C$4*data!D321^2+constants!$D$4*data!D321^3+constants!$E$4*data!D321^4+constants!$F$4*data!D321^5+constants!$G$4*data!D321^6+constants!$H$4*data!D321^7)</f>
        <v>4804.3817200441654</v>
      </c>
      <c r="K321" s="4">
        <f>E321/(constants!$A$4+constants!$B$4*data!E321+constants!$C$4*data!E321^2+constants!$D$4*data!E321^3+constants!$E$4*data!E321^4+constants!$F$4*data!E321^5+constants!$G$4*data!E321^6+constants!$H$4*data!E321^7)</f>
        <v>1879.4995567622675</v>
      </c>
      <c r="L321" s="4">
        <f>F321/(constants!$A$4+constants!$B$4*data!F321+constants!$C$4*data!F321^2+constants!$D$4*data!F321^3+constants!$E$4*data!F321^4+constants!$F$4*data!F321^5+constants!$G$4*data!F321^6+constants!$H$4*data!F321^7)</f>
        <v>11446.627084446405</v>
      </c>
      <c r="M321" s="4">
        <f>G321/(constants!$A$4+constants!$B$4*data!G321+constants!$C$4*data!G321^2+constants!$D$4*data!G321^3+constants!$E$4*data!G321^4+constants!$F$4*data!G321^5+constants!$G$4*data!G321^6+constants!$H$4*data!G321^7)</f>
        <v>58.26228814547877</v>
      </c>
      <c r="N321" s="4"/>
      <c r="O321" s="4">
        <f t="shared" si="87"/>
        <v>975.96794573478223</v>
      </c>
      <c r="P321" s="4">
        <f t="shared" si="88"/>
        <v>960.87634400883303</v>
      </c>
      <c r="Q321" s="4">
        <f t="shared" si="89"/>
        <v>375.8999113524535</v>
      </c>
      <c r="R321" s="4">
        <f t="shared" si="90"/>
        <v>1907.7711807410676</v>
      </c>
      <c r="S321" s="4">
        <f t="shared" si="91"/>
        <v>9.710381357579795</v>
      </c>
      <c r="T321" s="4">
        <f t="shared" ref="T321:T331" si="103">O321/P321</f>
        <v>1.015706081037427</v>
      </c>
      <c r="U321" s="4">
        <f t="shared" si="92"/>
        <v>0.39120529264377224</v>
      </c>
      <c r="V321" s="4">
        <f t="shared" si="93"/>
        <v>5.0899088190481147E-3</v>
      </c>
      <c r="W321" s="4"/>
      <c r="X321">
        <f>IF(front!E321&gt;$X$2,O321,P321)</f>
        <v>960.87634400883303</v>
      </c>
      <c r="Y321">
        <f t="shared" si="94"/>
        <v>609.2089052995932</v>
      </c>
      <c r="Z321">
        <f>SUMPRODUCT($B$7:$B$456,Y$7:Y$456,EXP(constants!$B$32+constants!$A$32*ABS($A$7:$A$456-$A321)))</f>
        <v>15.6961468898053</v>
      </c>
      <c r="AA321">
        <f t="shared" si="83"/>
        <v>593.51275840978792</v>
      </c>
      <c r="AB321">
        <f t="shared" si="95"/>
        <v>588.60533586871452</v>
      </c>
      <c r="AD321" s="4">
        <f t="shared" si="84"/>
        <v>1898.0496530344092</v>
      </c>
      <c r="AE321">
        <f>SUMPRODUCT($B$7:$B$456,AD$7:AD$456,EXP(constants!$B$32+constants!$A$32*ABS($A$7:$A$456-$A321)))</f>
        <v>40.116735943656749</v>
      </c>
      <c r="AF321" s="4">
        <f t="shared" si="85"/>
        <v>1857.9329170907524</v>
      </c>
      <c r="AG321">
        <f t="shared" si="96"/>
        <v>1857.9329170907524</v>
      </c>
      <c r="AH321" s="4"/>
      <c r="AI321" s="5">
        <f>SUMPRODUCT(constants!$B$13:$B$20,A321^constants!$A$13:$A$20)*constants!$C$10/((A321/1000000000)^5*(EXP(0.014388/(A321/1000000000)/constants!$B$9)-1))</f>
        <v>6.4323349452185434E-7</v>
      </c>
      <c r="AJ321">
        <f>SUMPRODUCT(A321^constants!$E$28:$J$28,constants!$E$27:$J$27)</f>
        <v>1.1003559631201179E-6</v>
      </c>
      <c r="AL321" s="17">
        <f t="shared" si="86"/>
        <v>1.0928094859563496E-9</v>
      </c>
      <c r="AM321">
        <f t="shared" si="97"/>
        <v>5.9224741270159105E-10</v>
      </c>
      <c r="AN321">
        <f t="shared" si="98"/>
        <v>1.8451908147160974</v>
      </c>
      <c r="AO321">
        <f t="shared" si="99"/>
        <v>1.0868663211436044E-9</v>
      </c>
      <c r="AQ321">
        <f t="shared" si="100"/>
        <v>1.0868663211436044E-9</v>
      </c>
      <c r="AS321" s="4">
        <f t="shared" si="101"/>
        <v>1.0054681654009592</v>
      </c>
    </row>
    <row r="322" spans="1:45" x14ac:dyDescent="0.2">
      <c r="A322">
        <f>front!A322</f>
        <v>337.55</v>
      </c>
      <c r="B322" s="1">
        <f t="shared" si="102"/>
        <v>0.47000000000002728</v>
      </c>
      <c r="C322">
        <f>front!D322-front!B322</f>
        <v>578.19999999999982</v>
      </c>
      <c r="D322" s="2">
        <f>front!E322-front!C322</f>
        <v>4752.9000000000015</v>
      </c>
      <c r="E322" s="2">
        <f>IF(front!F322-front!C322&gt;0,front!F322-front!C322,0)</f>
        <v>1856.1000000000004</v>
      </c>
      <c r="F322" s="2">
        <f>front!I322-front!H322</f>
        <v>10967.300000000001</v>
      </c>
      <c r="G322" s="2">
        <f>IF(front!J322-front!H322&gt;0,front!J322-front!H322,0)</f>
        <v>47.600000000000364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576.86071365496957</v>
      </c>
      <c r="J322" s="4">
        <f>D322/(constants!$A$4+constants!$B$4*data!D322+constants!$C$4*data!D322^2+constants!$D$4*data!D322^3+constants!$E$4*data!D322^4+constants!$F$4*data!D322^5+constants!$G$4*data!D322^6+constants!$H$4*data!D322^7)</f>
        <v>4742.6763728796568</v>
      </c>
      <c r="K322" s="4">
        <f>E322/(constants!$A$4+constants!$B$4*data!E322+constants!$C$4*data!E322^2+constants!$D$4*data!E322^3+constants!$E$4*data!E322^4+constants!$F$4*data!E322^5+constants!$G$4*data!E322^6+constants!$H$4*data!E322^7)</f>
        <v>1851.8624194892586</v>
      </c>
      <c r="L322" s="4">
        <f>F322/(constants!$A$4+constants!$B$4*data!F322+constants!$C$4*data!F322^2+constants!$D$4*data!F322^3+constants!$E$4*data!F322^4+constants!$F$4*data!F322^5+constants!$G$4*data!F322^6+constants!$H$4*data!F322^7)</f>
        <v>10973.593953767069</v>
      </c>
      <c r="M322" s="4">
        <f>G322/(constants!$A$4+constants!$B$4*data!G322+constants!$C$4*data!G322^2+constants!$D$4*data!G322^3+constants!$E$4*data!G322^4+constants!$F$4*data!G322^5+constants!$G$4*data!G322^6+constants!$H$4*data!G322^7)</f>
        <v>47.48770111501954</v>
      </c>
      <c r="N322" s="4"/>
      <c r="O322" s="4">
        <f t="shared" si="87"/>
        <v>961.4345227582827</v>
      </c>
      <c r="P322" s="4">
        <f t="shared" si="88"/>
        <v>948.53527457593134</v>
      </c>
      <c r="Q322" s="4">
        <f t="shared" si="89"/>
        <v>370.37248389785174</v>
      </c>
      <c r="R322" s="4">
        <f t="shared" si="90"/>
        <v>1828.9323256278449</v>
      </c>
      <c r="S322" s="4">
        <f t="shared" si="91"/>
        <v>7.914616852503257</v>
      </c>
      <c r="T322" s="4">
        <f t="shared" si="103"/>
        <v>1.013599123330567</v>
      </c>
      <c r="U322" s="4">
        <f t="shared" si="92"/>
        <v>0.39046780212094578</v>
      </c>
      <c r="V322" s="4">
        <f t="shared" si="93"/>
        <v>4.3274520011484232E-3</v>
      </c>
      <c r="W322" s="4"/>
      <c r="X322">
        <f>IF(front!E322&gt;$X$2,O322,P322)</f>
        <v>948.53527457593134</v>
      </c>
      <c r="Y322">
        <f t="shared" si="94"/>
        <v>602.03893646263805</v>
      </c>
      <c r="Z322">
        <f>SUMPRODUCT($B$7:$B$456,Y$7:Y$456,EXP(constants!$B$32+constants!$A$32*ABS($A$7:$A$456-$A322)))</f>
        <v>15.891723728519384</v>
      </c>
      <c r="AA322">
        <f t="shared" si="83"/>
        <v>586.14721273411863</v>
      </c>
      <c r="AB322">
        <f t="shared" si="95"/>
        <v>581.23979019304522</v>
      </c>
      <c r="AD322" s="4">
        <f t="shared" si="84"/>
        <v>1821.0086237477806</v>
      </c>
      <c r="AE322">
        <f>SUMPRODUCT($B$7:$B$456,AD$7:AD$456,EXP(constants!$B$32+constants!$A$32*ABS($A$7:$A$456-$A322)))</f>
        <v>40.078936585666334</v>
      </c>
      <c r="AF322" s="4">
        <f t="shared" si="85"/>
        <v>1780.9296871621143</v>
      </c>
      <c r="AG322">
        <f t="shared" si="96"/>
        <v>1780.9296871621143</v>
      </c>
      <c r="AH322" s="4"/>
      <c r="AI322" s="5">
        <f>SUMPRODUCT(constants!$B$13:$B$20,A322^constants!$A$13:$A$20)*constants!$C$10/((A322/1000000000)^5*(EXP(0.014388/(A322/1000000000)/constants!$B$9)-1))</f>
        <v>6.5103344942479654E-7</v>
      </c>
      <c r="AJ322">
        <f>SUMPRODUCT(A322^constants!$E$28:$J$28,constants!$E$27:$J$27)</f>
        <v>1.095177409764453E-6</v>
      </c>
      <c r="AL322" s="17">
        <f t="shared" si="86"/>
        <v>1.1200772218443114E-9</v>
      </c>
      <c r="AM322">
        <f t="shared" si="97"/>
        <v>6.1494702326491186E-10</v>
      </c>
      <c r="AN322">
        <f t="shared" si="98"/>
        <v>1.8214206744144128</v>
      </c>
      <c r="AO322">
        <f t="shared" si="99"/>
        <v>1.1285236449161269E-9</v>
      </c>
      <c r="AQ322">
        <f t="shared" si="100"/>
        <v>1.1285236449161269E-9</v>
      </c>
      <c r="AS322" s="4">
        <f t="shared" si="101"/>
        <v>0.99251551076500188</v>
      </c>
    </row>
    <row r="323" spans="1:45" x14ac:dyDescent="0.2">
      <c r="A323">
        <f>front!A323</f>
        <v>338.02</v>
      </c>
      <c r="B323" s="1">
        <f t="shared" si="102"/>
        <v>0.46999999999997044</v>
      </c>
      <c r="C323">
        <f>front!D323-front!B323</f>
        <v>573.13000000000011</v>
      </c>
      <c r="D323" s="2">
        <f>front!E323-front!C323</f>
        <v>4701.2999999999993</v>
      </c>
      <c r="E323" s="2">
        <f>IF(front!F323-front!C323&gt;0,front!F323-front!C323,0)</f>
        <v>1788.2999999999993</v>
      </c>
      <c r="F323" s="2">
        <f>front!I323-front!H323</f>
        <v>10893.5</v>
      </c>
      <c r="G323" s="2">
        <f>IF(front!J323-front!H323&gt;0,front!J323-front!H323,0)</f>
        <v>15.700000000000728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571.80228687396129</v>
      </c>
      <c r="J323" s="4">
        <f>D323/(constants!$A$4+constants!$B$4*data!D323+constants!$C$4*data!D323^2+constants!$D$4*data!D323^3+constants!$E$4*data!D323^4+constants!$F$4*data!D323^5+constants!$G$4*data!D323^6+constants!$H$4*data!D323^7)</f>
        <v>4691.1572466912439</v>
      </c>
      <c r="K323" s="4">
        <f>E323/(constants!$A$4+constants!$B$4*data!E323+constants!$C$4*data!E323^2+constants!$D$4*data!E323^3+constants!$E$4*data!E323^4+constants!$F$4*data!E323^5+constants!$G$4*data!E323^6+constants!$H$4*data!E323^7)</f>
        <v>1784.2162764184559</v>
      </c>
      <c r="L323" s="4">
        <f>F323/(constants!$A$4+constants!$B$4*data!F323+constants!$C$4*data!F323^2+constants!$D$4*data!F323^3+constants!$E$4*data!F323^4+constants!$F$4*data!F323^5+constants!$G$4*data!F323^6+constants!$H$4*data!F323^7)</f>
        <v>10899.133987331275</v>
      </c>
      <c r="M323" s="4">
        <f>G323/(constants!$A$4+constants!$B$4*data!G323+constants!$C$4*data!G323^2+constants!$D$4*data!G323^3+constants!$E$4*data!G323^4+constants!$F$4*data!G323^5+constants!$G$4*data!G323^6+constants!$H$4*data!G323^7)</f>
        <v>15.662906206080697</v>
      </c>
      <c r="N323" s="4"/>
      <c r="O323" s="4">
        <f t="shared" si="87"/>
        <v>953.00381145660219</v>
      </c>
      <c r="P323" s="4">
        <f t="shared" si="88"/>
        <v>938.23144933824869</v>
      </c>
      <c r="Q323" s="4">
        <f t="shared" si="89"/>
        <v>356.84325528369118</v>
      </c>
      <c r="R323" s="4">
        <f t="shared" si="90"/>
        <v>1816.5223312218791</v>
      </c>
      <c r="S323" s="4">
        <f t="shared" si="91"/>
        <v>2.6104843676801162</v>
      </c>
      <c r="T323" s="4">
        <f t="shared" si="103"/>
        <v>1.0157449018883056</v>
      </c>
      <c r="U323" s="4">
        <f t="shared" si="92"/>
        <v>0.38033606263718728</v>
      </c>
      <c r="V323" s="4">
        <f t="shared" si="93"/>
        <v>1.4370780489795468E-3</v>
      </c>
      <c r="W323" s="4"/>
      <c r="X323">
        <f>IF(front!E323&gt;$X$2,O323,P323)</f>
        <v>938.23144933824869</v>
      </c>
      <c r="Y323">
        <f t="shared" si="94"/>
        <v>604.3921750623357</v>
      </c>
      <c r="Z323">
        <f>SUMPRODUCT($B$7:$B$456,Y$7:Y$456,EXP(constants!$B$32+constants!$A$32*ABS($A$7:$A$456-$A323)))</f>
        <v>16.088159017487719</v>
      </c>
      <c r="AA323">
        <f t="shared" si="83"/>
        <v>588.30401604484803</v>
      </c>
      <c r="AB323">
        <f t="shared" si="95"/>
        <v>583.39659350377462</v>
      </c>
      <c r="AD323" s="4">
        <f t="shared" si="84"/>
        <v>1813.9088503323369</v>
      </c>
      <c r="AE323">
        <f>SUMPRODUCT($B$7:$B$456,AD$7:AD$456,EXP(constants!$B$32+constants!$A$32*ABS($A$7:$A$456-$A323)))</f>
        <v>40.038023617957002</v>
      </c>
      <c r="AF323" s="4">
        <f t="shared" si="85"/>
        <v>1773.87082671438</v>
      </c>
      <c r="AG323">
        <f t="shared" si="96"/>
        <v>1773.87082671438</v>
      </c>
      <c r="AH323" s="4"/>
      <c r="AI323" s="5">
        <f>SUMPRODUCT(constants!$B$13:$B$20,A323^constants!$A$13:$A$20)*constants!$C$10/((A323/1000000000)^5*(EXP(0.014388/(A323/1000000000)/constants!$B$9)-1))</f>
        <v>6.588982590170551E-7</v>
      </c>
      <c r="AJ323">
        <f>SUMPRODUCT(A323^constants!$E$28:$J$28,constants!$E$27:$J$27)</f>
        <v>1.0900177255730487E-6</v>
      </c>
      <c r="AL323" s="17">
        <f t="shared" si="86"/>
        <v>1.1294173917948872E-9</v>
      </c>
      <c r="AM323">
        <f t="shared" si="97"/>
        <v>6.1448540060383895E-10</v>
      </c>
      <c r="AN323">
        <f t="shared" si="98"/>
        <v>1.8379889753036245</v>
      </c>
      <c r="AO323">
        <f t="shared" si="99"/>
        <v>1.127676495375856E-9</v>
      </c>
      <c r="AQ323">
        <f t="shared" si="100"/>
        <v>1.127676495375856E-9</v>
      </c>
      <c r="AS323" s="4">
        <f t="shared" si="101"/>
        <v>1.0015437906404629</v>
      </c>
    </row>
    <row r="324" spans="1:45" x14ac:dyDescent="0.2">
      <c r="A324">
        <f>front!A324</f>
        <v>338.49</v>
      </c>
      <c r="B324" s="1">
        <f t="shared" si="102"/>
        <v>0.47000000000002728</v>
      </c>
      <c r="C324">
        <f>front!D324-front!B324</f>
        <v>580.60000000000036</v>
      </c>
      <c r="D324" s="2">
        <f>front!E324-front!C324</f>
        <v>4695.6000000000004</v>
      </c>
      <c r="E324" s="2">
        <f>IF(front!F324-front!C324&gt;0,front!F324-front!C324,0)</f>
        <v>1758.3000000000011</v>
      </c>
      <c r="F324" s="2">
        <f>front!I324-front!H324</f>
        <v>10763.3</v>
      </c>
      <c r="G324" s="2">
        <f>IF(front!J324-front!H324&gt;0,front!J324-front!H324,0)</f>
        <v>67.599999999998545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579.25523587460953</v>
      </c>
      <c r="J324" s="4">
        <f>D324/(constants!$A$4+constants!$B$4*data!D324+constants!$C$4*data!D324^2+constants!$D$4*data!D324^3+constants!$E$4*data!D324^4+constants!$F$4*data!D324^5+constants!$G$4*data!D324^6+constants!$H$4*data!D324^7)</f>
        <v>4685.4662811911257</v>
      </c>
      <c r="K324" s="4">
        <f>E324/(constants!$A$4+constants!$B$4*data!E324+constants!$C$4*data!E324^2+constants!$D$4*data!E324^3+constants!$E$4*data!E324^4+constants!$F$4*data!E324^5+constants!$G$4*data!E324^6+constants!$H$4*data!E324^7)</f>
        <v>1754.2843475467839</v>
      </c>
      <c r="L324" s="4">
        <f>F324/(constants!$A$4+constants!$B$4*data!F324+constants!$C$4*data!F324^2+constants!$D$4*data!F324^3+constants!$E$4*data!F324^4+constants!$F$4*data!F324^5+constants!$G$4*data!F324^6+constants!$H$4*data!F324^7)</f>
        <v>10767.804856373008</v>
      </c>
      <c r="M324" s="4">
        <f>G324/(constants!$A$4+constants!$B$4*data!G324+constants!$C$4*data!G324^2+constants!$D$4*data!G324^3+constants!$E$4*data!G324^4+constants!$F$4*data!G324^5+constants!$G$4*data!G324^6+constants!$H$4*data!G324^7)</f>
        <v>67.440658834018876</v>
      </c>
      <c r="N324" s="4"/>
      <c r="O324" s="4">
        <f t="shared" si="87"/>
        <v>965.42539312434928</v>
      </c>
      <c r="P324" s="4">
        <f t="shared" si="88"/>
        <v>937.09325623822508</v>
      </c>
      <c r="Q324" s="4">
        <f t="shared" si="89"/>
        <v>350.85686950935678</v>
      </c>
      <c r="R324" s="4">
        <f t="shared" si="90"/>
        <v>1794.6341427288348</v>
      </c>
      <c r="S324" s="4">
        <f t="shared" si="91"/>
        <v>11.240109805669812</v>
      </c>
      <c r="T324" s="4">
        <f t="shared" si="103"/>
        <v>1.0302340633629763</v>
      </c>
      <c r="U324" s="4">
        <f t="shared" si="92"/>
        <v>0.37440976890368632</v>
      </c>
      <c r="V324" s="4">
        <f t="shared" si="93"/>
        <v>6.2631761750496055E-3</v>
      </c>
      <c r="W324" s="4"/>
      <c r="X324">
        <f>IF(front!E324&gt;$X$2,O324,P324)</f>
        <v>937.09325623822508</v>
      </c>
      <c r="Y324">
        <f t="shared" si="94"/>
        <v>608.85445402630171</v>
      </c>
      <c r="Z324">
        <f>SUMPRODUCT($B$7:$B$456,Y$7:Y$456,EXP(constants!$B$32+constants!$A$32*ABS($A$7:$A$456-$A324)))</f>
        <v>16.285552113042019</v>
      </c>
      <c r="AA324">
        <f t="shared" si="83"/>
        <v>592.56890191325965</v>
      </c>
      <c r="AB324">
        <f t="shared" si="95"/>
        <v>587.66147937218625</v>
      </c>
      <c r="AD324" s="4">
        <f t="shared" si="84"/>
        <v>1783.3811306299428</v>
      </c>
      <c r="AE324">
        <f>SUMPRODUCT($B$7:$B$456,AD$7:AD$456,EXP(constants!$B$32+constants!$A$32*ABS($A$7:$A$456-$A324)))</f>
        <v>39.994091621879214</v>
      </c>
      <c r="AF324" s="4">
        <f t="shared" si="85"/>
        <v>1743.3870390080635</v>
      </c>
      <c r="AG324">
        <f t="shared" si="96"/>
        <v>1743.3870390080635</v>
      </c>
      <c r="AH324" s="4"/>
      <c r="AI324" s="5">
        <f>SUMPRODUCT(constants!$B$13:$B$20,A324^constants!$A$13:$A$20)*constants!$C$10/((A324/1000000000)^5*(EXP(0.014388/(A324/1000000000)/constants!$B$9)-1))</f>
        <v>6.6682814136859436E-7</v>
      </c>
      <c r="AJ324">
        <f>SUMPRODUCT(A324^constants!$E$28:$J$28,constants!$E$27:$J$27)</f>
        <v>1.0848770446827472E-6</v>
      </c>
      <c r="AL324" s="17">
        <f t="shared" si="86"/>
        <v>1.1347147376087742E-9</v>
      </c>
      <c r="AM324">
        <f t="shared" si="97"/>
        <v>6.2228123784837283E-10</v>
      </c>
      <c r="AN324">
        <f t="shared" si="98"/>
        <v>1.8234757350747295</v>
      </c>
      <c r="AO324">
        <f t="shared" si="99"/>
        <v>1.1419830719255961E-9</v>
      </c>
      <c r="AQ324">
        <f t="shared" si="100"/>
        <v>1.1419830719255961E-9</v>
      </c>
      <c r="AS324" s="4">
        <f t="shared" si="101"/>
        <v>0.99363533970379603</v>
      </c>
    </row>
    <row r="325" spans="1:45" x14ac:dyDescent="0.2">
      <c r="A325">
        <f>front!A325</f>
        <v>338.96</v>
      </c>
      <c r="B325" s="1">
        <f t="shared" si="102"/>
        <v>0.46999999999997044</v>
      </c>
      <c r="C325">
        <f>front!D325-front!B325</f>
        <v>575.52999999999975</v>
      </c>
      <c r="D325" s="2">
        <f>front!E325-front!C325</f>
        <v>4705.1999999999989</v>
      </c>
      <c r="E325" s="2">
        <f>IF(front!F325-front!C325&gt;0,front!F325-front!C325,0)</f>
        <v>1693.5999999999985</v>
      </c>
      <c r="F325" s="2">
        <f>front!I325-front!H325</f>
        <v>10671.6</v>
      </c>
      <c r="G325" s="2">
        <f>IF(front!J325-front!H325&gt;0,front!J325-front!H325,0)</f>
        <v>44.199999999998909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574.19680818785366</v>
      </c>
      <c r="J325" s="4">
        <f>D325/(constants!$A$4+constants!$B$4*data!D325+constants!$C$4*data!D325^2+constants!$D$4*data!D325^3+constants!$E$4*data!D325^4+constants!$F$4*data!D325^5+constants!$G$4*data!D325^6+constants!$H$4*data!D325^7)</f>
        <v>4695.0510766451544</v>
      </c>
      <c r="K325" s="4">
        <f>E325/(constants!$A$4+constants!$B$4*data!E325+constants!$C$4*data!E325^2+constants!$D$4*data!E325^3+constants!$E$4*data!E325^4+constants!$F$4*data!E325^5+constants!$G$4*data!E325^6+constants!$H$4*data!E325^7)</f>
        <v>1689.7311325457706</v>
      </c>
      <c r="L325" s="4">
        <f>F325/(constants!$A$4+constants!$B$4*data!F325+constants!$C$4*data!F325^2+constants!$D$4*data!F325^3+constants!$E$4*data!F325^4+constants!$F$4*data!F325^5+constants!$G$4*data!F325^6+constants!$H$4*data!F325^7)</f>
        <v>10675.336326953489</v>
      </c>
      <c r="M325" s="4">
        <f>G325/(constants!$A$4+constants!$B$4*data!G325+constants!$C$4*data!G325^2+constants!$D$4*data!G325^3+constants!$E$4*data!G325^4+constants!$F$4*data!G325^5+constants!$G$4*data!G325^6+constants!$H$4*data!G325^7)</f>
        <v>44.095706479626244</v>
      </c>
      <c r="N325" s="4"/>
      <c r="O325" s="4">
        <f t="shared" si="87"/>
        <v>956.99468031308948</v>
      </c>
      <c r="P325" s="4">
        <f t="shared" si="88"/>
        <v>939.01021532903087</v>
      </c>
      <c r="Q325" s="4">
        <f t="shared" si="89"/>
        <v>337.94622650915414</v>
      </c>
      <c r="R325" s="4">
        <f t="shared" si="90"/>
        <v>1779.222721158915</v>
      </c>
      <c r="S325" s="4">
        <f t="shared" si="91"/>
        <v>7.3492844132710404</v>
      </c>
      <c r="T325" s="4">
        <f t="shared" si="103"/>
        <v>1.0191525765007325</v>
      </c>
      <c r="U325" s="4">
        <f t="shared" si="92"/>
        <v>0.35989621943648098</v>
      </c>
      <c r="V325" s="4">
        <f t="shared" si="93"/>
        <v>4.1306151983513386E-3</v>
      </c>
      <c r="W325" s="4"/>
      <c r="X325">
        <f>IF(front!E325&gt;$X$2,O325,P325)</f>
        <v>939.01021532903087</v>
      </c>
      <c r="Y325">
        <f t="shared" si="94"/>
        <v>622.84976860177687</v>
      </c>
      <c r="Z325">
        <f>SUMPRODUCT($B$7:$B$456,Y$7:Y$456,EXP(constants!$B$32+constants!$A$32*ABS($A$7:$A$456-$A325)))</f>
        <v>16.483966273546759</v>
      </c>
      <c r="AA325">
        <f t="shared" si="83"/>
        <v>606.36580232823007</v>
      </c>
      <c r="AB325">
        <f t="shared" si="95"/>
        <v>601.45837978715667</v>
      </c>
      <c r="AD325" s="4">
        <f t="shared" si="84"/>
        <v>1771.8650006516812</v>
      </c>
      <c r="AE325">
        <f>SUMPRODUCT($B$7:$B$456,AD$7:AD$456,EXP(constants!$B$32+constants!$A$32*ABS($A$7:$A$456-$A325)))</f>
        <v>39.947641614094898</v>
      </c>
      <c r="AF325" s="4">
        <f t="shared" si="85"/>
        <v>1731.9173590375863</v>
      </c>
      <c r="AG325">
        <f t="shared" si="96"/>
        <v>1731.9173590375863</v>
      </c>
      <c r="AH325" s="4"/>
      <c r="AI325" s="5">
        <f>SUMPRODUCT(constants!$B$13:$B$20,A325^constants!$A$13:$A$20)*constants!$C$10/((A325/1000000000)^5*(EXP(0.014388/(A325/1000000000)/constants!$B$9)-1))</f>
        <v>6.7482331273526393E-7</v>
      </c>
      <c r="AJ325">
        <f>SUMPRODUCT(A325^constants!$E$28:$J$28,constants!$E$27:$J$27)</f>
        <v>1.0797555110842708E-6</v>
      </c>
      <c r="AL325" s="17">
        <f t="shared" si="86"/>
        <v>1.1219784035165818E-9</v>
      </c>
      <c r="AM325">
        <f t="shared" si="97"/>
        <v>6.2344516928006485E-10</v>
      </c>
      <c r="AN325">
        <f t="shared" si="98"/>
        <v>1.799642468658804</v>
      </c>
      <c r="AO325">
        <f t="shared" si="99"/>
        <v>1.1441190675350255E-9</v>
      </c>
      <c r="AQ325">
        <f t="shared" si="100"/>
        <v>1.1441190675350255E-9</v>
      </c>
      <c r="AS325" s="4">
        <f t="shared" si="101"/>
        <v>0.98064828683771066</v>
      </c>
    </row>
    <row r="326" spans="1:45" x14ac:dyDescent="0.2">
      <c r="A326">
        <f>front!A326</f>
        <v>339.43</v>
      </c>
      <c r="B326" s="1">
        <f t="shared" si="102"/>
        <v>0.47000000000002728</v>
      </c>
      <c r="C326">
        <f>front!D326-front!B326</f>
        <v>570.27</v>
      </c>
      <c r="D326" s="2">
        <f>front!E326-front!C326</f>
        <v>4633.4000000000015</v>
      </c>
      <c r="E326" s="2">
        <f>IF(front!F326-front!C326&gt;0,front!F326-front!C326,0)</f>
        <v>1630.6000000000004</v>
      </c>
      <c r="F326" s="2">
        <f>front!I326-front!H326</f>
        <v>10575.3</v>
      </c>
      <c r="G326" s="2">
        <f>IF(front!J326-front!H326&gt;0,front!J326-front!H326,0)</f>
        <v>4.7000000000007276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568.94881620699573</v>
      </c>
      <c r="J326" s="4">
        <f>D326/(constants!$A$4+constants!$B$4*data!D326+constants!$C$4*data!D326^2+constants!$D$4*data!D326^3+constants!$E$4*data!D326^4+constants!$F$4*data!D326^5+constants!$G$4*data!D326^6+constants!$H$4*data!D326^7)</f>
        <v>4623.3661438134868</v>
      </c>
      <c r="K326" s="4">
        <f>E326/(constants!$A$4+constants!$B$4*data!E326+constants!$C$4*data!E326^2+constants!$D$4*data!E326^3+constants!$E$4*data!E326^4+constants!$F$4*data!E326^5+constants!$G$4*data!E326^6+constants!$H$4*data!E326^7)</f>
        <v>1626.8740254898473</v>
      </c>
      <c r="L326" s="4">
        <f>F326/(constants!$A$4+constants!$B$4*data!F326+constants!$C$4*data!F326^2+constants!$D$4*data!F326^3+constants!$E$4*data!F326^4+constants!$F$4*data!F326^5+constants!$G$4*data!F326^6+constants!$H$4*data!F326^7)</f>
        <v>10578.252776113333</v>
      </c>
      <c r="M326" s="4">
        <f>G326/(constants!$A$4+constants!$B$4*data!G326+constants!$C$4*data!G326^2+constants!$D$4*data!G326^3+constants!$E$4*data!G326^4+constants!$F$4*data!G326^5+constants!$G$4*data!G326^6+constants!$H$4*data!G326^7)</f>
        <v>4.6888897905121851</v>
      </c>
      <c r="N326" s="4"/>
      <c r="O326" s="4">
        <f t="shared" si="87"/>
        <v>948.24802701165959</v>
      </c>
      <c r="P326" s="4">
        <f t="shared" si="88"/>
        <v>924.67322876269748</v>
      </c>
      <c r="Q326" s="4">
        <f t="shared" si="89"/>
        <v>325.3748050979695</v>
      </c>
      <c r="R326" s="4">
        <f t="shared" si="90"/>
        <v>1763.0421293522222</v>
      </c>
      <c r="S326" s="4">
        <f t="shared" si="91"/>
        <v>0.78148163175203078</v>
      </c>
      <c r="T326" s="4">
        <f t="shared" si="103"/>
        <v>1.0254952749962356</v>
      </c>
      <c r="U326" s="4">
        <f t="shared" si="92"/>
        <v>0.35188085366476174</v>
      </c>
      <c r="V326" s="4">
        <f t="shared" si="93"/>
        <v>4.4325749154908915E-4</v>
      </c>
      <c r="W326" s="4"/>
      <c r="X326">
        <f>IF(front!E326&gt;$X$2,O326,P326)</f>
        <v>924.67322876269748</v>
      </c>
      <c r="Y326">
        <f t="shared" si="94"/>
        <v>620.27378392740889</v>
      </c>
      <c r="Z326">
        <f>SUMPRODUCT($B$7:$B$456,Y$7:Y$456,EXP(constants!$B$32+constants!$A$32*ABS($A$7:$A$456-$A326)))</f>
        <v>16.683299227057326</v>
      </c>
      <c r="AA326">
        <f t="shared" si="83"/>
        <v>603.59048470035157</v>
      </c>
      <c r="AB326">
        <f t="shared" si="95"/>
        <v>598.68306215927817</v>
      </c>
      <c r="AD326" s="4">
        <f t="shared" si="84"/>
        <v>1762.2597506736142</v>
      </c>
      <c r="AE326">
        <f>SUMPRODUCT($B$7:$B$456,AD$7:AD$456,EXP(constants!$B$32+constants!$A$32*ABS($A$7:$A$456-$A326)))</f>
        <v>39.898841241566672</v>
      </c>
      <c r="AF326" s="4">
        <f t="shared" si="85"/>
        <v>1722.3609094320475</v>
      </c>
      <c r="AG326">
        <f t="shared" si="96"/>
        <v>1722.3609094320475</v>
      </c>
      <c r="AH326" s="4"/>
      <c r="AI326" s="5">
        <f>SUMPRODUCT(constants!$B$13:$B$20,A326^constants!$A$13:$A$20)*constants!$C$10/((A326/1000000000)^5*(EXP(0.014388/(A326/1000000000)/constants!$B$9)-1))</f>
        <v>6.8288398754750409E-7</v>
      </c>
      <c r="AJ326">
        <f>SUMPRODUCT(A326^constants!$E$28:$J$28,constants!$E$27:$J$27)</f>
        <v>1.0746532784452795E-6</v>
      </c>
      <c r="AL326" s="17">
        <f t="shared" si="86"/>
        <v>1.1406435737208556E-9</v>
      </c>
      <c r="AM326">
        <f t="shared" si="97"/>
        <v>6.2394198135839533E-10</v>
      </c>
      <c r="AN326">
        <f t="shared" si="98"/>
        <v>1.8281244215007617</v>
      </c>
      <c r="AO326">
        <f t="shared" si="99"/>
        <v>1.1450307951412494E-9</v>
      </c>
      <c r="AQ326">
        <f t="shared" si="100"/>
        <v>1.1450307951412494E-9</v>
      </c>
      <c r="AS326" s="4">
        <f t="shared" si="101"/>
        <v>0.99616846862197039</v>
      </c>
    </row>
    <row r="327" spans="1:45" x14ac:dyDescent="0.2">
      <c r="A327">
        <f>front!A327</f>
        <v>339.9</v>
      </c>
      <c r="B327" s="1">
        <f t="shared" si="102"/>
        <v>0.46999999999997044</v>
      </c>
      <c r="C327">
        <f>front!D327-front!B327</f>
        <v>563.40000000000009</v>
      </c>
      <c r="D327" s="2">
        <f>front!E327-front!C327</f>
        <v>4661.6000000000004</v>
      </c>
      <c r="E327" s="2">
        <f>IF(front!F327-front!C327&gt;0,front!F327-front!C327,0)</f>
        <v>1594.6000000000004</v>
      </c>
      <c r="F327" s="2">
        <f>front!I327-front!H327</f>
        <v>10525.599999999999</v>
      </c>
      <c r="G327" s="2">
        <f>IF(front!J327-front!H327&gt;0,front!J327-front!H327,0)</f>
        <v>5.1999999999989086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562.09450284226318</v>
      </c>
      <c r="J327" s="4">
        <f>D327/(constants!$A$4+constants!$B$4*data!D327+constants!$C$4*data!D327^2+constants!$D$4*data!D327^3+constants!$E$4*data!D327^4+constants!$F$4*data!D327^5+constants!$G$4*data!D327^6+constants!$H$4*data!D327^7)</f>
        <v>4651.5205809392291</v>
      </c>
      <c r="K327" s="4">
        <f>E327/(constants!$A$4+constants!$B$4*data!E327+constants!$C$4*data!E327^2+constants!$D$4*data!E327^3+constants!$E$4*data!E327^4+constants!$F$4*data!E327^5+constants!$G$4*data!E327^6+constants!$H$4*data!E327^7)</f>
        <v>1590.9556606588183</v>
      </c>
      <c r="L327" s="4">
        <f>F327/(constants!$A$4+constants!$B$4*data!F327+constants!$C$4*data!F327^2+constants!$D$4*data!F327^3+constants!$E$4*data!F327^4+constants!$F$4*data!F327^5+constants!$G$4*data!F327^6+constants!$H$4*data!F327^7)</f>
        <v>10528.157746585848</v>
      </c>
      <c r="M327" s="4">
        <f>G327/(constants!$A$4+constants!$B$4*data!G327+constants!$C$4*data!G327^2+constants!$D$4*data!G327^3+constants!$E$4*data!G327^4+constants!$F$4*data!G327^5+constants!$G$4*data!G327^6+constants!$H$4*data!G327^7)</f>
        <v>5.1877081413690274</v>
      </c>
      <c r="N327" s="4"/>
      <c r="O327" s="4">
        <f t="shared" si="87"/>
        <v>936.82417140377197</v>
      </c>
      <c r="P327" s="4">
        <f t="shared" si="88"/>
        <v>930.30411618784592</v>
      </c>
      <c r="Q327" s="4">
        <f t="shared" si="89"/>
        <v>318.19113213176365</v>
      </c>
      <c r="R327" s="4">
        <f t="shared" si="90"/>
        <v>1754.6929577643079</v>
      </c>
      <c r="S327" s="4">
        <f t="shared" si="91"/>
        <v>0.86461802356150463</v>
      </c>
      <c r="T327" s="4">
        <f t="shared" si="103"/>
        <v>1.0070085202273893</v>
      </c>
      <c r="U327" s="4">
        <f t="shared" si="92"/>
        <v>0.34202915648232485</v>
      </c>
      <c r="V327" s="4">
        <f t="shared" si="93"/>
        <v>4.9274604980641915E-4</v>
      </c>
      <c r="W327" s="4"/>
      <c r="X327">
        <f>IF(front!E327&gt;$X$2,O327,P327)</f>
        <v>930.30411618784592</v>
      </c>
      <c r="Y327">
        <f t="shared" si="94"/>
        <v>632.62524721931163</v>
      </c>
      <c r="Z327">
        <f>SUMPRODUCT($B$7:$B$456,Y$7:Y$456,EXP(constants!$B$32+constants!$A$32*ABS($A$7:$A$456-$A327)))</f>
        <v>16.883738368644352</v>
      </c>
      <c r="AA327">
        <f t="shared" ref="AA327:AA390" si="104">Y327-Z327</f>
        <v>615.74150885066729</v>
      </c>
      <c r="AB327">
        <f t="shared" si="95"/>
        <v>610.83408630959389</v>
      </c>
      <c r="AD327" s="4">
        <f t="shared" ref="AD327:AD390" si="105">R327-(S327/$V$2)</f>
        <v>1753.8273472633189</v>
      </c>
      <c r="AE327">
        <f>SUMPRODUCT($B$7:$B$456,AD$7:AD$456,EXP(constants!$B$32+constants!$A$32*ABS($A$7:$A$456-$A327)))</f>
        <v>39.847823144846522</v>
      </c>
      <c r="AF327" s="4">
        <f t="shared" ref="AF327:AF390" si="106">AD327-AE327</f>
        <v>1713.9795241184725</v>
      </c>
      <c r="AG327">
        <f t="shared" si="96"/>
        <v>1713.9795241184725</v>
      </c>
      <c r="AH327" s="4"/>
      <c r="AI327" s="5">
        <f>SUMPRODUCT(constants!$B$13:$B$20,A327^constants!$A$13:$A$20)*constants!$C$10/((A327/1000000000)^5*(EXP(0.014388/(A327/1000000000)/constants!$B$9)-1))</f>
        <v>6.9101037839925744E-7</v>
      </c>
      <c r="AJ327">
        <f>SUMPRODUCT(A327^constants!$E$28:$J$28,constants!$E$27:$J$27)</f>
        <v>1.0695705099416698E-6</v>
      </c>
      <c r="AL327" s="17">
        <f t="shared" ref="AL327:AL390" si="107">IF(AB327=0,0,AI327/AB327)</f>
        <v>1.1312570694508152E-9</v>
      </c>
      <c r="AM327">
        <f t="shared" si="97"/>
        <v>6.2402758894787101E-10</v>
      </c>
      <c r="AN327">
        <f t="shared" si="98"/>
        <v>1.8128318194362978</v>
      </c>
      <c r="AO327">
        <f t="shared" si="99"/>
        <v>1.1451878984123486E-9</v>
      </c>
      <c r="AQ327">
        <f t="shared" si="100"/>
        <v>1.1451878984123486E-9</v>
      </c>
      <c r="AS327" s="4">
        <f t="shared" si="101"/>
        <v>0.9878353334148513</v>
      </c>
    </row>
    <row r="328" spans="1:45" x14ac:dyDescent="0.2">
      <c r="A328">
        <f>front!A328</f>
        <v>340.37</v>
      </c>
      <c r="B328" s="1">
        <f t="shared" si="102"/>
        <v>0.47000000000002728</v>
      </c>
      <c r="C328">
        <f>front!D328-front!B328</f>
        <v>577.32999999999993</v>
      </c>
      <c r="D328" s="2">
        <f>front!E328-front!C328</f>
        <v>4686.4000000000015</v>
      </c>
      <c r="E328" s="2">
        <f>IF(front!F328-front!C328&gt;0,front!F328-front!C328,0)</f>
        <v>1604.6000000000004</v>
      </c>
      <c r="F328" s="2">
        <f>front!I328-front!H328</f>
        <v>10480.000000000002</v>
      </c>
      <c r="G328" s="2">
        <f>IF(front!J328-front!H328&gt;0,front!J328-front!H328,0)</f>
        <v>0.8999999999996362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575.99269945573826</v>
      </c>
      <c r="J328" s="4">
        <f>D328/(constants!$A$4+constants!$B$4*data!D328+constants!$C$4*data!D328^2+constants!$D$4*data!D328^3+constants!$E$4*data!D328^4+constants!$F$4*data!D328^5+constants!$G$4*data!D328^6+constants!$H$4*data!D328^7)</f>
        <v>4676.2809049873667</v>
      </c>
      <c r="K328" s="4">
        <f>E328/(constants!$A$4+constants!$B$4*data!E328+constants!$C$4*data!E328^2+constants!$D$4*data!E328^3+constants!$E$4*data!E328^4+constants!$F$4*data!E328^5+constants!$G$4*data!E328^6+constants!$H$4*data!E328^7)</f>
        <v>1600.9329855993831</v>
      </c>
      <c r="L328" s="4">
        <f>F328/(constants!$A$4+constants!$B$4*data!F328+constants!$C$4*data!F328^2+constants!$D$4*data!F328^3+constants!$E$4*data!F328^4+constants!$F$4*data!F328^5+constants!$G$4*data!F328^6+constants!$H$4*data!F328^7)</f>
        <v>10482.200873261192</v>
      </c>
      <c r="M328" s="4">
        <f>G328/(constants!$A$4+constants!$B$4*data!G328+constants!$C$4*data!G328^2+constants!$D$4*data!G328^3+constants!$E$4*data!G328^4+constants!$F$4*data!G328^5+constants!$G$4*data!G328^6+constants!$H$4*data!G328^7)</f>
        <v>0.89787213339098337</v>
      </c>
      <c r="N328" s="4"/>
      <c r="O328" s="4">
        <f t="shared" ref="O328:O391" si="108">I328*1000/O$4</f>
        <v>959.98783242623051</v>
      </c>
      <c r="P328" s="4">
        <f t="shared" ref="P328:P391" si="109">J328*1000/P$4</f>
        <v>935.25618099747339</v>
      </c>
      <c r="Q328" s="4">
        <f t="shared" ref="Q328:Q391" si="110">K328*1000/Q$4</f>
        <v>320.18659711987658</v>
      </c>
      <c r="R328" s="4">
        <f t="shared" ref="R328:R391" si="111">L328*1000/R$4</f>
        <v>1747.0334788768655</v>
      </c>
      <c r="S328" s="4">
        <f t="shared" ref="S328:S391" si="112">M328*1000/S$4</f>
        <v>0.1496453555651639</v>
      </c>
      <c r="T328" s="4">
        <f t="shared" si="103"/>
        <v>1.0264437187705941</v>
      </c>
      <c r="U328" s="4">
        <f t="shared" ref="U328:U391" si="113">Q328/P328</f>
        <v>0.34235175733176104</v>
      </c>
      <c r="V328" s="4">
        <f t="shared" ref="V328:V391" si="114">S328/R328</f>
        <v>8.5656833354657885E-5</v>
      </c>
      <c r="W328" s="4"/>
      <c r="X328">
        <f>IF(front!E328&gt;$X$2,O328,P328)</f>
        <v>935.25618099747339</v>
      </c>
      <c r="Y328">
        <f t="shared" ref="Y328:Y391" si="115">X328-(Q328/$U$2)</f>
        <v>635.710485141753</v>
      </c>
      <c r="Z328">
        <f>SUMPRODUCT($B$7:$B$456,Y$7:Y$456,EXP(constants!$B$32+constants!$A$32*ABS($A$7:$A$456-$A328)))</f>
        <v>17.085211543121524</v>
      </c>
      <c r="AA328">
        <f t="shared" si="104"/>
        <v>618.62527359863145</v>
      </c>
      <c r="AB328">
        <f t="shared" ref="AB328:AB391" si="116">IF((AA328-$AA$3)&gt;0,AA328-$AA$3,0)</f>
        <v>613.71785105755805</v>
      </c>
      <c r="AD328" s="4">
        <f t="shared" si="105"/>
        <v>1746.8836617464431</v>
      </c>
      <c r="AE328">
        <f>SUMPRODUCT($B$7:$B$456,AD$7:AD$456,EXP(constants!$B$32+constants!$A$32*ABS($A$7:$A$456-$A328)))</f>
        <v>39.794697924486513</v>
      </c>
      <c r="AF328" s="4">
        <f t="shared" si="106"/>
        <v>1707.0889638219564</v>
      </c>
      <c r="AG328">
        <f t="shared" ref="AG328:AG391" si="117">IF((AF328)&gt;0,AF328,0)</f>
        <v>1707.0889638219564</v>
      </c>
      <c r="AH328" s="4"/>
      <c r="AI328" s="5">
        <f>SUMPRODUCT(constants!$B$13:$B$20,A328^constants!$A$13:$A$20)*constants!$C$10/((A328/1000000000)^5*(EXP(0.014388/(A328/1000000000)/constants!$B$9)-1))</f>
        <v>6.992026960370084E-7</v>
      </c>
      <c r="AJ328">
        <f>SUMPRODUCT(A328^constants!$E$28:$J$28,constants!$E$27:$J$27)</f>
        <v>1.0645073780897398E-6</v>
      </c>
      <c r="AL328" s="17">
        <f t="shared" si="107"/>
        <v>1.1392901393240281E-9</v>
      </c>
      <c r="AM328">
        <f t="shared" ref="AM328:AM391" si="118">IF(AG328=0,0,AJ328/AG328)</f>
        <v>6.2358049325469385E-10</v>
      </c>
      <c r="AN328">
        <f t="shared" ref="AN328:AN391" si="119">AL328/AM328</f>
        <v>1.8270137562797348</v>
      </c>
      <c r="AO328">
        <f t="shared" ref="AO328:AO391" si="120">AM328*$AN$2</f>
        <v>1.144367408122613E-9</v>
      </c>
      <c r="AQ328">
        <f t="shared" ref="AQ328:AQ349" si="121">AL328</f>
        <v>1.1392901393240281E-9</v>
      </c>
      <c r="AS328" s="4">
        <f t="shared" ref="AS328:AS391" si="122">AL328/AO328</f>
        <v>0.99556325288316772</v>
      </c>
    </row>
    <row r="329" spans="1:45" x14ac:dyDescent="0.2">
      <c r="A329">
        <f>front!A329</f>
        <v>340.84</v>
      </c>
      <c r="B329" s="1">
        <f t="shared" ref="B329:B392" si="123">A329-A328</f>
        <v>0.46999999999997044</v>
      </c>
      <c r="C329">
        <f>front!D329-front!B329</f>
        <v>580.74000000000024</v>
      </c>
      <c r="D329" s="2">
        <f>front!E329-front!C329</f>
        <v>4715.1000000000004</v>
      </c>
      <c r="E329" s="2">
        <f>IF(front!F329-front!C329&gt;0,front!F329-front!C329,0)</f>
        <v>1562.5</v>
      </c>
      <c r="F329" s="2">
        <f>front!I329-front!H329</f>
        <v>10515.4</v>
      </c>
      <c r="G329" s="2">
        <f>IF(front!J329-front!H329&gt;0,front!J329-front!H329,0)</f>
        <v>25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579.39491635055663</v>
      </c>
      <c r="J329" s="4">
        <f>D329/(constants!$A$4+constants!$B$4*data!D329+constants!$C$4*data!D329^2+constants!$D$4*data!D329^3+constants!$E$4*data!D329^4+constants!$F$4*data!D329^5+constants!$G$4*data!D329^6+constants!$H$4*data!D329^7)</f>
        <v>4704.9354561605305</v>
      </c>
      <c r="K329" s="4">
        <f>E329/(constants!$A$4+constants!$B$4*data!E329+constants!$C$4*data!E329^2+constants!$D$4*data!E329^3+constants!$E$4*data!E329^4+constants!$F$4*data!E329^5+constants!$G$4*data!E329^6+constants!$H$4*data!E329^7)</f>
        <v>1558.92844026135</v>
      </c>
      <c r="L329" s="4">
        <f>F329/(constants!$A$4+constants!$B$4*data!F329+constants!$C$4*data!F329^2+constants!$D$4*data!F329^3+constants!$E$4*data!F329^4+constants!$F$4*data!F329^5+constants!$G$4*data!F329^6+constants!$H$4*data!F329^7)</f>
        <v>10517.877457934066</v>
      </c>
      <c r="M329" s="4">
        <f>G329/(constants!$A$4+constants!$B$4*data!G329+constants!$C$4*data!G329^2+constants!$D$4*data!G329^3+constants!$E$4*data!G329^4+constants!$F$4*data!G329^5+constants!$G$4*data!G329^6+constants!$H$4*data!G329^7)</f>
        <v>24.940958817019055</v>
      </c>
      <c r="N329" s="4"/>
      <c r="O329" s="4">
        <f t="shared" si="108"/>
        <v>965.65819391759442</v>
      </c>
      <c r="P329" s="4">
        <f t="shared" si="109"/>
        <v>940.98709123210608</v>
      </c>
      <c r="Q329" s="4">
        <f t="shared" si="110"/>
        <v>311.78568805227002</v>
      </c>
      <c r="R329" s="4">
        <f t="shared" si="111"/>
        <v>1752.9795763223444</v>
      </c>
      <c r="S329" s="4">
        <f t="shared" si="112"/>
        <v>4.1568264695031756</v>
      </c>
      <c r="T329" s="4">
        <f t="shared" si="103"/>
        <v>1.0262183221378569</v>
      </c>
      <c r="U329" s="4">
        <f t="shared" si="113"/>
        <v>0.33133896411270136</v>
      </c>
      <c r="V329" s="4">
        <f t="shared" si="114"/>
        <v>2.3712920136947464E-3</v>
      </c>
      <c r="W329" s="4"/>
      <c r="X329">
        <f>IF(front!E329&gt;$X$2,O329,P329)</f>
        <v>940.98709123210608</v>
      </c>
      <c r="Y329">
        <f t="shared" si="115"/>
        <v>649.30073794447799</v>
      </c>
      <c r="Z329">
        <f>SUMPRODUCT($B$7:$B$456,Y$7:Y$456,EXP(constants!$B$32+constants!$A$32*ABS($A$7:$A$456-$A329)))</f>
        <v>17.287808941166332</v>
      </c>
      <c r="AA329">
        <f t="shared" si="104"/>
        <v>632.01292900331168</v>
      </c>
      <c r="AB329">
        <f t="shared" si="116"/>
        <v>627.10550646223828</v>
      </c>
      <c r="AD329" s="4">
        <f t="shared" si="105"/>
        <v>1748.8179783163607</v>
      </c>
      <c r="AE329">
        <f>SUMPRODUCT($B$7:$B$456,AD$7:AD$456,EXP(constants!$B$32+constants!$A$32*ABS($A$7:$A$456-$A329)))</f>
        <v>39.739548711161589</v>
      </c>
      <c r="AF329" s="4">
        <f t="shared" si="106"/>
        <v>1709.0784296051991</v>
      </c>
      <c r="AG329">
        <f t="shared" si="117"/>
        <v>1709.0784296051991</v>
      </c>
      <c r="AH329" s="4"/>
      <c r="AI329" s="5">
        <f>SUMPRODUCT(constants!$B$13:$B$20,A329^constants!$A$13:$A$20)*constants!$C$10/((A329/1000000000)^5*(EXP(0.014388/(A329/1000000000)/constants!$B$9)-1))</f>
        <v>7.0746114934901505E-7</v>
      </c>
      <c r="AJ329">
        <f>SUMPRODUCT(A329^constants!$E$28:$J$28,constants!$E$27:$J$27)</f>
        <v>1.0594640645683801E-6</v>
      </c>
      <c r="AL329" s="17">
        <f t="shared" si="107"/>
        <v>1.1281373581617807E-9</v>
      </c>
      <c r="AM329">
        <f t="shared" si="118"/>
        <v>6.1990371314505369E-10</v>
      </c>
      <c r="AN329">
        <f t="shared" si="119"/>
        <v>1.81985901074576</v>
      </c>
      <c r="AO329">
        <f t="shared" si="120"/>
        <v>1.1376199434892267E-9</v>
      </c>
      <c r="AQ329">
        <f t="shared" si="121"/>
        <v>1.1281373581617807E-9</v>
      </c>
      <c r="AS329" s="4">
        <f t="shared" si="122"/>
        <v>0.99166454018170458</v>
      </c>
    </row>
    <row r="330" spans="1:45" x14ac:dyDescent="0.2">
      <c r="A330">
        <f>front!A330</f>
        <v>341.31</v>
      </c>
      <c r="B330" s="1">
        <f t="shared" si="123"/>
        <v>0.47000000000002728</v>
      </c>
      <c r="C330">
        <f>front!D330-front!B330</f>
        <v>587.46</v>
      </c>
      <c r="D330" s="2">
        <f>front!E330-front!C330</f>
        <v>4749.5</v>
      </c>
      <c r="E330" s="2">
        <f>IF(front!F330-front!C330&gt;0,front!F330-front!C330,0)</f>
        <v>1593.2000000000007</v>
      </c>
      <c r="F330" s="2">
        <f>front!I330-front!H330</f>
        <v>10477.700000000001</v>
      </c>
      <c r="G330" s="2">
        <f>IF(front!J330-front!H330&gt;0,front!J330-front!H330,0)</f>
        <v>23.100000000000364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586.09958088549604</v>
      </c>
      <c r="J330" s="4">
        <f>D330/(constants!$A$4+constants!$B$4*data!D330+constants!$C$4*data!D330^2+constants!$D$4*data!D330^3+constants!$E$4*data!D330^4+constants!$F$4*data!D330^5+constants!$G$4*data!D330^6+constants!$H$4*data!D330^7)</f>
        <v>4739.2816507335674</v>
      </c>
      <c r="K330" s="4">
        <f>E330/(constants!$A$4+constants!$B$4*data!E330+constants!$C$4*data!E330^2+constants!$D$4*data!E330^3+constants!$E$4*data!E330^4+constants!$F$4*data!E330^5+constants!$G$4*data!E330^6+constants!$H$4*data!E330^7)</f>
        <v>1589.5588350813266</v>
      </c>
      <c r="L330" s="4">
        <f>F330/(constants!$A$4+constants!$B$4*data!F330+constants!$C$4*data!F330^2+constants!$D$4*data!F330^3+constants!$E$4*data!F330^4+constants!$F$4*data!F330^5+constants!$G$4*data!F330^6+constants!$H$4*data!F330^7)</f>
        <v>10479.883013768218</v>
      </c>
      <c r="M330" s="4">
        <f>G330/(constants!$A$4+constants!$B$4*data!G330+constants!$C$4*data!G330^2+constants!$D$4*data!G330^3+constants!$E$4*data!G330^4+constants!$F$4*data!G330^5+constants!$G$4*data!G330^6+constants!$H$4*data!G330^7)</f>
        <v>23.045441175704617</v>
      </c>
      <c r="N330" s="4"/>
      <c r="O330" s="4">
        <f t="shared" si="108"/>
        <v>976.83263480916003</v>
      </c>
      <c r="P330" s="4">
        <f t="shared" si="109"/>
        <v>947.8563301467135</v>
      </c>
      <c r="Q330" s="4">
        <f t="shared" si="110"/>
        <v>317.91176701626529</v>
      </c>
      <c r="R330" s="4">
        <f t="shared" si="111"/>
        <v>1746.6471689613697</v>
      </c>
      <c r="S330" s="4">
        <f t="shared" si="112"/>
        <v>3.8409068626174365</v>
      </c>
      <c r="T330" s="4">
        <f t="shared" si="103"/>
        <v>1.0305703551697138</v>
      </c>
      <c r="U330" s="4">
        <f t="shared" si="113"/>
        <v>0.33540079535793937</v>
      </c>
      <c r="V330" s="4">
        <f t="shared" si="114"/>
        <v>2.1990170258034437E-3</v>
      </c>
      <c r="W330" s="4"/>
      <c r="X330">
        <f>IF(front!E330&gt;$X$2,O330,P330)</f>
        <v>947.8563301467135</v>
      </c>
      <c r="Y330">
        <f t="shared" si="115"/>
        <v>650.43881695844152</v>
      </c>
      <c r="Z330">
        <f>SUMPRODUCT($B$7:$B$456,Y$7:Y$456,EXP(constants!$B$32+constants!$A$32*ABS($A$7:$A$456-$A330)))</f>
        <v>17.491438345156091</v>
      </c>
      <c r="AA330">
        <f t="shared" si="104"/>
        <v>632.94737861328542</v>
      </c>
      <c r="AB330">
        <f t="shared" si="116"/>
        <v>628.03995607221202</v>
      </c>
      <c r="AD330" s="4">
        <f t="shared" si="105"/>
        <v>1742.8018531999571</v>
      </c>
      <c r="AE330">
        <f>SUMPRODUCT($B$7:$B$456,AD$7:AD$456,EXP(constants!$B$32+constants!$A$32*ABS($A$7:$A$456-$A330)))</f>
        <v>39.682302352905523</v>
      </c>
      <c r="AF330" s="4">
        <f t="shared" si="106"/>
        <v>1703.1195508470516</v>
      </c>
      <c r="AG330">
        <f t="shared" si="117"/>
        <v>1703.1195508470516</v>
      </c>
      <c r="AH330" s="4"/>
      <c r="AI330" s="5">
        <f>SUMPRODUCT(constants!$B$13:$B$20,A330^constants!$A$13:$A$20)*constants!$C$10/((A330/1000000000)^5*(EXP(0.014388/(A330/1000000000)/constants!$B$9)-1))</f>
        <v>7.157859453548322E-7</v>
      </c>
      <c r="AJ330">
        <f>SUMPRODUCT(A330^constants!$E$28:$J$28,constants!$E$27:$J$27)</f>
        <v>1.0544407600525407E-6</v>
      </c>
      <c r="AL330" s="17">
        <f t="shared" si="107"/>
        <v>1.1397140236608308E-9</v>
      </c>
      <c r="AM330">
        <f t="shared" si="118"/>
        <v>6.1912316110052952E-10</v>
      </c>
      <c r="AN330">
        <f t="shared" si="119"/>
        <v>1.8408518615826275</v>
      </c>
      <c r="AO330">
        <f t="shared" si="120"/>
        <v>1.1361875088159822E-9</v>
      </c>
      <c r="AQ330">
        <f t="shared" si="121"/>
        <v>1.1397140236608308E-9</v>
      </c>
      <c r="AS330" s="4">
        <f t="shared" si="122"/>
        <v>1.0031038141305775</v>
      </c>
    </row>
    <row r="331" spans="1:45" x14ac:dyDescent="0.2">
      <c r="A331">
        <f>front!A331</f>
        <v>341.78</v>
      </c>
      <c r="B331" s="1">
        <f t="shared" si="123"/>
        <v>0.46999999999997044</v>
      </c>
      <c r="C331">
        <f>front!D331-front!B331</f>
        <v>582.19999999999982</v>
      </c>
      <c r="D331" s="2">
        <f>front!E331-front!C331</f>
        <v>4807.7000000000007</v>
      </c>
      <c r="E331" s="2">
        <f>IF(front!F331-front!C331&gt;0,front!F331-front!C331,0)</f>
        <v>1541.5</v>
      </c>
      <c r="F331" s="2">
        <f>front!I331-front!H331</f>
        <v>10465.900000000001</v>
      </c>
      <c r="G331" s="2">
        <f>IF(front!J331-front!H331&gt;0,front!J331-front!H331,0)</f>
        <v>0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580.8515842571444</v>
      </c>
      <c r="J331" s="4">
        <f>D331/(constants!$A$4+constants!$B$4*data!D331+constants!$C$4*data!D331^2+constants!$D$4*data!D331^3+constants!$E$4*data!D331^4+constants!$F$4*data!D331^5+constants!$G$4*data!D331^6+constants!$H$4*data!D331^7)</f>
        <v>4797.3923181647378</v>
      </c>
      <c r="K331" s="4">
        <f>E331/(constants!$A$4+constants!$B$4*data!E331+constants!$C$4*data!E331^2+constants!$D$4*data!E331^3+constants!$E$4*data!E331^4+constants!$F$4*data!E331^5+constants!$G$4*data!E331^6+constants!$H$4*data!E331^7)</f>
        <v>1537.9760469337798</v>
      </c>
      <c r="L331" s="4">
        <f>F331/(constants!$A$4+constants!$B$4*data!F331+constants!$C$4*data!F331^2+constants!$D$4*data!F331^3+constants!$E$4*data!F331^4+constants!$F$4*data!F331^5+constants!$G$4*data!F331^6+constants!$H$4*data!F331^7)</f>
        <v>10467.991598852079</v>
      </c>
      <c r="M331" s="4">
        <f>G331/(constants!$A$4+constants!$B$4*data!G331+constants!$C$4*data!G331^2+constants!$D$4*data!G331^3+constants!$E$4*data!G331^4+constants!$F$4*data!G331^5+constants!$G$4*data!G331^6+constants!$H$4*data!G331^7)</f>
        <v>0</v>
      </c>
      <c r="N331" s="4"/>
      <c r="O331" s="4">
        <f t="shared" si="108"/>
        <v>968.08597376190733</v>
      </c>
      <c r="P331" s="4">
        <f t="shared" si="109"/>
        <v>959.47846363294752</v>
      </c>
      <c r="Q331" s="4">
        <f t="shared" si="110"/>
        <v>307.59520938675593</v>
      </c>
      <c r="R331" s="4">
        <f t="shared" si="111"/>
        <v>1744.6652664753465</v>
      </c>
      <c r="S331" s="4">
        <f t="shared" si="112"/>
        <v>0</v>
      </c>
      <c r="T331" s="4">
        <f t="shared" si="103"/>
        <v>1.0089710300493546</v>
      </c>
      <c r="U331" s="4">
        <f t="shared" si="113"/>
        <v>0.32058584016788078</v>
      </c>
      <c r="V331" s="4">
        <f t="shared" si="114"/>
        <v>0</v>
      </c>
      <c r="W331" s="4"/>
      <c r="X331">
        <f>IF(front!E331&gt;$X$2,O331,P331)</f>
        <v>959.47846363294752</v>
      </c>
      <c r="Y331">
        <f t="shared" si="115"/>
        <v>671.7124488576776</v>
      </c>
      <c r="Z331">
        <f>SUMPRODUCT($B$7:$B$456,Y$7:Y$456,EXP(constants!$B$32+constants!$A$32*ABS($A$7:$A$456-$A331)))</f>
        <v>17.696225446144251</v>
      </c>
      <c r="AA331">
        <f t="shared" si="104"/>
        <v>654.01622341153336</v>
      </c>
      <c r="AB331">
        <f t="shared" si="116"/>
        <v>649.10880087045996</v>
      </c>
      <c r="AD331" s="4">
        <f t="shared" si="105"/>
        <v>1744.6652664753465</v>
      </c>
      <c r="AE331">
        <f>SUMPRODUCT($B$7:$B$456,AD$7:AD$456,EXP(constants!$B$32+constants!$A$32*ABS($A$7:$A$456-$A331)))</f>
        <v>39.623022857862956</v>
      </c>
      <c r="AF331" s="4">
        <f t="shared" si="106"/>
        <v>1705.0422436174836</v>
      </c>
      <c r="AG331">
        <f t="shared" si="117"/>
        <v>1705.0422436174836</v>
      </c>
      <c r="AH331" s="4"/>
      <c r="AI331" s="5">
        <f>SUMPRODUCT(constants!$B$13:$B$20,A331^constants!$A$13:$A$20)*constants!$C$10/((A331/1000000000)^5*(EXP(0.014388/(A331/1000000000)/constants!$B$9)-1))</f>
        <v>7.241772891947716E-7</v>
      </c>
      <c r="AJ331">
        <f>SUMPRODUCT(A331^constants!$E$28:$J$28,constants!$E$27:$J$27)</f>
        <v>1.0494376640432274E-6</v>
      </c>
      <c r="AL331" s="17">
        <f t="shared" si="107"/>
        <v>1.1156485449336756E-9</v>
      </c>
      <c r="AM331">
        <f t="shared" si="118"/>
        <v>6.1549071172377519E-10</v>
      </c>
      <c r="AN331">
        <f t="shared" si="119"/>
        <v>1.8126163785788618</v>
      </c>
      <c r="AO331">
        <f t="shared" si="120"/>
        <v>1.1295213979876642E-9</v>
      </c>
      <c r="AQ331">
        <f t="shared" si="121"/>
        <v>1.1156485449336756E-9</v>
      </c>
      <c r="AS331" s="4">
        <f t="shared" si="122"/>
        <v>0.98771793692558263</v>
      </c>
    </row>
    <row r="332" spans="1:45" x14ac:dyDescent="0.2">
      <c r="A332">
        <f>front!A332</f>
        <v>342.25</v>
      </c>
      <c r="B332" s="1">
        <f t="shared" si="123"/>
        <v>0.47000000000002728</v>
      </c>
      <c r="C332">
        <f>front!D332-front!B332</f>
        <v>597.54</v>
      </c>
      <c r="D332" s="2">
        <f>front!E332-front!C332</f>
        <v>4837.1000000000004</v>
      </c>
      <c r="E332" s="2">
        <f>IF(front!F332-front!C332&gt;0,front!F332-front!C332,0)</f>
        <v>1599.2000000000007</v>
      </c>
      <c r="F332" s="2">
        <f>front!I332-front!H332</f>
        <v>10466.5</v>
      </c>
      <c r="G332" s="2">
        <f>IF(front!J332-front!H332&gt;0,front!J332-front!H332,0)</f>
        <v>13.600000000000364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596.15658380502475</v>
      </c>
      <c r="J332" s="4">
        <f>D332/(constants!$A$4+constants!$B$4*data!D332+constants!$C$4*data!D332^2+constants!$D$4*data!D332^3+constants!$E$4*data!D332^4+constants!$F$4*data!D332^5+constants!$G$4*data!D332^6+constants!$H$4*data!D332^7)</f>
        <v>4826.7480204005478</v>
      </c>
      <c r="K332" s="4">
        <f>E332/(constants!$A$4+constants!$B$4*data!E332+constants!$C$4*data!E332^2+constants!$D$4*data!E332^3+constants!$E$4*data!E332^4+constants!$F$4*data!E332^5+constants!$G$4*data!E332^6+constants!$H$4*data!E332^7)</f>
        <v>1595.5452302647384</v>
      </c>
      <c r="L332" s="4">
        <f>F332/(constants!$A$4+constants!$B$4*data!F332+constants!$C$4*data!F332^2+constants!$D$4*data!F332^3+constants!$E$4*data!F332^4+constants!$F$4*data!F332^5+constants!$G$4*data!F332^6+constants!$H$4*data!F332^7)</f>
        <v>10468.596238507627</v>
      </c>
      <c r="M332" s="4">
        <f>G332/(constants!$A$4+constants!$B$4*data!G332+constants!$C$4*data!G332^2+constants!$D$4*data!G332^3+constants!$E$4*data!G332^4+constants!$F$4*data!G332^5+constants!$G$4*data!G332^6+constants!$H$4*data!G332^7)</f>
        <v>13.567864662546016</v>
      </c>
      <c r="N332" s="4"/>
      <c r="O332" s="4">
        <f t="shared" si="108"/>
        <v>993.59430634170792</v>
      </c>
      <c r="P332" s="4">
        <f t="shared" si="109"/>
        <v>965.34960408010943</v>
      </c>
      <c r="Q332" s="4">
        <f t="shared" si="110"/>
        <v>319.10904605294769</v>
      </c>
      <c r="R332" s="4">
        <f t="shared" si="111"/>
        <v>1744.7660397512711</v>
      </c>
      <c r="S332" s="4">
        <f t="shared" si="112"/>
        <v>2.261310777091003</v>
      </c>
      <c r="T332" s="4">
        <f t="shared" ref="T332:T391" si="124">O332/P332</f>
        <v>1.0292585216197536</v>
      </c>
      <c r="U332" s="4">
        <f t="shared" si="113"/>
        <v>0.33056319151550245</v>
      </c>
      <c r="V332" s="4">
        <f t="shared" si="114"/>
        <v>1.2960538694422141E-3</v>
      </c>
      <c r="W332" s="4"/>
      <c r="X332">
        <f>IF(front!E332&gt;$X$2,O332,P332)</f>
        <v>965.34960408010943</v>
      </c>
      <c r="Y332">
        <f t="shared" si="115"/>
        <v>666.81199471853552</v>
      </c>
      <c r="Z332">
        <f>SUMPRODUCT($B$7:$B$456,Y$7:Y$456,EXP(constants!$B$32+constants!$A$32*ABS($A$7:$A$456-$A332)))</f>
        <v>17.901945590233471</v>
      </c>
      <c r="AA332">
        <f t="shared" si="104"/>
        <v>648.91004912830203</v>
      </c>
      <c r="AB332">
        <f t="shared" si="116"/>
        <v>644.00262658722863</v>
      </c>
      <c r="AD332" s="4">
        <f t="shared" si="105"/>
        <v>1742.5021332615743</v>
      </c>
      <c r="AE332">
        <f>SUMPRODUCT($B$7:$B$456,AD$7:AD$456,EXP(constants!$B$32+constants!$A$32*ABS($A$7:$A$456-$A332)))</f>
        <v>39.561635358622816</v>
      </c>
      <c r="AF332" s="4">
        <f t="shared" si="106"/>
        <v>1702.9404979029514</v>
      </c>
      <c r="AG332">
        <f t="shared" si="117"/>
        <v>1702.9404979029514</v>
      </c>
      <c r="AH332" s="4"/>
      <c r="AI332" s="5">
        <f>SUMPRODUCT(constants!$B$13:$B$20,A332^constants!$A$13:$A$20)*constants!$C$10/((A332/1000000000)^5*(EXP(0.014388/(A332/1000000000)/constants!$B$9)-1))</f>
        <v>7.3263538411983273E-7</v>
      </c>
      <c r="AJ332">
        <f>SUMPRODUCT(A332^constants!$E$28:$J$28,constants!$E$27:$J$27)</f>
        <v>1.0444549846905606E-6</v>
      </c>
      <c r="AL332" s="17">
        <f t="shared" si="107"/>
        <v>1.1376279441627385E-9</v>
      </c>
      <c r="AM332">
        <f t="shared" si="118"/>
        <v>6.1332441502021457E-10</v>
      </c>
      <c r="AN332">
        <f t="shared" si="119"/>
        <v>1.8548551407744682</v>
      </c>
      <c r="AO332">
        <f t="shared" si="120"/>
        <v>1.1255459058568261E-9</v>
      </c>
      <c r="AQ332">
        <f t="shared" si="121"/>
        <v>1.1376279441627385E-9</v>
      </c>
      <c r="AS332" s="4">
        <f t="shared" si="122"/>
        <v>1.0107343807507476</v>
      </c>
    </row>
    <row r="333" spans="1:45" x14ac:dyDescent="0.2">
      <c r="A333">
        <f>front!A333</f>
        <v>342.72</v>
      </c>
      <c r="B333" s="1">
        <f t="shared" si="123"/>
        <v>0.47000000000002728</v>
      </c>
      <c r="C333">
        <f>front!D333-front!B333</f>
        <v>599.60000000000036</v>
      </c>
      <c r="D333" s="2">
        <f>front!E333-front!C333</f>
        <v>4885.2000000000007</v>
      </c>
      <c r="E333" s="2">
        <f>IF(front!F333-front!C333&gt;0,front!F333-front!C333,0)</f>
        <v>1533.5</v>
      </c>
      <c r="F333" s="2">
        <f>front!I333-front!H333</f>
        <v>10417.400000000001</v>
      </c>
      <c r="G333" s="2">
        <f>IF(front!J333-front!H333&gt;0,front!J333-front!H333,0)</f>
        <v>0.30000000000109139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598.21188489365159</v>
      </c>
      <c r="J333" s="4">
        <f>D333/(constants!$A$4+constants!$B$4*data!D333+constants!$C$4*data!D333^2+constants!$D$4*data!D333^3+constants!$E$4*data!D333^4+constants!$F$4*data!D333^5+constants!$G$4*data!D333^6+constants!$H$4*data!D333^7)</f>
        <v>4874.7767746354875</v>
      </c>
      <c r="K333" s="4">
        <f>E333/(constants!$A$4+constants!$B$4*data!E333+constants!$C$4*data!E333^2+constants!$D$4*data!E333^3+constants!$E$4*data!E333^4+constants!$F$4*data!E333^5+constants!$G$4*data!E333^6+constants!$H$4*data!E333^7)</f>
        <v>1529.9941815168118</v>
      </c>
      <c r="L333" s="4">
        <f>F333/(constants!$A$4+constants!$B$4*data!F333+constants!$C$4*data!F333^2+constants!$D$4*data!F333^3+constants!$E$4*data!F333^4+constants!$F$4*data!F333^5+constants!$G$4*data!F333^6+constants!$H$4*data!F333^7)</f>
        <v>10419.119587297639</v>
      </c>
      <c r="M333" s="4">
        <f>G333/(constants!$A$4+constants!$B$4*data!G333+constants!$C$4*data!G333^2+constants!$D$4*data!G333^3+constants!$E$4*data!G333^4+constants!$F$4*data!G333^5+constants!$G$4*data!G333^6+constants!$H$4*data!G333^7)</f>
        <v>0.29929069110474804</v>
      </c>
      <c r="N333" s="4"/>
      <c r="O333" s="4">
        <f t="shared" si="108"/>
        <v>997.01980815608601</v>
      </c>
      <c r="P333" s="4">
        <f t="shared" si="109"/>
        <v>974.95535492709746</v>
      </c>
      <c r="Q333" s="4">
        <f t="shared" si="110"/>
        <v>305.99883630336234</v>
      </c>
      <c r="R333" s="4">
        <f t="shared" si="111"/>
        <v>1736.5199312162731</v>
      </c>
      <c r="S333" s="4">
        <f t="shared" si="112"/>
        <v>4.988178185079134E-2</v>
      </c>
      <c r="T333" s="4">
        <f t="shared" si="124"/>
        <v>1.0226312447205732</v>
      </c>
      <c r="U333" s="4">
        <f t="shared" si="113"/>
        <v>0.31385933187293841</v>
      </c>
      <c r="V333" s="4">
        <f t="shared" si="114"/>
        <v>2.872514213865298E-5</v>
      </c>
      <c r="W333" s="4"/>
      <c r="X333">
        <f>IF(front!E333&gt;$X$2,O333,P333)</f>
        <v>974.95535492709746</v>
      </c>
      <c r="Y333">
        <f t="shared" si="115"/>
        <v>688.68280268402532</v>
      </c>
      <c r="Z333">
        <f>SUMPRODUCT($B$7:$B$456,Y$7:Y$456,EXP(constants!$B$32+constants!$A$32*ABS($A$7:$A$456-$A333)))</f>
        <v>18.10883127730899</v>
      </c>
      <c r="AA333">
        <f t="shared" si="104"/>
        <v>670.57397140671628</v>
      </c>
      <c r="AB333">
        <f t="shared" si="116"/>
        <v>665.66654886564288</v>
      </c>
      <c r="AD333" s="4">
        <f t="shared" si="105"/>
        <v>1736.4699921761405</v>
      </c>
      <c r="AE333">
        <f>SUMPRODUCT($B$7:$B$456,AD$7:AD$456,EXP(constants!$B$32+constants!$A$32*ABS($A$7:$A$456-$A333)))</f>
        <v>39.498133705764452</v>
      </c>
      <c r="AF333" s="4">
        <f t="shared" si="106"/>
        <v>1696.971858470376</v>
      </c>
      <c r="AG333">
        <f t="shared" si="117"/>
        <v>1696.971858470376</v>
      </c>
      <c r="AH333" s="4"/>
      <c r="AI333" s="5">
        <f>SUMPRODUCT(constants!$B$13:$B$20,A333^constants!$A$13:$A$20)*constants!$C$10/((A333/1000000000)^5*(EXP(0.014388/(A333/1000000000)/constants!$B$9)-1))</f>
        <v>7.4116043148154546E-7</v>
      </c>
      <c r="AJ333">
        <f>SUMPRODUCT(A333^constants!$E$28:$J$28,constants!$E$27:$J$27)</f>
        <v>1.0394929386291934E-6</v>
      </c>
      <c r="AL333" s="17">
        <f t="shared" si="107"/>
        <v>1.1134109604043512E-9</v>
      </c>
      <c r="AM333">
        <f t="shared" si="118"/>
        <v>6.1255755859509431E-10</v>
      </c>
      <c r="AN333">
        <f t="shared" si="119"/>
        <v>1.8176430031456443</v>
      </c>
      <c r="AO333">
        <f t="shared" si="120"/>
        <v>1.1241386047800449E-9</v>
      </c>
      <c r="AQ333">
        <f t="shared" si="121"/>
        <v>1.1134109604043512E-9</v>
      </c>
      <c r="AS333" s="4">
        <f t="shared" si="122"/>
        <v>0.99045700918901125</v>
      </c>
    </row>
    <row r="334" spans="1:45" x14ac:dyDescent="0.2">
      <c r="A334">
        <f>front!A334</f>
        <v>343.19</v>
      </c>
      <c r="B334" s="1">
        <f t="shared" si="123"/>
        <v>0.46999999999997044</v>
      </c>
      <c r="C334">
        <f>front!D334-front!B334</f>
        <v>594.94000000000005</v>
      </c>
      <c r="D334" s="2">
        <f>front!E334-front!C334</f>
        <v>4911</v>
      </c>
      <c r="E334" s="2">
        <f>IF(front!F334-front!C334&gt;0,front!F334-front!C334,0)</f>
        <v>1532.9000000000015</v>
      </c>
      <c r="F334" s="2">
        <f>front!I334-front!H334</f>
        <v>10387.200000000001</v>
      </c>
      <c r="G334" s="2">
        <f>IF(front!J334-front!H334&gt;0,front!J334-front!H334,0)</f>
        <v>0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593.56251489768351</v>
      </c>
      <c r="J334" s="4">
        <f>D334/(constants!$A$4+constants!$B$4*data!D334+constants!$C$4*data!D334^2+constants!$D$4*data!D334^3+constants!$E$4*data!D334^4+constants!$F$4*data!D334^5+constants!$G$4*data!D334^6+constants!$H$4*data!D334^7)</f>
        <v>4900.5391985326678</v>
      </c>
      <c r="K334" s="4">
        <f>E334/(constants!$A$4+constants!$B$4*data!E334+constants!$C$4*data!E334^2+constants!$D$4*data!E334^3+constants!$E$4*data!E334^4+constants!$F$4*data!E334^5+constants!$G$4*data!E334^6+constants!$H$4*data!E334^7)</f>
        <v>1529.395541581735</v>
      </c>
      <c r="L334" s="4">
        <f>F334/(constants!$A$4+constants!$B$4*data!F334+constants!$C$4*data!F334^2+constants!$D$4*data!F334^3+constants!$E$4*data!F334^4+constants!$F$4*data!F334^5+constants!$G$4*data!F334^6+constants!$H$4*data!F334^7)</f>
        <v>10388.690956093695</v>
      </c>
      <c r="M334" s="4">
        <f>G334/(constants!$A$4+constants!$B$4*data!G334+constants!$C$4*data!G334^2+constants!$D$4*data!G334^3+constants!$E$4*data!G334^4+constants!$F$4*data!G334^5+constants!$G$4*data!G334^6+constants!$H$4*data!G334^7)</f>
        <v>0</v>
      </c>
      <c r="N334" s="4"/>
      <c r="O334" s="4">
        <f t="shared" si="108"/>
        <v>989.27085816280589</v>
      </c>
      <c r="P334" s="4">
        <f t="shared" si="109"/>
        <v>980.10783970653358</v>
      </c>
      <c r="Q334" s="4">
        <f t="shared" si="110"/>
        <v>305.87910831634701</v>
      </c>
      <c r="R334" s="4">
        <f t="shared" si="111"/>
        <v>1731.4484926822824</v>
      </c>
      <c r="S334" s="4">
        <f t="shared" si="112"/>
        <v>0</v>
      </c>
      <c r="T334" s="4">
        <f t="shared" si="124"/>
        <v>1.0093489900652319</v>
      </c>
      <c r="U334" s="4">
        <f t="shared" si="113"/>
        <v>0.31208719686186176</v>
      </c>
      <c r="V334" s="4">
        <f t="shared" si="114"/>
        <v>0</v>
      </c>
      <c r="W334" s="4"/>
      <c r="X334">
        <f>IF(front!E334&gt;$X$2,O334,P334)</f>
        <v>980.10783970653358</v>
      </c>
      <c r="Y334">
        <f t="shared" si="115"/>
        <v>693.94729715876576</v>
      </c>
      <c r="Z334">
        <f>SUMPRODUCT($B$7:$B$456,Y$7:Y$456,EXP(constants!$B$32+constants!$A$32*ABS($A$7:$A$456-$A334)))</f>
        <v>18.316648938393314</v>
      </c>
      <c r="AA334">
        <f t="shared" si="104"/>
        <v>675.63064822037245</v>
      </c>
      <c r="AB334">
        <f t="shared" si="116"/>
        <v>670.72322567929905</v>
      </c>
      <c r="AD334" s="4">
        <f t="shared" si="105"/>
        <v>1731.4484926822824</v>
      </c>
      <c r="AE334">
        <f>SUMPRODUCT($B$7:$B$456,AD$7:AD$456,EXP(constants!$B$32+constants!$A$32*ABS($A$7:$A$456-$A334)))</f>
        <v>39.432577715923934</v>
      </c>
      <c r="AF334" s="4">
        <f t="shared" si="106"/>
        <v>1692.0159149663584</v>
      </c>
      <c r="AG334">
        <f t="shared" si="117"/>
        <v>1692.0159149663584</v>
      </c>
      <c r="AH334" s="4"/>
      <c r="AI334" s="5">
        <f>SUMPRODUCT(constants!$B$13:$B$20,A334^constants!$A$13:$A$20)*constants!$C$10/((A334/1000000000)^5*(EXP(0.014388/(A334/1000000000)/constants!$B$9)-1))</f>
        <v>7.4975263072218538E-7</v>
      </c>
      <c r="AJ334">
        <f>SUMPRODUCT(A334^constants!$E$28:$J$28,constants!$E$27:$J$27)</f>
        <v>1.0345517508024535E-6</v>
      </c>
      <c r="AL334" s="17">
        <f t="shared" si="107"/>
        <v>1.1178271483932087E-9</v>
      </c>
      <c r="AM334">
        <f t="shared" si="118"/>
        <v>6.1143145383654565E-10</v>
      </c>
      <c r="AN334">
        <f t="shared" si="119"/>
        <v>1.8282133530736515</v>
      </c>
      <c r="AO334">
        <f t="shared" si="120"/>
        <v>1.1220720270122112E-9</v>
      </c>
      <c r="AQ334">
        <f t="shared" si="121"/>
        <v>1.1178271483932087E-9</v>
      </c>
      <c r="AS334" s="4">
        <f t="shared" si="122"/>
        <v>0.99621692857783328</v>
      </c>
    </row>
    <row r="335" spans="1:45" x14ac:dyDescent="0.2">
      <c r="A335">
        <f>front!A335</f>
        <v>343.67</v>
      </c>
      <c r="B335" s="1">
        <f t="shared" si="123"/>
        <v>0.48000000000001819</v>
      </c>
      <c r="C335">
        <f>front!D335-front!B335</f>
        <v>608.07000000000016</v>
      </c>
      <c r="D335" s="2">
        <f>front!E335-front!C335</f>
        <v>4904.2999999999993</v>
      </c>
      <c r="E335" s="2">
        <f>IF(front!F335-front!C335&gt;0,front!F335-front!C335,0)</f>
        <v>1508.2000000000007</v>
      </c>
      <c r="F335" s="2">
        <f>front!I335-front!H335</f>
        <v>10309.099999999999</v>
      </c>
      <c r="G335" s="2">
        <f>IF(front!J335-front!H335&gt;0,front!J335-front!H335,0)</f>
        <v>49.700000000000728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606.66256772592965</v>
      </c>
      <c r="J335" s="4">
        <f>D335/(constants!$A$4+constants!$B$4*data!D335+constants!$C$4*data!D335^2+constants!$D$4*data!D335^3+constants!$E$4*data!D335^4+constants!$F$4*data!D335^5+constants!$G$4*data!D335^6+constants!$H$4*data!D335^7)</f>
        <v>4893.8489133092671</v>
      </c>
      <c r="K335" s="4">
        <f>E335/(constants!$A$4+constants!$B$4*data!E335+constants!$C$4*data!E335^2+constants!$D$4*data!E335^3+constants!$E$4*data!E335^4+constants!$F$4*data!E335^5+constants!$G$4*data!E335^6+constants!$H$4*data!E335^7)</f>
        <v>1504.7515274316788</v>
      </c>
      <c r="L335" s="4">
        <f>F335/(constants!$A$4+constants!$B$4*data!F335+constants!$C$4*data!F335^2+constants!$D$4*data!F335^3+constants!$E$4*data!F335^4+constants!$F$4*data!F335^5+constants!$G$4*data!F335^6+constants!$H$4*data!F335^7)</f>
        <v>10310.010358687732</v>
      </c>
      <c r="M335" s="4">
        <f>G335/(constants!$A$4+constants!$B$4*data!G335+constants!$C$4*data!G335^2+constants!$D$4*data!G335^3+constants!$E$4*data!G335^4+constants!$F$4*data!G335^5+constants!$G$4*data!G335^6+constants!$H$4*data!G335^7)</f>
        <v>49.582757823036879</v>
      </c>
      <c r="N335" s="4"/>
      <c r="O335" s="4">
        <f t="shared" si="108"/>
        <v>1011.1042795432161</v>
      </c>
      <c r="P335" s="4">
        <f t="shared" si="109"/>
        <v>978.76978266185336</v>
      </c>
      <c r="Q335" s="4">
        <f t="shared" si="110"/>
        <v>300.95030548633576</v>
      </c>
      <c r="R335" s="4">
        <f t="shared" si="111"/>
        <v>1718.3350597812887</v>
      </c>
      <c r="S335" s="4">
        <f t="shared" si="112"/>
        <v>8.263792970506147</v>
      </c>
      <c r="T335" s="4">
        <f t="shared" si="124"/>
        <v>1.033035855268668</v>
      </c>
      <c r="U335" s="4">
        <f t="shared" si="113"/>
        <v>0.30747813307831601</v>
      </c>
      <c r="V335" s="4">
        <f t="shared" si="114"/>
        <v>4.8091860335771593E-3</v>
      </c>
      <c r="W335" s="4"/>
      <c r="X335">
        <f>IF(front!E335&gt;$X$2,O335,P335)</f>
        <v>978.76978266185336</v>
      </c>
      <c r="Y335">
        <f t="shared" si="115"/>
        <v>697.22030655700291</v>
      </c>
      <c r="Z335">
        <f>SUMPRODUCT($B$7:$B$456,Y$7:Y$456,EXP(constants!$B$32+constants!$A$32*ABS($A$7:$A$456-$A335)))</f>
        <v>18.530041289193054</v>
      </c>
      <c r="AA335">
        <f t="shared" si="104"/>
        <v>678.69026526780988</v>
      </c>
      <c r="AB335">
        <f t="shared" si="116"/>
        <v>673.78284272673648</v>
      </c>
      <c r="AD335" s="4">
        <f t="shared" si="105"/>
        <v>1710.0617809710641</v>
      </c>
      <c r="AE335">
        <f>SUMPRODUCT($B$7:$B$456,AD$7:AD$456,EXP(constants!$B$32+constants!$A$32*ABS($A$7:$A$456-$A335)))</f>
        <v>39.363876275138587</v>
      </c>
      <c r="AF335" s="4">
        <f t="shared" si="106"/>
        <v>1670.6979046959254</v>
      </c>
      <c r="AG335">
        <f t="shared" si="117"/>
        <v>1670.6979046959254</v>
      </c>
      <c r="AH335" s="4"/>
      <c r="AI335" s="5">
        <f>SUMPRODUCT(constants!$B$13:$B$20,A335^constants!$A$13:$A$20)*constants!$C$10/((A335/1000000000)^5*(EXP(0.014388/(A335/1000000000)/constants!$B$9)-1))</f>
        <v>7.58597158243411E-7</v>
      </c>
      <c r="AJ335">
        <f>SUMPRODUCT(A335^constants!$E$28:$J$28,constants!$E$27:$J$27)</f>
        <v>1.0295272022903886E-6</v>
      </c>
      <c r="AL335" s="17">
        <f t="shared" si="107"/>
        <v>1.1258778201793309E-9</v>
      </c>
      <c r="AM335">
        <f t="shared" si="118"/>
        <v>6.1622582957495664E-10</v>
      </c>
      <c r="AN335">
        <f t="shared" si="119"/>
        <v>1.8270539242989994</v>
      </c>
      <c r="AO335">
        <f t="shared" si="120"/>
        <v>1.1308704538338957E-9</v>
      </c>
      <c r="AQ335">
        <f t="shared" si="121"/>
        <v>1.1258778201793309E-9</v>
      </c>
      <c r="AS335" s="4">
        <f t="shared" si="122"/>
        <v>0.99558514095258333</v>
      </c>
    </row>
    <row r="336" spans="1:45" x14ac:dyDescent="0.2">
      <c r="A336">
        <f>front!A336</f>
        <v>344.14</v>
      </c>
      <c r="B336" s="1">
        <f t="shared" si="123"/>
        <v>0.46999999999997044</v>
      </c>
      <c r="C336">
        <f>front!D336-front!B336</f>
        <v>589.32999999999993</v>
      </c>
      <c r="D336" s="2">
        <f>front!E336-front!C336</f>
        <v>4919.8999999999996</v>
      </c>
      <c r="E336" s="2">
        <f>IF(front!F336-front!C336&gt;0,front!F336-front!C336,0)</f>
        <v>1426.2999999999993</v>
      </c>
      <c r="F336" s="2">
        <f>front!I336-front!H336</f>
        <v>10329.1</v>
      </c>
      <c r="G336" s="2">
        <f>IF(front!J336-front!H336&gt;0,front!J336-front!H336,0)</f>
        <v>24.100000000000364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587.96531401154289</v>
      </c>
      <c r="J336" s="4">
        <f>D336/(constants!$A$4+constants!$B$4*data!D336+constants!$C$4*data!D336^2+constants!$D$4*data!D336^3+constants!$E$4*data!D336^4+constants!$F$4*data!D336^5+constants!$G$4*data!D336^6+constants!$H$4*data!D336^7)</f>
        <v>4909.4263411392894</v>
      </c>
      <c r="K336" s="4">
        <f>E336/(constants!$A$4+constants!$B$4*data!E336+constants!$C$4*data!E336^2+constants!$D$4*data!E336^3+constants!$E$4*data!E336^4+constants!$F$4*data!E336^5+constants!$G$4*data!E336^6+constants!$H$4*data!E336^7)</f>
        <v>1423.037116715572</v>
      </c>
      <c r="L336" s="4">
        <f>F336/(constants!$A$4+constants!$B$4*data!F336+constants!$C$4*data!F336^2+constants!$D$4*data!F336^3+constants!$E$4*data!F336^4+constants!$F$4*data!F336^5+constants!$G$4*data!F336^6+constants!$H$4*data!F336^7)</f>
        <v>10330.157578733424</v>
      </c>
      <c r="M336" s="4">
        <f>G336/(constants!$A$4+constants!$B$4*data!G336+constants!$C$4*data!G336^2+constants!$D$4*data!G336^3+constants!$E$4*data!G336^4+constants!$F$4*data!G336^5+constants!$G$4*data!G336^6+constants!$H$4*data!G336^7)</f>
        <v>24.043081942888374</v>
      </c>
      <c r="N336" s="4"/>
      <c r="O336" s="4">
        <f t="shared" si="108"/>
        <v>979.94219001923818</v>
      </c>
      <c r="P336" s="4">
        <f t="shared" si="109"/>
        <v>981.88526822785786</v>
      </c>
      <c r="Q336" s="4">
        <f t="shared" si="110"/>
        <v>284.60742334311442</v>
      </c>
      <c r="R336" s="4">
        <f t="shared" si="111"/>
        <v>1721.6929297889039</v>
      </c>
      <c r="S336" s="4">
        <f t="shared" si="112"/>
        <v>4.0071803238147288</v>
      </c>
      <c r="T336" s="4">
        <f t="shared" si="124"/>
        <v>0.99802107407912677</v>
      </c>
      <c r="U336" s="4">
        <f t="shared" si="113"/>
        <v>0.28985812553923351</v>
      </c>
      <c r="V336" s="4">
        <f t="shared" si="114"/>
        <v>2.3274651678485128E-3</v>
      </c>
      <c r="W336" s="4"/>
      <c r="X336">
        <f>IF(front!E336&gt;$X$2,O336,P336)</f>
        <v>981.88526822785786</v>
      </c>
      <c r="Y336">
        <f t="shared" si="115"/>
        <v>715.62512667952683</v>
      </c>
      <c r="Z336">
        <f>SUMPRODUCT($B$7:$B$456,Y$7:Y$456,EXP(constants!$B$32+constants!$A$32*ABS($A$7:$A$456-$A336)))</f>
        <v>18.739953178935586</v>
      </c>
      <c r="AA336">
        <f t="shared" si="104"/>
        <v>696.88517350059124</v>
      </c>
      <c r="AB336">
        <f t="shared" si="116"/>
        <v>691.97775095951783</v>
      </c>
      <c r="AD336" s="4">
        <f t="shared" si="105"/>
        <v>1717.6811497043727</v>
      </c>
      <c r="AE336">
        <f>SUMPRODUCT($B$7:$B$456,AD$7:AD$456,EXP(constants!$B$32+constants!$A$32*ABS($A$7:$A$456-$A336)))</f>
        <v>39.294581443420128</v>
      </c>
      <c r="AF336" s="4">
        <f t="shared" si="106"/>
        <v>1678.3865682609526</v>
      </c>
      <c r="AG336">
        <f t="shared" si="117"/>
        <v>1678.3865682609526</v>
      </c>
      <c r="AH336" s="4"/>
      <c r="AI336" s="5">
        <f>SUMPRODUCT(constants!$B$13:$B$20,A336^constants!$A$13:$A$20)*constants!$C$10/((A336/1000000000)^5*(EXP(0.014388/(A336/1000000000)/constants!$B$9)-1))</f>
        <v>7.6732569112180595E-7</v>
      </c>
      <c r="AJ336">
        <f>SUMPRODUCT(A336^constants!$E$28:$J$28,constants!$E$27:$J$27)</f>
        <v>1.0246288947090101E-6</v>
      </c>
      <c r="AL336" s="17">
        <f t="shared" si="107"/>
        <v>1.1088878075311068E-9</v>
      </c>
      <c r="AM336">
        <f t="shared" si="118"/>
        <v>6.1048444624450936E-10</v>
      </c>
      <c r="AN336">
        <f t="shared" si="119"/>
        <v>1.8164063218196693</v>
      </c>
      <c r="AO336">
        <f t="shared" si="120"/>
        <v>1.1203341204623854E-9</v>
      </c>
      <c r="AQ336">
        <f t="shared" si="121"/>
        <v>1.1088878075311068E-9</v>
      </c>
      <c r="AS336" s="4">
        <f t="shared" si="122"/>
        <v>0.98978312565669746</v>
      </c>
    </row>
    <row r="337" spans="1:45" x14ac:dyDescent="0.2">
      <c r="A337">
        <f>front!A337</f>
        <v>344.61</v>
      </c>
      <c r="B337" s="1">
        <f t="shared" si="123"/>
        <v>0.47000000000002728</v>
      </c>
      <c r="C337">
        <f>front!D337-front!B337</f>
        <v>588.39999999999964</v>
      </c>
      <c r="D337" s="2">
        <f>front!E337-front!C337</f>
        <v>4940.3999999999996</v>
      </c>
      <c r="E337" s="2">
        <f>IF(front!F337-front!C337&gt;0,front!F337-front!C337,0)</f>
        <v>1399</v>
      </c>
      <c r="F337" s="2">
        <f>front!I337-front!H337</f>
        <v>10264.199999999999</v>
      </c>
      <c r="G337" s="2">
        <f>IF(front!J337-front!H337&gt;0,front!J337-front!H337,0)</f>
        <v>31.799999999999272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587.03743600817245</v>
      </c>
      <c r="J337" s="4">
        <f>D337/(constants!$A$4+constants!$B$4*data!D337+constants!$C$4*data!D337^2+constants!$D$4*data!D337^3+constants!$E$4*data!D337^4+constants!$F$4*data!D337^5+constants!$G$4*data!D337^6+constants!$H$4*data!D337^7)</f>
        <v>4929.8969323790961</v>
      </c>
      <c r="K337" s="4">
        <f>E337/(constants!$A$4+constants!$B$4*data!E337+constants!$C$4*data!E337^2+constants!$D$4*data!E337^3+constants!$E$4*data!E337^4+constants!$F$4*data!E337^5+constants!$G$4*data!E337^6+constants!$H$4*data!E337^7)</f>
        <v>1395.7989641243614</v>
      </c>
      <c r="L337" s="4">
        <f>F337/(constants!$A$4+constants!$B$4*data!F337+constants!$C$4*data!F337^2+constants!$D$4*data!F337^3+constants!$E$4*data!F337^4+constants!$F$4*data!F337^5+constants!$G$4*data!F337^6+constants!$H$4*data!F337^7)</f>
        <v>10264.783496102435</v>
      </c>
      <c r="M337" s="4">
        <f>G337/(constants!$A$4+constants!$B$4*data!G337+constants!$C$4*data!G337^2+constants!$D$4*data!G337^3+constants!$E$4*data!G337^4+constants!$F$4*data!G337^5+constants!$G$4*data!G337^6+constants!$H$4*data!G337^7)</f>
        <v>31.724923020935158</v>
      </c>
      <c r="N337" s="4"/>
      <c r="O337" s="4">
        <f t="shared" si="108"/>
        <v>978.39572668028745</v>
      </c>
      <c r="P337" s="4">
        <f t="shared" si="109"/>
        <v>985.97938647581918</v>
      </c>
      <c r="Q337" s="4">
        <f t="shared" si="110"/>
        <v>279.15979282487228</v>
      </c>
      <c r="R337" s="4">
        <f t="shared" si="111"/>
        <v>1710.7972493504055</v>
      </c>
      <c r="S337" s="4">
        <f t="shared" si="112"/>
        <v>5.2874871701558597</v>
      </c>
      <c r="T337" s="4">
        <f t="shared" si="124"/>
        <v>0.99230850066486886</v>
      </c>
      <c r="U337" s="4">
        <f t="shared" si="113"/>
        <v>0.28312944129863771</v>
      </c>
      <c r="V337" s="4">
        <f t="shared" si="114"/>
        <v>3.09065681053879E-3</v>
      </c>
      <c r="W337" s="4"/>
      <c r="X337">
        <f>IF(front!E337&gt;$X$2,O337,P337)</f>
        <v>985.97938647581918</v>
      </c>
      <c r="Y337">
        <f t="shared" si="115"/>
        <v>724.81569271459125</v>
      </c>
      <c r="Z337">
        <f>SUMPRODUCT($B$7:$B$456,Y$7:Y$456,EXP(constants!$B$32+constants!$A$32*ABS($A$7:$A$456-$A337)))</f>
        <v>18.950778237840961</v>
      </c>
      <c r="AA337">
        <f t="shared" si="104"/>
        <v>705.8649144767503</v>
      </c>
      <c r="AB337">
        <f t="shared" si="116"/>
        <v>700.9574919356769</v>
      </c>
      <c r="AD337" s="4">
        <f t="shared" si="105"/>
        <v>1705.5036927813685</v>
      </c>
      <c r="AE337">
        <f>SUMPRODUCT($B$7:$B$456,AD$7:AD$456,EXP(constants!$B$32+constants!$A$32*ABS($A$7:$A$456-$A337)))</f>
        <v>39.223414475432826</v>
      </c>
      <c r="AF337" s="4">
        <f t="shared" si="106"/>
        <v>1666.2802783059358</v>
      </c>
      <c r="AG337">
        <f t="shared" si="117"/>
        <v>1666.2802783059358</v>
      </c>
      <c r="AH337" s="4"/>
      <c r="AI337" s="5">
        <f>SUMPRODUCT(constants!$B$13:$B$20,A337^constants!$A$13:$A$20)*constants!$C$10/((A337/1000000000)^5*(EXP(0.014388/(A337/1000000000)/constants!$B$9)-1))</f>
        <v>7.7612196675342165E-7</v>
      </c>
      <c r="AJ337">
        <f>SUMPRODUCT(A337^constants!$E$28:$J$28,constants!$E$27:$J$27)</f>
        <v>1.0197521737249416E-6</v>
      </c>
      <c r="AL337" s="17">
        <f t="shared" si="107"/>
        <v>1.1072311455152292E-9</v>
      </c>
      <c r="AM337">
        <f t="shared" si="118"/>
        <v>6.1199318446095834E-10</v>
      </c>
      <c r="AN337">
        <f t="shared" si="119"/>
        <v>1.8092213665589674</v>
      </c>
      <c r="AO337">
        <f t="shared" si="120"/>
        <v>1.1231028902699233E-9</v>
      </c>
      <c r="AQ337">
        <f t="shared" si="121"/>
        <v>1.1072311455152292E-9</v>
      </c>
      <c r="AS337" s="4">
        <f t="shared" si="122"/>
        <v>0.98586795128727744</v>
      </c>
    </row>
    <row r="338" spans="1:45" x14ac:dyDescent="0.2">
      <c r="A338">
        <f>front!A338</f>
        <v>345.08</v>
      </c>
      <c r="B338" s="1">
        <f t="shared" si="123"/>
        <v>0.46999999999997044</v>
      </c>
      <c r="C338">
        <f>front!D338-front!B338</f>
        <v>599.19999999999982</v>
      </c>
      <c r="D338" s="2">
        <f>front!E338-front!C338</f>
        <v>4859.3999999999996</v>
      </c>
      <c r="E338" s="2">
        <f>IF(front!F338-front!C338&gt;0,front!F338-front!C338,0)</f>
        <v>1346.7999999999993</v>
      </c>
      <c r="F338" s="2">
        <f>front!I338-front!H338</f>
        <v>10244.800000000001</v>
      </c>
      <c r="G338" s="2">
        <f>IF(front!J338-front!H338&gt;0,front!J338-front!H338,0)</f>
        <v>19.300000000001091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597.81279728026743</v>
      </c>
      <c r="J338" s="4">
        <f>D338/(constants!$A$4+constants!$B$4*data!D338+constants!$C$4*data!D338^2+constants!$D$4*data!D338^3+constants!$E$4*data!D338^4+constants!$F$4*data!D338^5+constants!$G$4*data!D338^6+constants!$H$4*data!D338^7)</f>
        <v>4849.0147984782634</v>
      </c>
      <c r="K338" s="4">
        <f>E338/(constants!$A$4+constants!$B$4*data!E338+constants!$C$4*data!E338^2+constants!$D$4*data!E338^3+constants!$E$4*data!E338^4+constants!$F$4*data!E338^5+constants!$G$4*data!E338^6+constants!$H$4*data!E338^7)</f>
        <v>1343.7172020762928</v>
      </c>
      <c r="L338" s="4">
        <f>F338/(constants!$A$4+constants!$B$4*data!F338+constants!$C$4*data!F338^2+constants!$D$4*data!F338^3+constants!$E$4*data!F338^4+constants!$F$4*data!F338^5+constants!$G$4*data!F338^6+constants!$H$4*data!F338^7)</f>
        <v>10245.243824373629</v>
      </c>
      <c r="M338" s="4">
        <f>G338/(constants!$A$4+constants!$B$4*data!G338+constants!$C$4*data!G338^2+constants!$D$4*data!G338^3+constants!$E$4*data!G338^4+constants!$F$4*data!G338^5+constants!$G$4*data!G338^6+constants!$H$4*data!G338^7)</f>
        <v>19.254408225101564</v>
      </c>
      <c r="N338" s="4"/>
      <c r="O338" s="4">
        <f t="shared" si="108"/>
        <v>996.35466213377913</v>
      </c>
      <c r="P338" s="4">
        <f t="shared" si="109"/>
        <v>969.8029596956527</v>
      </c>
      <c r="Q338" s="4">
        <f t="shared" si="110"/>
        <v>268.74344041525859</v>
      </c>
      <c r="R338" s="4">
        <f t="shared" si="111"/>
        <v>1707.5406373956048</v>
      </c>
      <c r="S338" s="4">
        <f t="shared" si="112"/>
        <v>3.2090680375169276</v>
      </c>
      <c r="T338" s="4">
        <f t="shared" si="124"/>
        <v>1.0273784506148125</v>
      </c>
      <c r="U338" s="4">
        <f t="shared" si="113"/>
        <v>0.27711138404815416</v>
      </c>
      <c r="V338" s="4">
        <f t="shared" si="114"/>
        <v>1.8793509022493895E-3</v>
      </c>
      <c r="W338" s="4"/>
      <c r="X338">
        <f>IF(front!E338&gt;$X$2,O338,P338)</f>
        <v>969.8029596956527</v>
      </c>
      <c r="Y338">
        <f t="shared" si="115"/>
        <v>718.38412583450349</v>
      </c>
      <c r="Z338">
        <f>SUMPRODUCT($B$7:$B$456,Y$7:Y$456,EXP(constants!$B$32+constants!$A$32*ABS($A$7:$A$456-$A338)))</f>
        <v>19.162506861186465</v>
      </c>
      <c r="AA338">
        <f t="shared" si="104"/>
        <v>699.22161897331705</v>
      </c>
      <c r="AB338">
        <f t="shared" si="116"/>
        <v>694.31419643224365</v>
      </c>
      <c r="AD338" s="4">
        <f t="shared" si="105"/>
        <v>1704.327885734217</v>
      </c>
      <c r="AE338">
        <f>SUMPRODUCT($B$7:$B$456,AD$7:AD$456,EXP(constants!$B$32+constants!$A$32*ABS($A$7:$A$456-$A338)))</f>
        <v>39.150536886053565</v>
      </c>
      <c r="AF338" s="4">
        <f t="shared" si="106"/>
        <v>1665.1773488481635</v>
      </c>
      <c r="AG338">
        <f t="shared" si="117"/>
        <v>1665.1773488481635</v>
      </c>
      <c r="AH338" s="4"/>
      <c r="AI338" s="5">
        <f>SUMPRODUCT(constants!$B$13:$B$20,A338^constants!$A$13:$A$20)*constants!$C$10/((A338/1000000000)^5*(EXP(0.014388/(A338/1000000000)/constants!$B$9)-1))</f>
        <v>7.8498617680679543E-7</v>
      </c>
      <c r="AJ338">
        <f>SUMPRODUCT(A338^constants!$E$28:$J$28,constants!$E$27:$J$27)</f>
        <v>1.0148972959727405E-6</v>
      </c>
      <c r="AL338" s="17">
        <f t="shared" si="107"/>
        <v>1.1305921452283025E-9</v>
      </c>
      <c r="AM338">
        <f t="shared" si="118"/>
        <v>6.0948300592412287E-10</v>
      </c>
      <c r="AN338">
        <f t="shared" si="119"/>
        <v>1.855001918411249</v>
      </c>
      <c r="AO338">
        <f t="shared" si="120"/>
        <v>1.1184963213711267E-9</v>
      </c>
      <c r="AQ338">
        <f t="shared" si="121"/>
        <v>1.1305921452283025E-9</v>
      </c>
      <c r="AS338" s="4">
        <f t="shared" si="122"/>
        <v>1.0108143617695122</v>
      </c>
    </row>
    <row r="339" spans="1:45" x14ac:dyDescent="0.2">
      <c r="A339">
        <f>front!A339</f>
        <v>345.55</v>
      </c>
      <c r="B339" s="1">
        <f t="shared" si="123"/>
        <v>0.47000000000002728</v>
      </c>
      <c r="C339">
        <f>front!D339-front!B339</f>
        <v>601.73</v>
      </c>
      <c r="D339" s="2">
        <f>front!E339-front!C339</f>
        <v>4901.2999999999993</v>
      </c>
      <c r="E339" s="2">
        <f>IF(front!F339-front!C339&gt;0,front!F339-front!C339,0)</f>
        <v>1305.2999999999993</v>
      </c>
      <c r="F339" s="2">
        <f>front!I339-front!H339</f>
        <v>10243.199999999999</v>
      </c>
      <c r="G339" s="2">
        <f>IF(front!J339-front!H339&gt;0,front!J339-front!H339,0)</f>
        <v>58.199999999998909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600.33702662381017</v>
      </c>
      <c r="J339" s="4">
        <f>D339/(constants!$A$4+constants!$B$4*data!D339+constants!$C$4*data!D339^2+constants!$D$4*data!D339^3+constants!$E$4*data!D339^4+constants!$F$4*data!D339^5+constants!$G$4*data!D339^6+constants!$H$4*data!D339^7)</f>
        <v>4890.8532730949355</v>
      </c>
      <c r="K339" s="4">
        <f>E339/(constants!$A$4+constants!$B$4*data!E339+constants!$C$4*data!E339^2+constants!$D$4*data!E339^3+constants!$E$4*data!E339^4+constants!$F$4*data!E339^5+constants!$G$4*data!E339^6+constants!$H$4*data!E339^7)</f>
        <v>1302.3111872160309</v>
      </c>
      <c r="L339" s="4">
        <f>F339/(constants!$A$4+constants!$B$4*data!F339+constants!$C$4*data!F339^2+constants!$D$4*data!F339^3+constants!$E$4*data!F339^4+constants!$F$4*data!F339^5+constants!$G$4*data!F339^6+constants!$H$4*data!F339^7)</f>
        <v>10243.632346872839</v>
      </c>
      <c r="M339" s="4">
        <f>G339/(constants!$A$4+constants!$B$4*data!G339+constants!$C$4*data!G339^2+constants!$D$4*data!G339^3+constants!$E$4*data!G339^4+constants!$F$4*data!G339^5+constants!$G$4*data!G339^6+constants!$H$4*data!G339^7)</f>
        <v>58.062758538675411</v>
      </c>
      <c r="N339" s="4"/>
      <c r="O339" s="4">
        <f t="shared" si="108"/>
        <v>1000.5617110396836</v>
      </c>
      <c r="P339" s="4">
        <f t="shared" si="109"/>
        <v>978.1706546189871</v>
      </c>
      <c r="Q339" s="4">
        <f t="shared" si="110"/>
        <v>260.46223744320616</v>
      </c>
      <c r="R339" s="4">
        <f t="shared" si="111"/>
        <v>1707.2720578121398</v>
      </c>
      <c r="S339" s="4">
        <f t="shared" si="112"/>
        <v>9.6771264231125684</v>
      </c>
      <c r="T339" s="4">
        <f t="shared" si="124"/>
        <v>1.0228907464305583</v>
      </c>
      <c r="U339" s="4">
        <f t="shared" si="113"/>
        <v>0.26627484295637588</v>
      </c>
      <c r="V339" s="4">
        <f t="shared" si="114"/>
        <v>5.668180638716571E-3</v>
      </c>
      <c r="W339" s="4"/>
      <c r="X339">
        <f>IF(front!E339&gt;$X$2,O339,P339)</f>
        <v>978.1706546189871</v>
      </c>
      <c r="Y339">
        <f t="shared" si="115"/>
        <v>734.49917411084903</v>
      </c>
      <c r="Z339">
        <f>SUMPRODUCT($B$7:$B$456,Y$7:Y$456,EXP(constants!$B$32+constants!$A$32*ABS($A$7:$A$456-$A339)))</f>
        <v>19.375402546526399</v>
      </c>
      <c r="AA339">
        <f t="shared" si="104"/>
        <v>715.12377156432262</v>
      </c>
      <c r="AB339">
        <f t="shared" si="116"/>
        <v>710.21634902324922</v>
      </c>
      <c r="AD339" s="4">
        <f t="shared" si="105"/>
        <v>1697.5838232126109</v>
      </c>
      <c r="AE339">
        <f>SUMPRODUCT($B$7:$B$456,AD$7:AD$456,EXP(constants!$B$32+constants!$A$32*ABS($A$7:$A$456-$A339)))</f>
        <v>39.075917094195646</v>
      </c>
      <c r="AF339" s="4">
        <f t="shared" si="106"/>
        <v>1658.5079061184153</v>
      </c>
      <c r="AG339">
        <f t="shared" si="117"/>
        <v>1658.5079061184153</v>
      </c>
      <c r="AH339" s="4"/>
      <c r="AI339" s="5">
        <f>SUMPRODUCT(constants!$B$13:$B$20,A339^constants!$A$13:$A$20)*constants!$C$10/((A339/1000000000)^5*(EXP(0.014388/(A339/1000000000)/constants!$B$9)-1))</f>
        <v>7.9391851099420413E-7</v>
      </c>
      <c r="AJ339">
        <f>SUMPRODUCT(A339^constants!$E$28:$J$28,constants!$E$27:$J$27)</f>
        <v>1.0100645255378183E-6</v>
      </c>
      <c r="AL339" s="17">
        <f t="shared" si="107"/>
        <v>1.1178544567244465E-9</v>
      </c>
      <c r="AM339">
        <f t="shared" si="118"/>
        <v>6.0902002445184668E-10</v>
      </c>
      <c r="AN339">
        <f t="shared" si="119"/>
        <v>1.8354970474584646</v>
      </c>
      <c r="AO339">
        <f t="shared" si="120"/>
        <v>1.1176466782004877E-9</v>
      </c>
      <c r="AQ339">
        <f t="shared" si="121"/>
        <v>1.1178544567244465E-9</v>
      </c>
      <c r="AS339" s="4">
        <f t="shared" si="122"/>
        <v>1.0001859071636963</v>
      </c>
    </row>
    <row r="340" spans="1:45" x14ac:dyDescent="0.2">
      <c r="A340">
        <f>front!A340</f>
        <v>346.02</v>
      </c>
      <c r="B340" s="1">
        <f t="shared" si="123"/>
        <v>0.46999999999997044</v>
      </c>
      <c r="C340">
        <f>front!D340-front!B340</f>
        <v>608.5300000000002</v>
      </c>
      <c r="D340" s="2">
        <f>front!E340-front!C340</f>
        <v>4864.2999999999993</v>
      </c>
      <c r="E340" s="2">
        <f>IF(front!F340-front!C340&gt;0,front!F340-front!C340,0)</f>
        <v>1223.3999999999996</v>
      </c>
      <c r="F340" s="2">
        <f>front!I340-front!H340</f>
        <v>10167.800000000001</v>
      </c>
      <c r="G340" s="2">
        <f>IF(front!J340-front!H340&gt;0,front!J340-front!H340,0)</f>
        <v>52.399999999999636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607.12151876557641</v>
      </c>
      <c r="J340" s="4">
        <f>D340/(constants!$A$4+constants!$B$4*data!D340+constants!$C$4*data!D340^2+constants!$D$4*data!D340^3+constants!$E$4*data!D340^4+constants!$F$4*data!D340^5+constants!$G$4*data!D340^6+constants!$H$4*data!D340^7)</f>
        <v>4853.9075427184162</v>
      </c>
      <c r="K340" s="4">
        <f>E340/(constants!$A$4+constants!$B$4*data!E340+constants!$C$4*data!E340^2+constants!$D$4*data!E340^3+constants!$E$4*data!E340^4+constants!$F$4*data!E340^5+constants!$G$4*data!E340^6+constants!$H$4*data!E340^7)</f>
        <v>1220.596634964335</v>
      </c>
      <c r="L340" s="4">
        <f>F340/(constants!$A$4+constants!$B$4*data!F340+constants!$C$4*data!F340^2+constants!$D$4*data!F340^3+constants!$E$4*data!F340^4+constants!$F$4*data!F340^5+constants!$G$4*data!F340^6+constants!$H$4*data!F340^7)</f>
        <v>10167.698669820158</v>
      </c>
      <c r="M340" s="4">
        <f>G340/(constants!$A$4+constants!$B$4*data!G340+constants!$C$4*data!G340^2+constants!$D$4*data!G340^3+constants!$E$4*data!G340^4+constants!$F$4*data!G340^5+constants!$G$4*data!G340^6+constants!$H$4*data!G340^7)</f>
        <v>52.27640350047578</v>
      </c>
      <c r="N340" s="4"/>
      <c r="O340" s="4">
        <f t="shared" si="108"/>
        <v>1011.8691979426274</v>
      </c>
      <c r="P340" s="4">
        <f t="shared" si="109"/>
        <v>970.78150854368323</v>
      </c>
      <c r="Q340" s="4">
        <f t="shared" si="110"/>
        <v>244.119326992867</v>
      </c>
      <c r="R340" s="4">
        <f t="shared" si="111"/>
        <v>1694.6164449700264</v>
      </c>
      <c r="S340" s="4">
        <f t="shared" si="112"/>
        <v>8.7127339167459645</v>
      </c>
      <c r="T340" s="4">
        <f t="shared" si="124"/>
        <v>1.042324342848868</v>
      </c>
      <c r="U340" s="4">
        <f t="shared" si="113"/>
        <v>0.25146680776715896</v>
      </c>
      <c r="V340" s="4">
        <f t="shared" si="114"/>
        <v>5.1414194301059504E-3</v>
      </c>
      <c r="W340" s="4"/>
      <c r="X340">
        <f>IF(front!E340&gt;$X$2,O340,P340)</f>
        <v>970.78150854368323</v>
      </c>
      <c r="Y340">
        <f t="shared" si="115"/>
        <v>742.3993890743576</v>
      </c>
      <c r="Z340">
        <f>SUMPRODUCT($B$7:$B$456,Y$7:Y$456,EXP(constants!$B$32+constants!$A$32*ABS($A$7:$A$456-$A340)))</f>
        <v>19.589336403231798</v>
      </c>
      <c r="AA340">
        <f t="shared" si="104"/>
        <v>722.81005267112585</v>
      </c>
      <c r="AB340">
        <f t="shared" si="116"/>
        <v>717.90263013005244</v>
      </c>
      <c r="AD340" s="4">
        <f t="shared" si="105"/>
        <v>1685.8937098833892</v>
      </c>
      <c r="AE340">
        <f>SUMPRODUCT($B$7:$B$456,AD$7:AD$456,EXP(constants!$B$32+constants!$A$32*ABS($A$7:$A$456-$A340)))</f>
        <v>38.999619386255482</v>
      </c>
      <c r="AF340" s="4">
        <f t="shared" si="106"/>
        <v>1646.8940904971337</v>
      </c>
      <c r="AG340">
        <f t="shared" si="117"/>
        <v>1646.8940904971337</v>
      </c>
      <c r="AH340" s="4"/>
      <c r="AI340" s="5">
        <f>SUMPRODUCT(constants!$B$13:$B$20,A340^constants!$A$13:$A$20)*constants!$C$10/((A340/1000000000)^5*(EXP(0.014388/(A340/1000000000)/constants!$B$9)-1))</f>
        <v>8.0291915706294006E-7</v>
      </c>
      <c r="AJ340">
        <f>SUMPRODUCT(A340^constants!$E$28:$J$28,constants!$E$27:$J$27)</f>
        <v>1.0052541337890399E-6</v>
      </c>
      <c r="AL340" s="17">
        <f t="shared" si="107"/>
        <v>1.1184234788462697E-9</v>
      </c>
      <c r="AM340">
        <f t="shared" si="118"/>
        <v>6.1039391639664728E-10</v>
      </c>
      <c r="AN340">
        <f t="shared" si="119"/>
        <v>1.8322978797834115</v>
      </c>
      <c r="AO340">
        <f t="shared" si="120"/>
        <v>1.1201679840798713E-9</v>
      </c>
      <c r="AQ340">
        <f t="shared" si="121"/>
        <v>1.1184234788462697E-9</v>
      </c>
      <c r="AS340" s="4">
        <f t="shared" si="122"/>
        <v>0.99844263962334678</v>
      </c>
    </row>
    <row r="341" spans="1:45" x14ac:dyDescent="0.2">
      <c r="A341">
        <f>front!A341</f>
        <v>346.49</v>
      </c>
      <c r="B341" s="1">
        <f t="shared" si="123"/>
        <v>0.47000000000002728</v>
      </c>
      <c r="C341">
        <f>front!D341-front!B341</f>
        <v>609.19999999999982</v>
      </c>
      <c r="D341" s="2">
        <f>front!E341-front!C341</f>
        <v>4896.7999999999993</v>
      </c>
      <c r="E341" s="2">
        <f>IF(front!F341-front!C341&gt;0,front!F341-front!C341,0)</f>
        <v>1228.3999999999996</v>
      </c>
      <c r="F341" s="2">
        <f>front!I341-front!H341</f>
        <v>10152.699999999999</v>
      </c>
      <c r="G341" s="2">
        <f>IF(front!J341-front!H341&gt;0,front!J341-front!H341,0)</f>
        <v>45.600000000000364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607.78999095797428</v>
      </c>
      <c r="J341" s="4">
        <f>D341/(constants!$A$4+constants!$B$4*data!D341+constants!$C$4*data!D341^2+constants!$D$4*data!D341^3+constants!$E$4*data!D341^4+constants!$F$4*data!D341^5+constants!$G$4*data!D341^6+constants!$H$4*data!D341^7)</f>
        <v>4886.3598242121288</v>
      </c>
      <c r="K341" s="4">
        <f>E341/(constants!$A$4+constants!$B$4*data!E341+constants!$C$4*data!E341^2+constants!$D$4*data!E341^3+constants!$E$4*data!E341^4+constants!$F$4*data!E341^5+constants!$G$4*data!E341^6+constants!$H$4*data!E341^7)</f>
        <v>1225.5853142192523</v>
      </c>
      <c r="L341" s="4">
        <f>F341/(constants!$A$4+constants!$B$4*data!F341+constants!$C$4*data!F341^2+constants!$D$4*data!F341^3+constants!$E$4*data!F341^4+constants!$F$4*data!F341^5+constants!$G$4*data!F341^6+constants!$H$4*data!F341^7)</f>
        <v>10152.493481851949</v>
      </c>
      <c r="M341" s="4">
        <f>G341/(constants!$A$4+constants!$B$4*data!G341+constants!$C$4*data!G341^2+constants!$D$4*data!G341^3+constants!$E$4*data!G341^4+constants!$F$4*data!G341^5+constants!$G$4*data!G341^6+constants!$H$4*data!G341^7)</f>
        <v>45.492409862013147</v>
      </c>
      <c r="N341" s="4"/>
      <c r="O341" s="4">
        <f t="shared" si="108"/>
        <v>1012.9833182632906</v>
      </c>
      <c r="P341" s="4">
        <f t="shared" si="109"/>
        <v>977.27196484242586</v>
      </c>
      <c r="Q341" s="4">
        <f t="shared" si="110"/>
        <v>245.11706284385045</v>
      </c>
      <c r="R341" s="4">
        <f t="shared" si="111"/>
        <v>1692.0822469753248</v>
      </c>
      <c r="S341" s="4">
        <f t="shared" si="112"/>
        <v>7.5820683103355249</v>
      </c>
      <c r="T341" s="4">
        <f t="shared" si="124"/>
        <v>1.0365418785206049</v>
      </c>
      <c r="U341" s="4">
        <f t="shared" si="113"/>
        <v>0.2508176553323852</v>
      </c>
      <c r="V341" s="4">
        <f t="shared" si="114"/>
        <v>4.4809100289828242E-3</v>
      </c>
      <c r="W341" s="4"/>
      <c r="X341">
        <f>IF(front!E341&gt;$X$2,O341,P341)</f>
        <v>977.27196484242586</v>
      </c>
      <c r="Y341">
        <f t="shared" si="115"/>
        <v>747.95642878898525</v>
      </c>
      <c r="Z341">
        <f>SUMPRODUCT($B$7:$B$456,Y$7:Y$456,EXP(constants!$B$32+constants!$A$32*ABS($A$7:$A$456-$A341)))</f>
        <v>19.804323552782382</v>
      </c>
      <c r="AA341">
        <f t="shared" si="104"/>
        <v>728.15210523620283</v>
      </c>
      <c r="AB341">
        <f t="shared" si="116"/>
        <v>723.24468269512943</v>
      </c>
      <c r="AD341" s="4">
        <f t="shared" si="105"/>
        <v>1684.4914753631299</v>
      </c>
      <c r="AE341">
        <f>SUMPRODUCT($B$7:$B$456,AD$7:AD$456,EXP(constants!$B$32+constants!$A$32*ABS($A$7:$A$456-$A341)))</f>
        <v>38.921793110552393</v>
      </c>
      <c r="AF341" s="4">
        <f t="shared" si="106"/>
        <v>1645.5696822525774</v>
      </c>
      <c r="AG341">
        <f t="shared" si="117"/>
        <v>1645.5696822525774</v>
      </c>
      <c r="AH341" s="4"/>
      <c r="AI341" s="5">
        <f>SUMPRODUCT(constants!$B$13:$B$20,A341^constants!$A$13:$A$20)*constants!$C$10/((A341/1000000000)^5*(EXP(0.014388/(A341/1000000000)/constants!$B$9)-1))</f>
        <v>8.1198830078663551E-7</v>
      </c>
      <c r="AJ341">
        <f>SUMPRODUCT(A341^constants!$E$28:$J$28,constants!$E$27:$J$27)</f>
        <v>1.0004663991996132E-6</v>
      </c>
      <c r="AL341" s="17">
        <f t="shared" si="107"/>
        <v>1.1227020677992518E-9</v>
      </c>
      <c r="AM341">
        <f t="shared" si="118"/>
        <v>6.0797571199178931E-10</v>
      </c>
      <c r="AN341">
        <f t="shared" si="119"/>
        <v>1.8466232213802873</v>
      </c>
      <c r="AO341">
        <f t="shared" si="120"/>
        <v>1.1157302020500738E-9</v>
      </c>
      <c r="AQ341">
        <f t="shared" si="121"/>
        <v>1.1227020677992518E-9</v>
      </c>
      <c r="AS341" s="4">
        <f t="shared" si="122"/>
        <v>1.00624870218299</v>
      </c>
    </row>
    <row r="342" spans="1:45" x14ac:dyDescent="0.2">
      <c r="A342">
        <f>front!A342</f>
        <v>346.96</v>
      </c>
      <c r="B342" s="1">
        <f t="shared" si="123"/>
        <v>0.46999999999997044</v>
      </c>
      <c r="C342">
        <f>front!D342-front!B342</f>
        <v>613.92999999999984</v>
      </c>
      <c r="D342" s="2">
        <f>front!E342-front!C342</f>
        <v>4885.4000000000015</v>
      </c>
      <c r="E342" s="2">
        <f>IF(front!F342-front!C342&gt;0,front!F342-front!C342,0)</f>
        <v>1193</v>
      </c>
      <c r="F342" s="2">
        <f>front!I342-front!H342</f>
        <v>10107.5</v>
      </c>
      <c r="G342" s="2">
        <f>IF(front!J342-front!H342&gt;0,front!J342-front!H342,0)</f>
        <v>20.300000000001091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612.50920596352478</v>
      </c>
      <c r="J342" s="4">
        <f>D342/(constants!$A$4+constants!$B$4*data!D342+constants!$C$4*data!D342^2+constants!$D$4*data!D342^3+constants!$E$4*data!D342^4+constants!$F$4*data!D342^5+constants!$G$4*data!D342^6+constants!$H$4*data!D342^7)</f>
        <v>4874.9764816185016</v>
      </c>
      <c r="K342" s="4">
        <f>E342/(constants!$A$4+constants!$B$4*data!E342+constants!$C$4*data!E342^2+constants!$D$4*data!E342^3+constants!$E$4*data!E342^4+constants!$F$4*data!E342^5+constants!$G$4*data!E342^6+constants!$H$4*data!E342^7)</f>
        <v>1190.2654637636138</v>
      </c>
      <c r="L342" s="4">
        <f>F342/(constants!$A$4+constants!$B$4*data!F342+constants!$C$4*data!F342^2+constants!$D$4*data!F342^3+constants!$E$4*data!F342^4+constants!$F$4*data!F342^5+constants!$G$4*data!F342^6+constants!$H$4*data!F342^7)</f>
        <v>10106.981966250272</v>
      </c>
      <c r="M342" s="4">
        <f>G342/(constants!$A$4+constants!$B$4*data!G342+constants!$C$4*data!G342^2+constants!$D$4*data!G342^3+constants!$E$4*data!G342^4+constants!$F$4*data!G342^5+constants!$G$4*data!G342^6+constants!$H$4*data!G342^7)</f>
        <v>20.252048173089559</v>
      </c>
      <c r="N342" s="4"/>
      <c r="O342" s="4">
        <f t="shared" si="108"/>
        <v>1020.8486766058746</v>
      </c>
      <c r="P342" s="4">
        <f t="shared" si="109"/>
        <v>974.99529632370025</v>
      </c>
      <c r="Q342" s="4">
        <f t="shared" si="110"/>
        <v>238.05309275272273</v>
      </c>
      <c r="R342" s="4">
        <f t="shared" si="111"/>
        <v>1684.4969943750455</v>
      </c>
      <c r="S342" s="4">
        <f t="shared" si="112"/>
        <v>3.3753413621815933</v>
      </c>
      <c r="T342" s="4">
        <f t="shared" si="124"/>
        <v>1.0470293348645561</v>
      </c>
      <c r="U342" s="4">
        <f t="shared" si="113"/>
        <v>0.24415819609624934</v>
      </c>
      <c r="V342" s="4">
        <f t="shared" si="114"/>
        <v>2.0037681120552296E-3</v>
      </c>
      <c r="W342" s="4"/>
      <c r="X342">
        <f>IF(front!E342&gt;$X$2,O342,P342)</f>
        <v>974.99529632370025</v>
      </c>
      <c r="Y342">
        <f t="shared" si="115"/>
        <v>752.28834993480018</v>
      </c>
      <c r="Z342">
        <f>SUMPRODUCT($B$7:$B$456,Y$7:Y$456,EXP(constants!$B$32+constants!$A$32*ABS($A$7:$A$456-$A342)))</f>
        <v>20.020420735423109</v>
      </c>
      <c r="AA342">
        <f t="shared" si="104"/>
        <v>732.26792919937702</v>
      </c>
      <c r="AB342">
        <f t="shared" si="116"/>
        <v>727.36050665830362</v>
      </c>
      <c r="AD342" s="4">
        <f t="shared" si="105"/>
        <v>1681.1177785272287</v>
      </c>
      <c r="AE342">
        <f>SUMPRODUCT($B$7:$B$456,AD$7:AD$456,EXP(constants!$B$32+constants!$A$32*ABS($A$7:$A$456-$A342)))</f>
        <v>38.842407098024367</v>
      </c>
      <c r="AF342" s="4">
        <f t="shared" si="106"/>
        <v>1642.2753714292044</v>
      </c>
      <c r="AG342">
        <f t="shared" si="117"/>
        <v>1642.2753714292044</v>
      </c>
      <c r="AH342" s="4"/>
      <c r="AI342" s="5">
        <f>SUMPRODUCT(constants!$B$13:$B$20,A342^constants!$A$13:$A$20)*constants!$C$10/((A342/1000000000)^5*(EXP(0.014388/(A342/1000000000)/constants!$B$9)-1))</f>
        <v>8.2112612595685508E-7</v>
      </c>
      <c r="AJ342">
        <f>SUMPRODUCT(A342^constants!$E$28:$J$28,constants!$E$27:$J$27)</f>
        <v>9.9570160718272455E-7</v>
      </c>
      <c r="AL342" s="17">
        <f t="shared" si="107"/>
        <v>1.1289121672681086E-9</v>
      </c>
      <c r="AM342">
        <f t="shared" si="118"/>
        <v>6.0629394101928634E-10</v>
      </c>
      <c r="AN342">
        <f t="shared" si="119"/>
        <v>1.8619882055397246</v>
      </c>
      <c r="AO342">
        <f t="shared" si="120"/>
        <v>1.1126438901630323E-9</v>
      </c>
      <c r="AQ342">
        <f t="shared" si="121"/>
        <v>1.1289121672681086E-9</v>
      </c>
      <c r="AS342" s="4">
        <f t="shared" si="122"/>
        <v>1.0146212793229759</v>
      </c>
    </row>
    <row r="343" spans="1:45" x14ac:dyDescent="0.2">
      <c r="A343">
        <f>front!A343</f>
        <v>347.43</v>
      </c>
      <c r="B343" s="1">
        <f t="shared" si="123"/>
        <v>0.47000000000002728</v>
      </c>
      <c r="C343">
        <f>front!D343-front!B343</f>
        <v>597.27</v>
      </c>
      <c r="D343" s="2">
        <f>front!E343-front!C343</f>
        <v>4856.9000000000015</v>
      </c>
      <c r="E343" s="2">
        <f>IF(front!F343-front!C343&gt;0,front!F343-front!C343,0)</f>
        <v>1126.4000000000015</v>
      </c>
      <c r="F343" s="2">
        <f>front!I343-front!H343</f>
        <v>10042.400000000001</v>
      </c>
      <c r="G343" s="2">
        <f>IF(front!J343-front!H343&gt;0,front!J343-front!H343,0)</f>
        <v>7.5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595.88719970392697</v>
      </c>
      <c r="J343" s="4">
        <f>D343/(constants!$A$4+constants!$B$4*data!D343+constants!$C$4*data!D343^2+constants!$D$4*data!D343^3+constants!$E$4*data!D343^4+constants!$F$4*data!D343^5+constants!$G$4*data!D343^6+constants!$H$4*data!D343^7)</f>
        <v>4846.5185065415399</v>
      </c>
      <c r="K343" s="4">
        <f>E343/(constants!$A$4+constants!$B$4*data!E343+constants!$C$4*data!E343^2+constants!$D$4*data!E343^3+constants!$E$4*data!E343^4+constants!$F$4*data!E343^5+constants!$G$4*data!E343^6+constants!$H$4*data!E343^7)</f>
        <v>1123.816251846388</v>
      </c>
      <c r="L343" s="4">
        <f>F343/(constants!$A$4+constants!$B$4*data!F343+constants!$C$4*data!F343^2+constants!$D$4*data!F343^3+constants!$E$4*data!F343^4+constants!$F$4*data!F343^5+constants!$G$4*data!F343^6+constants!$H$4*data!F343^7)</f>
        <v>10041.442089496664</v>
      </c>
      <c r="M343" s="4">
        <f>G343/(constants!$A$4+constants!$B$4*data!G343+constants!$C$4*data!G343^2+constants!$D$4*data!G343^3+constants!$E$4*data!G343^4+constants!$F$4*data!G343^5+constants!$G$4*data!G343^6+constants!$H$4*data!G343^7)</f>
        <v>7.4822732661308651</v>
      </c>
      <c r="N343" s="4"/>
      <c r="O343" s="4">
        <f t="shared" si="108"/>
        <v>993.14533283987817</v>
      </c>
      <c r="P343" s="4">
        <f t="shared" si="109"/>
        <v>969.30370130830795</v>
      </c>
      <c r="Q343" s="4">
        <f t="shared" si="110"/>
        <v>224.76325036927759</v>
      </c>
      <c r="R343" s="4">
        <f t="shared" si="111"/>
        <v>1673.5736815827775</v>
      </c>
      <c r="S343" s="4">
        <f t="shared" si="112"/>
        <v>1.2470455443551443</v>
      </c>
      <c r="T343" s="4">
        <f t="shared" si="124"/>
        <v>1.0245966578889467</v>
      </c>
      <c r="U343" s="4">
        <f t="shared" si="113"/>
        <v>0.23188114320197648</v>
      </c>
      <c r="V343" s="4">
        <f t="shared" si="114"/>
        <v>7.4513931360091327E-4</v>
      </c>
      <c r="W343" s="4"/>
      <c r="X343">
        <f>IF(front!E343&gt;$X$2,O343,P343)</f>
        <v>969.30370130830795</v>
      </c>
      <c r="Y343">
        <f t="shared" si="115"/>
        <v>759.02986461347632</v>
      </c>
      <c r="Z343">
        <f>SUMPRODUCT($B$7:$B$456,Y$7:Y$456,EXP(constants!$B$32+constants!$A$32*ABS($A$7:$A$456-$A343)))</f>
        <v>20.237706851346577</v>
      </c>
      <c r="AA343">
        <f t="shared" si="104"/>
        <v>738.7921577621297</v>
      </c>
      <c r="AB343">
        <f t="shared" si="116"/>
        <v>733.8847352210563</v>
      </c>
      <c r="AD343" s="4">
        <f t="shared" si="105"/>
        <v>1672.325204580229</v>
      </c>
      <c r="AE343">
        <f>SUMPRODUCT($B$7:$B$456,AD$7:AD$456,EXP(constants!$B$32+constants!$A$32*ABS($A$7:$A$456-$A343)))</f>
        <v>38.761463447942091</v>
      </c>
      <c r="AF343" s="4">
        <f t="shared" si="106"/>
        <v>1633.5637411322869</v>
      </c>
      <c r="AG343">
        <f t="shared" si="117"/>
        <v>1633.5637411322869</v>
      </c>
      <c r="AH343" s="4"/>
      <c r="AI343" s="5">
        <f>SUMPRODUCT(constants!$B$13:$B$20,A343^constants!$A$13:$A$20)*constants!$C$10/((A343/1000000000)^5*(EXP(0.014388/(A343/1000000000)/constants!$B$9)-1))</f>
        <v>8.3033281437463816E-7</v>
      </c>
      <c r="AJ343">
        <f>SUMPRODUCT(A343^constants!$E$28:$J$28,constants!$E$27:$J$27)</f>
        <v>9.9096004991763202E-7</v>
      </c>
      <c r="AL343" s="17">
        <f t="shared" si="107"/>
        <v>1.1314212907351594E-9</v>
      </c>
      <c r="AM343">
        <f t="shared" si="118"/>
        <v>6.0662466052947458E-10</v>
      </c>
      <c r="AN343">
        <f t="shared" si="119"/>
        <v>1.8651092913823046</v>
      </c>
      <c r="AO343">
        <f t="shared" si="120"/>
        <v>1.1132508120163995E-9</v>
      </c>
      <c r="AQ343">
        <f t="shared" si="121"/>
        <v>1.1314212907351594E-9</v>
      </c>
      <c r="AS343" s="4">
        <f t="shared" si="122"/>
        <v>1.0163219990703158</v>
      </c>
    </row>
    <row r="344" spans="1:45" x14ac:dyDescent="0.2">
      <c r="A344">
        <f>front!A344</f>
        <v>347.9</v>
      </c>
      <c r="B344" s="1">
        <f t="shared" si="123"/>
        <v>0.46999999999997044</v>
      </c>
      <c r="C344">
        <f>front!D344-front!B344</f>
        <v>610.5300000000002</v>
      </c>
      <c r="D344" s="2">
        <f>front!E344-front!C344</f>
        <v>4991.7999999999993</v>
      </c>
      <c r="E344" s="2">
        <f>IF(front!F344-front!C344&gt;0,front!F344-front!C344,0)</f>
        <v>1147.2000000000007</v>
      </c>
      <c r="F344" s="2">
        <f>front!I344-front!H344</f>
        <v>10046</v>
      </c>
      <c r="G344" s="2">
        <f>IF(front!J344-front!H344&gt;0,front!J344-front!H344,0)</f>
        <v>0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609.11695823686648</v>
      </c>
      <c r="J344" s="4">
        <f>D344/(constants!$A$4+constants!$B$4*data!D344+constants!$C$4*data!D344^2+constants!$D$4*data!D344^3+constants!$E$4*data!D344^4+constants!$F$4*data!D344^5+constants!$G$4*data!D344^6+constants!$H$4*data!D344^7)</f>
        <v>4981.2244787296941</v>
      </c>
      <c r="K344" s="4">
        <f>E344/(constants!$A$4+constants!$B$4*data!E344+constants!$C$4*data!E344^2+constants!$D$4*data!E344^3+constants!$E$4*data!E344^4+constants!$F$4*data!E344^5+constants!$G$4*data!E344^6+constants!$H$4*data!E344^7)</f>
        <v>1144.5691582863221</v>
      </c>
      <c r="L344" s="4">
        <f>F344/(constants!$A$4+constants!$B$4*data!F344+constants!$C$4*data!F344^2+constants!$D$4*data!F344^3+constants!$E$4*data!F344^4+constants!$F$4*data!F344^5+constants!$G$4*data!F344^6+constants!$H$4*data!F344^7)</f>
        <v>10045.066144600123</v>
      </c>
      <c r="M344" s="4">
        <f>G344/(constants!$A$4+constants!$B$4*data!G344+constants!$C$4*data!G344^2+constants!$D$4*data!G344^3+constants!$E$4*data!G344^4+constants!$F$4*data!G344^5+constants!$G$4*data!G344^6+constants!$H$4*data!G344^7)</f>
        <v>0</v>
      </c>
      <c r="N344" s="4"/>
      <c r="O344" s="4">
        <f t="shared" si="108"/>
        <v>1015.1949303947775</v>
      </c>
      <c r="P344" s="4">
        <f t="shared" si="109"/>
        <v>996.24489574593883</v>
      </c>
      <c r="Q344" s="4">
        <f t="shared" si="110"/>
        <v>228.91383165726444</v>
      </c>
      <c r="R344" s="4">
        <f t="shared" si="111"/>
        <v>1674.1776907666872</v>
      </c>
      <c r="S344" s="4">
        <f t="shared" si="112"/>
        <v>0</v>
      </c>
      <c r="T344" s="4">
        <f t="shared" si="124"/>
        <v>1.0190214622225491</v>
      </c>
      <c r="U344" s="4">
        <f t="shared" si="113"/>
        <v>0.22977666699698882</v>
      </c>
      <c r="V344" s="4">
        <f t="shared" si="114"/>
        <v>0</v>
      </c>
      <c r="W344" s="4"/>
      <c r="X344">
        <f>IF(front!E344&gt;$X$2,O344,P344)</f>
        <v>996.24489574593883</v>
      </c>
      <c r="Y344">
        <f t="shared" si="115"/>
        <v>782.0880459228274</v>
      </c>
      <c r="Z344">
        <f>SUMPRODUCT($B$7:$B$456,Y$7:Y$456,EXP(constants!$B$32+constants!$A$32*ABS($A$7:$A$456-$A344)))</f>
        <v>20.456219626198923</v>
      </c>
      <c r="AA344">
        <f t="shared" si="104"/>
        <v>761.63182629662845</v>
      </c>
      <c r="AB344">
        <f t="shared" si="116"/>
        <v>756.72440375555504</v>
      </c>
      <c r="AD344" s="4">
        <f t="shared" si="105"/>
        <v>1674.1776907666872</v>
      </c>
      <c r="AE344">
        <f>SUMPRODUCT($B$7:$B$456,AD$7:AD$456,EXP(constants!$B$32+constants!$A$32*ABS($A$7:$A$456-$A344)))</f>
        <v>38.679057653752125</v>
      </c>
      <c r="AF344" s="4">
        <f t="shared" si="106"/>
        <v>1635.4986331129351</v>
      </c>
      <c r="AG344">
        <f t="shared" si="117"/>
        <v>1635.4986331129351</v>
      </c>
      <c r="AH344" s="4"/>
      <c r="AI344" s="5">
        <f>SUMPRODUCT(constants!$B$13:$B$20,A344^constants!$A$13:$A$20)*constants!$C$10/((A344/1000000000)^5*(EXP(0.014388/(A344/1000000000)/constants!$B$9)-1))</f>
        <v>8.3960854584248465E-7</v>
      </c>
      <c r="AJ344">
        <f>SUMPRODUCT(A344^constants!$E$28:$J$28,constants!$E$27:$J$27)</f>
        <v>9.8624202618139778E-7</v>
      </c>
      <c r="AL344" s="17">
        <f t="shared" si="107"/>
        <v>1.1095301561249817E-9</v>
      </c>
      <c r="AM344">
        <f t="shared" si="118"/>
        <v>6.0302222589096806E-10</v>
      </c>
      <c r="AN344">
        <f t="shared" si="119"/>
        <v>1.839949024243088</v>
      </c>
      <c r="AO344">
        <f t="shared" si="120"/>
        <v>1.1066397829114287E-9</v>
      </c>
      <c r="AQ344">
        <f t="shared" si="121"/>
        <v>1.1095301561249817E-9</v>
      </c>
      <c r="AS344" s="4">
        <f t="shared" si="122"/>
        <v>1.0026118464727056</v>
      </c>
    </row>
    <row r="345" spans="1:45" x14ac:dyDescent="0.2">
      <c r="A345">
        <f>front!A345</f>
        <v>348.37</v>
      </c>
      <c r="B345" s="1">
        <f t="shared" si="123"/>
        <v>0.47000000000002728</v>
      </c>
      <c r="C345">
        <f>front!D345-front!B345</f>
        <v>608.13999999999987</v>
      </c>
      <c r="D345" s="2">
        <f>front!E345-front!C345</f>
        <v>4904.5</v>
      </c>
      <c r="E345" s="2">
        <f>IF(front!F345-front!C345&gt;0,front!F345-front!C345,0)</f>
        <v>1085.5</v>
      </c>
      <c r="F345" s="2">
        <f>front!I345-front!H345</f>
        <v>9886.9000000000015</v>
      </c>
      <c r="G345" s="2">
        <f>IF(front!J345-front!H345&gt;0,front!J345-front!H345,0)</f>
        <v>2.5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606.73240810059076</v>
      </c>
      <c r="J345" s="4">
        <f>D345/(constants!$A$4+constants!$B$4*data!D345+constants!$C$4*data!D345^2+constants!$D$4*data!D345^3+constants!$E$4*data!D345^4+constants!$F$4*data!D345^5+constants!$G$4*data!D345^6+constants!$H$4*data!D345^7)</f>
        <v>4894.0486228740747</v>
      </c>
      <c r="K345" s="4">
        <f>E345/(constants!$A$4+constants!$B$4*data!E345+constants!$C$4*data!E345^2+constants!$D$4*data!E345^3+constants!$E$4*data!E345^4+constants!$F$4*data!E345^5+constants!$G$4*data!E345^6+constants!$H$4*data!E345^7)</f>
        <v>1083.0088588551332</v>
      </c>
      <c r="L345" s="4">
        <f>F345/(constants!$A$4+constants!$B$4*data!F345+constants!$C$4*data!F345^2+constants!$D$4*data!F345^3+constants!$E$4*data!F345^4+constants!$F$4*data!F345^5+constants!$G$4*data!F345^6+constants!$H$4*data!F345^7)</f>
        <v>9884.9329436644475</v>
      </c>
      <c r="M345" s="4">
        <f>G345/(constants!$A$4+constants!$B$4*data!G345+constants!$C$4*data!G345^2+constants!$D$4*data!G345^3+constants!$E$4*data!G345^4+constants!$F$4*data!G345^5+constants!$G$4*data!G345^6+constants!$H$4*data!G345^7)</f>
        <v>2.4940897039782763</v>
      </c>
      <c r="N345" s="4"/>
      <c r="O345" s="4">
        <f t="shared" si="108"/>
        <v>1011.2206801676514</v>
      </c>
      <c r="P345" s="4">
        <f t="shared" si="109"/>
        <v>978.80972457481494</v>
      </c>
      <c r="Q345" s="4">
        <f t="shared" si="110"/>
        <v>216.60177177102665</v>
      </c>
      <c r="R345" s="4">
        <f t="shared" si="111"/>
        <v>1647.4888239440747</v>
      </c>
      <c r="S345" s="4">
        <f t="shared" si="112"/>
        <v>0.4156816173297127</v>
      </c>
      <c r="T345" s="4">
        <f t="shared" si="124"/>
        <v>1.0331126211551642</v>
      </c>
      <c r="U345" s="4">
        <f t="shared" si="113"/>
        <v>0.22129098877222156</v>
      </c>
      <c r="V345" s="4">
        <f t="shared" si="114"/>
        <v>2.5231225322340842E-4</v>
      </c>
      <c r="W345" s="4"/>
      <c r="X345">
        <f>IF(front!E345&gt;$X$2,O345,P345)</f>
        <v>978.80972457481494</v>
      </c>
      <c r="Y345">
        <f t="shared" si="115"/>
        <v>776.17123491797747</v>
      </c>
      <c r="Z345">
        <f>SUMPRODUCT($B$7:$B$456,Y$7:Y$456,EXP(constants!$B$32+constants!$A$32*ABS($A$7:$A$456-$A345)))</f>
        <v>20.67571309292374</v>
      </c>
      <c r="AA345">
        <f t="shared" si="104"/>
        <v>755.49552182505374</v>
      </c>
      <c r="AB345">
        <f t="shared" si="116"/>
        <v>750.58809928398034</v>
      </c>
      <c r="AD345" s="4">
        <f t="shared" si="105"/>
        <v>1647.0726651742789</v>
      </c>
      <c r="AE345">
        <f>SUMPRODUCT($B$7:$B$456,AD$7:AD$456,EXP(constants!$B$32+constants!$A$32*ABS($A$7:$A$456-$A345)))</f>
        <v>38.595098509604462</v>
      </c>
      <c r="AF345" s="4">
        <f t="shared" si="106"/>
        <v>1608.4775666646744</v>
      </c>
      <c r="AG345">
        <f t="shared" si="117"/>
        <v>1608.4775666646744</v>
      </c>
      <c r="AH345" s="4"/>
      <c r="AI345" s="5">
        <f>SUMPRODUCT(constants!$B$13:$B$20,A345^constants!$A$13:$A$20)*constants!$C$10/((A345/1000000000)^5*(EXP(0.014388/(A345/1000000000)/constants!$B$9)-1))</f>
        <v>8.4895349815630757E-7</v>
      </c>
      <c r="AJ345">
        <f>SUMPRODUCT(A345^constants!$E$28:$J$28,constants!$E$27:$J$27)</f>
        <v>9.8154784117151237E-7</v>
      </c>
      <c r="AL345" s="17">
        <f t="shared" si="107"/>
        <v>1.1310511037493966E-9</v>
      </c>
      <c r="AM345">
        <f t="shared" si="118"/>
        <v>6.1023408813020733E-10</v>
      </c>
      <c r="AN345">
        <f t="shared" si="119"/>
        <v>1.8534708659344201</v>
      </c>
      <c r="AO345">
        <f t="shared" si="120"/>
        <v>1.1198746742971101E-9</v>
      </c>
      <c r="AQ345">
        <f t="shared" si="121"/>
        <v>1.1310511037493966E-9</v>
      </c>
      <c r="AS345" s="4">
        <f t="shared" si="122"/>
        <v>1.0099800716176579</v>
      </c>
    </row>
    <row r="346" spans="1:45" x14ac:dyDescent="0.2">
      <c r="A346">
        <f>front!A346</f>
        <v>348.84</v>
      </c>
      <c r="B346" s="1">
        <f t="shared" si="123"/>
        <v>0.46999999999997044</v>
      </c>
      <c r="C346">
        <f>front!D346-front!B346</f>
        <v>609.40000000000009</v>
      </c>
      <c r="D346" s="2">
        <f>front!E346-front!C346</f>
        <v>5039.6999999999989</v>
      </c>
      <c r="E346" s="2">
        <f>IF(front!F346-front!C346&gt;0,front!F346-front!C346,0)</f>
        <v>1105.8999999999996</v>
      </c>
      <c r="F346" s="2">
        <f>front!I346-front!H346</f>
        <v>9894.7999999999993</v>
      </c>
      <c r="G346" s="2">
        <f>IF(front!J346-front!H346&gt;0,front!J346-front!H346,0)</f>
        <v>12.700000000000728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607.98953490196243</v>
      </c>
      <c r="J346" s="4">
        <f>D346/(constants!$A$4+constants!$B$4*data!D346+constants!$C$4*data!D346^2+constants!$D$4*data!D346^3+constants!$E$4*data!D346^4+constants!$F$4*data!D346^5+constants!$G$4*data!D346^6+constants!$H$4*data!D346^7)</f>
        <v>5029.0586425080392</v>
      </c>
      <c r="K346" s="4">
        <f>E346/(constants!$A$4+constants!$B$4*data!E346+constants!$C$4*data!E346^2+constants!$D$4*data!E346^3+constants!$E$4*data!E346^4+constants!$F$4*data!E346^5+constants!$G$4*data!E346^6+constants!$H$4*data!E346^7)</f>
        <v>1103.3626675551072</v>
      </c>
      <c r="L346" s="4">
        <f>F346/(constants!$A$4+constants!$B$4*data!F346+constants!$C$4*data!F346^2+constants!$D$4*data!F346^3+constants!$E$4*data!F346^4+constants!$F$4*data!F346^5+constants!$G$4*data!F346^6+constants!$H$4*data!F346^7)</f>
        <v>9892.8828112220035</v>
      </c>
      <c r="M346" s="4">
        <f>G346/(constants!$A$4+constants!$B$4*data!G346+constants!$C$4*data!G346^2+constants!$D$4*data!G346^3+constants!$E$4*data!G346^4+constants!$F$4*data!G346^5+constants!$G$4*data!G346^6+constants!$H$4*data!G346^7)</f>
        <v>12.669990009716878</v>
      </c>
      <c r="N346" s="4"/>
      <c r="O346" s="4">
        <f t="shared" si="108"/>
        <v>1013.3158915032707</v>
      </c>
      <c r="P346" s="4">
        <f t="shared" si="109"/>
        <v>1005.8117285016078</v>
      </c>
      <c r="Q346" s="4">
        <f t="shared" si="110"/>
        <v>220.67253351102144</v>
      </c>
      <c r="R346" s="4">
        <f t="shared" si="111"/>
        <v>1648.8138018703339</v>
      </c>
      <c r="S346" s="4">
        <f t="shared" si="112"/>
        <v>2.1116650016194796</v>
      </c>
      <c r="T346" s="4">
        <f t="shared" si="124"/>
        <v>1.007460802841146</v>
      </c>
      <c r="U346" s="4">
        <f t="shared" si="113"/>
        <v>0.21939745506822123</v>
      </c>
      <c r="V346" s="4">
        <f t="shared" si="114"/>
        <v>1.2807176888161111E-3</v>
      </c>
      <c r="W346" s="4"/>
      <c r="X346">
        <f>IF(front!E346&gt;$X$2,O346,P346)</f>
        <v>1005.8117285016078</v>
      </c>
      <c r="Y346">
        <f t="shared" si="115"/>
        <v>799.3648996793022</v>
      </c>
      <c r="Z346">
        <f>SUMPRODUCT($B$7:$B$456,Y$7:Y$456,EXP(constants!$B$32+constants!$A$32*ABS($A$7:$A$456-$A346)))</f>
        <v>20.896447321269854</v>
      </c>
      <c r="AA346">
        <f t="shared" si="104"/>
        <v>778.46845235803232</v>
      </c>
      <c r="AB346">
        <f t="shared" si="116"/>
        <v>773.56102981695892</v>
      </c>
      <c r="AD346" s="4">
        <f t="shared" si="105"/>
        <v>1646.6997129314479</v>
      </c>
      <c r="AE346">
        <f>SUMPRODUCT($B$7:$B$456,AD$7:AD$456,EXP(constants!$B$32+constants!$A$32*ABS($A$7:$A$456-$A346)))</f>
        <v>38.509998730435967</v>
      </c>
      <c r="AF346" s="4">
        <f t="shared" si="106"/>
        <v>1608.1897142010121</v>
      </c>
      <c r="AG346">
        <f t="shared" si="117"/>
        <v>1608.1897142010121</v>
      </c>
      <c r="AH346" s="4"/>
      <c r="AI346" s="5">
        <f>SUMPRODUCT(constants!$B$13:$B$20,A346^constants!$A$13:$A$20)*constants!$C$10/((A346/1000000000)^5*(EXP(0.014388/(A346/1000000000)/constants!$B$9)-1))</f>
        <v>8.5836784709761001E-7</v>
      </c>
      <c r="AJ346">
        <f>SUMPRODUCT(A346^constants!$E$28:$J$28,constants!$E$27:$J$27)</f>
        <v>9.7687780634196338E-7</v>
      </c>
      <c r="AL346" s="17">
        <f t="shared" si="107"/>
        <v>1.1096317084389815E-9</v>
      </c>
      <c r="AM346">
        <f t="shared" si="118"/>
        <v>6.0743940700261229E-10</v>
      </c>
      <c r="AN346">
        <f t="shared" si="119"/>
        <v>1.8267364541171587</v>
      </c>
      <c r="AO346">
        <f t="shared" si="120"/>
        <v>1.1147459987963375E-9</v>
      </c>
      <c r="AQ346">
        <f t="shared" si="121"/>
        <v>1.1096317084389815E-9</v>
      </c>
      <c r="AS346" s="4">
        <f t="shared" si="122"/>
        <v>0.99541214737448869</v>
      </c>
    </row>
    <row r="347" spans="1:45" x14ac:dyDescent="0.2">
      <c r="A347">
        <f>front!A347</f>
        <v>349.31</v>
      </c>
      <c r="B347" s="1">
        <f t="shared" si="123"/>
        <v>0.47000000000002728</v>
      </c>
      <c r="C347">
        <f>front!D347-front!B347</f>
        <v>620.93000000000029</v>
      </c>
      <c r="D347" s="2">
        <f>front!E347-front!C347</f>
        <v>5109.8999999999996</v>
      </c>
      <c r="E347" s="2">
        <f>IF(front!F347-front!C347&gt;0,front!F347-front!C347,0)</f>
        <v>1129.1000000000004</v>
      </c>
      <c r="F347" s="2">
        <f>front!I347-front!H347</f>
        <v>9877.2000000000007</v>
      </c>
      <c r="G347" s="2">
        <f>IF(front!J347-front!H347&gt;0,front!J347-front!H347,0)</f>
        <v>17.599999999998545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619.49324785369561</v>
      </c>
      <c r="J347" s="4">
        <f>D347/(constants!$A$4+constants!$B$4*data!D347+constants!$C$4*data!D347^2+constants!$D$4*data!D347^3+constants!$E$4*data!D347^4+constants!$F$4*data!D347^5+constants!$G$4*data!D347^6+constants!$H$4*data!D347^7)</f>
        <v>5099.1651702021491</v>
      </c>
      <c r="K347" s="4">
        <f>E347/(constants!$A$4+constants!$B$4*data!E347+constants!$C$4*data!E347^2+constants!$D$4*data!E347^3+constants!$E$4*data!E347^4+constants!$F$4*data!E347^5+constants!$G$4*data!E347^6+constants!$H$4*data!E347^7)</f>
        <v>1126.5101386740653</v>
      </c>
      <c r="L347" s="4">
        <f>F347/(constants!$A$4+constants!$B$4*data!F347+constants!$C$4*data!F347^2+constants!$D$4*data!F347^3+constants!$E$4*data!F347^4+constants!$F$4*data!F347^5+constants!$G$4*data!F347^6+constants!$H$4*data!F347^7)</f>
        <v>9875.1719176489278</v>
      </c>
      <c r="M347" s="4">
        <f>G347/(constants!$A$4+constants!$B$4*data!G347+constants!$C$4*data!G347^2+constants!$D$4*data!G347^3+constants!$E$4*data!G347^4+constants!$F$4*data!G347^5+constants!$G$4*data!G347^6+constants!$H$4*data!G347^7)</f>
        <v>17.558420810225332</v>
      </c>
      <c r="N347" s="4"/>
      <c r="O347" s="4">
        <f t="shared" si="108"/>
        <v>1032.4887464228261</v>
      </c>
      <c r="P347" s="4">
        <f t="shared" si="109"/>
        <v>1019.8330340404298</v>
      </c>
      <c r="Q347" s="4">
        <f t="shared" si="110"/>
        <v>225.30202773481304</v>
      </c>
      <c r="R347" s="4">
        <f t="shared" si="111"/>
        <v>1645.8619862748214</v>
      </c>
      <c r="S347" s="4">
        <f t="shared" si="112"/>
        <v>2.9264034683708888</v>
      </c>
      <c r="T347" s="4">
        <f t="shared" si="124"/>
        <v>1.0124095925116843</v>
      </c>
      <c r="U347" s="4">
        <f t="shared" si="113"/>
        <v>0.22092050386149903</v>
      </c>
      <c r="V347" s="4">
        <f t="shared" si="114"/>
        <v>1.7780369756241797E-3</v>
      </c>
      <c r="W347" s="4"/>
      <c r="X347">
        <f>IF(front!E347&gt;$X$2,O347,P347)</f>
        <v>1019.8330340404298</v>
      </c>
      <c r="Y347">
        <f t="shared" si="115"/>
        <v>809.05515238455882</v>
      </c>
      <c r="Z347">
        <f>SUMPRODUCT($B$7:$B$456,Y$7:Y$456,EXP(constants!$B$32+constants!$A$32*ABS($A$7:$A$456-$A347)))</f>
        <v>21.118175569028232</v>
      </c>
      <c r="AA347">
        <f t="shared" si="104"/>
        <v>787.93697681553056</v>
      </c>
      <c r="AB347">
        <f t="shared" si="116"/>
        <v>783.02955427445715</v>
      </c>
      <c r="AD347" s="4">
        <f t="shared" si="105"/>
        <v>1642.9322236474843</v>
      </c>
      <c r="AE347">
        <f>SUMPRODUCT($B$7:$B$456,AD$7:AD$456,EXP(constants!$B$32+constants!$A$32*ABS($A$7:$A$456-$A347)))</f>
        <v>38.423703997498855</v>
      </c>
      <c r="AF347" s="4">
        <f t="shared" si="106"/>
        <v>1604.5085196499854</v>
      </c>
      <c r="AG347">
        <f t="shared" si="117"/>
        <v>1604.5085196499854</v>
      </c>
      <c r="AH347" s="4"/>
      <c r="AI347" s="5">
        <f>SUMPRODUCT(constants!$B$13:$B$20,A347^constants!$A$13:$A$20)*constants!$C$10/((A347/1000000000)^5*(EXP(0.014388/(A347/1000000000)/constants!$B$9)-1))</f>
        <v>8.6785176642586681E-7</v>
      </c>
      <c r="AJ347">
        <f>SUMPRODUCT(A347^constants!$E$28:$J$28,constants!$E$27:$J$27)</f>
        <v>9.7223223922672736E-7</v>
      </c>
      <c r="AL347" s="17">
        <f t="shared" si="107"/>
        <v>1.1083256841180211E-9</v>
      </c>
      <c r="AM347">
        <f t="shared" si="118"/>
        <v>6.0593772318442683E-10</v>
      </c>
      <c r="AN347">
        <f t="shared" si="119"/>
        <v>1.8291082428295762</v>
      </c>
      <c r="AO347">
        <f t="shared" si="120"/>
        <v>1.1119901749092445E-9</v>
      </c>
      <c r="AQ347">
        <f t="shared" si="121"/>
        <v>1.1083256841180211E-9</v>
      </c>
      <c r="AS347" s="4">
        <f t="shared" si="122"/>
        <v>0.99670456549535391</v>
      </c>
    </row>
    <row r="348" spans="1:45" x14ac:dyDescent="0.2">
      <c r="A348">
        <f>front!A348</f>
        <v>349.78</v>
      </c>
      <c r="B348" s="1">
        <f t="shared" si="123"/>
        <v>0.46999999999997044</v>
      </c>
      <c r="C348">
        <f>front!D348-front!B348</f>
        <v>634.32999999999993</v>
      </c>
      <c r="D348" s="2">
        <f>front!E348-front!C348</f>
        <v>5139.8999999999996</v>
      </c>
      <c r="E348" s="2">
        <f>IF(front!F348-front!C348&gt;0,front!F348-front!C348,0)</f>
        <v>1142.5</v>
      </c>
      <c r="F348" s="2">
        <f>front!I348-front!H348</f>
        <v>9824.9000000000015</v>
      </c>
      <c r="G348" s="2">
        <f>IF(front!J348-front!H348&gt;0,front!J348-front!H348,0)</f>
        <v>4.8999999999996362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632.86270848871084</v>
      </c>
      <c r="J348" s="4">
        <f>D348/(constants!$A$4+constants!$B$4*data!D348+constants!$C$4*data!D348^2+constants!$D$4*data!D348^3+constants!$E$4*data!D348^4+constants!$F$4*data!D348^5+constants!$G$4*data!D348^6+constants!$H$4*data!D348^7)</f>
        <v>5129.1263428903703</v>
      </c>
      <c r="K348" s="4">
        <f>E348/(constants!$A$4+constants!$B$4*data!E348+constants!$C$4*data!E348^2+constants!$D$4*data!E348^3+constants!$E$4*data!E348^4+constants!$F$4*data!E348^5+constants!$G$4*data!E348^6+constants!$H$4*data!E348^7)</f>
        <v>1139.8797995295445</v>
      </c>
      <c r="L348" s="4">
        <f>F348/(constants!$A$4+constants!$B$4*data!F348+constants!$C$4*data!F348^2+constants!$D$4*data!F348^3+constants!$E$4*data!F348^4+constants!$F$4*data!F348^5+constants!$G$4*data!F348^6+constants!$H$4*data!F348^7)</f>
        <v>9822.5467399521112</v>
      </c>
      <c r="M348" s="4">
        <f>G348/(constants!$A$4+constants!$B$4*data!G348+constants!$C$4*data!G348^2+constants!$D$4*data!G348^3+constants!$E$4*data!G348^4+constants!$F$4*data!G348^5+constants!$G$4*data!G348^6+constants!$H$4*data!G348^7)</f>
        <v>4.8884171242235857</v>
      </c>
      <c r="N348" s="4"/>
      <c r="O348" s="4">
        <f t="shared" si="108"/>
        <v>1054.7711808145179</v>
      </c>
      <c r="P348" s="4">
        <f t="shared" si="109"/>
        <v>1025.8252685780742</v>
      </c>
      <c r="Q348" s="4">
        <f t="shared" si="110"/>
        <v>227.97595990590892</v>
      </c>
      <c r="R348" s="4">
        <f t="shared" si="111"/>
        <v>1637.0911233253519</v>
      </c>
      <c r="S348" s="4">
        <f t="shared" si="112"/>
        <v>0.8147361873705975</v>
      </c>
      <c r="T348" s="4">
        <f t="shared" si="124"/>
        <v>1.0282171955820181</v>
      </c>
      <c r="U348" s="4">
        <f t="shared" si="113"/>
        <v>0.22223663901544649</v>
      </c>
      <c r="V348" s="4">
        <f t="shared" si="114"/>
        <v>4.9767308353346846E-4</v>
      </c>
      <c r="W348" s="4"/>
      <c r="X348">
        <f>IF(front!E348&gt;$X$2,O348,P348)</f>
        <v>1025.8252685780742</v>
      </c>
      <c r="Y348">
        <f t="shared" si="115"/>
        <v>812.5458303921464</v>
      </c>
      <c r="Z348">
        <f>SUMPRODUCT($B$7:$B$456,Y$7:Y$456,EXP(constants!$B$32+constants!$A$32*ABS($A$7:$A$456-$A348)))</f>
        <v>21.340887309547103</v>
      </c>
      <c r="AA348">
        <f t="shared" si="104"/>
        <v>791.20494308259924</v>
      </c>
      <c r="AB348">
        <f t="shared" si="116"/>
        <v>786.29752054152584</v>
      </c>
      <c r="AD348" s="4">
        <f t="shared" si="105"/>
        <v>1636.2754519188979</v>
      </c>
      <c r="AE348">
        <f>SUMPRODUCT($B$7:$B$456,AD$7:AD$456,EXP(constants!$B$32+constants!$A$32*ABS($A$7:$A$456-$A348)))</f>
        <v>38.33621834011187</v>
      </c>
      <c r="AF348" s="4">
        <f t="shared" si="106"/>
        <v>1597.9392335787861</v>
      </c>
      <c r="AG348">
        <f t="shared" si="117"/>
        <v>1597.9392335787861</v>
      </c>
      <c r="AH348" s="4"/>
      <c r="AI348" s="5">
        <f>SUMPRODUCT(constants!$B$13:$B$20,A348^constants!$A$13:$A$20)*constants!$C$10/((A348/1000000000)^5*(EXP(0.014388/(A348/1000000000)/constants!$B$9)-1))</f>
        <v>8.7740542787103474E-7</v>
      </c>
      <c r="AJ348">
        <f>SUMPRODUCT(A348^constants!$E$28:$J$28,constants!$E$27:$J$27)</f>
        <v>9.6761146327323634E-7</v>
      </c>
      <c r="AL348" s="17">
        <f t="shared" si="107"/>
        <v>1.1158695086139438E-9</v>
      </c>
      <c r="AM348">
        <f t="shared" si="118"/>
        <v>6.0553708360120088E-10</v>
      </c>
      <c r="AN348">
        <f t="shared" si="119"/>
        <v>1.8427765017754743</v>
      </c>
      <c r="AO348">
        <f t="shared" si="120"/>
        <v>1.1112549388227937E-9</v>
      </c>
      <c r="AQ348">
        <f t="shared" si="121"/>
        <v>1.1158695086139438E-9</v>
      </c>
      <c r="AS348" s="4">
        <f t="shared" si="122"/>
        <v>1.0041525752821747</v>
      </c>
    </row>
    <row r="349" spans="1:45" x14ac:dyDescent="0.2">
      <c r="A349">
        <f>front!A349</f>
        <v>350.25</v>
      </c>
      <c r="B349" s="1">
        <f t="shared" si="123"/>
        <v>0.47000000000002728</v>
      </c>
      <c r="C349">
        <f>front!D349-front!B349</f>
        <v>622.65999999999985</v>
      </c>
      <c r="D349" s="2">
        <f>front!E349-front!C349</f>
        <v>5190</v>
      </c>
      <c r="E349" s="2">
        <f>IF(front!F349-front!C349&gt;0,front!F349-front!C349,0)</f>
        <v>1106.5</v>
      </c>
      <c r="F349" s="2">
        <f>front!I349-front!H349</f>
        <v>9828.0999999999985</v>
      </c>
      <c r="G349" s="2">
        <f>IF(front!J349-front!H349&gt;0,front!J349-front!H349,0)</f>
        <v>42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621.21930442423525</v>
      </c>
      <c r="J349" s="4">
        <f>D349/(constants!$A$4+constants!$B$4*data!D349+constants!$C$4*data!D349^2+constants!$D$4*data!D349^3+constants!$E$4*data!D349^4+constants!$F$4*data!D349^5+constants!$G$4*data!D349^6+constants!$H$4*data!D349^7)</f>
        <v>5179.1630283332042</v>
      </c>
      <c r="K349" s="4">
        <f>E349/(constants!$A$4+constants!$B$4*data!E349+constants!$C$4*data!E349^2+constants!$D$4*data!E349^3+constants!$E$4*data!E349^4+constants!$F$4*data!E349^5+constants!$G$4*data!E349^6+constants!$H$4*data!E349^7)</f>
        <v>1103.9613090210378</v>
      </c>
      <c r="L349" s="4">
        <f>F349/(constants!$A$4+constants!$B$4*data!F349+constants!$C$4*data!F349^2+constants!$D$4*data!F349^3+constants!$E$4*data!F349^4+constants!$F$4*data!F349^5+constants!$G$4*data!F349^6+constants!$H$4*data!F349^7)</f>
        <v>9825.7664495349418</v>
      </c>
      <c r="M349" s="4">
        <f>G349/(constants!$A$4+constants!$B$4*data!G349+constants!$C$4*data!G349^2+constants!$D$4*data!G349^3+constants!$E$4*data!G349^4+constants!$F$4*data!G349^5+constants!$G$4*data!G349^6+constants!$H$4*data!G349^7)</f>
        <v>41.900887704226228</v>
      </c>
      <c r="N349" s="4"/>
      <c r="O349" s="4">
        <f t="shared" si="108"/>
        <v>1035.3655073737254</v>
      </c>
      <c r="P349" s="4">
        <f t="shared" si="109"/>
        <v>1035.8326056666408</v>
      </c>
      <c r="Q349" s="4">
        <f t="shared" si="110"/>
        <v>220.79226180420756</v>
      </c>
      <c r="R349" s="4">
        <f t="shared" si="111"/>
        <v>1637.6277415891568</v>
      </c>
      <c r="S349" s="4">
        <f t="shared" si="112"/>
        <v>6.9834812840377056</v>
      </c>
      <c r="T349" s="4">
        <f t="shared" si="124"/>
        <v>0.99954906006012934</v>
      </c>
      <c r="U349" s="4">
        <f t="shared" si="113"/>
        <v>0.21315438478798429</v>
      </c>
      <c r="V349" s="4">
        <f t="shared" si="114"/>
        <v>4.2643887293097047E-3</v>
      </c>
      <c r="W349" s="4"/>
      <c r="X349">
        <f>IF(front!E349&gt;$X$2,O349,P349)</f>
        <v>1035.8326056666408</v>
      </c>
      <c r="Y349">
        <f t="shared" si="115"/>
        <v>829.27376686259754</v>
      </c>
      <c r="Z349">
        <f>SUMPRODUCT($B$7:$B$456,Y$7:Y$456,EXP(constants!$B$32+constants!$A$32*ABS($A$7:$A$456-$A349)))</f>
        <v>21.56468084225742</v>
      </c>
      <c r="AA349">
        <f t="shared" si="104"/>
        <v>807.70908602034012</v>
      </c>
      <c r="AB349">
        <f t="shared" si="116"/>
        <v>802.80166347926672</v>
      </c>
      <c r="AD349" s="4">
        <f t="shared" si="105"/>
        <v>1630.6362441091214</v>
      </c>
      <c r="AE349">
        <f>SUMPRODUCT($B$7:$B$456,AD$7:AD$456,EXP(constants!$B$32+constants!$A$32*ABS($A$7:$A$456-$A349)))</f>
        <v>38.247595326690252</v>
      </c>
      <c r="AF349" s="4">
        <f t="shared" si="106"/>
        <v>1592.3886487824311</v>
      </c>
      <c r="AG349">
        <f t="shared" si="117"/>
        <v>1592.3886487824311</v>
      </c>
      <c r="AH349" s="4"/>
      <c r="AI349" s="5">
        <f>SUMPRODUCT(constants!$B$13:$B$20,A349^constants!$A$13:$A$20)*constants!$C$10/((A349/1000000000)^5*(EXP(0.014388/(A349/1000000000)/constants!$B$9)-1))</f>
        <v>8.870290011261987E-7</v>
      </c>
      <c r="AJ349">
        <f>SUMPRODUCT(A349^constants!$E$28:$J$28,constants!$E$27:$J$27)</f>
        <v>9.6301580766500238E-7</v>
      </c>
      <c r="AL349" s="17">
        <f t="shared" si="107"/>
        <v>1.1049167452916062E-9</v>
      </c>
      <c r="AM349">
        <f t="shared" si="118"/>
        <v>6.0476178877646577E-10</v>
      </c>
      <c r="AN349">
        <f t="shared" si="119"/>
        <v>1.8270280394649894</v>
      </c>
      <c r="AO349">
        <f t="shared" si="120"/>
        <v>1.1098321519673514E-9</v>
      </c>
      <c r="AQ349">
        <f t="shared" si="121"/>
        <v>1.1049167452916062E-9</v>
      </c>
      <c r="AS349" s="4">
        <f t="shared" si="122"/>
        <v>0.99557103597419494</v>
      </c>
    </row>
    <row r="350" spans="1:45" x14ac:dyDescent="0.2">
      <c r="A350">
        <f>front!A350</f>
        <v>350.72</v>
      </c>
      <c r="B350" s="1">
        <f t="shared" si="123"/>
        <v>0.47000000000002728</v>
      </c>
      <c r="C350">
        <f>front!D350-front!B350</f>
        <v>638.93000000000029</v>
      </c>
      <c r="D350" s="2">
        <f>front!E350-front!C350</f>
        <v>5230.1000000000004</v>
      </c>
      <c r="E350" s="2">
        <f>IF(front!F350-front!C350&gt;0,front!F350-front!C350,0)</f>
        <v>1083.2000000000007</v>
      </c>
      <c r="F350" s="2">
        <f>front!I350-front!H350</f>
        <v>9699.9999999999982</v>
      </c>
      <c r="G350" s="2">
        <f>IF(front!J350-front!H350&gt;0,front!J350-front!H350,0)</f>
        <v>0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637.45222749607638</v>
      </c>
      <c r="J350" s="4">
        <f>D350/(constants!$A$4+constants!$B$4*data!D350+constants!$C$4*data!D350^2+constants!$D$4*data!D350^3+constants!$E$4*data!D350^4+constants!$F$4*data!D350^5+constants!$G$4*data!D350^6+constants!$H$4*data!D350^7)</f>
        <v>5219.2137526653914</v>
      </c>
      <c r="K350" s="4">
        <f>E350/(constants!$A$4+constants!$B$4*data!E350+constants!$C$4*data!E350^2+constants!$D$4*data!E350^3+constants!$E$4*data!E350^4+constants!$F$4*data!E350^5+constants!$G$4*data!E350^6+constants!$H$4*data!E350^7)</f>
        <v>1080.7140668530303</v>
      </c>
      <c r="L350" s="4">
        <f>F350/(constants!$A$4+constants!$B$4*data!F350+constants!$C$4*data!F350^2+constants!$D$4*data!F350^3+constants!$E$4*data!F350^4+constants!$F$4*data!F350^5+constants!$G$4*data!F350^6+constants!$H$4*data!F350^7)</f>
        <v>9696.8963114672242</v>
      </c>
      <c r="M350" s="4">
        <f>G350/(constants!$A$4+constants!$B$4*data!G350+constants!$C$4*data!G350^2+constants!$D$4*data!G350^3+constants!$E$4*data!G350^4+constants!$F$4*data!G350^5+constants!$G$4*data!G350^6+constants!$H$4*data!G350^7)</f>
        <v>0</v>
      </c>
      <c r="N350" s="4"/>
      <c r="O350" s="4">
        <f t="shared" si="108"/>
        <v>1062.4203791601274</v>
      </c>
      <c r="P350" s="4">
        <f t="shared" si="109"/>
        <v>1043.8427505330783</v>
      </c>
      <c r="Q350" s="4">
        <f t="shared" si="110"/>
        <v>216.14281337060606</v>
      </c>
      <c r="R350" s="4">
        <f t="shared" si="111"/>
        <v>1616.1493852445374</v>
      </c>
      <c r="S350" s="4">
        <f t="shared" si="112"/>
        <v>0</v>
      </c>
      <c r="T350" s="4">
        <f t="shared" si="124"/>
        <v>1.0177973441091215</v>
      </c>
      <c r="U350" s="4">
        <f t="shared" si="113"/>
        <v>0.20706453463438287</v>
      </c>
      <c r="V350" s="4">
        <f t="shared" si="114"/>
        <v>0</v>
      </c>
      <c r="W350" s="4"/>
      <c r="X350">
        <f>IF(front!E350&gt;$X$2,O350,P350)</f>
        <v>1043.8427505330783</v>
      </c>
      <c r="Y350">
        <f t="shared" si="115"/>
        <v>841.63363241977027</v>
      </c>
      <c r="Z350">
        <f>SUMPRODUCT($B$7:$B$456,Y$7:Y$456,EXP(constants!$B$32+constants!$A$32*ABS($A$7:$A$456-$A350)))</f>
        <v>21.789424376501998</v>
      </c>
      <c r="AA350">
        <f t="shared" si="104"/>
        <v>819.84420804326828</v>
      </c>
      <c r="AB350">
        <f t="shared" si="116"/>
        <v>814.93678550219488</v>
      </c>
      <c r="AD350" s="4">
        <f t="shared" si="105"/>
        <v>1616.1493852445374</v>
      </c>
      <c r="AE350">
        <f>SUMPRODUCT($B$7:$B$456,AD$7:AD$456,EXP(constants!$B$32+constants!$A$32*ABS($A$7:$A$456-$A350)))</f>
        <v>38.157869966012548</v>
      </c>
      <c r="AF350" s="4">
        <f t="shared" si="106"/>
        <v>1577.9915152785247</v>
      </c>
      <c r="AG350">
        <f t="shared" si="117"/>
        <v>1577.9915152785247</v>
      </c>
      <c r="AH350" s="4"/>
      <c r="AI350" s="5">
        <f>SUMPRODUCT(constants!$B$13:$B$20,A350^constants!$A$13:$A$20)*constants!$C$10/((A350/1000000000)^5*(EXP(0.014388/(A350/1000000000)/constants!$B$9)-1))</f>
        <v>8.9672265384036906E-7</v>
      </c>
      <c r="AJ350">
        <f>SUMPRODUCT(A350^constants!$E$28:$J$28,constants!$E$27:$J$27)</f>
        <v>9.5844560715768615E-7</v>
      </c>
      <c r="AL350" s="17">
        <f t="shared" si="107"/>
        <v>1.1003585428871941E-9</v>
      </c>
      <c r="AM350">
        <f t="shared" si="118"/>
        <v>6.0738324501606396E-10</v>
      </c>
      <c r="AN350">
        <f t="shared" si="119"/>
        <v>1.8116379599145711</v>
      </c>
      <c r="AO350">
        <f t="shared" si="120"/>
        <v>1.1146429327965562E-9</v>
      </c>
      <c r="AQ350">
        <f t="shared" ref="AQ350:AQ413" si="125">AL350</f>
        <v>1.1003585428871941E-9</v>
      </c>
      <c r="AS350" s="4">
        <f t="shared" si="122"/>
        <v>0.98718478403346299</v>
      </c>
    </row>
    <row r="351" spans="1:45" x14ac:dyDescent="0.2">
      <c r="A351">
        <f>front!A351</f>
        <v>351.19</v>
      </c>
      <c r="B351" s="1">
        <f t="shared" si="123"/>
        <v>0.46999999999997044</v>
      </c>
      <c r="C351">
        <f>front!D351-front!B351</f>
        <v>651.79999999999973</v>
      </c>
      <c r="D351" s="2">
        <f>front!E351-front!C351</f>
        <v>5291.2999999999993</v>
      </c>
      <c r="E351" s="2">
        <f>IF(front!F351-front!C351&gt;0,front!F351-front!C351,0)</f>
        <v>1137.2000000000007</v>
      </c>
      <c r="F351" s="2">
        <f>front!I351-front!H351</f>
        <v>9724.1999999999989</v>
      </c>
      <c r="G351" s="2">
        <f>IF(front!J351-front!H351&gt;0,front!J351-front!H351,0)</f>
        <v>17.100000000000364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650.29291054899193</v>
      </c>
      <c r="J351" s="4">
        <f>D351/(constants!$A$4+constants!$B$4*data!D351+constants!$C$4*data!D351^2+constants!$D$4*data!D351^3+constants!$E$4*data!D351^4+constants!$F$4*data!D351^5+constants!$G$4*data!D351^6+constants!$H$4*data!D351^7)</f>
        <v>5280.3410045903047</v>
      </c>
      <c r="K351" s="4">
        <f>E351/(constants!$A$4+constants!$B$4*data!E351+constants!$C$4*data!E351^2+constants!$D$4*data!E351^3+constants!$E$4*data!E351^4+constants!$F$4*data!E351^5+constants!$G$4*data!E351^6+constants!$H$4*data!E351^7)</f>
        <v>1134.5917992856462</v>
      </c>
      <c r="L351" s="4">
        <f>F351/(constants!$A$4+constants!$B$4*data!F351+constants!$C$4*data!F351^2+constants!$D$4*data!F351^3+constants!$E$4*data!F351^4+constants!$F$4*data!F351^5+constants!$G$4*data!F351^6+constants!$H$4*data!F351^7)</f>
        <v>9721.2388502740414</v>
      </c>
      <c r="M351" s="4">
        <f>G351/(constants!$A$4+constants!$B$4*data!G351+constants!$C$4*data!G351^2+constants!$D$4*data!G351^3+constants!$E$4*data!G351^4+constants!$F$4*data!G351^5+constants!$G$4*data!G351^6+constants!$H$4*data!G351^7)</f>
        <v>17.05960110154944</v>
      </c>
      <c r="N351" s="4"/>
      <c r="O351" s="4">
        <f t="shared" si="108"/>
        <v>1083.8215175816531</v>
      </c>
      <c r="P351" s="4">
        <f t="shared" si="109"/>
        <v>1056.0682009180609</v>
      </c>
      <c r="Q351" s="4">
        <f t="shared" si="110"/>
        <v>226.91835985712922</v>
      </c>
      <c r="R351" s="4">
        <f t="shared" si="111"/>
        <v>1620.2064750456736</v>
      </c>
      <c r="S351" s="4">
        <f t="shared" si="112"/>
        <v>2.8432668502582401</v>
      </c>
      <c r="T351" s="4">
        <f t="shared" si="124"/>
        <v>1.0262798526074979</v>
      </c>
      <c r="U351" s="4">
        <f t="shared" si="113"/>
        <v>0.21487093320286002</v>
      </c>
      <c r="V351" s="4">
        <f t="shared" si="114"/>
        <v>1.7548793280671763E-3</v>
      </c>
      <c r="W351" s="4"/>
      <c r="X351">
        <f>IF(front!E351&gt;$X$2,O351,P351)</f>
        <v>1056.0682009180609</v>
      </c>
      <c r="Y351">
        <f t="shared" si="115"/>
        <v>843.77818435501933</v>
      </c>
      <c r="Z351">
        <f>SUMPRODUCT($B$7:$B$456,Y$7:Y$456,EXP(constants!$B$32+constants!$A$32*ABS($A$7:$A$456-$A351)))</f>
        <v>22.015062981583853</v>
      </c>
      <c r="AA351">
        <f t="shared" si="104"/>
        <v>821.76312137343552</v>
      </c>
      <c r="AB351">
        <f t="shared" si="116"/>
        <v>816.85569883236212</v>
      </c>
      <c r="AD351" s="4">
        <f t="shared" si="105"/>
        <v>1617.3599444672807</v>
      </c>
      <c r="AE351">
        <f>SUMPRODUCT($B$7:$B$456,AD$7:AD$456,EXP(constants!$B$32+constants!$A$32*ABS($A$7:$A$456-$A351)))</f>
        <v>38.067230785681083</v>
      </c>
      <c r="AF351" s="4">
        <f t="shared" si="106"/>
        <v>1579.2927136815997</v>
      </c>
      <c r="AG351">
        <f t="shared" si="117"/>
        <v>1579.2927136815997</v>
      </c>
      <c r="AH351" s="4"/>
      <c r="AI351" s="5">
        <f>SUMPRODUCT(constants!$B$13:$B$20,A351^constants!$A$13:$A$20)*constants!$C$10/((A351/1000000000)^5*(EXP(0.014388/(A351/1000000000)/constants!$B$9)-1))</f>
        <v>9.0648655161158399E-7</v>
      </c>
      <c r="AJ351">
        <f>SUMPRODUCT(A351^constants!$E$28:$J$28,constants!$E$27:$J$27)</f>
        <v>9.5390120190432361E-7</v>
      </c>
      <c r="AL351" s="17">
        <f t="shared" si="107"/>
        <v>1.1097266664202048E-9</v>
      </c>
      <c r="AM351">
        <f t="shared" si="118"/>
        <v>6.0400532063534813E-10</v>
      </c>
      <c r="AN351">
        <f t="shared" si="119"/>
        <v>1.8372796207372688</v>
      </c>
      <c r="AO351">
        <f t="shared" si="120"/>
        <v>1.1084439150110287E-9</v>
      </c>
      <c r="AQ351">
        <f t="shared" si="125"/>
        <v>1.1097266664202048E-9</v>
      </c>
      <c r="AS351" s="4">
        <f t="shared" si="122"/>
        <v>1.0011572542298302</v>
      </c>
    </row>
    <row r="352" spans="1:45" x14ac:dyDescent="0.2">
      <c r="A352">
        <f>front!A352</f>
        <v>351.66</v>
      </c>
      <c r="B352" s="1">
        <f t="shared" si="123"/>
        <v>0.47000000000002728</v>
      </c>
      <c r="C352">
        <f>front!D352-front!B352</f>
        <v>643.06999999999971</v>
      </c>
      <c r="D352" s="2">
        <f>front!E352-front!C352</f>
        <v>5237.8000000000011</v>
      </c>
      <c r="E352" s="2">
        <f>IF(front!F352-front!C352&gt;0,front!F352-front!C352,0)</f>
        <v>1063.7000000000007</v>
      </c>
      <c r="F352" s="2">
        <f>front!I352-front!H352</f>
        <v>9678.1999999999989</v>
      </c>
      <c r="G352" s="2">
        <f>IF(front!J352-front!H352&gt;0,front!J352-front!H352,0)</f>
        <v>14.899999999999636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641.58279574602886</v>
      </c>
      <c r="J352" s="4">
        <f>D352/(constants!$A$4+constants!$B$4*data!D352+constants!$C$4*data!D352^2+constants!$D$4*data!D352^3+constants!$E$4*data!D352^4+constants!$F$4*data!D352^5+constants!$G$4*data!D352^6+constants!$H$4*data!D352^7)</f>
        <v>5226.9044354109938</v>
      </c>
      <c r="K352" s="4">
        <f>E352/(constants!$A$4+constants!$B$4*data!E352+constants!$C$4*data!E352^2+constants!$D$4*data!E352^3+constants!$E$4*data!E352^4+constants!$F$4*data!E352^5+constants!$G$4*data!E352^6+constants!$H$4*data!E352^7)</f>
        <v>1061.2582231257004</v>
      </c>
      <c r="L352" s="4">
        <f>F352/(constants!$A$4+constants!$B$4*data!F352+constants!$C$4*data!F352^2+constants!$D$4*data!F352^3+constants!$E$4*data!F352^4+constants!$F$4*data!F352^5+constants!$G$4*data!F352^6+constants!$H$4*data!F352^7)</f>
        <v>9674.9690786338506</v>
      </c>
      <c r="M352" s="4">
        <f>G352/(constants!$A$4+constants!$B$4*data!G352+constants!$C$4*data!G352^2+constants!$D$4*data!G352^3+constants!$E$4*data!G352^4+constants!$F$4*data!G352^5+constants!$G$4*data!G352^6+constants!$H$4*data!G352^7)</f>
        <v>14.864795028601707</v>
      </c>
      <c r="N352" s="4"/>
      <c r="O352" s="4">
        <f t="shared" si="108"/>
        <v>1069.3046595767148</v>
      </c>
      <c r="P352" s="4">
        <f t="shared" si="109"/>
        <v>1045.3808870821988</v>
      </c>
      <c r="Q352" s="4">
        <f t="shared" si="110"/>
        <v>212.25164462514007</v>
      </c>
      <c r="R352" s="4">
        <f t="shared" si="111"/>
        <v>1612.4948464389752</v>
      </c>
      <c r="S352" s="4">
        <f t="shared" si="112"/>
        <v>2.4774658381002848</v>
      </c>
      <c r="T352" s="4">
        <f t="shared" si="124"/>
        <v>1.0228852208703476</v>
      </c>
      <c r="U352" s="4">
        <f t="shared" si="113"/>
        <v>0.20303761743488871</v>
      </c>
      <c r="V352" s="4">
        <f t="shared" si="114"/>
        <v>1.5364178332547896E-3</v>
      </c>
      <c r="W352" s="4"/>
      <c r="X352">
        <f>IF(front!E352&gt;$X$2,O352,P352)</f>
        <v>1045.3808870821988</v>
      </c>
      <c r="Y352">
        <f t="shared" si="115"/>
        <v>846.81209264276481</v>
      </c>
      <c r="Z352">
        <f>SUMPRODUCT($B$7:$B$456,Y$7:Y$456,EXP(constants!$B$32+constants!$A$32*ABS($A$7:$A$456-$A352)))</f>
        <v>22.241720525842485</v>
      </c>
      <c r="AA352">
        <f t="shared" si="104"/>
        <v>824.57037211692227</v>
      </c>
      <c r="AB352">
        <f t="shared" si="116"/>
        <v>819.66294957584887</v>
      </c>
      <c r="AD352" s="4">
        <f t="shared" si="105"/>
        <v>1610.0145367682751</v>
      </c>
      <c r="AE352">
        <f>SUMPRODUCT($B$7:$B$456,AD$7:AD$456,EXP(constants!$B$32+constants!$A$32*ABS($A$7:$A$456-$A352)))</f>
        <v>37.975591890687035</v>
      </c>
      <c r="AF352" s="4">
        <f t="shared" si="106"/>
        <v>1572.0389448775882</v>
      </c>
      <c r="AG352">
        <f t="shared" si="117"/>
        <v>1572.0389448775882</v>
      </c>
      <c r="AH352" s="4"/>
      <c r="AI352" s="5">
        <f>SUMPRODUCT(constants!$B$13:$B$20,A352^constants!$A$13:$A$20)*constants!$C$10/((A352/1000000000)^5*(EXP(0.014388/(A352/1000000000)/constants!$B$9)-1))</f>
        <v>9.1632085797994817E-7</v>
      </c>
      <c r="AJ352">
        <f>SUMPRODUCT(A352^constants!$E$28:$J$28,constants!$E$27:$J$27)</f>
        <v>9.4938293728250413E-7</v>
      </c>
      <c r="AL352" s="17">
        <f t="shared" si="107"/>
        <v>1.1179239691804014E-9</v>
      </c>
      <c r="AM352">
        <f t="shared" si="118"/>
        <v>6.0391820468317399E-10</v>
      </c>
      <c r="AN352">
        <f t="shared" si="119"/>
        <v>1.8511181820837539</v>
      </c>
      <c r="AO352">
        <f t="shared" si="120"/>
        <v>1.108284043659256E-9</v>
      </c>
      <c r="AQ352">
        <f t="shared" si="125"/>
        <v>1.1179239691804014E-9</v>
      </c>
      <c r="AS352" s="4">
        <f t="shared" si="122"/>
        <v>1.0086980639812488</v>
      </c>
    </row>
    <row r="353" spans="1:45" x14ac:dyDescent="0.2">
      <c r="A353">
        <f>front!A353</f>
        <v>352.13</v>
      </c>
      <c r="B353" s="1">
        <f t="shared" si="123"/>
        <v>0.46999999999997044</v>
      </c>
      <c r="C353">
        <f>front!D353-front!B353</f>
        <v>649.59999999999991</v>
      </c>
      <c r="D353" s="2">
        <f>front!E353-front!C353</f>
        <v>5211.1000000000004</v>
      </c>
      <c r="E353" s="2">
        <f>IF(front!F353-front!C353&gt;0,front!F353-front!C353,0)</f>
        <v>999.10000000000036</v>
      </c>
      <c r="F353" s="2">
        <f>front!I353-front!H353</f>
        <v>9665.6</v>
      </c>
      <c r="G353" s="2">
        <f>IF(front!J353-front!H353&gt;0,front!J353-front!H353,0)</f>
        <v>21.100000000000364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648.09792126752029</v>
      </c>
      <c r="J353" s="4">
        <f>D353/(constants!$A$4+constants!$B$4*data!D353+constants!$C$4*data!D353^2+constants!$D$4*data!D353^3+constants!$E$4*data!D353^4+constants!$F$4*data!D353^5+constants!$G$4*data!D353^6+constants!$H$4*data!D353^7)</f>
        <v>5200.2369432902788</v>
      </c>
      <c r="K353" s="4">
        <f>E353/(constants!$A$4+constants!$B$4*data!E353+constants!$C$4*data!E353^2+constants!$D$4*data!E353^3+constants!$E$4*data!E353^4+constants!$F$4*data!E353^5+constants!$G$4*data!E353^6+constants!$H$4*data!E353^7)</f>
        <v>996.80453099564841</v>
      </c>
      <c r="L353" s="4">
        <f>F353/(constants!$A$4+constants!$B$4*data!F353+constants!$C$4*data!F353^2+constants!$D$4*data!F353^3+constants!$E$4*data!F353^4+constants!$F$4*data!F353^5+constants!$G$4*data!F353^6+constants!$H$4*data!F353^7)</f>
        <v>9662.2960448058766</v>
      </c>
      <c r="M353" s="4">
        <f>G353/(constants!$A$4+constants!$B$4*data!G353+constants!$C$4*data!G353^2+constants!$D$4*data!G353^3+constants!$E$4*data!G353^4+constants!$F$4*data!G353^5+constants!$G$4*data!G353^6+constants!$H$4*data!G353^7)</f>
        <v>21.050160287036604</v>
      </c>
      <c r="N353" s="4"/>
      <c r="O353" s="4">
        <f t="shared" si="108"/>
        <v>1080.1632021125338</v>
      </c>
      <c r="P353" s="4">
        <f t="shared" si="109"/>
        <v>1040.0473886580558</v>
      </c>
      <c r="Q353" s="4">
        <f t="shared" si="110"/>
        <v>199.36090619912966</v>
      </c>
      <c r="R353" s="4">
        <f t="shared" si="111"/>
        <v>1610.3826741343128</v>
      </c>
      <c r="S353" s="4">
        <f t="shared" si="112"/>
        <v>3.5083600478394339</v>
      </c>
      <c r="T353" s="4">
        <f t="shared" si="124"/>
        <v>1.0385711400191469</v>
      </c>
      <c r="U353" s="4">
        <f t="shared" si="113"/>
        <v>0.19168444474088772</v>
      </c>
      <c r="V353" s="4">
        <f t="shared" si="114"/>
        <v>2.1785878003968279E-3</v>
      </c>
      <c r="W353" s="4"/>
      <c r="X353">
        <f>IF(front!E353&gt;$X$2,O353,P353)</f>
        <v>1040.0473886580558</v>
      </c>
      <c r="Y353">
        <f t="shared" si="115"/>
        <v>853.53832828196755</v>
      </c>
      <c r="Z353">
        <f>SUMPRODUCT($B$7:$B$456,Y$7:Y$456,EXP(constants!$B$32+constants!$A$32*ABS($A$7:$A$456-$A353)))</f>
        <v>22.469506095138041</v>
      </c>
      <c r="AA353">
        <f t="shared" si="104"/>
        <v>831.06882218682949</v>
      </c>
      <c r="AB353">
        <f t="shared" si="116"/>
        <v>826.16139964575609</v>
      </c>
      <c r="AD353" s="4">
        <f t="shared" si="105"/>
        <v>1606.8702869113968</v>
      </c>
      <c r="AE353">
        <f>SUMPRODUCT($B$7:$B$456,AD$7:AD$456,EXP(constants!$B$32+constants!$A$32*ABS($A$7:$A$456-$A353)))</f>
        <v>37.883015891107512</v>
      </c>
      <c r="AF353" s="4">
        <f t="shared" si="106"/>
        <v>1568.9872710202892</v>
      </c>
      <c r="AG353">
        <f t="shared" si="117"/>
        <v>1568.9872710202892</v>
      </c>
      <c r="AH353" s="4"/>
      <c r="AI353" s="5">
        <f>SUMPRODUCT(constants!$B$13:$B$20,A353^constants!$A$13:$A$20)*constants!$C$10/((A353/1000000000)^5*(EXP(0.014388/(A353/1000000000)/constants!$B$9)-1))</f>
        <v>9.2622573442106716E-7</v>
      </c>
      <c r="AJ353">
        <f>SUMPRODUCT(A353^constants!$E$28:$J$28,constants!$E$27:$J$27)</f>
        <v>9.4489116372545182E-7</v>
      </c>
      <c r="AL353" s="17">
        <f t="shared" si="107"/>
        <v>1.1211195957814258E-9</v>
      </c>
      <c r="AM353">
        <f t="shared" si="118"/>
        <v>6.0222997418647189E-10</v>
      </c>
      <c r="AN353">
        <f t="shared" si="119"/>
        <v>1.8616137419860261</v>
      </c>
      <c r="AO353">
        <f t="shared" si="120"/>
        <v>1.1051858775384063E-9</v>
      </c>
      <c r="AQ353">
        <f t="shared" si="125"/>
        <v>1.1211195957814258E-9</v>
      </c>
      <c r="AS353" s="4">
        <f t="shared" si="122"/>
        <v>1.0144172293248164</v>
      </c>
    </row>
    <row r="354" spans="1:45" x14ac:dyDescent="0.2">
      <c r="A354">
        <f>front!A354</f>
        <v>352.6</v>
      </c>
      <c r="B354" s="1">
        <f t="shared" si="123"/>
        <v>0.47000000000002728</v>
      </c>
      <c r="C354">
        <f>front!D354-front!B354</f>
        <v>653.25999999999976</v>
      </c>
      <c r="D354" s="2">
        <f>front!E354-front!C354</f>
        <v>5276.1</v>
      </c>
      <c r="E354" s="2">
        <f>IF(front!F354-front!C354&gt;0,front!F354-front!C354,0)</f>
        <v>1020.6000000000004</v>
      </c>
      <c r="F354" s="2">
        <f>front!I354-front!H354</f>
        <v>9590.5999999999985</v>
      </c>
      <c r="G354" s="2">
        <f>IF(front!J354-front!H354&gt;0,front!J354-front!H354,0)</f>
        <v>51.799999999999272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651.74958541690046</v>
      </c>
      <c r="J354" s="4">
        <f>D354/(constants!$A$4+constants!$B$4*data!D354+constants!$C$4*data!D354^2+constants!$D$4*data!D354^3+constants!$E$4*data!D354^4+constants!$F$4*data!D354^5+constants!$G$4*data!D354^6+constants!$H$4*data!D354^7)</f>
        <v>5265.1587923115949</v>
      </c>
      <c r="K354" s="4">
        <f>E354/(constants!$A$4+constants!$B$4*data!E354+constants!$C$4*data!E354^2+constants!$D$4*data!E354^3+constants!$E$4*data!E354^4+constants!$F$4*data!E354^5+constants!$G$4*data!E354^6+constants!$H$4*data!E354^7)</f>
        <v>1018.2558318838061</v>
      </c>
      <c r="L354" s="4">
        <f>F354/(constants!$A$4+constants!$B$4*data!F354+constants!$C$4*data!F354^2+constants!$D$4*data!F354^3+constants!$E$4*data!F354^4+constants!$F$4*data!F354^5+constants!$G$4*data!F354^6+constants!$H$4*data!F354^7)</f>
        <v>9586.8689300091592</v>
      </c>
      <c r="M354" s="4">
        <f>G354/(constants!$A$4+constants!$B$4*data!G354+constants!$C$4*data!G354^2+constants!$D$4*data!G354^3+constants!$E$4*data!G354^4+constants!$F$4*data!G354^5+constants!$G$4*data!G354^6+constants!$H$4*data!G354^7)</f>
        <v>51.677815442296016</v>
      </c>
      <c r="N354" s="4"/>
      <c r="O354" s="4">
        <f t="shared" si="108"/>
        <v>1086.2493090281675</v>
      </c>
      <c r="P354" s="4">
        <f t="shared" si="109"/>
        <v>1053.031758462319</v>
      </c>
      <c r="Q354" s="4">
        <f t="shared" si="110"/>
        <v>203.65116637676121</v>
      </c>
      <c r="R354" s="4">
        <f t="shared" si="111"/>
        <v>1597.8114883348596</v>
      </c>
      <c r="S354" s="4">
        <f t="shared" si="112"/>
        <v>8.6129692403826699</v>
      </c>
      <c r="T354" s="4">
        <f t="shared" si="124"/>
        <v>1.0315446806792934</v>
      </c>
      <c r="U354" s="4">
        <f t="shared" si="113"/>
        <v>0.19339508494420068</v>
      </c>
      <c r="V354" s="4">
        <f t="shared" si="114"/>
        <v>5.3904789790681588E-3</v>
      </c>
      <c r="W354" s="4"/>
      <c r="X354">
        <f>IF(front!E354&gt;$X$2,O354,P354)</f>
        <v>1053.031758462319</v>
      </c>
      <c r="Y354">
        <f t="shared" si="115"/>
        <v>862.50901049945901</v>
      </c>
      <c r="Z354">
        <f>SUMPRODUCT($B$7:$B$456,Y$7:Y$456,EXP(constants!$B$32+constants!$A$32*ABS($A$7:$A$456-$A354)))</f>
        <v>22.698465185842203</v>
      </c>
      <c r="AA354">
        <f t="shared" si="104"/>
        <v>839.81054531361679</v>
      </c>
      <c r="AB354">
        <f t="shared" si="116"/>
        <v>834.90312277254338</v>
      </c>
      <c r="AD354" s="4">
        <f t="shared" si="105"/>
        <v>1589.1886324424268</v>
      </c>
      <c r="AE354">
        <f>SUMPRODUCT($B$7:$B$456,AD$7:AD$456,EXP(constants!$B$32+constants!$A$32*ABS($A$7:$A$456-$A354)))</f>
        <v>37.789491457310426</v>
      </c>
      <c r="AF354" s="4">
        <f t="shared" si="106"/>
        <v>1551.3991409851162</v>
      </c>
      <c r="AG354">
        <f t="shared" si="117"/>
        <v>1551.3991409851162</v>
      </c>
      <c r="AH354" s="4"/>
      <c r="AI354" s="5">
        <f>SUMPRODUCT(constants!$B$13:$B$20,A354^constants!$A$13:$A$20)*constants!$C$10/((A354/1000000000)^5*(EXP(0.014388/(A354/1000000000)/constants!$B$9)-1))</f>
        <v>9.3620134033926276E-7</v>
      </c>
      <c r="AJ354">
        <f>SUMPRODUCT(A354^constants!$E$28:$J$28,constants!$E$27:$J$27)</f>
        <v>9.4042623655245629E-7</v>
      </c>
      <c r="AL354" s="17">
        <f t="shared" si="107"/>
        <v>1.1213293073217028E-9</v>
      </c>
      <c r="AM354">
        <f t="shared" si="118"/>
        <v>6.0617942327549509E-10</v>
      </c>
      <c r="AN354">
        <f t="shared" si="119"/>
        <v>1.849830700723214</v>
      </c>
      <c r="AO354">
        <f t="shared" si="120"/>
        <v>1.1124337322522831E-9</v>
      </c>
      <c r="AQ354">
        <f t="shared" si="125"/>
        <v>1.1213293073217028E-9</v>
      </c>
      <c r="AS354" s="4">
        <f t="shared" si="122"/>
        <v>1.0079964988578776</v>
      </c>
    </row>
    <row r="355" spans="1:45" x14ac:dyDescent="0.2">
      <c r="A355">
        <f>front!A355</f>
        <v>353.07</v>
      </c>
      <c r="B355" s="1">
        <f t="shared" si="123"/>
        <v>0.46999999999997044</v>
      </c>
      <c r="C355">
        <f>front!D355-front!B355</f>
        <v>660.79999999999973</v>
      </c>
      <c r="D355" s="2">
        <f>front!E355-front!C355</f>
        <v>5386.6</v>
      </c>
      <c r="E355" s="2">
        <f>IF(front!F355-front!C355&gt;0,front!F355-front!C355,0)</f>
        <v>1050.5</v>
      </c>
      <c r="F355" s="2">
        <f>front!I355-front!H355</f>
        <v>9539.6</v>
      </c>
      <c r="G355" s="2">
        <f>IF(front!J355-front!H355&gt;0,front!J355-front!H355,0)</f>
        <v>25.199999999998909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659.27241520680025</v>
      </c>
      <c r="J355" s="4">
        <f>D355/(constants!$A$4+constants!$B$4*data!D355+constants!$C$4*data!D355^2+constants!$D$4*data!D355^3+constants!$E$4*data!D355^4+constants!$F$4*data!D355^5+constants!$G$4*data!D355^6+constants!$H$4*data!D355^7)</f>
        <v>5375.5337991800352</v>
      </c>
      <c r="K355" s="4">
        <f>E355/(constants!$A$4+constants!$B$4*data!E355+constants!$C$4*data!E355^2+constants!$D$4*data!E355^3+constants!$E$4*data!E355^4+constants!$F$4*data!E355^5+constants!$G$4*data!E355^6+constants!$H$4*data!E355^7)</f>
        <v>1048.0881152689865</v>
      </c>
      <c r="L355" s="4">
        <f>F355/(constants!$A$4+constants!$B$4*data!F355+constants!$C$4*data!F355^2+constants!$D$4*data!F355^3+constants!$E$4*data!F355^4+constants!$F$4*data!F355^5+constants!$G$4*data!F355^6+constants!$H$4*data!F355^7)</f>
        <v>9535.5858913491065</v>
      </c>
      <c r="M355" s="4">
        <f>G355/(constants!$A$4+constants!$B$4*data!G355+constants!$C$4*data!G355^2+constants!$D$4*data!G355^3+constants!$E$4*data!G355^4+constants!$F$4*data!G355^5+constants!$G$4*data!G355^6+constants!$H$4*data!G355^7)</f>
        <v>25.140487034873981</v>
      </c>
      <c r="N355" s="4"/>
      <c r="O355" s="4">
        <f t="shared" si="108"/>
        <v>1098.7873586780004</v>
      </c>
      <c r="P355" s="4">
        <f t="shared" si="109"/>
        <v>1075.1067598360071</v>
      </c>
      <c r="Q355" s="4">
        <f t="shared" si="110"/>
        <v>209.61762305379727</v>
      </c>
      <c r="R355" s="4">
        <f t="shared" si="111"/>
        <v>1589.2643152248511</v>
      </c>
      <c r="S355" s="4">
        <f t="shared" si="112"/>
        <v>4.1900811724789975</v>
      </c>
      <c r="T355" s="4">
        <f t="shared" si="124"/>
        <v>1.02202627657704</v>
      </c>
      <c r="U355" s="4">
        <f t="shared" si="113"/>
        <v>0.19497377459125231</v>
      </c>
      <c r="V355" s="4">
        <f t="shared" si="114"/>
        <v>2.6364910684389081E-3</v>
      </c>
      <c r="W355" s="4"/>
      <c r="X355">
        <f>IF(front!E355&gt;$X$2,O355,P355)</f>
        <v>1075.1067598360071</v>
      </c>
      <c r="Y355">
        <f t="shared" si="115"/>
        <v>879.00218417269957</v>
      </c>
      <c r="Z355">
        <f>SUMPRODUCT($B$7:$B$456,Y$7:Y$456,EXP(constants!$B$32+constants!$A$32*ABS($A$7:$A$456-$A355)))</f>
        <v>22.928604988996295</v>
      </c>
      <c r="AA355">
        <f t="shared" si="104"/>
        <v>856.07357918370326</v>
      </c>
      <c r="AB355">
        <f t="shared" si="116"/>
        <v>851.16615664262986</v>
      </c>
      <c r="AD355" s="4">
        <f t="shared" si="105"/>
        <v>1585.069424343495</v>
      </c>
      <c r="AE355">
        <f>SUMPRODUCT($B$7:$B$456,AD$7:AD$456,EXP(constants!$B$32+constants!$A$32*ABS($A$7:$A$456-$A355)))</f>
        <v>37.695260120154245</v>
      </c>
      <c r="AF355" s="4">
        <f t="shared" si="106"/>
        <v>1547.3741642233408</v>
      </c>
      <c r="AG355">
        <f t="shared" si="117"/>
        <v>1547.3741642233408</v>
      </c>
      <c r="AH355" s="4"/>
      <c r="AI355" s="5">
        <f>SUMPRODUCT(constants!$B$13:$B$20,A355^constants!$A$13:$A$20)*constants!$C$10/((A355/1000000000)^5*(EXP(0.014388/(A355/1000000000)/constants!$B$9)-1))</f>
        <v>9.4624783306154247E-7</v>
      </c>
      <c r="AJ355">
        <f>SUMPRODUCT(A355^constants!$E$28:$J$28,constants!$E$27:$J$27)</f>
        <v>9.359885157936656E-7</v>
      </c>
      <c r="AL355" s="17">
        <f t="shared" si="107"/>
        <v>1.1117075387418553E-9</v>
      </c>
      <c r="AM355">
        <f t="shared" si="118"/>
        <v>6.0488829233067723E-10</v>
      </c>
      <c r="AN355">
        <f t="shared" si="119"/>
        <v>1.8378724680855829</v>
      </c>
      <c r="AO355">
        <f t="shared" si="120"/>
        <v>1.1100643057085559E-9</v>
      </c>
      <c r="AQ355">
        <f t="shared" si="125"/>
        <v>1.1117075387418553E-9</v>
      </c>
      <c r="AS355" s="4">
        <f t="shared" si="122"/>
        <v>1.0014803043615121</v>
      </c>
    </row>
    <row r="356" spans="1:45" x14ac:dyDescent="0.2">
      <c r="A356">
        <f>front!A356</f>
        <v>353.54</v>
      </c>
      <c r="B356" s="1">
        <f t="shared" si="123"/>
        <v>0.47000000000002728</v>
      </c>
      <c r="C356">
        <f>front!D356-front!B356</f>
        <v>660.66000000000031</v>
      </c>
      <c r="D356" s="2">
        <f>front!E356-front!C356</f>
        <v>5393</v>
      </c>
      <c r="E356" s="2">
        <f>IF(front!F356-front!C356&gt;0,front!F356-front!C356,0)</f>
        <v>1004</v>
      </c>
      <c r="F356" s="2">
        <f>front!I356-front!H356</f>
        <v>9450.7999999999993</v>
      </c>
      <c r="G356" s="2">
        <f>IF(front!J356-front!H356&gt;0,front!J356-front!H356,0)</f>
        <v>0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659.13273398607157</v>
      </c>
      <c r="J356" s="4">
        <f>D356/(constants!$A$4+constants!$B$4*data!D356+constants!$C$4*data!D356^2+constants!$D$4*data!D356^3+constants!$E$4*data!D356^4+constants!$F$4*data!D356^5+constants!$G$4*data!D356^6+constants!$H$4*data!D356^7)</f>
        <v>5381.9268710194119</v>
      </c>
      <c r="K356" s="4">
        <f>E356/(constants!$A$4+constants!$B$4*data!E356+constants!$C$4*data!E356^2+constants!$D$4*data!E356^3+constants!$E$4*data!E356^4+constants!$F$4*data!E356^5+constants!$G$4*data!E356^6+constants!$H$4*data!E356^7)</f>
        <v>1001.693431585595</v>
      </c>
      <c r="L356" s="4">
        <f>F356/(constants!$A$4+constants!$B$4*data!F356+constants!$C$4*data!F356^2+constants!$D$4*data!F356^3+constants!$E$4*data!F356^4+constants!$F$4*data!F356^5+constants!$G$4*data!F356^6+constants!$H$4*data!F356^7)</f>
        <v>9446.3072326374586</v>
      </c>
      <c r="M356" s="4">
        <f>G356/(constants!$A$4+constants!$B$4*data!G356+constants!$C$4*data!G356^2+constants!$D$4*data!G356^3+constants!$E$4*data!G356^4+constants!$F$4*data!G356^5+constants!$G$4*data!G356^6+constants!$H$4*data!G356^7)</f>
        <v>0</v>
      </c>
      <c r="N356" s="4"/>
      <c r="O356" s="4">
        <f t="shared" si="108"/>
        <v>1098.5545566434525</v>
      </c>
      <c r="P356" s="4">
        <f t="shared" si="109"/>
        <v>1076.3853742038823</v>
      </c>
      <c r="Q356" s="4">
        <f t="shared" si="110"/>
        <v>200.338686317119</v>
      </c>
      <c r="R356" s="4">
        <f t="shared" si="111"/>
        <v>1574.38453877291</v>
      </c>
      <c r="S356" s="4">
        <f t="shared" si="112"/>
        <v>0</v>
      </c>
      <c r="T356" s="4">
        <f t="shared" si="124"/>
        <v>1.0205959528723316</v>
      </c>
      <c r="U356" s="4">
        <f t="shared" si="113"/>
        <v>0.18612170986185481</v>
      </c>
      <c r="V356" s="4">
        <f t="shared" si="114"/>
        <v>0</v>
      </c>
      <c r="W356" s="4"/>
      <c r="X356">
        <f>IF(front!E356&gt;$X$2,O356,P356)</f>
        <v>1076.3853742038823</v>
      </c>
      <c r="Y356">
        <f t="shared" si="115"/>
        <v>888.96156652584079</v>
      </c>
      <c r="Z356">
        <f>SUMPRODUCT($B$7:$B$456,Y$7:Y$456,EXP(constants!$B$32+constants!$A$32*ABS($A$7:$A$456-$A356)))</f>
        <v>23.159802344160536</v>
      </c>
      <c r="AA356">
        <f t="shared" si="104"/>
        <v>865.80176418168026</v>
      </c>
      <c r="AB356">
        <f t="shared" si="116"/>
        <v>860.89434164060685</v>
      </c>
      <c r="AD356" s="4">
        <f t="shared" si="105"/>
        <v>1574.38453877291</v>
      </c>
      <c r="AE356">
        <f>SUMPRODUCT($B$7:$B$456,AD$7:AD$456,EXP(constants!$B$32+constants!$A$32*ABS($A$7:$A$456-$A356)))</f>
        <v>37.600326370566684</v>
      </c>
      <c r="AF356" s="4">
        <f t="shared" si="106"/>
        <v>1536.7842124023432</v>
      </c>
      <c r="AG356">
        <f t="shared" si="117"/>
        <v>1536.7842124023432</v>
      </c>
      <c r="AH356" s="4"/>
      <c r="AI356" s="5">
        <f>SUMPRODUCT(constants!$B$13:$B$20,A356^constants!$A$13:$A$20)*constants!$C$10/((A356/1000000000)^5*(EXP(0.014388/(A356/1000000000)/constants!$B$9)-1))</f>
        <v>9.5636536783111054E-7</v>
      </c>
      <c r="AJ356">
        <f>SUMPRODUCT(A356^constants!$E$28:$J$28,constants!$E$27:$J$27)</f>
        <v>9.3157836602311911E-7</v>
      </c>
      <c r="AL356" s="17">
        <f t="shared" si="107"/>
        <v>1.1108974952821324E-9</v>
      </c>
      <c r="AM356">
        <f t="shared" si="118"/>
        <v>6.0618684035467172E-10</v>
      </c>
      <c r="AN356">
        <f t="shared" si="119"/>
        <v>1.8325991613941359</v>
      </c>
      <c r="AO356">
        <f t="shared" si="120"/>
        <v>1.1124473437487378E-9</v>
      </c>
      <c r="AQ356">
        <f t="shared" si="125"/>
        <v>1.1108974952821324E-9</v>
      </c>
      <c r="AS356" s="4">
        <f t="shared" si="122"/>
        <v>0.99860681184119438</v>
      </c>
    </row>
    <row r="357" spans="1:45" x14ac:dyDescent="0.2">
      <c r="A357">
        <f>front!A357</f>
        <v>354.01</v>
      </c>
      <c r="B357" s="1">
        <f t="shared" si="123"/>
        <v>0.46999999999997044</v>
      </c>
      <c r="C357">
        <f>front!D357-front!B357</f>
        <v>659.65999999999985</v>
      </c>
      <c r="D357" s="2">
        <f>front!E357-front!C357</f>
        <v>5433.9000000000015</v>
      </c>
      <c r="E357" s="2">
        <f>IF(front!F357-front!C357&gt;0,front!F357-front!C357,0)</f>
        <v>1053.9000000000015</v>
      </c>
      <c r="F357" s="2">
        <f>front!I357-front!H357</f>
        <v>9455.3999999999978</v>
      </c>
      <c r="G357" s="2">
        <f>IF(front!J357-front!H357&gt;0,front!J357-front!H357,0)</f>
        <v>0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658.13501101476447</v>
      </c>
      <c r="J357" s="4">
        <f>D357/(constants!$A$4+constants!$B$4*data!D357+constants!$C$4*data!D357^2+constants!$D$4*data!D357^3+constants!$E$4*data!D357^4+constants!$F$4*data!D357^5+constants!$G$4*data!D357^6+constants!$H$4*data!D357^7)</f>
        <v>5422.7834183688965</v>
      </c>
      <c r="K357" s="4">
        <f>E357/(constants!$A$4+constants!$B$4*data!E357+constants!$C$4*data!E357^2+constants!$D$4*data!E357^3+constants!$E$4*data!E357^4+constants!$F$4*data!E357^5+constants!$G$4*data!E357^6+constants!$H$4*data!E357^7)</f>
        <v>1051.4804156289938</v>
      </c>
      <c r="L357" s="4">
        <f>F357/(constants!$A$4+constants!$B$4*data!F357+constants!$C$4*data!F357^2+constants!$D$4*data!F357^3+constants!$E$4*data!F357^4+constants!$F$4*data!F357^5+constants!$G$4*data!F357^6+constants!$H$4*data!F357^7)</f>
        <v>9450.9315888186684</v>
      </c>
      <c r="M357" s="4">
        <f>G357/(constants!$A$4+constants!$B$4*data!G357+constants!$C$4*data!G357^2+constants!$D$4*data!G357^3+constants!$E$4*data!G357^4+constants!$F$4*data!G357^5+constants!$G$4*data!G357^6+constants!$H$4*data!G357^7)</f>
        <v>0</v>
      </c>
      <c r="N357" s="4"/>
      <c r="O357" s="4">
        <f t="shared" si="108"/>
        <v>1096.8916850246073</v>
      </c>
      <c r="P357" s="4">
        <f t="shared" si="109"/>
        <v>1084.5566836737794</v>
      </c>
      <c r="Q357" s="4">
        <f t="shared" si="110"/>
        <v>210.29608312579879</v>
      </c>
      <c r="R357" s="4">
        <f t="shared" si="111"/>
        <v>1575.1552648031115</v>
      </c>
      <c r="S357" s="4">
        <f t="shared" si="112"/>
        <v>0</v>
      </c>
      <c r="T357" s="4">
        <f t="shared" si="124"/>
        <v>1.0113733118208676</v>
      </c>
      <c r="U357" s="4">
        <f t="shared" si="113"/>
        <v>0.19390049989222427</v>
      </c>
      <c r="V357" s="4">
        <f t="shared" si="114"/>
        <v>0</v>
      </c>
      <c r="W357" s="4"/>
      <c r="X357">
        <f>IF(front!E357&gt;$X$2,O357,P357)</f>
        <v>1084.5566836737794</v>
      </c>
      <c r="Y357">
        <f t="shared" si="115"/>
        <v>887.81738502017151</v>
      </c>
      <c r="Z357">
        <f>SUMPRODUCT($B$7:$B$456,Y$7:Y$456,EXP(constants!$B$32+constants!$A$32*ABS($A$7:$A$456-$A357)))</f>
        <v>23.39204879878621</v>
      </c>
      <c r="AA357">
        <f t="shared" si="104"/>
        <v>864.42533622138535</v>
      </c>
      <c r="AB357">
        <f t="shared" si="116"/>
        <v>859.51791368031195</v>
      </c>
      <c r="AD357" s="4">
        <f t="shared" si="105"/>
        <v>1575.1552648031115</v>
      </c>
      <c r="AE357">
        <f>SUMPRODUCT($B$7:$B$456,AD$7:AD$456,EXP(constants!$B$32+constants!$A$32*ABS($A$7:$A$456-$A357)))</f>
        <v>37.504808705578803</v>
      </c>
      <c r="AF357" s="4">
        <f t="shared" si="106"/>
        <v>1537.6504560975327</v>
      </c>
      <c r="AG357">
        <f t="shared" si="117"/>
        <v>1537.6504560975327</v>
      </c>
      <c r="AH357" s="4"/>
      <c r="AI357" s="5">
        <f>SUMPRODUCT(constants!$B$13:$B$20,A357^constants!$A$13:$A$20)*constants!$C$10/((A357/1000000000)^5*(EXP(0.014388/(A357/1000000000)/constants!$B$9)-1))</f>
        <v>9.665540978013745E-7</v>
      </c>
      <c r="AJ357">
        <f>SUMPRODUCT(A357^constants!$E$28:$J$28,constants!$E$27:$J$27)</f>
        <v>9.2719615618354042E-7</v>
      </c>
      <c r="AL357" s="17">
        <f t="shared" si="107"/>
        <v>1.1245304867035888E-9</v>
      </c>
      <c r="AM357">
        <f t="shared" si="118"/>
        <v>6.0299540282822809E-10</v>
      </c>
      <c r="AN357">
        <f t="shared" si="119"/>
        <v>1.8649072305181862</v>
      </c>
      <c r="AO357">
        <f t="shared" si="120"/>
        <v>1.1065905584101531E-9</v>
      </c>
      <c r="AQ357">
        <f t="shared" si="125"/>
        <v>1.1245304867035888E-9</v>
      </c>
      <c r="AS357" s="4">
        <f t="shared" si="122"/>
        <v>1.0162118935111919</v>
      </c>
    </row>
    <row r="358" spans="1:45" x14ac:dyDescent="0.2">
      <c r="A358">
        <f>front!A358</f>
        <v>354.48</v>
      </c>
      <c r="B358" s="1">
        <f t="shared" si="123"/>
        <v>0.47000000000002728</v>
      </c>
      <c r="C358">
        <f>front!D358-front!B358</f>
        <v>688.5300000000002</v>
      </c>
      <c r="D358" s="2">
        <f>front!E358-front!C358</f>
        <v>5471.6</v>
      </c>
      <c r="E358" s="2">
        <f>IF(front!F358-front!C358&gt;0,front!F358-front!C358,0)</f>
        <v>1018.5</v>
      </c>
      <c r="F358" s="2">
        <f>front!I358-front!H358</f>
        <v>9397</v>
      </c>
      <c r="G358" s="2">
        <f>IF(front!J358-front!H358&gt;0,front!J358-front!H358,0)</f>
        <v>0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686.93929649736413</v>
      </c>
      <c r="J358" s="4">
        <f>D358/(constants!$A$4+constants!$B$4*data!D358+constants!$C$4*data!D358^2+constants!$D$4*data!D358^3+constants!$E$4*data!D358^4+constants!$F$4*data!D358^5+constants!$G$4*data!D358^6+constants!$H$4*data!D358^7)</f>
        <v>5460.4446401909854</v>
      </c>
      <c r="K358" s="4">
        <f>E358/(constants!$A$4+constants!$B$4*data!E358+constants!$C$4*data!E358^2+constants!$D$4*data!E358^3+constants!$E$4*data!E358^4+constants!$F$4*data!E358^5+constants!$G$4*data!E358^6+constants!$H$4*data!E358^7)</f>
        <v>1016.160588278898</v>
      </c>
      <c r="L358" s="4">
        <f>F358/(constants!$A$4+constants!$B$4*data!F358+constants!$C$4*data!F358^2+constants!$D$4*data!F358^3+constants!$E$4*data!F358^4+constants!$F$4*data!F358^5+constants!$G$4*data!F358^6+constants!$H$4*data!F358^7)</f>
        <v>9392.2259113416749</v>
      </c>
      <c r="M358" s="4">
        <f>G358/(constants!$A$4+constants!$B$4*data!G358+constants!$C$4*data!G358^2+constants!$D$4*data!G358^3+constants!$E$4*data!G358^4+constants!$F$4*data!G358^5+constants!$G$4*data!G358^6+constants!$H$4*data!G358^7)</f>
        <v>0</v>
      </c>
      <c r="N358" s="4"/>
      <c r="O358" s="4">
        <f t="shared" si="108"/>
        <v>1144.8988274956071</v>
      </c>
      <c r="P358" s="4">
        <f t="shared" si="109"/>
        <v>1092.0889280381971</v>
      </c>
      <c r="Q358" s="4">
        <f t="shared" si="110"/>
        <v>203.2321176557796</v>
      </c>
      <c r="R358" s="4">
        <f t="shared" si="111"/>
        <v>1565.3709852236125</v>
      </c>
      <c r="S358" s="4">
        <f t="shared" si="112"/>
        <v>0</v>
      </c>
      <c r="T358" s="4">
        <f t="shared" si="124"/>
        <v>1.0483567758097103</v>
      </c>
      <c r="U358" s="4">
        <f t="shared" si="113"/>
        <v>0.18609484304621696</v>
      </c>
      <c r="V358" s="4">
        <f t="shared" si="114"/>
        <v>0</v>
      </c>
      <c r="W358" s="4"/>
      <c r="X358">
        <f>IF(front!E358&gt;$X$2,O358,P358)</f>
        <v>1092.0889280381971</v>
      </c>
      <c r="Y358">
        <f t="shared" si="115"/>
        <v>901.95821472592206</v>
      </c>
      <c r="Z358">
        <f>SUMPRODUCT($B$7:$B$456,Y$7:Y$456,EXP(constants!$B$32+constants!$A$32*ABS($A$7:$A$456-$A358)))</f>
        <v>23.625530300901957</v>
      </c>
      <c r="AA358">
        <f t="shared" si="104"/>
        <v>878.33268442502015</v>
      </c>
      <c r="AB358">
        <f t="shared" si="116"/>
        <v>873.42526188394675</v>
      </c>
      <c r="AD358" s="4">
        <f t="shared" si="105"/>
        <v>1565.3709852236125</v>
      </c>
      <c r="AE358">
        <f>SUMPRODUCT($B$7:$B$456,AD$7:AD$456,EXP(constants!$B$32+constants!$A$32*ABS($A$7:$A$456-$A358)))</f>
        <v>37.408625414265629</v>
      </c>
      <c r="AF358" s="4">
        <f t="shared" si="106"/>
        <v>1527.9623598093469</v>
      </c>
      <c r="AG358">
        <f t="shared" si="117"/>
        <v>1527.9623598093469</v>
      </c>
      <c r="AH358" s="4"/>
      <c r="AI358" s="5">
        <f>SUMPRODUCT(constants!$B$13:$B$20,A358^constants!$A$13:$A$20)*constants!$C$10/((A358/1000000000)^5*(EXP(0.014388/(A358/1000000000)/constants!$B$9)-1))</f>
        <v>9.7681417403003608E-7</v>
      </c>
      <c r="AJ358">
        <f>SUMPRODUCT(A358^constants!$E$28:$J$28,constants!$E$27:$J$27)</f>
        <v>9.2284225941893653E-7</v>
      </c>
      <c r="AL358" s="17">
        <f t="shared" si="107"/>
        <v>1.1183717905331512E-9</v>
      </c>
      <c r="AM358">
        <f t="shared" si="118"/>
        <v>6.0396923621474889E-10</v>
      </c>
      <c r="AN358">
        <f t="shared" si="119"/>
        <v>1.8517032383011973</v>
      </c>
      <c r="AO358">
        <f t="shared" si="120"/>
        <v>1.1083776944744316E-9</v>
      </c>
      <c r="AQ358">
        <f t="shared" si="125"/>
        <v>1.1183717905331512E-9</v>
      </c>
      <c r="AS358" s="4">
        <f t="shared" si="122"/>
        <v>1.0090168686256886</v>
      </c>
    </row>
    <row r="359" spans="1:45" x14ac:dyDescent="0.2">
      <c r="A359">
        <f>front!A359</f>
        <v>354.94</v>
      </c>
      <c r="B359" s="1">
        <f t="shared" si="123"/>
        <v>0.45999999999997954</v>
      </c>
      <c r="C359">
        <f>front!D359-front!B359</f>
        <v>680.80000000000018</v>
      </c>
      <c r="D359" s="2">
        <f>front!E359-front!C359</f>
        <v>5523.7999999999993</v>
      </c>
      <c r="E359" s="2">
        <f>IF(front!F359-front!C359&gt;0,front!F359-front!C359,0)</f>
        <v>1007.1999999999989</v>
      </c>
      <c r="F359" s="2">
        <f>front!I359-front!H359</f>
        <v>9410.7999999999993</v>
      </c>
      <c r="G359" s="2">
        <f>IF(front!J359-front!H359&gt;0,front!J359-front!H359,0)</f>
        <v>40.5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679.22688704968687</v>
      </c>
      <c r="J359" s="4">
        <f>D359/(constants!$A$4+constants!$B$4*data!D359+constants!$C$4*data!D359^2+constants!$D$4*data!D359^3+constants!$E$4*data!D359^4+constants!$F$4*data!D359^5+constants!$G$4*data!D359^6+constants!$H$4*data!D359^7)</f>
        <v>5512.5930020901196</v>
      </c>
      <c r="K359" s="4">
        <f>E359/(constants!$A$4+constants!$B$4*data!E359+constants!$C$4*data!E359^2+constants!$D$4*data!E359^3+constants!$E$4*data!E359^4+constants!$F$4*data!E359^5+constants!$G$4*data!E359^6+constants!$H$4*data!E359^7)</f>
        <v>1004.886183169816</v>
      </c>
      <c r="L359" s="4">
        <f>F359/(constants!$A$4+constants!$B$4*data!F359+constants!$C$4*data!F359^2+constants!$D$4*data!F359^3+constants!$E$4*data!F359^4+constants!$F$4*data!F359^5+constants!$G$4*data!F359^6+constants!$H$4*data!F359^7)</f>
        <v>9406.0974511121221</v>
      </c>
      <c r="M359" s="4">
        <f>G359/(constants!$A$4+constants!$B$4*data!G359+constants!$C$4*data!G359^2+constants!$D$4*data!G359^3+constants!$E$4*data!G359^4+constants!$F$4*data!G359^5+constants!$G$4*data!G359^6+constants!$H$4*data!G359^7)</f>
        <v>40.404420937328744</v>
      </c>
      <c r="N359" s="4"/>
      <c r="O359" s="4">
        <f t="shared" si="108"/>
        <v>1132.0448117494782</v>
      </c>
      <c r="P359" s="4">
        <f t="shared" si="109"/>
        <v>1102.5186004180239</v>
      </c>
      <c r="Q359" s="4">
        <f t="shared" si="110"/>
        <v>200.9772366339632</v>
      </c>
      <c r="R359" s="4">
        <f t="shared" si="111"/>
        <v>1567.6829085186869</v>
      </c>
      <c r="S359" s="4">
        <f t="shared" si="112"/>
        <v>6.7340701562214571</v>
      </c>
      <c r="T359" s="4">
        <f t="shared" si="124"/>
        <v>1.0267806922443388</v>
      </c>
      <c r="U359" s="4">
        <f t="shared" si="113"/>
        <v>0.18228920270167048</v>
      </c>
      <c r="V359" s="4">
        <f t="shared" si="114"/>
        <v>4.2955562758444062E-3</v>
      </c>
      <c r="W359" s="4"/>
      <c r="X359">
        <f>IF(front!E359&gt;$X$2,O359,P359)</f>
        <v>1102.5186004180239</v>
      </c>
      <c r="Y359">
        <f t="shared" si="115"/>
        <v>914.49740671346376</v>
      </c>
      <c r="Z359">
        <f>SUMPRODUCT($B$7:$B$456,Y$7:Y$456,EXP(constants!$B$32+constants!$A$32*ABS($A$7:$A$456-$A359)))</f>
        <v>23.854997887115175</v>
      </c>
      <c r="AA359">
        <f t="shared" si="104"/>
        <v>890.64240882634863</v>
      </c>
      <c r="AB359">
        <f t="shared" si="116"/>
        <v>885.73498628527523</v>
      </c>
      <c r="AD359" s="4">
        <f t="shared" si="105"/>
        <v>1560.9411084604237</v>
      </c>
      <c r="AE359">
        <f>SUMPRODUCT($B$7:$B$456,AD$7:AD$456,EXP(constants!$B$32+constants!$A$32*ABS($A$7:$A$456-$A359)))</f>
        <v>37.313658964973008</v>
      </c>
      <c r="AF359" s="4">
        <f t="shared" si="106"/>
        <v>1523.6274494954507</v>
      </c>
      <c r="AG359">
        <f t="shared" si="117"/>
        <v>1523.6274494954507</v>
      </c>
      <c r="AH359" s="4"/>
      <c r="AI359" s="5">
        <f>SUMPRODUCT(constants!$B$13:$B$20,A359^constants!$A$13:$A$20)*constants!$C$10/((A359/1000000000)^5*(EXP(0.014388/(A359/1000000000)/constants!$B$9)-1))</f>
        <v>9.8692517938743159E-7</v>
      </c>
      <c r="AJ359">
        <f>SUMPRODUCT(A359^constants!$E$28:$J$28,constants!$E$27:$J$27)</f>
        <v>9.1860877724040399E-7</v>
      </c>
      <c r="AL359" s="17">
        <f t="shared" si="107"/>
        <v>1.1142443221380953E-9</v>
      </c>
      <c r="AM359">
        <f t="shared" si="118"/>
        <v>6.0290904941664136E-10</v>
      </c>
      <c r="AN359">
        <f t="shared" si="119"/>
        <v>1.8481134479839176</v>
      </c>
      <c r="AO359">
        <f t="shared" si="120"/>
        <v>1.1064320864392223E-9</v>
      </c>
      <c r="AQ359">
        <f t="shared" si="125"/>
        <v>1.1142443221380953E-9</v>
      </c>
      <c r="AS359" s="4">
        <f t="shared" si="122"/>
        <v>1.0070607457923737</v>
      </c>
    </row>
    <row r="360" spans="1:45" x14ac:dyDescent="0.2">
      <c r="A360">
        <f>front!A360</f>
        <v>355.41</v>
      </c>
      <c r="B360" s="1">
        <f t="shared" si="123"/>
        <v>0.47000000000002728</v>
      </c>
      <c r="C360">
        <f>front!D360-front!B360</f>
        <v>685.32999999999993</v>
      </c>
      <c r="D360" s="2">
        <f>front!E360-front!C360</f>
        <v>5608.2999999999993</v>
      </c>
      <c r="E360" s="2">
        <f>IF(front!F360-front!C360&gt;0,front!F360-front!C360,0)</f>
        <v>1037.6000000000004</v>
      </c>
      <c r="F360" s="2">
        <f>front!I360-front!H360</f>
        <v>9345.6</v>
      </c>
      <c r="G360" s="2">
        <f>IF(front!J360-front!H360&gt;0,front!J360-front!H360,0)</f>
        <v>32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683.74657808401776</v>
      </c>
      <c r="J360" s="4">
        <f>D360/(constants!$A$4+constants!$B$4*data!D360+constants!$C$4*data!D360^2+constants!$D$4*data!D360^3+constants!$E$4*data!D360^4+constants!$F$4*data!D360^5+constants!$G$4*data!D360^6+constants!$H$4*data!D360^7)</f>
        <v>5597.0145878759768</v>
      </c>
      <c r="K360" s="4">
        <f>E360/(constants!$A$4+constants!$B$4*data!E360+constants!$C$4*data!E360^2+constants!$D$4*data!E360^3+constants!$E$4*data!E360^4+constants!$F$4*data!E360^5+constants!$G$4*data!E360^6+constants!$H$4*data!E360^7)</f>
        <v>1035.2173296269407</v>
      </c>
      <c r="L360" s="4">
        <f>F360/(constants!$A$4+constants!$B$4*data!F360+constants!$C$4*data!F360^2+constants!$D$4*data!F360^3+constants!$E$4*data!F360^4+constants!$F$4*data!F360^5+constants!$G$4*data!F360^6+constants!$H$4*data!F360^7)</f>
        <v>9340.5632020901303</v>
      </c>
      <c r="M360" s="4">
        <f>G360/(constants!$A$4+constants!$B$4*data!G360+constants!$C$4*data!G360^2+constants!$D$4*data!G360^3+constants!$E$4*data!G360^4+constants!$F$4*data!G360^5+constants!$G$4*data!G360^6+constants!$H$4*data!G360^7)</f>
        <v>31.924451528997871</v>
      </c>
      <c r="N360" s="4"/>
      <c r="O360" s="4">
        <f t="shared" si="108"/>
        <v>1139.5776301400294</v>
      </c>
      <c r="P360" s="4">
        <f t="shared" si="109"/>
        <v>1119.4029175751955</v>
      </c>
      <c r="Q360" s="4">
        <f t="shared" si="110"/>
        <v>207.04346592538812</v>
      </c>
      <c r="R360" s="4">
        <f t="shared" si="111"/>
        <v>1556.7605336816885</v>
      </c>
      <c r="S360" s="4">
        <f t="shared" si="112"/>
        <v>5.3207419214996454</v>
      </c>
      <c r="T360" s="4">
        <f t="shared" si="124"/>
        <v>1.0180227443113474</v>
      </c>
      <c r="U360" s="4">
        <f t="shared" si="113"/>
        <v>0.18495884071293753</v>
      </c>
      <c r="V360" s="4">
        <f t="shared" si="114"/>
        <v>3.4178294004642206E-3</v>
      </c>
      <c r="W360" s="4"/>
      <c r="X360">
        <f>IF(front!E360&gt;$X$2,O360,P360)</f>
        <v>1119.4029175751955</v>
      </c>
      <c r="Y360">
        <f t="shared" si="115"/>
        <v>925.70655541990868</v>
      </c>
      <c r="Z360">
        <f>SUMPRODUCT($B$7:$B$456,Y$7:Y$456,EXP(constants!$B$32+constants!$A$32*ABS($A$7:$A$456-$A360)))</f>
        <v>24.090713678992479</v>
      </c>
      <c r="AA360">
        <f t="shared" si="104"/>
        <v>901.61584174091615</v>
      </c>
      <c r="AB360">
        <f t="shared" si="116"/>
        <v>896.70841919984275</v>
      </c>
      <c r="AD360" s="4">
        <f t="shared" si="105"/>
        <v>1551.4336841888555</v>
      </c>
      <c r="AE360">
        <f>SUMPRODUCT($B$7:$B$456,AD$7:AD$456,EXP(constants!$B$32+constants!$A$32*ABS($A$7:$A$456-$A360)))</f>
        <v>37.21636873677177</v>
      </c>
      <c r="AF360" s="4">
        <f t="shared" si="106"/>
        <v>1514.2173154520838</v>
      </c>
      <c r="AG360">
        <f t="shared" si="117"/>
        <v>1514.2173154520838</v>
      </c>
      <c r="AH360" s="4"/>
      <c r="AI360" s="5">
        <f>SUMPRODUCT(constants!$B$13:$B$20,A360^constants!$A$13:$A$20)*constants!$C$10/((A360/1000000000)^5*(EXP(0.014388/(A360/1000000000)/constants!$B$9)-1))</f>
        <v>9.9732686708069504E-7</v>
      </c>
      <c r="AJ360">
        <f>SUMPRODUCT(A360^constants!$E$28:$J$28,constants!$E$27:$J$27)</f>
        <v>9.1431201946920665E-7</v>
      </c>
      <c r="AL360" s="17">
        <f t="shared" si="107"/>
        <v>1.112208657492741E-9</v>
      </c>
      <c r="AM360">
        <f t="shared" si="118"/>
        <v>6.0381823014368992E-10</v>
      </c>
      <c r="AN360">
        <f t="shared" si="119"/>
        <v>1.841959387725127</v>
      </c>
      <c r="AO360">
        <f t="shared" si="120"/>
        <v>1.1081005747953881E-9</v>
      </c>
      <c r="AQ360">
        <f t="shared" si="125"/>
        <v>1.112208657492741E-9</v>
      </c>
      <c r="AS360" s="4">
        <f t="shared" si="122"/>
        <v>1.003707319345188</v>
      </c>
    </row>
    <row r="361" spans="1:45" x14ac:dyDescent="0.2">
      <c r="A361">
        <f>front!A361</f>
        <v>355.88</v>
      </c>
      <c r="B361" s="1">
        <f t="shared" si="123"/>
        <v>0.46999999999997044</v>
      </c>
      <c r="C361">
        <f>front!D361-front!B361</f>
        <v>689.66999999999962</v>
      </c>
      <c r="D361" s="2">
        <f>front!E361-front!C361</f>
        <v>5603.5</v>
      </c>
      <c r="E361" s="2">
        <f>IF(front!F361-front!C361&gt;0,front!F361-front!C361,0)</f>
        <v>988.5</v>
      </c>
      <c r="F361" s="2">
        <f>front!I361-front!H361</f>
        <v>9251.5999999999985</v>
      </c>
      <c r="G361" s="2">
        <f>IF(front!J361-front!H361&gt;0,front!J361-front!H361,0)</f>
        <v>12.700000000000728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688.07670256790777</v>
      </c>
      <c r="J361" s="4">
        <f>D361/(constants!$A$4+constants!$B$4*data!D361+constants!$C$4*data!D361^2+constants!$D$4*data!D361^3+constants!$E$4*data!D361^4+constants!$F$4*data!D361^5+constants!$G$4*data!D361^6+constants!$H$4*data!D361^7)</f>
        <v>5592.2188677698532</v>
      </c>
      <c r="K361" s="4">
        <f>E361/(constants!$A$4+constants!$B$4*data!E361+constants!$C$4*data!E361^2+constants!$D$4*data!E361^3+constants!$E$4*data!E361^4+constants!$F$4*data!E361^5+constants!$G$4*data!E361^6+constants!$H$4*data!E361^7)</f>
        <v>986.22854314646543</v>
      </c>
      <c r="L361" s="4">
        <f>F361/(constants!$A$4+constants!$B$4*data!F361+constants!$C$4*data!F361^2+constants!$D$4*data!F361^3+constants!$E$4*data!F361^4+constants!$F$4*data!F361^5+constants!$G$4*data!F361^6+constants!$H$4*data!F361^7)</f>
        <v>9246.0979451844487</v>
      </c>
      <c r="M361" s="4">
        <f>G361/(constants!$A$4+constants!$B$4*data!G361+constants!$C$4*data!G361^2+constants!$D$4*data!G361^3+constants!$E$4*data!G361^4+constants!$F$4*data!G361^5+constants!$G$4*data!G361^6+constants!$H$4*data!G361^7)</f>
        <v>12.669990009716878</v>
      </c>
      <c r="N361" s="4"/>
      <c r="O361" s="4">
        <f t="shared" si="108"/>
        <v>1146.7945042798463</v>
      </c>
      <c r="P361" s="4">
        <f t="shared" si="109"/>
        <v>1118.4437735539707</v>
      </c>
      <c r="Q361" s="4">
        <f t="shared" si="110"/>
        <v>197.24570862929309</v>
      </c>
      <c r="R361" s="4">
        <f t="shared" si="111"/>
        <v>1541.016324197408</v>
      </c>
      <c r="S361" s="4">
        <f t="shared" si="112"/>
        <v>2.1116650016194796</v>
      </c>
      <c r="T361" s="4">
        <f t="shared" si="124"/>
        <v>1.025348373692303</v>
      </c>
      <c r="U361" s="4">
        <f t="shared" si="113"/>
        <v>0.1763572861624724</v>
      </c>
      <c r="V361" s="4">
        <f t="shared" si="114"/>
        <v>1.3703067050371946E-3</v>
      </c>
      <c r="W361" s="4"/>
      <c r="X361">
        <f>IF(front!E361&gt;$X$2,O361,P361)</f>
        <v>1118.4437735539707</v>
      </c>
      <c r="Y361">
        <f t="shared" si="115"/>
        <v>933.91355405888226</v>
      </c>
      <c r="Z361">
        <f>SUMPRODUCT($B$7:$B$456,Y$7:Y$456,EXP(constants!$B$32+constants!$A$32*ABS($A$7:$A$456-$A361)))</f>
        <v>24.32750307082808</v>
      </c>
      <c r="AA361">
        <f t="shared" si="104"/>
        <v>909.58605098805413</v>
      </c>
      <c r="AB361">
        <f t="shared" si="116"/>
        <v>904.67862844698072</v>
      </c>
      <c r="AD361" s="4">
        <f t="shared" si="105"/>
        <v>1538.9022352585221</v>
      </c>
      <c r="AE361">
        <f>SUMPRODUCT($B$7:$B$456,AD$7:AD$456,EXP(constants!$B$32+constants!$A$32*ABS($A$7:$A$456-$A361)))</f>
        <v>37.118620440341601</v>
      </c>
      <c r="AF361" s="4">
        <f t="shared" si="106"/>
        <v>1501.7836148181805</v>
      </c>
      <c r="AG361">
        <f t="shared" si="117"/>
        <v>1501.7836148181805</v>
      </c>
      <c r="AH361" s="4"/>
      <c r="AI361" s="5">
        <f>SUMPRODUCT(constants!$B$13:$B$20,A361^constants!$A$13:$A$20)*constants!$C$10/((A361/1000000000)^5*(EXP(0.014388/(A361/1000000000)/constants!$B$9)-1))</f>
        <v>1.0078003385167243E-6</v>
      </c>
      <c r="AJ361">
        <f>SUMPRODUCT(A361^constants!$E$28:$J$28,constants!$E$27:$J$27)</f>
        <v>9.1004470946623494E-7</v>
      </c>
      <c r="AL361" s="17">
        <f t="shared" si="107"/>
        <v>1.1139871185492329E-9</v>
      </c>
      <c r="AM361">
        <f t="shared" si="118"/>
        <v>6.0597592122245469E-10</v>
      </c>
      <c r="AN361">
        <f t="shared" si="119"/>
        <v>1.8383356162105433</v>
      </c>
      <c r="AO361">
        <f t="shared" si="120"/>
        <v>1.1120602742632911E-9</v>
      </c>
      <c r="AQ361">
        <f t="shared" si="125"/>
        <v>1.1139871185492329E-9</v>
      </c>
      <c r="AS361" s="4">
        <f t="shared" si="122"/>
        <v>1.0017326797211763</v>
      </c>
    </row>
    <row r="362" spans="1:45" x14ac:dyDescent="0.2">
      <c r="A362">
        <f>front!A362</f>
        <v>356.35</v>
      </c>
      <c r="B362" s="1">
        <f t="shared" si="123"/>
        <v>0.47000000000002728</v>
      </c>
      <c r="C362">
        <f>front!D362-front!B362</f>
        <v>705.54</v>
      </c>
      <c r="D362" s="2">
        <f>front!E362-front!C362</f>
        <v>5746.4</v>
      </c>
      <c r="E362" s="2">
        <f>IF(front!F362-front!C362&gt;0,front!F362-front!C362,0)</f>
        <v>1061.6999999999989</v>
      </c>
      <c r="F362" s="2">
        <f>front!I362-front!H362</f>
        <v>9257.3000000000011</v>
      </c>
      <c r="G362" s="2">
        <f>IF(front!J362-front!H362&gt;0,front!J362-front!H362,0)</f>
        <v>0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703.91059960022756</v>
      </c>
      <c r="J362" s="4">
        <f>D362/(constants!$A$4+constants!$B$4*data!D362+constants!$C$4*data!D362^2+constants!$D$4*data!D362^3+constants!$E$4*data!D362^4+constants!$F$4*data!D362^5+constants!$G$4*data!D362^6+constants!$H$4*data!D362^7)</f>
        <v>5735.0007085799016</v>
      </c>
      <c r="K362" s="4">
        <f>E362/(constants!$A$4+constants!$B$4*data!E362+constants!$C$4*data!E362^2+constants!$D$4*data!E362^3+constants!$E$4*data!E362^4+constants!$F$4*data!E362^5+constants!$G$4*data!E362^6+constants!$H$4*data!E362^7)</f>
        <v>1059.2627521409884</v>
      </c>
      <c r="L362" s="4">
        <f>F362/(constants!$A$4+constants!$B$4*data!F362+constants!$C$4*data!F362^2+constants!$D$4*data!F362^3+constants!$E$4*data!F362^4+constants!$F$4*data!F362^5+constants!$G$4*data!F362^6+constants!$H$4*data!F362^7)</f>
        <v>9251.8256020339741</v>
      </c>
      <c r="M362" s="4">
        <f>G362/(constants!$A$4+constants!$B$4*data!G362+constants!$C$4*data!G362^2+constants!$D$4*data!G362^3+constants!$E$4*data!G362^4+constants!$F$4*data!G362^5+constants!$G$4*data!G362^6+constants!$H$4*data!G362^7)</f>
        <v>0</v>
      </c>
      <c r="N362" s="4"/>
      <c r="O362" s="4">
        <f t="shared" si="108"/>
        <v>1173.184332667046</v>
      </c>
      <c r="P362" s="4">
        <f t="shared" si="109"/>
        <v>1147.0001417159804</v>
      </c>
      <c r="Q362" s="4">
        <f t="shared" si="110"/>
        <v>211.85255042819767</v>
      </c>
      <c r="R362" s="4">
        <f t="shared" si="111"/>
        <v>1541.970933672329</v>
      </c>
      <c r="S362" s="4">
        <f t="shared" si="112"/>
        <v>0</v>
      </c>
      <c r="T362" s="4">
        <f t="shared" si="124"/>
        <v>1.0228284112606059</v>
      </c>
      <c r="U362" s="4">
        <f t="shared" si="113"/>
        <v>0.18470141608810411</v>
      </c>
      <c r="V362" s="4">
        <f t="shared" si="114"/>
        <v>0</v>
      </c>
      <c r="W362" s="4"/>
      <c r="X362">
        <f>IF(front!E362&gt;$X$2,O362,P362)</f>
        <v>1147.0001417159804</v>
      </c>
      <c r="Y362">
        <f t="shared" si="115"/>
        <v>948.80471377598894</v>
      </c>
      <c r="Z362">
        <f>SUMPRODUCT($B$7:$B$456,Y$7:Y$456,EXP(constants!$B$32+constants!$A$32*ABS($A$7:$A$456-$A362)))</f>
        <v>24.565392169156642</v>
      </c>
      <c r="AA362">
        <f t="shared" si="104"/>
        <v>924.23932160683228</v>
      </c>
      <c r="AB362">
        <f t="shared" si="116"/>
        <v>919.33189906575888</v>
      </c>
      <c r="AD362" s="4">
        <f t="shared" si="105"/>
        <v>1541.970933672329</v>
      </c>
      <c r="AE362">
        <f>SUMPRODUCT($B$7:$B$456,AD$7:AD$456,EXP(constants!$B$32+constants!$A$32*ABS($A$7:$A$456-$A362)))</f>
        <v>37.020562765908792</v>
      </c>
      <c r="AF362" s="4">
        <f t="shared" si="106"/>
        <v>1504.9503709064202</v>
      </c>
      <c r="AG362">
        <f t="shared" si="117"/>
        <v>1504.9503709064202</v>
      </c>
      <c r="AH362" s="4"/>
      <c r="AI362" s="5">
        <f>SUMPRODUCT(constants!$B$13:$B$20,A362^constants!$A$13:$A$20)*constants!$C$10/((A362/1000000000)^5*(EXP(0.014388/(A362/1000000000)/constants!$B$9)-1))</f>
        <v>1.0183457363592855E-6</v>
      </c>
      <c r="AJ362">
        <f>SUMPRODUCT(A362^constants!$E$28:$J$28,constants!$E$27:$J$27)</f>
        <v>9.058072353903949E-7</v>
      </c>
      <c r="AL362" s="17">
        <f t="shared" si="107"/>
        <v>1.1077019489850686E-9</v>
      </c>
      <c r="AM362">
        <f t="shared" si="118"/>
        <v>6.0188512053379811E-10</v>
      </c>
      <c r="AN362">
        <f t="shared" si="119"/>
        <v>1.8403876606929128</v>
      </c>
      <c r="AO362">
        <f t="shared" si="120"/>
        <v>1.1045530173303644E-9</v>
      </c>
      <c r="AQ362">
        <f t="shared" si="125"/>
        <v>1.1077019489850686E-9</v>
      </c>
      <c r="AS362" s="4">
        <f t="shared" si="122"/>
        <v>1.0028508651058823</v>
      </c>
    </row>
    <row r="363" spans="1:45" x14ac:dyDescent="0.2">
      <c r="A363">
        <f>front!A363</f>
        <v>356.82</v>
      </c>
      <c r="B363" s="1">
        <f t="shared" si="123"/>
        <v>0.46999999999997044</v>
      </c>
      <c r="C363">
        <f>front!D363-front!B363</f>
        <v>692.80000000000018</v>
      </c>
      <c r="D363" s="2">
        <f>front!E363-front!C363</f>
        <v>5733.6999999999989</v>
      </c>
      <c r="E363" s="2">
        <f>IF(front!F363-front!C363&gt;0,front!F363-front!C363,0)</f>
        <v>1059</v>
      </c>
      <c r="F363" s="2">
        <f>front!I363-front!H363</f>
        <v>9244</v>
      </c>
      <c r="G363" s="2">
        <f>IF(front!J363-front!H363&gt;0,front!J363-front!H363,0)</f>
        <v>40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691.19958100288</v>
      </c>
      <c r="J363" s="4">
        <f>D363/(constants!$A$4+constants!$B$4*data!D363+constants!$C$4*data!D363^2+constants!$D$4*data!D363^3+constants!$E$4*data!D363^4+constants!$F$4*data!D363^5+constants!$G$4*data!D363^6+constants!$H$4*data!D363^7)</f>
        <v>5722.3104218457465</v>
      </c>
      <c r="K363" s="4">
        <f>E363/(constants!$A$4+constants!$B$4*data!E363+constants!$C$4*data!E363^2+constants!$D$4*data!E363^3+constants!$E$4*data!E363^4+constants!$F$4*data!E363^5+constants!$G$4*data!E363^6+constants!$H$4*data!E363^7)</f>
        <v>1056.5688663652118</v>
      </c>
      <c r="L363" s="4">
        <f>F363/(constants!$A$4+constants!$B$4*data!F363+constants!$C$4*data!F363^2+constants!$D$4*data!F363^3+constants!$E$4*data!F363^4+constants!$F$4*data!F363^5+constants!$G$4*data!F363^6+constants!$H$4*data!F363^7)</f>
        <v>9238.4611804229571</v>
      </c>
      <c r="M363" s="4">
        <f>G363/(constants!$A$4+constants!$B$4*data!G363+constants!$C$4*data!G363^2+constants!$D$4*data!G363^3+constants!$E$4*data!G363^4+constants!$F$4*data!G363^5+constants!$G$4*data!G363^6+constants!$H$4*data!G363^7)</f>
        <v>39.905598786417379</v>
      </c>
      <c r="N363" s="4"/>
      <c r="O363" s="4">
        <f t="shared" si="108"/>
        <v>1151.9993016714666</v>
      </c>
      <c r="P363" s="4">
        <f t="shared" si="109"/>
        <v>1144.4620843691494</v>
      </c>
      <c r="Q363" s="4">
        <f t="shared" si="110"/>
        <v>211.31377327304236</v>
      </c>
      <c r="R363" s="4">
        <f t="shared" si="111"/>
        <v>1539.7435300704931</v>
      </c>
      <c r="S363" s="4">
        <f t="shared" si="112"/>
        <v>6.6509331310695634</v>
      </c>
      <c r="T363" s="4">
        <f t="shared" si="124"/>
        <v>1.0065858165204939</v>
      </c>
      <c r="U363" s="4">
        <f t="shared" si="113"/>
        <v>0.18464025690245806</v>
      </c>
      <c r="V363" s="4">
        <f t="shared" si="114"/>
        <v>4.3195071134769234E-3</v>
      </c>
      <c r="W363" s="4"/>
      <c r="X363">
        <f>IF(front!E363&gt;$X$2,O363,P363)</f>
        <v>1144.4620843691494</v>
      </c>
      <c r="Y363">
        <f t="shared" si="115"/>
        <v>946.77070119337941</v>
      </c>
      <c r="Z363">
        <f>SUMPRODUCT($B$7:$B$456,Y$7:Y$456,EXP(constants!$B$32+constants!$A$32*ABS($A$7:$A$456-$A363)))</f>
        <v>24.804291291963459</v>
      </c>
      <c r="AA363">
        <f t="shared" si="104"/>
        <v>921.966409901416</v>
      </c>
      <c r="AB363">
        <f t="shared" si="116"/>
        <v>917.0589873603426</v>
      </c>
      <c r="AD363" s="4">
        <f t="shared" si="105"/>
        <v>1533.0849624686805</v>
      </c>
      <c r="AE363">
        <f>SUMPRODUCT($B$7:$B$456,AD$7:AD$456,EXP(constants!$B$32+constants!$A$32*ABS($A$7:$A$456-$A363)))</f>
        <v>36.922072109541652</v>
      </c>
      <c r="AF363" s="4">
        <f t="shared" si="106"/>
        <v>1496.1628903591388</v>
      </c>
      <c r="AG363">
        <f t="shared" si="117"/>
        <v>1496.1628903591388</v>
      </c>
      <c r="AH363" s="4"/>
      <c r="AI363" s="5">
        <f>SUMPRODUCT(constants!$B$13:$B$20,A363^constants!$A$13:$A$20)*constants!$C$10/((A363/1000000000)^5*(EXP(0.014388/(A363/1000000000)/constants!$B$9)-1))</f>
        <v>1.0289632011490545E-6</v>
      </c>
      <c r="AJ363">
        <f>SUMPRODUCT(A363^constants!$E$28:$J$28,constants!$E$27:$J$27)</f>
        <v>9.015999887479584E-7</v>
      </c>
      <c r="AL363" s="17">
        <f t="shared" si="107"/>
        <v>1.1220250990733064E-9</v>
      </c>
      <c r="AM363">
        <f t="shared" si="118"/>
        <v>6.0260817492374676E-10</v>
      </c>
      <c r="AN363">
        <f t="shared" si="119"/>
        <v>1.8619480215569362</v>
      </c>
      <c r="AO363">
        <f t="shared" si="120"/>
        <v>1.1058799348447956E-9</v>
      </c>
      <c r="AQ363">
        <f t="shared" si="125"/>
        <v>1.1220250990733064E-9</v>
      </c>
      <c r="AS363" s="4">
        <f t="shared" si="122"/>
        <v>1.0145993825548312</v>
      </c>
    </row>
    <row r="364" spans="1:45" x14ac:dyDescent="0.2">
      <c r="A364">
        <f>front!A364</f>
        <v>357.29</v>
      </c>
      <c r="B364" s="1">
        <f t="shared" si="123"/>
        <v>0.47000000000002728</v>
      </c>
      <c r="C364">
        <f>front!D364-front!B364</f>
        <v>722.40000000000009</v>
      </c>
      <c r="D364" s="2">
        <f>front!E364-front!C364</f>
        <v>5869.9</v>
      </c>
      <c r="E364" s="2">
        <f>IF(front!F364-front!C364&gt;0,front!F364-front!C364,0)</f>
        <v>1099.1999999999989</v>
      </c>
      <c r="F364" s="2">
        <f>front!I364-front!H364</f>
        <v>9203.5999999999985</v>
      </c>
      <c r="G364" s="2">
        <f>IF(front!J364-front!H364&gt;0,front!J364-front!H364,0)</f>
        <v>19.200000000000728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720.73225880392761</v>
      </c>
      <c r="J364" s="4">
        <f>D364/(constants!$A$4+constants!$B$4*data!D364+constants!$C$4*data!D364^2+constants!$D$4*data!D364^3+constants!$E$4*data!D364^4+constants!$F$4*data!D364^5+constants!$G$4*data!D364^6+constants!$H$4*data!D364^7)</f>
        <v>5858.4145351027155</v>
      </c>
      <c r="K364" s="4">
        <f>E364/(constants!$A$4+constants!$B$4*data!E364+constants!$C$4*data!E364^2+constants!$D$4*data!E364^3+constants!$E$4*data!E364^4+constants!$F$4*data!E364^5+constants!$G$4*data!E364^6+constants!$H$4*data!E364^7)</f>
        <v>1096.6778379737764</v>
      </c>
      <c r="L364" s="4">
        <f>F364/(constants!$A$4+constants!$B$4*data!F364+constants!$C$4*data!F364^2+constants!$D$4*data!F364^3+constants!$E$4*data!F364^4+constants!$F$4*data!F364^5+constants!$G$4*data!F364^6+constants!$H$4*data!F364^7)</f>
        <v>9197.8678715248006</v>
      </c>
      <c r="M364" s="4">
        <f>G364/(constants!$A$4+constants!$B$4*data!G364+constants!$C$4*data!G364^2+constants!$D$4*data!G364^3+constants!$E$4*data!G364^4+constants!$F$4*data!G364^5+constants!$G$4*data!G364^6+constants!$H$4*data!G364^7)</f>
        <v>19.154644242196536</v>
      </c>
      <c r="N364" s="4"/>
      <c r="O364" s="4">
        <f t="shared" si="108"/>
        <v>1201.2204313398793</v>
      </c>
      <c r="P364" s="4">
        <f t="shared" si="109"/>
        <v>1171.6829070205431</v>
      </c>
      <c r="Q364" s="4">
        <f t="shared" si="110"/>
        <v>219.33556759475525</v>
      </c>
      <c r="R364" s="4">
        <f t="shared" si="111"/>
        <v>1532.9779785874669</v>
      </c>
      <c r="S364" s="4">
        <f t="shared" si="112"/>
        <v>3.1924407070327563</v>
      </c>
      <c r="T364" s="4">
        <f t="shared" si="124"/>
        <v>1.0252094864082695</v>
      </c>
      <c r="U364" s="4">
        <f t="shared" si="113"/>
        <v>0.18719703622928216</v>
      </c>
      <c r="V364" s="4">
        <f t="shared" si="114"/>
        <v>2.0825091760120189E-3</v>
      </c>
      <c r="W364" s="4"/>
      <c r="X364">
        <f>IF(front!E364&gt;$X$2,O364,P364)</f>
        <v>1171.6829070205431</v>
      </c>
      <c r="Y364">
        <f t="shared" si="115"/>
        <v>966.48685630489695</v>
      </c>
      <c r="Z364">
        <f>SUMPRODUCT($B$7:$B$456,Y$7:Y$456,EXP(constants!$B$32+constants!$A$32*ABS($A$7:$A$456-$A364)))</f>
        <v>25.044406661147889</v>
      </c>
      <c r="AA364">
        <f t="shared" si="104"/>
        <v>941.44244964374911</v>
      </c>
      <c r="AB364">
        <f t="shared" si="116"/>
        <v>936.53502710267571</v>
      </c>
      <c r="AD364" s="4">
        <f t="shared" si="105"/>
        <v>1529.7818733427375</v>
      </c>
      <c r="AE364">
        <f>SUMPRODUCT($B$7:$B$456,AD$7:AD$456,EXP(constants!$B$32+constants!$A$32*ABS($A$7:$A$456-$A364)))</f>
        <v>36.823233052238209</v>
      </c>
      <c r="AF364" s="4">
        <f t="shared" si="106"/>
        <v>1492.9586402904993</v>
      </c>
      <c r="AG364">
        <f t="shared" si="117"/>
        <v>1492.9586402904993</v>
      </c>
      <c r="AH364" s="4"/>
      <c r="AI364" s="5">
        <f>SUMPRODUCT(constants!$B$13:$B$20,A364^constants!$A$13:$A$20)*constants!$C$10/((A364/1000000000)^5*(EXP(0.014388/(A364/1000000000)/constants!$B$9)-1))</f>
        <v>1.0396528712988301E-6</v>
      </c>
      <c r="AJ364">
        <f>SUMPRODUCT(A364^constants!$E$28:$J$28,constants!$E$27:$J$27)</f>
        <v>8.9742336422039175E-7</v>
      </c>
      <c r="AL364" s="17">
        <f t="shared" si="107"/>
        <v>1.1101056994260709E-9</v>
      </c>
      <c r="AM364">
        <f t="shared" si="118"/>
        <v>6.0110396899258472E-10</v>
      </c>
      <c r="AN364">
        <f t="shared" si="119"/>
        <v>1.8467781892815374</v>
      </c>
      <c r="AO364">
        <f t="shared" si="120"/>
        <v>1.1031194824872465E-9</v>
      </c>
      <c r="AQ364">
        <f t="shared" si="125"/>
        <v>1.1101056994260709E-9</v>
      </c>
      <c r="AS364" s="4">
        <f t="shared" si="122"/>
        <v>1.0063331461820186</v>
      </c>
    </row>
    <row r="365" spans="1:45" x14ac:dyDescent="0.2">
      <c r="A365">
        <f>front!A365</f>
        <v>357.76</v>
      </c>
      <c r="B365" s="1">
        <f t="shared" si="123"/>
        <v>0.46999999999997044</v>
      </c>
      <c r="C365">
        <f>front!D365-front!B365</f>
        <v>717.67000000000007</v>
      </c>
      <c r="D365" s="2">
        <f>front!E365-front!C365</f>
        <v>5876.5999999999985</v>
      </c>
      <c r="E365" s="2">
        <f>IF(front!F365-front!C365&gt;0,front!F365-front!C365,0)</f>
        <v>1042.6999999999989</v>
      </c>
      <c r="F365" s="2">
        <f>front!I365-front!H365</f>
        <v>9069.6000000000022</v>
      </c>
      <c r="G365" s="2">
        <f>IF(front!J365-front!H365&gt;0,front!J365-front!H365,0)</f>
        <v>37.800000000001091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716.01301369985856</v>
      </c>
      <c r="J365" s="4">
        <f>D365/(constants!$A$4+constants!$B$4*data!D365+constants!$C$4*data!D365^2+constants!$D$4*data!D365^3+constants!$E$4*data!D365^4+constants!$F$4*data!D365^5+constants!$G$4*data!D365^6+constants!$H$4*data!D365^7)</f>
        <v>5865.1102970850025</v>
      </c>
      <c r="K365" s="4">
        <f>E365/(constants!$A$4+constants!$B$4*data!E365+constants!$C$4*data!E365^2+constants!$D$4*data!E365^3+constants!$E$4*data!E365^4+constants!$F$4*data!E365^5+constants!$G$4*data!E365^6+constants!$H$4*data!E365^7)</f>
        <v>1040.3057795652876</v>
      </c>
      <c r="L365" s="4">
        <f>F365/(constants!$A$4+constants!$B$4*data!F365+constants!$C$4*data!F365^2+constants!$D$4*data!F365^3+constants!$E$4*data!F365^4+constants!$F$4*data!F365^5+constants!$G$4*data!F365^6+constants!$H$4*data!F365^7)</f>
        <v>9063.2520831927195</v>
      </c>
      <c r="M365" s="4">
        <f>G365/(constants!$A$4+constants!$B$4*data!G365+constants!$C$4*data!G365^2+constants!$D$4*data!G365^3+constants!$E$4*data!G365^4+constants!$F$4*data!G365^5+constants!$G$4*data!G365^6+constants!$H$4*data!G365^7)</f>
        <v>37.710781945775736</v>
      </c>
      <c r="N365" s="4"/>
      <c r="O365" s="4">
        <f t="shared" si="108"/>
        <v>1193.3550228330976</v>
      </c>
      <c r="P365" s="4">
        <f t="shared" si="109"/>
        <v>1173.0220594170005</v>
      </c>
      <c r="Q365" s="4">
        <f t="shared" si="110"/>
        <v>208.06115591305752</v>
      </c>
      <c r="R365" s="4">
        <f t="shared" si="111"/>
        <v>1510.5420138654531</v>
      </c>
      <c r="S365" s="4">
        <f t="shared" si="112"/>
        <v>6.285130324295956</v>
      </c>
      <c r="T365" s="4">
        <f t="shared" si="124"/>
        <v>1.0173338286802576</v>
      </c>
      <c r="U365" s="4">
        <f t="shared" si="113"/>
        <v>0.17737190382972445</v>
      </c>
      <c r="V365" s="4">
        <f t="shared" si="114"/>
        <v>4.1608444297503563E-3</v>
      </c>
      <c r="W365" s="4"/>
      <c r="X365">
        <f>IF(front!E365&gt;$X$2,O365,P365)</f>
        <v>1173.0220594170005</v>
      </c>
      <c r="Y365">
        <f t="shared" si="115"/>
        <v>978.37361288883881</v>
      </c>
      <c r="Z365">
        <f>SUMPRODUCT($B$7:$B$456,Y$7:Y$456,EXP(constants!$B$32+constants!$A$32*ABS($A$7:$A$456-$A365)))</f>
        <v>25.285566035953355</v>
      </c>
      <c r="AA365">
        <f t="shared" si="104"/>
        <v>953.08804685288544</v>
      </c>
      <c r="AB365">
        <f t="shared" si="116"/>
        <v>948.18062431181204</v>
      </c>
      <c r="AD365" s="4">
        <f t="shared" si="105"/>
        <v>1504.2496689680092</v>
      </c>
      <c r="AE365">
        <f>SUMPRODUCT($B$7:$B$456,AD$7:AD$456,EXP(constants!$B$32+constants!$A$32*ABS($A$7:$A$456-$A365)))</f>
        <v>36.724032558206865</v>
      </c>
      <c r="AF365" s="4">
        <f t="shared" si="106"/>
        <v>1467.5256364098025</v>
      </c>
      <c r="AG365">
        <f t="shared" si="117"/>
        <v>1467.5256364098025</v>
      </c>
      <c r="AH365" s="4"/>
      <c r="AI365" s="5">
        <f>SUMPRODUCT(constants!$B$13:$B$20,A365^constants!$A$13:$A$20)*constants!$C$10/((A365/1000000000)^5*(EXP(0.014388/(A365/1000000000)/constants!$B$9)-1))</f>
        <v>1.0504148830884042E-6</v>
      </c>
      <c r="AJ365">
        <f>SUMPRODUCT(A365^constants!$E$28:$J$28,constants!$E$27:$J$27)</f>
        <v>8.9327775949435287E-7</v>
      </c>
      <c r="AL365" s="17">
        <f t="shared" si="107"/>
        <v>1.1078215016793806E-9</v>
      </c>
      <c r="AM365">
        <f t="shared" si="118"/>
        <v>6.0869652790508903E-10</v>
      </c>
      <c r="AN365">
        <f t="shared" si="119"/>
        <v>1.8199898486230854</v>
      </c>
      <c r="AO365">
        <f t="shared" si="120"/>
        <v>1.1170530116109228E-9</v>
      </c>
      <c r="AQ365">
        <f t="shared" si="125"/>
        <v>1.1078215016793806E-9</v>
      </c>
      <c r="AS365" s="4">
        <f t="shared" si="122"/>
        <v>0.99173583542089083</v>
      </c>
    </row>
    <row r="366" spans="1:45" x14ac:dyDescent="0.2">
      <c r="A366">
        <f>front!A366</f>
        <v>358.23</v>
      </c>
      <c r="B366" s="1">
        <f t="shared" si="123"/>
        <v>0.47000000000002728</v>
      </c>
      <c r="C366">
        <f>front!D366-front!B366</f>
        <v>731</v>
      </c>
      <c r="D366" s="2">
        <f>front!E366-front!C366</f>
        <v>6027</v>
      </c>
      <c r="E366" s="2">
        <f>IF(front!F366-front!C366&gt;0,front!F366-front!C366,0)</f>
        <v>1101</v>
      </c>
      <c r="F366" s="2">
        <f>front!I366-front!H366</f>
        <v>9118.9999999999982</v>
      </c>
      <c r="G366" s="2">
        <f>IF(front!J366-front!H366&gt;0,front!J366-front!H366,0)</f>
        <v>27.699999999998909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729.31270726540902</v>
      </c>
      <c r="J366" s="4">
        <f>D366/(constants!$A$4+constants!$B$4*data!D366+constants!$C$4*data!D366^2+constants!$D$4*data!D366^3+constants!$E$4*data!D366^4+constants!$F$4*data!D366^5+constants!$G$4*data!D366^6+constants!$H$4*data!D366^7)</f>
        <v>6015.4273964990434</v>
      </c>
      <c r="K366" s="4">
        <f>E366/(constants!$A$4+constants!$B$4*data!E366+constants!$C$4*data!E366^2+constants!$D$4*data!E366^3+constants!$E$4*data!E366^4+constants!$F$4*data!E366^5+constants!$G$4*data!E366^6+constants!$H$4*data!E366^7)</f>
        <v>1098.4737623163612</v>
      </c>
      <c r="L366" s="4">
        <f>F366/(constants!$A$4+constants!$B$4*data!F366+constants!$C$4*data!F366^2+constants!$D$4*data!F366^3+constants!$E$4*data!F366^4+constants!$F$4*data!F366^5+constants!$G$4*data!F366^6+constants!$H$4*data!F366^7)</f>
        <v>9112.8745854461449</v>
      </c>
      <c r="M366" s="4">
        <f>G366/(constants!$A$4+constants!$B$4*data!G366+constants!$C$4*data!G366^2+constants!$D$4*data!G366^3+constants!$E$4*data!G366^4+constants!$F$4*data!G366^5+constants!$G$4*data!G366^6+constants!$H$4*data!G366^7)</f>
        <v>27.634590481003503</v>
      </c>
      <c r="N366" s="4"/>
      <c r="O366" s="4">
        <f t="shared" si="108"/>
        <v>1215.5211787756818</v>
      </c>
      <c r="P366" s="4">
        <f t="shared" si="109"/>
        <v>1203.0854792998086</v>
      </c>
      <c r="Q366" s="4">
        <f t="shared" si="110"/>
        <v>219.69475246327227</v>
      </c>
      <c r="R366" s="4">
        <f t="shared" si="111"/>
        <v>1518.8124309076909</v>
      </c>
      <c r="S366" s="4">
        <f t="shared" si="112"/>
        <v>4.6057650801672505</v>
      </c>
      <c r="T366" s="4">
        <f t="shared" si="124"/>
        <v>1.0103365053355233</v>
      </c>
      <c r="U366" s="4">
        <f t="shared" si="113"/>
        <v>0.18260942904167857</v>
      </c>
      <c r="V366" s="4">
        <f t="shared" si="114"/>
        <v>3.0324778665491289E-3</v>
      </c>
      <c r="W366" s="4"/>
      <c r="X366">
        <f>IF(front!E366&gt;$X$2,O366,P366)</f>
        <v>1203.0854792998086</v>
      </c>
      <c r="Y366">
        <f t="shared" si="115"/>
        <v>997.55339864927896</v>
      </c>
      <c r="Z366">
        <f>SUMPRODUCT($B$7:$B$456,Y$7:Y$456,EXP(constants!$B$32+constants!$A$32*ABS($A$7:$A$456-$A366)))</f>
        <v>25.527734469759409</v>
      </c>
      <c r="AA366">
        <f t="shared" si="104"/>
        <v>972.02566417951959</v>
      </c>
      <c r="AB366">
        <f t="shared" si="116"/>
        <v>967.11824163844619</v>
      </c>
      <c r="AD366" s="4">
        <f t="shared" si="105"/>
        <v>1514.2013789635512</v>
      </c>
      <c r="AE366">
        <f>SUMPRODUCT($B$7:$B$456,AD$7:AD$456,EXP(constants!$B$32+constants!$A$32*ABS($A$7:$A$456-$A366)))</f>
        <v>36.624845018311873</v>
      </c>
      <c r="AF366" s="4">
        <f t="shared" si="106"/>
        <v>1477.5765339452394</v>
      </c>
      <c r="AG366">
        <f t="shared" si="117"/>
        <v>1477.5765339452394</v>
      </c>
      <c r="AH366" s="4"/>
      <c r="AI366" s="5">
        <f>SUMPRODUCT(constants!$B$13:$B$20,A366^constants!$A$13:$A$20)*constants!$C$10/((A366/1000000000)^5*(EXP(0.014388/(A366/1000000000)/constants!$B$9)-1))</f>
        <v>1.0612493706599971E-6</v>
      </c>
      <c r="AJ366">
        <f>SUMPRODUCT(A366^constants!$E$28:$J$28,constants!$E$27:$J$27)</f>
        <v>8.8916357509255571E-7</v>
      </c>
      <c r="AL366" s="17">
        <f t="shared" si="107"/>
        <v>1.0973315619216099E-9</v>
      </c>
      <c r="AM366">
        <f t="shared" si="118"/>
        <v>6.0177158655763353E-10</v>
      </c>
      <c r="AN366">
        <f t="shared" si="119"/>
        <v>1.823501784454084</v>
      </c>
      <c r="AO366">
        <f t="shared" si="120"/>
        <v>1.1043446647865586E-9</v>
      </c>
      <c r="AQ366">
        <f t="shared" si="125"/>
        <v>1.0973315619216099E-9</v>
      </c>
      <c r="AS366" s="4">
        <f t="shared" si="122"/>
        <v>0.9936495343450551</v>
      </c>
    </row>
    <row r="367" spans="1:45" x14ac:dyDescent="0.2">
      <c r="A367">
        <f>front!A367</f>
        <v>358.7</v>
      </c>
      <c r="B367" s="1">
        <f t="shared" si="123"/>
        <v>0.46999999999997044</v>
      </c>
      <c r="C367">
        <f>front!D367-front!B367</f>
        <v>744.46</v>
      </c>
      <c r="D367" s="2">
        <f>front!E367-front!C367</f>
        <v>6097.7</v>
      </c>
      <c r="E367" s="2">
        <f>IF(front!F367-front!C367&gt;0,front!F367-front!C367,0)</f>
        <v>1089.3000000000002</v>
      </c>
      <c r="F367" s="2">
        <f>front!I367-front!H367</f>
        <v>9123.0999999999985</v>
      </c>
      <c r="G367" s="2">
        <f>IF(front!J367-front!H367&gt;0,front!J367-front!H367,0)</f>
        <v>21.899999999999636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742.74211392707218</v>
      </c>
      <c r="J367" s="4">
        <f>D367/(constants!$A$4+constants!$B$4*data!D367+constants!$C$4*data!D367^2+constants!$D$4*data!D367^3+constants!$E$4*data!D367^4+constants!$F$4*data!D367^5+constants!$G$4*data!D367^6+constants!$H$4*data!D367^7)</f>
        <v>6086.0967342554532</v>
      </c>
      <c r="K367" s="4">
        <f>E367/(constants!$A$4+constants!$B$4*data!E367+constants!$C$4*data!E367^2+constants!$D$4*data!E367^3+constants!$E$4*data!E367^4+constants!$F$4*data!E367^5+constants!$G$4*data!E367^6+constants!$H$4*data!E367^7)</f>
        <v>1086.8002544109463</v>
      </c>
      <c r="L367" s="4">
        <f>F367/(constants!$A$4+constants!$B$4*data!F367+constants!$C$4*data!F367^2+constants!$D$4*data!F367^3+constants!$E$4*data!F367^4+constants!$F$4*data!F367^5+constants!$G$4*data!F367^6+constants!$H$4*data!F367^7)</f>
        <v>9116.9932881327204</v>
      </c>
      <c r="M367" s="4">
        <f>G367/(constants!$A$4+constants!$B$4*data!G367+constants!$C$4*data!G367^2+constants!$D$4*data!G367^3+constants!$E$4*data!G367^4+constants!$F$4*data!G367^5+constants!$G$4*data!G367^6+constants!$H$4*data!G367^7)</f>
        <v>21.848272539077485</v>
      </c>
      <c r="N367" s="4"/>
      <c r="O367" s="4">
        <f t="shared" si="108"/>
        <v>1237.9035232117869</v>
      </c>
      <c r="P367" s="4">
        <f t="shared" si="109"/>
        <v>1217.2193468510907</v>
      </c>
      <c r="Q367" s="4">
        <f t="shared" si="110"/>
        <v>217.36005088218926</v>
      </c>
      <c r="R367" s="4">
        <f t="shared" si="111"/>
        <v>1519.4988813554532</v>
      </c>
      <c r="S367" s="4">
        <f t="shared" si="112"/>
        <v>3.6413787565129137</v>
      </c>
      <c r="T367" s="4">
        <f t="shared" si="124"/>
        <v>1.0169929737102894</v>
      </c>
      <c r="U367" s="4">
        <f t="shared" si="113"/>
        <v>0.17857097937565081</v>
      </c>
      <c r="V367" s="4">
        <f t="shared" si="114"/>
        <v>2.3964339830672724E-3</v>
      </c>
      <c r="W367" s="4"/>
      <c r="X367">
        <f>IF(front!E367&gt;$X$2,O367,P367)</f>
        <v>1217.2193468510907</v>
      </c>
      <c r="Y367">
        <f t="shared" si="115"/>
        <v>1013.8714607171701</v>
      </c>
      <c r="Z367">
        <f>SUMPRODUCT($B$7:$B$456,Y$7:Y$456,EXP(constants!$B$32+constants!$A$32*ABS($A$7:$A$456-$A367)))</f>
        <v>25.770750543695975</v>
      </c>
      <c r="AA367">
        <f t="shared" si="104"/>
        <v>988.10071017347411</v>
      </c>
      <c r="AB367">
        <f t="shared" si="116"/>
        <v>983.19328763240071</v>
      </c>
      <c r="AD367" s="4">
        <f t="shared" si="105"/>
        <v>1515.8533227343962</v>
      </c>
      <c r="AE367">
        <f>SUMPRODUCT($B$7:$B$456,AD$7:AD$456,EXP(constants!$B$32+constants!$A$32*ABS($A$7:$A$456-$A367)))</f>
        <v>36.525425978499982</v>
      </c>
      <c r="AF367" s="4">
        <f t="shared" si="106"/>
        <v>1479.3278967558963</v>
      </c>
      <c r="AG367">
        <f t="shared" si="117"/>
        <v>1479.3278967558963</v>
      </c>
      <c r="AH367" s="4"/>
      <c r="AI367" s="5">
        <f>SUMPRODUCT(constants!$B$13:$B$20,A367^constants!$A$13:$A$20)*constants!$C$10/((A367/1000000000)^5*(EXP(0.014388/(A367/1000000000)/constants!$B$9)-1))</f>
        <v>1.0721564660134752E-6</v>
      </c>
      <c r="AJ367">
        <f>SUMPRODUCT(A367^constants!$E$28:$J$28,constants!$E$27:$J$27)</f>
        <v>8.8508121419812952E-7</v>
      </c>
      <c r="AL367" s="17">
        <f t="shared" si="107"/>
        <v>1.0904839155231664E-9</v>
      </c>
      <c r="AM367">
        <f t="shared" si="118"/>
        <v>5.9829954950425479E-10</v>
      </c>
      <c r="AN367">
        <f t="shared" si="119"/>
        <v>1.8226387040182979</v>
      </c>
      <c r="AO367">
        <f t="shared" si="120"/>
        <v>1.0979729355765209E-9</v>
      </c>
      <c r="AQ367">
        <f t="shared" si="125"/>
        <v>1.0904839155231664E-9</v>
      </c>
      <c r="AS367" s="4">
        <f t="shared" si="122"/>
        <v>0.99317923073447867</v>
      </c>
    </row>
    <row r="368" spans="1:45" x14ac:dyDescent="0.2">
      <c r="A368">
        <f>front!A368</f>
        <v>359.17</v>
      </c>
      <c r="B368" s="1">
        <f t="shared" si="123"/>
        <v>0.47000000000002728</v>
      </c>
      <c r="C368">
        <f>front!D368-front!B368</f>
        <v>756.13999999999987</v>
      </c>
      <c r="D368" s="2">
        <f>front!E368-front!C368</f>
        <v>6160.7999999999993</v>
      </c>
      <c r="E368" s="2">
        <f>IF(front!F368-front!C368&gt;0,front!F368-front!C368,0)</f>
        <v>1127.5</v>
      </c>
      <c r="F368" s="2">
        <f>front!I368-front!H368</f>
        <v>9105.2999999999993</v>
      </c>
      <c r="G368" s="2">
        <f>IF(front!J368-front!H368&gt;0,front!J368-front!H368,0)</f>
        <v>39.799999999999272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754.39557312639397</v>
      </c>
      <c r="J368" s="4">
        <f>D368/(constants!$A$4+constants!$B$4*data!D368+constants!$C$4*data!D368^2+constants!$D$4*data!D368^3+constants!$E$4*data!D368^4+constants!$F$4*data!D368^5+constants!$G$4*data!D368^6+constants!$H$4*data!D368^7)</f>
        <v>6149.1739997771874</v>
      </c>
      <c r="K368" s="4">
        <f>E368/(constants!$A$4+constants!$B$4*data!E368+constants!$C$4*data!E368^2+constants!$D$4*data!E368^3+constants!$E$4*data!E368^4+constants!$F$4*data!E368^5+constants!$G$4*data!E368^6+constants!$H$4*data!E368^7)</f>
        <v>1124.9137612919069</v>
      </c>
      <c r="L368" s="4">
        <f>F368/(constants!$A$4+constants!$B$4*data!F368+constants!$C$4*data!F368^2+constants!$D$4*data!F368^3+constants!$E$4*data!F368^4+constants!$F$4*data!F368^5+constants!$G$4*data!F368^6+constants!$H$4*data!F368^7)</f>
        <v>9099.1123538216034</v>
      </c>
      <c r="M368" s="4">
        <f>G368/(constants!$A$4+constants!$B$4*data!G368+constants!$C$4*data!G368^2+constants!$D$4*data!G368^3+constants!$E$4*data!G368^4+constants!$F$4*data!G368^5+constants!$G$4*data!G368^6+constants!$H$4*data!G368^7)</f>
        <v>39.706069940729392</v>
      </c>
      <c r="N368" s="4"/>
      <c r="O368" s="4">
        <f t="shared" si="108"/>
        <v>1257.3259552106565</v>
      </c>
      <c r="P368" s="4">
        <f t="shared" si="109"/>
        <v>1229.8347999554376</v>
      </c>
      <c r="Q368" s="4">
        <f t="shared" si="110"/>
        <v>224.9827522583814</v>
      </c>
      <c r="R368" s="4">
        <f t="shared" si="111"/>
        <v>1516.5187256369338</v>
      </c>
      <c r="S368" s="4">
        <f t="shared" si="112"/>
        <v>6.617678323454899</v>
      </c>
      <c r="T368" s="4">
        <f t="shared" si="124"/>
        <v>1.0223535350082913</v>
      </c>
      <c r="U368" s="4">
        <f t="shared" si="113"/>
        <v>0.18293737684649478</v>
      </c>
      <c r="V368" s="4">
        <f t="shared" si="114"/>
        <v>4.3637300427500436E-3</v>
      </c>
      <c r="W368" s="4"/>
      <c r="X368">
        <f>IF(front!E368&gt;$X$2,O368,P368)</f>
        <v>1229.8347999554376</v>
      </c>
      <c r="Y368">
        <f t="shared" si="115"/>
        <v>1019.3556116103349</v>
      </c>
      <c r="Z368">
        <f>SUMPRODUCT($B$7:$B$456,Y$7:Y$456,EXP(constants!$B$32+constants!$A$32*ABS($A$7:$A$456-$A368)))</f>
        <v>26.014503354372721</v>
      </c>
      <c r="AA368">
        <f t="shared" si="104"/>
        <v>993.34110825596213</v>
      </c>
      <c r="AB368">
        <f t="shared" si="116"/>
        <v>988.43368571488872</v>
      </c>
      <c r="AD368" s="4">
        <f t="shared" si="105"/>
        <v>1509.8934510152526</v>
      </c>
      <c r="AE368">
        <f>SUMPRODUCT($B$7:$B$456,AD$7:AD$456,EXP(constants!$B$32+constants!$A$32*ABS($A$7:$A$456-$A368)))</f>
        <v>36.425675570622047</v>
      </c>
      <c r="AF368" s="4">
        <f t="shared" si="106"/>
        <v>1473.4677754446307</v>
      </c>
      <c r="AG368">
        <f t="shared" si="117"/>
        <v>1473.4677754446307</v>
      </c>
      <c r="AH368" s="4"/>
      <c r="AI368" s="5">
        <f>SUMPRODUCT(constants!$B$13:$B$20,A368^constants!$A$13:$A$20)*constants!$C$10/((A368/1000000000)^5*(EXP(0.014388/(A368/1000000000)/constants!$B$9)-1))</f>
        <v>1.0831362990019837E-6</v>
      </c>
      <c r="AJ368">
        <f>SUMPRODUCT(A368^constants!$E$28:$J$28,constants!$E$27:$J$27)</f>
        <v>8.8103108248895274E-7</v>
      </c>
      <c r="AL368" s="17">
        <f t="shared" si="107"/>
        <v>1.0958107910077963E-9</v>
      </c>
      <c r="AM368">
        <f t="shared" si="118"/>
        <v>5.9793033629330275E-10</v>
      </c>
      <c r="AN368">
        <f t="shared" si="119"/>
        <v>1.8326730130485773</v>
      </c>
      <c r="AO368">
        <f t="shared" si="120"/>
        <v>1.097295371781899E-9</v>
      </c>
      <c r="AQ368">
        <f t="shared" si="125"/>
        <v>1.0958107910077963E-9</v>
      </c>
      <c r="AS368" s="4">
        <f t="shared" si="122"/>
        <v>0.99864705455588321</v>
      </c>
    </row>
    <row r="369" spans="1:45" x14ac:dyDescent="0.2">
      <c r="A369">
        <f>front!A369</f>
        <v>359.64</v>
      </c>
      <c r="B369" s="1">
        <f t="shared" si="123"/>
        <v>0.46999999999997044</v>
      </c>
      <c r="C369">
        <f>front!D369-front!B369</f>
        <v>760.93000000000029</v>
      </c>
      <c r="D369" s="2">
        <f>front!E369-front!C369</f>
        <v>6254.7999999999993</v>
      </c>
      <c r="E369" s="2">
        <f>IF(front!F369-front!C369&gt;0,front!F369-front!C369,0)</f>
        <v>1161.7999999999993</v>
      </c>
      <c r="F369" s="2">
        <f>front!I369-front!H369</f>
        <v>9087.7999999999993</v>
      </c>
      <c r="G369" s="2">
        <f>IF(front!J369-front!H369&gt;0,front!J369-front!H369,0)</f>
        <v>24.299999999999272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759.17469042870835</v>
      </c>
      <c r="J369" s="4">
        <f>D369/(constants!$A$4+constants!$B$4*data!D369+constants!$C$4*data!D369^2+constants!$D$4*data!D369^3+constants!$E$4*data!D369^4+constants!$F$4*data!D369^5+constants!$G$4*data!D369^6+constants!$H$4*data!D369^7)</f>
        <v>6243.1484369869659</v>
      </c>
      <c r="K369" s="4">
        <f>E369/(constants!$A$4+constants!$B$4*data!E369+constants!$C$4*data!E369^2+constants!$D$4*data!E369^3+constants!$E$4*data!E369^4+constants!$F$4*data!E369^5+constants!$G$4*data!E369^6+constants!$H$4*data!E369^7)</f>
        <v>1159.1361027286387</v>
      </c>
      <c r="L369" s="4">
        <f>F369/(constants!$A$4+constants!$B$4*data!F369+constants!$C$4*data!F369^2+constants!$D$4*data!F369^3+constants!$E$4*data!F369^4+constants!$F$4*data!F369^5+constants!$G$4*data!F369^6+constants!$H$4*data!F369^7)</f>
        <v>9081.5334480792608</v>
      </c>
      <c r="M369" s="4">
        <f>G369/(constants!$A$4+constants!$B$4*data!G369+constants!$C$4*data!G369^2+constants!$D$4*data!G369^3+constants!$E$4*data!G369^4+constants!$F$4*data!G369^5+constants!$G$4*data!G369^6+constants!$H$4*data!G369^7)</f>
        <v>24.242610122110708</v>
      </c>
      <c r="N369" s="4"/>
      <c r="O369" s="4">
        <f t="shared" si="108"/>
        <v>1265.2911507145138</v>
      </c>
      <c r="P369" s="4">
        <f t="shared" si="109"/>
        <v>1248.6296873973931</v>
      </c>
      <c r="Q369" s="4">
        <f t="shared" si="110"/>
        <v>231.82722054572773</v>
      </c>
      <c r="R369" s="4">
        <f t="shared" si="111"/>
        <v>1513.5889080132099</v>
      </c>
      <c r="S369" s="4">
        <f t="shared" si="112"/>
        <v>4.0404350203517847</v>
      </c>
      <c r="T369" s="4">
        <f t="shared" si="124"/>
        <v>1.01334379879422</v>
      </c>
      <c r="U369" s="4">
        <f t="shared" si="113"/>
        <v>0.1856653120501576</v>
      </c>
      <c r="V369" s="4">
        <f t="shared" si="114"/>
        <v>2.6694401623591456E-3</v>
      </c>
      <c r="W369" s="4"/>
      <c r="X369">
        <f>IF(front!E369&gt;$X$2,O369,P369)</f>
        <v>1248.6296873973931</v>
      </c>
      <c r="Y369">
        <f t="shared" si="115"/>
        <v>1031.7472609581989</v>
      </c>
      <c r="Z369">
        <f>SUMPRODUCT($B$7:$B$456,Y$7:Y$456,EXP(constants!$B$32+constants!$A$32*ABS($A$7:$A$456-$A369)))</f>
        <v>26.2590714728675</v>
      </c>
      <c r="AA369">
        <f t="shared" si="104"/>
        <v>1005.4881894853314</v>
      </c>
      <c r="AB369">
        <f t="shared" si="116"/>
        <v>1000.580766944258</v>
      </c>
      <c r="AD369" s="4">
        <f t="shared" si="105"/>
        <v>1509.5438350597526</v>
      </c>
      <c r="AE369">
        <f>SUMPRODUCT($B$7:$B$456,AD$7:AD$456,EXP(constants!$B$32+constants!$A$32*ABS($A$7:$A$456-$A369)))</f>
        <v>36.325626442908479</v>
      </c>
      <c r="AF369" s="4">
        <f t="shared" si="106"/>
        <v>1473.2182086168441</v>
      </c>
      <c r="AG369">
        <f t="shared" si="117"/>
        <v>1473.2182086168441</v>
      </c>
      <c r="AH369" s="4"/>
      <c r="AI369" s="5">
        <f>SUMPRODUCT(constants!$B$13:$B$20,A369^constants!$A$13:$A$20)*constants!$C$10/((A369/1000000000)^5*(EXP(0.014388/(A369/1000000000)/constants!$B$9)-1))</f>
        <v>1.0941889973276248E-6</v>
      </c>
      <c r="AJ369">
        <f>SUMPRODUCT(A369^constants!$E$28:$J$28,constants!$E$27:$J$27)</f>
        <v>8.7701358796201225E-7</v>
      </c>
      <c r="AL369" s="17">
        <f t="shared" si="107"/>
        <v>1.0935538973722664E-9</v>
      </c>
      <c r="AM369">
        <f t="shared" si="118"/>
        <v>5.9530460785263527E-10</v>
      </c>
      <c r="AN369">
        <f t="shared" si="119"/>
        <v>1.8369652828942495</v>
      </c>
      <c r="AO369">
        <f t="shared" si="120"/>
        <v>1.0924767507977863E-9</v>
      </c>
      <c r="AQ369">
        <f t="shared" si="125"/>
        <v>1.0935538973722664E-9</v>
      </c>
      <c r="AS369" s="4">
        <f t="shared" si="122"/>
        <v>1.0009859675033757</v>
      </c>
    </row>
    <row r="370" spans="1:45" x14ac:dyDescent="0.2">
      <c r="A370">
        <f>front!A370</f>
        <v>360.11</v>
      </c>
      <c r="B370" s="1">
        <f t="shared" si="123"/>
        <v>0.47000000000002728</v>
      </c>
      <c r="C370">
        <f>front!D370-front!B370</f>
        <v>760.27</v>
      </c>
      <c r="D370" s="2">
        <f>front!E370-front!C370</f>
        <v>6281.5999999999985</v>
      </c>
      <c r="E370" s="2">
        <f>IF(front!F370-front!C370&gt;0,front!F370-front!C370,0)</f>
        <v>1187.6999999999989</v>
      </c>
      <c r="F370" s="2">
        <f>front!I370-front!H370</f>
        <v>9040.6</v>
      </c>
      <c r="G370" s="2">
        <f>IF(front!J370-front!H370&gt;0,front!J370-front!H370,0)</f>
        <v>23.800000000001091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758.51618986393873</v>
      </c>
      <c r="J370" s="4">
        <f>D370/(constants!$A$4+constants!$B$4*data!D370+constants!$C$4*data!D370^2+constants!$D$4*data!D370^3+constants!$E$4*data!D370^4+constants!$F$4*data!D370^5+constants!$G$4*data!D370^6+constants!$H$4*data!D370^7)</f>
        <v>6269.9430055582516</v>
      </c>
      <c r="K370" s="4">
        <f>E370/(constants!$A$4+constants!$B$4*data!E370+constants!$C$4*data!E370^2+constants!$D$4*data!E370^3+constants!$E$4*data!E370^4+constants!$F$4*data!E370^5+constants!$G$4*data!E370^6+constants!$H$4*data!E370^7)</f>
        <v>1184.9774633615209</v>
      </c>
      <c r="L370" s="4">
        <f>F370/(constants!$A$4+constants!$B$4*data!F370+constants!$C$4*data!F370^2+constants!$D$4*data!F370^3+constants!$E$4*data!F370^4+constants!$F$4*data!F370^5+constants!$G$4*data!F370^6+constants!$H$4*data!F370^7)</f>
        <v>9034.1238997075525</v>
      </c>
      <c r="M370" s="4">
        <f>G370/(constants!$A$4+constants!$B$4*data!G370+constants!$C$4*data!G370^2+constants!$D$4*data!G370^3+constants!$E$4*data!G370^4+constants!$F$4*data!G370^5+constants!$G$4*data!G370^6+constants!$H$4*data!G370^7)</f>
        <v>23.743789690164995</v>
      </c>
      <c r="N370" s="4"/>
      <c r="O370" s="4">
        <f t="shared" si="108"/>
        <v>1264.1936497732313</v>
      </c>
      <c r="P370" s="4">
        <f t="shared" si="109"/>
        <v>1253.9886011116503</v>
      </c>
      <c r="Q370" s="4">
        <f t="shared" si="110"/>
        <v>236.99549267230421</v>
      </c>
      <c r="R370" s="4">
        <f t="shared" si="111"/>
        <v>1505.6873166179253</v>
      </c>
      <c r="S370" s="4">
        <f t="shared" si="112"/>
        <v>3.957298281694166</v>
      </c>
      <c r="T370" s="4">
        <f t="shared" si="124"/>
        <v>1.0081380713130361</v>
      </c>
      <c r="U370" s="4">
        <f t="shared" si="113"/>
        <v>0.18899333890452411</v>
      </c>
      <c r="V370" s="4">
        <f t="shared" si="114"/>
        <v>2.6282337893255613E-3</v>
      </c>
      <c r="W370" s="4"/>
      <c r="X370">
        <f>IF(front!E370&gt;$X$2,O370,P370)</f>
        <v>1253.9886011116503</v>
      </c>
      <c r="Y370">
        <f t="shared" si="115"/>
        <v>1032.2710763752357</v>
      </c>
      <c r="Z370">
        <f>SUMPRODUCT($B$7:$B$456,Y$7:Y$456,EXP(constants!$B$32+constants!$A$32*ABS($A$7:$A$456-$A370)))</f>
        <v>26.504413583345073</v>
      </c>
      <c r="AA370">
        <f t="shared" si="104"/>
        <v>1005.7666627918906</v>
      </c>
      <c r="AB370">
        <f t="shared" si="116"/>
        <v>1000.8592402508172</v>
      </c>
      <c r="AD370" s="4">
        <f t="shared" si="105"/>
        <v>1501.7254758340953</v>
      </c>
      <c r="AE370">
        <f>SUMPRODUCT($B$7:$B$456,AD$7:AD$456,EXP(constants!$B$32+constants!$A$32*ABS($A$7:$A$456-$A370)))</f>
        <v>36.225213184900035</v>
      </c>
      <c r="AF370" s="4">
        <f t="shared" si="106"/>
        <v>1465.5002626491953</v>
      </c>
      <c r="AG370">
        <f t="shared" si="117"/>
        <v>1465.5002626491953</v>
      </c>
      <c r="AH370" s="4"/>
      <c r="AI370" s="5">
        <f>SUMPRODUCT(constants!$B$13:$B$20,A370^constants!$A$13:$A$20)*constants!$C$10/((A370/1000000000)^5*(EXP(0.014388/(A370/1000000000)/constants!$B$9)-1))</f>
        <v>1.1053146865372172E-6</v>
      </c>
      <c r="AJ370">
        <f>SUMPRODUCT(A370^constants!$E$28:$J$28,constants!$E$27:$J$27)</f>
        <v>8.7302914076513522E-7</v>
      </c>
      <c r="AL370" s="17">
        <f t="shared" si="107"/>
        <v>1.1043657710151363E-9</v>
      </c>
      <c r="AM370">
        <f t="shared" si="118"/>
        <v>5.9572090365030313E-10</v>
      </c>
      <c r="AN370">
        <f t="shared" si="119"/>
        <v>1.8538308195131172</v>
      </c>
      <c r="AO370">
        <f t="shared" si="120"/>
        <v>1.0932407184782103E-9</v>
      </c>
      <c r="AQ370">
        <f t="shared" si="125"/>
        <v>1.1043657710151363E-9</v>
      </c>
      <c r="AS370" s="4">
        <f t="shared" si="122"/>
        <v>1.0101762149441451</v>
      </c>
    </row>
    <row r="371" spans="1:45" x14ac:dyDescent="0.2">
      <c r="A371">
        <f>front!A371</f>
        <v>360.58</v>
      </c>
      <c r="B371" s="1">
        <f t="shared" si="123"/>
        <v>0.46999999999997044</v>
      </c>
      <c r="C371">
        <f>front!D371-front!B371</f>
        <v>782.86000000000013</v>
      </c>
      <c r="D371" s="2">
        <f>front!E371-front!C371</f>
        <v>6348.3000000000011</v>
      </c>
      <c r="E371" s="2">
        <f>IF(front!F371-front!C371&gt;0,front!F371-front!C371,0)</f>
        <v>1150.8000000000011</v>
      </c>
      <c r="F371" s="2">
        <f>front!I371-front!H371</f>
        <v>8978.2999999999993</v>
      </c>
      <c r="G371" s="2">
        <f>IF(front!J371-front!H371&gt;0,front!J371-front!H371,0)</f>
        <v>13.100000000000364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781.05487880154089</v>
      </c>
      <c r="J371" s="4">
        <f>D371/(constants!$A$4+constants!$B$4*data!D371+constants!$C$4*data!D371^2+constants!$D$4*data!D371^3+constants!$E$4*data!D371^4+constants!$F$4*data!D371^5+constants!$G$4*data!D371^6+constants!$H$4*data!D371^7)</f>
        <v>6336.6331353029664</v>
      </c>
      <c r="K371" s="4">
        <f>E371/(constants!$A$4+constants!$B$4*data!E371+constants!$C$4*data!E371^2+constants!$D$4*data!E371^3+constants!$E$4*data!E371^4+constants!$F$4*data!E371^5+constants!$G$4*data!E371^6+constants!$H$4*data!E371^7)</f>
        <v>1148.1610075738361</v>
      </c>
      <c r="L371" s="4">
        <f>F371/(constants!$A$4+constants!$B$4*data!F371+constants!$C$4*data!F371^2+constants!$D$4*data!F371^3+constants!$E$4*data!F371^4+constants!$F$4*data!F371^5+constants!$G$4*data!F371^6+constants!$H$4*data!F371^7)</f>
        <v>8971.5545762048732</v>
      </c>
      <c r="M371" s="4">
        <f>G371/(constants!$A$4+constants!$B$4*data!G371+constants!$C$4*data!G371^2+constants!$D$4*data!G371^3+constants!$E$4*data!G371^4+constants!$F$4*data!G371^5+constants!$G$4*data!G371^6+constants!$H$4*data!G371^7)</f>
        <v>13.069045389138516</v>
      </c>
      <c r="N371" s="4"/>
      <c r="O371" s="4">
        <f t="shared" si="108"/>
        <v>1301.7581313359015</v>
      </c>
      <c r="P371" s="4">
        <f t="shared" si="109"/>
        <v>1267.3266270605932</v>
      </c>
      <c r="Q371" s="4">
        <f t="shared" si="110"/>
        <v>229.63220151476722</v>
      </c>
      <c r="R371" s="4">
        <f t="shared" si="111"/>
        <v>1495.2590960341456</v>
      </c>
      <c r="S371" s="4">
        <f t="shared" si="112"/>
        <v>2.1781742315230863</v>
      </c>
      <c r="T371" s="4">
        <f t="shared" si="124"/>
        <v>1.0271686111063316</v>
      </c>
      <c r="U371" s="4">
        <f t="shared" si="113"/>
        <v>0.18119417410756264</v>
      </c>
      <c r="V371" s="4">
        <f t="shared" si="114"/>
        <v>1.4567202682800773E-3</v>
      </c>
      <c r="W371" s="4"/>
      <c r="X371">
        <f>IF(front!E371&gt;$X$2,O371,P371)</f>
        <v>1267.3266270605932</v>
      </c>
      <c r="Y371">
        <f t="shared" si="115"/>
        <v>1052.4977172550118</v>
      </c>
      <c r="Z371">
        <f>SUMPRODUCT($B$7:$B$456,Y$7:Y$456,EXP(constants!$B$32+constants!$A$32*ABS($A$7:$A$456-$A371)))</f>
        <v>26.750695903107243</v>
      </c>
      <c r="AA371">
        <f t="shared" si="104"/>
        <v>1025.7470213519046</v>
      </c>
      <c r="AB371">
        <f t="shared" si="116"/>
        <v>1020.8395988108311</v>
      </c>
      <c r="AD371" s="4">
        <f t="shared" si="105"/>
        <v>1493.078421520765</v>
      </c>
      <c r="AE371">
        <f>SUMPRODUCT($B$7:$B$456,AD$7:AD$456,EXP(constants!$B$32+constants!$A$32*ABS($A$7:$A$456-$A371)))</f>
        <v>36.124500383862234</v>
      </c>
      <c r="AF371" s="4">
        <f t="shared" si="106"/>
        <v>1456.9539211369029</v>
      </c>
      <c r="AG371">
        <f t="shared" si="117"/>
        <v>1456.9539211369029</v>
      </c>
      <c r="AH371" s="4"/>
      <c r="AI371" s="5">
        <f>SUMPRODUCT(constants!$B$13:$B$20,A371^constants!$A$13:$A$20)*constants!$C$10/((A371/1000000000)^5*(EXP(0.014388/(A371/1000000000)/constants!$B$9)-1))</f>
        <v>1.1165134900182824E-6</v>
      </c>
      <c r="AJ371">
        <f>SUMPRODUCT(A371^constants!$E$28:$J$28,constants!$E$27:$J$27)</f>
        <v>8.6907815302395041E-7</v>
      </c>
      <c r="AL371" s="17">
        <f t="shared" si="107"/>
        <v>1.0937207875937622E-9</v>
      </c>
      <c r="AM371">
        <f t="shared" si="118"/>
        <v>5.9650352726720677E-10</v>
      </c>
      <c r="AN371">
        <f t="shared" si="119"/>
        <v>1.8335529256708394</v>
      </c>
      <c r="AO371">
        <f t="shared" si="120"/>
        <v>1.0946769548096854E-9</v>
      </c>
      <c r="AQ371">
        <f t="shared" si="125"/>
        <v>1.0937207875937622E-9</v>
      </c>
      <c r="AS371" s="4">
        <f t="shared" si="122"/>
        <v>0.9991265302409793</v>
      </c>
    </row>
    <row r="372" spans="1:45" x14ac:dyDescent="0.2">
      <c r="A372">
        <f>front!A372</f>
        <v>361.05</v>
      </c>
      <c r="B372" s="1">
        <f t="shared" si="123"/>
        <v>0.47000000000002728</v>
      </c>
      <c r="C372">
        <f>front!D372-front!B372</f>
        <v>788</v>
      </c>
      <c r="D372" s="2">
        <f>front!E372-front!C372</f>
        <v>6435.3000000000011</v>
      </c>
      <c r="E372" s="2">
        <f>IF(front!F372-front!C372&gt;0,front!F372-front!C372,0)</f>
        <v>1188.7000000000007</v>
      </c>
      <c r="F372" s="2">
        <f>front!I372-front!H372</f>
        <v>8947.0999999999985</v>
      </c>
      <c r="G372" s="2">
        <f>IF(front!J372-front!H372&gt;0,front!J372-front!H372,0)</f>
        <v>67.200000000000728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786.18320670662604</v>
      </c>
      <c r="J372" s="4">
        <f>D372/(constants!$A$4+constants!$B$4*data!D372+constants!$C$4*data!D372^2+constants!$D$4*data!D372^3+constants!$E$4*data!D372^4+constants!$F$4*data!D372^5+constants!$G$4*data!D372^6+constants!$H$4*data!D372^7)</f>
        <v>6423.6282283588516</v>
      </c>
      <c r="K372" s="4">
        <f>E372/(constants!$A$4+constants!$B$4*data!E372+constants!$C$4*data!E372^2+constants!$D$4*data!E372^3+constants!$E$4*data!E372^4+constants!$F$4*data!E372^5+constants!$G$4*data!E372^6+constants!$H$4*data!E372^7)</f>
        <v>1185.9751992885956</v>
      </c>
      <c r="L372" s="4">
        <f>F372/(constants!$A$4+constants!$B$4*data!F372+constants!$C$4*data!F372^2+constants!$D$4*data!F372^3+constants!$E$4*data!F372^4+constants!$F$4*data!F372^5+constants!$G$4*data!F372^6+constants!$H$4*data!F372^7)</f>
        <v>8940.2227821380857</v>
      </c>
      <c r="M372" s="4">
        <f>G372/(constants!$A$4+constants!$B$4*data!G372+constants!$C$4*data!G372^2+constants!$D$4*data!G372^3+constants!$E$4*data!G372^4+constants!$F$4*data!G372^5+constants!$G$4*data!G372^6+constants!$H$4*data!G372^7)</f>
        <v>67.041598883319097</v>
      </c>
      <c r="N372" s="4"/>
      <c r="O372" s="4">
        <f t="shared" si="108"/>
        <v>1310.3053445110434</v>
      </c>
      <c r="P372" s="4">
        <f t="shared" si="109"/>
        <v>1284.7256456717703</v>
      </c>
      <c r="Q372" s="4">
        <f t="shared" si="110"/>
        <v>237.19503985771914</v>
      </c>
      <c r="R372" s="4">
        <f t="shared" si="111"/>
        <v>1490.0371303563475</v>
      </c>
      <c r="S372" s="4">
        <f t="shared" si="112"/>
        <v>11.173599813886515</v>
      </c>
      <c r="T372" s="4">
        <f t="shared" si="124"/>
        <v>1.0199106314452824</v>
      </c>
      <c r="U372" s="4">
        <f t="shared" si="113"/>
        <v>0.18462699850106301</v>
      </c>
      <c r="V372" s="4">
        <f t="shared" si="114"/>
        <v>7.4988734080836698E-3</v>
      </c>
      <c r="W372" s="4"/>
      <c r="X372">
        <f>IF(front!E372&gt;$X$2,O372,P372)</f>
        <v>1284.7256456717703</v>
      </c>
      <c r="Y372">
        <f t="shared" si="115"/>
        <v>1062.8214376042956</v>
      </c>
      <c r="Z372">
        <f>SUMPRODUCT($B$7:$B$456,Y$7:Y$456,EXP(constants!$B$32+constants!$A$32*ABS($A$7:$A$456-$A372)))</f>
        <v>26.997741696006049</v>
      </c>
      <c r="AA372">
        <f t="shared" si="104"/>
        <v>1035.8236959082897</v>
      </c>
      <c r="AB372">
        <f t="shared" si="116"/>
        <v>1030.9162733672163</v>
      </c>
      <c r="AD372" s="4">
        <f t="shared" si="105"/>
        <v>1478.8507045947042</v>
      </c>
      <c r="AE372">
        <f>SUMPRODUCT($B$7:$B$456,AD$7:AD$456,EXP(constants!$B$32+constants!$A$32*ABS($A$7:$A$456-$A372)))</f>
        <v>36.023566865754489</v>
      </c>
      <c r="AF372" s="4">
        <f t="shared" si="106"/>
        <v>1442.8271377289498</v>
      </c>
      <c r="AG372">
        <f t="shared" si="117"/>
        <v>1442.8271377289498</v>
      </c>
      <c r="AH372" s="4"/>
      <c r="AI372" s="5">
        <f>SUMPRODUCT(constants!$B$13:$B$20,A372^constants!$A$13:$A$20)*constants!$C$10/((A372/1000000000)^5*(EXP(0.014388/(A372/1000000000)/constants!$B$9)-1))</f>
        <v>1.1277855289950749E-6</v>
      </c>
      <c r="AJ372">
        <f>SUMPRODUCT(A372^constants!$E$28:$J$28,constants!$E$27:$J$27)</f>
        <v>8.6516103867101792E-7</v>
      </c>
      <c r="AL372" s="17">
        <f t="shared" si="107"/>
        <v>1.0939642317522651E-9</v>
      </c>
      <c r="AM372">
        <f t="shared" si="118"/>
        <v>5.9962903112066879E-10</v>
      </c>
      <c r="AN372">
        <f t="shared" si="119"/>
        <v>1.8244017133521955</v>
      </c>
      <c r="AO372">
        <f t="shared" si="120"/>
        <v>1.1004127415806848E-9</v>
      </c>
      <c r="AQ372">
        <f t="shared" si="125"/>
        <v>1.0939642317522651E-9</v>
      </c>
      <c r="AS372" s="4">
        <f t="shared" si="122"/>
        <v>0.99413991715585126</v>
      </c>
    </row>
    <row r="373" spans="1:45" x14ac:dyDescent="0.2">
      <c r="A373">
        <f>front!A373</f>
        <v>361.52</v>
      </c>
      <c r="B373" s="1">
        <f t="shared" si="123"/>
        <v>0.46999999999997044</v>
      </c>
      <c r="C373">
        <f>front!D373-front!B373</f>
        <v>796.86000000000013</v>
      </c>
      <c r="D373" s="2">
        <f>front!E373-front!C373</f>
        <v>6505.4</v>
      </c>
      <c r="E373" s="2">
        <f>IF(front!F373-front!C373&gt;0,front!F373-front!C373,0)</f>
        <v>1178.7000000000007</v>
      </c>
      <c r="F373" s="2">
        <f>front!I373-front!H373</f>
        <v>8898.6999999999989</v>
      </c>
      <c r="G373" s="2">
        <f>IF(front!J373-front!H373&gt;0,front!J373-front!H373,0)</f>
        <v>51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795.02308954648322</v>
      </c>
      <c r="J373" s="4">
        <f>D373/(constants!$A$4+constants!$B$4*data!D373+constants!$C$4*data!D373^2+constants!$D$4*data!D373^3+constants!$E$4*data!D373^4+constants!$F$4*data!D373^5+constants!$G$4*data!D373^6+constants!$H$4*data!D373^7)</f>
        <v>6493.7309859148199</v>
      </c>
      <c r="K373" s="4">
        <f>E373/(constants!$A$4+constants!$B$4*data!E373+constants!$C$4*data!E373^2+constants!$D$4*data!E373^3+constants!$E$4*data!E373^4+constants!$F$4*data!E373^5+constants!$G$4*data!E373^6+constants!$H$4*data!E373^7)</f>
        <v>1175.9978399861129</v>
      </c>
      <c r="L373" s="4">
        <f>F373/(constants!$A$4+constants!$B$4*data!F373+constants!$C$4*data!F373^2+constants!$D$4*data!F373^3+constants!$E$4*data!F373^4+constants!$F$4*data!F373^5+constants!$G$4*data!F373^6+constants!$H$4*data!F373^7)</f>
        <v>8891.6223758491305</v>
      </c>
      <c r="M373" s="4">
        <f>G373/(constants!$A$4+constants!$B$4*data!G373+constants!$C$4*data!G373^2+constants!$D$4*data!G373^3+constants!$E$4*data!G373^4+constants!$F$4*data!G373^5+constants!$G$4*data!G373^6+constants!$H$4*data!G373^7)</f>
        <v>50.879698146744872</v>
      </c>
      <c r="N373" s="4"/>
      <c r="O373" s="4">
        <f t="shared" si="108"/>
        <v>1325.038482577472</v>
      </c>
      <c r="P373" s="4">
        <f t="shared" si="109"/>
        <v>1298.7461971829639</v>
      </c>
      <c r="Q373" s="4">
        <f t="shared" si="110"/>
        <v>235.19956799722257</v>
      </c>
      <c r="R373" s="4">
        <f t="shared" si="111"/>
        <v>1481.9370626415216</v>
      </c>
      <c r="S373" s="4">
        <f t="shared" si="112"/>
        <v>8.4799496911241459</v>
      </c>
      <c r="T373" s="4">
        <f t="shared" si="124"/>
        <v>1.0202443598691855</v>
      </c>
      <c r="U373" s="4">
        <f t="shared" si="113"/>
        <v>0.18109740648895103</v>
      </c>
      <c r="V373" s="4">
        <f t="shared" si="114"/>
        <v>5.7222063641547737E-3</v>
      </c>
      <c r="W373" s="4"/>
      <c r="X373">
        <f>IF(front!E373&gt;$X$2,O373,P373)</f>
        <v>1298.7461971829639</v>
      </c>
      <c r="Y373">
        <f t="shared" si="115"/>
        <v>1078.7088224320291</v>
      </c>
      <c r="Z373">
        <f>SUMPRODUCT($B$7:$B$456,Y$7:Y$456,EXP(constants!$B$32+constants!$A$32*ABS($A$7:$A$456-$A373)))</f>
        <v>27.245547482608202</v>
      </c>
      <c r="AA373">
        <f t="shared" si="104"/>
        <v>1051.463274949421</v>
      </c>
      <c r="AB373">
        <f t="shared" si="116"/>
        <v>1046.5558524083476</v>
      </c>
      <c r="AD373" s="4">
        <f t="shared" si="105"/>
        <v>1473.44737898878</v>
      </c>
      <c r="AE373">
        <f>SUMPRODUCT($B$7:$B$456,AD$7:AD$456,EXP(constants!$B$32+constants!$A$32*ABS($A$7:$A$456-$A373)))</f>
        <v>35.922588627853173</v>
      </c>
      <c r="AF373" s="4">
        <f t="shared" si="106"/>
        <v>1437.5247903609268</v>
      </c>
      <c r="AG373">
        <f t="shared" si="117"/>
        <v>1437.5247903609268</v>
      </c>
      <c r="AH373" s="4"/>
      <c r="AI373" s="5">
        <f>SUMPRODUCT(constants!$B$13:$B$20,A373^constants!$A$13:$A$20)*constants!$C$10/((A373/1000000000)^5*(EXP(0.014388/(A373/1000000000)/constants!$B$9)-1))</f>
        <v>1.1391309225248673E-6</v>
      </c>
      <c r="AJ373">
        <f>SUMPRODUCT(A373^constants!$E$28:$J$28,constants!$E$27:$J$27)</f>
        <v>8.6127821327712734E-7</v>
      </c>
      <c r="AL373" s="17">
        <f t="shared" si="107"/>
        <v>1.0884568844591379E-9</v>
      </c>
      <c r="AM373">
        <f t="shared" si="118"/>
        <v>5.9913972896487011E-10</v>
      </c>
      <c r="AN373">
        <f t="shared" si="119"/>
        <v>1.8166995641228096</v>
      </c>
      <c r="AO373">
        <f t="shared" si="120"/>
        <v>1.0995147958529446E-9</v>
      </c>
      <c r="AQ373">
        <f t="shared" si="125"/>
        <v>1.0884568844591379E-9</v>
      </c>
      <c r="AS373" s="4">
        <f t="shared" si="122"/>
        <v>0.98994291715262583</v>
      </c>
    </row>
    <row r="374" spans="1:45" x14ac:dyDescent="0.2">
      <c r="A374">
        <f>front!A374</f>
        <v>361.99</v>
      </c>
      <c r="B374" s="1">
        <f t="shared" si="123"/>
        <v>0.47000000000002728</v>
      </c>
      <c r="C374">
        <f>front!D374-front!B374</f>
        <v>804.87000000000035</v>
      </c>
      <c r="D374" s="2">
        <f>front!E374-front!C374</f>
        <v>6576.0999999999985</v>
      </c>
      <c r="E374" s="2">
        <f>IF(front!F374-front!C374&gt;0,front!F374-front!C374,0)</f>
        <v>1179.6999999999989</v>
      </c>
      <c r="F374" s="2">
        <f>front!I374-front!H374</f>
        <v>8979.1999999999989</v>
      </c>
      <c r="G374" s="2">
        <f>IF(front!J374-front!H374&gt;0,front!J374-front!H374,0)</f>
        <v>37.699999999998909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803.01490495380676</v>
      </c>
      <c r="J374" s="4">
        <f>D374/(constants!$A$4+constants!$B$4*data!D374+constants!$C$4*data!D374^2+constants!$D$4*data!D374^3+constants!$E$4*data!D374^4+constants!$F$4*data!D374^5+constants!$G$4*data!D374^6+constants!$H$4*data!D374^7)</f>
        <v>6564.4399713230996</v>
      </c>
      <c r="K374" s="4">
        <f>E374/(constants!$A$4+constants!$B$4*data!E374+constants!$C$4*data!E374^2+constants!$D$4*data!E374^3+constants!$E$4*data!E374^4+constants!$F$4*data!E374^5+constants!$G$4*data!E374^6+constants!$H$4*data!E374^7)</f>
        <v>1176.995575918786</v>
      </c>
      <c r="L374" s="4">
        <f>F374/(constants!$A$4+constants!$B$4*data!F374+constants!$C$4*data!F374^2+constants!$D$4*data!F374^3+constants!$E$4*data!F374^4+constants!$F$4*data!F374^5+constants!$G$4*data!F374^6+constants!$H$4*data!F374^7)</f>
        <v>8972.4584084024045</v>
      </c>
      <c r="M374" s="4">
        <f>G374/(constants!$A$4+constants!$B$4*data!G374+constants!$C$4*data!G374^2+constants!$D$4*data!G374^3+constants!$E$4*data!G374^4+constants!$F$4*data!G374^5+constants!$G$4*data!G374^6+constants!$H$4*data!G374^7)</f>
        <v>37.611017568097488</v>
      </c>
      <c r="N374" s="4"/>
      <c r="O374" s="4">
        <f t="shared" si="108"/>
        <v>1338.3581749230113</v>
      </c>
      <c r="P374" s="4">
        <f t="shared" si="109"/>
        <v>1312.8879942646199</v>
      </c>
      <c r="Q374" s="4">
        <f t="shared" si="110"/>
        <v>235.3991151837572</v>
      </c>
      <c r="R374" s="4">
        <f t="shared" si="111"/>
        <v>1495.409734733734</v>
      </c>
      <c r="S374" s="4">
        <f t="shared" si="112"/>
        <v>6.2685029280162476</v>
      </c>
      <c r="T374" s="4">
        <f t="shared" si="124"/>
        <v>1.0194001169708753</v>
      </c>
      <c r="U374" s="4">
        <f t="shared" si="113"/>
        <v>0.17929870347821247</v>
      </c>
      <c r="V374" s="4">
        <f t="shared" si="114"/>
        <v>4.1918296921695441E-3</v>
      </c>
      <c r="W374" s="4"/>
      <c r="X374">
        <f>IF(front!E374&gt;$X$2,O374,P374)</f>
        <v>1312.8879942646199</v>
      </c>
      <c r="Y374">
        <f t="shared" si="115"/>
        <v>1092.6639361815774</v>
      </c>
      <c r="Z374">
        <f>SUMPRODUCT($B$7:$B$456,Y$7:Y$456,EXP(constants!$B$32+constants!$A$32*ABS($A$7:$A$456-$A374)))</f>
        <v>27.494013294054383</v>
      </c>
      <c r="AA374">
        <f t="shared" si="104"/>
        <v>1065.1699228875229</v>
      </c>
      <c r="AB374">
        <f t="shared" si="116"/>
        <v>1060.2625003464495</v>
      </c>
      <c r="AD374" s="4">
        <f t="shared" si="105"/>
        <v>1489.1340363188194</v>
      </c>
      <c r="AE374">
        <f>SUMPRODUCT($B$7:$B$456,AD$7:AD$456,EXP(constants!$B$32+constants!$A$32*ABS($A$7:$A$456-$A374)))</f>
        <v>35.821587734429293</v>
      </c>
      <c r="AF374" s="4">
        <f t="shared" si="106"/>
        <v>1453.31244858439</v>
      </c>
      <c r="AG374">
        <f t="shared" si="117"/>
        <v>1453.31244858439</v>
      </c>
      <c r="AH374" s="4"/>
      <c r="AI374" s="5">
        <f>SUMPRODUCT(constants!$B$13:$B$20,A374^constants!$A$13:$A$20)*constants!$C$10/((A374/1000000000)^5*(EXP(0.014388/(A374/1000000000)/constants!$B$9)-1))</f>
        <v>1.1505497874941854E-6</v>
      </c>
      <c r="AJ374">
        <f>SUMPRODUCT(A374^constants!$E$28:$J$28,constants!$E$27:$J$27)</f>
        <v>8.5743009387609067E-7</v>
      </c>
      <c r="AL374" s="17">
        <f t="shared" si="107"/>
        <v>1.0851555978997972E-9</v>
      </c>
      <c r="AM374">
        <f t="shared" si="118"/>
        <v>5.8998331343771043E-10</v>
      </c>
      <c r="AN374">
        <f t="shared" si="119"/>
        <v>1.8392987957181712</v>
      </c>
      <c r="AO374">
        <f t="shared" si="120"/>
        <v>1.08271134606923E-9</v>
      </c>
      <c r="AQ374">
        <f t="shared" si="125"/>
        <v>1.0851555978997972E-9</v>
      </c>
      <c r="AS374" s="4">
        <f t="shared" si="122"/>
        <v>1.0022575286011743</v>
      </c>
    </row>
    <row r="375" spans="1:45" x14ac:dyDescent="0.2">
      <c r="A375">
        <f>front!A375</f>
        <v>362.46</v>
      </c>
      <c r="B375" s="1">
        <f t="shared" si="123"/>
        <v>0.46999999999997044</v>
      </c>
      <c r="C375">
        <f>front!D375-front!B375</f>
        <v>816.86000000000013</v>
      </c>
      <c r="D375" s="2">
        <f>front!E375-front!C375</f>
        <v>6588</v>
      </c>
      <c r="E375" s="2">
        <f>IF(front!F375-front!C375&gt;0,front!F375-front!C375,0)</f>
        <v>1115</v>
      </c>
      <c r="F375" s="2">
        <f>front!I375-front!H375</f>
        <v>8898.6999999999989</v>
      </c>
      <c r="G375" s="2">
        <f>IF(front!J375-front!H375&gt;0,front!J375-front!H375,0)</f>
        <v>26.299999999999272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814.97768925907712</v>
      </c>
      <c r="J375" s="4">
        <f>D375/(constants!$A$4+constants!$B$4*data!D375+constants!$C$4*data!D375^2+constants!$D$4*data!D375^3+constants!$E$4*data!D375^4+constants!$F$4*data!D375^5+constants!$G$4*data!D375^6+constants!$H$4*data!D375^7)</f>
        <v>6576.3421054657065</v>
      </c>
      <c r="K375" s="4">
        <f>E375/(constants!$A$4+constants!$B$4*data!E375+constants!$C$4*data!E375^2+constants!$D$4*data!E375^3+constants!$E$4*data!E375^4+constants!$F$4*data!E375^5+constants!$G$4*data!E375^6+constants!$H$4*data!E375^7)</f>
        <v>1112.4420632982067</v>
      </c>
      <c r="L375" s="4">
        <f>F375/(constants!$A$4+constants!$B$4*data!F375+constants!$C$4*data!F375^2+constants!$D$4*data!F375^3+constants!$E$4*data!F375^4+constants!$F$4*data!F375^5+constants!$G$4*data!F375^6+constants!$H$4*data!F375^7)</f>
        <v>8891.6223758491305</v>
      </c>
      <c r="M375" s="4">
        <f>G375/(constants!$A$4+constants!$B$4*data!G375+constants!$C$4*data!G375^2+constants!$D$4*data!G375^3+constants!$E$4*data!G375^4+constants!$F$4*data!G375^5+constants!$G$4*data!G375^6+constants!$H$4*data!G375^7)</f>
        <v>26.237892386343781</v>
      </c>
      <c r="N375" s="4"/>
      <c r="O375" s="4">
        <f t="shared" si="108"/>
        <v>1358.2961487651285</v>
      </c>
      <c r="P375" s="4">
        <f t="shared" si="109"/>
        <v>1315.2684210931413</v>
      </c>
      <c r="Q375" s="4">
        <f t="shared" si="110"/>
        <v>222.48841265964137</v>
      </c>
      <c r="R375" s="4">
        <f t="shared" si="111"/>
        <v>1481.9370626415216</v>
      </c>
      <c r="S375" s="4">
        <f t="shared" si="112"/>
        <v>4.3729820643906301</v>
      </c>
      <c r="T375" s="4">
        <f t="shared" si="124"/>
        <v>1.0327140277847058</v>
      </c>
      <c r="U375" s="4">
        <f t="shared" si="113"/>
        <v>0.16915818025550067</v>
      </c>
      <c r="V375" s="4">
        <f t="shared" si="114"/>
        <v>2.9508554544117288E-3</v>
      </c>
      <c r="W375" s="4"/>
      <c r="X375">
        <f>IF(front!E375&gt;$X$2,O375,P375)</f>
        <v>1315.2684210931413</v>
      </c>
      <c r="Y375">
        <f t="shared" si="115"/>
        <v>1107.1227741814589</v>
      </c>
      <c r="Z375">
        <f>SUMPRODUCT($B$7:$B$456,Y$7:Y$456,EXP(constants!$B$32+constants!$A$32*ABS($A$7:$A$456-$A375)))</f>
        <v>27.743073332831997</v>
      </c>
      <c r="AA375">
        <f t="shared" si="104"/>
        <v>1079.379700848627</v>
      </c>
      <c r="AB375">
        <f t="shared" si="116"/>
        <v>1074.4722783075536</v>
      </c>
      <c r="AD375" s="4">
        <f t="shared" si="105"/>
        <v>1477.5590609200435</v>
      </c>
      <c r="AE375">
        <f>SUMPRODUCT($B$7:$B$456,AD$7:AD$456,EXP(constants!$B$32+constants!$A$32*ABS($A$7:$A$456-$A375)))</f>
        <v>35.720218415516278</v>
      </c>
      <c r="AF375" s="4">
        <f t="shared" si="106"/>
        <v>1441.8388425045273</v>
      </c>
      <c r="AG375">
        <f t="shared" si="117"/>
        <v>1441.8388425045273</v>
      </c>
      <c r="AH375" s="4"/>
      <c r="AI375" s="5">
        <f>SUMPRODUCT(constants!$B$13:$B$20,A375^constants!$A$13:$A$20)*constants!$C$10/((A375/1000000000)^5*(EXP(0.014388/(A375/1000000000)/constants!$B$9)-1))</f>
        <v>1.1620422386154638E-6</v>
      </c>
      <c r="AJ375">
        <f>SUMPRODUCT(A375^constants!$E$28:$J$28,constants!$E$27:$J$27)</f>
        <v>8.5361709879777517E-7</v>
      </c>
      <c r="AL375" s="17">
        <f t="shared" si="107"/>
        <v>1.0815004370758131E-9</v>
      </c>
      <c r="AM375">
        <f t="shared" si="118"/>
        <v>5.920336403997903E-10</v>
      </c>
      <c r="AN375">
        <f t="shared" si="119"/>
        <v>1.8267550410572855</v>
      </c>
      <c r="AO375">
        <f t="shared" si="120"/>
        <v>1.0864740156472228E-9</v>
      </c>
      <c r="AQ375">
        <f t="shared" si="125"/>
        <v>1.0815004370758131E-9</v>
      </c>
      <c r="AS375" s="4">
        <f t="shared" si="122"/>
        <v>0.99542227563680208</v>
      </c>
    </row>
    <row r="376" spans="1:45" x14ac:dyDescent="0.2">
      <c r="A376">
        <f>front!A376</f>
        <v>362.93</v>
      </c>
      <c r="B376" s="1">
        <f t="shared" si="123"/>
        <v>0.47000000000002728</v>
      </c>
      <c r="C376">
        <f>front!D376-front!B376</f>
        <v>816.66000000000031</v>
      </c>
      <c r="D376" s="2">
        <f>front!E376-front!C376</f>
        <v>6663.1999999999989</v>
      </c>
      <c r="E376" s="2">
        <f>IF(front!F376-front!C376&gt;0,front!F376-front!C376,0)</f>
        <v>1170</v>
      </c>
      <c r="F376" s="2">
        <f>front!I376-front!H376</f>
        <v>8876.0999999999985</v>
      </c>
      <c r="G376" s="2">
        <f>IF(front!J376-front!H376&gt;0,front!J376-front!H376,0)</f>
        <v>38.5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814.77814318972924</v>
      </c>
      <c r="J376" s="4">
        <f>D376/(constants!$A$4+constants!$B$4*data!D376+constants!$C$4*data!D376^2+constants!$D$4*data!D376^3+constants!$E$4*data!D376^4+constants!$F$4*data!D376^5+constants!$G$4*data!D376^6+constants!$H$4*data!D376^7)</f>
        <v>6651.5597977133639</v>
      </c>
      <c r="K376" s="4">
        <f>E376/(constants!$A$4+constants!$B$4*data!E376+constants!$C$4*data!E376^2+constants!$D$4*data!E376^3+constants!$E$4*data!E376^4+constants!$F$4*data!E376^5+constants!$G$4*data!E376^6+constants!$H$4*data!E376^7)</f>
        <v>1167.3175373657193</v>
      </c>
      <c r="L376" s="4">
        <f>F376/(constants!$A$4+constants!$B$4*data!F376+constants!$C$4*data!F376^2+constants!$D$4*data!F376^3+constants!$E$4*data!F376^4+constants!$F$4*data!F376^5+constants!$G$4*data!F376^6+constants!$H$4*data!F376^7)</f>
        <v>8868.930472985985</v>
      </c>
      <c r="M376" s="4">
        <f>G376/(constants!$A$4+constants!$B$4*data!G376+constants!$C$4*data!G376^2+constants!$D$4*data!G376^3+constants!$E$4*data!G376^4+constants!$F$4*data!G376^5+constants!$G$4*data!G376^6+constants!$H$4*data!G376^7)</f>
        <v>38.409132648403727</v>
      </c>
      <c r="N376" s="4"/>
      <c r="O376" s="4">
        <f t="shared" si="108"/>
        <v>1357.9635719828821</v>
      </c>
      <c r="P376" s="4">
        <f t="shared" si="109"/>
        <v>1330.3119595426726</v>
      </c>
      <c r="Q376" s="4">
        <f t="shared" si="110"/>
        <v>233.46350747314384</v>
      </c>
      <c r="R376" s="4">
        <f t="shared" si="111"/>
        <v>1478.1550788309974</v>
      </c>
      <c r="S376" s="4">
        <f t="shared" si="112"/>
        <v>6.4015221080672875</v>
      </c>
      <c r="T376" s="4">
        <f t="shared" si="124"/>
        <v>1.0207858106076979</v>
      </c>
      <c r="U376" s="4">
        <f t="shared" si="113"/>
        <v>0.17549530829851567</v>
      </c>
      <c r="V376" s="4">
        <f t="shared" si="114"/>
        <v>4.3307513533221067E-3</v>
      </c>
      <c r="W376" s="4"/>
      <c r="X376">
        <f>IF(front!E376&gt;$X$2,O376,P376)</f>
        <v>1330.3119595426726</v>
      </c>
      <c r="Y376">
        <f t="shared" si="115"/>
        <v>1111.8987297822232</v>
      </c>
      <c r="Z376">
        <f>SUMPRODUCT($B$7:$B$456,Y$7:Y$456,EXP(constants!$B$32+constants!$A$32*ABS($A$7:$A$456-$A376)))</f>
        <v>27.992653440979662</v>
      </c>
      <c r="AA376">
        <f t="shared" si="104"/>
        <v>1083.9060763412435</v>
      </c>
      <c r="AB376">
        <f t="shared" si="116"/>
        <v>1078.9986538001701</v>
      </c>
      <c r="AD376" s="4">
        <f t="shared" si="105"/>
        <v>1471.7462085460229</v>
      </c>
      <c r="AE376">
        <f>SUMPRODUCT($B$7:$B$456,AD$7:AD$456,EXP(constants!$B$32+constants!$A$32*ABS($A$7:$A$456-$A376)))</f>
        <v>35.618610091999535</v>
      </c>
      <c r="AF376" s="4">
        <f t="shared" si="106"/>
        <v>1436.1275984540234</v>
      </c>
      <c r="AG376">
        <f t="shared" si="117"/>
        <v>1436.1275984540234</v>
      </c>
      <c r="AH376" s="4"/>
      <c r="AI376" s="5">
        <f>SUMPRODUCT(constants!$B$13:$B$20,A376^constants!$A$13:$A$20)*constants!$C$10/((A376/1000000000)^5*(EXP(0.014388/(A376/1000000000)/constants!$B$9)-1))</f>
        <v>1.1736083884234415E-6</v>
      </c>
      <c r="AJ376">
        <f>SUMPRODUCT(A376^constants!$E$28:$J$28,constants!$E$27:$J$27)</f>
        <v>8.4983964749072794E-7</v>
      </c>
      <c r="AL376" s="17">
        <f t="shared" si="107"/>
        <v>1.087682903301187E-9</v>
      </c>
      <c r="AM376">
        <f t="shared" si="118"/>
        <v>5.9175775774072695E-10</v>
      </c>
      <c r="AN376">
        <f t="shared" si="119"/>
        <v>1.8380543204940036</v>
      </c>
      <c r="AO376">
        <f t="shared" si="120"/>
        <v>1.0859677279635743E-9</v>
      </c>
      <c r="AQ376">
        <f t="shared" si="125"/>
        <v>1.087682903301187E-9</v>
      </c>
      <c r="AS376" s="4">
        <f t="shared" si="122"/>
        <v>1.0015793980736694</v>
      </c>
    </row>
    <row r="377" spans="1:45" x14ac:dyDescent="0.2">
      <c r="A377">
        <f>front!A377</f>
        <v>363.39</v>
      </c>
      <c r="B377" s="1">
        <f t="shared" si="123"/>
        <v>0.45999999999997954</v>
      </c>
      <c r="C377">
        <f>front!D377-front!B377</f>
        <v>827.80000000000018</v>
      </c>
      <c r="D377" s="2">
        <f>front!E377-front!C377</f>
        <v>6719</v>
      </c>
      <c r="E377" s="2">
        <f>IF(front!F377-front!C377&gt;0,front!F377-front!C377,0)</f>
        <v>1141.7999999999993</v>
      </c>
      <c r="F377" s="2">
        <f>front!I377-front!H377</f>
        <v>8829.0999999999985</v>
      </c>
      <c r="G377" s="2">
        <f>IF(front!J377-front!H377&gt;0,front!J377-front!H377,0)</f>
        <v>27.799999999999272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825.89286138925138</v>
      </c>
      <c r="J377" s="4">
        <f>D377/(constants!$A$4+constants!$B$4*data!D377+constants!$C$4*data!D377^2+constants!$D$4*data!D377^3+constants!$E$4*data!D377^4+constants!$F$4*data!D377^5+constants!$G$4*data!D377^6+constants!$H$4*data!D377^7)</f>
        <v>6707.3776830694742</v>
      </c>
      <c r="K377" s="4">
        <f>E377/(constants!$A$4+constants!$B$4*data!E377+constants!$C$4*data!E377^2+constants!$D$4*data!E377^3+constants!$E$4*data!E377^4+constants!$F$4*data!E377^5+constants!$G$4*data!E377^6+constants!$H$4*data!E377^7)</f>
        <v>1139.1813843993668</v>
      </c>
      <c r="L377" s="4">
        <f>F377/(constants!$A$4+constants!$B$4*data!F377+constants!$C$4*data!F377^2+constants!$D$4*data!F377^3+constants!$E$4*data!F377^4+constants!$F$4*data!F377^5+constants!$G$4*data!F377^6+constants!$H$4*data!F377^7)</f>
        <v>8821.742742052822</v>
      </c>
      <c r="M377" s="4">
        <f>G377/(constants!$A$4+constants!$B$4*data!G377+constants!$C$4*data!G377^2+constants!$D$4*data!G377^3+constants!$E$4*data!G377^4+constants!$F$4*data!G377^5+constants!$G$4*data!G377^6+constants!$H$4*data!G377^7)</f>
        <v>27.734354646656165</v>
      </c>
      <c r="N377" s="4"/>
      <c r="O377" s="4">
        <f t="shared" si="108"/>
        <v>1376.4881023154192</v>
      </c>
      <c r="P377" s="4">
        <f t="shared" si="109"/>
        <v>1341.4755366138947</v>
      </c>
      <c r="Q377" s="4">
        <f t="shared" si="110"/>
        <v>227.83627687987337</v>
      </c>
      <c r="R377" s="4">
        <f t="shared" si="111"/>
        <v>1470.2904570088035</v>
      </c>
      <c r="S377" s="4">
        <f t="shared" si="112"/>
        <v>4.6223924411093602</v>
      </c>
      <c r="T377" s="4">
        <f t="shared" si="124"/>
        <v>1.0261000404002163</v>
      </c>
      <c r="U377" s="4">
        <f t="shared" si="113"/>
        <v>0.16984005347944672</v>
      </c>
      <c r="V377" s="4">
        <f t="shared" si="114"/>
        <v>3.1438634584579116E-3</v>
      </c>
      <c r="W377" s="4"/>
      <c r="X377">
        <f>IF(front!E377&gt;$X$2,O377,P377)</f>
        <v>1341.4755366138947</v>
      </c>
      <c r="Y377">
        <f t="shared" si="115"/>
        <v>1128.3267767561963</v>
      </c>
      <c r="Z377">
        <f>SUMPRODUCT($B$7:$B$456,Y$7:Y$456,EXP(constants!$B$32+constants!$A$32*ABS($A$7:$A$456-$A377)))</f>
        <v>28.237315886101559</v>
      </c>
      <c r="AA377">
        <f t="shared" si="104"/>
        <v>1100.0894608700946</v>
      </c>
      <c r="AB377">
        <f t="shared" si="116"/>
        <v>1095.1820383290212</v>
      </c>
      <c r="AD377" s="4">
        <f t="shared" si="105"/>
        <v>1465.6627586175127</v>
      </c>
      <c r="AE377">
        <f>SUMPRODUCT($B$7:$B$456,AD$7:AD$456,EXP(constants!$B$32+constants!$A$32*ABS($A$7:$A$456-$A377)))</f>
        <v>35.518693340877803</v>
      </c>
      <c r="AF377" s="4">
        <f t="shared" si="106"/>
        <v>1430.144065276635</v>
      </c>
      <c r="AG377">
        <f t="shared" si="117"/>
        <v>1430.144065276635</v>
      </c>
      <c r="AH377" s="4"/>
      <c r="AI377" s="5">
        <f>SUMPRODUCT(constants!$B$13:$B$20,A377^constants!$A$13:$A$20)*constants!$C$10/((A377/1000000000)^5*(EXP(0.014388/(A377/1000000000)/constants!$B$9)-1))</f>
        <v>1.1849999193303838E-6</v>
      </c>
      <c r="AJ377">
        <f>SUMPRODUCT(A377^constants!$E$28:$J$28,constants!$E$27:$J$27)</f>
        <v>8.4617738912437035E-7</v>
      </c>
      <c r="AL377" s="17">
        <f t="shared" si="107"/>
        <v>1.0820118280413022E-9</v>
      </c>
      <c r="AM377">
        <f t="shared" si="118"/>
        <v>5.916728318980178E-10</v>
      </c>
      <c r="AN377">
        <f t="shared" si="119"/>
        <v>1.8287333298206947</v>
      </c>
      <c r="AO377">
        <f t="shared" si="120"/>
        <v>1.0858118758040617E-9</v>
      </c>
      <c r="AQ377">
        <f t="shared" si="125"/>
        <v>1.0820118280413022E-9</v>
      </c>
      <c r="AS377" s="4">
        <f t="shared" si="122"/>
        <v>0.9965002705832946</v>
      </c>
    </row>
    <row r="378" spans="1:45" x14ac:dyDescent="0.2">
      <c r="A378">
        <f>front!A378</f>
        <v>363.86</v>
      </c>
      <c r="B378" s="1">
        <f t="shared" si="123"/>
        <v>0.47000000000002728</v>
      </c>
      <c r="C378">
        <f>front!D378-front!B378</f>
        <v>837.67000000000007</v>
      </c>
      <c r="D378" s="2">
        <f>front!E378-front!C378</f>
        <v>6732.9</v>
      </c>
      <c r="E378" s="2">
        <f>IF(front!F378-front!C378&gt;0,front!F378-front!C378,0)</f>
        <v>1130.3000000000011</v>
      </c>
      <c r="F378" s="2">
        <f>front!I378-front!H378</f>
        <v>8806.0000000000018</v>
      </c>
      <c r="G378" s="2">
        <f>IF(front!J378-front!H378&gt;0,front!J378-front!H378,0)</f>
        <v>50.300000000001091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835.74046534402532</v>
      </c>
      <c r="J378" s="4">
        <f>D378/(constants!$A$4+constants!$B$4*data!D378+constants!$C$4*data!D378^2+constants!$D$4*data!D378^3+constants!$E$4*data!D378^4+constants!$F$4*data!D378^5+constants!$G$4*data!D378^6+constants!$H$4*data!D378^7)</f>
        <v>6721.2827774430571</v>
      </c>
      <c r="K378" s="4">
        <f>E378/(constants!$A$4+constants!$B$4*data!E378+constants!$C$4*data!E378^2+constants!$D$4*data!E378^3+constants!$E$4*data!E378^4+constants!$F$4*data!E378^5+constants!$G$4*data!E378^6+constants!$H$4*data!E378^7)</f>
        <v>1127.707421715857</v>
      </c>
      <c r="L378" s="4">
        <f>F378/(constants!$A$4+constants!$B$4*data!F378+constants!$C$4*data!F378^2+constants!$D$4*data!F378^3+constants!$E$4*data!F378^4+constants!$F$4*data!F378^5+constants!$G$4*data!F378^6+constants!$H$4*data!F378^7)</f>
        <v>8798.55214652004</v>
      </c>
      <c r="M378" s="4">
        <f>G378/(constants!$A$4+constants!$B$4*data!G378+constants!$C$4*data!G378^2+constants!$D$4*data!G378^3+constants!$E$4*data!G378^4+constants!$F$4*data!G378^5+constants!$G$4*data!G378^6+constants!$H$4*data!G378^7)</f>
        <v>50.181345621398421</v>
      </c>
      <c r="N378" s="4"/>
      <c r="O378" s="4">
        <f t="shared" si="108"/>
        <v>1392.9007755733755</v>
      </c>
      <c r="P378" s="4">
        <f t="shared" si="109"/>
        <v>1344.2565554886114</v>
      </c>
      <c r="Q378" s="4">
        <f t="shared" si="110"/>
        <v>225.54148434317139</v>
      </c>
      <c r="R378" s="4">
        <f t="shared" si="111"/>
        <v>1466.4253577533398</v>
      </c>
      <c r="S378" s="4">
        <f t="shared" si="112"/>
        <v>8.3635576035664041</v>
      </c>
      <c r="T378" s="4">
        <f t="shared" si="124"/>
        <v>1.0361867084717937</v>
      </c>
      <c r="U378" s="4">
        <f t="shared" si="113"/>
        <v>0.16778157668064442</v>
      </c>
      <c r="V378" s="4">
        <f t="shared" si="114"/>
        <v>5.7033640064571203E-3</v>
      </c>
      <c r="W378" s="4"/>
      <c r="X378">
        <f>IF(front!E378&gt;$X$2,O378,P378)</f>
        <v>1344.2565554886114</v>
      </c>
      <c r="Y378">
        <f t="shared" si="115"/>
        <v>1133.2546538486963</v>
      </c>
      <c r="Z378">
        <f>SUMPRODUCT($B$7:$B$456,Y$7:Y$456,EXP(constants!$B$32+constants!$A$32*ABS($A$7:$A$456-$A378)))</f>
        <v>28.488005859164655</v>
      </c>
      <c r="AA378">
        <f t="shared" si="104"/>
        <v>1104.7666479895317</v>
      </c>
      <c r="AB378">
        <f t="shared" si="116"/>
        <v>1099.8592254484583</v>
      </c>
      <c r="AD378" s="4">
        <f t="shared" si="105"/>
        <v>1458.0521997922638</v>
      </c>
      <c r="AE378">
        <f>SUMPRODUCT($B$7:$B$456,AD$7:AD$456,EXP(constants!$B$32+constants!$A$32*ABS($A$7:$A$456-$A378)))</f>
        <v>35.41670224330921</v>
      </c>
      <c r="AF378" s="4">
        <f t="shared" si="106"/>
        <v>1422.6354975489546</v>
      </c>
      <c r="AG378">
        <f t="shared" si="117"/>
        <v>1422.6354975489546</v>
      </c>
      <c r="AH378" s="4"/>
      <c r="AI378" s="5">
        <f>SUMPRODUCT(constants!$B$13:$B$20,A378^constants!$A$13:$A$20)*constants!$C$10/((A378/1000000000)^5*(EXP(0.014388/(A378/1000000000)/constants!$B$9)-1))</f>
        <v>1.1967122215718587E-6</v>
      </c>
      <c r="AJ378">
        <f>SUMPRODUCT(A378^constants!$E$28:$J$28,constants!$E$27:$J$27)</f>
        <v>8.4247150881059567E-7</v>
      </c>
      <c r="AL378" s="17">
        <f t="shared" si="107"/>
        <v>1.0880594478660751E-9</v>
      </c>
      <c r="AM378">
        <f t="shared" si="118"/>
        <v>5.9219069836376356E-10</v>
      </c>
      <c r="AN378">
        <f t="shared" si="119"/>
        <v>1.8373464001923845</v>
      </c>
      <c r="AO378">
        <f t="shared" si="120"/>
        <v>1.0867622414931261E-9</v>
      </c>
      <c r="AQ378">
        <f t="shared" si="125"/>
        <v>1.0880594478660751E-9</v>
      </c>
      <c r="AS378" s="4">
        <f t="shared" si="122"/>
        <v>1.0011936432123063</v>
      </c>
    </row>
    <row r="379" spans="1:45" x14ac:dyDescent="0.2">
      <c r="A379">
        <f>front!A379</f>
        <v>364.33</v>
      </c>
      <c r="B379" s="1">
        <f t="shared" si="123"/>
        <v>0.46999999999997044</v>
      </c>
      <c r="C379">
        <f>front!D379-front!B379</f>
        <v>850.13000000000011</v>
      </c>
      <c r="D379" s="2">
        <f>front!E379-front!C379</f>
        <v>6814.9</v>
      </c>
      <c r="E379" s="2">
        <f>IF(front!F379-front!C379&gt;0,front!F379-front!C379,0)</f>
        <v>1144.3000000000011</v>
      </c>
      <c r="F379" s="2">
        <f>front!I379-front!H379</f>
        <v>8825.6</v>
      </c>
      <c r="G379" s="2">
        <f>IF(front!J379-front!H379&gt;0,front!J379-front!H379,0)</f>
        <v>29.600000000000364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848.17219686512044</v>
      </c>
      <c r="J379" s="4">
        <f>D379/(constants!$A$4+constants!$B$4*data!D379+constants!$C$4*data!D379^2+constants!$D$4*data!D379^3+constants!$E$4*data!D379^4+constants!$F$4*data!D379^5+constants!$G$4*data!D379^6+constants!$H$4*data!D379^7)</f>
        <v>6803.3180901810938</v>
      </c>
      <c r="K379" s="4">
        <f>E379/(constants!$A$4+constants!$B$4*data!E379+constants!$C$4*data!E379^2+constants!$D$4*data!E379^3+constants!$E$4*data!E379^4+constants!$F$4*data!E379^5+constants!$G$4*data!E379^6+constants!$H$4*data!E379^7)</f>
        <v>1141.67572415469</v>
      </c>
      <c r="L379" s="4">
        <f>F379/(constants!$A$4+constants!$B$4*data!F379+constants!$C$4*data!F379^2+constants!$D$4*data!F379^3+constants!$E$4*data!F379^4+constants!$F$4*data!F379^5+constants!$G$4*data!F379^6+constants!$H$4*data!F379^7)</f>
        <v>8818.2289448029987</v>
      </c>
      <c r="M379" s="4">
        <f>G379/(constants!$A$4+constants!$B$4*data!G379+constants!$C$4*data!G379^2+constants!$D$4*data!G379^3+constants!$E$4*data!G379^4+constants!$F$4*data!G379^5+constants!$G$4*data!G379^6+constants!$H$4*data!G379^7)</f>
        <v>29.530109993362291</v>
      </c>
      <c r="N379" s="4"/>
      <c r="O379" s="4">
        <f t="shared" si="108"/>
        <v>1413.6203281085341</v>
      </c>
      <c r="P379" s="4">
        <f t="shared" si="109"/>
        <v>1360.6636180362186</v>
      </c>
      <c r="Q379" s="4">
        <f t="shared" si="110"/>
        <v>228.33514483093802</v>
      </c>
      <c r="R379" s="4">
        <f t="shared" si="111"/>
        <v>1469.7048241338332</v>
      </c>
      <c r="S379" s="4">
        <f t="shared" si="112"/>
        <v>4.9216849988937152</v>
      </c>
      <c r="T379" s="4">
        <f t="shared" si="124"/>
        <v>1.0389197663333907</v>
      </c>
      <c r="U379" s="4">
        <f t="shared" si="113"/>
        <v>0.16781160442908241</v>
      </c>
      <c r="V379" s="4">
        <f t="shared" si="114"/>
        <v>3.3487574634548118E-3</v>
      </c>
      <c r="W379" s="4"/>
      <c r="X379">
        <f>IF(front!E379&gt;$X$2,O379,P379)</f>
        <v>1360.6636180362186</v>
      </c>
      <c r="Y379">
        <f t="shared" si="115"/>
        <v>1147.0481498625381</v>
      </c>
      <c r="Z379">
        <f>SUMPRODUCT($B$7:$B$456,Y$7:Y$456,EXP(constants!$B$32+constants!$A$32*ABS($A$7:$A$456-$A379)))</f>
        <v>28.739292574869527</v>
      </c>
      <c r="AA379">
        <f t="shared" si="104"/>
        <v>1118.3088572876686</v>
      </c>
      <c r="AB379">
        <f t="shared" si="116"/>
        <v>1113.4014347465952</v>
      </c>
      <c r="AD379" s="4">
        <f t="shared" si="105"/>
        <v>1464.7774896329238</v>
      </c>
      <c r="AE379">
        <f>SUMPRODUCT($B$7:$B$456,AD$7:AD$456,EXP(constants!$B$32+constants!$A$32*ABS($A$7:$A$456-$A379)))</f>
        <v>35.314595417394486</v>
      </c>
      <c r="AF379" s="4">
        <f t="shared" si="106"/>
        <v>1429.4628942155293</v>
      </c>
      <c r="AG379">
        <f t="shared" si="117"/>
        <v>1429.4628942155293</v>
      </c>
      <c r="AH379" s="4"/>
      <c r="AI379" s="5">
        <f>SUMPRODUCT(constants!$B$13:$B$20,A379^constants!$A$13:$A$20)*constants!$C$10/((A379/1000000000)^5*(EXP(0.014388/(A379/1000000000)/constants!$B$9)-1))</f>
        <v>1.2084985447747787E-6</v>
      </c>
      <c r="AJ379">
        <f>SUMPRODUCT(A379^constants!$E$28:$J$28,constants!$E$27:$J$27)</f>
        <v>8.3880242667373978E-7</v>
      </c>
      <c r="AL379" s="17">
        <f t="shared" si="107"/>
        <v>1.0854113413728688E-9</v>
      </c>
      <c r="AM379">
        <f t="shared" si="118"/>
        <v>5.8679552303738785E-10</v>
      </c>
      <c r="AN379">
        <f t="shared" si="119"/>
        <v>1.8497266914282704</v>
      </c>
      <c r="AO379">
        <f t="shared" si="120"/>
        <v>1.076861253775587E-9</v>
      </c>
      <c r="AQ379">
        <f t="shared" si="125"/>
        <v>1.0854113413728688E-9</v>
      </c>
      <c r="AS379" s="4">
        <f t="shared" si="122"/>
        <v>1.0079398228576841</v>
      </c>
    </row>
    <row r="380" spans="1:45" x14ac:dyDescent="0.2">
      <c r="A380">
        <f>front!A380</f>
        <v>364.8</v>
      </c>
      <c r="B380" s="1">
        <f t="shared" si="123"/>
        <v>0.47000000000002728</v>
      </c>
      <c r="C380">
        <f>front!D380-front!B380</f>
        <v>839.33999999999969</v>
      </c>
      <c r="D380" s="2">
        <f>front!E380-front!C380</f>
        <v>7029.5999999999985</v>
      </c>
      <c r="E380" s="2">
        <f>IF(front!F380-front!C380&gt;0,front!F380-front!C380,0)</f>
        <v>1184</v>
      </c>
      <c r="F380" s="2">
        <f>front!I380-front!H380</f>
        <v>8829.7999999999993</v>
      </c>
      <c r="G380" s="2">
        <f>IF(front!J380-front!H380&gt;0,front!J380-front!H380,0)</f>
        <v>33.199999999998909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837.40667626145978</v>
      </c>
      <c r="J380" s="4">
        <f>D380/(constants!$A$4+constants!$B$4*data!D380+constants!$C$4*data!D380^2+constants!$D$4*data!D380^3+constants!$E$4*data!D380^4+constants!$F$4*data!D380^5+constants!$G$4*data!D380^6+constants!$H$4*data!D380^7)</f>
        <v>7018.1543559321144</v>
      </c>
      <c r="K380" s="4">
        <f>E380/(constants!$A$4+constants!$B$4*data!E380+constants!$C$4*data!E380^2+constants!$D$4*data!E380^3+constants!$E$4*data!E380^4+constants!$F$4*data!E380^5+constants!$G$4*data!E380^6+constants!$H$4*data!E380^7)</f>
        <v>1181.2858404242613</v>
      </c>
      <c r="L380" s="4">
        <f>F380/(constants!$A$4+constants!$B$4*data!F380+constants!$C$4*data!F380^2+constants!$D$4*data!F380^3+constants!$E$4*data!F380^4+constants!$F$4*data!F380^5+constants!$G$4*data!F380^6+constants!$H$4*data!F380^7)</f>
        <v>8822.4455045346058</v>
      </c>
      <c r="M380" s="4">
        <f>G380/(constants!$A$4+constants!$B$4*data!G380+constants!$C$4*data!G380^2+constants!$D$4*data!G380^3+constants!$E$4*data!G380^4+constants!$F$4*data!G380^5+constants!$G$4*data!G380^6+constants!$H$4*data!G380^7)</f>
        <v>33.121622755579907</v>
      </c>
      <c r="N380" s="4"/>
      <c r="O380" s="4">
        <f t="shared" si="108"/>
        <v>1395.6777937690997</v>
      </c>
      <c r="P380" s="4">
        <f t="shared" si="109"/>
        <v>1403.6308711864228</v>
      </c>
      <c r="Q380" s="4">
        <f t="shared" si="110"/>
        <v>236.25716808485225</v>
      </c>
      <c r="R380" s="4">
        <f t="shared" si="111"/>
        <v>1470.407584089101</v>
      </c>
      <c r="S380" s="4">
        <f t="shared" si="112"/>
        <v>5.5202704592633172</v>
      </c>
      <c r="T380" s="4">
        <f t="shared" si="124"/>
        <v>0.99433392526441033</v>
      </c>
      <c r="U380" s="4">
        <f t="shared" si="113"/>
        <v>0.16831858926353996</v>
      </c>
      <c r="V380" s="4">
        <f t="shared" si="114"/>
        <v>3.7542450943512068E-3</v>
      </c>
      <c r="W380" s="4"/>
      <c r="X380">
        <f>IF(front!E380&gt;$X$2,O380,P380)</f>
        <v>1403.6308711864228</v>
      </c>
      <c r="Y380">
        <f t="shared" si="115"/>
        <v>1182.6040747762563</v>
      </c>
      <c r="Z380">
        <f>SUMPRODUCT($B$7:$B$456,Y$7:Y$456,EXP(constants!$B$32+constants!$A$32*ABS($A$7:$A$456-$A380)))</f>
        <v>28.991115070563001</v>
      </c>
      <c r="AA380">
        <f t="shared" si="104"/>
        <v>1153.6129597056934</v>
      </c>
      <c r="AB380">
        <f t="shared" si="116"/>
        <v>1148.70553716462</v>
      </c>
      <c r="AD380" s="4">
        <f t="shared" si="105"/>
        <v>1464.8809770237579</v>
      </c>
      <c r="AE380">
        <f>SUMPRODUCT($B$7:$B$456,AD$7:AD$456,EXP(constants!$B$32+constants!$A$32*ABS($A$7:$A$456-$A380)))</f>
        <v>35.212182592690048</v>
      </c>
      <c r="AF380" s="4">
        <f t="shared" si="106"/>
        <v>1429.6687944310679</v>
      </c>
      <c r="AG380">
        <f t="shared" si="117"/>
        <v>1429.6687944310679</v>
      </c>
      <c r="AH380" s="4"/>
      <c r="AI380" s="5">
        <f>SUMPRODUCT(constants!$B$13:$B$20,A380^constants!$A$13:$A$20)*constants!$C$10/((A380/1000000000)^5*(EXP(0.014388/(A380/1000000000)/constants!$B$9)-1))</f>
        <v>1.2203589927789799E-6</v>
      </c>
      <c r="AJ380">
        <f>SUMPRODUCT(A380^constants!$E$28:$J$28,constants!$E$27:$J$27)</f>
        <v>8.3517056493660627E-7</v>
      </c>
      <c r="AL380" s="17">
        <f t="shared" si="107"/>
        <v>1.062377566135203E-9</v>
      </c>
      <c r="AM380">
        <f t="shared" si="118"/>
        <v>5.8417066119776342E-10</v>
      </c>
      <c r="AN380">
        <f t="shared" si="119"/>
        <v>1.8186082196544082</v>
      </c>
      <c r="AO380">
        <f t="shared" si="120"/>
        <v>1.072044223139473E-9</v>
      </c>
      <c r="AQ380">
        <f t="shared" si="125"/>
        <v>1.062377566135203E-9</v>
      </c>
      <c r="AS380" s="4">
        <f t="shared" si="122"/>
        <v>0.99098296805708141</v>
      </c>
    </row>
    <row r="381" spans="1:45" x14ac:dyDescent="0.2">
      <c r="A381">
        <f>front!A381</f>
        <v>365.27</v>
      </c>
      <c r="B381" s="1">
        <f t="shared" si="123"/>
        <v>0.46999999999997044</v>
      </c>
      <c r="C381">
        <f>front!D381-front!B381</f>
        <v>875.07000000000016</v>
      </c>
      <c r="D381" s="2">
        <f>front!E381-front!C381</f>
        <v>7016.2999999999993</v>
      </c>
      <c r="E381" s="2">
        <f>IF(front!F381-front!C381&gt;0,front!F381-front!C381,0)</f>
        <v>1146.8999999999996</v>
      </c>
      <c r="F381" s="2">
        <f>front!I381-front!H381</f>
        <v>8825.4000000000015</v>
      </c>
      <c r="G381" s="2">
        <f>IF(front!J381-front!H381&gt;0,front!J381-front!H381,0)</f>
        <v>18.700000000000728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873.05562880927869</v>
      </c>
      <c r="J381" s="4">
        <f>D381/(constants!$A$4+constants!$B$4*data!D381+constants!$C$4*data!D381^2+constants!$D$4*data!D381^3+constants!$E$4*data!D381^4+constants!$F$4*data!D381^5+constants!$G$4*data!D381^6+constants!$H$4*data!D381^7)</f>
        <v>7004.8440266182706</v>
      </c>
      <c r="K381" s="4">
        <f>E381/(constants!$A$4+constants!$B$4*data!E381+constants!$C$4*data!E381^2+constants!$D$4*data!E381^3+constants!$E$4*data!E381^4+constants!$F$4*data!E381^5+constants!$G$4*data!E381^6+constants!$H$4*data!E381^7)</f>
        <v>1144.2698375133596</v>
      </c>
      <c r="L381" s="4">
        <f>F381/(constants!$A$4+constants!$B$4*data!F381+constants!$C$4*data!F381^2+constants!$D$4*data!F381^3+constants!$E$4*data!F381^4+constants!$F$4*data!F381^5+constants!$G$4*data!F381^6+constants!$H$4*data!F381^7)</f>
        <v>8818.0281571516553</v>
      </c>
      <c r="M381" s="4">
        <f>G381/(constants!$A$4+constants!$B$4*data!G381+constants!$C$4*data!G381^2+constants!$D$4*data!G381^3+constants!$E$4*data!G381^4+constants!$F$4*data!G381^5+constants!$G$4*data!G381^6+constants!$H$4*data!G381^7)</f>
        <v>18.655824360137615</v>
      </c>
      <c r="N381" s="4"/>
      <c r="O381" s="4">
        <f t="shared" si="108"/>
        <v>1455.0927146821311</v>
      </c>
      <c r="P381" s="4">
        <f t="shared" si="109"/>
        <v>1400.9688053236541</v>
      </c>
      <c r="Q381" s="4">
        <f t="shared" si="110"/>
        <v>228.85396750267191</v>
      </c>
      <c r="R381" s="4">
        <f t="shared" si="111"/>
        <v>1469.6713595252756</v>
      </c>
      <c r="S381" s="4">
        <f t="shared" si="112"/>
        <v>3.1093040600229362</v>
      </c>
      <c r="T381" s="4">
        <f t="shared" si="124"/>
        <v>1.0386332009341017</v>
      </c>
      <c r="U381" s="4">
        <f t="shared" si="113"/>
        <v>0.16335407800161666</v>
      </c>
      <c r="V381" s="4">
        <f t="shared" si="114"/>
        <v>2.1156458141956885E-3</v>
      </c>
      <c r="W381" s="4"/>
      <c r="X381">
        <f>IF(front!E381&gt;$X$2,O381,P381)</f>
        <v>1400.9688053236541</v>
      </c>
      <c r="Y381">
        <f t="shared" si="115"/>
        <v>1186.8679604988952</v>
      </c>
      <c r="Z381">
        <f>SUMPRODUCT($B$7:$B$456,Y$7:Y$456,EXP(constants!$B$32+constants!$A$32*ABS($A$7:$A$456-$A381)))</f>
        <v>29.243033220747339</v>
      </c>
      <c r="AA381">
        <f t="shared" si="104"/>
        <v>1157.6249272781479</v>
      </c>
      <c r="AB381">
        <f t="shared" si="116"/>
        <v>1152.7175047370745</v>
      </c>
      <c r="AD381" s="4">
        <f t="shared" si="105"/>
        <v>1466.5584863584209</v>
      </c>
      <c r="AE381">
        <f>SUMPRODUCT($B$7:$B$456,AD$7:AD$456,EXP(constants!$B$32+constants!$A$32*ABS($A$7:$A$456-$A381)))</f>
        <v>35.109388767026289</v>
      </c>
      <c r="AF381" s="4">
        <f t="shared" si="106"/>
        <v>1431.4490975913945</v>
      </c>
      <c r="AG381">
        <f t="shared" si="117"/>
        <v>1431.4490975913945</v>
      </c>
      <c r="AH381" s="4"/>
      <c r="AI381" s="5">
        <f>SUMPRODUCT(constants!$B$13:$B$20,A381^constants!$A$13:$A$20)*constants!$C$10/((A381/1000000000)^5*(EXP(0.014388/(A381/1000000000)/constants!$B$9)-1))</f>
        <v>1.2322936672316227E-6</v>
      </c>
      <c r="AJ381">
        <f>SUMPRODUCT(A381^constants!$E$28:$J$28,constants!$E$27:$J$27)</f>
        <v>8.3157634609543453E-7</v>
      </c>
      <c r="AL381" s="17">
        <f t="shared" si="107"/>
        <v>1.0690335335132253E-9</v>
      </c>
      <c r="AM381">
        <f t="shared" si="118"/>
        <v>5.8093322877821742E-10</v>
      </c>
      <c r="AN381">
        <f t="shared" si="119"/>
        <v>1.8402003544564838</v>
      </c>
      <c r="AO381">
        <f t="shared" si="120"/>
        <v>1.0661030300024151E-9</v>
      </c>
      <c r="AQ381">
        <f t="shared" si="125"/>
        <v>1.0690335335132253E-9</v>
      </c>
      <c r="AS381" s="4">
        <f t="shared" si="122"/>
        <v>1.0027487995328215</v>
      </c>
    </row>
    <row r="382" spans="1:45" x14ac:dyDescent="0.2">
      <c r="A382">
        <f>front!A382</f>
        <v>365.74</v>
      </c>
      <c r="B382" s="1">
        <f t="shared" si="123"/>
        <v>0.47000000000002728</v>
      </c>
      <c r="C382">
        <f>front!D382-front!B382</f>
        <v>877.67000000000007</v>
      </c>
      <c r="D382" s="2">
        <f>front!E382-front!C382</f>
        <v>7214.6999999999989</v>
      </c>
      <c r="E382" s="2">
        <f>IF(front!F382-front!C382&gt;0,front!F382-front!C382,0)</f>
        <v>1245.2999999999993</v>
      </c>
      <c r="F382" s="2">
        <f>front!I382-front!H382</f>
        <v>8853.2000000000007</v>
      </c>
      <c r="G382" s="2">
        <f>IF(front!J382-front!H382&gt;0,front!J382-front!H382,0)</f>
        <v>29.799999999999272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875.64973261345619</v>
      </c>
      <c r="J382" s="4">
        <f>D382/(constants!$A$4+constants!$B$4*data!D382+constants!$C$4*data!D382^2+constants!$D$4*data!D382^3+constants!$E$4*data!D382^4+constants!$F$4*data!D382^5+constants!$G$4*data!D382^6+constants!$H$4*data!D382^7)</f>
        <v>7203.4248855341011</v>
      </c>
      <c r="K382" s="4">
        <f>E382/(constants!$A$4+constants!$B$4*data!E382+constants!$C$4*data!E382^2+constants!$D$4*data!E382^3+constants!$E$4*data!E382^4+constants!$F$4*data!E382^5+constants!$G$4*data!E382^6+constants!$H$4*data!E382^7)</f>
        <v>1242.4470494656387</v>
      </c>
      <c r="L382" s="4">
        <f>F382/(constants!$A$4+constants!$B$4*data!F382+constants!$C$4*data!F382^2+constants!$D$4*data!F382^3+constants!$E$4*data!F382^4+constants!$F$4*data!F382^5+constants!$G$4*data!F382^6+constants!$H$4*data!F382^7)</f>
        <v>8845.9384327503394</v>
      </c>
      <c r="M382" s="4">
        <f>G382/(constants!$A$4+constants!$B$4*data!G382+constants!$C$4*data!G382^2+constants!$D$4*data!G382^3+constants!$E$4*data!G382^4+constants!$F$4*data!G382^5+constants!$G$4*data!G382^6+constants!$H$4*data!G382^7)</f>
        <v>29.729638407858147</v>
      </c>
      <c r="N382" s="4"/>
      <c r="O382" s="4">
        <f t="shared" si="108"/>
        <v>1459.416221022427</v>
      </c>
      <c r="P382" s="4">
        <f t="shared" si="109"/>
        <v>1440.6849771068203</v>
      </c>
      <c r="Q382" s="4">
        <f t="shared" si="110"/>
        <v>248.48940989312771</v>
      </c>
      <c r="R382" s="4">
        <f t="shared" si="111"/>
        <v>1474.3230721250563</v>
      </c>
      <c r="S382" s="4">
        <f t="shared" si="112"/>
        <v>4.9549397346430242</v>
      </c>
      <c r="T382" s="4">
        <f t="shared" si="124"/>
        <v>1.0130016236812733</v>
      </c>
      <c r="U382" s="4">
        <f t="shared" si="113"/>
        <v>0.17248004514640217</v>
      </c>
      <c r="V382" s="4">
        <f t="shared" si="114"/>
        <v>3.3608235727472439E-3</v>
      </c>
      <c r="W382" s="4"/>
      <c r="X382">
        <f>IF(front!E382&gt;$X$2,O382,P382)</f>
        <v>1440.6849771068203</v>
      </c>
      <c r="Y382">
        <f t="shared" si="115"/>
        <v>1208.2144931179278</v>
      </c>
      <c r="Z382">
        <f>SUMPRODUCT($B$7:$B$456,Y$7:Y$456,EXP(constants!$B$32+constants!$A$32*ABS($A$7:$A$456-$A382)))</f>
        <v>29.495152714427135</v>
      </c>
      <c r="AA382">
        <f t="shared" si="104"/>
        <v>1178.7193404035006</v>
      </c>
      <c r="AB382">
        <f t="shared" si="116"/>
        <v>1173.8119178624272</v>
      </c>
      <c r="AD382" s="4">
        <f t="shared" si="105"/>
        <v>1469.3624447159634</v>
      </c>
      <c r="AE382">
        <f>SUMPRODUCT($B$7:$B$456,AD$7:AD$456,EXP(constants!$B$32+constants!$A$32*ABS($A$7:$A$456-$A382)))</f>
        <v>35.006111214326246</v>
      </c>
      <c r="AF382" s="4">
        <f t="shared" si="106"/>
        <v>1434.3563335016372</v>
      </c>
      <c r="AG382">
        <f t="shared" si="117"/>
        <v>1434.3563335016372</v>
      </c>
      <c r="AH382" s="4"/>
      <c r="AI382" s="5">
        <f>SUMPRODUCT(constants!$B$13:$B$20,A382^constants!$A$13:$A$20)*constants!$C$10/((A382/1000000000)^5*(EXP(0.014388/(A382/1000000000)/constants!$B$9)-1))</f>
        <v>1.2443026675847741E-6</v>
      </c>
      <c r="AJ382">
        <f>SUMPRODUCT(A382^constants!$E$28:$J$28,constants!$E$27:$J$27)</f>
        <v>8.2802019274425898E-7</v>
      </c>
      <c r="AL382" s="17">
        <f t="shared" si="107"/>
        <v>1.0600528488846102E-9</v>
      </c>
      <c r="AM382">
        <f t="shared" si="118"/>
        <v>5.7727649218297531E-10</v>
      </c>
      <c r="AN382">
        <f t="shared" si="119"/>
        <v>1.8363000455397249</v>
      </c>
      <c r="AO382">
        <f t="shared" si="120"/>
        <v>1.0593923483423087E-9</v>
      </c>
      <c r="AQ382">
        <f t="shared" si="125"/>
        <v>1.0600528488846102E-9</v>
      </c>
      <c r="AS382" s="4">
        <f t="shared" si="122"/>
        <v>1.0006234711278923</v>
      </c>
    </row>
    <row r="383" spans="1:45" x14ac:dyDescent="0.2">
      <c r="A383">
        <f>front!A383</f>
        <v>366.21</v>
      </c>
      <c r="B383" s="1">
        <f t="shared" si="123"/>
        <v>0.46999999999997044</v>
      </c>
      <c r="C383">
        <f>front!D383-front!B383</f>
        <v>892.27</v>
      </c>
      <c r="D383" s="2">
        <f>front!E383-front!C383</f>
        <v>7325.4000000000015</v>
      </c>
      <c r="E383" s="2">
        <f>IF(front!F383-front!C383&gt;0,front!F383-front!C383,0)</f>
        <v>1300.5</v>
      </c>
      <c r="F383" s="2">
        <f>front!I383-front!H383</f>
        <v>8888.0999999999985</v>
      </c>
      <c r="G383" s="2">
        <f>IF(front!J383-front!H383&gt;0,front!J383-front!H383,0)</f>
        <v>21.5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890.21662661816663</v>
      </c>
      <c r="J383" s="4">
        <f>D383/(constants!$A$4+constants!$B$4*data!D383+constants!$C$4*data!D383^2+constants!$D$4*data!D383^3+constants!$E$4*data!D383^4+constants!$F$4*data!D383^5+constants!$G$4*data!D383^6+constants!$H$4*data!D383^7)</f>
        <v>7314.2513547064063</v>
      </c>
      <c r="K383" s="4">
        <f>E383/(constants!$A$4+constants!$B$4*data!E383+constants!$C$4*data!E383^2+constants!$D$4*data!E383^3+constants!$E$4*data!E383^4+constants!$F$4*data!E383^5+constants!$G$4*data!E383^6+constants!$H$4*data!E383^7)</f>
        <v>1297.5220569777407</v>
      </c>
      <c r="L383" s="4">
        <f>F383/(constants!$A$4+constants!$B$4*data!F383+constants!$C$4*data!F383^2+constants!$D$4*data!F383^3+constants!$E$4*data!F383^4+constants!$F$4*data!F383^5+constants!$G$4*data!F383^6+constants!$H$4*data!F383^7)</f>
        <v>8880.9791385672888</v>
      </c>
      <c r="M383" s="4">
        <f>G383/(constants!$A$4+constants!$B$4*data!G383+constants!$C$4*data!G383^2+constants!$D$4*data!G383^3+constants!$E$4*data!G383^4+constants!$F$4*data!G383^5+constants!$G$4*data!G383^6+constants!$H$4*data!G383^7)</f>
        <v>21.44921639580566</v>
      </c>
      <c r="N383" s="4"/>
      <c r="O383" s="4">
        <f t="shared" si="108"/>
        <v>1483.6943776969445</v>
      </c>
      <c r="P383" s="4">
        <f t="shared" si="109"/>
        <v>1462.8502709412812</v>
      </c>
      <c r="Q383" s="4">
        <f t="shared" si="110"/>
        <v>259.50441139554812</v>
      </c>
      <c r="R383" s="4">
        <f t="shared" si="111"/>
        <v>1480.1631897612149</v>
      </c>
      <c r="S383" s="4">
        <f t="shared" si="112"/>
        <v>3.5748693993009431</v>
      </c>
      <c r="T383" s="4">
        <f t="shared" si="124"/>
        <v>1.0142489680384383</v>
      </c>
      <c r="U383" s="4">
        <f t="shared" si="113"/>
        <v>0.17739642706465658</v>
      </c>
      <c r="V383" s="4">
        <f t="shared" si="114"/>
        <v>2.4151859903215494E-3</v>
      </c>
      <c r="W383" s="4"/>
      <c r="X383">
        <f>IF(front!E383&gt;$X$2,O383,P383)</f>
        <v>1462.8502709412812</v>
      </c>
      <c r="Y383">
        <f t="shared" si="115"/>
        <v>1220.0748700084137</v>
      </c>
      <c r="Z383">
        <f>SUMPRODUCT($B$7:$B$456,Y$7:Y$456,EXP(constants!$B$32+constants!$A$32*ABS($A$7:$A$456-$A383)))</f>
        <v>29.747281456069437</v>
      </c>
      <c r="AA383">
        <f t="shared" si="104"/>
        <v>1190.3275885523442</v>
      </c>
      <c r="AB383">
        <f t="shared" si="116"/>
        <v>1185.4201660112708</v>
      </c>
      <c r="AD383" s="4">
        <f t="shared" si="105"/>
        <v>1476.5842168421068</v>
      </c>
      <c r="AE383">
        <f>SUMPRODUCT($B$7:$B$456,AD$7:AD$456,EXP(constants!$B$32+constants!$A$32*ABS($A$7:$A$456-$A383)))</f>
        <v>34.902227217041961</v>
      </c>
      <c r="AF383" s="4">
        <f t="shared" si="106"/>
        <v>1441.6819896250649</v>
      </c>
      <c r="AG383">
        <f t="shared" si="117"/>
        <v>1441.6819896250649</v>
      </c>
      <c r="AH383" s="4"/>
      <c r="AI383" s="5">
        <f>SUMPRODUCT(constants!$B$13:$B$20,A383^constants!$A$13:$A$20)*constants!$C$10/((A383/1000000000)^5*(EXP(0.014388/(A383/1000000000)/constants!$B$9)-1))</f>
        <v>1.2563860910928069E-6</v>
      </c>
      <c r="AJ383">
        <f>SUMPRODUCT(A383^constants!$E$28:$J$28,constants!$E$27:$J$27)</f>
        <v>8.2450252740837561E-7</v>
      </c>
      <c r="AL383" s="17">
        <f t="shared" si="107"/>
        <v>1.0598656300240984E-9</v>
      </c>
      <c r="AM383">
        <f t="shared" si="118"/>
        <v>5.7190318901244106E-10</v>
      </c>
      <c r="AN383">
        <f t="shared" si="119"/>
        <v>1.8532255989938926</v>
      </c>
      <c r="AO383">
        <f t="shared" si="120"/>
        <v>1.049531499440145E-9</v>
      </c>
      <c r="AQ383">
        <f t="shared" si="125"/>
        <v>1.0598656300240984E-9</v>
      </c>
      <c r="AS383" s="4">
        <f t="shared" si="122"/>
        <v>1.0098464225127746</v>
      </c>
    </row>
    <row r="384" spans="1:45" x14ac:dyDescent="0.2">
      <c r="A384">
        <f>front!A384</f>
        <v>366.68</v>
      </c>
      <c r="B384" s="1">
        <f t="shared" si="123"/>
        <v>0.47000000000002728</v>
      </c>
      <c r="C384">
        <f>front!D384-front!B384</f>
        <v>892.54</v>
      </c>
      <c r="D384" s="2">
        <f>front!E384-front!C384</f>
        <v>7430.5999999999985</v>
      </c>
      <c r="E384" s="2">
        <f>IF(front!F384-front!C384&gt;0,front!F384-front!C384,0)</f>
        <v>1290.3999999999996</v>
      </c>
      <c r="F384" s="2">
        <f>front!I384-front!H384</f>
        <v>8917.5999999999985</v>
      </c>
      <c r="G384" s="2">
        <f>IF(front!J384-front!H384&gt;0,front!J384-front!H384,0)</f>
        <v>25.899999999999636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890.48601443713278</v>
      </c>
      <c r="J384" s="4">
        <f>D384/(constants!$A$4+constants!$B$4*data!D384+constants!$C$4*data!D384^2+constants!$D$4*data!D384^3+constants!$E$4*data!D384^4+constants!$F$4*data!D384^5+constants!$G$4*data!D384^6+constants!$H$4*data!D384^7)</f>
        <v>7419.5890698431094</v>
      </c>
      <c r="K384" s="4">
        <f>E384/(constants!$A$4+constants!$B$4*data!E384+constants!$C$4*data!E384^2+constants!$D$4*data!E384^3+constants!$E$4*data!E384^4+constants!$F$4*data!E384^5+constants!$G$4*data!E384^6+constants!$H$4*data!E384^7)</f>
        <v>1287.4449282750277</v>
      </c>
      <c r="L384" s="4">
        <f>F384/(constants!$A$4+constants!$B$4*data!F384+constants!$C$4*data!F384^2+constants!$D$4*data!F384^3+constants!$E$4*data!F384^4+constants!$F$4*data!F384^5+constants!$G$4*data!F384^6+constants!$H$4*data!F384^7)</f>
        <v>8910.6000503235337</v>
      </c>
      <c r="M384" s="4">
        <f>G384/(constants!$A$4+constants!$B$4*data!G384+constants!$C$4*data!G384^2+constants!$D$4*data!G384^3+constants!$E$4*data!G384^4+constants!$F$4*data!G384^5+constants!$G$4*data!G384^6+constants!$H$4*data!G384^7)</f>
        <v>25.838835864905015</v>
      </c>
      <c r="N384" s="4"/>
      <c r="O384" s="4">
        <f t="shared" si="108"/>
        <v>1484.1433573952213</v>
      </c>
      <c r="P384" s="4">
        <f t="shared" si="109"/>
        <v>1483.9178139686219</v>
      </c>
      <c r="Q384" s="4">
        <f t="shared" si="110"/>
        <v>257.48898565500554</v>
      </c>
      <c r="R384" s="4">
        <f t="shared" si="111"/>
        <v>1485.1000083872555</v>
      </c>
      <c r="S384" s="4">
        <f t="shared" si="112"/>
        <v>4.3064726441508352</v>
      </c>
      <c r="T384" s="4">
        <f t="shared" si="124"/>
        <v>1.0001519918586301</v>
      </c>
      <c r="U384" s="4">
        <f t="shared" si="113"/>
        <v>0.17351970791857496</v>
      </c>
      <c r="V384" s="4">
        <f t="shared" si="114"/>
        <v>2.8997862903707406E-3</v>
      </c>
      <c r="W384" s="4"/>
      <c r="X384">
        <f>IF(front!E384&gt;$X$2,O384,P384)</f>
        <v>1483.9178139686219</v>
      </c>
      <c r="Y384">
        <f t="shared" si="115"/>
        <v>1243.0279139009585</v>
      </c>
      <c r="Z384">
        <f>SUMPRODUCT($B$7:$B$456,Y$7:Y$456,EXP(constants!$B$32+constants!$A$32*ABS($A$7:$A$456-$A384)))</f>
        <v>29.999392799239427</v>
      </c>
      <c r="AA384">
        <f t="shared" si="104"/>
        <v>1213.0285211017192</v>
      </c>
      <c r="AB384">
        <f t="shared" si="116"/>
        <v>1208.1210985606458</v>
      </c>
      <c r="AD384" s="4">
        <f t="shared" si="105"/>
        <v>1480.7885924308266</v>
      </c>
      <c r="AE384">
        <f>SUMPRODUCT($B$7:$B$456,AD$7:AD$456,EXP(constants!$B$32+constants!$A$32*ABS($A$7:$A$456-$A384)))</f>
        <v>34.797536575678933</v>
      </c>
      <c r="AF384" s="4">
        <f t="shared" si="106"/>
        <v>1445.9910558551476</v>
      </c>
      <c r="AG384">
        <f t="shared" si="117"/>
        <v>1445.9910558551476</v>
      </c>
      <c r="AH384" s="4"/>
      <c r="AI384" s="5">
        <f>SUMPRODUCT(constants!$B$13:$B$20,A384^constants!$A$13:$A$20)*constants!$C$10/((A384/1000000000)^5*(EXP(0.014388/(A384/1000000000)/constants!$B$9)-1))</f>
        <v>1.2685440328099381E-6</v>
      </c>
      <c r="AJ384">
        <f>SUMPRODUCT(A384^constants!$E$28:$J$28,constants!$E$27:$J$27)</f>
        <v>8.2102377236913495E-7</v>
      </c>
      <c r="AL384" s="17">
        <f t="shared" si="107"/>
        <v>1.050013971547455E-9</v>
      </c>
      <c r="AM384">
        <f t="shared" si="118"/>
        <v>5.6779311949726279E-10</v>
      </c>
      <c r="AN384">
        <f t="shared" si="119"/>
        <v>1.8492897069220595</v>
      </c>
      <c r="AO384">
        <f t="shared" si="120"/>
        <v>1.0419888812069488E-9</v>
      </c>
      <c r="AQ384">
        <f t="shared" si="125"/>
        <v>1.050013971547455E-9</v>
      </c>
      <c r="AS384" s="4">
        <f t="shared" si="122"/>
        <v>1.0077017043897922</v>
      </c>
    </row>
    <row r="385" spans="1:45" x14ac:dyDescent="0.2">
      <c r="A385">
        <f>front!A385</f>
        <v>367.15</v>
      </c>
      <c r="B385" s="1">
        <f t="shared" si="123"/>
        <v>0.46999999999997044</v>
      </c>
      <c r="C385">
        <f>front!D385-front!B385</f>
        <v>922.59999999999991</v>
      </c>
      <c r="D385" s="2">
        <f>front!E385-front!C385</f>
        <v>7480.0999999999985</v>
      </c>
      <c r="E385" s="2">
        <f>IF(front!F385-front!C385&gt;0,front!F385-front!C385,0)</f>
        <v>1302.7999999999993</v>
      </c>
      <c r="F385" s="2">
        <f>front!I385-front!H385</f>
        <v>8882.0000000000018</v>
      </c>
      <c r="G385" s="2">
        <f>IF(front!J385-front!H385&gt;0,front!J385-front!H385,0)</f>
        <v>8.6000000000003638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920.47786953015873</v>
      </c>
      <c r="J385" s="4">
        <f>D385/(constants!$A$4+constants!$B$4*data!D385+constants!$C$4*data!D385^2+constants!$D$4*data!D385^3+constants!$E$4*data!D385^4+constants!$F$4*data!D385^5+constants!$G$4*data!D385^6+constants!$H$4*data!D385^7)</f>
        <v>7469.1599010563395</v>
      </c>
      <c r="K385" s="4">
        <f>E385/(constants!$A$4+constants!$B$4*data!E385+constants!$C$4*data!E385^2+constants!$D$4*data!E385^3+constants!$E$4*data!E385^4+constants!$F$4*data!E385^5+constants!$G$4*data!E385^6+constants!$H$4*data!E385^7)</f>
        <v>1299.816848569573</v>
      </c>
      <c r="L385" s="4">
        <f>F385/(constants!$A$4+constants!$B$4*data!F385+constants!$C$4*data!F385^2+constants!$D$4*data!F385^3+constants!$E$4*data!F385^4+constants!$F$4*data!F385^5+constants!$G$4*data!F385^6+constants!$H$4*data!F385^7)</f>
        <v>8874.8543628014795</v>
      </c>
      <c r="M385" s="4">
        <f>G385/(constants!$A$4+constants!$B$4*data!G385+constants!$C$4*data!G385^2+constants!$D$4*data!G385^3+constants!$E$4*data!G385^4+constants!$F$4*data!G385^5+constants!$G$4*data!G385^6+constants!$H$4*data!G385^7)</f>
        <v>8.579674389978253</v>
      </c>
      <c r="N385" s="4"/>
      <c r="O385" s="4">
        <f t="shared" si="108"/>
        <v>1534.1297825502645</v>
      </c>
      <c r="P385" s="4">
        <f t="shared" si="109"/>
        <v>1493.831980211268</v>
      </c>
      <c r="Q385" s="4">
        <f t="shared" si="110"/>
        <v>259.96336971391463</v>
      </c>
      <c r="R385" s="4">
        <f t="shared" si="111"/>
        <v>1479.1423938002465</v>
      </c>
      <c r="S385" s="4">
        <f t="shared" si="112"/>
        <v>1.429945731663042</v>
      </c>
      <c r="T385" s="4">
        <f t="shared" si="124"/>
        <v>1.0269761277525316</v>
      </c>
      <c r="U385" s="4">
        <f t="shared" si="113"/>
        <v>0.17402450419969509</v>
      </c>
      <c r="V385" s="4">
        <f t="shared" si="114"/>
        <v>9.6673973895724304E-4</v>
      </c>
      <c r="W385" s="4"/>
      <c r="X385">
        <f>IF(front!E385&gt;$X$2,O385,P385)</f>
        <v>1493.831980211268</v>
      </c>
      <c r="Y385">
        <f t="shared" si="115"/>
        <v>1250.6272078116353</v>
      </c>
      <c r="Z385">
        <f>SUMPRODUCT($B$7:$B$456,Y$7:Y$456,EXP(constants!$B$32+constants!$A$32*ABS($A$7:$A$456-$A385)))</f>
        <v>30.251266624356109</v>
      </c>
      <c r="AA385">
        <f t="shared" si="104"/>
        <v>1220.3759411872793</v>
      </c>
      <c r="AB385">
        <f t="shared" si="116"/>
        <v>1215.4685186462059</v>
      </c>
      <c r="AD385" s="4">
        <f t="shared" si="105"/>
        <v>1477.7108066629887</v>
      </c>
      <c r="AE385">
        <f>SUMPRODUCT($B$7:$B$456,AD$7:AD$456,EXP(constants!$B$32+constants!$A$32*ABS($A$7:$A$456-$A385)))</f>
        <v>34.691891138858075</v>
      </c>
      <c r="AF385" s="4">
        <f t="shared" si="106"/>
        <v>1443.0189155241305</v>
      </c>
      <c r="AG385">
        <f t="shared" si="117"/>
        <v>1443.0189155241305</v>
      </c>
      <c r="AH385" s="4"/>
      <c r="AI385" s="5">
        <f>SUMPRODUCT(constants!$B$13:$B$20,A385^constants!$A$13:$A$20)*constants!$C$10/((A385/1000000000)^5*(EXP(0.014388/(A385/1000000000)/constants!$B$9)-1))</f>
        <v>1.2807765855881278E-6</v>
      </c>
      <c r="AJ385">
        <f>SUMPRODUCT(A385^constants!$E$28:$J$28,constants!$E$27:$J$27)</f>
        <v>8.1758434949242122E-7</v>
      </c>
      <c r="AL385" s="17">
        <f t="shared" si="107"/>
        <v>1.053730776190454E-9</v>
      </c>
      <c r="AM385">
        <f t="shared" si="118"/>
        <v>5.6657909379896097E-10</v>
      </c>
      <c r="AN385">
        <f t="shared" si="119"/>
        <v>1.8598123152146324</v>
      </c>
      <c r="AO385">
        <f t="shared" si="120"/>
        <v>1.0397609548096545E-9</v>
      </c>
      <c r="AQ385">
        <f t="shared" si="125"/>
        <v>1.053730776190454E-9</v>
      </c>
      <c r="AS385" s="4">
        <f t="shared" si="122"/>
        <v>1.0134356087485099</v>
      </c>
    </row>
    <row r="386" spans="1:45" x14ac:dyDescent="0.2">
      <c r="A386">
        <f>front!A386</f>
        <v>367.62</v>
      </c>
      <c r="B386" s="1">
        <f t="shared" si="123"/>
        <v>0.47000000000002728</v>
      </c>
      <c r="C386">
        <f>front!D386-front!B386</f>
        <v>935.80000000000018</v>
      </c>
      <c r="D386" s="2">
        <f>front!E386-front!C386</f>
        <v>7592.6</v>
      </c>
      <c r="E386" s="2">
        <f>IF(front!F386-front!C386&gt;0,front!F386-front!C386,0)</f>
        <v>1373.6000000000004</v>
      </c>
      <c r="F386" s="2">
        <f>front!I386-front!H386</f>
        <v>8949.3000000000011</v>
      </c>
      <c r="G386" s="2">
        <f>IF(front!J386-front!H386&gt;0,front!J386-front!H386,0)</f>
        <v>48.300000000001091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933.64795218124607</v>
      </c>
      <c r="J386" s="4">
        <f>D386/(constants!$A$4+constants!$B$4*data!D386+constants!$C$4*data!D386^2+constants!$D$4*data!D386^3+constants!$E$4*data!D386^4+constants!$F$4*data!D386^5+constants!$G$4*data!D386^6+constants!$H$4*data!D386^7)</f>
        <v>7581.8355270763986</v>
      </c>
      <c r="K386" s="4">
        <f>E386/(constants!$A$4+constants!$B$4*data!E386+constants!$C$4*data!E386^2+constants!$D$4*data!E386^3+constants!$E$4*data!E386^4+constants!$F$4*data!E386^5+constants!$G$4*data!E386^6+constants!$H$4*data!E386^7)</f>
        <v>1370.456500621804</v>
      </c>
      <c r="L386" s="4">
        <f>F386/(constants!$A$4+constants!$B$4*data!F386+constants!$C$4*data!F386^2+constants!$D$4*data!F386^3+constants!$E$4*data!F386^4+constants!$F$4*data!F386^5+constants!$G$4*data!F386^6+constants!$H$4*data!F386^7)</f>
        <v>8942.4320081761198</v>
      </c>
      <c r="M386" s="4">
        <f>G386/(constants!$A$4+constants!$B$4*data!G386+constants!$C$4*data!G386^2+constants!$D$4*data!G386^3+constants!$E$4*data!G386^4+constants!$F$4*data!G386^5+constants!$G$4*data!G386^6+constants!$H$4*data!G386^7)</f>
        <v>48.186053249595993</v>
      </c>
      <c r="N386" s="4"/>
      <c r="O386" s="4">
        <f t="shared" si="108"/>
        <v>1556.0799203020767</v>
      </c>
      <c r="P386" s="4">
        <f t="shared" si="109"/>
        <v>1516.3671054152799</v>
      </c>
      <c r="Q386" s="4">
        <f t="shared" si="110"/>
        <v>274.09130012436083</v>
      </c>
      <c r="R386" s="4">
        <f t="shared" si="111"/>
        <v>1490.40533469602</v>
      </c>
      <c r="S386" s="4">
        <f t="shared" si="112"/>
        <v>8.0310088749326649</v>
      </c>
      <c r="T386" s="4">
        <f t="shared" si="124"/>
        <v>1.0261894463055639</v>
      </c>
      <c r="U386" s="4">
        <f t="shared" si="113"/>
        <v>0.18075524003753485</v>
      </c>
      <c r="V386" s="4">
        <f t="shared" si="114"/>
        <v>5.3884729797821426E-3</v>
      </c>
      <c r="W386" s="4"/>
      <c r="X386">
        <f>IF(front!E386&gt;$X$2,O386,P386)</f>
        <v>1516.3671054152799</v>
      </c>
      <c r="Y386">
        <f t="shared" si="115"/>
        <v>1259.9451628284332</v>
      </c>
      <c r="Z386">
        <f>SUMPRODUCT($B$7:$B$456,Y$7:Y$456,EXP(constants!$B$32+constants!$A$32*ABS($A$7:$A$456-$A386)))</f>
        <v>30.50295041784231</v>
      </c>
      <c r="AA386">
        <f t="shared" si="104"/>
        <v>1229.4422124105909</v>
      </c>
      <c r="AB386">
        <f t="shared" si="116"/>
        <v>1224.5347898695175</v>
      </c>
      <c r="AD386" s="4">
        <f t="shared" si="105"/>
        <v>1482.3651071894933</v>
      </c>
      <c r="AE386">
        <f>SUMPRODUCT($B$7:$B$456,AD$7:AD$456,EXP(constants!$B$32+constants!$A$32*ABS($A$7:$A$456-$A386)))</f>
        <v>34.585269076694338</v>
      </c>
      <c r="AF386" s="4">
        <f t="shared" si="106"/>
        <v>1447.7798381127989</v>
      </c>
      <c r="AG386">
        <f t="shared" si="117"/>
        <v>1447.7798381127989</v>
      </c>
      <c r="AH386" s="4"/>
      <c r="AI386" s="5">
        <f>SUMPRODUCT(constants!$B$13:$B$20,A386^constants!$A$13:$A$20)*constants!$C$10/((A386/1000000000)^5*(EXP(0.014388/(A386/1000000000)/constants!$B$9)-1))</f>
        <v>1.2930838400749167E-6</v>
      </c>
      <c r="AJ386">
        <f>SUMPRODUCT(A386^constants!$E$28:$J$28,constants!$E$27:$J$27)</f>
        <v>8.1418468006320315E-7</v>
      </c>
      <c r="AL386" s="17">
        <f t="shared" si="107"/>
        <v>1.0559796673581676E-9</v>
      </c>
      <c r="AM386">
        <f t="shared" si="118"/>
        <v>5.623677430986359E-10</v>
      </c>
      <c r="AN386">
        <f t="shared" si="119"/>
        <v>1.8777386866816703</v>
      </c>
      <c r="AO386">
        <f t="shared" si="120"/>
        <v>1.032032469814121E-9</v>
      </c>
      <c r="AQ386">
        <f t="shared" si="125"/>
        <v>1.0559796673581676E-9</v>
      </c>
      <c r="AS386" s="4">
        <f t="shared" si="122"/>
        <v>1.0232039187181385</v>
      </c>
    </row>
    <row r="387" spans="1:45" x14ac:dyDescent="0.2">
      <c r="A387">
        <f>front!A387</f>
        <v>368.09</v>
      </c>
      <c r="B387" s="1">
        <f t="shared" si="123"/>
        <v>0.46999999999997044</v>
      </c>
      <c r="C387">
        <f>front!D387-front!B387</f>
        <v>951.27</v>
      </c>
      <c r="D387" s="2">
        <f>front!E387-front!C387</f>
        <v>7710.2999999999993</v>
      </c>
      <c r="E387" s="2">
        <f>IF(front!F387-front!C387&gt;0,front!F387-front!C387,0)</f>
        <v>1362.5</v>
      </c>
      <c r="F387" s="2">
        <f>front!I387-front!H387</f>
        <v>8888.9000000000015</v>
      </c>
      <c r="G387" s="2">
        <f>IF(front!J387-front!H387&gt;0,front!J387-front!H387,0)</f>
        <v>0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949.08289455930912</v>
      </c>
      <c r="J387" s="4">
        <f>D387/(constants!$A$4+constants!$B$4*data!D387+constants!$C$4*data!D387^2+constants!$D$4*data!D387^3+constants!$E$4*data!D387^4+constants!$F$4*data!D387^5+constants!$G$4*data!D387^6+constants!$H$4*data!D387^7)</f>
        <v>7699.741494828344</v>
      </c>
      <c r="K387" s="4">
        <f>E387/(constants!$A$4+constants!$B$4*data!E387+constants!$C$4*data!E387^2+constants!$D$4*data!E387^3+constants!$E$4*data!E387^4+constants!$F$4*data!E387^5+constants!$G$4*data!E387^6+constants!$H$4*data!E387^7)</f>
        <v>1359.3816426569931</v>
      </c>
      <c r="L387" s="4">
        <f>F387/(constants!$A$4+constants!$B$4*data!F387+constants!$C$4*data!F387^2+constants!$D$4*data!F387^3+constants!$E$4*data!F387^4+constants!$F$4*data!F387^5+constants!$G$4*data!F387^6+constants!$H$4*data!F387^7)</f>
        <v>8881.7823935925153</v>
      </c>
      <c r="M387" s="4">
        <f>G387/(constants!$A$4+constants!$B$4*data!G387+constants!$C$4*data!G387^2+constants!$D$4*data!G387^3+constants!$E$4*data!G387^4+constants!$F$4*data!G387^5+constants!$G$4*data!G387^6+constants!$H$4*data!G387^7)</f>
        <v>0</v>
      </c>
      <c r="N387" s="4"/>
      <c r="O387" s="4">
        <f t="shared" si="108"/>
        <v>1581.8048242655152</v>
      </c>
      <c r="P387" s="4">
        <f t="shared" si="109"/>
        <v>1539.9482989656688</v>
      </c>
      <c r="Q387" s="4">
        <f t="shared" si="110"/>
        <v>271.8763285313986</v>
      </c>
      <c r="R387" s="4">
        <f t="shared" si="111"/>
        <v>1480.2970655987526</v>
      </c>
      <c r="S387" s="4">
        <f t="shared" si="112"/>
        <v>0</v>
      </c>
      <c r="T387" s="4">
        <f t="shared" si="124"/>
        <v>1.0271804743886273</v>
      </c>
      <c r="U387" s="4">
        <f t="shared" si="113"/>
        <v>0.1765489975955743</v>
      </c>
      <c r="V387" s="4">
        <f t="shared" si="114"/>
        <v>0</v>
      </c>
      <c r="W387" s="4"/>
      <c r="X387">
        <f>IF(front!E387&gt;$X$2,O387,P387)</f>
        <v>1539.9482989656688</v>
      </c>
      <c r="Y387">
        <f t="shared" si="115"/>
        <v>1285.5985393280232</v>
      </c>
      <c r="Z387">
        <f>SUMPRODUCT($B$7:$B$456,Y$7:Y$456,EXP(constants!$B$32+constants!$A$32*ABS($A$7:$A$456-$A387)))</f>
        <v>30.754461556137716</v>
      </c>
      <c r="AA387">
        <f t="shared" si="104"/>
        <v>1254.8440777718854</v>
      </c>
      <c r="AB387">
        <f t="shared" si="116"/>
        <v>1249.936655230812</v>
      </c>
      <c r="AD387" s="4">
        <f t="shared" si="105"/>
        <v>1480.2970655987526</v>
      </c>
      <c r="AE387">
        <f>SUMPRODUCT($B$7:$B$456,AD$7:AD$456,EXP(constants!$B$32+constants!$A$32*ABS($A$7:$A$456-$A387)))</f>
        <v>34.477513010490775</v>
      </c>
      <c r="AF387" s="4">
        <f t="shared" si="106"/>
        <v>1445.8195525882618</v>
      </c>
      <c r="AG387">
        <f t="shared" si="117"/>
        <v>1445.8195525882618</v>
      </c>
      <c r="AH387" s="4"/>
      <c r="AI387" s="5">
        <f>SUMPRODUCT(constants!$B$13:$B$20,A387^constants!$A$13:$A$20)*constants!$C$10/((A387/1000000000)^5*(EXP(0.014388/(A387/1000000000)/constants!$B$9)-1))</f>
        <v>1.3054658847111557E-6</v>
      </c>
      <c r="AJ387">
        <f>SUMPRODUCT(A387^constants!$E$28:$J$28,constants!$E$27:$J$27)</f>
        <v>8.1082518460837529E-7</v>
      </c>
      <c r="AL387" s="17">
        <f t="shared" si="107"/>
        <v>1.0444256348895455E-9</v>
      </c>
      <c r="AM387">
        <f t="shared" si="118"/>
        <v>5.6080662566560319E-10</v>
      </c>
      <c r="AN387">
        <f t="shared" si="119"/>
        <v>1.8623632230627636</v>
      </c>
      <c r="AO387">
        <f t="shared" si="120"/>
        <v>1.0291675759793406E-9</v>
      </c>
      <c r="AQ387">
        <f t="shared" si="125"/>
        <v>1.0444256348895455E-9</v>
      </c>
      <c r="AS387" s="4">
        <f t="shared" si="122"/>
        <v>1.0148256311861414</v>
      </c>
    </row>
    <row r="388" spans="1:45" x14ac:dyDescent="0.2">
      <c r="A388">
        <f>front!A388</f>
        <v>368.55</v>
      </c>
      <c r="B388" s="1">
        <f t="shared" si="123"/>
        <v>0.46000000000003638</v>
      </c>
      <c r="C388">
        <f>front!D388-front!B388</f>
        <v>946.32999999999993</v>
      </c>
      <c r="D388" s="2">
        <f>front!E388-front!C388</f>
        <v>7754.4</v>
      </c>
      <c r="E388" s="2">
        <f>IF(front!F388-front!C388&gt;0,front!F388-front!C388,0)</f>
        <v>1317.2999999999993</v>
      </c>
      <c r="F388" s="2">
        <f>front!I388-front!H388</f>
        <v>8854.2999999999993</v>
      </c>
      <c r="G388" s="2">
        <f>IF(front!J388-front!H388&gt;0,front!J388-front!H388,0)</f>
        <v>39.600000000000364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944.15408891293646</v>
      </c>
      <c r="J388" s="4">
        <f>D388/(constants!$A$4+constants!$B$4*data!D388+constants!$C$4*data!D388^2+constants!$D$4*data!D388^3+constants!$E$4*data!D388^4+constants!$F$4*data!D388^5+constants!$G$4*data!D388^6+constants!$H$4*data!D388^7)</f>
        <v>7743.9246356239473</v>
      </c>
      <c r="K388" s="4">
        <f>E388/(constants!$A$4+constants!$B$4*data!E388+constants!$C$4*data!E388^2+constants!$D$4*data!E388^3+constants!$E$4*data!E388^4+constants!$F$4*data!E388^5+constants!$G$4*data!E388^6+constants!$H$4*data!E388^7)</f>
        <v>1314.2840121152351</v>
      </c>
      <c r="L388" s="4">
        <f>F388/(constants!$A$4+constants!$B$4*data!F388+constants!$C$4*data!F388^2+constants!$D$4*data!F388^3+constants!$E$4*data!F388^4+constants!$F$4*data!F388^5+constants!$G$4*data!F388^6+constants!$H$4*data!F388^7)</f>
        <v>8847.0428290394884</v>
      </c>
      <c r="M388" s="4">
        <f>G388/(constants!$A$4+constants!$B$4*data!G388+constants!$C$4*data!G388^2+constants!$D$4*data!G388^3+constants!$E$4*data!G388^4+constants!$F$4*data!G388^5+constants!$G$4*data!G388^6+constants!$H$4*data!G388^7)</f>
        <v>39.506541103434074</v>
      </c>
      <c r="N388" s="4"/>
      <c r="O388" s="4">
        <f t="shared" si="108"/>
        <v>1573.5901481882274</v>
      </c>
      <c r="P388" s="4">
        <f t="shared" si="109"/>
        <v>1548.7849271247896</v>
      </c>
      <c r="Q388" s="4">
        <f t="shared" si="110"/>
        <v>262.85680242304704</v>
      </c>
      <c r="R388" s="4">
        <f t="shared" si="111"/>
        <v>1474.507138173248</v>
      </c>
      <c r="S388" s="4">
        <f t="shared" si="112"/>
        <v>6.5844235172390118</v>
      </c>
      <c r="T388" s="4">
        <f t="shared" si="124"/>
        <v>1.0160159235985637</v>
      </c>
      <c r="U388" s="4">
        <f t="shared" si="113"/>
        <v>0.16971807887556228</v>
      </c>
      <c r="V388" s="4">
        <f t="shared" si="114"/>
        <v>4.4655080648822003E-3</v>
      </c>
      <c r="W388" s="4"/>
      <c r="X388">
        <f>IF(front!E388&gt;$X$2,O388,P388)</f>
        <v>1548.7849271247896</v>
      </c>
      <c r="Y388">
        <f t="shared" si="115"/>
        <v>1302.8732478087995</v>
      </c>
      <c r="Z388">
        <f>SUMPRODUCT($B$7:$B$456,Y$7:Y$456,EXP(constants!$B$32+constants!$A$32*ABS($A$7:$A$456-$A388)))</f>
        <v>30.999960392474811</v>
      </c>
      <c r="AA388">
        <f t="shared" si="104"/>
        <v>1271.8732874163247</v>
      </c>
      <c r="AB388">
        <f t="shared" si="116"/>
        <v>1266.9658648752513</v>
      </c>
      <c r="AD388" s="4">
        <f t="shared" si="105"/>
        <v>1467.9151565302977</v>
      </c>
      <c r="AE388">
        <f>SUMPRODUCT($B$7:$B$456,AD$7:AD$456,EXP(constants!$B$32+constants!$A$32*ABS($A$7:$A$456-$A388)))</f>
        <v>34.370643666493812</v>
      </c>
      <c r="AF388" s="4">
        <f t="shared" si="106"/>
        <v>1433.5445128638039</v>
      </c>
      <c r="AG388">
        <f t="shared" si="117"/>
        <v>1433.5445128638039</v>
      </c>
      <c r="AH388" s="4"/>
      <c r="AI388" s="5">
        <f>SUMPRODUCT(constants!$B$13:$B$20,A388^constants!$A$13:$A$20)*constants!$C$10/((A388/1000000000)^5*(EXP(0.014388/(A388/1000000000)/constants!$B$9)-1))</f>
        <v>1.3176569846665549E-6</v>
      </c>
      <c r="AJ388">
        <f>SUMPRODUCT(A388^constants!$E$28:$J$28,constants!$E$27:$J$27)</f>
        <v>8.0757647212618662E-7</v>
      </c>
      <c r="AL388" s="17">
        <f t="shared" si="107"/>
        <v>1.0400098544062153E-9</v>
      </c>
      <c r="AM388">
        <f t="shared" si="118"/>
        <v>5.6334244586021559E-10</v>
      </c>
      <c r="AN388">
        <f t="shared" si="119"/>
        <v>1.8461414758444761</v>
      </c>
      <c r="AO388">
        <f t="shared" si="120"/>
        <v>1.0338212013171497E-9</v>
      </c>
      <c r="AQ388">
        <f t="shared" si="125"/>
        <v>1.0400098544062153E-9</v>
      </c>
      <c r="AS388" s="4">
        <f t="shared" si="122"/>
        <v>1.0059861928553806</v>
      </c>
    </row>
    <row r="389" spans="1:45" x14ac:dyDescent="0.2">
      <c r="A389">
        <f>front!A389</f>
        <v>369.02</v>
      </c>
      <c r="B389" s="1">
        <f t="shared" si="123"/>
        <v>0.46999999999997044</v>
      </c>
      <c r="C389">
        <f>front!D389-front!B389</f>
        <v>977.19999999999982</v>
      </c>
      <c r="D389" s="2">
        <f>front!E389-front!C389</f>
        <v>7843.0999999999985</v>
      </c>
      <c r="E389" s="2">
        <f>IF(front!F389-front!C389&gt;0,front!F389-front!C389,0)</f>
        <v>1312.6000000000004</v>
      </c>
      <c r="F389" s="2">
        <f>front!I389-front!H389</f>
        <v>8778.6999999999989</v>
      </c>
      <c r="G389" s="2">
        <f>IF(front!J389-front!H389&gt;0,front!J389-front!H389,0)</f>
        <v>1.2000000000007276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974.95414289634107</v>
      </c>
      <c r="J389" s="4">
        <f>D389/(constants!$A$4+constants!$B$4*data!D389+constants!$C$4*data!D389^2+constants!$D$4*data!D389^3+constants!$E$4*data!D389^4+constants!$F$4*data!D389^5+constants!$G$4*data!D389^6+constants!$H$4*data!D389^7)</f>
        <v>7832.8018867055844</v>
      </c>
      <c r="K389" s="4">
        <f>E389/(constants!$A$4+constants!$B$4*data!E389+constants!$C$4*data!E389^2+constants!$D$4*data!E389^3+constants!$E$4*data!E389^4+constants!$F$4*data!E389^5+constants!$G$4*data!E389^6+constants!$H$4*data!E389^7)</f>
        <v>1309.5946558176158</v>
      </c>
      <c r="L389" s="4">
        <f>F389/(constants!$A$4+constants!$B$4*data!F389+constants!$C$4*data!F389^2+constants!$D$4*data!F389^3+constants!$E$4*data!F389^4+constants!$F$4*data!F389^5+constants!$G$4*data!F389^6+constants!$H$4*data!F389^7)</f>
        <v>8771.146492684491</v>
      </c>
      <c r="M389" s="4">
        <f>G389/(constants!$A$4+constants!$B$4*data!G389+constants!$C$4*data!G389^2+constants!$D$4*data!G389^3+constants!$E$4*data!G389^4+constants!$F$4*data!G389^5+constants!$G$4*data!G389^6+constants!$H$4*data!G389^7)</f>
        <v>1.1971628845583526</v>
      </c>
      <c r="N389" s="4"/>
      <c r="O389" s="4">
        <f t="shared" si="108"/>
        <v>1624.9235714939018</v>
      </c>
      <c r="P389" s="4">
        <f t="shared" si="109"/>
        <v>1566.5603773411169</v>
      </c>
      <c r="Q389" s="4">
        <f t="shared" si="110"/>
        <v>261.91893116352315</v>
      </c>
      <c r="R389" s="4">
        <f t="shared" si="111"/>
        <v>1461.8577487807486</v>
      </c>
      <c r="S389" s="4">
        <f t="shared" si="112"/>
        <v>0.19952714742639208</v>
      </c>
      <c r="T389" s="4">
        <f t="shared" si="124"/>
        <v>1.0372556302310181</v>
      </c>
      <c r="U389" s="4">
        <f t="shared" si="113"/>
        <v>0.16719363961449829</v>
      </c>
      <c r="V389" s="4">
        <f t="shared" si="114"/>
        <v>1.3648875726301427E-4</v>
      </c>
      <c r="W389" s="4"/>
      <c r="X389">
        <f>IF(front!E389&gt;$X$2,O389,P389)</f>
        <v>1566.5603773411169</v>
      </c>
      <c r="Y389">
        <f t="shared" si="115"/>
        <v>1321.5261092021849</v>
      </c>
      <c r="Z389">
        <f>SUMPRODUCT($B$7:$B$456,Y$7:Y$456,EXP(constants!$B$32+constants!$A$32*ABS($A$7:$A$456-$A389)))</f>
        <v>31.250479085953863</v>
      </c>
      <c r="AA389">
        <f t="shared" si="104"/>
        <v>1290.275630116231</v>
      </c>
      <c r="AB389">
        <f t="shared" si="116"/>
        <v>1285.3682075751576</v>
      </c>
      <c r="AD389" s="4">
        <f t="shared" si="105"/>
        <v>1461.6579926001716</v>
      </c>
      <c r="AE389">
        <f>SUMPRODUCT($B$7:$B$456,AD$7:AD$456,EXP(constants!$B$32+constants!$A$32*ABS($A$7:$A$456-$A389)))</f>
        <v>34.260698535157914</v>
      </c>
      <c r="AF389" s="4">
        <f t="shared" si="106"/>
        <v>1427.3972940650137</v>
      </c>
      <c r="AG389">
        <f t="shared" si="117"/>
        <v>1427.3972940650137</v>
      </c>
      <c r="AH389" s="4"/>
      <c r="AI389" s="5">
        <f>SUMPRODUCT(constants!$B$13:$B$20,A389^constants!$A$13:$A$20)*constants!$C$10/((A389/1000000000)^5*(EXP(0.014388/(A389/1000000000)/constants!$B$9)-1))</f>
        <v>1.330187270327303E-6</v>
      </c>
      <c r="AJ389">
        <f>SUMPRODUCT(A389^constants!$E$28:$J$28,constants!$E$27:$J$27)</f>
        <v>8.0429770537502861E-7</v>
      </c>
      <c r="AL389" s="17">
        <f t="shared" si="107"/>
        <v>1.03486865669153E-9</v>
      </c>
      <c r="AM389">
        <f t="shared" si="118"/>
        <v>5.6347150770092131E-10</v>
      </c>
      <c r="AN389">
        <f t="shared" si="119"/>
        <v>1.8365944729202108</v>
      </c>
      <c r="AO389">
        <f t="shared" si="120"/>
        <v>1.0340580499128539E-9</v>
      </c>
      <c r="AQ389">
        <f t="shared" si="125"/>
        <v>1.03486865669153E-9</v>
      </c>
      <c r="AS389" s="4">
        <f t="shared" si="122"/>
        <v>1.0007839083876815</v>
      </c>
    </row>
    <row r="390" spans="1:45" x14ac:dyDescent="0.2">
      <c r="A390">
        <f>front!A390</f>
        <v>369.49</v>
      </c>
      <c r="B390" s="1">
        <f t="shared" si="123"/>
        <v>0.47000000000002728</v>
      </c>
      <c r="C390">
        <f>front!D390-front!B390</f>
        <v>966.40000000000009</v>
      </c>
      <c r="D390" s="2">
        <f>front!E390-front!C390</f>
        <v>7952</v>
      </c>
      <c r="E390" s="2">
        <f>IF(front!F390-front!C390&gt;0,front!F390-front!C390,0)</f>
        <v>1318.1000000000004</v>
      </c>
      <c r="F390" s="2">
        <f>front!I390-front!H390</f>
        <v>8807.4000000000015</v>
      </c>
      <c r="G390" s="2">
        <f>IF(front!J390-front!H390&gt;0,front!J390-front!H390,0)</f>
        <v>48.700000000000728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964.17861187018684</v>
      </c>
      <c r="J390" s="4">
        <f>D390/(constants!$A$4+constants!$B$4*data!D390+constants!$C$4*data!D390^2+constants!$D$4*data!D390^3+constants!$E$4*data!D390^4+constants!$F$4*data!D390^5+constants!$G$4*data!D390^6+constants!$H$4*data!D390^7)</f>
        <v>7941.9381258579388</v>
      </c>
      <c r="K390" s="4">
        <f>E390/(constants!$A$4+constants!$B$4*data!E390+constants!$C$4*data!E390^2+constants!$D$4*data!E390^3+constants!$E$4*data!E390^4+constants!$F$4*data!E390^5+constants!$G$4*data!E390^6+constants!$H$4*data!E390^7)</f>
        <v>1315.0822004053086</v>
      </c>
      <c r="L390" s="4">
        <f>F390/(constants!$A$4+constants!$B$4*data!F390+constants!$C$4*data!F390^2+constants!$D$4*data!F390^3+constants!$E$4*data!F390^4+constants!$F$4*data!F390^5+constants!$G$4*data!F390^6+constants!$H$4*data!F390^7)</f>
        <v>8799.9576058987896</v>
      </c>
      <c r="M390" s="4">
        <f>G390/(constants!$A$4+constants!$B$4*data!G390+constants!$C$4*data!G390^2+constants!$D$4*data!G390^3+constants!$E$4*data!G390^4+constants!$F$4*data!G390^5+constants!$G$4*data!G390^6+constants!$H$4*data!G390^7)</f>
        <v>48.585111657773474</v>
      </c>
      <c r="N390" s="4"/>
      <c r="O390" s="4">
        <f t="shared" si="108"/>
        <v>1606.9643531169781</v>
      </c>
      <c r="P390" s="4">
        <f t="shared" si="109"/>
        <v>1588.3876251715878</v>
      </c>
      <c r="Q390" s="4">
        <f t="shared" si="110"/>
        <v>263.01644008106177</v>
      </c>
      <c r="R390" s="4">
        <f t="shared" si="111"/>
        <v>1466.6596009831317</v>
      </c>
      <c r="S390" s="4">
        <f t="shared" si="112"/>
        <v>8.0975186096289118</v>
      </c>
      <c r="T390" s="4">
        <f t="shared" si="124"/>
        <v>1.0116953366111647</v>
      </c>
      <c r="U390" s="4">
        <f t="shared" si="113"/>
        <v>0.16558706194443504</v>
      </c>
      <c r="V390" s="4">
        <f t="shared" si="114"/>
        <v>5.5210620134358247E-3</v>
      </c>
      <c r="W390" s="4"/>
      <c r="X390">
        <f>IF(front!E390&gt;$X$2,O390,P390)</f>
        <v>1588.3876251715878</v>
      </c>
      <c r="Y390">
        <f t="shared" si="115"/>
        <v>1342.3265992752445</v>
      </c>
      <c r="Z390">
        <f>SUMPRODUCT($B$7:$B$456,Y$7:Y$456,EXP(constants!$B$32+constants!$A$32*ABS($A$7:$A$456-$A390)))</f>
        <v>31.500285406630411</v>
      </c>
      <c r="AA390">
        <f t="shared" si="104"/>
        <v>1310.8263138686141</v>
      </c>
      <c r="AB390">
        <f t="shared" si="116"/>
        <v>1305.9188913275407</v>
      </c>
      <c r="AD390" s="4">
        <f t="shared" si="105"/>
        <v>1458.5527873967383</v>
      </c>
      <c r="AE390">
        <f>SUMPRODUCT($B$7:$B$456,AD$7:AD$456,EXP(constants!$B$32+constants!$A$32*ABS($A$7:$A$456-$A390)))</f>
        <v>34.149748560811865</v>
      </c>
      <c r="AF390" s="4">
        <f t="shared" si="106"/>
        <v>1424.4030388359265</v>
      </c>
      <c r="AG390">
        <f t="shared" si="117"/>
        <v>1424.4030388359265</v>
      </c>
      <c r="AH390" s="4"/>
      <c r="AI390" s="5">
        <f>SUMPRODUCT(constants!$B$13:$B$20,A390^constants!$A$13:$A$20)*constants!$C$10/((A390/1000000000)^5*(EXP(0.014388/(A390/1000000000)/constants!$B$9)-1))</f>
        <v>1.3427925964851814E-6</v>
      </c>
      <c r="AJ390">
        <f>SUMPRODUCT(A390^constants!$E$28:$J$28,constants!$E$27:$J$27)</f>
        <v>8.01060359069503E-7</v>
      </c>
      <c r="AL390" s="17">
        <f t="shared" si="107"/>
        <v>1.0282358310324744E-9</v>
      </c>
      <c r="AM390">
        <f t="shared" si="118"/>
        <v>5.6238321404042947E-10</v>
      </c>
      <c r="AN390">
        <f t="shared" si="119"/>
        <v>1.8283544127235545</v>
      </c>
      <c r="AO390">
        <f t="shared" si="120"/>
        <v>1.0320608614039045E-9</v>
      </c>
      <c r="AQ390">
        <f t="shared" si="125"/>
        <v>1.0282358310324744E-9</v>
      </c>
      <c r="AS390" s="4">
        <f t="shared" si="122"/>
        <v>0.99629379379213456</v>
      </c>
    </row>
    <row r="391" spans="1:45" x14ac:dyDescent="0.2">
      <c r="A391">
        <f>front!A391</f>
        <v>369.96</v>
      </c>
      <c r="B391" s="1">
        <f t="shared" si="123"/>
        <v>0.46999999999997044</v>
      </c>
      <c r="C391">
        <f>front!D391-front!B391</f>
        <v>970</v>
      </c>
      <c r="D391" s="2">
        <f>front!E391-front!C391</f>
        <v>7978.5999999999985</v>
      </c>
      <c r="E391" s="2">
        <f>IF(front!F391-front!C391&gt;0,front!F391-front!C391,0)</f>
        <v>1274.3999999999996</v>
      </c>
      <c r="F391" s="2">
        <f>front!I391-front!H391</f>
        <v>8721.5</v>
      </c>
      <c r="G391" s="2">
        <f>IF(front!J391-front!H391&gt;0,front!J391-front!H391,0)</f>
        <v>16.399999999999636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967.77045532487216</v>
      </c>
      <c r="J391" s="4">
        <f>D391/(constants!$A$4+constants!$B$4*data!D391+constants!$C$4*data!D391^2+constants!$D$4*data!D391^3+constants!$E$4*data!D391^4+constants!$F$4*data!D391^5+constants!$G$4*data!D391^6+constants!$H$4*data!D391^7)</f>
        <v>7968.5989961188507</v>
      </c>
      <c r="K391" s="4">
        <f>E391/(constants!$A$4+constants!$B$4*data!E391+constants!$C$4*data!E391^2+constants!$D$4*data!E391^3+constants!$E$4*data!E391^4+constants!$F$4*data!E391^5+constants!$G$4*data!E391^6+constants!$H$4*data!E391^7)</f>
        <v>1271.4811587553327</v>
      </c>
      <c r="L391" s="4">
        <f>F391/(constants!$A$4+constants!$B$4*data!F391+constants!$C$4*data!F391^2+constants!$D$4*data!F391^3+constants!$E$4*data!F391^4+constants!$F$4*data!F391^5+constants!$G$4*data!F391^6+constants!$H$4*data!F391^7)</f>
        <v>8713.7300602395135</v>
      </c>
      <c r="M391" s="4">
        <f>G391/(constants!$A$4+constants!$B$4*data!G391+constants!$C$4*data!G391^2+constants!$D$4*data!G391^3+constants!$E$4*data!G391^4+constants!$F$4*data!G391^5+constants!$G$4*data!G391^6+constants!$H$4*data!G391^7)</f>
        <v>16.361253600577122</v>
      </c>
      <c r="N391" s="4"/>
      <c r="O391" s="4">
        <f t="shared" si="108"/>
        <v>1612.950758874787</v>
      </c>
      <c r="P391" s="4">
        <f t="shared" si="109"/>
        <v>1593.7197992237702</v>
      </c>
      <c r="Q391" s="4">
        <f t="shared" si="110"/>
        <v>254.29623175106653</v>
      </c>
      <c r="R391" s="4">
        <f t="shared" si="111"/>
        <v>1452.2883433732525</v>
      </c>
      <c r="S391" s="4">
        <f t="shared" si="112"/>
        <v>2.7268756000961871</v>
      </c>
      <c r="T391" s="4">
        <f t="shared" si="124"/>
        <v>1.0120667131451735</v>
      </c>
      <c r="U391" s="4">
        <f t="shared" si="113"/>
        <v>0.15956144353287377</v>
      </c>
      <c r="V391" s="4">
        <f t="shared" si="114"/>
        <v>1.8776406300710445E-3</v>
      </c>
      <c r="W391" s="4"/>
      <c r="X391">
        <f>IF(front!E391&gt;$X$2,O391,P391)</f>
        <v>1593.7197992237702</v>
      </c>
      <c r="Y391">
        <f t="shared" si="115"/>
        <v>1355.8168314588772</v>
      </c>
      <c r="Z391">
        <f>SUMPRODUCT($B$7:$B$456,Y$7:Y$456,EXP(constants!$B$32+constants!$A$32*ABS($A$7:$A$456-$A391)))</f>
        <v>31.749195128890442</v>
      </c>
      <c r="AA391">
        <f t="shared" ref="AA391:AA454" si="126">Y391-Z391</f>
        <v>1324.0676363299867</v>
      </c>
      <c r="AB391">
        <f t="shared" si="116"/>
        <v>1319.1602137889133</v>
      </c>
      <c r="AD391" s="4">
        <f t="shared" ref="AD391:AD454" si="127">R391-(S391/$V$2)</f>
        <v>1449.5583376481682</v>
      </c>
      <c r="AE391">
        <f>SUMPRODUCT($B$7:$B$456,AD$7:AD$456,EXP(constants!$B$32+constants!$A$32*ABS($A$7:$A$456-$A391)))</f>
        <v>34.037768600475673</v>
      </c>
      <c r="AF391" s="4">
        <f t="shared" ref="AF391:AF454" si="128">AD391-AE391</f>
        <v>1415.5205690476926</v>
      </c>
      <c r="AG391">
        <f t="shared" si="117"/>
        <v>1415.5205690476926</v>
      </c>
      <c r="AH391" s="4"/>
      <c r="AI391" s="5">
        <f>SUMPRODUCT(constants!$B$13:$B$20,A391^constants!$A$13:$A$20)*constants!$C$10/((A391/1000000000)^5*(EXP(0.014388/(A391/1000000000)/constants!$B$9)-1))</f>
        <v>1.3554730427843324E-6</v>
      </c>
      <c r="AJ391">
        <f>SUMPRODUCT(A391^constants!$E$28:$J$28,constants!$E$27:$J$27)</f>
        <v>7.9786484903193429E-7</v>
      </c>
      <c r="AL391" s="17">
        <f t="shared" ref="AL391:AL454" si="129">IF(AB391=0,0,AI391/AB391)</f>
        <v>1.027527231806909E-9</v>
      </c>
      <c r="AM391">
        <f t="shared" si="118"/>
        <v>5.6365471931552846E-10</v>
      </c>
      <c r="AN391">
        <f t="shared" si="119"/>
        <v>1.8229728175693836</v>
      </c>
      <c r="AO391">
        <f t="shared" si="120"/>
        <v>1.0343942717844709E-9</v>
      </c>
      <c r="AQ391">
        <f t="shared" si="125"/>
        <v>1.027527231806909E-9</v>
      </c>
      <c r="AS391" s="4">
        <f t="shared" si="122"/>
        <v>0.99336129349815971</v>
      </c>
    </row>
    <row r="392" spans="1:45" x14ac:dyDescent="0.2">
      <c r="A392">
        <f>front!A392</f>
        <v>370.43</v>
      </c>
      <c r="B392" s="1">
        <f t="shared" si="123"/>
        <v>0.47000000000002728</v>
      </c>
      <c r="C392">
        <f>front!D392-front!B392</f>
        <v>983.92999999999984</v>
      </c>
      <c r="D392" s="2">
        <f>front!E392-front!C392</f>
        <v>8083.4</v>
      </c>
      <c r="E392" s="2">
        <f>IF(front!F392-front!C392&gt;0,front!F392-front!C392,0)</f>
        <v>1265.1999999999989</v>
      </c>
      <c r="F392" s="2">
        <f>front!I392-front!H392</f>
        <v>8727.2999999999993</v>
      </c>
      <c r="G392" s="2">
        <f>IF(front!J392-front!H392&gt;0,front!J392-front!H392,0)</f>
        <v>0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981.66889607678058</v>
      </c>
      <c r="J392" s="4">
        <f>D392/(constants!$A$4+constants!$B$4*data!D392+constants!$C$4*data!D392^2+constants!$D$4*data!D392^3+constants!$E$4*data!D392^4+constants!$F$4*data!D392^5+constants!$G$4*data!D392^6+constants!$H$4*data!D392^7)</f>
        <v>8073.6511052994583</v>
      </c>
      <c r="K392" s="4">
        <f>E392/(constants!$A$4+constants!$B$4*data!E392+constants!$C$4*data!E392^2+constants!$D$4*data!E392^3+constants!$E$4*data!E392^4+constants!$F$4*data!E392^5+constants!$G$4*data!E392^6+constants!$H$4*data!E392^7)</f>
        <v>1262.3019906318614</v>
      </c>
      <c r="L392" s="4">
        <f>F392/(constants!$A$4+constants!$B$4*data!F392+constants!$C$4*data!F392^2+constants!$D$4*data!F392^3+constants!$E$4*data!F392^4+constants!$F$4*data!F392^5+constants!$G$4*data!F392^6+constants!$H$4*data!F392^7)</f>
        <v>8719.5517029264556</v>
      </c>
      <c r="M392" s="4">
        <f>G392/(constants!$A$4+constants!$B$4*data!G392+constants!$C$4*data!G392^2+constants!$D$4*data!G392^3+constants!$E$4*data!G392^4+constants!$F$4*data!G392^5+constants!$G$4*data!G392^6+constants!$H$4*data!G392^7)</f>
        <v>0</v>
      </c>
      <c r="N392" s="4"/>
      <c r="O392" s="4">
        <f t="shared" ref="O392:O455" si="130">I392*1000/O$4</f>
        <v>1636.1148267946344</v>
      </c>
      <c r="P392" s="4">
        <f t="shared" ref="P392:P455" si="131">J392*1000/P$4</f>
        <v>1614.7302210598916</v>
      </c>
      <c r="Q392" s="4">
        <f t="shared" ref="Q392:Q455" si="132">K392*1000/Q$4</f>
        <v>252.46039812637227</v>
      </c>
      <c r="R392" s="4">
        <f t="shared" ref="R392:R455" si="133">L392*1000/R$4</f>
        <v>1453.2586171544092</v>
      </c>
      <c r="S392" s="4">
        <f t="shared" ref="S392:S455" si="134">M392*1000/S$4</f>
        <v>0</v>
      </c>
      <c r="T392" s="4">
        <f t="shared" ref="T392:T455" si="135">O392/P392</f>
        <v>1.013243454204199</v>
      </c>
      <c r="U392" s="4">
        <f t="shared" ref="U392:U455" si="136">Q392/P392</f>
        <v>0.15634834527383773</v>
      </c>
      <c r="V392" s="4">
        <f t="shared" ref="V392:V455" si="137">S392/R392</f>
        <v>0</v>
      </c>
      <c r="W392" s="4"/>
      <c r="X392">
        <f>IF(front!E392&gt;$X$2,O392,P392)</f>
        <v>1614.7302210598916</v>
      </c>
      <c r="Y392">
        <f t="shared" ref="Y392:Y408" si="138">X392-(Q392/$U$2)</f>
        <v>1378.544739490645</v>
      </c>
      <c r="Z392">
        <f>SUMPRODUCT($B$7:$B$456,Y$7:Y$456,EXP(constants!$B$32+constants!$A$32*ABS($A$7:$A$456-$A392)))</f>
        <v>31.997150880224133</v>
      </c>
      <c r="AA392">
        <f t="shared" si="126"/>
        <v>1346.5475886104209</v>
      </c>
      <c r="AB392">
        <f t="shared" ref="AB392:AB455" si="139">IF((AA392-$AA$3)&gt;0,AA392-$AA$3,0)</f>
        <v>1341.6401660693475</v>
      </c>
      <c r="AD392" s="4">
        <f t="shared" si="127"/>
        <v>1453.2586171544092</v>
      </c>
      <c r="AE392">
        <f>SUMPRODUCT($B$7:$B$456,AD$7:AD$456,EXP(constants!$B$32+constants!$A$32*ABS($A$7:$A$456-$A392)))</f>
        <v>33.924835485875725</v>
      </c>
      <c r="AF392" s="4">
        <f t="shared" si="128"/>
        <v>1419.3337816685334</v>
      </c>
      <c r="AG392">
        <f t="shared" ref="AG392:AG455" si="140">IF((AF392)&gt;0,AF392,0)</f>
        <v>1419.3337816685334</v>
      </c>
      <c r="AH392" s="4"/>
      <c r="AI392" s="5">
        <f>SUMPRODUCT(constants!$B$13:$B$20,A392^constants!$A$13:$A$20)*constants!$C$10/((A392/1000000000)^5*(EXP(0.014388/(A392/1000000000)/constants!$B$9)-1))</f>
        <v>1.3682286866539166E-6</v>
      </c>
      <c r="AJ392">
        <f>SUMPRODUCT(A392^constants!$E$28:$J$28,constants!$E$27:$J$27)</f>
        <v>7.9471158948219616E-7</v>
      </c>
      <c r="AL392" s="17">
        <f t="shared" si="129"/>
        <v>1.0198179223140482E-9</v>
      </c>
      <c r="AM392">
        <f t="shared" ref="AM392:AM455" si="141">IF(AG392=0,0,AJ392/AG392)</f>
        <v>5.5991874479867092E-10</v>
      </c>
      <c r="AN392">
        <f t="shared" ref="AN392:AN455" si="142">AL392/AM392</f>
        <v>1.8213677105608288</v>
      </c>
      <c r="AO392">
        <f t="shared" ref="AO392:AO455" si="143">AM392*$AN$2</f>
        <v>1.0275381761866855E-9</v>
      </c>
      <c r="AQ392">
        <f t="shared" si="125"/>
        <v>1.0198179223140482E-9</v>
      </c>
      <c r="AS392" s="4">
        <f t="shared" ref="AS392:AS455" si="144">AL392/AO392</f>
        <v>0.99248665008117942</v>
      </c>
    </row>
    <row r="393" spans="1:45" x14ac:dyDescent="0.2">
      <c r="A393">
        <f>front!A393</f>
        <v>370.9</v>
      </c>
      <c r="B393" s="1">
        <f t="shared" ref="B393:B456" si="145">A393-A392</f>
        <v>0.46999999999997044</v>
      </c>
      <c r="C393">
        <f>front!D393-front!B393</f>
        <v>1000.2600000000002</v>
      </c>
      <c r="D393" s="2">
        <f>front!E393-front!C393</f>
        <v>8160.5</v>
      </c>
      <c r="E393" s="2">
        <f>IF(front!F393-front!C393&gt;0,front!F393-front!C393,0)</f>
        <v>1274.7999999999993</v>
      </c>
      <c r="F393" s="2">
        <f>front!I393-front!H393</f>
        <v>8652.4000000000015</v>
      </c>
      <c r="G393" s="2">
        <f>IF(front!J393-front!H393&gt;0,front!J393-front!H393,0)</f>
        <v>0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997.96190334983226</v>
      </c>
      <c r="J393" s="4">
        <f>D393/(constants!$A$4+constants!$B$4*data!D393+constants!$C$4*data!D393^2+constants!$D$4*data!D393^3+constants!$E$4*data!D393^4+constants!$F$4*data!D393^5+constants!$G$4*data!D393^6+constants!$H$4*data!D393^7)</f>
        <v>8150.9492637285439</v>
      </c>
      <c r="K393" s="4">
        <f>E393/(constants!$A$4+constants!$B$4*data!E393+constants!$C$4*data!E393^2+constants!$D$4*data!E393^3+constants!$E$4*data!E393^4+constants!$F$4*data!E393^5+constants!$G$4*data!E393^6+constants!$H$4*data!E393^7)</f>
        <v>1271.8802530112589</v>
      </c>
      <c r="L393" s="4">
        <f>F393/(constants!$A$4+constants!$B$4*data!F393+constants!$C$4*data!F393^2+constants!$D$4*data!F393^3+constants!$E$4*data!F393^4+constants!$F$4*data!F393^5+constants!$G$4*data!F393^6+constants!$H$4*data!F393^7)</f>
        <v>8644.3774427754051</v>
      </c>
      <c r="M393" s="4">
        <f>G393/(constants!$A$4+constants!$B$4*data!G393+constants!$C$4*data!G393^2+constants!$D$4*data!G393^3+constants!$E$4*data!G393^4+constants!$F$4*data!G393^5+constants!$G$4*data!G393^6+constants!$H$4*data!G393^7)</f>
        <v>0</v>
      </c>
      <c r="N393" s="4"/>
      <c r="O393" s="4">
        <f t="shared" si="130"/>
        <v>1663.2698389163872</v>
      </c>
      <c r="P393" s="4">
        <f t="shared" si="131"/>
        <v>1630.1898527457088</v>
      </c>
      <c r="Q393" s="4">
        <f t="shared" si="132"/>
        <v>254.37605060225175</v>
      </c>
      <c r="R393" s="4">
        <f t="shared" si="133"/>
        <v>1440.7295737959009</v>
      </c>
      <c r="S393" s="4">
        <f t="shared" si="134"/>
        <v>0</v>
      </c>
      <c r="T393" s="4">
        <f t="shared" si="135"/>
        <v>1.0202921065389789</v>
      </c>
      <c r="U393" s="4">
        <f t="shared" si="136"/>
        <v>0.15604075204725959</v>
      </c>
      <c r="V393" s="4">
        <f t="shared" si="137"/>
        <v>0</v>
      </c>
      <c r="W393" s="4"/>
      <c r="X393">
        <f>IF(front!E393&gt;$X$2,O393,P393)</f>
        <v>1630.1898527457088</v>
      </c>
      <c r="Y393">
        <f t="shared" si="138"/>
        <v>1392.2122116698911</v>
      </c>
      <c r="Z393">
        <f>SUMPRODUCT($B$7:$B$456,Y$7:Y$456,EXP(constants!$B$32+constants!$A$32*ABS($A$7:$A$456-$A393)))</f>
        <v>32.243933497395687</v>
      </c>
      <c r="AA393">
        <f t="shared" si="126"/>
        <v>1359.9682781724955</v>
      </c>
      <c r="AB393">
        <f t="shared" si="139"/>
        <v>1355.0608556314221</v>
      </c>
      <c r="AD393" s="4">
        <f t="shared" si="127"/>
        <v>1440.7295737959009</v>
      </c>
      <c r="AE393">
        <f>SUMPRODUCT($B$7:$B$456,AD$7:AD$456,EXP(constants!$B$32+constants!$A$32*ABS($A$7:$A$456-$A393)))</f>
        <v>33.810803966151781</v>
      </c>
      <c r="AF393" s="4">
        <f t="shared" si="128"/>
        <v>1406.9187698297492</v>
      </c>
      <c r="AG393">
        <f t="shared" si="140"/>
        <v>1406.9187698297492</v>
      </c>
      <c r="AH393" s="4"/>
      <c r="AI393" s="5">
        <f>SUMPRODUCT(constants!$B$13:$B$20,A393^constants!$A$13:$A$20)*constants!$C$10/((A393/1000000000)^5*(EXP(0.014388/(A393/1000000000)/constants!$B$9)-1))</f>
        <v>1.3810596033069064E-6</v>
      </c>
      <c r="AJ393">
        <f>SUMPRODUCT(A393^constants!$E$28:$J$28,constants!$E$27:$J$27)</f>
        <v>7.9160099285730022E-7</v>
      </c>
      <c r="AL393" s="17">
        <f t="shared" si="129"/>
        <v>1.0191864059591402E-9</v>
      </c>
      <c r="AM393">
        <f t="shared" si="141"/>
        <v>5.6264868294641603E-10</v>
      </c>
      <c r="AN393">
        <f t="shared" si="142"/>
        <v>1.8114081430387043</v>
      </c>
      <c r="AO393">
        <f t="shared" si="143"/>
        <v>1.0325480382273733E-9</v>
      </c>
      <c r="AQ393">
        <f t="shared" si="125"/>
        <v>1.0191864059591402E-9</v>
      </c>
      <c r="AS393" s="4">
        <f t="shared" si="144"/>
        <v>0.98705955386717725</v>
      </c>
    </row>
    <row r="394" spans="1:45" x14ac:dyDescent="0.2">
      <c r="A394">
        <f>front!A394</f>
        <v>371.37</v>
      </c>
      <c r="B394" s="1">
        <f t="shared" si="145"/>
        <v>0.47000000000002728</v>
      </c>
      <c r="C394">
        <f>front!D394-front!B394</f>
        <v>1026.33</v>
      </c>
      <c r="D394" s="2">
        <f>front!E394-front!C394</f>
        <v>8299.6999999999989</v>
      </c>
      <c r="E394" s="2">
        <f>IF(front!F394-front!C394&gt;0,front!F394-front!C394,0)</f>
        <v>1271.8999999999996</v>
      </c>
      <c r="F394" s="2">
        <f>front!I394-front!H394</f>
        <v>8688.1999999999989</v>
      </c>
      <c r="G394" s="2">
        <f>IF(front!J394-front!H394&gt;0,front!J394-front!H394,0)</f>
        <v>65.199999999998909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1023.9728539895978</v>
      </c>
      <c r="J394" s="4">
        <f>D394/(constants!$A$4+constants!$B$4*data!D394+constants!$C$4*data!D394^2+constants!$D$4*data!D394^3+constants!$E$4*data!D394^4+constants!$F$4*data!D394^5+constants!$G$4*data!D394^6+constants!$H$4*data!D394^7)</f>
        <v>8290.5348169964582</v>
      </c>
      <c r="K394" s="4">
        <f>E394/(constants!$A$4+constants!$B$4*data!E394+constants!$C$4*data!E394^2+constants!$D$4*data!E394^3+constants!$E$4*data!E394^4+constants!$F$4*data!E394^5+constants!$G$4*data!E394^6+constants!$H$4*data!E394^7)</f>
        <v>1268.986819635951</v>
      </c>
      <c r="L394" s="4">
        <f>F394/(constants!$A$4+constants!$B$4*data!F394+constants!$C$4*data!F394^2+constants!$D$4*data!F394^3+constants!$E$4*data!F394^4+constants!$F$4*data!F394^5+constants!$G$4*data!F394^6+constants!$H$4*data!F394^7)</f>
        <v>8680.3071193966352</v>
      </c>
      <c r="M394" s="4">
        <f>G394/(constants!$A$4+constants!$B$4*data!G394+constants!$C$4*data!G394^2+constants!$D$4*data!G394^3+constants!$E$4*data!G394^4+constants!$F$4*data!G394^5+constants!$G$4*data!G394^6+constants!$H$4*data!G394^7)</f>
        <v>65.046299612947863</v>
      </c>
      <c r="N394" s="4"/>
      <c r="O394" s="4">
        <f t="shared" si="130"/>
        <v>1706.6214233159963</v>
      </c>
      <c r="P394" s="4">
        <f t="shared" si="131"/>
        <v>1658.1069633992915</v>
      </c>
      <c r="Q394" s="4">
        <f t="shared" si="132"/>
        <v>253.79736392719019</v>
      </c>
      <c r="R394" s="4">
        <f t="shared" si="133"/>
        <v>1446.7178532327723</v>
      </c>
      <c r="S394" s="4">
        <f t="shared" si="134"/>
        <v>10.841049935491311</v>
      </c>
      <c r="T394" s="4">
        <f t="shared" si="135"/>
        <v>1.0292589446806526</v>
      </c>
      <c r="U394" s="4">
        <f t="shared" si="136"/>
        <v>0.15306453053359068</v>
      </c>
      <c r="V394" s="4">
        <f t="shared" si="137"/>
        <v>7.4935481796027997E-3</v>
      </c>
      <c r="W394" s="4"/>
      <c r="X394">
        <f>IF(front!E394&gt;$X$2,O394,P394)</f>
        <v>1658.1069633992915</v>
      </c>
      <c r="Y394">
        <f t="shared" si="138"/>
        <v>1420.6707038313914</v>
      </c>
      <c r="Z394">
        <f>SUMPRODUCT($B$7:$B$456,Y$7:Y$456,EXP(constants!$B$32+constants!$A$32*ABS($A$7:$A$456-$A394)))</f>
        <v>32.489480996454851</v>
      </c>
      <c r="AA394">
        <f t="shared" si="126"/>
        <v>1388.1812228349365</v>
      </c>
      <c r="AB394">
        <f t="shared" si="139"/>
        <v>1383.2738002938631</v>
      </c>
      <c r="AD394" s="4">
        <f t="shared" si="127"/>
        <v>1435.8643590767597</v>
      </c>
      <c r="AE394">
        <f>SUMPRODUCT($B$7:$B$456,AD$7:AD$456,EXP(constants!$B$32+constants!$A$32*ABS($A$7:$A$456-$A394)))</f>
        <v>33.695811051501288</v>
      </c>
      <c r="AF394" s="4">
        <f t="shared" si="128"/>
        <v>1402.1685480252584</v>
      </c>
      <c r="AG394">
        <f t="shared" si="140"/>
        <v>1402.1685480252584</v>
      </c>
      <c r="AH394" s="4"/>
      <c r="AI394" s="5">
        <f>SUMPRODUCT(constants!$B$13:$B$20,A394^constants!$A$13:$A$20)*constants!$C$10/((A394/1000000000)^5*(EXP(0.014388/(A394/1000000000)/constants!$B$9)-1))</f>
        <v>1.3939658657389334E-6</v>
      </c>
      <c r="AJ394">
        <f>SUMPRODUCT(A394^constants!$E$28:$J$28,constants!$E$27:$J$27)</f>
        <v>7.8853346964356157E-7</v>
      </c>
      <c r="AL394" s="17">
        <f t="shared" si="129"/>
        <v>1.0077295365840073E-9</v>
      </c>
      <c r="AM394">
        <f t="shared" si="141"/>
        <v>5.6236710683183657E-10</v>
      </c>
      <c r="AN394">
        <f t="shared" si="142"/>
        <v>1.7919425306739118</v>
      </c>
      <c r="AO394">
        <f t="shared" si="143"/>
        <v>1.0320313021653636E-9</v>
      </c>
      <c r="AQ394">
        <f t="shared" si="125"/>
        <v>1.0077295365840073E-9</v>
      </c>
      <c r="AS394" s="4">
        <f t="shared" si="144"/>
        <v>0.97645249177000026</v>
      </c>
    </row>
    <row r="395" spans="1:45" x14ac:dyDescent="0.2">
      <c r="A395">
        <f>front!A395</f>
        <v>371.84</v>
      </c>
      <c r="B395" s="1">
        <f t="shared" si="145"/>
        <v>0.46999999999997044</v>
      </c>
      <c r="C395">
        <f>front!D395-front!B395</f>
        <v>1030.06</v>
      </c>
      <c r="D395" s="2">
        <f>front!E395-front!C395</f>
        <v>8402.9000000000015</v>
      </c>
      <c r="E395" s="2">
        <f>IF(front!F395-front!C395&gt;0,front!F395-front!C395,0)</f>
        <v>1243.3000000000011</v>
      </c>
      <c r="F395" s="2">
        <f>front!I395-front!H395</f>
        <v>8714.6</v>
      </c>
      <c r="G395" s="2">
        <f>IF(front!J395-front!H395&gt;0,front!J395-front!H395,0)</f>
        <v>16.399999999999636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1027.6944061070235</v>
      </c>
      <c r="J395" s="4">
        <f>D395/(constants!$A$4+constants!$B$4*data!D395+constants!$C$4*data!D395^2+constants!$D$4*data!D395^3+constants!$E$4*data!D395^4+constants!$F$4*data!D395^5+constants!$G$4*data!D395^6+constants!$H$4*data!D395^7)</f>
        <v>8394.0442017841469</v>
      </c>
      <c r="K395" s="4">
        <f>E395/(constants!$A$4+constants!$B$4*data!E395+constants!$C$4*data!E395^2+constants!$D$4*data!E395^3+constants!$E$4*data!E395^4+constants!$F$4*data!E395^5+constants!$G$4*data!E395^6+constants!$H$4*data!E395^7)</f>
        <v>1240.4515778952018</v>
      </c>
      <c r="L395" s="4">
        <f>F395/(constants!$A$4+constants!$B$4*data!F395+constants!$C$4*data!F395^2+constants!$D$4*data!F395^3+constants!$E$4*data!F395^4+constants!$F$4*data!F395^5+constants!$G$4*data!F395^6+constants!$H$4*data!F395^7)</f>
        <v>8706.8044017388129</v>
      </c>
      <c r="M395" s="4">
        <f>G395/(constants!$A$4+constants!$B$4*data!G395+constants!$C$4*data!G395^2+constants!$D$4*data!G395^3+constants!$E$4*data!G395^4+constants!$F$4*data!G395^5+constants!$G$4*data!G395^6+constants!$H$4*data!G395^7)</f>
        <v>16.361253600577122</v>
      </c>
      <c r="N395" s="4"/>
      <c r="O395" s="4">
        <f t="shared" si="130"/>
        <v>1712.8240101783724</v>
      </c>
      <c r="P395" s="4">
        <f t="shared" si="131"/>
        <v>1678.8088403568295</v>
      </c>
      <c r="Q395" s="4">
        <f t="shared" si="132"/>
        <v>248.09031557904035</v>
      </c>
      <c r="R395" s="4">
        <f t="shared" si="133"/>
        <v>1451.1340669564688</v>
      </c>
      <c r="S395" s="4">
        <f t="shared" si="134"/>
        <v>2.7268756000961871</v>
      </c>
      <c r="T395" s="4">
        <f t="shared" si="135"/>
        <v>1.0202614907688436</v>
      </c>
      <c r="U395" s="4">
        <f t="shared" si="136"/>
        <v>0.14777758468695515</v>
      </c>
      <c r="V395" s="4">
        <f t="shared" si="137"/>
        <v>1.8791341628519483E-3</v>
      </c>
      <c r="W395" s="4"/>
      <c r="X395">
        <f>IF(front!E395&gt;$X$2,O395,P395)</f>
        <v>1678.8088403568295</v>
      </c>
      <c r="Y395">
        <f t="shared" si="138"/>
        <v>1446.7117229769726</v>
      </c>
      <c r="Z395">
        <f>SUMPRODUCT($B$7:$B$456,Y$7:Y$456,EXP(constants!$B$32+constants!$A$32*ABS($A$7:$A$456-$A395)))</f>
        <v>32.733472549157838</v>
      </c>
      <c r="AA395">
        <f t="shared" si="126"/>
        <v>1413.9782504278148</v>
      </c>
      <c r="AB395">
        <f t="shared" si="139"/>
        <v>1409.0708278867414</v>
      </c>
      <c r="AD395" s="4">
        <f t="shared" si="127"/>
        <v>1448.4040612313845</v>
      </c>
      <c r="AE395">
        <f>SUMPRODUCT($B$7:$B$456,AD$7:AD$456,EXP(constants!$B$32+constants!$A$32*ABS($A$7:$A$456-$A395)))</f>
        <v>33.579859404637418</v>
      </c>
      <c r="AF395" s="4">
        <f t="shared" si="128"/>
        <v>1414.8242018267472</v>
      </c>
      <c r="AG395">
        <f t="shared" si="140"/>
        <v>1414.8242018267472</v>
      </c>
      <c r="AH395" s="4"/>
      <c r="AI395" s="5">
        <f>SUMPRODUCT(constants!$B$13:$B$20,A395^constants!$A$13:$A$20)*constants!$C$10/((A395/1000000000)^5*(EXP(0.014388/(A395/1000000000)/constants!$B$9)-1))</f>
        <v>1.406947544726797E-6</v>
      </c>
      <c r="AJ395">
        <f>SUMPRODUCT(A395^constants!$E$28:$J$28,constants!$E$27:$J$27)</f>
        <v>7.8550942820876423E-7</v>
      </c>
      <c r="AL395" s="17">
        <f t="shared" si="129"/>
        <v>9.9849313241185416E-10</v>
      </c>
      <c r="AM395">
        <f t="shared" si="141"/>
        <v>5.5519931535985557E-10</v>
      </c>
      <c r="AN395">
        <f t="shared" si="142"/>
        <v>1.7984408568023453</v>
      </c>
      <c r="AO395">
        <f t="shared" si="143"/>
        <v>1.0188772875073008E-9</v>
      </c>
      <c r="AQ395">
        <f t="shared" si="125"/>
        <v>9.9849313241185416E-10</v>
      </c>
      <c r="AS395" s="4">
        <f t="shared" si="144"/>
        <v>0.97999351310959459</v>
      </c>
    </row>
    <row r="396" spans="1:45" x14ac:dyDescent="0.2">
      <c r="A396">
        <f>front!A396</f>
        <v>372.31</v>
      </c>
      <c r="B396" s="1">
        <f t="shared" si="145"/>
        <v>0.47000000000002728</v>
      </c>
      <c r="C396">
        <f>front!D396-front!B396</f>
        <v>1034.5999999999999</v>
      </c>
      <c r="D396" s="2">
        <f>front!E396-front!C396</f>
        <v>8516.9</v>
      </c>
      <c r="E396" s="2">
        <f>IF(front!F396-front!C396&gt;0,front!F396-front!C396,0)</f>
        <v>1271.8999999999996</v>
      </c>
      <c r="F396" s="2">
        <f>front!I396-front!H396</f>
        <v>8718.1999999999989</v>
      </c>
      <c r="G396" s="2">
        <f>IF(front!J396-front!H396&gt;0,front!J396-front!H396,0)</f>
        <v>9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1032.2241239083407</v>
      </c>
      <c r="J396" s="4">
        <f>D396/(constants!$A$4+constants!$B$4*data!D396+constants!$C$4*data!D396^2+constants!$D$4*data!D396^3+constants!$E$4*data!D396^4+constants!$F$4*data!D396^5+constants!$G$4*data!D396^6+constants!$H$4*data!D396^7)</f>
        <v>8508.4097667674941</v>
      </c>
      <c r="K396" s="4">
        <f>E396/(constants!$A$4+constants!$B$4*data!E396+constants!$C$4*data!E396^2+constants!$D$4*data!E396^3+constants!$E$4*data!E396^4+constants!$F$4*data!E396^5+constants!$G$4*data!E396^6+constants!$H$4*data!E396^7)</f>
        <v>1268.986819635951</v>
      </c>
      <c r="L396" s="4">
        <f>F396/(constants!$A$4+constants!$B$4*data!F396+constants!$C$4*data!F396^2+constants!$D$4*data!F396^3+constants!$E$4*data!F396^4+constants!$F$4*data!F396^5+constants!$G$4*data!F396^6+constants!$H$4*data!F396^7)</f>
        <v>8710.4177767453839</v>
      </c>
      <c r="M396" s="4">
        <f>G396/(constants!$A$4+constants!$B$4*data!G396+constants!$C$4*data!G396^2+constants!$D$4*data!G396^3+constants!$E$4*data!G396^4+constants!$F$4*data!G396^5+constants!$G$4*data!G396^6+constants!$H$4*data!G396^7)</f>
        <v>8.9787294100769319</v>
      </c>
      <c r="N396" s="4"/>
      <c r="O396" s="4">
        <f t="shared" si="130"/>
        <v>1720.3735398472345</v>
      </c>
      <c r="P396" s="4">
        <f t="shared" si="131"/>
        <v>1701.6819533534988</v>
      </c>
      <c r="Q396" s="4">
        <f t="shared" si="132"/>
        <v>253.79736392719019</v>
      </c>
      <c r="R396" s="4">
        <f t="shared" si="133"/>
        <v>1451.7362961242306</v>
      </c>
      <c r="S396" s="4">
        <f t="shared" si="134"/>
        <v>1.4964549016794888</v>
      </c>
      <c r="T396" s="4">
        <f t="shared" si="135"/>
        <v>1.0109841832998818</v>
      </c>
      <c r="U396" s="4">
        <f t="shared" si="136"/>
        <v>0.14914500528552507</v>
      </c>
      <c r="V396" s="4">
        <f t="shared" si="137"/>
        <v>1.0308035320702842E-3</v>
      </c>
      <c r="W396" s="4"/>
      <c r="X396">
        <f>IF(front!E396&gt;$X$2,O396,P396)</f>
        <v>1701.6819533534988</v>
      </c>
      <c r="Y396">
        <f t="shared" si="138"/>
        <v>1464.2456937855986</v>
      </c>
      <c r="Z396">
        <f>SUMPRODUCT($B$7:$B$456,Y$7:Y$456,EXP(constants!$B$32+constants!$A$32*ABS($A$7:$A$456-$A396)))</f>
        <v>32.975628376914216</v>
      </c>
      <c r="AA396">
        <f t="shared" si="126"/>
        <v>1431.2700654086843</v>
      </c>
      <c r="AB396">
        <f t="shared" si="139"/>
        <v>1426.3626428676109</v>
      </c>
      <c r="AD396" s="4">
        <f t="shared" si="127"/>
        <v>1450.2381234724339</v>
      </c>
      <c r="AE396">
        <f>SUMPRODUCT($B$7:$B$456,AD$7:AD$456,EXP(constants!$B$32+constants!$A$32*ABS($A$7:$A$456-$A396)))</f>
        <v>33.462647454075217</v>
      </c>
      <c r="AF396" s="4">
        <f t="shared" si="128"/>
        <v>1416.7754760183586</v>
      </c>
      <c r="AG396">
        <f t="shared" si="140"/>
        <v>1416.7754760183586</v>
      </c>
      <c r="AH396" s="4"/>
      <c r="AI396" s="5">
        <f>SUMPRODUCT(constants!$B$13:$B$20,A396^constants!$A$13:$A$20)*constants!$C$10/((A396/1000000000)^5*(EXP(0.014388/(A396/1000000000)/constants!$B$9)-1))</f>
        <v>1.4200047088280036E-6</v>
      </c>
      <c r="AJ396">
        <f>SUMPRODUCT(A396^constants!$E$28:$J$28,constants!$E$27:$J$27)</f>
        <v>7.8252927462608675E-7</v>
      </c>
      <c r="AL396" s="17">
        <f t="shared" si="129"/>
        <v>9.9554255429262716E-10</v>
      </c>
      <c r="AM396">
        <f t="shared" si="141"/>
        <v>5.5233118293751913E-10</v>
      </c>
      <c r="AN396">
        <f t="shared" si="142"/>
        <v>1.8024377131813052</v>
      </c>
      <c r="AO396">
        <f t="shared" si="143"/>
        <v>1.0136138174311755E-9</v>
      </c>
      <c r="AQ396">
        <f t="shared" si="125"/>
        <v>9.9554255429262716E-10</v>
      </c>
      <c r="AS396" s="4">
        <f t="shared" si="144"/>
        <v>0.98217145146625284</v>
      </c>
    </row>
    <row r="397" spans="1:45" x14ac:dyDescent="0.2">
      <c r="A397">
        <f>front!A397</f>
        <v>372.77</v>
      </c>
      <c r="B397" s="1">
        <f t="shared" si="145"/>
        <v>0.45999999999997954</v>
      </c>
      <c r="C397">
        <f>front!D397-front!B397</f>
        <v>1063.4699999999998</v>
      </c>
      <c r="D397" s="2">
        <f>front!E397-front!C397</f>
        <v>8649.1999999999989</v>
      </c>
      <c r="E397" s="2">
        <f>IF(front!F397-front!C397&gt;0,front!F397-front!C397,0)</f>
        <v>1261.1000000000004</v>
      </c>
      <c r="F397" s="2">
        <f>front!I397-front!H397</f>
        <v>8745.6000000000022</v>
      </c>
      <c r="G397" s="2">
        <f>IF(front!J397-front!H397&gt;0,front!J397-front!H397,0)</f>
        <v>42.5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1061.0287439607653</v>
      </c>
      <c r="J397" s="4">
        <f>D397/(constants!$A$4+constants!$B$4*data!D397+constants!$C$4*data!D397^2+constants!$D$4*data!D397^3+constants!$E$4*data!D397^4+constants!$F$4*data!D397^5+constants!$G$4*data!D397^6+constants!$H$4*data!D397^7)</f>
        <v>8641.1659768937825</v>
      </c>
      <c r="K397" s="4">
        <f>E397/(constants!$A$4+constants!$B$4*data!E397+constants!$C$4*data!E397^2+constants!$D$4*data!E397^3+constants!$E$4*data!E397^4+constants!$F$4*data!E397^5+constants!$G$4*data!E397^6+constants!$H$4*data!E397^7)</f>
        <v>1258.2112742622739</v>
      </c>
      <c r="L397" s="4">
        <f>F397/(constants!$A$4+constants!$B$4*data!F397+constants!$C$4*data!F397^2+constants!$D$4*data!F397^3+constants!$E$4*data!F397^4+constants!$F$4*data!F397^5+constants!$G$4*data!F397^6+constants!$H$4*data!F397^7)</f>
        <v>8737.9204371719043</v>
      </c>
      <c r="M397" s="4">
        <f>G397/(constants!$A$4+constants!$B$4*data!G397+constants!$C$4*data!G397^2+constants!$D$4*data!G397^3+constants!$E$4*data!G397^4+constants!$F$4*data!G397^5+constants!$G$4*data!G397^6+constants!$H$4*data!G397^7)</f>
        <v>42.399710064447305</v>
      </c>
      <c r="N397" s="4"/>
      <c r="O397" s="4">
        <f t="shared" si="130"/>
        <v>1768.3812399346086</v>
      </c>
      <c r="P397" s="4">
        <f t="shared" si="131"/>
        <v>1728.2331953787566</v>
      </c>
      <c r="Q397" s="4">
        <f t="shared" si="132"/>
        <v>251.64225485245478</v>
      </c>
      <c r="R397" s="4">
        <f t="shared" si="133"/>
        <v>1456.320072861984</v>
      </c>
      <c r="S397" s="4">
        <f t="shared" si="134"/>
        <v>7.0666183440745503</v>
      </c>
      <c r="T397" s="4">
        <f t="shared" si="135"/>
        <v>1.023230687075799</v>
      </c>
      <c r="U397" s="4">
        <f t="shared" si="136"/>
        <v>0.1456066551234744</v>
      </c>
      <c r="V397" s="4">
        <f t="shared" si="137"/>
        <v>4.8523799649256476E-3</v>
      </c>
      <c r="W397" s="4"/>
      <c r="X397">
        <f>IF(front!E397&gt;$X$2,O397,P397)</f>
        <v>1728.2331953787566</v>
      </c>
      <c r="Y397">
        <f t="shared" si="138"/>
        <v>1492.8131152925819</v>
      </c>
      <c r="Z397">
        <f>SUMPRODUCT($B$7:$B$456,Y$7:Y$456,EXP(constants!$B$32+constants!$A$32*ABS($A$7:$A$456-$A397)))</f>
        <v>33.210458841374518</v>
      </c>
      <c r="AA397">
        <f t="shared" si="126"/>
        <v>1459.6026564512074</v>
      </c>
      <c r="AB397">
        <f t="shared" si="139"/>
        <v>1454.695233910134</v>
      </c>
      <c r="AD397" s="4">
        <f t="shared" si="127"/>
        <v>1449.2453428905731</v>
      </c>
      <c r="AE397">
        <f>SUMPRODUCT($B$7:$B$456,AD$7:AD$456,EXP(constants!$B$32+constants!$A$32*ABS($A$7:$A$456-$A397)))</f>
        <v>33.346334180206668</v>
      </c>
      <c r="AF397" s="4">
        <f t="shared" si="128"/>
        <v>1415.8990087103664</v>
      </c>
      <c r="AG397">
        <f t="shared" si="140"/>
        <v>1415.8990087103664</v>
      </c>
      <c r="AH397" s="4"/>
      <c r="AI397" s="5">
        <f>SUMPRODUCT(constants!$B$13:$B$20,A397^constants!$A$13:$A$20)*constants!$C$10/((A397/1000000000)^5*(EXP(0.014388/(A397/1000000000)/constants!$B$9)-1))</f>
        <v>1.4328572178173224E-6</v>
      </c>
      <c r="AJ397">
        <f>SUMPRODUCT(A397^constants!$E$28:$J$28,constants!$E$27:$J$27)</f>
        <v>7.7965541373593893E-7</v>
      </c>
      <c r="AL397" s="17">
        <f t="shared" si="129"/>
        <v>9.8498790978086013E-10</v>
      </c>
      <c r="AM397">
        <f t="shared" si="141"/>
        <v>5.5064337847518315E-10</v>
      </c>
      <c r="AN397">
        <f t="shared" si="142"/>
        <v>1.7887946142355227</v>
      </c>
      <c r="AO397">
        <f t="shared" si="143"/>
        <v>1.0105164331497972E-9</v>
      </c>
      <c r="AQ397">
        <f t="shared" si="125"/>
        <v>9.8498790978086013E-10</v>
      </c>
      <c r="AS397" s="4">
        <f t="shared" si="144"/>
        <v>0.97473715168652497</v>
      </c>
    </row>
    <row r="398" spans="1:45" x14ac:dyDescent="0.2">
      <c r="A398">
        <f>front!A398</f>
        <v>373.24</v>
      </c>
      <c r="B398" s="1">
        <f t="shared" si="145"/>
        <v>0.47000000000002728</v>
      </c>
      <c r="C398">
        <f>front!D398-front!B398</f>
        <v>1075.4699999999998</v>
      </c>
      <c r="D398" s="2">
        <f>front!E398-front!C398</f>
        <v>8738.4</v>
      </c>
      <c r="E398" s="2">
        <f>IF(front!F398-front!C398&gt;0,front!F398-front!C398,0)</f>
        <v>1217.5</v>
      </c>
      <c r="F398" s="2">
        <f>front!I398-front!H398</f>
        <v>8760.4000000000015</v>
      </c>
      <c r="G398" s="2">
        <f>IF(front!J398-front!H398&gt;0,front!J398-front!H398,0)</f>
        <v>7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1073.0015705170397</v>
      </c>
      <c r="J398" s="4">
        <f>D398/(constants!$A$4+constants!$B$4*data!D398+constants!$C$4*data!D398^2+constants!$D$4*data!D398^3+constants!$E$4*data!D398^4+constants!$F$4*data!D398^5+constants!$G$4*data!D398^6+constants!$H$4*data!D398^7)</f>
        <v>8730.693312962765</v>
      </c>
      <c r="K398" s="4">
        <f>E398/(constants!$A$4+constants!$B$4*data!E398+constants!$C$4*data!E398^2+constants!$D$4*data!E398^3+constants!$E$4*data!E398^4+constants!$F$4*data!E398^5+constants!$G$4*data!E398^6+constants!$H$4*data!E398^7)</f>
        <v>1214.7099933492086</v>
      </c>
      <c r="L398" s="4">
        <f>F398/(constants!$A$4+constants!$B$4*data!F398+constants!$C$4*data!F398^2+constants!$D$4*data!F398^3+constants!$E$4*data!F398^4+constants!$F$4*data!F398^5+constants!$G$4*data!F398^6+constants!$H$4*data!F398^7)</f>
        <v>8752.7765240057815</v>
      </c>
      <c r="M398" s="4">
        <f>G398/(constants!$A$4+constants!$B$4*data!G398+constants!$C$4*data!G398^2+constants!$D$4*data!G398^3+constants!$E$4*data!G398^4+constants!$F$4*data!G398^5+constants!$G$4*data!G398^6+constants!$H$4*data!G398^7)</f>
        <v>6.9834546615240534</v>
      </c>
      <c r="N398" s="4"/>
      <c r="O398" s="4">
        <f t="shared" si="130"/>
        <v>1788.3359508617327</v>
      </c>
      <c r="P398" s="4">
        <f t="shared" si="131"/>
        <v>1746.1386625925529</v>
      </c>
      <c r="Q398" s="4">
        <f t="shared" si="132"/>
        <v>242.94199866984175</v>
      </c>
      <c r="R398" s="4">
        <f t="shared" si="133"/>
        <v>1458.796087334297</v>
      </c>
      <c r="S398" s="4">
        <f t="shared" si="134"/>
        <v>1.1639091102540089</v>
      </c>
      <c r="T398" s="4">
        <f t="shared" si="135"/>
        <v>1.024166058041764</v>
      </c>
      <c r="U398" s="4">
        <f t="shared" si="136"/>
        <v>0.13913098877791144</v>
      </c>
      <c r="V398" s="4">
        <f t="shared" si="137"/>
        <v>7.9785593090042888E-4</v>
      </c>
      <c r="W398" s="4"/>
      <c r="X398">
        <f>IF(front!E398&gt;$X$2,O398,P398)</f>
        <v>1746.1386625925529</v>
      </c>
      <c r="Y398">
        <f t="shared" si="138"/>
        <v>1518.8579747101317</v>
      </c>
      <c r="Z398">
        <f>SUMPRODUCT($B$7:$B$456,Y$7:Y$456,EXP(constants!$B$32+constants!$A$32*ABS($A$7:$A$456-$A398)))</f>
        <v>33.44839813808106</v>
      </c>
      <c r="AA398">
        <f t="shared" si="126"/>
        <v>1485.4095765720506</v>
      </c>
      <c r="AB398">
        <f t="shared" si="139"/>
        <v>1480.5021540309772</v>
      </c>
      <c r="AD398" s="4">
        <f t="shared" si="127"/>
        <v>1457.63084219647</v>
      </c>
      <c r="AE398">
        <f>SUMPRODUCT($B$7:$B$456,AD$7:AD$456,EXP(constants!$B$32+constants!$A$32*ABS($A$7:$A$456-$A398)))</f>
        <v>33.226334134045331</v>
      </c>
      <c r="AF398" s="4">
        <f t="shared" si="128"/>
        <v>1424.4045080624246</v>
      </c>
      <c r="AG398">
        <f t="shared" si="140"/>
        <v>1424.4045080624246</v>
      </c>
      <c r="AH398" s="4"/>
      <c r="AI398" s="5">
        <f>SUMPRODUCT(constants!$B$13:$B$20,A398^constants!$A$13:$A$20)*constants!$C$10/((A398/1000000000)^5*(EXP(0.014388/(A398/1000000000)/constants!$B$9)-1))</f>
        <v>1.4460639394403296E-6</v>
      </c>
      <c r="AJ398">
        <f>SUMPRODUCT(A398^constants!$E$28:$J$28,constants!$E$27:$J$27)</f>
        <v>7.7676328899312129E-7</v>
      </c>
      <c r="AL398" s="17">
        <f t="shared" si="129"/>
        <v>9.7673882844622522E-10</v>
      </c>
      <c r="AM398">
        <f t="shared" si="141"/>
        <v>5.4532493024030752E-10</v>
      </c>
      <c r="AN398">
        <f t="shared" si="142"/>
        <v>1.7911134706711596</v>
      </c>
      <c r="AO398">
        <f t="shared" si="143"/>
        <v>1.0007562516052904E-9</v>
      </c>
      <c r="AQ398">
        <f t="shared" si="125"/>
        <v>9.7673882844622522E-10</v>
      </c>
      <c r="AS398" s="4">
        <f t="shared" si="144"/>
        <v>0.97600072633017343</v>
      </c>
    </row>
    <row r="399" spans="1:45" x14ac:dyDescent="0.2">
      <c r="A399">
        <f>front!A399</f>
        <v>373.71</v>
      </c>
      <c r="B399" s="1">
        <f t="shared" si="145"/>
        <v>0.46999999999997044</v>
      </c>
      <c r="C399">
        <f>front!D399-front!B399</f>
        <v>1078.73</v>
      </c>
      <c r="D399" s="2">
        <f>front!E399-front!C399</f>
        <v>8835</v>
      </c>
      <c r="E399" s="2">
        <f>IF(front!F399-front!C399&gt;0,front!F399-front!C399,0)</f>
        <v>1274.7999999999993</v>
      </c>
      <c r="F399" s="2">
        <f>front!I399-front!H399</f>
        <v>8858.5</v>
      </c>
      <c r="G399" s="2">
        <f>IF(front!J399-front!H399&gt;0,front!J399-front!H399,0)</f>
        <v>31.5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1076.2541885847829</v>
      </c>
      <c r="J399" s="4">
        <f>D399/(constants!$A$4+constants!$B$4*data!D399+constants!$C$4*data!D399^2+constants!$D$4*data!D399^3+constants!$E$4*data!D399^4+constants!$F$4*data!D399^5+constants!$G$4*data!D399^6+constants!$H$4*data!D399^7)</f>
        <v>8827.6660574817015</v>
      </c>
      <c r="K399" s="4">
        <f>E399/(constants!$A$4+constants!$B$4*data!E399+constants!$C$4*data!E399^2+constants!$D$4*data!E399^3+constants!$E$4*data!E399^4+constants!$F$4*data!E399^5+constants!$G$4*data!E399^6+constants!$H$4*data!E399^7)</f>
        <v>1271.8802530112589</v>
      </c>
      <c r="L399" s="4">
        <f>F399/(constants!$A$4+constants!$B$4*data!F399+constants!$C$4*data!F399^2+constants!$D$4*data!F399^3+constants!$E$4*data!F399^4+constants!$F$4*data!F399^5+constants!$G$4*data!F399^6+constants!$H$4*data!F399^7)</f>
        <v>8851.2596379242241</v>
      </c>
      <c r="M399" s="4">
        <f>G399/(constants!$A$4+constants!$B$4*data!G399+constants!$C$4*data!G399^2+constants!$D$4*data!G399^3+constants!$E$4*data!G399^4+constants!$F$4*data!G399^5+constants!$G$4*data!G399^6+constants!$H$4*data!G399^7)</f>
        <v>31.425630274768242</v>
      </c>
      <c r="N399" s="4"/>
      <c r="O399" s="4">
        <f t="shared" si="130"/>
        <v>1793.7569809746381</v>
      </c>
      <c r="P399" s="4">
        <f t="shared" si="131"/>
        <v>1765.5332114963405</v>
      </c>
      <c r="Q399" s="4">
        <f t="shared" si="132"/>
        <v>254.37605060225175</v>
      </c>
      <c r="R399" s="4">
        <f t="shared" si="133"/>
        <v>1475.2099396540373</v>
      </c>
      <c r="S399" s="4">
        <f t="shared" si="134"/>
        <v>5.237605045794707</v>
      </c>
      <c r="T399" s="4">
        <f t="shared" si="135"/>
        <v>1.0159859748287472</v>
      </c>
      <c r="U399" s="4">
        <f t="shared" si="136"/>
        <v>0.14407888163523169</v>
      </c>
      <c r="V399" s="4">
        <f t="shared" si="137"/>
        <v>3.5504133377944956E-3</v>
      </c>
      <c r="W399" s="4"/>
      <c r="X399">
        <f>IF(front!E399&gt;$X$2,O399,P399)</f>
        <v>1765.5332114963405</v>
      </c>
      <c r="Y399">
        <f t="shared" si="138"/>
        <v>1527.5555704205228</v>
      </c>
      <c r="Z399">
        <f>SUMPRODUCT($B$7:$B$456,Y$7:Y$456,EXP(constants!$B$32+constants!$A$32*ABS($A$7:$A$456-$A399)))</f>
        <v>33.683754426592529</v>
      </c>
      <c r="AA399">
        <f t="shared" si="126"/>
        <v>1493.8718159939303</v>
      </c>
      <c r="AB399">
        <f t="shared" si="139"/>
        <v>1488.9643934528569</v>
      </c>
      <c r="AD399" s="4">
        <f t="shared" si="127"/>
        <v>1469.9663224680364</v>
      </c>
      <c r="AE399">
        <f>SUMPRODUCT($B$7:$B$456,AD$7:AD$456,EXP(constants!$B$32+constants!$A$32*ABS($A$7:$A$456-$A399)))</f>
        <v>33.104660190914274</v>
      </c>
      <c r="AF399" s="4">
        <f t="shared" si="128"/>
        <v>1436.8616622771222</v>
      </c>
      <c r="AG399">
        <f t="shared" si="140"/>
        <v>1436.8616622771222</v>
      </c>
      <c r="AH399" s="4"/>
      <c r="AI399" s="5">
        <f>SUMPRODUCT(constants!$B$13:$B$20,A399^constants!$A$13:$A$20)*constants!$C$10/((A399/1000000000)^5*(EXP(0.014388/(A399/1000000000)/constants!$B$9)-1))</f>
        <v>1.459346337228913E-6</v>
      </c>
      <c r="AJ399">
        <f>SUMPRODUCT(A399^constants!$E$28:$J$28,constants!$E$27:$J$27)</f>
        <v>7.739162464148676E-7</v>
      </c>
      <c r="AL399" s="17">
        <f t="shared" si="129"/>
        <v>9.8010828441957517E-10</v>
      </c>
      <c r="AM399">
        <f t="shared" si="141"/>
        <v>5.3861569748362127E-10</v>
      </c>
      <c r="AN399">
        <f t="shared" si="142"/>
        <v>1.8196801337179358</v>
      </c>
      <c r="AO399">
        <f t="shared" si="143"/>
        <v>9.8844376366939134E-10</v>
      </c>
      <c r="AQ399">
        <f t="shared" si="125"/>
        <v>9.8010828441957517E-10</v>
      </c>
      <c r="AS399" s="4">
        <f t="shared" si="144"/>
        <v>0.99156706779263548</v>
      </c>
    </row>
    <row r="400" spans="1:45" x14ac:dyDescent="0.2">
      <c r="A400">
        <f>front!A400</f>
        <v>374.18</v>
      </c>
      <c r="B400" s="1">
        <f t="shared" si="145"/>
        <v>0.47000000000002728</v>
      </c>
      <c r="C400">
        <f>front!D400-front!B400</f>
        <v>1105.8000000000002</v>
      </c>
      <c r="D400" s="2">
        <f>front!E400-front!C400</f>
        <v>9010.1999999999989</v>
      </c>
      <c r="E400" s="2">
        <f>IF(front!F400-front!C400&gt;0,front!F400-front!C400,0)</f>
        <v>1241</v>
      </c>
      <c r="F400" s="2">
        <f>front!I400-front!H400</f>
        <v>8891.8000000000011</v>
      </c>
      <c r="G400" s="2">
        <f>IF(front!J400-front!H400&gt;0,front!J400-front!H400,0)</f>
        <v>40.899999999999636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1103.2628939776209</v>
      </c>
      <c r="J400" s="4">
        <f>D400/(constants!$A$4+constants!$B$4*data!D400+constants!$C$4*data!D400^2+constants!$D$4*data!D400^3+constants!$E$4*data!D400^4+constants!$F$4*data!D400^5+constants!$G$4*data!D400^6+constants!$H$4*data!D400^7)</f>
        <v>9003.5914517971505</v>
      </c>
      <c r="K400" s="4">
        <f>E400/(constants!$A$4+constants!$B$4*data!E400+constants!$C$4*data!E400^2+constants!$D$4*data!E400^3+constants!$E$4*data!E400^4+constants!$F$4*data!E400^5+constants!$G$4*data!E400^6+constants!$H$4*data!E400^7)</f>
        <v>1238.1567855694159</v>
      </c>
      <c r="L400" s="4">
        <f>F400/(constants!$A$4+constants!$B$4*data!F400+constants!$C$4*data!F400^2+constants!$D$4*data!F400^3+constants!$E$4*data!F400^4+constants!$F$4*data!F400^5+constants!$G$4*data!F400^6+constants!$H$4*data!F400^7)</f>
        <v>8884.6942042309456</v>
      </c>
      <c r="M400" s="4">
        <f>G400/(constants!$A$4+constants!$B$4*data!G400+constants!$C$4*data!G400^2+constants!$D$4*data!G400^3+constants!$E$4*data!G400^4+constants!$F$4*data!G400^5+constants!$G$4*data!G400^6+constants!$H$4*data!G400^7)</f>
        <v>40.80347869577809</v>
      </c>
      <c r="N400" s="4"/>
      <c r="O400" s="4">
        <f t="shared" si="130"/>
        <v>1838.7714899627015</v>
      </c>
      <c r="P400" s="4">
        <f t="shared" si="131"/>
        <v>1800.7182903594301</v>
      </c>
      <c r="Q400" s="4">
        <f t="shared" si="132"/>
        <v>247.63135711388318</v>
      </c>
      <c r="R400" s="4">
        <f t="shared" si="133"/>
        <v>1480.7823673718242</v>
      </c>
      <c r="S400" s="4">
        <f t="shared" si="134"/>
        <v>6.8005797826296819</v>
      </c>
      <c r="T400" s="4">
        <f t="shared" si="135"/>
        <v>1.0211322336242143</v>
      </c>
      <c r="U400" s="4">
        <f t="shared" si="136"/>
        <v>0.13751809954929434</v>
      </c>
      <c r="V400" s="4">
        <f t="shared" si="137"/>
        <v>4.5925585909695381E-3</v>
      </c>
      <c r="W400" s="4"/>
      <c r="X400">
        <f>IF(front!E400&gt;$X$2,O400,P400)</f>
        <v>1800.7182903594301</v>
      </c>
      <c r="Y400">
        <f t="shared" si="138"/>
        <v>1569.0505445836661</v>
      </c>
      <c r="Z400">
        <f>SUMPRODUCT($B$7:$B$456,Y$7:Y$456,EXP(constants!$B$32+constants!$A$32*ABS($A$7:$A$456-$A400)))</f>
        <v>33.916544232948191</v>
      </c>
      <c r="AA400">
        <f t="shared" si="126"/>
        <v>1535.134000350718</v>
      </c>
      <c r="AB400">
        <f t="shared" si="139"/>
        <v>1530.2265778096446</v>
      </c>
      <c r="AD400" s="4">
        <f t="shared" si="127"/>
        <v>1473.9739813421068</v>
      </c>
      <c r="AE400">
        <f>SUMPRODUCT($B$7:$B$456,AD$7:AD$456,EXP(constants!$B$32+constants!$A$32*ABS($A$7:$A$456-$A400)))</f>
        <v>32.981010251157969</v>
      </c>
      <c r="AF400" s="4">
        <f t="shared" si="128"/>
        <v>1440.9929710909487</v>
      </c>
      <c r="AG400">
        <f t="shared" si="140"/>
        <v>1440.9929710909487</v>
      </c>
      <c r="AH400" s="4"/>
      <c r="AI400" s="5">
        <f>SUMPRODUCT(constants!$B$13:$B$20,A400^constants!$A$13:$A$20)*constants!$C$10/((A400/1000000000)^5*(EXP(0.014388/(A400/1000000000)/constants!$B$9)-1))</f>
        <v>1.4727044709014849E-6</v>
      </c>
      <c r="AJ400">
        <f>SUMPRODUCT(A400^constants!$E$28:$J$28,constants!$E$27:$J$27)</f>
        <v>7.7111468125965659E-7</v>
      </c>
      <c r="AL400" s="17">
        <f t="shared" si="129"/>
        <v>9.6240941848592353E-10</v>
      </c>
      <c r="AM400">
        <f t="shared" si="141"/>
        <v>5.3512730230450757E-10</v>
      </c>
      <c r="AN400">
        <f t="shared" si="142"/>
        <v>1.7984681669975351</v>
      </c>
      <c r="AO400">
        <f t="shared" si="143"/>
        <v>9.8204201474874434E-10</v>
      </c>
      <c r="AQ400">
        <f t="shared" si="125"/>
        <v>9.6240941848592353E-10</v>
      </c>
      <c r="AS400" s="4">
        <f t="shared" si="144"/>
        <v>0.98000839478558988</v>
      </c>
    </row>
    <row r="401" spans="1:45" x14ac:dyDescent="0.2">
      <c r="A401">
        <f>front!A401</f>
        <v>374.65</v>
      </c>
      <c r="B401" s="1">
        <f t="shared" si="145"/>
        <v>0.46999999999997044</v>
      </c>
      <c r="C401">
        <f>front!D401-front!B401</f>
        <v>1118.4000000000001</v>
      </c>
      <c r="D401" s="2">
        <f>front!E401-front!C401</f>
        <v>9193.0000000000018</v>
      </c>
      <c r="E401" s="2">
        <f>IF(front!F401-front!C401&gt;0,front!F401-front!C401,0)</f>
        <v>1339.2000000000007</v>
      </c>
      <c r="F401" s="2">
        <f>front!I401-front!H401</f>
        <v>8988.9999999999982</v>
      </c>
      <c r="G401" s="2">
        <f>IF(front!J401-front!H401&gt;0,front!J401-front!H401,0)</f>
        <v>8.7999999999992724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1115.8343650949628</v>
      </c>
      <c r="J401" s="4">
        <f>D401/(constants!$A$4+constants!$B$4*data!D401+constants!$C$4*data!D401^2+constants!$D$4*data!D401^3+constants!$E$4*data!D401^4+constants!$F$4*data!D401^5+constants!$G$4*data!D401^6+constants!$H$4*data!D401^7)</f>
        <v>9187.217742565972</v>
      </c>
      <c r="K401" s="4">
        <f>E401/(constants!$A$4+constants!$B$4*data!E401+constants!$C$4*data!E401^2+constants!$D$4*data!E401^3+constants!$E$4*data!E401^4+constants!$F$4*data!E401^5+constants!$G$4*data!E401^6+constants!$H$4*data!E401^7)</f>
        <v>1336.134414810648</v>
      </c>
      <c r="L401" s="4">
        <f>F401/(constants!$A$4+constants!$B$4*data!F401+constants!$C$4*data!F401^2+constants!$D$4*data!F401^3+constants!$E$4*data!F401^4+constants!$F$4*data!F401^5+constants!$G$4*data!F401^6+constants!$H$4*data!F401^7)</f>
        <v>8982.300247516494</v>
      </c>
      <c r="M401" s="4">
        <f>G401/(constants!$A$4+constants!$B$4*data!G401+constants!$C$4*data!G401^2+constants!$D$4*data!G401^3+constants!$E$4*data!G401^4+constants!$F$4*data!G401^5+constants!$G$4*data!G401^6+constants!$H$4*data!G401^7)</f>
        <v>8.779201895631326</v>
      </c>
      <c r="N401" s="4"/>
      <c r="O401" s="4">
        <f t="shared" si="130"/>
        <v>1859.723941824938</v>
      </c>
      <c r="P401" s="4">
        <f t="shared" si="131"/>
        <v>1837.4435485131946</v>
      </c>
      <c r="Q401" s="4">
        <f t="shared" si="132"/>
        <v>267.22688296212959</v>
      </c>
      <c r="R401" s="4">
        <f t="shared" si="133"/>
        <v>1497.050041252749</v>
      </c>
      <c r="S401" s="4">
        <f t="shared" si="134"/>
        <v>1.4632003159385543</v>
      </c>
      <c r="T401" s="4">
        <f t="shared" si="135"/>
        <v>1.0121257566414881</v>
      </c>
      <c r="U401" s="4">
        <f t="shared" si="136"/>
        <v>0.14543406418029101</v>
      </c>
      <c r="V401" s="4">
        <f t="shared" si="137"/>
        <v>9.7738904887516732E-4</v>
      </c>
      <c r="W401" s="4"/>
      <c r="X401">
        <f>IF(front!E401&gt;$X$2,O401,P401)</f>
        <v>1837.4435485131946</v>
      </c>
      <c r="Y401">
        <f t="shared" si="138"/>
        <v>1587.4435068866019</v>
      </c>
      <c r="Z401">
        <f>SUMPRODUCT($B$7:$B$456,Y$7:Y$456,EXP(constants!$B$32+constants!$A$32*ABS($A$7:$A$456-$A401)))</f>
        <v>34.146210248974647</v>
      </c>
      <c r="AA401">
        <f t="shared" si="126"/>
        <v>1553.2972966376271</v>
      </c>
      <c r="AB401">
        <f t="shared" si="139"/>
        <v>1548.3898740965537</v>
      </c>
      <c r="AD401" s="4">
        <f t="shared" si="127"/>
        <v>1495.5851613589552</v>
      </c>
      <c r="AE401">
        <f>SUMPRODUCT($B$7:$B$456,AD$7:AD$456,EXP(constants!$B$32+constants!$A$32*ABS($A$7:$A$456-$A401)))</f>
        <v>32.855226043478211</v>
      </c>
      <c r="AF401" s="4">
        <f t="shared" si="128"/>
        <v>1462.729935315477</v>
      </c>
      <c r="AG401">
        <f t="shared" si="140"/>
        <v>1462.729935315477</v>
      </c>
      <c r="AH401" s="4"/>
      <c r="AI401" s="5">
        <f>SUMPRODUCT(constants!$B$13:$B$20,A401^constants!$A$13:$A$20)*constants!$C$10/((A401/1000000000)^5*(EXP(0.014388/(A401/1000000000)/constants!$B$9)-1))</f>
        <v>1.4861383979532501E-6</v>
      </c>
      <c r="AJ401">
        <f>SUMPRODUCT(A401^constants!$E$28:$J$28,constants!$E$27:$J$27)</f>
        <v>7.6835898564091331E-7</v>
      </c>
      <c r="AL401" s="17">
        <f t="shared" si="129"/>
        <v>9.5979599377086749E-10</v>
      </c>
      <c r="AM401">
        <f t="shared" si="141"/>
        <v>5.2529107874940435E-10</v>
      </c>
      <c r="AN401">
        <f t="shared" si="142"/>
        <v>1.8271697970883458</v>
      </c>
      <c r="AO401">
        <f t="shared" si="143"/>
        <v>9.6399101126607029E-10</v>
      </c>
      <c r="AQ401">
        <f t="shared" si="125"/>
        <v>9.5979599377086749E-10</v>
      </c>
      <c r="AS401" s="4">
        <f t="shared" si="144"/>
        <v>0.99564828152319262</v>
      </c>
    </row>
    <row r="402" spans="1:45" x14ac:dyDescent="0.2">
      <c r="A402">
        <f>front!A402</f>
        <v>375.12</v>
      </c>
      <c r="B402" s="1">
        <f t="shared" si="145"/>
        <v>0.47000000000002728</v>
      </c>
      <c r="C402">
        <f>front!D402-front!B402</f>
        <v>1146.4600000000005</v>
      </c>
      <c r="D402" s="2">
        <f>front!E402-front!C402</f>
        <v>9268.2999999999993</v>
      </c>
      <c r="E402" s="2">
        <f>IF(front!F402-front!C402&gt;0,front!F402-front!C402,0)</f>
        <v>1354.3999999999996</v>
      </c>
      <c r="F402" s="2">
        <f>front!I402-front!H402</f>
        <v>9043.5</v>
      </c>
      <c r="G402" s="2">
        <f>IF(front!J402-front!H402&gt;0,front!J402-front!H402,0)</f>
        <v>39.200000000000728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1143.8308337133112</v>
      </c>
      <c r="J402" s="4">
        <f>D402/(constants!$A$4+constants!$B$4*data!D402+constants!$C$4*data!D402^2+constants!$D$4*data!D402^3+constants!$E$4*data!D402^4+constants!$F$4*data!D402^5+constants!$G$4*data!D402^6+constants!$H$4*data!D402^7)</f>
        <v>9262.8791769299351</v>
      </c>
      <c r="K402" s="4">
        <f>E402/(constants!$A$4+constants!$B$4*data!E402+constants!$C$4*data!E402^2+constants!$D$4*data!E402^3+constants!$E$4*data!E402^4+constants!$F$4*data!E402^5+constants!$G$4*data!E402^6+constants!$H$4*data!E402^7)</f>
        <v>1351.2999888624404</v>
      </c>
      <c r="L402" s="4">
        <f>F402/(constants!$A$4+constants!$B$4*data!F402+constants!$C$4*data!F402^2+constants!$D$4*data!F402^3+constants!$E$4*data!F402^4+constants!$F$4*data!F402^5+constants!$G$4*data!F402^6+constants!$H$4*data!F402^7)</f>
        <v>9037.0366372870012</v>
      </c>
      <c r="M402" s="4">
        <f>G402/(constants!$A$4+constants!$B$4*data!G402+constants!$C$4*data!G402^2+constants!$D$4*data!G402^3+constants!$E$4*data!G402^4+constants!$F$4*data!G402^5+constants!$G$4*data!G402^6+constants!$H$4*data!G402^7)</f>
        <v>39.107483454024347</v>
      </c>
      <c r="N402" s="4"/>
      <c r="O402" s="4">
        <f t="shared" si="130"/>
        <v>1906.3847228555187</v>
      </c>
      <c r="P402" s="4">
        <f t="shared" si="131"/>
        <v>1852.5758353859871</v>
      </c>
      <c r="Q402" s="4">
        <f t="shared" si="132"/>
        <v>270.25999777248808</v>
      </c>
      <c r="R402" s="4">
        <f t="shared" si="133"/>
        <v>1506.172772881167</v>
      </c>
      <c r="S402" s="4">
        <f t="shared" si="134"/>
        <v>6.5179139090040579</v>
      </c>
      <c r="T402" s="4">
        <f t="shared" si="135"/>
        <v>1.0290454438850651</v>
      </c>
      <c r="U402" s="4">
        <f t="shared" si="136"/>
        <v>0.14588336553368622</v>
      </c>
      <c r="V402" s="4">
        <f t="shared" si="137"/>
        <v>4.3274676228118912E-3</v>
      </c>
      <c r="W402" s="4"/>
      <c r="X402">
        <f>IF(front!E402&gt;$X$2,O402,P402)</f>
        <v>1852.5758353859871</v>
      </c>
      <c r="Y402">
        <f t="shared" si="138"/>
        <v>1599.7382093799988</v>
      </c>
      <c r="Z402">
        <f>SUMPRODUCT($B$7:$B$456,Y$7:Y$456,EXP(constants!$B$32+constants!$A$32*ABS($A$7:$A$456-$A402)))</f>
        <v>34.372595842502015</v>
      </c>
      <c r="AA402">
        <f t="shared" si="126"/>
        <v>1565.3656135374968</v>
      </c>
      <c r="AB402">
        <f t="shared" si="139"/>
        <v>1560.4581909964234</v>
      </c>
      <c r="AD402" s="4">
        <f t="shared" si="127"/>
        <v>1499.6473771914771</v>
      </c>
      <c r="AE402">
        <f>SUMPRODUCT($B$7:$B$456,AD$7:AD$456,EXP(constants!$B$32+constants!$A$32*ABS($A$7:$A$456-$A402)))</f>
        <v>32.726840758449782</v>
      </c>
      <c r="AF402" s="4">
        <f t="shared" si="128"/>
        <v>1466.9205364330273</v>
      </c>
      <c r="AG402">
        <f t="shared" si="140"/>
        <v>1466.9205364330273</v>
      </c>
      <c r="AH402" s="4"/>
      <c r="AI402" s="5">
        <f>SUMPRODUCT(constants!$B$13:$B$20,A402^constants!$A$13:$A$20)*constants!$C$10/((A402/1000000000)^5*(EXP(0.014388/(A402/1000000000)/constants!$B$9)-1))</f>
        <v>1.4996481736560003E-6</v>
      </c>
      <c r="AJ402">
        <f>SUMPRODUCT(A402^constants!$E$28:$J$28,constants!$E$27:$J$27)</f>
        <v>7.656495483561389E-7</v>
      </c>
      <c r="AL402" s="17">
        <f t="shared" si="129"/>
        <v>9.6103066542167776E-10</v>
      </c>
      <c r="AM402">
        <f t="shared" si="141"/>
        <v>5.2194343820279242E-10</v>
      </c>
      <c r="AN402">
        <f t="shared" si="142"/>
        <v>1.841254425442715</v>
      </c>
      <c r="AO402">
        <f t="shared" si="143"/>
        <v>9.5784756903673214E-10</v>
      </c>
      <c r="AQ402">
        <f t="shared" si="125"/>
        <v>9.6103066542167776E-10</v>
      </c>
      <c r="AS402" s="4">
        <f t="shared" si="144"/>
        <v>1.0033231763464689</v>
      </c>
    </row>
    <row r="403" spans="1:45" x14ac:dyDescent="0.2">
      <c r="A403">
        <f>front!A403</f>
        <v>375.59</v>
      </c>
      <c r="B403" s="1">
        <f t="shared" si="145"/>
        <v>0.46999999999997044</v>
      </c>
      <c r="C403">
        <f>front!D403-front!B403</f>
        <v>1178.0700000000002</v>
      </c>
      <c r="D403" s="2">
        <f>front!E403-front!C403</f>
        <v>9488</v>
      </c>
      <c r="E403" s="2">
        <f>IF(front!F403-front!C403&gt;0,front!F403-front!C403,0)</f>
        <v>1381.8000000000002</v>
      </c>
      <c r="F403" s="2">
        <f>front!I403-front!H403</f>
        <v>9110.5999999999985</v>
      </c>
      <c r="G403" s="2">
        <f>IF(front!J403-front!H403&gt;0,front!J403-front!H403,0)</f>
        <v>9.3999999999996362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1175.3692663483641</v>
      </c>
      <c r="J403" s="4">
        <f>D403/(constants!$A$4+constants!$B$4*data!D403+constants!$C$4*data!D403^2+constants!$D$4*data!D403^3+constants!$E$4*data!D403^4+constants!$F$4*data!D403^5+constants!$G$4*data!D403^6+constants!$H$4*data!D403^7)</f>
        <v>9483.7055720267726</v>
      </c>
      <c r="K403" s="4">
        <f>E403/(constants!$A$4+constants!$B$4*data!E403+constants!$C$4*data!E403^2+constants!$D$4*data!E403^3+constants!$E$4*data!E403^4+constants!$F$4*data!E403^5+constants!$G$4*data!E403^6+constants!$H$4*data!E403^7)</f>
        <v>1378.6379265089206</v>
      </c>
      <c r="L403" s="4">
        <f>F403/(constants!$A$4+constants!$B$4*data!F403+constants!$C$4*data!F403^2+constants!$D$4*data!F403^3+constants!$E$4*data!F403^4+constants!$F$4*data!F403^5+constants!$G$4*data!F403^6+constants!$H$4*data!F403^7)</f>
        <v>9104.4363808960679</v>
      </c>
      <c r="M403" s="4">
        <f>G403/(constants!$A$4+constants!$B$4*data!G403+constants!$C$4*data!G403^2+constants!$D$4*data!G403^3+constants!$E$4*data!G403^4+constants!$F$4*data!G403^5+constants!$G$4*data!G403^6+constants!$H$4*data!G403^7)</f>
        <v>9.3777844653280429</v>
      </c>
      <c r="N403" s="4"/>
      <c r="O403" s="4">
        <f t="shared" si="130"/>
        <v>1958.9487772472735</v>
      </c>
      <c r="P403" s="4">
        <f t="shared" si="131"/>
        <v>1896.7411144053544</v>
      </c>
      <c r="Q403" s="4">
        <f t="shared" si="132"/>
        <v>275.72758530178407</v>
      </c>
      <c r="R403" s="4">
        <f t="shared" si="133"/>
        <v>1517.4060634826778</v>
      </c>
      <c r="S403" s="4">
        <f t="shared" si="134"/>
        <v>1.5629640775546738</v>
      </c>
      <c r="T403" s="4">
        <f t="shared" si="135"/>
        <v>1.0327971289120401</v>
      </c>
      <c r="U403" s="4">
        <f t="shared" si="136"/>
        <v>0.14536911927921548</v>
      </c>
      <c r="V403" s="4">
        <f t="shared" si="137"/>
        <v>1.0300236140927455E-3</v>
      </c>
      <c r="W403" s="4"/>
      <c r="X403">
        <f>IF(front!E403&gt;$X$2,O403,P403)</f>
        <v>1896.7411144053544</v>
      </c>
      <c r="Y403">
        <f t="shared" si="138"/>
        <v>1638.7883701344319</v>
      </c>
      <c r="Z403">
        <f>SUMPRODUCT($B$7:$B$456,Y$7:Y$456,EXP(constants!$B$32+constants!$A$32*ABS($A$7:$A$456-$A403)))</f>
        <v>34.595648392929689</v>
      </c>
      <c r="AA403">
        <f t="shared" si="126"/>
        <v>1604.1927217415023</v>
      </c>
      <c r="AB403">
        <f t="shared" si="139"/>
        <v>1599.2852992004289</v>
      </c>
      <c r="AD403" s="4">
        <f t="shared" si="127"/>
        <v>1515.8413053104771</v>
      </c>
      <c r="AE403">
        <f>SUMPRODUCT($B$7:$B$456,AD$7:AD$456,EXP(constants!$B$32+constants!$A$32*ABS($A$7:$A$456-$A403)))</f>
        <v>32.595691788795044</v>
      </c>
      <c r="AF403" s="4">
        <f t="shared" si="128"/>
        <v>1483.2456135216821</v>
      </c>
      <c r="AG403">
        <f t="shared" si="140"/>
        <v>1483.2456135216821</v>
      </c>
      <c r="AH403" s="4"/>
      <c r="AI403" s="5">
        <f>SUMPRODUCT(constants!$B$13:$B$20,A403^constants!$A$13:$A$20)*constants!$C$10/((A403/1000000000)^5*(EXP(0.014388/(A403/1000000000)/constants!$B$9)-1))</f>
        <v>1.5132338510579581E-6</v>
      </c>
      <c r="AJ403">
        <f>SUMPRODUCT(A403^constants!$E$28:$J$28,constants!$E$27:$J$27)</f>
        <v>7.62986754716474E-7</v>
      </c>
      <c r="AL403" s="17">
        <f t="shared" si="129"/>
        <v>9.4619381033171952E-10</v>
      </c>
      <c r="AM403">
        <f t="shared" si="141"/>
        <v>5.1440351332299465E-10</v>
      </c>
      <c r="AN403">
        <f t="shared" si="142"/>
        <v>1.8393999765269939</v>
      </c>
      <c r="AO403">
        <f t="shared" si="143"/>
        <v>9.4401063156760388E-10</v>
      </c>
      <c r="AQ403">
        <f t="shared" si="125"/>
        <v>9.4619381033171952E-10</v>
      </c>
      <c r="AS403" s="4">
        <f t="shared" si="144"/>
        <v>1.0023126633229653</v>
      </c>
    </row>
    <row r="404" spans="1:45" x14ac:dyDescent="0.2">
      <c r="A404">
        <f>front!A404</f>
        <v>376.05</v>
      </c>
      <c r="B404" s="1">
        <f t="shared" si="145"/>
        <v>0.46000000000003638</v>
      </c>
      <c r="C404">
        <f>front!D404-front!B404</f>
        <v>1176.2000000000003</v>
      </c>
      <c r="D404" s="2">
        <f>front!E404-front!C404</f>
        <v>9554.1999999999989</v>
      </c>
      <c r="E404" s="2">
        <f>IF(front!F404-front!C404&gt;0,front!F404-front!C404,0)</f>
        <v>1331.6999999999989</v>
      </c>
      <c r="F404" s="2">
        <f>front!I404-front!H404</f>
        <v>9069.5</v>
      </c>
      <c r="G404" s="2">
        <f>IF(front!J404-front!H404&gt;0,front!J404-front!H404,0)</f>
        <v>31.899999999999636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1173.5035001532135</v>
      </c>
      <c r="J404" s="4">
        <f>D404/(constants!$A$4+constants!$B$4*data!D404+constants!$C$4*data!D404^2+constants!$D$4*data!D404^3+constants!$E$4*data!D404^4+constants!$F$4*data!D404^5+constants!$G$4*data!D404^6+constants!$H$4*data!D404^7)</f>
        <v>9550.2663091083414</v>
      </c>
      <c r="K404" s="4">
        <f>E404/(constants!$A$4+constants!$B$4*data!E404+constants!$C$4*data!E404^2+constants!$D$4*data!E404^3+constants!$E$4*data!E404^4+constants!$F$4*data!E404^5+constants!$G$4*data!E404^6+constants!$H$4*data!E404^7)</f>
        <v>1328.6514006055895</v>
      </c>
      <c r="L404" s="4">
        <f>F404/(constants!$A$4+constants!$B$4*data!F404+constants!$C$4*data!F404^2+constants!$D$4*data!F404^3+constants!$E$4*data!F404^4+constants!$F$4*data!F404^5+constants!$G$4*data!F404^6+constants!$H$4*data!F404^7)</f>
        <v>9063.1516380927897</v>
      </c>
      <c r="M404" s="4">
        <f>G404/(constants!$A$4+constants!$B$4*data!G404+constants!$C$4*data!G404^2+constants!$D$4*data!G404^3+constants!$E$4*data!G404^4+constants!$F$4*data!G404^5+constants!$G$4*data!G404^6+constants!$H$4*data!G404^7)</f>
        <v>31.824687273905045</v>
      </c>
      <c r="N404" s="4"/>
      <c r="O404" s="4">
        <f t="shared" si="130"/>
        <v>1955.8391669220225</v>
      </c>
      <c r="P404" s="4">
        <f t="shared" si="131"/>
        <v>1910.0532618216682</v>
      </c>
      <c r="Q404" s="4">
        <f t="shared" si="132"/>
        <v>265.73028012111791</v>
      </c>
      <c r="R404" s="4">
        <f t="shared" si="133"/>
        <v>1510.525273015465</v>
      </c>
      <c r="S404" s="4">
        <f t="shared" si="134"/>
        <v>5.3041145456508412</v>
      </c>
      <c r="T404" s="4">
        <f t="shared" si="135"/>
        <v>1.0239710096129397</v>
      </c>
      <c r="U404" s="4">
        <f t="shared" si="136"/>
        <v>0.13912192158855505</v>
      </c>
      <c r="V404" s="4">
        <f t="shared" si="137"/>
        <v>3.5114371407121347E-3</v>
      </c>
      <c r="W404" s="4"/>
      <c r="X404">
        <f>IF(front!E404&gt;$X$2,O404,P404)</f>
        <v>1910.0532618216682</v>
      </c>
      <c r="Y404">
        <f t="shared" si="138"/>
        <v>1661.4533441960893</v>
      </c>
      <c r="Z404">
        <f>SUMPRODUCT($B$7:$B$456,Y$7:Y$456,EXP(constants!$B$32+constants!$A$32*ABS($A$7:$A$456-$A404)))</f>
        <v>34.809923990846116</v>
      </c>
      <c r="AA404">
        <f t="shared" si="126"/>
        <v>1626.6434202052433</v>
      </c>
      <c r="AB404">
        <f t="shared" si="139"/>
        <v>1621.7359976641699</v>
      </c>
      <c r="AD404" s="4">
        <f t="shared" si="127"/>
        <v>1505.2150699847073</v>
      </c>
      <c r="AE404">
        <f>SUMPRODUCT($B$7:$B$456,AD$7:AD$456,EXP(constants!$B$32+constants!$A$32*ABS($A$7:$A$456-$A404)))</f>
        <v>32.464018299273178</v>
      </c>
      <c r="AF404" s="4">
        <f t="shared" si="128"/>
        <v>1472.751051685434</v>
      </c>
      <c r="AG404">
        <f t="shared" si="140"/>
        <v>1472.751051685434</v>
      </c>
      <c r="AH404" s="4"/>
      <c r="AI404" s="5">
        <f>SUMPRODUCT(constants!$B$13:$B$20,A404^constants!$A$13:$A$20)*constants!$C$10/((A404/1000000000)^5*(EXP(0.014388/(A404/1000000000)/constants!$B$9)-1))</f>
        <v>1.5266040168545598E-6</v>
      </c>
      <c r="AJ404">
        <f>SUMPRODUCT(A404^constants!$E$28:$J$28,constants!$E$27:$J$27)</f>
        <v>7.6042614879429831E-7</v>
      </c>
      <c r="AL404" s="17">
        <f t="shared" si="129"/>
        <v>9.4133941594277286E-10</v>
      </c>
      <c r="AM404">
        <f t="shared" si="141"/>
        <v>5.1633040623128901E-10</v>
      </c>
      <c r="AN404">
        <f t="shared" si="142"/>
        <v>1.8231338007258515</v>
      </c>
      <c r="AO404">
        <f t="shared" si="143"/>
        <v>9.4754678041614384E-10</v>
      </c>
      <c r="AQ404">
        <f t="shared" si="125"/>
        <v>9.4133941594277286E-10</v>
      </c>
      <c r="AS404" s="4">
        <f t="shared" si="144"/>
        <v>0.99344901528698681</v>
      </c>
    </row>
    <row r="405" spans="1:45" x14ac:dyDescent="0.2">
      <c r="A405">
        <f>front!A405</f>
        <v>376.52</v>
      </c>
      <c r="B405" s="1">
        <f t="shared" si="145"/>
        <v>0.46999999999997044</v>
      </c>
      <c r="C405">
        <f>front!D405-front!B405</f>
        <v>1210.8699999999999</v>
      </c>
      <c r="D405" s="2">
        <f>front!E405-front!C405</f>
        <v>9721.8000000000011</v>
      </c>
      <c r="E405" s="2">
        <f>IF(front!F405-front!C405&gt;0,front!F405-front!C405,0)</f>
        <v>1394</v>
      </c>
      <c r="F405" s="2">
        <f>front!I405-front!H405</f>
        <v>9093.2000000000007</v>
      </c>
      <c r="G405" s="2">
        <f>IF(front!J405-front!H405&gt;0,front!J405-front!H405,0)</f>
        <v>32.700000000000728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1208.0950044428187</v>
      </c>
      <c r="J405" s="4">
        <f>D405/(constants!$A$4+constants!$B$4*data!D405+constants!$C$4*data!D405^2+constants!$D$4*data!D405^3+constants!$E$4*data!D405^4+constants!$F$4*data!D405^5+constants!$G$4*data!D405^6+constants!$H$4*data!D405^7)</f>
        <v>9718.8246530442721</v>
      </c>
      <c r="K405" s="4">
        <f>E405/(constants!$A$4+constants!$B$4*data!E405+constants!$C$4*data!E405^2+constants!$D$4*data!E405^3+constants!$E$4*data!E405^4+constants!$F$4*data!E405^5+constants!$G$4*data!E405^6+constants!$H$4*data!E405^7)</f>
        <v>1390.8102906903366</v>
      </c>
      <c r="L405" s="4">
        <f>F405/(constants!$A$4+constants!$B$4*data!F405+constants!$C$4*data!F405^2+constants!$D$4*data!F405^3+constants!$E$4*data!F405^4+constants!$F$4*data!F405^5+constants!$G$4*data!F405^6+constants!$H$4*data!F405^7)</f>
        <v>9086.9577259542948</v>
      </c>
      <c r="M405" s="4">
        <f>G405/(constants!$A$4+constants!$B$4*data!G405+constants!$C$4*data!G405^2+constants!$D$4*data!G405^3+constants!$E$4*data!G405^4+constants!$F$4*data!G405^5+constants!$G$4*data!G405^6+constants!$H$4*data!G405^7)</f>
        <v>32.622801374061581</v>
      </c>
      <c r="N405" s="4"/>
      <c r="O405" s="4">
        <f t="shared" si="130"/>
        <v>2013.4916740713645</v>
      </c>
      <c r="P405" s="4">
        <f t="shared" si="131"/>
        <v>1943.7649306088545</v>
      </c>
      <c r="Q405" s="4">
        <f t="shared" si="132"/>
        <v>278.16205813806732</v>
      </c>
      <c r="R405" s="4">
        <f t="shared" si="133"/>
        <v>1514.4929543257158</v>
      </c>
      <c r="S405" s="4">
        <f t="shared" si="134"/>
        <v>5.4371335623435968</v>
      </c>
      <c r="T405" s="4">
        <f t="shared" si="135"/>
        <v>1.0358720040497229</v>
      </c>
      <c r="U405" s="4">
        <f t="shared" si="136"/>
        <v>0.14310478276348845</v>
      </c>
      <c r="V405" s="4">
        <f t="shared" si="137"/>
        <v>3.590068574973545E-3</v>
      </c>
      <c r="W405" s="4"/>
      <c r="X405">
        <f>IF(front!E405&gt;$X$2,O405,P405)</f>
        <v>1943.7649306088545</v>
      </c>
      <c r="Y405">
        <f t="shared" si="138"/>
        <v>1683.5346523426122</v>
      </c>
      <c r="Z405">
        <f>SUMPRODUCT($B$7:$B$456,Y$7:Y$456,EXP(constants!$B$32+constants!$A$32*ABS($A$7:$A$456-$A405)))</f>
        <v>35.025113915355853</v>
      </c>
      <c r="AA405">
        <f t="shared" si="126"/>
        <v>1648.5095384272563</v>
      </c>
      <c r="AB405">
        <f t="shared" si="139"/>
        <v>1643.6021158861829</v>
      </c>
      <c r="AD405" s="4">
        <f t="shared" si="127"/>
        <v>1509.049579588444</v>
      </c>
      <c r="AE405">
        <f>SUMPRODUCT($B$7:$B$456,AD$7:AD$456,EXP(constants!$B$32+constants!$A$32*ABS($A$7:$A$456-$A405)))</f>
        <v>32.326744766718392</v>
      </c>
      <c r="AF405" s="4">
        <f t="shared" si="128"/>
        <v>1476.7228348217257</v>
      </c>
      <c r="AG405">
        <f t="shared" si="140"/>
        <v>1476.7228348217257</v>
      </c>
      <c r="AH405" s="4"/>
      <c r="AI405" s="5">
        <f>SUMPRODUCT(constants!$B$13:$B$20,A405^constants!$A$13:$A$20)*constants!$C$10/((A405/1000000000)^5*(EXP(0.014388/(A405/1000000000)/constants!$B$9)-1))</f>
        <v>1.540340030367501E-6</v>
      </c>
      <c r="AJ405">
        <f>SUMPRODUCT(A405^constants!$E$28:$J$28,constants!$E$27:$J$27)</f>
        <v>7.5785677109064436E-7</v>
      </c>
      <c r="AL405" s="17">
        <f t="shared" si="129"/>
        <v>9.3717330701840457E-10</v>
      </c>
      <c r="AM405">
        <f t="shared" si="141"/>
        <v>5.1320176895763587E-10</v>
      </c>
      <c r="AN405">
        <f t="shared" si="142"/>
        <v>1.826130313077247</v>
      </c>
      <c r="AO405">
        <f t="shared" si="143"/>
        <v>9.4180524333065987E-10</v>
      </c>
      <c r="AQ405">
        <f t="shared" si="125"/>
        <v>9.3717330701840457E-10</v>
      </c>
      <c r="AS405" s="4">
        <f t="shared" si="144"/>
        <v>0.99508185333957733</v>
      </c>
    </row>
    <row r="406" spans="1:45" x14ac:dyDescent="0.2">
      <c r="A406">
        <f>front!A406</f>
        <v>376.99</v>
      </c>
      <c r="B406" s="1">
        <f t="shared" si="145"/>
        <v>0.47000000000002728</v>
      </c>
      <c r="C406">
        <f>front!D406-front!B406</f>
        <v>1206.7300000000005</v>
      </c>
      <c r="D406" s="2">
        <f>front!E406-front!C406</f>
        <v>9858.2000000000007</v>
      </c>
      <c r="E406" s="2">
        <f>IF(front!F406-front!C406&gt;0,front!F406-front!C406,0)</f>
        <v>1410.3000000000011</v>
      </c>
      <c r="F406" s="2">
        <f>front!I406-front!H406</f>
        <v>9185.5</v>
      </c>
      <c r="G406" s="2">
        <f>IF(front!J406-front!H406&gt;0,front!J406-front!H406,0)</f>
        <v>23.300000000001091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1203.9643778347222</v>
      </c>
      <c r="J406" s="4">
        <f>D406/(constants!$A$4+constants!$B$4*data!D406+constants!$C$4*data!D406^2+constants!$D$4*data!D406^3+constants!$E$4*data!D406^4+constants!$F$4*data!D406^5+constants!$G$4*data!D406^6+constants!$H$4*data!D406^7)</f>
        <v>9856.0530320654943</v>
      </c>
      <c r="K406" s="4">
        <f>E406/(constants!$A$4+constants!$B$4*data!E406+constants!$C$4*data!E406^2+constants!$D$4*data!E406^3+constants!$E$4*data!E406^4+constants!$F$4*data!E406^5+constants!$G$4*data!E406^6+constants!$H$4*data!E406^7)</f>
        <v>1407.0733651851945</v>
      </c>
      <c r="L406" s="4">
        <f>F406/(constants!$A$4+constants!$B$4*data!F406+constants!$C$4*data!F406^2+constants!$D$4*data!F406^3+constants!$E$4*data!F406^4+constants!$F$4*data!F406^5+constants!$G$4*data!F406^6+constants!$H$4*data!F406^7)</f>
        <v>9179.6824218805032</v>
      </c>
      <c r="M406" s="4">
        <f>G406/(constants!$A$4+constants!$B$4*data!G406+constants!$C$4*data!G406^2+constants!$D$4*data!G406^3+constants!$E$4*data!G406^4+constants!$F$4*data!G406^5+constants!$G$4*data!G406^6+constants!$H$4*data!G406^7)</f>
        <v>23.244969311942373</v>
      </c>
      <c r="N406" s="4"/>
      <c r="O406" s="4">
        <f t="shared" si="130"/>
        <v>2006.6072963912036</v>
      </c>
      <c r="P406" s="4">
        <f t="shared" si="131"/>
        <v>1971.2106064130987</v>
      </c>
      <c r="Q406" s="4">
        <f t="shared" si="132"/>
        <v>281.41467303703888</v>
      </c>
      <c r="R406" s="4">
        <f t="shared" si="133"/>
        <v>1529.947070313417</v>
      </c>
      <c r="S406" s="4">
        <f t="shared" si="134"/>
        <v>3.8741615519903951</v>
      </c>
      <c r="T406" s="4">
        <f t="shared" si="135"/>
        <v>1.0179568280847038</v>
      </c>
      <c r="U406" s="4">
        <f t="shared" si="136"/>
        <v>0.14276235736632595</v>
      </c>
      <c r="V406" s="4">
        <f t="shared" si="137"/>
        <v>2.5322193343569424E-3</v>
      </c>
      <c r="W406" s="4"/>
      <c r="X406">
        <f>IF(front!E406&gt;$X$2,O406,P406)</f>
        <v>1971.2106064130987</v>
      </c>
      <c r="Y406">
        <f t="shared" si="138"/>
        <v>1707.9373938016115</v>
      </c>
      <c r="Z406">
        <f>SUMPRODUCT($B$7:$B$456,Y$7:Y$456,EXP(constants!$B$32+constants!$A$32*ABS($A$7:$A$456-$A406)))</f>
        <v>35.235975724957939</v>
      </c>
      <c r="AA406">
        <f t="shared" si="126"/>
        <v>1672.7014180766537</v>
      </c>
      <c r="AB406">
        <f t="shared" si="139"/>
        <v>1667.7939955355803</v>
      </c>
      <c r="AD406" s="4">
        <f t="shared" si="127"/>
        <v>1526.0684616902504</v>
      </c>
      <c r="AE406">
        <f>SUMPRODUCT($B$7:$B$456,AD$7:AD$456,EXP(constants!$B$32+constants!$A$32*ABS($A$7:$A$456-$A406)))</f>
        <v>32.186257611448077</v>
      </c>
      <c r="AF406" s="4">
        <f t="shared" si="128"/>
        <v>1493.8822040788023</v>
      </c>
      <c r="AG406">
        <f t="shared" si="140"/>
        <v>1493.8822040788023</v>
      </c>
      <c r="AH406" s="4"/>
      <c r="AI406" s="5">
        <f>SUMPRODUCT(constants!$B$13:$B$20,A406^constants!$A$13:$A$20)*constants!$C$10/((A406/1000000000)^5*(EXP(0.014388/(A406/1000000000)/constants!$B$9)-1))</f>
        <v>1.5541520904167482E-6</v>
      </c>
      <c r="AJ406">
        <f>SUMPRODUCT(A406^constants!$E$28:$J$28,constants!$E$27:$J$27)</f>
        <v>7.553351624213782E-7</v>
      </c>
      <c r="AL406" s="17">
        <f t="shared" si="129"/>
        <v>9.3186094600230395E-10</v>
      </c>
      <c r="AM406">
        <f t="shared" si="141"/>
        <v>5.056189573441992E-10</v>
      </c>
      <c r="AN406">
        <f t="shared" si="142"/>
        <v>1.8430102994891098</v>
      </c>
      <c r="AO406">
        <f t="shared" si="143"/>
        <v>9.2788960202017013E-10</v>
      </c>
      <c r="AQ406">
        <f t="shared" si="125"/>
        <v>9.3186094600230395E-10</v>
      </c>
      <c r="AS406" s="4">
        <f t="shared" si="144"/>
        <v>1.0042799746580708</v>
      </c>
    </row>
    <row r="407" spans="1:45" x14ac:dyDescent="0.2">
      <c r="A407">
        <f>front!A407</f>
        <v>377.46</v>
      </c>
      <c r="B407" s="1">
        <f t="shared" si="145"/>
        <v>0.46999999999997044</v>
      </c>
      <c r="C407">
        <f>front!D407-front!B407</f>
        <v>1221.0700000000002</v>
      </c>
      <c r="D407" s="2">
        <f>front!E407-front!C407</f>
        <v>10034.200000000001</v>
      </c>
      <c r="E407" s="2">
        <f>IF(front!F407-front!C407&gt;0,front!F407-front!C407,0)</f>
        <v>1364.3999999999996</v>
      </c>
      <c r="F407" s="2">
        <f>front!I407-front!H407</f>
        <v>9329.6000000000022</v>
      </c>
      <c r="G407" s="2">
        <f>IF(front!J407-front!H407&gt;0,front!J407-front!H407,0)</f>
        <v>42.600000000000364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1218.2719104059352</v>
      </c>
      <c r="J407" s="4">
        <f>D407/(constants!$A$4+constants!$B$4*data!D407+constants!$C$4*data!D407^2+constants!$D$4*data!D407^3+constants!$E$4*data!D407^4+constants!$F$4*data!D407^5+constants!$G$4*data!D407^6+constants!$H$4*data!D407^7)</f>
        <v>10033.187414932208</v>
      </c>
      <c r="K407" s="4">
        <f>E407/(constants!$A$4+constants!$B$4*data!E407+constants!$C$4*data!E407^2+constants!$D$4*data!E407^3+constants!$E$4*data!E407^4+constants!$F$4*data!E407^5+constants!$G$4*data!E407^6+constants!$H$4*data!E407^7)</f>
        <v>1361.2773391432299</v>
      </c>
      <c r="L407" s="4">
        <f>F407/(constants!$A$4+constants!$B$4*data!F407+constants!$C$4*data!F407^2+constants!$D$4*data!F407^3+constants!$E$4*data!F407^4+constants!$F$4*data!F407^5+constants!$G$4*data!F407^6+constants!$H$4*data!F407^7)</f>
        <v>9324.4826272696446</v>
      </c>
      <c r="M407" s="4">
        <f>G407/(constants!$A$4+constants!$B$4*data!G407+constants!$C$4*data!G407^2+constants!$D$4*data!G407^3+constants!$E$4*data!G407^4+constants!$F$4*data!G407^5+constants!$G$4*data!G407^6+constants!$H$4*data!G407^7)</f>
        <v>42.499474542760531</v>
      </c>
      <c r="N407" s="4"/>
      <c r="O407" s="4">
        <f t="shared" si="130"/>
        <v>2030.4531840098921</v>
      </c>
      <c r="P407" s="4">
        <f t="shared" si="131"/>
        <v>2006.6374829864417</v>
      </c>
      <c r="Q407" s="4">
        <f t="shared" si="132"/>
        <v>272.25546782864598</v>
      </c>
      <c r="R407" s="4">
        <f t="shared" si="133"/>
        <v>1554.0804378782741</v>
      </c>
      <c r="S407" s="4">
        <f t="shared" si="134"/>
        <v>7.0832457571267549</v>
      </c>
      <c r="T407" s="4">
        <f t="shared" si="135"/>
        <v>1.0118684621539142</v>
      </c>
      <c r="U407" s="4">
        <f t="shared" si="136"/>
        <v>0.13567745551301733</v>
      </c>
      <c r="V407" s="4">
        <f t="shared" si="137"/>
        <v>4.5578372808020391E-3</v>
      </c>
      <c r="W407" s="4"/>
      <c r="X407">
        <f>IF(front!E407&gt;$X$2,O407,P407)</f>
        <v>2006.6374829864417</v>
      </c>
      <c r="Y407">
        <f t="shared" si="138"/>
        <v>1751.9330253519352</v>
      </c>
      <c r="Z407">
        <f>SUMPRODUCT($B$7:$B$456,Y$7:Y$456,EXP(constants!$B$32+constants!$A$32*ABS($A$7:$A$456-$A407)))</f>
        <v>35.442234534550977</v>
      </c>
      <c r="AA407">
        <f t="shared" si="126"/>
        <v>1716.4907908173841</v>
      </c>
      <c r="AB407">
        <f t="shared" si="139"/>
        <v>1711.5833682763107</v>
      </c>
      <c r="AD407" s="4">
        <f t="shared" si="127"/>
        <v>1546.9890614075418</v>
      </c>
      <c r="AE407">
        <f>SUMPRODUCT($B$7:$B$456,AD$7:AD$456,EXP(constants!$B$32+constants!$A$32*ABS($A$7:$A$456-$A407)))</f>
        <v>32.042159607008912</v>
      </c>
      <c r="AF407" s="4">
        <f t="shared" si="128"/>
        <v>1514.9469018005329</v>
      </c>
      <c r="AG407">
        <f t="shared" si="140"/>
        <v>1514.9469018005329</v>
      </c>
      <c r="AH407" s="4"/>
      <c r="AI407" s="5">
        <f>SUMPRODUCT(constants!$B$13:$B$20,A407^constants!$A$13:$A$20)*constants!$C$10/((A407/1000000000)^5*(EXP(0.014388/(A407/1000000000)/constants!$B$9)-1))</f>
        <v>1.5680402412019625E-6</v>
      </c>
      <c r="AJ407">
        <f>SUMPRODUCT(A407^constants!$E$28:$J$28,constants!$E$27:$J$27)</f>
        <v>7.5286169253109938E-7</v>
      </c>
      <c r="AL407" s="17">
        <f t="shared" si="129"/>
        <v>9.1613430596786735E-10</v>
      </c>
      <c r="AM407">
        <f t="shared" si="141"/>
        <v>4.9695582837676625E-10</v>
      </c>
      <c r="AN407">
        <f t="shared" si="142"/>
        <v>1.8434924266011459</v>
      </c>
      <c r="AO407">
        <f t="shared" si="143"/>
        <v>9.1199140996648765E-10</v>
      </c>
      <c r="AQ407">
        <f t="shared" si="125"/>
        <v>9.1613430596786735E-10</v>
      </c>
      <c r="AS407" s="4">
        <f t="shared" si="144"/>
        <v>1.0045426919114644</v>
      </c>
    </row>
    <row r="408" spans="1:45" x14ac:dyDescent="0.2">
      <c r="A408">
        <f>front!A408</f>
        <v>377.93</v>
      </c>
      <c r="B408" s="1">
        <f t="shared" si="145"/>
        <v>0.47000000000002728</v>
      </c>
      <c r="C408">
        <f>front!D408-front!B408</f>
        <v>1243.1400000000003</v>
      </c>
      <c r="D408" s="2">
        <f>front!E408-front!C408</f>
        <v>10088.200000000001</v>
      </c>
      <c r="E408" s="2">
        <f>IF(front!F408-front!C408&gt;0,front!F408-front!C408,0)</f>
        <v>1351</v>
      </c>
      <c r="F408" s="2">
        <f>front!I408-front!H408</f>
        <v>9403.1</v>
      </c>
      <c r="G408" s="2">
        <f>IF(front!J408-front!H408&gt;0,front!J408-front!H408,0)</f>
        <v>61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1240.2919401688678</v>
      </c>
      <c r="J408" s="4">
        <f>D408/(constants!$A$4+constants!$B$4*data!D408+constants!$C$4*data!D408^2+constants!$D$4*data!D408^3+constants!$E$4*data!D408^4+constants!$F$4*data!D408^5+constants!$G$4*data!D408^6+constants!$H$4*data!D408^7)</f>
        <v>10087.550478092195</v>
      </c>
      <c r="K408" s="4">
        <f>E408/(constants!$A$4+constants!$B$4*data!E408+constants!$C$4*data!E408^2+constants!$D$4*data!E408^3+constants!$E$4*data!E408^4+constants!$F$4*data!E408^5+constants!$G$4*data!E408^6+constants!$H$4*data!E408^7)</f>
        <v>1347.9076895709102</v>
      </c>
      <c r="L408" s="4">
        <f>F408/(constants!$A$4+constants!$B$4*data!F408+constants!$C$4*data!F408^2+constants!$D$4*data!F408^3+constants!$E$4*data!F408^4+constants!$F$4*data!F408^5+constants!$G$4*data!F408^6+constants!$H$4*data!F408^7)</f>
        <v>9398.3574812911411</v>
      </c>
      <c r="M408" s="4">
        <f>G408/(constants!$A$4+constants!$B$4*data!G408+constants!$C$4*data!G408^2+constants!$D$4*data!G408^3+constants!$E$4*data!G408^4+constants!$F$4*data!G408^5+constants!$G$4*data!G408^6+constants!$H$4*data!G408^7)</f>
        <v>60.8561737751442</v>
      </c>
      <c r="N408" s="4"/>
      <c r="O408" s="4">
        <f t="shared" si="130"/>
        <v>2067.1532336147798</v>
      </c>
      <c r="P408" s="4">
        <f t="shared" si="131"/>
        <v>2017.510095618439</v>
      </c>
      <c r="Q408" s="4">
        <f t="shared" si="132"/>
        <v>269.58153791418204</v>
      </c>
      <c r="R408" s="4">
        <f t="shared" si="133"/>
        <v>1566.3929135485237</v>
      </c>
      <c r="S408" s="4">
        <f t="shared" si="134"/>
        <v>10.142695629190699</v>
      </c>
      <c r="T408" s="4">
        <f t="shared" si="135"/>
        <v>1.0246061410568175</v>
      </c>
      <c r="U408" s="4">
        <f t="shared" si="136"/>
        <v>0.13362091148869601</v>
      </c>
      <c r="V408" s="4">
        <f t="shared" si="137"/>
        <v>6.4751924893565339E-3</v>
      </c>
      <c r="W408" s="4"/>
      <c r="X408">
        <f>IF(front!E408&gt;$X$2,O408,P408)</f>
        <v>2017.510095618439</v>
      </c>
      <c r="Y408">
        <f t="shared" si="138"/>
        <v>1765.3071924028316</v>
      </c>
      <c r="Z408">
        <f>SUMPRODUCT($B$7:$B$456,Y$7:Y$456,EXP(constants!$B$32+constants!$A$32*ABS($A$7:$A$456-$A408)))</f>
        <v>35.643270461015661</v>
      </c>
      <c r="AA408">
        <f t="shared" si="126"/>
        <v>1729.6639219418159</v>
      </c>
      <c r="AB408">
        <f t="shared" si="139"/>
        <v>1724.7564994007425</v>
      </c>
      <c r="AD408" s="4">
        <f t="shared" si="127"/>
        <v>1556.238575325503</v>
      </c>
      <c r="AE408">
        <f>SUMPRODUCT($B$7:$B$456,AD$7:AD$456,EXP(constants!$B$32+constants!$A$32*ABS($A$7:$A$456-$A408)))</f>
        <v>31.893982898600321</v>
      </c>
      <c r="AF408" s="4">
        <f t="shared" si="128"/>
        <v>1524.3445924269026</v>
      </c>
      <c r="AG408">
        <f t="shared" si="140"/>
        <v>1524.3445924269026</v>
      </c>
      <c r="AH408" s="4"/>
      <c r="AI408" s="5">
        <f>SUMPRODUCT(constants!$B$13:$B$20,A408^constants!$A$13:$A$20)*constants!$C$10/((A408/1000000000)^5*(EXP(0.014388/(A408/1000000000)/constants!$B$9)-1))</f>
        <v>1.5820045246992174E-6</v>
      </c>
      <c r="AJ408">
        <f>SUMPRODUCT(A408^constants!$E$28:$J$28,constants!$E$27:$J$27)</f>
        <v>7.5043672682369557E-7</v>
      </c>
      <c r="AL408" s="17">
        <f t="shared" si="129"/>
        <v>9.172335487640582E-10</v>
      </c>
      <c r="AM408">
        <f t="shared" si="141"/>
        <v>4.9230123592259958E-10</v>
      </c>
      <c r="AN408">
        <f t="shared" si="142"/>
        <v>1.8631550803343244</v>
      </c>
      <c r="AO408">
        <f t="shared" si="143"/>
        <v>9.0344950726064696E-10</v>
      </c>
      <c r="AQ408">
        <f t="shared" si="125"/>
        <v>9.172335487640582E-10</v>
      </c>
      <c r="AS408" s="4">
        <f t="shared" si="144"/>
        <v>1.015257124380095</v>
      </c>
    </row>
    <row r="409" spans="1:45" x14ac:dyDescent="0.2">
      <c r="A409">
        <f>front!A409</f>
        <v>378.4</v>
      </c>
      <c r="B409" s="1">
        <f t="shared" si="145"/>
        <v>0.46999999999997044</v>
      </c>
      <c r="C409">
        <f>front!D409-front!B409</f>
        <v>1256.33</v>
      </c>
      <c r="D409" s="2">
        <f>front!E409-front!C409</f>
        <v>10168.199999999999</v>
      </c>
      <c r="E409" s="2">
        <f>IF(front!F409-front!C409&gt;0,front!F409-front!C409,0)</f>
        <v>1267.3000000000011</v>
      </c>
      <c r="F409" s="2">
        <f>front!I409-front!H409</f>
        <v>9508.0999999999985</v>
      </c>
      <c r="G409" s="2">
        <f>IF(front!J409-front!H409&gt;0,front!J409-front!H409,0)</f>
        <v>32.399999999999636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1253.4520748706359</v>
      </c>
      <c r="J409" s="4">
        <f>D409/(constants!$A$4+constants!$B$4*data!D409+constants!$C$4*data!D409^2+constants!$D$4*data!D409^3+constants!$E$4*data!D409^4+constants!$F$4*data!D409^5+constants!$G$4*data!D409^6+constants!$H$4*data!D409^7)</f>
        <v>10168.10146389804</v>
      </c>
      <c r="K409" s="4">
        <f>E409/(constants!$A$4+constants!$B$4*data!E409+constants!$C$4*data!E409^2+constants!$D$4*data!E409^3+constants!$E$4*data!E409^4+constants!$F$4*data!E409^5+constants!$G$4*data!E409^6+constants!$H$4*data!E409^7)</f>
        <v>1264.3972355687895</v>
      </c>
      <c r="L409" s="4">
        <f>F409/(constants!$A$4+constants!$B$4*data!F409+constants!$C$4*data!F409^2+constants!$D$4*data!F409^3+constants!$E$4*data!F409^4+constants!$F$4*data!F409^5+constants!$G$4*data!F409^6+constants!$H$4*data!F409^7)</f>
        <v>9503.9140453514774</v>
      </c>
      <c r="M409" s="4">
        <f>G409/(constants!$A$4+constants!$B$4*data!G409+constants!$C$4*data!G409^2+constants!$D$4*data!G409^3+constants!$E$4*data!G409^4+constants!$F$4*data!G409^5+constants!$G$4*data!G409^6+constants!$H$4*data!G409^7)</f>
        <v>32.323508570590469</v>
      </c>
      <c r="N409" s="4"/>
      <c r="O409" s="4">
        <f t="shared" si="130"/>
        <v>2089.08679145106</v>
      </c>
      <c r="P409" s="4">
        <f t="shared" si="131"/>
        <v>2033.620292779608</v>
      </c>
      <c r="Q409" s="4">
        <f t="shared" si="132"/>
        <v>252.87944711375792</v>
      </c>
      <c r="R409" s="4">
        <f t="shared" si="133"/>
        <v>1583.9856742252462</v>
      </c>
      <c r="S409" s="4">
        <f t="shared" si="134"/>
        <v>5.3872514284317452</v>
      </c>
      <c r="T409" s="4">
        <f t="shared" si="135"/>
        <v>1.0272747566831362</v>
      </c>
      <c r="U409" s="4">
        <f t="shared" si="136"/>
        <v>0.12434939207265451</v>
      </c>
      <c r="V409" s="4">
        <f t="shared" si="137"/>
        <v>3.401073327930658E-3</v>
      </c>
      <c r="W409" s="4"/>
      <c r="X409">
        <f>IF(front!E409&gt;$X$2,O409,P409)</f>
        <v>2033.620292779608</v>
      </c>
      <c r="Y409">
        <f t="shared" ref="Y409:Y436" si="146">X409-$U$4</f>
        <v>1796.867053132193</v>
      </c>
      <c r="Z409">
        <f>SUMPRODUCT($B$7:$B$456,Y$7:Y$456,EXP(constants!$B$32+constants!$A$32*ABS($A$7:$A$456-$A409)))</f>
        <v>35.838993939326876</v>
      </c>
      <c r="AA409">
        <f t="shared" si="126"/>
        <v>1761.0280591928661</v>
      </c>
      <c r="AB409">
        <f t="shared" si="139"/>
        <v>1756.1206366517927</v>
      </c>
      <c r="AD409" s="4">
        <f t="shared" si="127"/>
        <v>1578.5922388805723</v>
      </c>
      <c r="AE409">
        <f>SUMPRODUCT($B$7:$B$456,AD$7:AD$456,EXP(constants!$B$32+constants!$A$32*ABS($A$7:$A$456-$A409)))</f>
        <v>31.741460264832501</v>
      </c>
      <c r="AF409" s="4">
        <f t="shared" si="128"/>
        <v>1546.8507786157397</v>
      </c>
      <c r="AG409">
        <f t="shared" si="140"/>
        <v>1546.8507786157397</v>
      </c>
      <c r="AH409" s="4"/>
      <c r="AI409" s="5">
        <f>SUMPRODUCT(constants!$B$13:$B$20,A409^constants!$A$13:$A$20)*constants!$C$10/((A409/1000000000)^5*(EXP(0.014388/(A409/1000000000)/constants!$B$9)-1))</f>
        <v>1.5960449806611602E-6</v>
      </c>
      <c r="AJ409">
        <f>SUMPRODUCT(A409^constants!$E$28:$J$28,constants!$E$27:$J$27)</f>
        <v>7.4806062619320714E-7</v>
      </c>
      <c r="AL409" s="17">
        <f t="shared" si="129"/>
        <v>9.088470047844597E-10</v>
      </c>
      <c r="AM409">
        <f t="shared" si="141"/>
        <v>4.836023206211517E-10</v>
      </c>
      <c r="AN409">
        <f t="shared" si="142"/>
        <v>1.8793272199709721</v>
      </c>
      <c r="AO409">
        <f t="shared" si="143"/>
        <v>8.87485641705715E-10</v>
      </c>
      <c r="AQ409">
        <f t="shared" si="125"/>
        <v>9.088470047844597E-10</v>
      </c>
      <c r="AS409" s="4">
        <f t="shared" si="144"/>
        <v>1.0240695309027072</v>
      </c>
    </row>
    <row r="410" spans="1:45" x14ac:dyDescent="0.2">
      <c r="A410">
        <f>front!A410</f>
        <v>378.86</v>
      </c>
      <c r="B410" s="1">
        <f t="shared" si="145"/>
        <v>0.46000000000003638</v>
      </c>
      <c r="C410">
        <f>front!D410-front!B410</f>
        <v>1274.8600000000001</v>
      </c>
      <c r="D410" s="2">
        <f>front!E410-front!C410</f>
        <v>10375.000000000002</v>
      </c>
      <c r="E410" s="2">
        <f>IF(front!F410-front!C410&gt;0,front!F410-front!C410,0)</f>
        <v>1325.2000000000007</v>
      </c>
      <c r="F410" s="2">
        <f>front!I410-front!H410</f>
        <v>9569.2999999999993</v>
      </c>
      <c r="G410" s="2">
        <f>IF(front!J410-front!H410&gt;0,front!J410-front!H410,0)</f>
        <v>43.399999999999636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1271.9401171495724</v>
      </c>
      <c r="J410" s="4">
        <f>D410/(constants!$A$4+constants!$B$4*data!D410+constants!$C$4*data!D410^2+constants!$D$4*data!D410^3+constants!$E$4*data!D410^4+constants!$F$4*data!D410^5+constants!$G$4*data!D410^6+constants!$H$4*data!D410^7)</f>
        <v>10376.399248844295</v>
      </c>
      <c r="K410" s="4">
        <f>E410/(constants!$A$4+constants!$B$4*data!E410+constants!$C$4*data!E410^2+constants!$D$4*data!E410^3+constants!$E$4*data!E410^4+constants!$F$4*data!E410^5+constants!$G$4*data!E410^6+constants!$H$4*data!E410^7)</f>
        <v>1322.1661212725619</v>
      </c>
      <c r="L410" s="4">
        <f>F410/(constants!$A$4+constants!$B$4*data!F410+constants!$C$4*data!F410^2+constants!$D$4*data!F410^3+constants!$E$4*data!F410^4+constants!$F$4*data!F410^5+constants!$G$4*data!F410^6+constants!$H$4*data!F410^7)</f>
        <v>9565.4499943398114</v>
      </c>
      <c r="M410" s="4">
        <f>G410/(constants!$A$4+constants!$B$4*data!G410+constants!$C$4*data!G410^2+constants!$D$4*data!G410^3+constants!$E$4*data!G410^4+constants!$F$4*data!G410^5+constants!$G$4*data!G410^6+constants!$H$4*data!G410^7)</f>
        <v>43.297590444432942</v>
      </c>
      <c r="N410" s="4"/>
      <c r="O410" s="4">
        <f t="shared" si="130"/>
        <v>2119.9001952492872</v>
      </c>
      <c r="P410" s="4">
        <f t="shared" si="131"/>
        <v>2075.2798497688586</v>
      </c>
      <c r="Q410" s="4">
        <f t="shared" si="132"/>
        <v>264.43322425451237</v>
      </c>
      <c r="R410" s="4">
        <f t="shared" si="133"/>
        <v>1594.2416657233018</v>
      </c>
      <c r="S410" s="4">
        <f t="shared" si="134"/>
        <v>7.2162650740721572</v>
      </c>
      <c r="T410" s="4">
        <f t="shared" si="135"/>
        <v>1.0215008811873725</v>
      </c>
      <c r="U410" s="4">
        <f t="shared" si="136"/>
        <v>0.12742051356782774</v>
      </c>
      <c r="V410" s="4">
        <f t="shared" si="137"/>
        <v>4.5264562012297949E-3</v>
      </c>
      <c r="W410" s="4"/>
      <c r="X410">
        <f>IF(front!E410&gt;$X$2,O410,P410)</f>
        <v>2075.2798497688586</v>
      </c>
      <c r="Y410">
        <f t="shared" si="146"/>
        <v>1838.5266101214436</v>
      </c>
      <c r="Z410">
        <f>SUMPRODUCT($B$7:$B$456,Y$7:Y$456,EXP(constants!$B$32+constants!$A$32*ABS($A$7:$A$456-$A410)))</f>
        <v>36.024684273716403</v>
      </c>
      <c r="AA410">
        <f t="shared" si="126"/>
        <v>1802.5019258477271</v>
      </c>
      <c r="AB410">
        <f t="shared" si="139"/>
        <v>1797.5945033066537</v>
      </c>
      <c r="AD410" s="4">
        <f t="shared" si="127"/>
        <v>1587.0171172454582</v>
      </c>
      <c r="AE410">
        <f>SUMPRODUCT($B$7:$B$456,AD$7:AD$456,EXP(constants!$B$32+constants!$A$32*ABS($A$7:$A$456-$A410)))</f>
        <v>31.587205669462023</v>
      </c>
      <c r="AF410" s="4">
        <f t="shared" si="128"/>
        <v>1555.4299115759961</v>
      </c>
      <c r="AG410">
        <f t="shared" si="140"/>
        <v>1555.4299115759961</v>
      </c>
      <c r="AH410" s="4"/>
      <c r="AI410" s="5">
        <f>SUMPRODUCT(constants!$B$13:$B$20,A410^constants!$A$13:$A$20)*constants!$C$10/((A410/1000000000)^5*(EXP(0.014388/(A410/1000000000)/constants!$B$9)-1))</f>
        <v>1.6098604982816407E-6</v>
      </c>
      <c r="AJ410">
        <f>SUMPRODUCT(A410^constants!$E$28:$J$28,constants!$E$27:$J$27)</f>
        <v>7.4578274001274635E-7</v>
      </c>
      <c r="AL410" s="17">
        <f t="shared" si="129"/>
        <v>8.9556376330719832E-10</v>
      </c>
      <c r="AM410">
        <f t="shared" si="141"/>
        <v>4.7947048880981253E-10</v>
      </c>
      <c r="AN410">
        <f t="shared" si="142"/>
        <v>1.8678183208527646</v>
      </c>
      <c r="AO410">
        <f t="shared" si="143"/>
        <v>8.7990308626678226E-10</v>
      </c>
      <c r="AQ410">
        <f t="shared" si="125"/>
        <v>8.9556376330719832E-10</v>
      </c>
      <c r="AS410" s="4">
        <f t="shared" si="144"/>
        <v>1.0177981840100829</v>
      </c>
    </row>
    <row r="411" spans="1:45" x14ac:dyDescent="0.2">
      <c r="A411">
        <f>front!A411</f>
        <v>379.33</v>
      </c>
      <c r="B411" s="1">
        <f t="shared" si="145"/>
        <v>0.46999999999997044</v>
      </c>
      <c r="C411">
        <f>front!D411-front!B411</f>
        <v>1297.7999999999997</v>
      </c>
      <c r="D411" s="2">
        <f>front!E411-front!C411</f>
        <v>10470.5</v>
      </c>
      <c r="E411" s="2">
        <f>IF(front!F411-front!C411&gt;0,front!F411-front!C411,0)</f>
        <v>1302.2999999999993</v>
      </c>
      <c r="F411" s="2">
        <f>front!I411-front!H411</f>
        <v>9735.8999999999978</v>
      </c>
      <c r="G411" s="2">
        <f>IF(front!J411-front!H411&gt;0,front!J411-front!H411,0)</f>
        <v>0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1294.8281711513462</v>
      </c>
      <c r="J411" s="4">
        <f>D411/(constants!$A$4+constants!$B$4*data!D411+constants!$C$4*data!D411^2+constants!$D$4*data!D411^3+constants!$E$4*data!D411^4+constants!$F$4*data!D411^5+constants!$G$4*data!D411^6+constants!$H$4*data!D411^7)</f>
        <v>10472.627192978351</v>
      </c>
      <c r="K411" s="4">
        <f>E411/(constants!$A$4+constants!$B$4*data!E411+constants!$C$4*data!E411^2+constants!$D$4*data!E411^3+constants!$E$4*data!E411^4+constants!$F$4*data!E411^5+constants!$G$4*data!E411^6+constants!$H$4*data!E411^7)</f>
        <v>1299.3179808352236</v>
      </c>
      <c r="L411" s="4">
        <f>F411/(constants!$A$4+constants!$B$4*data!F411+constants!$C$4*data!F411^2+constants!$D$4*data!F411^3+constants!$E$4*data!F411^4+constants!$F$4*data!F411^5+constants!$G$4*data!F411^6+constants!$H$4*data!F411^7)</f>
        <v>9733.0082548700684</v>
      </c>
      <c r="M411" s="4">
        <f>G411/(constants!$A$4+constants!$B$4*data!G411+constants!$C$4*data!G411^2+constants!$D$4*data!G411^3+constants!$E$4*data!G411^4+constants!$F$4*data!G411^5+constants!$G$4*data!G411^6+constants!$H$4*data!G411^7)</f>
        <v>0</v>
      </c>
      <c r="N411" s="4"/>
      <c r="O411" s="4">
        <f t="shared" si="130"/>
        <v>2158.0469519189101</v>
      </c>
      <c r="P411" s="4">
        <f t="shared" si="131"/>
        <v>2094.52543859567</v>
      </c>
      <c r="Q411" s="4">
        <f t="shared" si="132"/>
        <v>259.8635961670447</v>
      </c>
      <c r="R411" s="4">
        <f t="shared" si="133"/>
        <v>1622.1680424783447</v>
      </c>
      <c r="S411" s="4">
        <f t="shared" si="134"/>
        <v>0</v>
      </c>
      <c r="T411" s="4">
        <f t="shared" si="135"/>
        <v>1.0303274012111447</v>
      </c>
      <c r="U411" s="4">
        <f t="shared" si="136"/>
        <v>0.12406800670861134</v>
      </c>
      <c r="V411" s="4">
        <f t="shared" si="137"/>
        <v>0</v>
      </c>
      <c r="W411" s="4"/>
      <c r="X411">
        <f>IF(front!E411&gt;$X$2,O411,P411)</f>
        <v>2094.52543859567</v>
      </c>
      <c r="Y411">
        <f t="shared" si="146"/>
        <v>1857.772198948255</v>
      </c>
      <c r="Z411">
        <f>SUMPRODUCT($B$7:$B$456,Y$7:Y$456,EXP(constants!$B$32+constants!$A$32*ABS($A$7:$A$456-$A411)))</f>
        <v>36.208503833109546</v>
      </c>
      <c r="AA411">
        <f t="shared" si="126"/>
        <v>1821.5636951151455</v>
      </c>
      <c r="AB411">
        <f t="shared" si="139"/>
        <v>1816.6562725740721</v>
      </c>
      <c r="AD411" s="4">
        <f t="shared" si="127"/>
        <v>1622.1680424783447</v>
      </c>
      <c r="AE411">
        <f>SUMPRODUCT($B$7:$B$456,AD$7:AD$456,EXP(constants!$B$32+constants!$A$32*ABS($A$7:$A$456-$A411)))</f>
        <v>31.42484369823142</v>
      </c>
      <c r="AF411" s="4">
        <f t="shared" si="128"/>
        <v>1590.7431987801133</v>
      </c>
      <c r="AG411">
        <f t="shared" si="140"/>
        <v>1590.7431987801133</v>
      </c>
      <c r="AH411" s="4"/>
      <c r="AI411" s="5">
        <f>SUMPRODUCT(constants!$B$13:$B$20,A411^constants!$A$13:$A$20)*constants!$C$10/((A411/1000000000)^5*(EXP(0.014388/(A411/1000000000)/constants!$B$9)-1))</f>
        <v>1.6240517869469702E-6</v>
      </c>
      <c r="AJ411">
        <f>SUMPRODUCT(A411^constants!$E$28:$J$28,constants!$E$27:$J$27)</f>
        <v>7.4350437496317106E-7</v>
      </c>
      <c r="AL411" s="17">
        <f t="shared" si="129"/>
        <v>8.9397857562003454E-10</v>
      </c>
      <c r="AM411">
        <f t="shared" si="141"/>
        <v>4.6739434468953833E-10</v>
      </c>
      <c r="AN411">
        <f t="shared" si="142"/>
        <v>1.9126859059748578</v>
      </c>
      <c r="AO411">
        <f t="shared" si="143"/>
        <v>8.5774147939081328E-10</v>
      </c>
      <c r="AQ411">
        <f t="shared" si="125"/>
        <v>8.9397857562003454E-10</v>
      </c>
      <c r="AS411" s="4">
        <f t="shared" si="144"/>
        <v>1.0422471071994299</v>
      </c>
    </row>
    <row r="412" spans="1:45" x14ac:dyDescent="0.2">
      <c r="A412">
        <f>front!A412</f>
        <v>379.8</v>
      </c>
      <c r="B412" s="1">
        <f t="shared" si="145"/>
        <v>0.47000000000002728</v>
      </c>
      <c r="C412">
        <f>front!D412-front!B412</f>
        <v>1298.6699999999996</v>
      </c>
      <c r="D412" s="2">
        <f>front!E412-front!C412</f>
        <v>10626.9</v>
      </c>
      <c r="E412" s="2">
        <f>IF(front!F412-front!C412&gt;0,front!F412-front!C412,0)</f>
        <v>1291</v>
      </c>
      <c r="F412" s="2">
        <f>front!I412-front!H412</f>
        <v>9682.7999999999993</v>
      </c>
      <c r="G412" s="2">
        <f>IF(front!J412-front!H412&gt;0,front!J412-front!H412,0)</f>
        <v>23.799999999999272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1295.6962010339644</v>
      </c>
      <c r="J412" s="4">
        <f>D412/(constants!$A$4+constants!$B$4*data!D412+constants!$C$4*data!D412^2+constants!$D$4*data!D412^3+constants!$E$4*data!D412^4+constants!$F$4*data!D412^5+constants!$G$4*data!D412^6+constants!$H$4*data!D412^7)</f>
        <v>10630.269638175514</v>
      </c>
      <c r="K412" s="4">
        <f>E412/(constants!$A$4+constants!$B$4*data!E412+constants!$C$4*data!E412^2+constants!$D$4*data!E412^3+constants!$E$4*data!E412^4+constants!$F$4*data!E412^5+constants!$G$4*data!E412^6+constants!$H$4*data!E412^7)</f>
        <v>1288.0435696022125</v>
      </c>
      <c r="L412" s="4">
        <f>F412/(constants!$A$4+constants!$B$4*data!F412+constants!$C$4*data!F412^2+constants!$D$4*data!F412^3+constants!$E$4*data!F412^4+constants!$F$4*data!F412^5+constants!$G$4*data!F412^6+constants!$H$4*data!F412^7)</f>
        <v>9679.5958337862467</v>
      </c>
      <c r="M412" s="4">
        <f>G412/(constants!$A$4+constants!$B$4*data!G412+constants!$C$4*data!G412^2+constants!$D$4*data!G412^3+constants!$E$4*data!G412^4+constants!$F$4*data!G412^5+constants!$G$4*data!G412^6+constants!$H$4*data!G412^7)</f>
        <v>23.74378969016318</v>
      </c>
      <c r="N412" s="4"/>
      <c r="O412" s="4">
        <f t="shared" si="130"/>
        <v>2159.4936683899405</v>
      </c>
      <c r="P412" s="4">
        <f t="shared" si="131"/>
        <v>2126.0539276351028</v>
      </c>
      <c r="Q412" s="4">
        <f t="shared" si="132"/>
        <v>257.60871392044254</v>
      </c>
      <c r="R412" s="4">
        <f t="shared" si="133"/>
        <v>1613.2659722977078</v>
      </c>
      <c r="S412" s="4">
        <f t="shared" si="134"/>
        <v>3.9572982816938631</v>
      </c>
      <c r="T412" s="4">
        <f t="shared" si="135"/>
        <v>1.0157285477664408</v>
      </c>
      <c r="U412" s="4">
        <f t="shared" si="136"/>
        <v>0.1211675351090418</v>
      </c>
      <c r="V412" s="4">
        <f t="shared" si="137"/>
        <v>2.4529732540367459E-3</v>
      </c>
      <c r="W412" s="4"/>
      <c r="X412">
        <f>IF(front!E412&gt;$X$2,O412,P412)</f>
        <v>2126.0539276351028</v>
      </c>
      <c r="Y412">
        <f t="shared" si="146"/>
        <v>1889.3006879876878</v>
      </c>
      <c r="Z412">
        <f>SUMPRODUCT($B$7:$B$456,Y$7:Y$456,EXP(constants!$B$32+constants!$A$32*ABS($A$7:$A$456-$A412)))</f>
        <v>36.385802304385024</v>
      </c>
      <c r="AA412">
        <f t="shared" si="126"/>
        <v>1852.9148856833028</v>
      </c>
      <c r="AB412">
        <f t="shared" si="139"/>
        <v>1848.0074631422294</v>
      </c>
      <c r="AD412" s="4">
        <f t="shared" si="127"/>
        <v>1609.3041315138782</v>
      </c>
      <c r="AE412">
        <f>SUMPRODUCT($B$7:$B$456,AD$7:AD$456,EXP(constants!$B$32+constants!$A$32*ABS($A$7:$A$456-$A412)))</f>
        <v>31.256650657512093</v>
      </c>
      <c r="AF412" s="4">
        <f t="shared" si="128"/>
        <v>1578.0474808563661</v>
      </c>
      <c r="AG412">
        <f t="shared" si="140"/>
        <v>1578.0474808563661</v>
      </c>
      <c r="AH412" s="4"/>
      <c r="AI412" s="5">
        <f>SUMPRODUCT(constants!$B$13:$B$20,A412^constants!$A$13:$A$20)*constants!$C$10/((A412/1000000000)^5*(EXP(0.014388/(A412/1000000000)/constants!$B$9)-1))</f>
        <v>1.638319353318541E-6</v>
      </c>
      <c r="AJ412">
        <f>SUMPRODUCT(A412^constants!$E$28:$J$28,constants!$E$27:$J$27)</f>
        <v>7.4127592158908283E-7</v>
      </c>
      <c r="AL412" s="17">
        <f t="shared" si="129"/>
        <v>8.8653286634072968E-10</v>
      </c>
      <c r="AM412">
        <f t="shared" si="141"/>
        <v>4.6974247009780171E-10</v>
      </c>
      <c r="AN412">
        <f t="shared" si="142"/>
        <v>1.8872742465805807</v>
      </c>
      <c r="AO412">
        <f t="shared" si="143"/>
        <v>8.6205065553802759E-10</v>
      </c>
      <c r="AQ412">
        <f t="shared" si="125"/>
        <v>8.8653286634072968E-10</v>
      </c>
      <c r="AS412" s="4">
        <f t="shared" si="144"/>
        <v>1.0283999677344042</v>
      </c>
    </row>
    <row r="413" spans="1:45" x14ac:dyDescent="0.2">
      <c r="A413">
        <f>front!A413</f>
        <v>380.27</v>
      </c>
      <c r="B413" s="1">
        <f t="shared" si="145"/>
        <v>0.46999999999997044</v>
      </c>
      <c r="C413">
        <f>front!D413-front!B413</f>
        <v>1327.9299999999998</v>
      </c>
      <c r="D413" s="2">
        <f>front!E413-front!C413</f>
        <v>10717.999999999998</v>
      </c>
      <c r="E413" s="2">
        <f>IF(front!F413-front!C413&gt;0,front!F413-front!C413,0)</f>
        <v>1257.1999999999989</v>
      </c>
      <c r="F413" s="2">
        <f>front!I413-front!H413</f>
        <v>9511.2000000000007</v>
      </c>
      <c r="G413" s="2">
        <f>IF(front!J413-front!H413&gt;0,front!J413-front!H413,0)</f>
        <v>52.700000000000728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1324.8899386319449</v>
      </c>
      <c r="J413" s="4">
        <f>D413/(constants!$A$4+constants!$B$4*data!D413+constants!$C$4*data!D413^2+constants!$D$4*data!D413^3+constants!$E$4*data!D413^4+constants!$F$4*data!D413^5+constants!$G$4*data!D413^6+constants!$H$4*data!D413^7)</f>
        <v>10722.12245656455</v>
      </c>
      <c r="K413" s="4">
        <f>E413/(constants!$A$4+constants!$B$4*data!E413+constants!$C$4*data!E413^2+constants!$D$4*data!E413^3+constants!$E$4*data!E413^4+constants!$F$4*data!E413^5+constants!$G$4*data!E413^6+constants!$H$4*data!E413^7)</f>
        <v>1254.320104956407</v>
      </c>
      <c r="L413" s="4">
        <f>F413/(constants!$A$4+constants!$B$4*data!F413+constants!$C$4*data!F413^2+constants!$D$4*data!F413^3+constants!$E$4*data!F413^4+constants!$F$4*data!F413^5+constants!$G$4*data!F413^6+constants!$H$4*data!F413^7)</f>
        <v>9507.0308568451965</v>
      </c>
      <c r="M413" s="4">
        <f>G413/(constants!$A$4+constants!$B$4*data!G413+constants!$C$4*data!G413^2+constants!$D$4*data!G413^3+constants!$E$4*data!G413^4+constants!$F$4*data!G413^5+constants!$G$4*data!G413^6+constants!$H$4*data!G413^7)</f>
        <v>52.575697557351013</v>
      </c>
      <c r="N413" s="4"/>
      <c r="O413" s="4">
        <f t="shared" si="130"/>
        <v>2208.149897719908</v>
      </c>
      <c r="P413" s="4">
        <f t="shared" si="131"/>
        <v>2144.42449131291</v>
      </c>
      <c r="Q413" s="4">
        <f t="shared" si="132"/>
        <v>250.86402099128142</v>
      </c>
      <c r="R413" s="4">
        <f t="shared" si="133"/>
        <v>1584.5051428075328</v>
      </c>
      <c r="S413" s="4">
        <f t="shared" si="134"/>
        <v>8.7626162595585022</v>
      </c>
      <c r="T413" s="4">
        <f t="shared" si="135"/>
        <v>1.0297167872616408</v>
      </c>
      <c r="U413" s="4">
        <f t="shared" si="136"/>
        <v>0.11698431071251734</v>
      </c>
      <c r="V413" s="4">
        <f t="shared" si="137"/>
        <v>5.5301911131902725E-3</v>
      </c>
      <c r="W413" s="4"/>
      <c r="X413">
        <f>IF(front!E413&gt;$X$2,O413,P413)</f>
        <v>2144.42449131291</v>
      </c>
      <c r="Y413">
        <f t="shared" si="146"/>
        <v>1907.671251665495</v>
      </c>
      <c r="Z413">
        <f>SUMPRODUCT($B$7:$B$456,Y$7:Y$456,EXP(constants!$B$32+constants!$A$32*ABS($A$7:$A$456-$A413)))</f>
        <v>36.556156537794131</v>
      </c>
      <c r="AA413">
        <f t="shared" si="126"/>
        <v>1871.1150951277009</v>
      </c>
      <c r="AB413">
        <f t="shared" si="139"/>
        <v>1866.2076725866275</v>
      </c>
      <c r="AD413" s="4">
        <f t="shared" si="127"/>
        <v>1575.7324681191574</v>
      </c>
      <c r="AE413">
        <f>SUMPRODUCT($B$7:$B$456,AD$7:AD$456,EXP(constants!$B$32+constants!$A$32*ABS($A$7:$A$456-$A413)))</f>
        <v>31.082730686979353</v>
      </c>
      <c r="AF413" s="4">
        <f t="shared" si="128"/>
        <v>1544.649737432178</v>
      </c>
      <c r="AG413">
        <f t="shared" si="140"/>
        <v>1544.649737432178</v>
      </c>
      <c r="AH413" s="4"/>
      <c r="AI413" s="5">
        <f>SUMPRODUCT(constants!$B$13:$B$20,A413^constants!$A$13:$A$20)*constants!$C$10/((A413/1000000000)^5*(EXP(0.014388/(A413/1000000000)/constants!$B$9)-1))</f>
        <v>1.6526632283077687E-6</v>
      </c>
      <c r="AJ413">
        <f>SUMPRODUCT(A413^constants!$E$28:$J$28,constants!$E$27:$J$27)</f>
        <v>7.3909772114571755E-7</v>
      </c>
      <c r="AL413" s="17">
        <f t="shared" si="129"/>
        <v>8.8557305415914458E-10</v>
      </c>
      <c r="AM413">
        <f t="shared" si="141"/>
        <v>4.7848887889262958E-10</v>
      </c>
      <c r="AN413">
        <f t="shared" si="142"/>
        <v>1.8507704007847225</v>
      </c>
      <c r="AO413">
        <f t="shared" si="143"/>
        <v>8.7810167905654213E-10</v>
      </c>
      <c r="AQ413">
        <f t="shared" si="125"/>
        <v>8.8557305415914458E-10</v>
      </c>
      <c r="AS413" s="4">
        <f t="shared" si="144"/>
        <v>1.0085085534862317</v>
      </c>
    </row>
    <row r="414" spans="1:45" x14ac:dyDescent="0.2">
      <c r="A414">
        <f>front!A414</f>
        <v>380.74</v>
      </c>
      <c r="B414" s="1">
        <f t="shared" si="145"/>
        <v>0.47000000000002728</v>
      </c>
      <c r="C414">
        <f>front!D414-front!B414</f>
        <v>1336.9300000000003</v>
      </c>
      <c r="D414" s="2">
        <f>front!E414-front!C414</f>
        <v>10903.9</v>
      </c>
      <c r="E414" s="2">
        <f>IF(front!F414-front!C414&gt;0,front!F414-front!C414,0)</f>
        <v>1312.7999999999993</v>
      </c>
      <c r="F414" s="2">
        <f>front!I414-front!H414</f>
        <v>9525.5000000000018</v>
      </c>
      <c r="G414" s="2">
        <f>IF(front!J414-front!H414&gt;0,front!J414-front!H414,0)</f>
        <v>38.899999999999636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1333.8695558917393</v>
      </c>
      <c r="J414" s="4">
        <f>D414/(constants!$A$4+constants!$B$4*data!D414+constants!$C$4*data!D414^2+constants!$D$4*data!D414^3+constants!$E$4*data!D414^4+constants!$F$4*data!D414^5+constants!$G$4*data!D414^6+constants!$H$4*data!D414^7)</f>
        <v>10909.626113123548</v>
      </c>
      <c r="K414" s="4">
        <f>E414/(constants!$A$4+constants!$B$4*data!E414+constants!$C$4*data!E414^2+constants!$D$4*data!E414^3+constants!$E$4*data!E414^4+constants!$F$4*data!E414^5+constants!$G$4*data!E414^6+constants!$H$4*data!E414^7)</f>
        <v>1309.7942028973325</v>
      </c>
      <c r="L414" s="4">
        <f>F414/(constants!$A$4+constants!$B$4*data!F414+constants!$C$4*data!F414^2+constants!$D$4*data!F414^3+constants!$E$4*data!F414^4+constants!$F$4*data!F414^5+constants!$G$4*data!F414^6+constants!$H$4*data!F414^7)</f>
        <v>9521.4086900299153</v>
      </c>
      <c r="M414" s="4">
        <f>G414/(constants!$A$4+constants!$B$4*data!G414+constants!$C$4*data!G414^2+constants!$D$4*data!G414^3+constants!$E$4*data!G414^4+constants!$F$4*data!G414^5+constants!$G$4*data!G414^6+constants!$H$4*data!G414^7)</f>
        <v>38.808190239010621</v>
      </c>
      <c r="N414" s="4"/>
      <c r="O414" s="4">
        <f t="shared" si="130"/>
        <v>2223.1159264862322</v>
      </c>
      <c r="P414" s="4">
        <f t="shared" si="131"/>
        <v>2181.9252226247095</v>
      </c>
      <c r="Q414" s="4">
        <f t="shared" si="132"/>
        <v>261.95884057946654</v>
      </c>
      <c r="R414" s="4">
        <f t="shared" si="133"/>
        <v>1586.9014483383191</v>
      </c>
      <c r="S414" s="4">
        <f t="shared" si="134"/>
        <v>6.4680317065017698</v>
      </c>
      <c r="T414" s="4">
        <f t="shared" si="135"/>
        <v>1.0188781464343555</v>
      </c>
      <c r="U414" s="4">
        <f t="shared" si="136"/>
        <v>0.12005857848068123</v>
      </c>
      <c r="V414" s="4">
        <f t="shared" si="137"/>
        <v>4.0758874555660617E-3</v>
      </c>
      <c r="W414" s="4"/>
      <c r="X414">
        <f>IF(front!E414&gt;$X$2,O414,P414)</f>
        <v>2181.9252226247095</v>
      </c>
      <c r="Y414">
        <f t="shared" si="146"/>
        <v>1945.1719829772944</v>
      </c>
      <c r="Z414">
        <f>SUMPRODUCT($B$7:$B$456,Y$7:Y$456,EXP(constants!$B$32+constants!$A$32*ABS($A$7:$A$456-$A414)))</f>
        <v>36.71936790002043</v>
      </c>
      <c r="AA414">
        <f t="shared" si="126"/>
        <v>1908.452615077274</v>
      </c>
      <c r="AB414">
        <f t="shared" si="139"/>
        <v>1903.5451925362006</v>
      </c>
      <c r="AD414" s="4">
        <f t="shared" si="127"/>
        <v>1580.4259921098962</v>
      </c>
      <c r="AE414">
        <f>SUMPRODUCT($B$7:$B$456,AD$7:AD$456,EXP(constants!$B$32+constants!$A$32*ABS($A$7:$A$456-$A414)))</f>
        <v>30.903544984898307</v>
      </c>
      <c r="AF414" s="4">
        <f t="shared" si="128"/>
        <v>1549.5224471249978</v>
      </c>
      <c r="AG414">
        <f t="shared" si="140"/>
        <v>1549.5224471249978</v>
      </c>
      <c r="AH414" s="4"/>
      <c r="AI414" s="5">
        <f>SUMPRODUCT(constants!$B$13:$B$20,A414^constants!$A$13:$A$20)*constants!$C$10/((A414/1000000000)^5*(EXP(0.014388/(A414/1000000000)/constants!$B$9)-1))</f>
        <v>1.6670834406057532E-6</v>
      </c>
      <c r="AJ414">
        <f>SUMPRODUCT(A414^constants!$E$28:$J$28,constants!$E$27:$J$27)</f>
        <v>7.3697010952671451E-7</v>
      </c>
      <c r="AL414" s="17">
        <f t="shared" si="129"/>
        <v>8.7577823061011966E-10</v>
      </c>
      <c r="AM414">
        <f t="shared" si="141"/>
        <v>4.7561112192604725E-10</v>
      </c>
      <c r="AN414">
        <f t="shared" si="142"/>
        <v>1.8413745815353206</v>
      </c>
      <c r="AO414">
        <f t="shared" si="143"/>
        <v>8.7282054644146276E-10</v>
      </c>
      <c r="AQ414">
        <f t="shared" ref="AQ414:AQ460" si="147">AL414</f>
        <v>8.7577823061011966E-10</v>
      </c>
      <c r="AS414" s="4">
        <f t="shared" si="144"/>
        <v>1.0033886509440177</v>
      </c>
    </row>
    <row r="415" spans="1:45" x14ac:dyDescent="0.2">
      <c r="A415">
        <f>front!A415</f>
        <v>381.21</v>
      </c>
      <c r="B415" s="1">
        <f t="shared" si="145"/>
        <v>0.46999999999997044</v>
      </c>
      <c r="C415">
        <f>front!D415-front!B415</f>
        <v>1365.9999999999995</v>
      </c>
      <c r="D415" s="2">
        <f>front!E415-front!C415</f>
        <v>11084.7</v>
      </c>
      <c r="E415" s="2">
        <f>IF(front!F415-front!C415&gt;0,front!F415-front!C415,0)</f>
        <v>1319.6000000000004</v>
      </c>
      <c r="F415" s="2">
        <f>front!I415-front!H415</f>
        <v>9512</v>
      </c>
      <c r="G415" s="2">
        <f>IF(front!J415-front!H415&gt;0,front!J415-front!H415,0)</f>
        <v>31.5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1362.8737151069024</v>
      </c>
      <c r="J415" s="4">
        <f>D415/(constants!$A$4+constants!$B$4*data!D415+constants!$C$4*data!D415^2+constants!$D$4*data!D415^3+constants!$E$4*data!D415^4+constants!$F$4*data!D415^5+constants!$G$4*data!D415^6+constants!$H$4*data!D415^7)</f>
        <v>11092.073858987045</v>
      </c>
      <c r="K415" s="4">
        <f>E415/(constants!$A$4+constants!$B$4*data!E415+constants!$C$4*data!E415^2+constants!$D$4*data!E415^3+constants!$E$4*data!E415^4+constants!$F$4*data!E415^5+constants!$G$4*data!E415^6+constants!$H$4*data!E415^7)</f>
        <v>1316.578803436573</v>
      </c>
      <c r="L415" s="4">
        <f>F415/(constants!$A$4+constants!$B$4*data!F415+constants!$C$4*data!F415^2+constants!$D$4*data!F415^3+constants!$E$4*data!F415^4+constants!$F$4*data!F415^5+constants!$G$4*data!F415^6+constants!$H$4*data!F415^7)</f>
        <v>9507.8351988465638</v>
      </c>
      <c r="M415" s="4">
        <f>G415/(constants!$A$4+constants!$B$4*data!G415+constants!$C$4*data!G415^2+constants!$D$4*data!G415^3+constants!$E$4*data!G415^4+constants!$F$4*data!G415^5+constants!$G$4*data!G415^6+constants!$H$4*data!G415^7)</f>
        <v>31.425630274768242</v>
      </c>
      <c r="N415" s="4"/>
      <c r="O415" s="4">
        <f t="shared" si="130"/>
        <v>2271.4561918448376</v>
      </c>
      <c r="P415" s="4">
        <f t="shared" si="131"/>
        <v>2218.4147717974088</v>
      </c>
      <c r="Q415" s="4">
        <f t="shared" si="132"/>
        <v>263.31576068731465</v>
      </c>
      <c r="R415" s="4">
        <f t="shared" si="133"/>
        <v>1584.6391998077606</v>
      </c>
      <c r="S415" s="4">
        <f t="shared" si="134"/>
        <v>5.237605045794707</v>
      </c>
      <c r="T415" s="4">
        <f t="shared" si="135"/>
        <v>1.0239096046067406</v>
      </c>
      <c r="U415" s="4">
        <f t="shared" si="136"/>
        <v>0.11869545949424525</v>
      </c>
      <c r="V415" s="4">
        <f t="shared" si="137"/>
        <v>3.3052350632434835E-3</v>
      </c>
      <c r="W415" s="4"/>
      <c r="X415">
        <f>IF(front!E415&gt;$X$2,O415,P415)</f>
        <v>2218.4147717974088</v>
      </c>
      <c r="Y415">
        <f t="shared" si="146"/>
        <v>1981.6615321499937</v>
      </c>
      <c r="Z415">
        <f>SUMPRODUCT($B$7:$B$456,Y$7:Y$456,EXP(constants!$B$32+constants!$A$32*ABS($A$7:$A$456-$A415)))</f>
        <v>36.874899014483944</v>
      </c>
      <c r="AA415">
        <f t="shared" si="126"/>
        <v>1944.7866331355099</v>
      </c>
      <c r="AB415">
        <f t="shared" si="139"/>
        <v>1939.8792105944365</v>
      </c>
      <c r="AD415" s="4">
        <f t="shared" si="127"/>
        <v>1579.3955826217598</v>
      </c>
      <c r="AE415">
        <f>SUMPRODUCT($B$7:$B$456,AD$7:AD$456,EXP(constants!$B$32+constants!$A$32*ABS($A$7:$A$456-$A415)))</f>
        <v>30.718883625238231</v>
      </c>
      <c r="AF415" s="4">
        <f t="shared" si="128"/>
        <v>1548.6766989965215</v>
      </c>
      <c r="AG415">
        <f t="shared" si="140"/>
        <v>1548.6766989965215</v>
      </c>
      <c r="AH415" s="4"/>
      <c r="AI415" s="5">
        <f>SUMPRODUCT(constants!$B$13:$B$20,A415^constants!$A$13:$A$20)*constants!$C$10/((A415/1000000000)^5*(EXP(0.014388/(A415/1000000000)/constants!$B$9)-1))</f>
        <v>1.6815800166837716E-6</v>
      </c>
      <c r="AJ415">
        <f>SUMPRODUCT(A415^constants!$E$28:$J$28,constants!$E$27:$J$27)</f>
        <v>7.3489341709367982E-7</v>
      </c>
      <c r="AL415" s="17">
        <f t="shared" si="129"/>
        <v>8.6684779521323171E-10</v>
      </c>
      <c r="AM415">
        <f t="shared" si="141"/>
        <v>4.7452991161412864E-10</v>
      </c>
      <c r="AN415">
        <f t="shared" si="142"/>
        <v>1.8267505883130133</v>
      </c>
      <c r="AO415">
        <f t="shared" si="143"/>
        <v>8.7083635698128933E-10</v>
      </c>
      <c r="AQ415">
        <f t="shared" si="147"/>
        <v>8.6684779521323171E-10</v>
      </c>
      <c r="AS415" s="4">
        <f t="shared" si="144"/>
        <v>0.99541984927927929</v>
      </c>
    </row>
    <row r="416" spans="1:45" x14ac:dyDescent="0.2">
      <c r="A416">
        <f>front!A416</f>
        <v>381.67</v>
      </c>
      <c r="B416" s="1">
        <f t="shared" si="145"/>
        <v>0.46000000000003638</v>
      </c>
      <c r="C416">
        <f>front!D416-front!B416</f>
        <v>1390.9400000000005</v>
      </c>
      <c r="D416" s="2">
        <f>front!E416-front!C416</f>
        <v>11196.2</v>
      </c>
      <c r="E416" s="2">
        <f>IF(front!F416-front!C416&gt;0,front!F416-front!C416,0)</f>
        <v>1272.7999999999993</v>
      </c>
      <c r="F416" s="2">
        <f>front!I416-front!H416</f>
        <v>9371.5</v>
      </c>
      <c r="G416" s="2">
        <f>IF(front!J416-front!H416&gt;0,front!J416-front!H416,0)</f>
        <v>19.300000000001091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1387.7572224299972</v>
      </c>
      <c r="J416" s="4">
        <f>D416/(constants!$A$4+constants!$B$4*data!D416+constants!$C$4*data!D416^2+constants!$D$4*data!D416^3+constants!$E$4*data!D416^4+constants!$F$4*data!D416^5+constants!$G$4*data!D416^6+constants!$H$4*data!D416^7)</f>
        <v>11204.633954995821</v>
      </c>
      <c r="K416" s="4">
        <f>E416/(constants!$A$4+constants!$B$4*data!E416+constants!$C$4*data!E416^2+constants!$D$4*data!E416^3+constants!$E$4*data!E416^4+constants!$F$4*data!E416^5+constants!$G$4*data!E416^6+constants!$H$4*data!E416^7)</f>
        <v>1269.8847817228468</v>
      </c>
      <c r="L416" s="4">
        <f>F416/(constants!$A$4+constants!$B$4*data!F416+constants!$C$4*data!F416^2+constants!$D$4*data!F416^3+constants!$E$4*data!F416^4+constants!$F$4*data!F416^5+constants!$G$4*data!F416^6+constants!$H$4*data!F416^7)</f>
        <v>9366.594841135684</v>
      </c>
      <c r="M416" s="4">
        <f>G416/(constants!$A$4+constants!$B$4*data!G416+constants!$C$4*data!G416^2+constants!$D$4*data!G416^3+constants!$E$4*data!G416^4+constants!$F$4*data!G416^5+constants!$G$4*data!G416^6+constants!$H$4*data!G416^7)</f>
        <v>19.254408225101564</v>
      </c>
      <c r="N416" s="4"/>
      <c r="O416" s="4">
        <f t="shared" si="130"/>
        <v>2312.9287040499953</v>
      </c>
      <c r="P416" s="4">
        <f t="shared" si="131"/>
        <v>2240.926790999164</v>
      </c>
      <c r="Q416" s="4">
        <f t="shared" si="132"/>
        <v>253.97695634456937</v>
      </c>
      <c r="R416" s="4">
        <f t="shared" si="133"/>
        <v>1561.0991401892807</v>
      </c>
      <c r="S416" s="4">
        <f t="shared" si="134"/>
        <v>3.2090680375169276</v>
      </c>
      <c r="T416" s="4">
        <f t="shared" si="135"/>
        <v>1.0321304173523347</v>
      </c>
      <c r="U416" s="4">
        <f t="shared" si="136"/>
        <v>0.11333567761547821</v>
      </c>
      <c r="V416" s="4">
        <f t="shared" si="137"/>
        <v>2.0556465344845642E-3</v>
      </c>
      <c r="W416" s="4"/>
      <c r="X416">
        <f>IF(front!E416&gt;$X$2,O416,P416)</f>
        <v>2240.926790999164</v>
      </c>
      <c r="Y416">
        <f t="shared" si="146"/>
        <v>2004.173551351749</v>
      </c>
      <c r="Z416">
        <f>SUMPRODUCT($B$7:$B$456,Y$7:Y$456,EXP(constants!$B$32+constants!$A$32*ABS($A$7:$A$456-$A416)))</f>
        <v>37.018814960331952</v>
      </c>
      <c r="AA416">
        <f t="shared" si="126"/>
        <v>1967.1547363914169</v>
      </c>
      <c r="AB416">
        <f t="shared" si="139"/>
        <v>1962.2473138503435</v>
      </c>
      <c r="AD416" s="4">
        <f t="shared" si="127"/>
        <v>1557.8863885278929</v>
      </c>
      <c r="AE416">
        <f>SUMPRODUCT($B$7:$B$456,AD$7:AD$456,EXP(constants!$B$32+constants!$A$32*ABS($A$7:$A$456-$A416)))</f>
        <v>30.532452850507799</v>
      </c>
      <c r="AF416" s="4">
        <f t="shared" si="128"/>
        <v>1527.3539356773852</v>
      </c>
      <c r="AG416">
        <f t="shared" si="140"/>
        <v>1527.3539356773852</v>
      </c>
      <c r="AH416" s="4"/>
      <c r="AI416" s="5">
        <f>SUMPRODUCT(constants!$B$13:$B$20,A416^constants!$A$13:$A$20)*constants!$C$10/((A416/1000000000)^5*(EXP(0.014388/(A416/1000000000)/constants!$B$9)-1))</f>
        <v>1.6958421222247496E-6</v>
      </c>
      <c r="AJ416">
        <f>SUMPRODUCT(A416^constants!$E$28:$J$28,constants!$E$27:$J$27)</f>
        <v>7.3291052740529676E-7</v>
      </c>
      <c r="AL416" s="17">
        <f t="shared" si="129"/>
        <v>8.6423465087953128E-10</v>
      </c>
      <c r="AM416">
        <f t="shared" si="141"/>
        <v>4.7985637793917705E-10</v>
      </c>
      <c r="AN416">
        <f t="shared" si="142"/>
        <v>1.8010277462417621</v>
      </c>
      <c r="AO416">
        <f t="shared" si="143"/>
        <v>8.8061125297111376E-10</v>
      </c>
      <c r="AQ416">
        <f t="shared" si="147"/>
        <v>8.6423465087953128E-10</v>
      </c>
      <c r="AS416" s="4">
        <f t="shared" si="144"/>
        <v>0.98140314237828652</v>
      </c>
    </row>
    <row r="417" spans="1:45" x14ac:dyDescent="0.2">
      <c r="A417">
        <f>front!A417</f>
        <v>382.14</v>
      </c>
      <c r="B417" s="1">
        <f t="shared" si="145"/>
        <v>0.46999999999997044</v>
      </c>
      <c r="C417">
        <f>front!D417-front!B417</f>
        <v>1391.67</v>
      </c>
      <c r="D417" s="2">
        <f>front!E417-front!C417</f>
        <v>11335.4</v>
      </c>
      <c r="E417" s="2">
        <f>IF(front!F417-front!C417&gt;0,front!F417-front!C417,0)</f>
        <v>1257.8999999999996</v>
      </c>
      <c r="F417" s="2">
        <f>front!I417-front!H417</f>
        <v>9431</v>
      </c>
      <c r="G417" s="2">
        <f>IF(front!J417-front!H417&gt;0,front!J417-front!H417,0)</f>
        <v>60.200000000000728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1388.4855687878239</v>
      </c>
      <c r="J417" s="4">
        <f>D417/(constants!$A$4+constants!$B$4*data!D417+constants!$C$4*data!D417^2+constants!$D$4*data!D417^3+constants!$E$4*data!D417^4+constants!$F$4*data!D417^5+constants!$G$4*data!D417^6+constants!$H$4*data!D417^7)</f>
        <v>11345.205030639307</v>
      </c>
      <c r="K417" s="4">
        <f>E417/(constants!$A$4+constants!$B$4*data!E417+constants!$C$4*data!E417^2+constants!$D$4*data!E417^3+constants!$E$4*data!E417^4+constants!$F$4*data!E417^5+constants!$G$4*data!E417^6+constants!$H$4*data!E417^7)</f>
        <v>1255.018519965369</v>
      </c>
      <c r="L417" s="4">
        <f>F417/(constants!$A$4+constants!$B$4*data!F417+constants!$C$4*data!F417^2+constants!$D$4*data!F417^3+constants!$E$4*data!F417^4+constants!$F$4*data!F417^5+constants!$G$4*data!F417^6+constants!$H$4*data!F417^7)</f>
        <v>9426.4029403461154</v>
      </c>
      <c r="M417" s="4">
        <f>G417/(constants!$A$4+constants!$B$4*data!G417+constants!$C$4*data!G417^2+constants!$D$4*data!G417^3+constants!$E$4*data!G417^4+constants!$F$4*data!G417^5+constants!$G$4*data!G417^6+constants!$H$4*data!G417^7)</f>
        <v>60.058054973391165</v>
      </c>
      <c r="N417" s="4"/>
      <c r="O417" s="4">
        <f t="shared" si="130"/>
        <v>2314.1426146463732</v>
      </c>
      <c r="P417" s="4">
        <f t="shared" si="131"/>
        <v>2269.0410061278612</v>
      </c>
      <c r="Q417" s="4">
        <f t="shared" si="132"/>
        <v>251.0037039930738</v>
      </c>
      <c r="R417" s="4">
        <f t="shared" si="133"/>
        <v>1571.0671567243528</v>
      </c>
      <c r="S417" s="4">
        <f t="shared" si="134"/>
        <v>10.009675828898528</v>
      </c>
      <c r="T417" s="4">
        <f t="shared" si="135"/>
        <v>1.0198769473080076</v>
      </c>
      <c r="U417" s="4">
        <f t="shared" si="136"/>
        <v>0.11062105238080905</v>
      </c>
      <c r="V417" s="4">
        <f t="shared" si="137"/>
        <v>6.371259042655137E-3</v>
      </c>
      <c r="W417" s="4"/>
      <c r="X417">
        <f>IF(front!E417&gt;$X$2,O417,P417)</f>
        <v>2269.0410061278612</v>
      </c>
      <c r="Y417">
        <f t="shared" si="146"/>
        <v>2032.2877664804462</v>
      </c>
      <c r="Z417">
        <f>SUMPRODUCT($B$7:$B$456,Y$7:Y$456,EXP(constants!$B$32+constants!$A$32*ABS($A$7:$A$456-$A417)))</f>
        <v>37.157827268977982</v>
      </c>
      <c r="AA417">
        <f t="shared" si="126"/>
        <v>1995.1299392114681</v>
      </c>
      <c r="AB417">
        <f t="shared" si="139"/>
        <v>1990.2225166703947</v>
      </c>
      <c r="AD417" s="4">
        <f t="shared" si="127"/>
        <v>1561.045990992345</v>
      </c>
      <c r="AE417">
        <f>SUMPRODUCT($B$7:$B$456,AD$7:AD$456,EXP(constants!$B$32+constants!$A$32*ABS($A$7:$A$456-$A417)))</f>
        <v>30.336966452841168</v>
      </c>
      <c r="AF417" s="4">
        <f t="shared" si="128"/>
        <v>1530.7090245395038</v>
      </c>
      <c r="AG417">
        <f t="shared" si="140"/>
        <v>1530.7090245395038</v>
      </c>
      <c r="AH417" s="4"/>
      <c r="AI417" s="5">
        <f>SUMPRODUCT(constants!$B$13:$B$20,A417^constants!$A$13:$A$20)*constants!$C$10/((A417/1000000000)^5*(EXP(0.014388/(A417/1000000000)/constants!$B$9)-1))</f>
        <v>1.7104898704430847E-6</v>
      </c>
      <c r="AJ417">
        <f>SUMPRODUCT(A417^constants!$E$28:$J$28,constants!$E$27:$J$27)</f>
        <v>7.3093554108411051E-7</v>
      </c>
      <c r="AL417" s="17">
        <f t="shared" si="129"/>
        <v>8.594465473663229E-10</v>
      </c>
      <c r="AM417">
        <f t="shared" si="141"/>
        <v>4.7751436057810135E-10</v>
      </c>
      <c r="AN417">
        <f t="shared" si="142"/>
        <v>1.7998339281897962</v>
      </c>
      <c r="AO417">
        <f t="shared" si="143"/>
        <v>8.7631328604260419E-10</v>
      </c>
      <c r="AQ417">
        <f t="shared" si="147"/>
        <v>8.594465473663229E-10</v>
      </c>
      <c r="AS417" s="4">
        <f t="shared" si="144"/>
        <v>0.98075261559430327</v>
      </c>
    </row>
    <row r="418" spans="1:45" x14ac:dyDescent="0.2">
      <c r="A418">
        <f>front!A418</f>
        <v>382.61</v>
      </c>
      <c r="B418" s="1">
        <f t="shared" si="145"/>
        <v>0.47000000000002728</v>
      </c>
      <c r="C418">
        <f>front!D418-front!B418</f>
        <v>1428.0700000000002</v>
      </c>
      <c r="D418" s="2">
        <f>front!E418-front!C418</f>
        <v>11614.5</v>
      </c>
      <c r="E418" s="2">
        <f>IF(front!F418-front!C418&gt;0,front!F418-front!C418,0)</f>
        <v>1343</v>
      </c>
      <c r="F418" s="2">
        <f>front!I418-front!H418</f>
        <v>9612.5999999999985</v>
      </c>
      <c r="G418" s="2">
        <f>IF(front!J418-front!H418&gt;0,front!J418-front!H418,0)</f>
        <v>61.899999999999636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1424.8031065683681</v>
      </c>
      <c r="J418" s="4">
        <f>D418/(constants!$A$4+constants!$B$4*data!D418+constants!$C$4*data!D418^2+constants!$D$4*data!D418^3+constants!$E$4*data!D418^4+constants!$F$4*data!D418^5+constants!$G$4*data!D418^6+constants!$H$4*data!D418^7)</f>
        <v>11627.215709555285</v>
      </c>
      <c r="K418" s="4">
        <f>E418/(constants!$A$4+constants!$B$4*data!E418+constants!$C$4*data!E418^2+constants!$D$4*data!E418^3+constants!$E$4*data!E418^4+constants!$F$4*data!E418^5+constants!$G$4*data!E418^6+constants!$H$4*data!E418^7)</f>
        <v>1339.9258085025249</v>
      </c>
      <c r="L418" s="4">
        <f>F418/(constants!$A$4+constants!$B$4*data!F418+constants!$C$4*data!F418^2+constants!$D$4*data!F418^3+constants!$E$4*data!F418^4+constants!$F$4*data!F418^5+constants!$G$4*data!F418^6+constants!$H$4*data!F418^7)</f>
        <v>9608.9928701623812</v>
      </c>
      <c r="M418" s="4">
        <f>G418/(constants!$A$4+constants!$B$4*data!G418+constants!$C$4*data!G418^2+constants!$D$4*data!G418^3+constants!$E$4*data!G418^4+constants!$F$4*data!G418^5+constants!$G$4*data!G418^6+constants!$H$4*data!G418^7)</f>
        <v>61.754057582463531</v>
      </c>
      <c r="N418" s="4"/>
      <c r="O418" s="4">
        <f t="shared" si="130"/>
        <v>2374.6718442806136</v>
      </c>
      <c r="P418" s="4">
        <f t="shared" si="131"/>
        <v>2325.443141911057</v>
      </c>
      <c r="Q418" s="4">
        <f t="shared" si="132"/>
        <v>267.98516170050499</v>
      </c>
      <c r="R418" s="4">
        <f t="shared" si="133"/>
        <v>1601.4988116937302</v>
      </c>
      <c r="S418" s="4">
        <f t="shared" si="134"/>
        <v>10.292342930410589</v>
      </c>
      <c r="T418" s="4">
        <f t="shared" si="135"/>
        <v>1.0211696005300308</v>
      </c>
      <c r="U418" s="4">
        <f t="shared" si="136"/>
        <v>0.11524047045943848</v>
      </c>
      <c r="V418" s="4">
        <f t="shared" si="137"/>
        <v>6.4266940788582309E-3</v>
      </c>
      <c r="W418" s="4"/>
      <c r="X418">
        <f>IF(front!E418&gt;$X$2,O418,P418)</f>
        <v>2325.443141911057</v>
      </c>
      <c r="Y418">
        <f t="shared" si="146"/>
        <v>2088.6899022636421</v>
      </c>
      <c r="Z418">
        <f>SUMPRODUCT($B$7:$B$456,Y$7:Y$456,EXP(constants!$B$32+constants!$A$32*ABS($A$7:$A$456-$A418)))</f>
        <v>37.287953373642907</v>
      </c>
      <c r="AA418">
        <f t="shared" si="126"/>
        <v>2051.4019488899994</v>
      </c>
      <c r="AB418">
        <f t="shared" si="139"/>
        <v>2046.494526348926</v>
      </c>
      <c r="AD418" s="4">
        <f t="shared" si="127"/>
        <v>1591.1946543923991</v>
      </c>
      <c r="AE418">
        <f>SUMPRODUCT($B$7:$B$456,AD$7:AD$456,EXP(constants!$B$32+constants!$A$32*ABS($A$7:$A$456-$A418)))</f>
        <v>30.135937443344812</v>
      </c>
      <c r="AF418" s="4">
        <f t="shared" si="128"/>
        <v>1561.0587169490543</v>
      </c>
      <c r="AG418">
        <f t="shared" si="140"/>
        <v>1561.0587169490543</v>
      </c>
      <c r="AH418" s="4"/>
      <c r="AI418" s="5">
        <f>SUMPRODUCT(constants!$B$13:$B$20,A418^constants!$A$13:$A$20)*constants!$C$10/((A418/1000000000)^5*(EXP(0.014388/(A418/1000000000)/constants!$B$9)-1))</f>
        <v>1.7252140481492823E-6</v>
      </c>
      <c r="AJ418">
        <f>SUMPRODUCT(A418^constants!$E$28:$J$28,constants!$E$27:$J$27)</f>
        <v>7.2901242353305392E-7</v>
      </c>
      <c r="AL418" s="17">
        <f t="shared" si="129"/>
        <v>8.4300936354184729E-10</v>
      </c>
      <c r="AM418">
        <f t="shared" si="141"/>
        <v>4.6699872055923792E-10</v>
      </c>
      <c r="AN418">
        <f t="shared" si="142"/>
        <v>1.8051641823179538</v>
      </c>
      <c r="AO418">
        <f t="shared" si="143"/>
        <v>8.5701544744228393E-10</v>
      </c>
      <c r="AQ418">
        <f t="shared" si="147"/>
        <v>8.4300936354184729E-10</v>
      </c>
      <c r="AS418" s="4">
        <f t="shared" si="144"/>
        <v>0.98365713950403455</v>
      </c>
    </row>
    <row r="419" spans="1:45" x14ac:dyDescent="0.2">
      <c r="A419">
        <f>front!A419</f>
        <v>383.08</v>
      </c>
      <c r="B419" s="1">
        <f t="shared" si="145"/>
        <v>0.46999999999997044</v>
      </c>
      <c r="C419">
        <f>front!D419-front!B419</f>
        <v>1436.5299999999997</v>
      </c>
      <c r="D419" s="2">
        <f>front!E419-front!C419</f>
        <v>11747.3</v>
      </c>
      <c r="E419" s="2">
        <f>IF(front!F419-front!C419&gt;0,front!F419-front!C419,0)</f>
        <v>1317.2999999999993</v>
      </c>
      <c r="F419" s="2">
        <f>front!I419-front!H419</f>
        <v>9504.5</v>
      </c>
      <c r="G419" s="2">
        <f>IF(front!J419-front!H419&gt;0,front!J419-front!H419,0)</f>
        <v>25.199999999998909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1433.2439389763749</v>
      </c>
      <c r="J419" s="4">
        <f>D419/(constants!$A$4+constants!$B$4*data!D419+constants!$C$4*data!D419^2+constants!$D$4*data!D419^3+constants!$E$4*data!D419^4+constants!$F$4*data!D419^5+constants!$G$4*data!D419^6+constants!$H$4*data!D419^7)</f>
        <v>11761.477479840509</v>
      </c>
      <c r="K419" s="4">
        <f>E419/(constants!$A$4+constants!$B$4*data!E419+constants!$C$4*data!E419^2+constants!$D$4*data!E419^3+constants!$E$4*data!E419^4+constants!$F$4*data!E419^5+constants!$G$4*data!E419^6+constants!$H$4*data!E419^7)</f>
        <v>1314.2840121152351</v>
      </c>
      <c r="L419" s="4">
        <f>F419/(constants!$A$4+constants!$B$4*data!F419+constants!$C$4*data!F419^2+constants!$D$4*data!F419^3+constants!$E$4*data!F419^4+constants!$F$4*data!F419^5+constants!$G$4*data!F419^6+constants!$H$4*data!F419^7)</f>
        <v>9500.2945497723013</v>
      </c>
      <c r="M419" s="4">
        <f>G419/(constants!$A$4+constants!$B$4*data!G419+constants!$C$4*data!G419^2+constants!$D$4*data!G419^3+constants!$E$4*data!G419^4+constants!$F$4*data!G419^5+constants!$G$4*data!G419^6+constants!$H$4*data!G419^7)</f>
        <v>25.140487034873981</v>
      </c>
      <c r="N419" s="4"/>
      <c r="O419" s="4">
        <f t="shared" si="130"/>
        <v>2388.739898293958</v>
      </c>
      <c r="P419" s="4">
        <f t="shared" si="131"/>
        <v>2352.2954959681019</v>
      </c>
      <c r="Q419" s="4">
        <f t="shared" si="132"/>
        <v>262.85680242304704</v>
      </c>
      <c r="R419" s="4">
        <f t="shared" si="133"/>
        <v>1583.3824249620502</v>
      </c>
      <c r="S419" s="4">
        <f t="shared" si="134"/>
        <v>4.1900811724789975</v>
      </c>
      <c r="T419" s="4">
        <f t="shared" si="135"/>
        <v>1.0154931225215211</v>
      </c>
      <c r="U419" s="4">
        <f t="shared" si="136"/>
        <v>0.11174480539268587</v>
      </c>
      <c r="V419" s="4">
        <f t="shared" si="137"/>
        <v>2.6462850076029E-3</v>
      </c>
      <c r="W419" s="4"/>
      <c r="X419">
        <f>IF(front!E419&gt;$X$2,O419,P419)</f>
        <v>2352.2954959681019</v>
      </c>
      <c r="Y419">
        <f t="shared" si="146"/>
        <v>2115.5422563206871</v>
      </c>
      <c r="Z419">
        <f>SUMPRODUCT($B$7:$B$456,Y$7:Y$456,EXP(constants!$B$32+constants!$A$32*ABS($A$7:$A$456-$A419)))</f>
        <v>37.408302602459457</v>
      </c>
      <c r="AA419">
        <f t="shared" si="126"/>
        <v>2078.1339537182275</v>
      </c>
      <c r="AB419">
        <f t="shared" si="139"/>
        <v>2073.2265311771544</v>
      </c>
      <c r="AD419" s="4">
        <f t="shared" si="127"/>
        <v>1579.1875340806941</v>
      </c>
      <c r="AE419">
        <f>SUMPRODUCT($B$7:$B$456,AD$7:AD$456,EXP(constants!$B$32+constants!$A$32*ABS($A$7:$A$456-$A419)))</f>
        <v>29.928696335782341</v>
      </c>
      <c r="AF419" s="4">
        <f t="shared" si="128"/>
        <v>1549.2588377449117</v>
      </c>
      <c r="AG419">
        <f t="shared" si="140"/>
        <v>1549.2588377449117</v>
      </c>
      <c r="AH419" s="4"/>
      <c r="AI419" s="5">
        <f>SUMPRODUCT(constants!$B$13:$B$20,A419^constants!$A$13:$A$20)*constants!$C$10/((A419/1000000000)^5*(EXP(0.014388/(A419/1000000000)/constants!$B$9)-1))</f>
        <v>1.7400146729938074E-6</v>
      </c>
      <c r="AJ419">
        <f>SUMPRODUCT(A419^constants!$E$28:$J$28,constants!$E$27:$J$27)</f>
        <v>7.2714148140136424E-7</v>
      </c>
      <c r="AL419" s="17">
        <f t="shared" si="129"/>
        <v>8.3927860599287576E-10</v>
      </c>
      <c r="AM419">
        <f t="shared" si="141"/>
        <v>4.6934796412701785E-10</v>
      </c>
      <c r="AN419">
        <f t="shared" si="142"/>
        <v>1.7881799222330172</v>
      </c>
      <c r="AO419">
        <f t="shared" si="143"/>
        <v>8.6132667558650842E-10</v>
      </c>
      <c r="AQ419">
        <f t="shared" si="147"/>
        <v>8.3927860599287576E-10</v>
      </c>
      <c r="AS419" s="4">
        <f t="shared" si="144"/>
        <v>0.97440219812231021</v>
      </c>
    </row>
    <row r="420" spans="1:45" x14ac:dyDescent="0.2">
      <c r="A420">
        <f>front!A420</f>
        <v>383.55</v>
      </c>
      <c r="B420" s="1">
        <f t="shared" si="145"/>
        <v>0.47000000000002728</v>
      </c>
      <c r="C420">
        <f>front!D420-front!B420</f>
        <v>1467.8699999999994</v>
      </c>
      <c r="D420" s="2">
        <f>front!E420-front!C420</f>
        <v>11873.5</v>
      </c>
      <c r="E420" s="2">
        <f>IF(front!F420-front!C420&gt;0,front!F420-front!C420,0)</f>
        <v>1326.9000000000015</v>
      </c>
      <c r="F420" s="2">
        <f>front!I420-front!H420</f>
        <v>9515.5999999999985</v>
      </c>
      <c r="G420" s="2">
        <f>IF(front!J420-front!H420&gt;0,front!J420-front!H420,0)</f>
        <v>60.399999999999636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1464.5129262049265</v>
      </c>
      <c r="J420" s="4">
        <f>D420/(constants!$A$4+constants!$B$4*data!D420+constants!$C$4*data!D420^2+constants!$D$4*data!D420^3+constants!$E$4*data!D420^4+constants!$F$4*data!D420^5+constants!$G$4*data!D420^6+constants!$H$4*data!D420^7)</f>
        <v>11889.113123929536</v>
      </c>
      <c r="K420" s="4">
        <f>E420/(constants!$A$4+constants!$B$4*data!E420+constants!$C$4*data!E420^2+constants!$D$4*data!E420^3+constants!$E$4*data!E420^4+constants!$F$4*data!E420^5+constants!$G$4*data!E420^6+constants!$H$4*data!E420^7)</f>
        <v>1323.8622712832471</v>
      </c>
      <c r="L420" s="4">
        <f>F420/(constants!$A$4+constants!$B$4*data!F420+constants!$C$4*data!F420^2+constants!$D$4*data!F420^3+constants!$E$4*data!F420^4+constants!$F$4*data!F420^5+constants!$G$4*data!F420^6+constants!$H$4*data!F420^7)</f>
        <v>9511.4547558887625</v>
      </c>
      <c r="M420" s="4">
        <f>G420/(constants!$A$4+constants!$B$4*data!G420+constants!$C$4*data!G420^2+constants!$D$4*data!G420^3+constants!$E$4*data!G420^4+constants!$F$4*data!G420^5+constants!$G$4*data!G420^6+constants!$H$4*data!G420^7)</f>
        <v>60.257584661635072</v>
      </c>
      <c r="N420" s="4"/>
      <c r="O420" s="4">
        <f t="shared" si="130"/>
        <v>2440.8548770082111</v>
      </c>
      <c r="P420" s="4">
        <f t="shared" si="131"/>
        <v>2377.822624785907</v>
      </c>
      <c r="Q420" s="4">
        <f t="shared" si="132"/>
        <v>264.77245425664938</v>
      </c>
      <c r="R420" s="4">
        <f t="shared" si="133"/>
        <v>1585.2424593147937</v>
      </c>
      <c r="S420" s="4">
        <f t="shared" si="134"/>
        <v>10.042930776939178</v>
      </c>
      <c r="T420" s="4">
        <f t="shared" si="135"/>
        <v>1.0265083911496466</v>
      </c>
      <c r="U420" s="4">
        <f t="shared" si="136"/>
        <v>0.11135080114753673</v>
      </c>
      <c r="V420" s="4">
        <f t="shared" si="137"/>
        <v>6.3352648157557817E-3</v>
      </c>
      <c r="W420" s="4"/>
      <c r="X420">
        <f>IF(front!E420&gt;$X$2,O420,P420)</f>
        <v>2377.822624785907</v>
      </c>
      <c r="Y420">
        <f t="shared" si="146"/>
        <v>2141.0693851384922</v>
      </c>
      <c r="Z420">
        <f>SUMPRODUCT($B$7:$B$456,Y$7:Y$456,EXP(constants!$B$32+constants!$A$32*ABS($A$7:$A$456-$A420)))</f>
        <v>37.518492656197331</v>
      </c>
      <c r="AA420">
        <f t="shared" si="126"/>
        <v>2103.5508924822948</v>
      </c>
      <c r="AB420">
        <f t="shared" si="139"/>
        <v>2098.6434699412216</v>
      </c>
      <c r="AD420" s="4">
        <f t="shared" si="127"/>
        <v>1575.1880004620675</v>
      </c>
      <c r="AE420">
        <f>SUMPRODUCT($B$7:$B$456,AD$7:AD$456,EXP(constants!$B$32+constants!$A$32*ABS($A$7:$A$456-$A420)))</f>
        <v>29.715304418300711</v>
      </c>
      <c r="AF420" s="4">
        <f t="shared" si="128"/>
        <v>1545.4726960437667</v>
      </c>
      <c r="AG420">
        <f t="shared" si="140"/>
        <v>1545.4726960437667</v>
      </c>
      <c r="AH420" s="4"/>
      <c r="AI420" s="5">
        <f>SUMPRODUCT(constants!$B$13:$B$20,A420^constants!$A$13:$A$20)*constants!$C$10/((A420/1000000000)^5*(EXP(0.014388/(A420/1000000000)/constants!$B$9)-1))</f>
        <v>1.7548917604129911E-6</v>
      </c>
      <c r="AJ420">
        <f>SUMPRODUCT(A420^constants!$E$28:$J$28,constants!$E$27:$J$27)</f>
        <v>7.2532301495926684E-7</v>
      </c>
      <c r="AL420" s="17">
        <f t="shared" si="129"/>
        <v>8.3620290227865228E-10</v>
      </c>
      <c r="AM420">
        <f t="shared" si="141"/>
        <v>4.6932114479667665E-10</v>
      </c>
      <c r="AN420">
        <f t="shared" si="142"/>
        <v>1.7817285914976606</v>
      </c>
      <c r="AO420">
        <f t="shared" si="143"/>
        <v>8.6127745793476638E-10</v>
      </c>
      <c r="AQ420">
        <f t="shared" si="147"/>
        <v>8.3620290227865228E-10</v>
      </c>
      <c r="AS420" s="4">
        <f t="shared" si="144"/>
        <v>0.97088678517577864</v>
      </c>
    </row>
    <row r="421" spans="1:45" x14ac:dyDescent="0.2">
      <c r="A421">
        <f>front!A421</f>
        <v>384.02</v>
      </c>
      <c r="B421" s="1">
        <f t="shared" si="145"/>
        <v>0.46999999999997044</v>
      </c>
      <c r="C421">
        <f>front!D421-front!B421</f>
        <v>1483.67</v>
      </c>
      <c r="D421" s="2">
        <f>front!E421-front!C421</f>
        <v>12034.400000000001</v>
      </c>
      <c r="E421" s="2">
        <f>IF(front!F421-front!C421&gt;0,front!F421-front!C421,0)</f>
        <v>1313.7000000000007</v>
      </c>
      <c r="F421" s="2">
        <f>front!I421-front!H421</f>
        <v>9492.9000000000015</v>
      </c>
      <c r="G421" s="2">
        <f>IF(front!J421-front!H421&gt;0,front!J421-front!H421,0)</f>
        <v>26.600000000000364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1480.2771212335394</v>
      </c>
      <c r="J421" s="4">
        <f>D421/(constants!$A$4+constants!$B$4*data!D421+constants!$C$4*data!D421^2+constants!$D$4*data!D421^3+constants!$E$4*data!D421^4+constants!$F$4*data!D421^5+constants!$G$4*data!D421^6+constants!$H$4*data!D421^7)</f>
        <v>12051.909914809767</v>
      </c>
      <c r="K421" s="4">
        <f>E421/(constants!$A$4+constants!$B$4*data!E421+constants!$C$4*data!E421^2+constants!$D$4*data!E421^3+constants!$E$4*data!E421^4+constants!$F$4*data!E421^5+constants!$G$4*data!E421^6+constants!$H$4*data!E421^7)</f>
        <v>1310.692164752541</v>
      </c>
      <c r="L421" s="4">
        <f>F421/(constants!$A$4+constants!$B$4*data!F421+constants!$C$4*data!F421^2+constants!$D$4*data!F421^3+constants!$E$4*data!F421^4+constants!$F$4*data!F421^5+constants!$G$4*data!F421^6+constants!$H$4*data!F421^7)</f>
        <v>9488.6319311533698</v>
      </c>
      <c r="M421" s="4">
        <f>G421/(constants!$A$4+constants!$B$4*data!G421+constants!$C$4*data!G421^2+constants!$D$4*data!G421^3+constants!$E$4*data!G421^4+constants!$F$4*data!G421^5+constants!$G$4*data!G421^6+constants!$H$4*data!G421^7)</f>
        <v>26.537184799905198</v>
      </c>
      <c r="N421" s="4"/>
      <c r="O421" s="4">
        <f t="shared" si="130"/>
        <v>2467.1285353892322</v>
      </c>
      <c r="P421" s="4">
        <f t="shared" si="131"/>
        <v>2410.3819829619533</v>
      </c>
      <c r="Q421" s="4">
        <f t="shared" si="132"/>
        <v>262.13843295050816</v>
      </c>
      <c r="R421" s="4">
        <f t="shared" si="133"/>
        <v>1581.4386551922285</v>
      </c>
      <c r="S421" s="4">
        <f t="shared" si="134"/>
        <v>4.4228641333175327</v>
      </c>
      <c r="T421" s="4">
        <f t="shared" si="135"/>
        <v>1.0235425558390321</v>
      </c>
      <c r="U421" s="4">
        <f t="shared" si="136"/>
        <v>0.10875389660371763</v>
      </c>
      <c r="V421" s="4">
        <f t="shared" si="137"/>
        <v>2.7967345548284457E-3</v>
      </c>
      <c r="W421" s="4"/>
      <c r="X421">
        <f>IF(front!E421&gt;$X$2,O421,P421)</f>
        <v>2410.3819829619533</v>
      </c>
      <c r="Y421">
        <f t="shared" si="146"/>
        <v>2173.6287433145385</v>
      </c>
      <c r="Z421">
        <f>SUMPRODUCT($B$7:$B$456,Y$7:Y$456,EXP(constants!$B$32+constants!$A$32*ABS($A$7:$A$456-$A421)))</f>
        <v>37.618157087057163</v>
      </c>
      <c r="AA421">
        <f t="shared" si="126"/>
        <v>2136.0105862274813</v>
      </c>
      <c r="AB421">
        <f t="shared" si="139"/>
        <v>2131.1031636864082</v>
      </c>
      <c r="AD421" s="4">
        <f t="shared" si="127"/>
        <v>1577.010714143212</v>
      </c>
      <c r="AE421">
        <f>SUMPRODUCT($B$7:$B$456,AD$7:AD$456,EXP(constants!$B$32+constants!$A$32*ABS($A$7:$A$456-$A421)))</f>
        <v>29.495678927259789</v>
      </c>
      <c r="AF421" s="4">
        <f t="shared" si="128"/>
        <v>1547.5150352159521</v>
      </c>
      <c r="AG421">
        <f t="shared" si="140"/>
        <v>1547.5150352159521</v>
      </c>
      <c r="AH421" s="4"/>
      <c r="AI421" s="5">
        <f>SUMPRODUCT(constants!$B$13:$B$20,A421^constants!$A$13:$A$20)*constants!$C$10/((A421/1000000000)^5*(EXP(0.014388/(A421/1000000000)/constants!$B$9)-1))</f>
        <v>1.7698453236306478E-6</v>
      </c>
      <c r="AJ421">
        <f>SUMPRODUCT(A421^constants!$E$28:$J$28,constants!$E$27:$J$27)</f>
        <v>7.235573179132271E-7</v>
      </c>
      <c r="AL421" s="17">
        <f t="shared" si="129"/>
        <v>8.3048317593839421E-10</v>
      </c>
      <c r="AM421">
        <f t="shared" si="141"/>
        <v>4.6756076771315911E-10</v>
      </c>
      <c r="AN421">
        <f t="shared" si="142"/>
        <v>1.7762037221392408</v>
      </c>
      <c r="AO421">
        <f t="shared" si="143"/>
        <v>8.5804689158098436E-10</v>
      </c>
      <c r="AQ421">
        <f t="shared" si="147"/>
        <v>8.3048317593839421E-10</v>
      </c>
      <c r="AS421" s="4">
        <f t="shared" si="144"/>
        <v>0.96787621292840653</v>
      </c>
    </row>
    <row r="422" spans="1:45" x14ac:dyDescent="0.2">
      <c r="A422">
        <f>front!A422</f>
        <v>384.48</v>
      </c>
      <c r="B422" s="1">
        <f t="shared" si="145"/>
        <v>0.46000000000003638</v>
      </c>
      <c r="C422">
        <f>front!D422-front!B422</f>
        <v>1509.0599999999995</v>
      </c>
      <c r="D422" s="2">
        <f>front!E422-front!C422</f>
        <v>12279.500000000002</v>
      </c>
      <c r="E422" s="2">
        <f>IF(front!F422-front!C422&gt;0,front!F422-front!C422,0)</f>
        <v>1342.8999999999996</v>
      </c>
      <c r="F422" s="2">
        <f>front!I422-front!H422</f>
        <v>9598.2999999999993</v>
      </c>
      <c r="G422" s="2">
        <f>IF(front!J422-front!H422&gt;0,front!J422-front!H422,0)</f>
        <v>103.09999999999854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1505.6095782411639</v>
      </c>
      <c r="J422" s="4">
        <f>D422/(constants!$A$4+constants!$B$4*data!D422+constants!$C$4*data!D422^2+constants!$D$4*data!D422^3+constants!$E$4*data!D422^4+constants!$F$4*data!D422^5+constants!$G$4*data!D422^6+constants!$H$4*data!D422^7)</f>
        <v>12300.0440618545</v>
      </c>
      <c r="K422" s="4">
        <f>E422/(constants!$A$4+constants!$B$4*data!E422+constants!$C$4*data!E422^2+constants!$D$4*data!E422^3+constants!$E$4*data!E422^4+constants!$F$4*data!E422^5+constants!$G$4*data!E422^6+constants!$H$4*data!E422^7)</f>
        <v>1339.8260349858224</v>
      </c>
      <c r="L422" s="4">
        <f>F422/(constants!$A$4+constants!$B$4*data!F422+constants!$C$4*data!F422^2+constants!$D$4*data!F422^3+constants!$E$4*data!F422^4+constants!$F$4*data!F422^5+constants!$G$4*data!F422^6+constants!$H$4*data!F422^7)</f>
        <v>9594.6121822415971</v>
      </c>
      <c r="M422" s="4">
        <f>G422/(constants!$A$4+constants!$B$4*data!G422+constants!$C$4*data!G422^2+constants!$D$4*data!G422^3+constants!$E$4*data!G422^4+constants!$F$4*data!G422^5+constants!$G$4*data!G422^6+constants!$H$4*data!G422^7)</f>
        <v>102.85735524861414</v>
      </c>
      <c r="N422" s="4"/>
      <c r="O422" s="4">
        <f t="shared" si="130"/>
        <v>2509.3492970686066</v>
      </c>
      <c r="P422" s="4">
        <f t="shared" si="131"/>
        <v>2460.0088123709002</v>
      </c>
      <c r="Q422" s="4">
        <f t="shared" si="132"/>
        <v>267.9652069971645</v>
      </c>
      <c r="R422" s="4">
        <f t="shared" si="133"/>
        <v>1599.1020303735993</v>
      </c>
      <c r="S422" s="4">
        <f t="shared" si="134"/>
        <v>17.142892541435689</v>
      </c>
      <c r="T422" s="4">
        <f t="shared" si="135"/>
        <v>1.0200570357510848</v>
      </c>
      <c r="U422" s="4">
        <f t="shared" si="136"/>
        <v>0.10892855572289831</v>
      </c>
      <c r="V422" s="4">
        <f t="shared" si="137"/>
        <v>1.0720324416967054E-2</v>
      </c>
      <c r="W422" s="4"/>
      <c r="X422">
        <f>IF(front!E422&gt;$X$2,O422,P422)</f>
        <v>2460.0088123709002</v>
      </c>
      <c r="Y422">
        <f t="shared" si="146"/>
        <v>2223.2555727234853</v>
      </c>
      <c r="Z422">
        <f>SUMPRODUCT($B$7:$B$456,Y$7:Y$456,EXP(constants!$B$32+constants!$A$32*ABS($A$7:$A$456-$A422)))</f>
        <v>37.704632930344161</v>
      </c>
      <c r="AA422">
        <f t="shared" si="126"/>
        <v>2185.550939793141</v>
      </c>
      <c r="AB422">
        <f t="shared" si="139"/>
        <v>2180.6435172520678</v>
      </c>
      <c r="AD422" s="4">
        <f t="shared" si="127"/>
        <v>1581.9394598548065</v>
      </c>
      <c r="AE422">
        <f>SUMPRODUCT($B$7:$B$456,AD$7:AD$456,EXP(constants!$B$32+constants!$A$32*ABS($A$7:$A$456-$A422)))</f>
        <v>29.274222266978278</v>
      </c>
      <c r="AF422" s="4">
        <f t="shared" si="128"/>
        <v>1552.6652375878282</v>
      </c>
      <c r="AG422">
        <f t="shared" si="140"/>
        <v>1552.6652375878282</v>
      </c>
      <c r="AH422" s="4"/>
      <c r="AI422" s="5">
        <f>SUMPRODUCT(constants!$B$13:$B$20,A422^constants!$A$13:$A$20)*constants!$C$10/((A422/1000000000)^5*(EXP(0.014388/(A422/1000000000)/constants!$B$9)-1))</f>
        <v>1.7845547889195082E-6</v>
      </c>
      <c r="AJ422">
        <f>SUMPRODUCT(A422^constants!$E$28:$J$28,constants!$E$27:$J$27)</f>
        <v>7.2188056205667013E-7</v>
      </c>
      <c r="AL422" s="17">
        <f t="shared" si="129"/>
        <v>8.183615408942725E-10</v>
      </c>
      <c r="AM422">
        <f t="shared" si="141"/>
        <v>4.6492994406067921E-10</v>
      </c>
      <c r="AN422">
        <f t="shared" si="142"/>
        <v>1.7601824777013417</v>
      </c>
      <c r="AO422">
        <f t="shared" si="143"/>
        <v>8.5321892008896009E-10</v>
      </c>
      <c r="AQ422">
        <f t="shared" si="147"/>
        <v>8.183615408942725E-10</v>
      </c>
      <c r="AS422" s="4">
        <f t="shared" si="144"/>
        <v>0.95914603113694052</v>
      </c>
    </row>
    <row r="423" spans="1:45" x14ac:dyDescent="0.2">
      <c r="A423">
        <f>front!A423</f>
        <v>384.95</v>
      </c>
      <c r="B423" s="1">
        <f t="shared" si="145"/>
        <v>0.46999999999997044</v>
      </c>
      <c r="C423">
        <f>front!D423-front!B423</f>
        <v>1522.54</v>
      </c>
      <c r="D423" s="2">
        <f>front!E423-front!C423</f>
        <v>12287.4</v>
      </c>
      <c r="E423" s="2">
        <f>IF(front!F423-front!C423&gt;0,front!F423-front!C423,0)</f>
        <v>1342.3999999999996</v>
      </c>
      <c r="F423" s="2">
        <f>front!I423-front!H423</f>
        <v>9442.3999999999978</v>
      </c>
      <c r="G423" s="2">
        <f>IF(front!J423-front!H423&gt;0,front!J423-front!H423,0)</f>
        <v>82.799999999999272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1519.0590247352193</v>
      </c>
      <c r="J423" s="4">
        <f>D423/(constants!$A$4+constants!$B$4*data!D423+constants!$C$4*data!D423^2+constants!$D$4*data!D423^3+constants!$E$4*data!D423^4+constants!$F$4*data!D423^5+constants!$G$4*data!D423^6+constants!$H$4*data!D423^7)</f>
        <v>12308.044790999409</v>
      </c>
      <c r="K423" s="4">
        <f>E423/(constants!$A$4+constants!$B$4*data!E423+constants!$C$4*data!E423^2+constants!$D$4*data!E423^3+constants!$E$4*data!E423^4+constants!$F$4*data!E423^5+constants!$G$4*data!E423^6+constants!$H$4*data!E423^7)</f>
        <v>1339.3271674010864</v>
      </c>
      <c r="L423" s="4">
        <f>F423/(constants!$A$4+constants!$B$4*data!F423+constants!$C$4*data!F423^2+constants!$D$4*data!F423^3+constants!$E$4*data!F423^4+constants!$F$4*data!F423^5+constants!$G$4*data!F423^6+constants!$H$4*data!F423^7)</f>
        <v>9437.8628794241631</v>
      </c>
      <c r="M423" s="4">
        <f>G423/(constants!$A$4+constants!$B$4*data!G423+constants!$C$4*data!G423^2+constants!$D$4*data!G423^3+constants!$E$4*data!G423^4+constants!$F$4*data!G423^5+constants!$G$4*data!G423^6+constants!$H$4*data!G423^7)</f>
        <v>82.604960611875157</v>
      </c>
      <c r="N423" s="4"/>
      <c r="O423" s="4">
        <f t="shared" si="130"/>
        <v>2531.7650412253656</v>
      </c>
      <c r="P423" s="4">
        <f t="shared" si="131"/>
        <v>2461.6089581998817</v>
      </c>
      <c r="Q423" s="4">
        <f t="shared" si="132"/>
        <v>267.86543348021723</v>
      </c>
      <c r="R423" s="4">
        <f t="shared" si="133"/>
        <v>1572.9771465706938</v>
      </c>
      <c r="S423" s="4">
        <f t="shared" si="134"/>
        <v>13.767493435312526</v>
      </c>
      <c r="T423" s="4">
        <f t="shared" si="135"/>
        <v>1.0285000925072956</v>
      </c>
      <c r="U423" s="4">
        <f t="shared" si="136"/>
        <v>0.10881721590585253</v>
      </c>
      <c r="V423" s="4">
        <f t="shared" si="137"/>
        <v>8.7525069676489282E-3</v>
      </c>
      <c r="W423" s="4"/>
      <c r="X423">
        <f>IF(front!E423&gt;$X$2,O423,P423)</f>
        <v>2461.6089581998817</v>
      </c>
      <c r="Y423">
        <f t="shared" si="146"/>
        <v>2224.8557185524669</v>
      </c>
      <c r="Z423">
        <f>SUMPRODUCT($B$7:$B$456,Y$7:Y$456,EXP(constants!$B$32+constants!$A$32*ABS($A$7:$A$456-$A423)))</f>
        <v>37.781701517577687</v>
      </c>
      <c r="AA423">
        <f t="shared" si="126"/>
        <v>2187.074017034889</v>
      </c>
      <c r="AB423">
        <f t="shared" si="139"/>
        <v>2182.1665944938159</v>
      </c>
      <c r="AD423" s="4">
        <f t="shared" si="127"/>
        <v>1559.1938497099425</v>
      </c>
      <c r="AE423">
        <f>SUMPRODUCT($B$7:$B$456,AD$7:AD$456,EXP(constants!$B$32+constants!$A$32*ABS($A$7:$A$456-$A423)))</f>
        <v>29.04164807520316</v>
      </c>
      <c r="AF423" s="4">
        <f t="shared" si="128"/>
        <v>1530.1522016347394</v>
      </c>
      <c r="AG423">
        <f t="shared" si="140"/>
        <v>1530.1522016347394</v>
      </c>
      <c r="AH423" s="4"/>
      <c r="AI423" s="5">
        <f>SUMPRODUCT(constants!$B$13:$B$20,A423^constants!$A$13:$A$20)*constants!$C$10/((A423/1000000000)^5*(EXP(0.014388/(A423/1000000000)/constants!$B$9)-1))</f>
        <v>1.7996597069192906E-6</v>
      </c>
      <c r="AJ423">
        <f>SUMPRODUCT(A423^constants!$E$28:$J$28,constants!$E$27:$J$27)</f>
        <v>7.2022012017285532E-7</v>
      </c>
      <c r="AL423" s="17">
        <f t="shared" si="129"/>
        <v>8.2471233473205417E-10</v>
      </c>
      <c r="AM423">
        <f t="shared" si="141"/>
        <v>4.7068528176700825E-10</v>
      </c>
      <c r="AN423">
        <f t="shared" si="142"/>
        <v>1.7521523758635207</v>
      </c>
      <c r="AO423">
        <f t="shared" si="143"/>
        <v>8.6378086191540536E-10</v>
      </c>
      <c r="AQ423">
        <f t="shared" si="147"/>
        <v>8.2471233473205417E-10</v>
      </c>
      <c r="AS423" s="4">
        <f t="shared" si="144"/>
        <v>0.95477032554678509</v>
      </c>
    </row>
    <row r="424" spans="1:45" x14ac:dyDescent="0.2">
      <c r="A424">
        <f>front!A424</f>
        <v>385.42</v>
      </c>
      <c r="B424" s="1">
        <f t="shared" si="145"/>
        <v>0.47000000000002728</v>
      </c>
      <c r="C424">
        <f>front!D424-front!B424</f>
        <v>1561.1999999999998</v>
      </c>
      <c r="D424" s="2">
        <f>front!E424-front!C424</f>
        <v>12668.400000000001</v>
      </c>
      <c r="E424" s="2">
        <f>IF(front!F424-front!C424&gt;0,front!F424-front!C424,0)</f>
        <v>1396</v>
      </c>
      <c r="F424" s="2">
        <f>front!I424-front!H424</f>
        <v>9551.6</v>
      </c>
      <c r="G424" s="2">
        <f>IF(front!J424-front!H424&gt;0,front!J424-front!H424,0)</f>
        <v>118.79999999999927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1557.6313874832647</v>
      </c>
      <c r="J424" s="4">
        <f>D424/(constants!$A$4+constants!$B$4*data!D424+constants!$C$4*data!D424^2+constants!$D$4*data!D424^3+constants!$E$4*data!D424^4+constants!$F$4*data!D424^5+constants!$G$4*data!D424^6+constants!$H$4*data!D424^7)</f>
        <v>12694.122990175178</v>
      </c>
      <c r="K424" s="4">
        <f>E424/(constants!$A$4+constants!$B$4*data!E424+constants!$C$4*data!E424^2+constants!$D$4*data!E424^3+constants!$E$4*data!E424^4+constants!$F$4*data!E424^5+constants!$G$4*data!E424^6+constants!$H$4*data!E424^7)</f>
        <v>1392.8057600929449</v>
      </c>
      <c r="L424" s="4">
        <f>F424/(constants!$A$4+constants!$B$4*data!F424+constants!$C$4*data!F424^2+constants!$D$4*data!F424^3+constants!$E$4*data!F424^4+constants!$F$4*data!F424^5+constants!$G$4*data!F424^6+constants!$H$4*data!F424^7)</f>
        <v>9547.6519524452215</v>
      </c>
      <c r="M424" s="4">
        <f>G424/(constants!$A$4+constants!$B$4*data!G424+constants!$C$4*data!G424^2+constants!$D$4*data!G424^3+constants!$E$4*data!G424^4+constants!$F$4*data!G424^5+constants!$G$4*data!G424^6+constants!$H$4*data!G424^7)</f>
        <v>118.52059117094274</v>
      </c>
      <c r="N424" s="4"/>
      <c r="O424" s="4">
        <f t="shared" si="130"/>
        <v>2596.052312472108</v>
      </c>
      <c r="P424" s="4">
        <f t="shared" si="131"/>
        <v>2538.8245980350357</v>
      </c>
      <c r="Q424" s="4">
        <f t="shared" si="132"/>
        <v>278.56115201858898</v>
      </c>
      <c r="R424" s="4">
        <f t="shared" si="133"/>
        <v>1591.2753254075369</v>
      </c>
      <c r="S424" s="4">
        <f t="shared" si="134"/>
        <v>19.753431861823788</v>
      </c>
      <c r="T424" s="4">
        <f t="shared" si="135"/>
        <v>1.0225410272459801</v>
      </c>
      <c r="U424" s="4">
        <f t="shared" si="136"/>
        <v>0.10972051879211581</v>
      </c>
      <c r="V424" s="4">
        <f t="shared" si="137"/>
        <v>1.2413585220876088E-2</v>
      </c>
      <c r="W424" s="4"/>
      <c r="X424">
        <f>IF(front!E424&gt;$X$2,O424,P424)</f>
        <v>2538.8245980350357</v>
      </c>
      <c r="Y424">
        <f t="shared" si="146"/>
        <v>2302.0713583876209</v>
      </c>
      <c r="Z424">
        <f>SUMPRODUCT($B$7:$B$456,Y$7:Y$456,EXP(constants!$B$32+constants!$A$32*ABS($A$7:$A$456-$A424)))</f>
        <v>37.846971336271352</v>
      </c>
      <c r="AA424">
        <f t="shared" si="126"/>
        <v>2264.2243870513494</v>
      </c>
      <c r="AB424">
        <f t="shared" si="139"/>
        <v>2259.3169645102762</v>
      </c>
      <c r="AD424" s="4">
        <f t="shared" si="127"/>
        <v>1571.4992189834149</v>
      </c>
      <c r="AE424">
        <f>SUMPRODUCT($B$7:$B$456,AD$7:AD$456,EXP(constants!$B$32+constants!$A$32*ABS($A$7:$A$456-$A424)))</f>
        <v>28.802637773481386</v>
      </c>
      <c r="AF424" s="4">
        <f t="shared" si="128"/>
        <v>1542.6965812099336</v>
      </c>
      <c r="AG424">
        <f t="shared" si="140"/>
        <v>1542.6965812099336</v>
      </c>
      <c r="AH424" s="4"/>
      <c r="AI424" s="5">
        <f>SUMPRODUCT(constants!$B$13:$B$20,A424^constants!$A$13:$A$20)*constants!$C$10/((A424/1000000000)^5*(EXP(0.014388/(A424/1000000000)/constants!$B$9)-1))</f>
        <v>1.8148411270106078E-6</v>
      </c>
      <c r="AJ424">
        <f>SUMPRODUCT(A424^constants!$E$28:$J$28,constants!$E$27:$J$27)</f>
        <v>7.1861328203504842E-7</v>
      </c>
      <c r="AL424" s="17">
        <f t="shared" si="129"/>
        <v>8.0326981805493947E-10</v>
      </c>
      <c r="AM424">
        <f t="shared" si="141"/>
        <v>4.6581634443724608E-10</v>
      </c>
      <c r="AN424">
        <f t="shared" si="142"/>
        <v>1.7244345924043774</v>
      </c>
      <c r="AO424">
        <f t="shared" si="143"/>
        <v>8.5484560295101755E-10</v>
      </c>
      <c r="AQ424">
        <f t="shared" si="147"/>
        <v>8.0326981805493947E-10</v>
      </c>
      <c r="AS424" s="4">
        <f t="shared" si="144"/>
        <v>0.9396665494704155</v>
      </c>
    </row>
    <row r="425" spans="1:45" x14ac:dyDescent="0.2">
      <c r="A425">
        <f>front!A425</f>
        <v>385.89</v>
      </c>
      <c r="B425" s="1">
        <f t="shared" si="145"/>
        <v>0.46999999999997044</v>
      </c>
      <c r="C425">
        <f>front!D425-front!B425</f>
        <v>1579.8000000000006</v>
      </c>
      <c r="D425" s="2">
        <f>front!E425-front!C425</f>
        <v>12808.3</v>
      </c>
      <c r="E425" s="2">
        <f>IF(front!F425-front!C425&gt;0,front!F425-front!C425,0)</f>
        <v>1482.1999999999989</v>
      </c>
      <c r="F425" s="2">
        <f>front!I425-front!H425</f>
        <v>9525.3999999999978</v>
      </c>
      <c r="G425" s="2">
        <f>IF(front!J425-front!H425&gt;0,front!J425-front!H425,0)</f>
        <v>89.099999999998545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1576.1892177641646</v>
      </c>
      <c r="J425" s="4">
        <f>D425/(constants!$A$4+constants!$B$4*data!D425+constants!$C$4*data!D425^2+constants!$D$4*data!D425^3+constants!$E$4*data!D425^4+constants!$F$4*data!D425^5+constants!$G$4*data!D425^6+constants!$H$4*data!D425^7)</f>
        <v>12835.997073287932</v>
      </c>
      <c r="K425" s="4">
        <f>E425/(constants!$A$4+constants!$B$4*data!E425+constants!$C$4*data!E425^2+constants!$D$4*data!E425^3+constants!$E$4*data!E425^4+constants!$F$4*data!E425^5+constants!$G$4*data!E425^6+constants!$H$4*data!E425^7)</f>
        <v>1478.8104525709543</v>
      </c>
      <c r="L425" s="4">
        <f>F425/(constants!$A$4+constants!$B$4*data!F425+constants!$C$4*data!F425^2+constants!$D$4*data!F425^3+constants!$E$4*data!F425^4+constants!$F$4*data!F425^5+constants!$G$4*data!F425^6+constants!$H$4*data!F425^7)</f>
        <v>9521.3081441233753</v>
      </c>
      <c r="M425" s="4">
        <f>G425/(constants!$A$4+constants!$B$4*data!G425+constants!$C$4*data!G425^2+constants!$D$4*data!G425^3+constants!$E$4*data!G425^4+constants!$F$4*data!G425^5+constants!$G$4*data!G425^6+constants!$H$4*data!G425^7)</f>
        <v>88.89017799573503</v>
      </c>
      <c r="N425" s="4"/>
      <c r="O425" s="4">
        <f t="shared" si="130"/>
        <v>2626.9820296069411</v>
      </c>
      <c r="P425" s="4">
        <f t="shared" si="131"/>
        <v>2567.1994146575867</v>
      </c>
      <c r="Q425" s="4">
        <f t="shared" si="132"/>
        <v>295.76209051419085</v>
      </c>
      <c r="R425" s="4">
        <f t="shared" si="133"/>
        <v>1586.8846906872293</v>
      </c>
      <c r="S425" s="4">
        <f t="shared" si="134"/>
        <v>14.815029665955837</v>
      </c>
      <c r="T425" s="4">
        <f t="shared" si="135"/>
        <v>1.0232870943363503</v>
      </c>
      <c r="U425" s="4">
        <f t="shared" si="136"/>
        <v>0.11520807025177654</v>
      </c>
      <c r="V425" s="4">
        <f t="shared" si="137"/>
        <v>9.3359207212087465E-3</v>
      </c>
      <c r="W425" s="4"/>
      <c r="X425">
        <f>IF(front!E425&gt;$X$2,O425,P425)</f>
        <v>2567.1994146575867</v>
      </c>
      <c r="Y425">
        <f t="shared" si="146"/>
        <v>2330.4461750101718</v>
      </c>
      <c r="Z425">
        <f>SUMPRODUCT($B$7:$B$456,Y$7:Y$456,EXP(constants!$B$32+constants!$A$32*ABS($A$7:$A$456-$A425)))</f>
        <v>37.899142363819905</v>
      </c>
      <c r="AA425">
        <f t="shared" si="126"/>
        <v>2292.5470326463519</v>
      </c>
      <c r="AB425">
        <f t="shared" si="139"/>
        <v>2287.6396101052787</v>
      </c>
      <c r="AD425" s="4">
        <f t="shared" si="127"/>
        <v>1572.052655150321</v>
      </c>
      <c r="AE425">
        <f>SUMPRODUCT($B$7:$B$456,AD$7:AD$456,EXP(constants!$B$32+constants!$A$32*ABS($A$7:$A$456-$A425)))</f>
        <v>28.55680592373249</v>
      </c>
      <c r="AF425" s="4">
        <f t="shared" si="128"/>
        <v>1543.4958492265885</v>
      </c>
      <c r="AG425">
        <f t="shared" si="140"/>
        <v>1543.4958492265885</v>
      </c>
      <c r="AH425" s="4"/>
      <c r="AI425" s="5">
        <f>SUMPRODUCT(constants!$B$13:$B$20,A425^constants!$A$13:$A$20)*constants!$C$10/((A425/1000000000)^5*(EXP(0.014388/(A425/1000000000)/constants!$B$9)-1))</f>
        <v>1.8300990536289456E-6</v>
      </c>
      <c r="AJ425">
        <f>SUMPRODUCT(A425^constants!$E$28:$J$28,constants!$E$27:$J$27)</f>
        <v>7.170603135737562E-7</v>
      </c>
      <c r="AL425" s="17">
        <f t="shared" si="129"/>
        <v>7.9999447707793583E-10</v>
      </c>
      <c r="AM425">
        <f t="shared" si="141"/>
        <v>4.6456899377673041E-10</v>
      </c>
      <c r="AN425">
        <f t="shared" si="142"/>
        <v>1.7220143569512718</v>
      </c>
      <c r="AO425">
        <f t="shared" si="143"/>
        <v>8.5255652005340465E-10</v>
      </c>
      <c r="AQ425">
        <f t="shared" si="147"/>
        <v>7.9999447707793583E-10</v>
      </c>
      <c r="AS425" s="4">
        <f t="shared" si="144"/>
        <v>0.93834773209854017</v>
      </c>
    </row>
    <row r="426" spans="1:45" x14ac:dyDescent="0.2">
      <c r="A426">
        <f>front!A426</f>
        <v>386.36</v>
      </c>
      <c r="B426" s="1">
        <f t="shared" si="145"/>
        <v>0.47000000000002728</v>
      </c>
      <c r="C426">
        <f>front!D426-front!B426</f>
        <v>1596.2700000000004</v>
      </c>
      <c r="D426" s="2">
        <f>front!E426-front!C426</f>
        <v>13022</v>
      </c>
      <c r="E426" s="2">
        <f>IF(front!F426-front!C426&gt;0,front!F426-front!C426,0)</f>
        <v>1536.8999999999996</v>
      </c>
      <c r="F426" s="2">
        <f>front!I426-front!H426</f>
        <v>9560.0999999999985</v>
      </c>
      <c r="G426" s="2">
        <f>IF(front!J426-front!H426&gt;0,front!J426-front!H426,0)</f>
        <v>138.29999999999927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1592.6218739986041</v>
      </c>
      <c r="J426" s="4">
        <f>D426/(constants!$A$4+constants!$B$4*data!D426+constants!$C$4*data!D426^2+constants!$D$4*data!D426^3+constants!$E$4*data!D426^4+constants!$F$4*data!D426^5+constants!$G$4*data!D426^6+constants!$H$4*data!D426^7)</f>
        <v>13052.827459849363</v>
      </c>
      <c r="K426" s="4">
        <f>E426/(constants!$A$4+constants!$B$4*data!E426+constants!$C$4*data!E426^2+constants!$D$4*data!E426^3+constants!$E$4*data!E426^4+constants!$F$4*data!E426^5+constants!$G$4*data!E426^6+constants!$H$4*data!E426^7)</f>
        <v>1533.3864744063169</v>
      </c>
      <c r="L426" s="4">
        <f>F426/(constants!$A$4+constants!$B$4*data!F426+constants!$C$4*data!F426^2+constants!$D$4*data!F426^3+constants!$E$4*data!F426^4+constants!$F$4*data!F426^5+constants!$G$4*data!F426^6+constants!$H$4*data!F426^7)</f>
        <v>9556.1989451122608</v>
      </c>
      <c r="M426" s="4">
        <f>G426/(constants!$A$4+constants!$B$4*data!G426+constants!$C$4*data!G426^2+constants!$D$4*data!G426^3+constants!$E$4*data!G426^4+constants!$F$4*data!G426^5+constants!$G$4*data!G426^6+constants!$H$4*data!G426^7)</f>
        <v>137.97499228878539</v>
      </c>
      <c r="N426" s="4"/>
      <c r="O426" s="4">
        <f t="shared" si="130"/>
        <v>2654.3697899976733</v>
      </c>
      <c r="P426" s="4">
        <f t="shared" si="131"/>
        <v>2610.5654919698727</v>
      </c>
      <c r="Q426" s="4">
        <f t="shared" si="132"/>
        <v>306.67729488126338</v>
      </c>
      <c r="R426" s="4">
        <f t="shared" si="133"/>
        <v>1592.6998241853767</v>
      </c>
      <c r="S426" s="4">
        <f t="shared" si="134"/>
        <v>22.995832048130897</v>
      </c>
      <c r="T426" s="4">
        <f t="shared" si="135"/>
        <v>1.0167796204165507</v>
      </c>
      <c r="U426" s="4">
        <f t="shared" si="136"/>
        <v>0.11747542661718544</v>
      </c>
      <c r="V426" s="4">
        <f t="shared" si="137"/>
        <v>1.4438271229101598E-2</v>
      </c>
      <c r="W426" s="4"/>
      <c r="X426">
        <f>IF(front!E426&gt;$X$2,O426,P426)</f>
        <v>2610.5654919698727</v>
      </c>
      <c r="Y426">
        <f t="shared" si="146"/>
        <v>2373.8122523224579</v>
      </c>
      <c r="Z426">
        <f>SUMPRODUCT($B$7:$B$456,Y$7:Y$456,EXP(constants!$B$32+constants!$A$32*ABS($A$7:$A$456-$A426)))</f>
        <v>37.937757019749633</v>
      </c>
      <c r="AA426">
        <f t="shared" si="126"/>
        <v>2335.8744953027081</v>
      </c>
      <c r="AB426">
        <f t="shared" si="139"/>
        <v>2330.9670727616349</v>
      </c>
      <c r="AD426" s="4">
        <f t="shared" si="127"/>
        <v>1569.6775956897818</v>
      </c>
      <c r="AE426">
        <f>SUMPRODUCT($B$7:$B$456,AD$7:AD$456,EXP(constants!$B$32+constants!$A$32*ABS($A$7:$A$456-$A426)))</f>
        <v>28.303967170909996</v>
      </c>
      <c r="AF426" s="4">
        <f t="shared" si="128"/>
        <v>1541.3736285188718</v>
      </c>
      <c r="AG426">
        <f t="shared" si="140"/>
        <v>1541.3736285188718</v>
      </c>
      <c r="AH426" s="4"/>
      <c r="AI426" s="5">
        <f>SUMPRODUCT(constants!$B$13:$B$20,A426^constants!$A$13:$A$20)*constants!$C$10/((A426/1000000000)^5*(EXP(0.014388/(A426/1000000000)/constants!$B$9)-1))</f>
        <v>1.8454334890053215E-6</v>
      </c>
      <c r="AJ426">
        <f>SUMPRODUCT(A426^constants!$E$28:$J$28,constants!$E$27:$J$27)</f>
        <v>7.1556147331178254E-7</v>
      </c>
      <c r="AL426" s="17">
        <f t="shared" si="129"/>
        <v>7.9170294191197094E-10</v>
      </c>
      <c r="AM426">
        <f t="shared" si="141"/>
        <v>4.6423622415246323E-10</v>
      </c>
      <c r="AN426">
        <f t="shared" si="142"/>
        <v>1.7053881207942143</v>
      </c>
      <c r="AO426">
        <f t="shared" si="143"/>
        <v>8.5194583592113323E-10</v>
      </c>
      <c r="AQ426">
        <f t="shared" si="147"/>
        <v>7.9170294191197094E-10</v>
      </c>
      <c r="AS426" s="4">
        <f t="shared" si="144"/>
        <v>0.9292878825517974</v>
      </c>
    </row>
    <row r="427" spans="1:45" x14ac:dyDescent="0.2">
      <c r="A427">
        <f>front!A427</f>
        <v>386.82</v>
      </c>
      <c r="B427" s="1">
        <f t="shared" si="145"/>
        <v>0.45999999999997954</v>
      </c>
      <c r="C427">
        <f>front!D427-front!B427</f>
        <v>1590.33</v>
      </c>
      <c r="D427" s="2">
        <f>front!E427-front!C427</f>
        <v>13086.000000000002</v>
      </c>
      <c r="E427" s="2">
        <f>IF(front!F427-front!C427&gt;0,front!F427-front!C427,0)</f>
        <v>1450.6000000000004</v>
      </c>
      <c r="F427" s="2">
        <f>front!I427-front!H427</f>
        <v>9650.6</v>
      </c>
      <c r="G427" s="2">
        <f>IF(front!J427-front!H427&gt;0,front!J427-front!H427,0)</f>
        <v>164.20000000000073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1586.6953425812392</v>
      </c>
      <c r="J427" s="4">
        <f>D427/(constants!$A$4+constants!$B$4*data!D427+constants!$C$4*data!D427^2+constants!$D$4*data!D427^3+constants!$E$4*data!D427^4+constants!$F$4*data!D427^5+constants!$G$4*data!D427^6+constants!$H$4*data!D427^7)</f>
        <v>13117.792184517195</v>
      </c>
      <c r="K427" s="4">
        <f>E427/(constants!$A$4+constants!$B$4*data!E427+constants!$C$4*data!E427^2+constants!$D$4*data!E427^3+constants!$E$4*data!E427^4+constants!$F$4*data!E427^5+constants!$G$4*data!E427^6+constants!$H$4*data!E427^7)</f>
        <v>1447.2820592992939</v>
      </c>
      <c r="L427" s="4">
        <f>F427/(constants!$A$4+constants!$B$4*data!F427+constants!$C$4*data!F427^2+constants!$D$4*data!F427^3+constants!$E$4*data!F427^4+constants!$F$4*data!F427^5+constants!$G$4*data!F427^6+constants!$H$4*data!F427^7)</f>
        <v>9647.2095805575136</v>
      </c>
      <c r="M427" s="4">
        <f>G427/(constants!$A$4+constants!$B$4*data!G427+constants!$C$4*data!G427^2+constants!$D$4*data!G427^3+constants!$E$4*data!G427^4+constants!$F$4*data!G427^5+constants!$G$4*data!G427^6+constants!$H$4*data!G427^7)</f>
        <v>163.81453287942423</v>
      </c>
      <c r="N427" s="4"/>
      <c r="O427" s="4">
        <f t="shared" si="130"/>
        <v>2644.4922376353984</v>
      </c>
      <c r="P427" s="4">
        <f t="shared" si="131"/>
        <v>2623.5584369034391</v>
      </c>
      <c r="Q427" s="4">
        <f t="shared" si="132"/>
        <v>289.4564118598588</v>
      </c>
      <c r="R427" s="4">
        <f t="shared" si="133"/>
        <v>1607.8682634262523</v>
      </c>
      <c r="S427" s="4">
        <f t="shared" si="134"/>
        <v>27.302422146570702</v>
      </c>
      <c r="T427" s="4">
        <f t="shared" si="135"/>
        <v>1.0079791631234511</v>
      </c>
      <c r="U427" s="4">
        <f t="shared" si="136"/>
        <v>0.11032969869788814</v>
      </c>
      <c r="V427" s="4">
        <f t="shared" si="137"/>
        <v>1.6980509390981568E-2</v>
      </c>
      <c r="W427" s="4"/>
      <c r="X427">
        <f>IF(front!E427&gt;$X$2,O427,P427)</f>
        <v>2623.5584369034391</v>
      </c>
      <c r="Y427">
        <f t="shared" si="146"/>
        <v>2386.8051972560243</v>
      </c>
      <c r="Z427">
        <f>SUMPRODUCT($B$7:$B$456,Y$7:Y$456,EXP(constants!$B$32+constants!$A$32*ABS($A$7:$A$456-$A427)))</f>
        <v>37.961286523133097</v>
      </c>
      <c r="AA427">
        <f t="shared" si="126"/>
        <v>2348.8439107328913</v>
      </c>
      <c r="AB427">
        <f t="shared" si="139"/>
        <v>2343.9364881918182</v>
      </c>
      <c r="AD427" s="4">
        <f t="shared" si="127"/>
        <v>1580.5345013851163</v>
      </c>
      <c r="AE427">
        <f>SUMPRODUCT($B$7:$B$456,AD$7:AD$456,EXP(constants!$B$32+constants!$A$32*ABS($A$7:$A$456-$A427)))</f>
        <v>28.049304492015082</v>
      </c>
      <c r="AF427" s="4">
        <f t="shared" si="128"/>
        <v>1552.4851968931011</v>
      </c>
      <c r="AG427">
        <f t="shared" si="140"/>
        <v>1552.4851968931011</v>
      </c>
      <c r="AH427" s="4"/>
      <c r="AI427" s="5">
        <f>SUMPRODUCT(constants!$B$13:$B$20,A427^constants!$A$13:$A$20)*constants!$C$10/((A427/1000000000)^5*(EXP(0.014388/(A427/1000000000)/constants!$B$9)-1))</f>
        <v>1.860515744144345E-6</v>
      </c>
      <c r="AJ427">
        <f>SUMPRODUCT(A427^constants!$E$28:$J$28,constants!$E$27:$J$27)</f>
        <v>7.1414717752929903E-7</v>
      </c>
      <c r="AL427" s="17">
        <f t="shared" si="129"/>
        <v>7.9375689295216434E-10</v>
      </c>
      <c r="AM427">
        <f t="shared" si="141"/>
        <v>4.6000256811368026E-10</v>
      </c>
      <c r="AN427">
        <f t="shared" si="142"/>
        <v>1.725548829449151</v>
      </c>
      <c r="AO427">
        <f t="shared" si="143"/>
        <v>8.4417641715259923E-10</v>
      </c>
      <c r="AQ427">
        <f t="shared" si="147"/>
        <v>7.9375689295216434E-10</v>
      </c>
      <c r="AS427" s="4">
        <f t="shared" si="144"/>
        <v>0.94027371154183681</v>
      </c>
    </row>
    <row r="428" spans="1:45" x14ac:dyDescent="0.2">
      <c r="A428">
        <f>front!A428</f>
        <v>387.29</v>
      </c>
      <c r="B428" s="1">
        <f t="shared" si="145"/>
        <v>0.47000000000002728</v>
      </c>
      <c r="C428">
        <f>front!D428-front!B428</f>
        <v>1629.8599999999997</v>
      </c>
      <c r="D428" s="2">
        <f>front!E428-front!C428</f>
        <v>13410.000000000002</v>
      </c>
      <c r="E428" s="2">
        <f>IF(front!F428-front!C428&gt;0,front!F428-front!C428,0)</f>
        <v>1587.5</v>
      </c>
      <c r="F428" s="2">
        <f>front!I428-front!H428</f>
        <v>9866</v>
      </c>
      <c r="G428" s="2">
        <f>IF(front!J428-front!H428&gt;0,front!J428-front!H428,0)</f>
        <v>226.90000000000146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1626.1357036825959</v>
      </c>
      <c r="J428" s="4">
        <f>D428/(constants!$A$4+constants!$B$4*data!D428+constants!$C$4*data!D428^2+constants!$D$4*data!D428^3+constants!$E$4*data!D428^4+constants!$F$4*data!D428^5+constants!$G$4*data!D428^6+constants!$H$4*data!D428^7)</f>
        <v>13446.870434972534</v>
      </c>
      <c r="K428" s="4">
        <f>E428/(constants!$A$4+constants!$B$4*data!E428+constants!$C$4*data!E428^2+constants!$D$4*data!E428^3+constants!$E$4*data!E428^4+constants!$F$4*data!E428^5+constants!$G$4*data!E428^6+constants!$H$4*data!E428^7)</f>
        <v>1583.8717592969051</v>
      </c>
      <c r="L428" s="4">
        <f>F428/(constants!$A$4+constants!$B$4*data!F428+constants!$C$4*data!F428^2+constants!$D$4*data!F428^3+constants!$E$4*data!F428^4+constants!$F$4*data!F428^5+constants!$G$4*data!F428^6+constants!$H$4*data!F428^7)</f>
        <v>9863.9017336943598</v>
      </c>
      <c r="M428" s="4">
        <f>G428/(constants!$A$4+constants!$B$4*data!G428+constants!$C$4*data!G428^2+constants!$D$4*data!G428^3+constants!$E$4*data!G428^4+constants!$F$4*data!G428^5+constants!$G$4*data!G428^6+constants!$H$4*data!G428^7)</f>
        <v>226.36863828626267</v>
      </c>
      <c r="N428" s="4"/>
      <c r="O428" s="4">
        <f t="shared" si="130"/>
        <v>2710.2261728043263</v>
      </c>
      <c r="P428" s="4">
        <f t="shared" si="131"/>
        <v>2689.3740869945068</v>
      </c>
      <c r="Q428" s="4">
        <f t="shared" si="132"/>
        <v>316.774351859381</v>
      </c>
      <c r="R428" s="4">
        <f t="shared" si="133"/>
        <v>1643.9836222823933</v>
      </c>
      <c r="S428" s="4">
        <f t="shared" si="134"/>
        <v>37.72810638104378</v>
      </c>
      <c r="T428" s="4">
        <f t="shared" si="135"/>
        <v>1.0077535088594249</v>
      </c>
      <c r="U428" s="4">
        <f t="shared" si="136"/>
        <v>0.11778738904017261</v>
      </c>
      <c r="V428" s="4">
        <f t="shared" si="137"/>
        <v>2.2949198440714805E-2</v>
      </c>
      <c r="W428" s="4"/>
      <c r="X428">
        <f>IF(front!E428&gt;$X$2,O428,P428)</f>
        <v>2689.3740869945068</v>
      </c>
      <c r="Y428">
        <f t="shared" si="146"/>
        <v>2452.620847347092</v>
      </c>
      <c r="Z428">
        <f>SUMPRODUCT($B$7:$B$456,Y$7:Y$456,EXP(constants!$B$32+constants!$A$32*ABS($A$7:$A$456-$A428)))</f>
        <v>37.971429851057245</v>
      </c>
      <c r="AA428">
        <f t="shared" si="126"/>
        <v>2414.6494174960349</v>
      </c>
      <c r="AB428">
        <f t="shared" si="139"/>
        <v>2409.7419949549617</v>
      </c>
      <c r="AD428" s="4">
        <f t="shared" si="127"/>
        <v>1606.2122085760952</v>
      </c>
      <c r="AE428">
        <f>SUMPRODUCT($B$7:$B$456,AD$7:AD$456,EXP(constants!$B$32+constants!$A$32*ABS($A$7:$A$456-$A428)))</f>
        <v>27.781960052863099</v>
      </c>
      <c r="AF428" s="4">
        <f t="shared" si="128"/>
        <v>1578.4302485232322</v>
      </c>
      <c r="AG428">
        <f t="shared" si="140"/>
        <v>1578.4302485232322</v>
      </c>
      <c r="AH428" s="4"/>
      <c r="AI428" s="5">
        <f>SUMPRODUCT(constants!$B$13:$B$20,A428^constants!$A$13:$A$20)*constants!$C$10/((A428/1000000000)^5*(EXP(0.014388/(A428/1000000000)/constants!$B$9)-1))</f>
        <v>1.8760015671583839E-6</v>
      </c>
      <c r="AJ428">
        <f>SUMPRODUCT(A428^constants!$E$28:$J$28,constants!$E$27:$J$27)</f>
        <v>7.1275617408579324E-7</v>
      </c>
      <c r="AL428" s="17">
        <f t="shared" si="129"/>
        <v>7.7850723068526951E-10</v>
      </c>
      <c r="AM428">
        <f t="shared" si="141"/>
        <v>4.5156013371680042E-10</v>
      </c>
      <c r="AN428">
        <f t="shared" si="142"/>
        <v>1.7240388877498132</v>
      </c>
      <c r="AO428">
        <f t="shared" si="143"/>
        <v>8.286832340374941E-10</v>
      </c>
      <c r="AQ428">
        <f t="shared" si="147"/>
        <v>7.7850723068526951E-10</v>
      </c>
      <c r="AS428" s="4">
        <f t="shared" si="144"/>
        <v>0.9394509249236791</v>
      </c>
    </row>
    <row r="429" spans="1:45" x14ac:dyDescent="0.2">
      <c r="A429">
        <f>front!A429</f>
        <v>387.76</v>
      </c>
      <c r="B429" s="1">
        <f t="shared" si="145"/>
        <v>0.46999999999997044</v>
      </c>
      <c r="C429">
        <f>front!D429-front!B429</f>
        <v>1684.8700000000003</v>
      </c>
      <c r="D429" s="2">
        <f>front!E429-front!C429</f>
        <v>13564.499999999998</v>
      </c>
      <c r="E429" s="2">
        <f>IF(front!F429-front!C429&gt;0,front!F429-front!C429,0)</f>
        <v>1606.5</v>
      </c>
      <c r="F429" s="2">
        <f>front!I429-front!H429</f>
        <v>9919.7999999999993</v>
      </c>
      <c r="G429" s="2">
        <f>IF(front!J429-front!H429&gt;0,front!J429-front!H429,0)</f>
        <v>278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1681.0209356617095</v>
      </c>
      <c r="J429" s="4">
        <f>D429/(constants!$A$4+constants!$B$4*data!D429+constants!$C$4*data!D429^2+constants!$D$4*data!D429^3+constants!$E$4*data!D429^4+constants!$F$4*data!D429^5+constants!$G$4*data!D429^6+constants!$H$4*data!D429^7)</f>
        <v>13603.907184034515</v>
      </c>
      <c r="K429" s="4">
        <f>E429/(constants!$A$4+constants!$B$4*data!E429+constants!$C$4*data!E429^2+constants!$D$4*data!E429^3+constants!$E$4*data!E429^4+constants!$F$4*data!E429^5+constants!$G$4*data!E429^6+constants!$H$4*data!E429^7)</f>
        <v>1602.8286772171389</v>
      </c>
      <c r="L429" s="4">
        <f>F429/(constants!$A$4+constants!$B$4*data!F429+constants!$C$4*data!F429^2+constants!$D$4*data!F429^3+constants!$E$4*data!F429^4+constants!$F$4*data!F429^5+constants!$G$4*data!F429^6+constants!$H$4*data!F429^7)</f>
        <v>9918.0416033539059</v>
      </c>
      <c r="M429" s="4">
        <f>G429/(constants!$A$4+constants!$B$4*data!G429+constants!$C$4*data!G429^2+constants!$D$4*data!G429^3+constants!$E$4*data!G429^4+constants!$F$4*data!G429^5+constants!$G$4*data!G429^6+constants!$H$4*data!G429^7)</f>
        <v>277.35018825964926</v>
      </c>
      <c r="N429" s="4"/>
      <c r="O429" s="4">
        <f t="shared" si="130"/>
        <v>2801.7015594361824</v>
      </c>
      <c r="P429" s="4">
        <f t="shared" si="131"/>
        <v>2720.781436806903</v>
      </c>
      <c r="Q429" s="4">
        <f t="shared" si="132"/>
        <v>320.5657354434278</v>
      </c>
      <c r="R429" s="4">
        <f t="shared" si="133"/>
        <v>1653.0069338923176</v>
      </c>
      <c r="S429" s="4">
        <f t="shared" si="134"/>
        <v>46.225031376608214</v>
      </c>
      <c r="T429" s="4">
        <f t="shared" si="135"/>
        <v>1.0297415005610473</v>
      </c>
      <c r="U429" s="4">
        <f t="shared" si="136"/>
        <v>0.11782120059582674</v>
      </c>
      <c r="V429" s="4">
        <f t="shared" si="137"/>
        <v>2.7964208999270577E-2</v>
      </c>
      <c r="W429" s="4"/>
      <c r="X429">
        <f>IF(front!E429&gt;$X$2,O429,P429)</f>
        <v>2720.781436806903</v>
      </c>
      <c r="Y429">
        <f t="shared" si="146"/>
        <v>2484.0281971594882</v>
      </c>
      <c r="Z429">
        <f>SUMPRODUCT($B$7:$B$456,Y$7:Y$456,EXP(constants!$B$32+constants!$A$32*ABS($A$7:$A$456-$A429)))</f>
        <v>37.965937696316814</v>
      </c>
      <c r="AA429">
        <f t="shared" si="126"/>
        <v>2446.0622594631714</v>
      </c>
      <c r="AB429">
        <f t="shared" si="139"/>
        <v>2441.1548369220982</v>
      </c>
      <c r="AD429" s="4">
        <f t="shared" si="127"/>
        <v>1606.7288417432312</v>
      </c>
      <c r="AE429">
        <f>SUMPRODUCT($B$7:$B$456,AD$7:AD$456,EXP(constants!$B$32+constants!$A$32*ABS($A$7:$A$456-$A429)))</f>
        <v>27.506459149876367</v>
      </c>
      <c r="AF429" s="4">
        <f t="shared" si="128"/>
        <v>1579.222382593355</v>
      </c>
      <c r="AG429">
        <f t="shared" si="140"/>
        <v>1579.222382593355</v>
      </c>
      <c r="AH429" s="4"/>
      <c r="AI429" s="5">
        <f>SUMPRODUCT(constants!$B$13:$B$20,A429^constants!$A$13:$A$20)*constants!$C$10/((A429/1000000000)^5*(EXP(0.014388/(A429/1000000000)/constants!$B$9)-1))</f>
        <v>1.8915638925311656E-6</v>
      </c>
      <c r="AJ429">
        <f>SUMPRODUCT(A429^constants!$E$28:$J$28,constants!$E$27:$J$27)</f>
        <v>7.1142002332414593E-7</v>
      </c>
      <c r="AL429" s="17">
        <f t="shared" si="129"/>
        <v>7.7486436498068353E-10</v>
      </c>
      <c r="AM429">
        <f t="shared" si="141"/>
        <v>4.5048755081337678E-10</v>
      </c>
      <c r="AN429">
        <f t="shared" si="142"/>
        <v>1.7200572215183947</v>
      </c>
      <c r="AO429">
        <f t="shared" si="143"/>
        <v>8.2671487721673923E-10</v>
      </c>
      <c r="AQ429">
        <f t="shared" si="147"/>
        <v>7.7486436498068353E-10</v>
      </c>
      <c r="AS429" s="4">
        <f t="shared" si="144"/>
        <v>0.9372812638734429</v>
      </c>
    </row>
    <row r="430" spans="1:45" x14ac:dyDescent="0.2">
      <c r="A430">
        <f>front!A430</f>
        <v>388.23</v>
      </c>
      <c r="B430" s="1">
        <f t="shared" si="145"/>
        <v>0.47000000000002728</v>
      </c>
      <c r="C430">
        <f>front!D430-front!B430</f>
        <v>1679.3400000000001</v>
      </c>
      <c r="D430" s="2">
        <f>front!E430-front!C430</f>
        <v>13598.999999999998</v>
      </c>
      <c r="E430" s="2">
        <f>IF(front!F430-front!C430&gt;0,front!F430-front!C430,0)</f>
        <v>1641</v>
      </c>
      <c r="F430" s="2">
        <f>front!I430-front!H430</f>
        <v>9977.4000000000015</v>
      </c>
      <c r="G430" s="2">
        <f>IF(front!J430-front!H430&gt;0,front!J430-front!H430,0)</f>
        <v>313.40000000000146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1675.50347954687</v>
      </c>
      <c r="J430" s="4">
        <f>D430/(constants!$A$4+constants!$B$4*data!D430+constants!$C$4*data!D430^2+constants!$D$4*data!D430^3+constants!$E$4*data!D430^4+constants!$F$4*data!D430^5+constants!$G$4*data!D430^6+constants!$H$4*data!D430^7)</f>
        <v>13638.983871966835</v>
      </c>
      <c r="K430" s="4">
        <f>E430/(constants!$A$4+constants!$B$4*data!E430+constants!$C$4*data!E430^2+constants!$D$4*data!E430^3+constants!$E$4*data!E430^4+constants!$F$4*data!E430^5+constants!$G$4*data!E430^6+constants!$H$4*data!E430^7)</f>
        <v>1637.250439486819</v>
      </c>
      <c r="L430" s="4">
        <f>F430/(constants!$A$4+constants!$B$4*data!F430+constants!$C$4*data!F430^2+constants!$D$4*data!F430^3+constants!$E$4*data!F430^4+constants!$F$4*data!F430^5+constants!$G$4*data!F430^6+constants!$H$4*data!F430^7)</f>
        <v>9976.0131694504908</v>
      </c>
      <c r="M430" s="4">
        <f>G430/(constants!$A$4+constants!$B$4*data!G430+constants!$C$4*data!G430^2+constants!$D$4*data!G430^3+constants!$E$4*data!G430^4+constants!$F$4*data!G430^5+constants!$G$4*data!G430^6+constants!$H$4*data!G430^7)</f>
        <v>312.66834909168938</v>
      </c>
      <c r="N430" s="4"/>
      <c r="O430" s="4">
        <f t="shared" si="130"/>
        <v>2792.5057992447837</v>
      </c>
      <c r="P430" s="4">
        <f t="shared" si="131"/>
        <v>2727.7967743933668</v>
      </c>
      <c r="Q430" s="4">
        <f t="shared" si="132"/>
        <v>327.4500878973638</v>
      </c>
      <c r="R430" s="4">
        <f t="shared" si="133"/>
        <v>1662.668861575082</v>
      </c>
      <c r="S430" s="4">
        <f t="shared" si="134"/>
        <v>52.111391515281568</v>
      </c>
      <c r="T430" s="4">
        <f t="shared" si="135"/>
        <v>1.0237220842325423</v>
      </c>
      <c r="U430" s="4">
        <f t="shared" si="136"/>
        <v>0.12004196609191506</v>
      </c>
      <c r="V430" s="4">
        <f t="shared" si="137"/>
        <v>3.1342014468181793E-2</v>
      </c>
      <c r="W430" s="4"/>
      <c r="X430">
        <f>IF(front!E430&gt;$X$2,O430,P430)</f>
        <v>2727.7967743933668</v>
      </c>
      <c r="Y430">
        <f t="shared" si="146"/>
        <v>2491.043534745952</v>
      </c>
      <c r="Z430">
        <f>SUMPRODUCT($B$7:$B$456,Y$7:Y$456,EXP(constants!$B$32+constants!$A$32*ABS($A$7:$A$456-$A430)))</f>
        <v>37.944258376314949</v>
      </c>
      <c r="AA430">
        <f t="shared" si="126"/>
        <v>2453.0992763696372</v>
      </c>
      <c r="AB430">
        <f t="shared" si="139"/>
        <v>2448.191853828564</v>
      </c>
      <c r="AD430" s="4">
        <f t="shared" si="127"/>
        <v>1610.4976524543524</v>
      </c>
      <c r="AE430">
        <f>SUMPRODUCT($B$7:$B$456,AD$7:AD$456,EXP(constants!$B$32+constants!$A$32*ABS($A$7:$A$456-$A430)))</f>
        <v>27.222595864566795</v>
      </c>
      <c r="AF430" s="4">
        <f t="shared" si="128"/>
        <v>1583.2750565897857</v>
      </c>
      <c r="AG430">
        <f t="shared" si="140"/>
        <v>1583.2750565897857</v>
      </c>
      <c r="AH430" s="4"/>
      <c r="AI430" s="5">
        <f>SUMPRODUCT(constants!$B$13:$B$20,A430^constants!$A$13:$A$20)*constants!$C$10/((A430/1000000000)^5*(EXP(0.014388/(A430/1000000000)/constants!$B$9)-1))</f>
        <v>1.9072027137417236E-6</v>
      </c>
      <c r="AJ430">
        <f>SUMPRODUCT(A430^constants!$E$28:$J$28,constants!$E$27:$J$27)</f>
        <v>7.1013895259721587E-7</v>
      </c>
      <c r="AL430" s="17">
        <f t="shared" si="129"/>
        <v>7.7902502238914669E-10</v>
      </c>
      <c r="AM430">
        <f t="shared" si="141"/>
        <v>4.4852532075303663E-10</v>
      </c>
      <c r="AN430">
        <f t="shared" si="142"/>
        <v>1.7368585146569397</v>
      </c>
      <c r="AO430">
        <f t="shared" si="143"/>
        <v>8.2311387918588107E-10</v>
      </c>
      <c r="AQ430">
        <f t="shared" si="147"/>
        <v>7.7902502238914669E-10</v>
      </c>
      <c r="AS430" s="4">
        <f t="shared" si="144"/>
        <v>0.94643650421696035</v>
      </c>
    </row>
    <row r="431" spans="1:45" x14ac:dyDescent="0.2">
      <c r="A431">
        <f>front!A431</f>
        <v>388.69</v>
      </c>
      <c r="B431" s="1">
        <f t="shared" si="145"/>
        <v>0.45999999999997954</v>
      </c>
      <c r="C431">
        <f>front!D431-front!B431</f>
        <v>1703.3300000000004</v>
      </c>
      <c r="D431" s="2">
        <f>front!E431-front!C431</f>
        <v>13819.300000000001</v>
      </c>
      <c r="E431" s="2">
        <f>IF(front!F431-front!C431&gt;0,front!F431-front!C431,0)</f>
        <v>1743</v>
      </c>
      <c r="F431" s="2">
        <f>front!I431-front!H431</f>
        <v>10094.699999999999</v>
      </c>
      <c r="G431" s="2">
        <f>IF(front!J431-front!H431&gt;0,front!J431-front!H431,0)</f>
        <v>450.30000000000109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1699.439060238934</v>
      </c>
      <c r="J431" s="4">
        <f>D431/(constants!$A$4+constants!$B$4*data!D431+constants!$C$4*data!D431^2+constants!$D$4*data!D431^3+constants!$E$4*data!D431^4+constants!$F$4*data!D431^5+constants!$G$4*data!D431^6+constants!$H$4*data!D431^7)</f>
        <v>13863.054832201678</v>
      </c>
      <c r="K431" s="4">
        <f>E431/(constants!$A$4+constants!$B$4*data!E431+constants!$C$4*data!E431^2+constants!$D$4*data!E431^3+constants!$E$4*data!E431^4+constants!$F$4*data!E431^5+constants!$G$4*data!E431^6+constants!$H$4*data!E431^7)</f>
        <v>1739.0190615711351</v>
      </c>
      <c r="L431" s="4">
        <f>F431/(constants!$A$4+constants!$B$4*data!F431+constants!$C$4*data!F431^2+constants!$D$4*data!F431^3+constants!$E$4*data!F431^4+constants!$F$4*data!F431^5+constants!$G$4*data!F431^6+constants!$H$4*data!F431^7)</f>
        <v>10094.094659885037</v>
      </c>
      <c r="M431" s="4">
        <f>G431/(constants!$A$4+constants!$B$4*data!G431+constants!$C$4*data!G431^2+constants!$D$4*data!G431^3+constants!$E$4*data!G431^4+constants!$F$4*data!G431^5+constants!$G$4*data!G431^6+constants!$H$4*data!G431^7)</f>
        <v>449.25331999687421</v>
      </c>
      <c r="N431" s="4"/>
      <c r="O431" s="4">
        <f t="shared" si="130"/>
        <v>2832.3984337315565</v>
      </c>
      <c r="P431" s="4">
        <f t="shared" si="131"/>
        <v>2772.6109664403357</v>
      </c>
      <c r="Q431" s="4">
        <f t="shared" si="132"/>
        <v>347.80381231422706</v>
      </c>
      <c r="R431" s="4">
        <f t="shared" si="133"/>
        <v>1682.3491099808396</v>
      </c>
      <c r="S431" s="4">
        <f t="shared" si="134"/>
        <v>74.875553332812373</v>
      </c>
      <c r="T431" s="4">
        <f t="shared" si="135"/>
        <v>1.021563597639513</v>
      </c>
      <c r="U431" s="4">
        <f t="shared" si="136"/>
        <v>0.12544270239281385</v>
      </c>
      <c r="V431" s="4">
        <f t="shared" si="137"/>
        <v>4.4506549139295554E-2</v>
      </c>
      <c r="W431" s="4"/>
      <c r="X431">
        <f>IF(front!E431&gt;$X$2,O431,P431)</f>
        <v>2772.6109664403357</v>
      </c>
      <c r="Y431">
        <f t="shared" si="146"/>
        <v>2535.8577267929209</v>
      </c>
      <c r="Z431">
        <f>SUMPRODUCT($B$7:$B$456,Y$7:Y$456,EXP(constants!$B$32+constants!$A$32*ABS($A$7:$A$456-$A431)))</f>
        <v>37.90678049886219</v>
      </c>
      <c r="AA431">
        <f t="shared" si="126"/>
        <v>2497.9509462940587</v>
      </c>
      <c r="AB431">
        <f t="shared" si="139"/>
        <v>2493.0435237529855</v>
      </c>
      <c r="AD431" s="4">
        <f t="shared" si="127"/>
        <v>1607.3876085246566</v>
      </c>
      <c r="AE431">
        <f>SUMPRODUCT($B$7:$B$456,AD$7:AD$456,EXP(constants!$B$32+constants!$A$32*ABS($A$7:$A$456-$A431)))</f>
        <v>26.936123742060381</v>
      </c>
      <c r="AF431" s="4">
        <f t="shared" si="128"/>
        <v>1580.4514847825963</v>
      </c>
      <c r="AG431">
        <f t="shared" si="140"/>
        <v>1580.4514847825963</v>
      </c>
      <c r="AH431" s="4"/>
      <c r="AI431" s="5">
        <f>SUMPRODUCT(constants!$B$13:$B$20,A431^constants!$A$13:$A$20)*constants!$C$10/((A431/1000000000)^5*(EXP(0.014388/(A431/1000000000)/constants!$B$9)-1))</f>
        <v>1.92258285750311E-6</v>
      </c>
      <c r="AJ431">
        <f>SUMPRODUCT(A431^constants!$E$28:$J$28,constants!$E$27:$J$27)</f>
        <v>7.0893868400783615E-7</v>
      </c>
      <c r="AL431" s="17">
        <f t="shared" si="129"/>
        <v>7.7117901841075215E-10</v>
      </c>
      <c r="AM431">
        <f t="shared" si="141"/>
        <v>4.4856719161193128E-10</v>
      </c>
      <c r="AN431">
        <f t="shared" si="142"/>
        <v>1.7192051332142941</v>
      </c>
      <c r="AO431">
        <f t="shared" si="143"/>
        <v>8.2319071873873344E-10</v>
      </c>
      <c r="AQ431">
        <f t="shared" si="147"/>
        <v>7.7117901841075215E-10</v>
      </c>
      <c r="AS431" s="4">
        <f t="shared" si="144"/>
        <v>0.9368169500165503</v>
      </c>
    </row>
    <row r="432" spans="1:45" x14ac:dyDescent="0.2">
      <c r="A432">
        <f>front!A432</f>
        <v>389.16</v>
      </c>
      <c r="B432" s="1">
        <f t="shared" si="145"/>
        <v>0.47000000000002728</v>
      </c>
      <c r="C432">
        <f>front!D432-front!B432</f>
        <v>1716.9300000000003</v>
      </c>
      <c r="D432" s="2">
        <f>front!E432-front!C432</f>
        <v>13959.099999999999</v>
      </c>
      <c r="E432" s="2">
        <f>IF(front!F432-front!C432&gt;0,front!F432-front!C432,0)</f>
        <v>1801.7999999999993</v>
      </c>
      <c r="F432" s="2">
        <f>front!I432-front!H432</f>
        <v>9925.0000000000018</v>
      </c>
      <c r="G432" s="2">
        <f>IF(front!J432-front!H432&gt;0,front!J432-front!H432,0)</f>
        <v>442.89999999999964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1713.0082075645096</v>
      </c>
      <c r="J432" s="4">
        <f>D432/(constants!$A$4+constants!$B$4*data!D432+constants!$C$4*data!D432^2+constants!$D$4*data!D432^3+constants!$E$4*data!D432^4+constants!$F$4*data!D432^5+constants!$G$4*data!D432^6+constants!$H$4*data!D432^7)</f>
        <v>14005.32759920707</v>
      </c>
      <c r="K432" s="4">
        <f>E432/(constants!$A$4+constants!$B$4*data!E432+constants!$C$4*data!E432^2+constants!$D$4*data!E432^3+constants!$E$4*data!E432^4+constants!$F$4*data!E432^5+constants!$G$4*data!E432^6+constants!$H$4*data!E432^7)</f>
        <v>1797.6856427376208</v>
      </c>
      <c r="L432" s="4">
        <f>F432/(constants!$A$4+constants!$B$4*data!F432+constants!$C$4*data!F432^2+constants!$D$4*data!F432^3+constants!$E$4*data!F432^4+constants!$F$4*data!F432^5+constants!$G$4*data!F432^6+constants!$H$4*data!F432^7)</f>
        <v>9923.2748201644954</v>
      </c>
      <c r="M432" s="4">
        <f>G432/(constants!$A$4+constants!$B$4*data!G432+constants!$C$4*data!G432^2+constants!$D$4*data!G432^3+constants!$E$4*data!G432^4+constants!$F$4*data!G432^5+constants!$G$4*data!G432^6+constants!$H$4*data!G432^7)</f>
        <v>441.87029542432958</v>
      </c>
      <c r="N432" s="4"/>
      <c r="O432" s="4">
        <f t="shared" si="130"/>
        <v>2855.0136792741823</v>
      </c>
      <c r="P432" s="4">
        <f t="shared" si="131"/>
        <v>2801.0655198414138</v>
      </c>
      <c r="Q432" s="4">
        <f t="shared" si="132"/>
        <v>359.53712854752416</v>
      </c>
      <c r="R432" s="4">
        <f t="shared" si="133"/>
        <v>1653.8791366940827</v>
      </c>
      <c r="S432" s="4">
        <f t="shared" si="134"/>
        <v>73.645049237388264</v>
      </c>
      <c r="T432" s="4">
        <f t="shared" si="135"/>
        <v>1.0192598705923248</v>
      </c>
      <c r="U432" s="4">
        <f t="shared" si="136"/>
        <v>0.12835727190268648</v>
      </c>
      <c r="V432" s="4">
        <f t="shared" si="137"/>
        <v>4.4528676614541726E-2</v>
      </c>
      <c r="W432" s="4"/>
      <c r="X432">
        <f>IF(front!E432&gt;$X$2,O432,P432)</f>
        <v>2801.0655198414138</v>
      </c>
      <c r="Y432">
        <f t="shared" si="146"/>
        <v>2564.312280193999</v>
      </c>
      <c r="Z432">
        <f>SUMPRODUCT($B$7:$B$456,Y$7:Y$456,EXP(constants!$B$32+constants!$A$32*ABS($A$7:$A$456-$A432)))</f>
        <v>37.852007114788996</v>
      </c>
      <c r="AA432">
        <f t="shared" si="126"/>
        <v>2526.4602730792099</v>
      </c>
      <c r="AB432">
        <f t="shared" si="139"/>
        <v>2521.5528505381367</v>
      </c>
      <c r="AD432" s="4">
        <f t="shared" si="127"/>
        <v>1580.1495518039246</v>
      </c>
      <c r="AE432">
        <f>SUMPRODUCT($B$7:$B$456,AD$7:AD$456,EXP(constants!$B$32+constants!$A$32*ABS($A$7:$A$456-$A432)))</f>
        <v>26.63503266351178</v>
      </c>
      <c r="AF432" s="4">
        <f t="shared" si="128"/>
        <v>1553.5145191404129</v>
      </c>
      <c r="AG432">
        <f t="shared" si="140"/>
        <v>1553.5145191404129</v>
      </c>
      <c r="AH432" s="4"/>
      <c r="AI432" s="5">
        <f>SUMPRODUCT(constants!$B$13:$B$20,A432^constants!$A$13:$A$20)*constants!$C$10/((A432/1000000000)^5*(EXP(0.014388/(A432/1000000000)/constants!$B$9)-1))</f>
        <v>1.9383730150258002E-6</v>
      </c>
      <c r="AJ432">
        <f>SUMPRODUCT(A432^constants!$E$28:$J$28,constants!$E$27:$J$27)</f>
        <v>7.0776723899522833E-7</v>
      </c>
      <c r="AL432" s="17">
        <f t="shared" si="129"/>
        <v>7.6872194632451302E-10</v>
      </c>
      <c r="AM432">
        <f t="shared" si="141"/>
        <v>4.5559100367265864E-10</v>
      </c>
      <c r="AN432">
        <f t="shared" si="142"/>
        <v>1.6873071244331208</v>
      </c>
      <c r="AO432">
        <f t="shared" si="143"/>
        <v>8.3608050873380296E-10</v>
      </c>
      <c r="AQ432">
        <f t="shared" si="147"/>
        <v>7.6872194632451302E-10</v>
      </c>
      <c r="AS432" s="4">
        <f t="shared" si="144"/>
        <v>0.91943531549216384</v>
      </c>
    </row>
    <row r="433" spans="1:45" x14ac:dyDescent="0.2">
      <c r="A433">
        <f>front!A433</f>
        <v>389.63</v>
      </c>
      <c r="B433" s="1">
        <f t="shared" si="145"/>
        <v>0.46999999999997044</v>
      </c>
      <c r="C433">
        <f>front!D433-front!B433</f>
        <v>1768.7999999999997</v>
      </c>
      <c r="D433" s="2">
        <f>front!E433-front!C433</f>
        <v>14170.000000000002</v>
      </c>
      <c r="E433" s="2">
        <f>IF(front!F433-front!C433&gt;0,front!F433-front!C433,0)</f>
        <v>1952</v>
      </c>
      <c r="F433" s="2">
        <f>front!I433-front!H433</f>
        <v>9885.9</v>
      </c>
      <c r="G433" s="2">
        <f>IF(front!J433-front!H433&gt;0,front!J433-front!H433,0)</f>
        <v>603.60000000000036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1764.7605232822029</v>
      </c>
      <c r="J433" s="4">
        <f>D433/(constants!$A$4+constants!$B$4*data!D433+constants!$C$4*data!D433^2+constants!$D$4*data!D433^3+constants!$E$4*data!D433^4+constants!$F$4*data!D433^5+constants!$G$4*data!D433^6+constants!$H$4*data!D433^7)</f>
        <v>14220.075896423701</v>
      </c>
      <c r="K433" s="4">
        <f>E433/(constants!$A$4+constants!$B$4*data!E433+constants!$C$4*data!E433^2+constants!$D$4*data!E433^3+constants!$E$4*data!E433^4+constants!$F$4*data!E433^5+constants!$G$4*data!E433^6+constants!$H$4*data!E433^7)</f>
        <v>1947.544783484268</v>
      </c>
      <c r="L433" s="4">
        <f>F433/(constants!$A$4+constants!$B$4*data!F433+constants!$C$4*data!F433^2+constants!$D$4*data!F433^3+constants!$E$4*data!F433^4+constants!$F$4*data!F433^5+constants!$G$4*data!F433^6+constants!$H$4*data!F433^7)</f>
        <v>9883.9266419420783</v>
      </c>
      <c r="M433" s="4">
        <f>G433/(constants!$A$4+constants!$B$4*data!G433+constants!$C$4*data!G433^2+constants!$D$4*data!G433^3+constants!$E$4*data!G433^4+constants!$F$4*data!G433^5+constants!$G$4*data!G433^6+constants!$H$4*data!G433^7)</f>
        <v>602.20276164339441</v>
      </c>
      <c r="N433" s="4"/>
      <c r="O433" s="4">
        <f t="shared" si="130"/>
        <v>2941.2675388036714</v>
      </c>
      <c r="P433" s="4">
        <f t="shared" si="131"/>
        <v>2844.01517928474</v>
      </c>
      <c r="Q433" s="4">
        <f t="shared" si="132"/>
        <v>389.5089566968536</v>
      </c>
      <c r="R433" s="4">
        <f t="shared" si="133"/>
        <v>1647.3211069903464</v>
      </c>
      <c r="S433" s="4">
        <f t="shared" si="134"/>
        <v>100.36712694056573</v>
      </c>
      <c r="T433" s="4">
        <f t="shared" si="135"/>
        <v>1.0341954431985099</v>
      </c>
      <c r="U433" s="4">
        <f t="shared" si="136"/>
        <v>0.13695741131550984</v>
      </c>
      <c r="V433" s="4">
        <f t="shared" si="137"/>
        <v>6.0927481906631026E-2</v>
      </c>
      <c r="W433" s="4"/>
      <c r="X433">
        <f>IF(front!E433&gt;$X$2,O433,P433)</f>
        <v>2844.01517928474</v>
      </c>
      <c r="Y433">
        <f t="shared" si="146"/>
        <v>2607.2619396373252</v>
      </c>
      <c r="Z433">
        <f>SUMPRODUCT($B$7:$B$456,Y$7:Y$456,EXP(constants!$B$32+constants!$A$32*ABS($A$7:$A$456-$A433)))</f>
        <v>37.779564948395809</v>
      </c>
      <c r="AA433">
        <f t="shared" si="126"/>
        <v>2569.4823746889292</v>
      </c>
      <c r="AB433">
        <f t="shared" si="139"/>
        <v>2564.574952147856</v>
      </c>
      <c r="AD433" s="4">
        <f t="shared" si="127"/>
        <v>1546.8387706680176</v>
      </c>
      <c r="AE433">
        <f>SUMPRODUCT($B$7:$B$456,AD$7:AD$456,EXP(constants!$B$32+constants!$A$32*ABS($A$7:$A$456-$A433)))</f>
        <v>26.325419923622515</v>
      </c>
      <c r="AF433" s="4">
        <f t="shared" si="128"/>
        <v>1520.513350744395</v>
      </c>
      <c r="AG433">
        <f t="shared" si="140"/>
        <v>1520.513350744395</v>
      </c>
      <c r="AH433" s="4"/>
      <c r="AI433" s="5">
        <f>SUMPRODUCT(constants!$B$13:$B$20,A433^constants!$A$13:$A$20)*constants!$C$10/((A433/1000000000)^5*(EXP(0.014388/(A433/1000000000)/constants!$B$9)-1))</f>
        <v>1.9542396359673012E-6</v>
      </c>
      <c r="AJ433">
        <f>SUMPRODUCT(A433^constants!$E$28:$J$28,constants!$E$27:$J$27)</f>
        <v>7.0665150161730627E-7</v>
      </c>
      <c r="AL433" s="17">
        <f t="shared" si="129"/>
        <v>7.6201307133979722E-10</v>
      </c>
      <c r="AM433">
        <f t="shared" si="141"/>
        <v>4.6474534490036022E-10</v>
      </c>
      <c r="AN433">
        <f t="shared" si="142"/>
        <v>1.6396357267508945</v>
      </c>
      <c r="AO433">
        <f t="shared" si="143"/>
        <v>8.5288015185467284E-10</v>
      </c>
      <c r="AQ433">
        <f t="shared" si="147"/>
        <v>7.6201307133979722E-10</v>
      </c>
      <c r="AS433" s="4">
        <f t="shared" si="144"/>
        <v>0.8934585588405638</v>
      </c>
    </row>
    <row r="434" spans="1:45" x14ac:dyDescent="0.2">
      <c r="A434">
        <f>front!A434</f>
        <v>390.1</v>
      </c>
      <c r="B434" s="1">
        <f t="shared" si="145"/>
        <v>0.47000000000002728</v>
      </c>
      <c r="C434">
        <f>front!D434-front!B434</f>
        <v>1767.87</v>
      </c>
      <c r="D434" s="2">
        <f>front!E434-front!C434</f>
        <v>14315.400000000001</v>
      </c>
      <c r="E434" s="2">
        <f>IF(front!F434-front!C434&gt;0,front!F434-front!C434,0)</f>
        <v>2080</v>
      </c>
      <c r="F434" s="2">
        <f>front!I434-front!H434</f>
        <v>9900.2999999999993</v>
      </c>
      <c r="G434" s="2">
        <f>IF(front!J434-front!H434&gt;0,front!J434-front!H434,0)</f>
        <v>703.39999999999964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1763.8326334599751</v>
      </c>
      <c r="J434" s="4">
        <f>D434/(constants!$A$4+constants!$B$4*data!D434+constants!$C$4*data!D434^2+constants!$D$4*data!D434^3+constants!$E$4*data!D434^4+constants!$F$4*data!D434^5+constants!$G$4*data!D434^6+constants!$H$4*data!D434^7)</f>
        <v>14368.212027444741</v>
      </c>
      <c r="K434" s="4">
        <f>E434/(constants!$A$4+constants!$B$4*data!E434+constants!$C$4*data!E434^2+constants!$D$4*data!E434^3+constants!$E$4*data!E434^4+constants!$F$4*data!E434^5+constants!$G$4*data!E434^6+constants!$H$4*data!E434^7)</f>
        <v>2075.2543653468274</v>
      </c>
      <c r="L434" s="4">
        <f>F434/(constants!$A$4+constants!$B$4*data!F434+constants!$C$4*data!F434^2+constants!$D$4*data!F434^3+constants!$E$4*data!F434^4+constants!$F$4*data!F434^5+constants!$G$4*data!F434^6+constants!$H$4*data!F434^7)</f>
        <v>9898.4176171911058</v>
      </c>
      <c r="M434" s="4">
        <f>G434/(constants!$A$4+constants!$B$4*data!G434+constants!$C$4*data!G434^2+constants!$D$4*data!G434^3+constants!$E$4*data!G434^4+constants!$F$4*data!G434^5+constants!$G$4*data!G434^6+constants!$H$4*data!G434^7)</f>
        <v>701.77546714880975</v>
      </c>
      <c r="N434" s="4"/>
      <c r="O434" s="4">
        <f t="shared" si="130"/>
        <v>2939.7210557666249</v>
      </c>
      <c r="P434" s="4">
        <f t="shared" si="131"/>
        <v>2873.642405488948</v>
      </c>
      <c r="Q434" s="4">
        <f t="shared" si="132"/>
        <v>415.05087306936548</v>
      </c>
      <c r="R434" s="4">
        <f t="shared" si="133"/>
        <v>1649.7362695318511</v>
      </c>
      <c r="S434" s="4">
        <f t="shared" si="134"/>
        <v>116.96257785813496</v>
      </c>
      <c r="T434" s="4">
        <f t="shared" si="135"/>
        <v>1.0229947366281413</v>
      </c>
      <c r="U434" s="4">
        <f t="shared" si="136"/>
        <v>0.14443372365210658</v>
      </c>
      <c r="V434" s="4">
        <f t="shared" si="137"/>
        <v>7.0897742880639741E-2</v>
      </c>
      <c r="W434" s="4"/>
      <c r="X434">
        <f>IF(front!E434&gt;$X$2,O434,P434)</f>
        <v>2873.642405488948</v>
      </c>
      <c r="Y434">
        <f t="shared" si="146"/>
        <v>2636.8891658415332</v>
      </c>
      <c r="Z434">
        <f>SUMPRODUCT($B$7:$B$456,Y$7:Y$456,EXP(constants!$B$32+constants!$A$32*ABS($A$7:$A$456-$A434)))</f>
        <v>37.688653163377488</v>
      </c>
      <c r="AA434">
        <f t="shared" si="126"/>
        <v>2599.2005126781555</v>
      </c>
      <c r="AB434">
        <f t="shared" si="139"/>
        <v>2594.2930901370823</v>
      </c>
      <c r="AD434" s="4">
        <f t="shared" si="127"/>
        <v>1532.6394327116914</v>
      </c>
      <c r="AE434">
        <f>SUMPRODUCT($B$7:$B$456,AD$7:AD$456,EXP(constants!$B$32+constants!$A$32*ABS($A$7:$A$456-$A434)))</f>
        <v>26.007645187350182</v>
      </c>
      <c r="AF434" s="4">
        <f t="shared" si="128"/>
        <v>1506.6317875243412</v>
      </c>
      <c r="AG434">
        <f t="shared" si="140"/>
        <v>1506.6317875243412</v>
      </c>
      <c r="AH434" s="4"/>
      <c r="AI434" s="5">
        <f>SUMPRODUCT(constants!$B$13:$B$20,A434^constants!$A$13:$A$20)*constants!$C$10/((A434/1000000000)^5*(EXP(0.014388/(A434/1000000000)/constants!$B$9)-1))</f>
        <v>1.9701827050892295E-6</v>
      </c>
      <c r="AJ434">
        <f>SUMPRODUCT(A434^constants!$E$28:$J$28,constants!$E$27:$J$27)</f>
        <v>7.055916653464782E-7</v>
      </c>
      <c r="AL434" s="17">
        <f t="shared" si="129"/>
        <v>7.5942950030565945E-10</v>
      </c>
      <c r="AM434">
        <f t="shared" si="141"/>
        <v>4.6832389385988484E-10</v>
      </c>
      <c r="AN434">
        <f t="shared" si="142"/>
        <v>1.6215903357962531</v>
      </c>
      <c r="AO434">
        <f t="shared" si="143"/>
        <v>8.5944734701544007E-10</v>
      </c>
      <c r="AQ434">
        <f t="shared" si="147"/>
        <v>7.5942950030565945E-10</v>
      </c>
      <c r="AS434" s="4">
        <f t="shared" si="144"/>
        <v>0.88362539362404502</v>
      </c>
    </row>
    <row r="435" spans="1:45" x14ac:dyDescent="0.2">
      <c r="A435">
        <f>front!A435</f>
        <v>390.57</v>
      </c>
      <c r="B435" s="1">
        <f t="shared" si="145"/>
        <v>0.46999999999997044</v>
      </c>
      <c r="C435">
        <f>front!D435-front!B435</f>
        <v>1794.67</v>
      </c>
      <c r="D435" s="2">
        <f>front!E435-front!C435</f>
        <v>14537</v>
      </c>
      <c r="E435" s="2">
        <f>IF(front!F435-front!C435&gt;0,front!F435-front!C435,0)</f>
        <v>2303.2999999999993</v>
      </c>
      <c r="F435" s="2">
        <f>front!I435-front!H435</f>
        <v>10014.099999999999</v>
      </c>
      <c r="G435" s="2">
        <f>IF(front!J435-front!H435&gt;0,front!J435-front!H435,0)</f>
        <v>833.09999999999854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1790.5718219770495</v>
      </c>
      <c r="J435" s="4">
        <f>D435/(constants!$A$4+constants!$B$4*data!D435+constants!$C$4*data!D435^2+constants!$D$4*data!D435^3+constants!$E$4*data!D435^4+constants!$F$4*data!D435^5+constants!$G$4*data!D435^6+constants!$H$4*data!D435^7)</f>
        <v>14594.1131067735</v>
      </c>
      <c r="K435" s="4">
        <f>E435/(constants!$A$4+constants!$B$4*data!E435+constants!$C$4*data!E435^2+constants!$D$4*data!E435^3+constants!$E$4*data!E435^4+constants!$F$4*data!E435^5+constants!$G$4*data!E435^6+constants!$H$4*data!E435^7)</f>
        <v>2298.0483851098393</v>
      </c>
      <c r="L435" s="4">
        <f>F435/(constants!$A$4+constants!$B$4*data!F435+constants!$C$4*data!F435^2+constants!$D$4*data!F435^3+constants!$E$4*data!F435^4+constants!$F$4*data!F435^5+constants!$G$4*data!F435^6+constants!$H$4*data!F435^7)</f>
        <v>10012.954086158428</v>
      </c>
      <c r="M435" s="4">
        <f>G435/(constants!$A$4+constants!$B$4*data!G435+constants!$C$4*data!G435^2+constants!$D$4*data!G435^3+constants!$E$4*data!G435^4+constants!$F$4*data!G435^5+constants!$G$4*data!G435^6+constants!$H$4*data!G435^7)</f>
        <v>831.18083473957131</v>
      </c>
      <c r="N435" s="4"/>
      <c r="O435" s="4">
        <f t="shared" si="130"/>
        <v>2984.2863699617492</v>
      </c>
      <c r="P435" s="4">
        <f t="shared" si="131"/>
        <v>2918.8226213547005</v>
      </c>
      <c r="Q435" s="4">
        <f t="shared" si="132"/>
        <v>459.60967702196791</v>
      </c>
      <c r="R435" s="4">
        <f t="shared" si="133"/>
        <v>1668.8256810264047</v>
      </c>
      <c r="S435" s="4">
        <f t="shared" si="134"/>
        <v>138.53013912326188</v>
      </c>
      <c r="T435" s="4">
        <f t="shared" si="135"/>
        <v>1.0224281352789657</v>
      </c>
      <c r="U435" s="4">
        <f t="shared" si="136"/>
        <v>0.15746406570216701</v>
      </c>
      <c r="V435" s="4">
        <f t="shared" si="137"/>
        <v>8.3010550891126897E-2</v>
      </c>
      <c r="W435" s="4"/>
      <c r="X435">
        <f>IF(front!E435&gt;$X$2,O435,P435)</f>
        <v>2918.8226213547005</v>
      </c>
      <c r="Y435">
        <f t="shared" si="146"/>
        <v>2682.0693817072856</v>
      </c>
      <c r="Z435">
        <f>SUMPRODUCT($B$7:$B$456,Y$7:Y$456,EXP(constants!$B$32+constants!$A$32*ABS($A$7:$A$456-$A435)))</f>
        <v>37.578690071434963</v>
      </c>
      <c r="AA435">
        <f t="shared" si="126"/>
        <v>2644.4906916358505</v>
      </c>
      <c r="AB435">
        <f t="shared" si="139"/>
        <v>2639.5832690947773</v>
      </c>
      <c r="AD435" s="4">
        <f t="shared" si="127"/>
        <v>1530.1365259766094</v>
      </c>
      <c r="AE435">
        <f>SUMPRODUCT($B$7:$B$456,AD$7:AD$456,EXP(constants!$B$32+constants!$A$32*ABS($A$7:$A$456-$A435)))</f>
        <v>25.681728974554105</v>
      </c>
      <c r="AF435" s="4">
        <f t="shared" si="128"/>
        <v>1504.4547970020553</v>
      </c>
      <c r="AG435">
        <f t="shared" si="140"/>
        <v>1504.4547970020553</v>
      </c>
      <c r="AH435" s="4"/>
      <c r="AI435" s="5">
        <f>SUMPRODUCT(constants!$B$13:$B$20,A435^constants!$A$13:$A$20)*constants!$C$10/((A435/1000000000)^5*(EXP(0.014388/(A435/1000000000)/constants!$B$9)-1))</f>
        <v>1.9862022049682464E-6</v>
      </c>
      <c r="AJ435">
        <f>SUMPRODUCT(A435^constants!$E$28:$J$28,constants!$E$27:$J$27)</f>
        <v>7.0458791471221917E-7</v>
      </c>
      <c r="AL435" s="17">
        <f t="shared" si="129"/>
        <v>7.524680991213426E-10</v>
      </c>
      <c r="AM435">
        <f t="shared" si="141"/>
        <v>4.6833438672684599E-10</v>
      </c>
      <c r="AN435">
        <f t="shared" si="142"/>
        <v>1.6066898362520119</v>
      </c>
      <c r="AO435">
        <f t="shared" si="143"/>
        <v>8.5946660306192968E-10</v>
      </c>
      <c r="AQ435">
        <f t="shared" si="147"/>
        <v>7.524680991213426E-10</v>
      </c>
      <c r="AS435" s="4">
        <f t="shared" si="144"/>
        <v>0.87550592011441164</v>
      </c>
    </row>
    <row r="436" spans="1:45" x14ac:dyDescent="0.2">
      <c r="A436">
        <f>front!A436</f>
        <v>391.03</v>
      </c>
      <c r="B436" s="1">
        <f t="shared" si="145"/>
        <v>0.45999999999997954</v>
      </c>
      <c r="C436">
        <f>front!D436-front!B436</f>
        <v>1823.87</v>
      </c>
      <c r="D436" s="2">
        <f>front!E436-front!C436</f>
        <v>14744.7</v>
      </c>
      <c r="E436" s="2">
        <f>IF(front!F436-front!C436&gt;0,front!F436-front!C436,0)</f>
        <v>2498.8999999999996</v>
      </c>
      <c r="F436" s="2">
        <f>front!I436-front!H436</f>
        <v>10149.200000000001</v>
      </c>
      <c r="G436" s="2">
        <f>IF(front!J436-front!H436&gt;0,front!J436-front!H436,0)</f>
        <v>982.89999999999964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1819.7055604826089</v>
      </c>
      <c r="J436" s="4">
        <f>D436/(constants!$A$4+constants!$B$4*data!D436+constants!$C$4*data!D436^2+constants!$D$4*data!D436^3+constants!$E$4*data!D436^4+constants!$F$4*data!D436^5+constants!$G$4*data!D436^6+constants!$H$4*data!D436^7)</f>
        <v>14805.988737360576</v>
      </c>
      <c r="K436" s="4">
        <f>E436/(constants!$A$4+constants!$B$4*data!E436+constants!$C$4*data!E436^2+constants!$D$4*data!E436^3+constants!$E$4*data!E436^4+constants!$F$4*data!E436^5+constants!$G$4*data!E436^6+constants!$H$4*data!E436^7)</f>
        <v>2493.2066514123903</v>
      </c>
      <c r="L436" s="4">
        <f>F436/(constants!$A$4+constants!$B$4*data!F436+constants!$C$4*data!F436^2+constants!$D$4*data!F436^3+constants!$E$4*data!F436^4+constants!$F$4*data!F436^5+constants!$G$4*data!F436^6+constants!$H$4*data!F436^7)</f>
        <v>10148.969180715163</v>
      </c>
      <c r="M436" s="4">
        <f>G436/(constants!$A$4+constants!$B$4*data!G436+constants!$C$4*data!G436^2+constants!$D$4*data!G436^3+constants!$E$4*data!G436^4+constants!$F$4*data!G436^5+constants!$G$4*data!G436^6+constants!$H$4*data!G436^7)</f>
        <v>980.64122949556054</v>
      </c>
      <c r="N436" s="4"/>
      <c r="O436" s="4">
        <f t="shared" si="130"/>
        <v>3032.842600804348</v>
      </c>
      <c r="P436" s="4">
        <f t="shared" si="131"/>
        <v>2961.1977474721152</v>
      </c>
      <c r="Q436" s="4">
        <f t="shared" si="132"/>
        <v>498.64133028247801</v>
      </c>
      <c r="R436" s="4">
        <f t="shared" si="133"/>
        <v>1691.4948634525269</v>
      </c>
      <c r="S436" s="4">
        <f t="shared" si="134"/>
        <v>163.44020491592676</v>
      </c>
      <c r="T436" s="4">
        <f t="shared" si="135"/>
        <v>1.0241945521515385</v>
      </c>
      <c r="U436" s="4">
        <f t="shared" si="136"/>
        <v>0.16839177008970543</v>
      </c>
      <c r="V436" s="4">
        <f t="shared" si="137"/>
        <v>9.6624712523410997E-2</v>
      </c>
      <c r="W436" s="4"/>
      <c r="X436">
        <f>IF(front!E436&gt;$X$2,O436,P436)</f>
        <v>2961.1977474721152</v>
      </c>
      <c r="Y436">
        <f t="shared" si="146"/>
        <v>2724.4445078247004</v>
      </c>
      <c r="Z436">
        <f>SUMPRODUCT($B$7:$B$456,Y$7:Y$456,EXP(constants!$B$32+constants!$A$32*ABS($A$7:$A$456-$A436)))</f>
        <v>37.451293563026731</v>
      </c>
      <c r="AA436">
        <f t="shared" si="126"/>
        <v>2686.9932142616735</v>
      </c>
      <c r="AB436">
        <f t="shared" si="139"/>
        <v>2682.0857917206004</v>
      </c>
      <c r="AD436" s="4">
        <f t="shared" si="127"/>
        <v>1527.867048852657</v>
      </c>
      <c r="AE436">
        <f>SUMPRODUCT($B$7:$B$456,AD$7:AD$456,EXP(constants!$B$32+constants!$A$32*ABS($A$7:$A$456-$A436)))</f>
        <v>25.354404180783341</v>
      </c>
      <c r="AF436" s="4">
        <f t="shared" si="128"/>
        <v>1502.5126446718737</v>
      </c>
      <c r="AG436">
        <f t="shared" si="140"/>
        <v>1502.5126446718737</v>
      </c>
      <c r="AH436" s="4"/>
      <c r="AI436" s="5">
        <f>SUMPRODUCT(constants!$B$13:$B$20,A436^constants!$A$13:$A$20)*constants!$C$10/((A436/1000000000)^5*(EXP(0.014388/(A436/1000000000)/constants!$B$9)-1))</f>
        <v>2.0019548543629938E-6</v>
      </c>
      <c r="AJ436">
        <f>SUMPRODUCT(A436^constants!$E$28:$J$28,constants!$E$27:$J$27)</f>
        <v>7.0365999754376908E-7</v>
      </c>
      <c r="AL436" s="17">
        <f t="shared" si="129"/>
        <v>7.4641715807260151E-10</v>
      </c>
      <c r="AM436">
        <f t="shared" si="141"/>
        <v>4.6832218020863179E-10</v>
      </c>
      <c r="AN436">
        <f t="shared" si="142"/>
        <v>1.5938112470779877</v>
      </c>
      <c r="AO436">
        <f t="shared" si="143"/>
        <v>8.5944420219826875E-10</v>
      </c>
      <c r="AQ436">
        <f t="shared" si="147"/>
        <v>7.4641715807260151E-10</v>
      </c>
      <c r="AS436" s="4">
        <f t="shared" si="144"/>
        <v>0.86848821152487965</v>
      </c>
    </row>
    <row r="437" spans="1:45" x14ac:dyDescent="0.2">
      <c r="A437">
        <f>front!A437</f>
        <v>391.5</v>
      </c>
      <c r="B437" s="1">
        <f t="shared" si="145"/>
        <v>0.47000000000002728</v>
      </c>
      <c r="C437">
        <f>front!D437-front!B437</f>
        <v>1872.8700000000003</v>
      </c>
      <c r="D437" s="2">
        <f>front!E437-front!C437</f>
        <v>14976.900000000001</v>
      </c>
      <c r="E437" s="2">
        <f>IF(front!F437-front!C437&gt;0,front!F437-front!C437,0)</f>
        <v>2782.7000000000007</v>
      </c>
      <c r="F437" s="2">
        <f>front!I437-front!H437</f>
        <v>10306.4</v>
      </c>
      <c r="G437" s="2">
        <f>IF(front!J437-front!H437&gt;0,front!J437-front!H437,0)</f>
        <v>1173.8999999999996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1868.5943615660428</v>
      </c>
      <c r="J437" s="4">
        <f>D437/(constants!$A$4+constants!$B$4*data!D437+constants!$C$4*data!D437^2+constants!$D$4*data!D437^3+constants!$E$4*data!D437^4+constants!$F$4*data!D437^5+constants!$G$4*data!D437^6+constants!$H$4*data!D437^7)</f>
        <v>15043.023082726952</v>
      </c>
      <c r="K437" s="4">
        <f>E437/(constants!$A$4+constants!$B$4*data!E437+constants!$C$4*data!E437^2+constants!$D$4*data!E437^3+constants!$E$4*data!E437^4+constants!$F$4*data!E437^5+constants!$G$4*data!E437^6+constants!$H$4*data!E437^7)</f>
        <v>2776.3703116276542</v>
      </c>
      <c r="L437" s="4">
        <f>F437/(constants!$A$4+constants!$B$4*data!F437+constants!$C$4*data!F437^2+constants!$D$4*data!F437^3+constants!$E$4*data!F437^4+constants!$F$4*data!F437^5+constants!$G$4*data!F437^6+constants!$H$4*data!F437^7)</f>
        <v>10307.290560792575</v>
      </c>
      <c r="M437" s="4">
        <f>G437/(constants!$A$4+constants!$B$4*data!G437+constants!$C$4*data!G437^2+constants!$D$4*data!G437^3+constants!$E$4*data!G437^4+constants!$F$4*data!G437^5+constants!$G$4*data!G437^6+constants!$H$4*data!G437^7)</f>
        <v>1171.2087075060958</v>
      </c>
      <c r="N437" s="4"/>
      <c r="O437" s="4">
        <f t="shared" si="130"/>
        <v>3114.3239359434046</v>
      </c>
      <c r="P437" s="4">
        <f t="shared" si="131"/>
        <v>3008.6046165453904</v>
      </c>
      <c r="Q437" s="4">
        <f t="shared" si="132"/>
        <v>555.27406232553085</v>
      </c>
      <c r="R437" s="4">
        <f t="shared" si="133"/>
        <v>1717.8817601320957</v>
      </c>
      <c r="S437" s="4">
        <f t="shared" si="134"/>
        <v>195.20145125101595</v>
      </c>
      <c r="T437" s="4">
        <f t="shared" si="135"/>
        <v>1.0351389872955143</v>
      </c>
      <c r="U437" s="4">
        <f t="shared" si="136"/>
        <v>0.18456199238407089</v>
      </c>
      <c r="V437" s="4">
        <f t="shared" si="137"/>
        <v>0.11362915410197151</v>
      </c>
      <c r="W437" s="4"/>
      <c r="X437">
        <f>IF(front!E437&gt;$X$2,O437,P437)</f>
        <v>3008.6046165453904</v>
      </c>
      <c r="Y437">
        <f t="shared" ref="Y437:Y500" si="148">X437-$U$4</f>
        <v>2771.8513768979756</v>
      </c>
      <c r="Z437">
        <f>SUMPRODUCT($B$7:$B$456,Y$7:Y$456,EXP(constants!$B$32+constants!$A$32*ABS($A$7:$A$456-$A437)))</f>
        <v>37.301105195859286</v>
      </c>
      <c r="AA437">
        <f t="shared" si="126"/>
        <v>2734.5502717021163</v>
      </c>
      <c r="AB437">
        <f t="shared" si="139"/>
        <v>2729.6428491610432</v>
      </c>
      <c r="AD437" s="4">
        <f t="shared" si="127"/>
        <v>1522.4562411090569</v>
      </c>
      <c r="AE437">
        <f>SUMPRODUCT($B$7:$B$456,AD$7:AD$456,EXP(constants!$B$32+constants!$A$32*ABS($A$7:$A$456-$A437)))</f>
        <v>25.011811009775332</v>
      </c>
      <c r="AF437" s="4">
        <f t="shared" si="128"/>
        <v>1497.4444300992816</v>
      </c>
      <c r="AG437">
        <f t="shared" si="140"/>
        <v>1497.4444300992816</v>
      </c>
      <c r="AH437" s="4"/>
      <c r="AI437" s="5">
        <f>SUMPRODUCT(constants!$B$13:$B$20,A437^constants!$A$13:$A$20)*constants!$C$10/((A437/1000000000)^5*(EXP(0.014388/(A437/1000000000)/constants!$B$9)-1))</f>
        <v>2.0181255296952056E-6</v>
      </c>
      <c r="AJ437">
        <f>SUMPRODUCT(A437^constants!$E$28:$J$28,constants!$E$27:$J$27)</f>
        <v>7.0276773291656812E-7</v>
      </c>
      <c r="AL437" s="17">
        <f t="shared" si="129"/>
        <v>7.3933684412796982E-10</v>
      </c>
      <c r="AM437">
        <f t="shared" si="141"/>
        <v>4.6931139399274684E-10</v>
      </c>
      <c r="AN437">
        <f t="shared" si="142"/>
        <v>1.5753652129302367</v>
      </c>
      <c r="AO437">
        <f t="shared" si="143"/>
        <v>8.6125956368961119E-10</v>
      </c>
      <c r="AQ437">
        <f t="shared" si="147"/>
        <v>7.3933684412796982E-10</v>
      </c>
      <c r="AS437" s="4">
        <f t="shared" si="144"/>
        <v>0.85843673068856508</v>
      </c>
    </row>
    <row r="438" spans="1:45" x14ac:dyDescent="0.2">
      <c r="A438">
        <f>front!A438</f>
        <v>391.97</v>
      </c>
      <c r="B438" s="1">
        <f t="shared" si="145"/>
        <v>0.47000000000002728</v>
      </c>
      <c r="C438">
        <f>front!D438-front!B438</f>
        <v>1872.67</v>
      </c>
      <c r="D438" s="2">
        <f>front!E438-front!C438</f>
        <v>15181.5</v>
      </c>
      <c r="E438" s="2">
        <f>IF(front!F438-front!C438&gt;0,front!F438-front!C438,0)</f>
        <v>3086.3999999999996</v>
      </c>
      <c r="F438" s="2">
        <f>front!I438-front!H438</f>
        <v>10564.699999999999</v>
      </c>
      <c r="G438" s="2">
        <f>IF(front!J438-front!H438&gt;0,front!J438-front!H438,0)</f>
        <v>1389.3999999999996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1868.394815449662</v>
      </c>
      <c r="J438" s="4">
        <f>D438/(constants!$A$4+constants!$B$4*data!D438+constants!$C$4*data!D438^2+constants!$D$4*data!D438^3+constants!$E$4*data!D438^4+constants!$F$4*data!D438^5+constants!$G$4*data!D438^6+constants!$H$4*data!D438^7)</f>
        <v>15252.028789418324</v>
      </c>
      <c r="K438" s="4">
        <f>E438/(constants!$A$4+constants!$B$4*data!E438+constants!$C$4*data!E438^2+constants!$D$4*data!E438^3+constants!$E$4*data!E438^4+constants!$F$4*data!E438^5+constants!$G$4*data!E438^6+constants!$H$4*data!E438^7)</f>
        <v>3079.3991828423627</v>
      </c>
      <c r="L438" s="4">
        <f>F438/(constants!$A$4+constants!$B$4*data!F438+constants!$C$4*data!F438^2+constants!$D$4*data!F438^3+constants!$E$4*data!F438^4+constants!$F$4*data!F438^5+constants!$G$4*data!F438^6+constants!$H$4*data!F438^7)</f>
        <v>10567.56799176148</v>
      </c>
      <c r="M438" s="4">
        <f>G438/(constants!$A$4+constants!$B$4*data!G438+constants!$C$4*data!G438^2+constants!$D$4*data!G438^3+constants!$E$4*data!G438^4+constants!$F$4*data!G438^5+constants!$G$4*data!G438^6+constants!$H$4*data!G438^7)</f>
        <v>1386.2207109187398</v>
      </c>
      <c r="N438" s="4"/>
      <c r="O438" s="4">
        <f t="shared" si="130"/>
        <v>3113.99135908277</v>
      </c>
      <c r="P438" s="4">
        <f t="shared" si="131"/>
        <v>3050.4057578836646</v>
      </c>
      <c r="Q438" s="4">
        <f t="shared" si="132"/>
        <v>615.87983656847257</v>
      </c>
      <c r="R438" s="4">
        <f t="shared" si="133"/>
        <v>1761.2613319602465</v>
      </c>
      <c r="S438" s="4">
        <f t="shared" si="134"/>
        <v>231.03678515312328</v>
      </c>
      <c r="T438" s="4">
        <f t="shared" si="135"/>
        <v>1.0208449649804032</v>
      </c>
      <c r="U438" s="4">
        <f t="shared" si="136"/>
        <v>0.20190095529971813</v>
      </c>
      <c r="V438" s="4">
        <f t="shared" si="137"/>
        <v>0.13117689065255536</v>
      </c>
      <c r="W438" s="4"/>
      <c r="X438">
        <f>IF(front!E438&gt;$X$2,O438,P438)</f>
        <v>3050.4057578836646</v>
      </c>
      <c r="Y438">
        <f t="shared" si="148"/>
        <v>2813.6525182362498</v>
      </c>
      <c r="Z438">
        <f>SUMPRODUCT($B$7:$B$456,Y$7:Y$456,EXP(constants!$B$32+constants!$A$32*ABS($A$7:$A$456-$A438)))</f>
        <v>37.129234733500738</v>
      </c>
      <c r="AA438">
        <f t="shared" si="126"/>
        <v>2776.5232835027491</v>
      </c>
      <c r="AB438">
        <f t="shared" si="139"/>
        <v>2771.6158609616759</v>
      </c>
      <c r="AD438" s="4">
        <f t="shared" si="127"/>
        <v>1529.9593443848421</v>
      </c>
      <c r="AE438">
        <f>SUMPRODUCT($B$7:$B$456,AD$7:AD$456,EXP(constants!$B$32+constants!$A$32*ABS($A$7:$A$456-$A438)))</f>
        <v>24.660542210821536</v>
      </c>
      <c r="AF438" s="4">
        <f t="shared" si="128"/>
        <v>1505.2988021740205</v>
      </c>
      <c r="AG438">
        <f t="shared" si="140"/>
        <v>1505.2988021740205</v>
      </c>
      <c r="AH438" s="4"/>
      <c r="AI438" s="5">
        <f>SUMPRODUCT(constants!$B$13:$B$20,A438^constants!$A$13:$A$20)*constants!$C$10/((A438/1000000000)^5*(EXP(0.014388/(A438/1000000000)/constants!$B$9)-1))</f>
        <v>2.0343725709629746E-6</v>
      </c>
      <c r="AJ438">
        <f>SUMPRODUCT(A438^constants!$E$28:$J$28,constants!$E$27:$J$27)</f>
        <v>7.0193204892884638E-7</v>
      </c>
      <c r="AL438" s="17">
        <f t="shared" si="129"/>
        <v>7.340023556717208E-10</v>
      </c>
      <c r="AM438">
        <f t="shared" si="141"/>
        <v>4.6630745199231169E-10</v>
      </c>
      <c r="AN438">
        <f t="shared" si="142"/>
        <v>1.5740738273336081</v>
      </c>
      <c r="AO438">
        <f t="shared" si="143"/>
        <v>8.5574686186783601E-10</v>
      </c>
      <c r="AQ438">
        <f t="shared" si="147"/>
        <v>7.340023556717208E-10</v>
      </c>
      <c r="AS438" s="4">
        <f t="shared" si="144"/>
        <v>0.85773303809682244</v>
      </c>
    </row>
    <row r="439" spans="1:45" x14ac:dyDescent="0.2">
      <c r="A439">
        <f>front!A439</f>
        <v>392.44</v>
      </c>
      <c r="B439" s="1">
        <f t="shared" si="145"/>
        <v>0.46999999999997044</v>
      </c>
      <c r="C439">
        <f>front!D439-front!B439</f>
        <v>1904.8000000000002</v>
      </c>
      <c r="D439" s="2">
        <f>front!E439-front!C439</f>
        <v>15381.099999999999</v>
      </c>
      <c r="E439" s="2">
        <f>IF(front!F439-front!C439&gt;0,front!F439-front!C439,0)</f>
        <v>3377.1000000000004</v>
      </c>
      <c r="F439" s="2">
        <f>front!I439-front!H439</f>
        <v>10783.5</v>
      </c>
      <c r="G439" s="2">
        <f>IF(front!J439-front!H439&gt;0,front!J439-front!H439,0)</f>
        <v>1631.2000000000007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1900.4518987152067</v>
      </c>
      <c r="J439" s="4">
        <f>D439/(constants!$A$4+constants!$B$4*data!D439+constants!$C$4*data!D439^2+constants!$D$4*data!D439^3+constants!$E$4*data!D439^4+constants!$F$4*data!D439^5+constants!$G$4*data!D439^6+constants!$H$4*data!D439^7)</f>
        <v>15456.059083974147</v>
      </c>
      <c r="K439" s="4">
        <f>E439/(constants!$A$4+constants!$B$4*data!E439+constants!$C$4*data!E439^2+constants!$D$4*data!E439^3+constants!$E$4*data!E439^4+constants!$F$4*data!E439^5+constants!$G$4*data!E439^6+constants!$H$4*data!E439^7)</f>
        <v>3369.4712170281059</v>
      </c>
      <c r="L439" s="4">
        <f>F439/(constants!$A$4+constants!$B$4*data!F439+constants!$C$4*data!F439^2+constants!$D$4*data!F439^3+constants!$E$4*data!F439^4+constants!$F$4*data!F439^5+constants!$G$4*data!F439^6+constants!$H$4*data!F439^7)</f>
        <v>10788.177108460115</v>
      </c>
      <c r="M439" s="4">
        <f>G439/(constants!$A$4+constants!$B$4*data!G439+constants!$C$4*data!G439^2+constants!$D$4*data!G439^3+constants!$E$4*data!G439^4+constants!$F$4*data!G439^5+constants!$G$4*data!G439^6+constants!$H$4*data!G439^7)</f>
        <v>1627.4726647888963</v>
      </c>
      <c r="N439" s="4"/>
      <c r="O439" s="4">
        <f t="shared" si="130"/>
        <v>3167.4198311920113</v>
      </c>
      <c r="P439" s="4">
        <f t="shared" si="131"/>
        <v>3091.2118167948292</v>
      </c>
      <c r="Q439" s="4">
        <f t="shared" si="132"/>
        <v>673.89424340562118</v>
      </c>
      <c r="R439" s="4">
        <f t="shared" si="133"/>
        <v>1798.0295180766859</v>
      </c>
      <c r="S439" s="4">
        <f t="shared" si="134"/>
        <v>271.24544413148271</v>
      </c>
      <c r="T439" s="4">
        <f t="shared" si="135"/>
        <v>1.0246531195252093</v>
      </c>
      <c r="U439" s="4">
        <f t="shared" si="136"/>
        <v>0.21800325676302534</v>
      </c>
      <c r="V439" s="4">
        <f t="shared" si="137"/>
        <v>0.15085705846566314</v>
      </c>
      <c r="W439" s="4"/>
      <c r="X439">
        <f>IF(front!E439&gt;$X$2,O439,P439)</f>
        <v>3091.2118167948292</v>
      </c>
      <c r="Y439">
        <f t="shared" si="148"/>
        <v>2854.4585771474144</v>
      </c>
      <c r="Z439">
        <f>SUMPRODUCT($B$7:$B$456,Y$7:Y$456,EXP(constants!$B$32+constants!$A$32*ABS($A$7:$A$456-$A439)))</f>
        <v>36.934830306097268</v>
      </c>
      <c r="AA439">
        <f t="shared" si="126"/>
        <v>2817.523746841317</v>
      </c>
      <c r="AB439">
        <f t="shared" si="139"/>
        <v>2812.6163243002438</v>
      </c>
      <c r="AD439" s="4">
        <f t="shared" si="127"/>
        <v>1526.4727168218399</v>
      </c>
      <c r="AE439">
        <f>SUMPRODUCT($B$7:$B$456,AD$7:AD$456,EXP(constants!$B$32+constants!$A$32*ABS($A$7:$A$456-$A439)))</f>
        <v>24.300215865067408</v>
      </c>
      <c r="AF439" s="4">
        <f t="shared" si="128"/>
        <v>1502.1725009567724</v>
      </c>
      <c r="AG439">
        <f t="shared" si="140"/>
        <v>1502.1725009567724</v>
      </c>
      <c r="AH439" s="4"/>
      <c r="AI439" s="5">
        <f>SUMPRODUCT(constants!$B$13:$B$20,A439^constants!$A$13:$A$20)*constants!$C$10/((A439/1000000000)^5*(EXP(0.014388/(A439/1000000000)/constants!$B$9)-1))</f>
        <v>2.0506959520756949E-6</v>
      </c>
      <c r="AJ439">
        <f>SUMPRODUCT(A439^constants!$E$28:$J$28,constants!$E$27:$J$27)</f>
        <v>7.0115309284171342E-7</v>
      </c>
      <c r="AL439" s="17">
        <f t="shared" si="129"/>
        <v>7.291061828654825E-10</v>
      </c>
      <c r="AM439">
        <f t="shared" si="141"/>
        <v>4.6675937177330229E-10</v>
      </c>
      <c r="AN439">
        <f t="shared" si="142"/>
        <v>1.5620600826834559</v>
      </c>
      <c r="AO439">
        <f t="shared" si="143"/>
        <v>8.5657620511068235E-10</v>
      </c>
      <c r="AQ439">
        <f t="shared" si="147"/>
        <v>7.291061828654825E-10</v>
      </c>
      <c r="AS439" s="4">
        <f t="shared" si="144"/>
        <v>0.85118659439211386</v>
      </c>
    </row>
    <row r="440" spans="1:45" x14ac:dyDescent="0.2">
      <c r="A440">
        <f>front!A440</f>
        <v>392.9</v>
      </c>
      <c r="B440" s="1">
        <f t="shared" si="145"/>
        <v>0.45999999999997954</v>
      </c>
      <c r="C440">
        <f>front!D440-front!B440</f>
        <v>1953.5300000000002</v>
      </c>
      <c r="D440" s="2">
        <f>front!E440-front!C440</f>
        <v>15608.599999999999</v>
      </c>
      <c r="E440" s="2">
        <f>IF(front!F440-front!C440&gt;0,front!F440-front!C440,0)</f>
        <v>3750.2000000000007</v>
      </c>
      <c r="F440" s="2">
        <f>front!I440-front!H440</f>
        <v>10943.100000000002</v>
      </c>
      <c r="G440" s="2">
        <f>IF(front!J440-front!H440&gt;0,front!J440-front!H440,0)</f>
        <v>1868.1000000000004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1949.071311416548</v>
      </c>
      <c r="J440" s="4">
        <f>D440/(constants!$A$4+constants!$B$4*data!D440+constants!$C$4*data!D440^2+constants!$D$4*data!D440^3+constants!$E$4*data!D440^4+constants!$F$4*data!D440^5+constants!$G$4*data!D440^6+constants!$H$4*data!D440^7)</f>
        <v>15688.768389569306</v>
      </c>
      <c r="K440" s="4">
        <f>E440/(constants!$A$4+constants!$B$4*data!E440+constants!$C$4*data!E440^2+constants!$D$4*data!E440^3+constants!$E$4*data!E440^4+constants!$F$4*data!E440^5+constants!$G$4*data!E440^6+constants!$H$4*data!E440^7)</f>
        <v>3741.7949546012751</v>
      </c>
      <c r="L440" s="4">
        <f>F440/(constants!$A$4+constants!$B$4*data!F440+constants!$C$4*data!F440^2+constants!$D$4*data!F440^3+constants!$E$4*data!F440^4+constants!$F$4*data!F440^5+constants!$G$4*data!F440^6+constants!$H$4*data!F440^7)</f>
        <v>10949.175942479833</v>
      </c>
      <c r="M440" s="4">
        <f>G440/(constants!$A$4+constants!$B$4*data!G440+constants!$C$4*data!G440^2+constants!$D$4*data!G440^3+constants!$E$4*data!G440^4+constants!$F$4*data!G440^5+constants!$G$4*data!G440^6+constants!$H$4*data!G440^7)</f>
        <v>1863.835186675663</v>
      </c>
      <c r="N440" s="4"/>
      <c r="O440" s="4">
        <f t="shared" si="130"/>
        <v>3248.4521856942465</v>
      </c>
      <c r="P440" s="4">
        <f t="shared" si="131"/>
        <v>3137.7536779138613</v>
      </c>
      <c r="Q440" s="4">
        <f t="shared" si="132"/>
        <v>748.35899092025511</v>
      </c>
      <c r="R440" s="4">
        <f t="shared" si="133"/>
        <v>1824.862657079972</v>
      </c>
      <c r="S440" s="4">
        <f t="shared" si="134"/>
        <v>310.63919777927714</v>
      </c>
      <c r="T440" s="4">
        <f t="shared" si="135"/>
        <v>1.0352795404430801</v>
      </c>
      <c r="U440" s="4">
        <f t="shared" si="136"/>
        <v>0.23850151023256941</v>
      </c>
      <c r="V440" s="4">
        <f t="shared" si="137"/>
        <v>0.17022606965739659</v>
      </c>
      <c r="W440" s="4"/>
      <c r="X440">
        <f>IF(front!E440&gt;$X$2,O440,P440)</f>
        <v>3137.7536779138613</v>
      </c>
      <c r="Y440">
        <f t="shared" si="148"/>
        <v>2901.0004382664465</v>
      </c>
      <c r="Z440">
        <f>SUMPRODUCT($B$7:$B$456,Y$7:Y$456,EXP(constants!$B$32+constants!$A$32*ABS($A$7:$A$456-$A440)))</f>
        <v>36.721401345152117</v>
      </c>
      <c r="AA440">
        <f t="shared" si="126"/>
        <v>2864.2790369212944</v>
      </c>
      <c r="AB440">
        <f t="shared" si="139"/>
        <v>2859.3716143802212</v>
      </c>
      <c r="AD440" s="4">
        <f t="shared" si="127"/>
        <v>1513.8668828894886</v>
      </c>
      <c r="AE440">
        <f>SUMPRODUCT($B$7:$B$456,AD$7:AD$456,EXP(constants!$B$32+constants!$A$32*ABS($A$7:$A$456-$A440)))</f>
        <v>23.93831966326271</v>
      </c>
      <c r="AF440" s="4">
        <f t="shared" si="128"/>
        <v>1489.9285632262258</v>
      </c>
      <c r="AG440">
        <f t="shared" si="140"/>
        <v>1489.9285632262258</v>
      </c>
      <c r="AH440" s="4"/>
      <c r="AI440" s="5">
        <f>SUMPRODUCT(constants!$B$13:$B$20,A440^constants!$A$13:$A$20)*constants!$C$10/((A440/1000000000)^5*(EXP(0.014388/(A440/1000000000)/constants!$B$9)-1))</f>
        <v>2.0667459207919226E-6</v>
      </c>
      <c r="AJ440">
        <f>SUMPRODUCT(A440^constants!$E$28:$J$28,constants!$E$27:$J$27)</f>
        <v>7.0044577278502137E-7</v>
      </c>
      <c r="AL440" s="17">
        <f t="shared" si="129"/>
        <v>7.2279724342157494E-10</v>
      </c>
      <c r="AM440">
        <f t="shared" si="141"/>
        <v>4.701203736025484E-10</v>
      </c>
      <c r="AN440">
        <f t="shared" si="142"/>
        <v>1.53747270700641</v>
      </c>
      <c r="AO440">
        <f t="shared" si="143"/>
        <v>8.627441673763954E-10</v>
      </c>
      <c r="AQ440">
        <f t="shared" si="147"/>
        <v>7.2279724342157494E-10</v>
      </c>
      <c r="AS440" s="4">
        <f t="shared" si="144"/>
        <v>0.83778861770761204</v>
      </c>
    </row>
    <row r="441" spans="1:45" x14ac:dyDescent="0.2">
      <c r="A441">
        <f>front!A441</f>
        <v>393.37</v>
      </c>
      <c r="B441" s="1">
        <f t="shared" si="145"/>
        <v>0.47000000000002728</v>
      </c>
      <c r="C441">
        <f>front!D441-front!B441</f>
        <v>1966.6699999999996</v>
      </c>
      <c r="D441" s="2">
        <f>front!E441-front!C441</f>
        <v>15877</v>
      </c>
      <c r="E441" s="2">
        <f>IF(front!F441-front!C441&gt;0,front!F441-front!C441,0)</f>
        <v>4101.2999999999993</v>
      </c>
      <c r="F441" s="2">
        <f>front!I441-front!H441</f>
        <v>10974.2</v>
      </c>
      <c r="G441" s="2">
        <f>IF(front!J441-front!H441&gt;0,front!J441-front!H441,0)</f>
        <v>2082.7999999999993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1962.1814928737394</v>
      </c>
      <c r="J441" s="4">
        <f>D441/(constants!$A$4+constants!$B$4*data!D441+constants!$C$4*data!D441^2+constants!$D$4*data!D441^3+constants!$E$4*data!D441^4+constants!$F$4*data!D441^5+constants!$G$4*data!D441^6+constants!$H$4*data!D441^7)</f>
        <v>15963.533614282038</v>
      </c>
      <c r="K441" s="4">
        <f>E441/(constants!$A$4+constants!$B$4*data!E441+constants!$C$4*data!E441^2+constants!$D$4*data!E441^3+constants!$E$4*data!E441^4+constants!$F$4*data!E441^5+constants!$G$4*data!E441^6+constants!$H$4*data!E441^7)</f>
        <v>4092.2059113992295</v>
      </c>
      <c r="L441" s="4">
        <f>F441/(constants!$A$4+constants!$B$4*data!F441+constants!$C$4*data!F441^2+constants!$D$4*data!F441^3+constants!$E$4*data!F441^4+constants!$F$4*data!F441^5+constants!$G$4*data!F441^6+constants!$H$4*data!F441^7)</f>
        <v>10980.556400668051</v>
      </c>
      <c r="M441" s="4">
        <f>G441/(constants!$A$4+constants!$B$4*data!G441+constants!$C$4*data!G441^2+constants!$D$4*data!G441^3+constants!$E$4*data!G441^4+constants!$F$4*data!G441^5+constants!$G$4*data!G441^6+constants!$H$4*data!G441^7)</f>
        <v>2078.0480143230575</v>
      </c>
      <c r="N441" s="4"/>
      <c r="O441" s="4">
        <f t="shared" si="130"/>
        <v>3270.3024881228989</v>
      </c>
      <c r="P441" s="4">
        <f t="shared" si="131"/>
        <v>3192.7067228564074</v>
      </c>
      <c r="Q441" s="4">
        <f t="shared" si="132"/>
        <v>818.44118227984586</v>
      </c>
      <c r="R441" s="4">
        <f t="shared" si="133"/>
        <v>1830.0927334446751</v>
      </c>
      <c r="S441" s="4">
        <f t="shared" si="134"/>
        <v>346.34133572050956</v>
      </c>
      <c r="T441" s="4">
        <f t="shared" si="135"/>
        <v>1.0243040692435004</v>
      </c>
      <c r="U441" s="4">
        <f t="shared" si="136"/>
        <v>0.25634712277851002</v>
      </c>
      <c r="V441" s="4">
        <f t="shared" si="137"/>
        <v>0.18924797054879935</v>
      </c>
      <c r="W441" s="4"/>
      <c r="X441">
        <f>IF(front!E441&gt;$X$2,O441,P441)</f>
        <v>3192.7067228564074</v>
      </c>
      <c r="Y441">
        <f t="shared" si="148"/>
        <v>2955.9534832089926</v>
      </c>
      <c r="Z441">
        <f>SUMPRODUCT($B$7:$B$456,Y$7:Y$456,EXP(constants!$B$32+constants!$A$32*ABS($A$7:$A$456-$A441)))</f>
        <v>36.479779995137903</v>
      </c>
      <c r="AA441">
        <f t="shared" si="126"/>
        <v>2919.4737032138546</v>
      </c>
      <c r="AB441">
        <f t="shared" si="139"/>
        <v>2914.5662806727814</v>
      </c>
      <c r="AD441" s="4">
        <f t="shared" si="127"/>
        <v>1483.3538395556329</v>
      </c>
      <c r="AE441">
        <f>SUMPRODUCT($B$7:$B$456,AD$7:AD$456,EXP(constants!$B$32+constants!$A$32*ABS($A$7:$A$456-$A441)))</f>
        <v>23.559640979141331</v>
      </c>
      <c r="AF441" s="4">
        <f t="shared" si="128"/>
        <v>1459.7941985764917</v>
      </c>
      <c r="AG441">
        <f t="shared" si="140"/>
        <v>1459.7941985764917</v>
      </c>
      <c r="AH441" s="4"/>
      <c r="AI441" s="5">
        <f>SUMPRODUCT(constants!$B$13:$B$20,A441^constants!$A$13:$A$20)*constants!$C$10/((A441/1000000000)^5*(EXP(0.014388/(A441/1000000000)/constants!$B$9)-1))</f>
        <v>2.0832202719676663E-6</v>
      </c>
      <c r="AJ441">
        <f>SUMPRODUCT(A441^constants!$E$28:$J$28,constants!$E$27:$J$27)</f>
        <v>6.9977946107175172E-7</v>
      </c>
      <c r="AL441" s="17">
        <f t="shared" si="129"/>
        <v>7.1476167338585551E-10</v>
      </c>
      <c r="AM441">
        <f t="shared" si="141"/>
        <v>4.7936857247010359E-10</v>
      </c>
      <c r="AN441">
        <f t="shared" si="142"/>
        <v>1.4910482547965376</v>
      </c>
      <c r="AO441">
        <f t="shared" si="143"/>
        <v>8.7971605389681614E-10</v>
      </c>
      <c r="AQ441">
        <f t="shared" si="147"/>
        <v>7.1476167338585551E-10</v>
      </c>
      <c r="AS441" s="4">
        <f t="shared" si="144"/>
        <v>0.81249133765346915</v>
      </c>
    </row>
    <row r="442" spans="1:45" x14ac:dyDescent="0.2">
      <c r="A442">
        <f>front!A442</f>
        <v>393.84</v>
      </c>
      <c r="B442" s="1">
        <f t="shared" si="145"/>
        <v>0.46999999999997044</v>
      </c>
      <c r="C442">
        <f>front!D442-front!B442</f>
        <v>1979.33</v>
      </c>
      <c r="D442" s="2">
        <f>front!E442-front!C442</f>
        <v>15996.8</v>
      </c>
      <c r="E442" s="2">
        <f>IF(front!F442-front!C442&gt;0,front!F442-front!C442,0)</f>
        <v>4396.7999999999993</v>
      </c>
      <c r="F442" s="2">
        <f>front!I442-front!H442</f>
        <v>10597.499999999998</v>
      </c>
      <c r="G442" s="2">
        <f>IF(front!J442-front!H442&gt;0,front!J442-front!H442,0)</f>
        <v>2294.1000000000004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1974.8127643609264</v>
      </c>
      <c r="J442" s="4">
        <f>D442/(constants!$A$4+constants!$B$4*data!D442+constants!$C$4*data!D442^2+constants!$D$4*data!D442^3+constants!$E$4*data!D442^4+constants!$F$4*data!D442^5+constants!$G$4*data!D442^6+constants!$H$4*data!D442^7)</f>
        <v>16086.251517747185</v>
      </c>
      <c r="K442" s="4">
        <f>E442/(constants!$A$4+constants!$B$4*data!E442+constants!$C$4*data!E442^2+constants!$D$4*data!E442^3+constants!$E$4*data!E442^4+constants!$F$4*data!E442^5+constants!$G$4*data!E442^6+constants!$H$4*data!E442^7)</f>
        <v>4387.1662078985946</v>
      </c>
      <c r="L442" s="4">
        <f>F442/(constants!$A$4+constants!$B$4*data!F442+constants!$C$4*data!F442^2+constants!$D$4*data!F442^3+constants!$E$4*data!F442^4+constants!$F$4*data!F442^5+constants!$G$4*data!F442^6+constants!$H$4*data!F442^7)</f>
        <v>10600.631281284232</v>
      </c>
      <c r="M442" s="4">
        <f>G442/(constants!$A$4+constants!$B$4*data!G442+constants!$C$4*data!G442^2+constants!$D$4*data!G442^3+constants!$E$4*data!G442^4+constants!$F$4*data!G442^5+constants!$G$4*data!G442^6+constants!$H$4*data!G442^7)</f>
        <v>2288.8692038796294</v>
      </c>
      <c r="N442" s="4"/>
      <c r="O442" s="4">
        <f t="shared" si="130"/>
        <v>3291.3546072682107</v>
      </c>
      <c r="P442" s="4">
        <f t="shared" si="131"/>
        <v>3217.2503035494369</v>
      </c>
      <c r="Q442" s="4">
        <f t="shared" si="132"/>
        <v>877.43324157971892</v>
      </c>
      <c r="R442" s="4">
        <f t="shared" si="133"/>
        <v>1766.7718802140387</v>
      </c>
      <c r="S442" s="4">
        <f t="shared" si="134"/>
        <v>381.47820064660488</v>
      </c>
      <c r="T442" s="4">
        <f t="shared" si="135"/>
        <v>1.023033428153544</v>
      </c>
      <c r="U442" s="4">
        <f t="shared" si="136"/>
        <v>0.27272768942214076</v>
      </c>
      <c r="V442" s="4">
        <f t="shared" si="137"/>
        <v>0.21591819799644424</v>
      </c>
      <c r="W442" s="4"/>
      <c r="X442">
        <f>IF(front!E442&gt;$X$2,O442,P442)</f>
        <v>3217.2503035494369</v>
      </c>
      <c r="Y442">
        <f t="shared" si="148"/>
        <v>2980.4970639020221</v>
      </c>
      <c r="Z442">
        <f>SUMPRODUCT($B$7:$B$456,Y$7:Y$456,EXP(constants!$B$32+constants!$A$32*ABS($A$7:$A$456-$A442)))</f>
        <v>36.212678708815986</v>
      </c>
      <c r="AA442">
        <f t="shared" si="126"/>
        <v>2944.2843851932062</v>
      </c>
      <c r="AB442">
        <f t="shared" si="139"/>
        <v>2939.376962652133</v>
      </c>
      <c r="AD442" s="4">
        <f t="shared" si="127"/>
        <v>1384.8557885069611</v>
      </c>
      <c r="AE442">
        <f>SUMPRODUCT($B$7:$B$456,AD$7:AD$456,EXP(constants!$B$32+constants!$A$32*ABS($A$7:$A$456-$A442)))</f>
        <v>23.17193072268034</v>
      </c>
      <c r="AF442" s="4">
        <f t="shared" si="128"/>
        <v>1361.6838577842807</v>
      </c>
      <c r="AG442">
        <f t="shared" si="140"/>
        <v>1361.6838577842807</v>
      </c>
      <c r="AH442" s="4"/>
      <c r="AI442" s="5">
        <f>SUMPRODUCT(constants!$B$13:$B$20,A442^constants!$A$13:$A$20)*constants!$C$10/((A442/1000000000)^5*(EXP(0.014388/(A442/1000000000)/constants!$B$9)-1))</f>
        <v>2.0997708724149195E-6</v>
      </c>
      <c r="AJ442">
        <f>SUMPRODUCT(A442^constants!$E$28:$J$28,constants!$E$27:$J$27)</f>
        <v>6.991702572133854E-7</v>
      </c>
      <c r="AL442" s="17">
        <f t="shared" si="129"/>
        <v>7.1435916491648082E-10</v>
      </c>
      <c r="AM442">
        <f t="shared" si="141"/>
        <v>5.134600467035489E-10</v>
      </c>
      <c r="AN442">
        <f t="shared" si="142"/>
        <v>1.3912653370066843</v>
      </c>
      <c r="AO442">
        <f t="shared" si="143"/>
        <v>9.4227922325444412E-10</v>
      </c>
      <c r="AQ442">
        <f t="shared" si="147"/>
        <v>7.1435916491648082E-10</v>
      </c>
      <c r="AS442" s="4">
        <f t="shared" si="144"/>
        <v>0.75811834463379868</v>
      </c>
    </row>
    <row r="443" spans="1:45" x14ac:dyDescent="0.2">
      <c r="A443">
        <f>front!A443</f>
        <v>394.31</v>
      </c>
      <c r="B443" s="1">
        <f t="shared" si="145"/>
        <v>0.47000000000002728</v>
      </c>
      <c r="C443">
        <f>front!D443-front!B443</f>
        <v>2026.4</v>
      </c>
      <c r="D443" s="2">
        <f>front!E443-front!C443</f>
        <v>16321.300000000001</v>
      </c>
      <c r="E443" s="2">
        <f>IF(front!F443-front!C443&gt;0,front!F443-front!C443,0)</f>
        <v>4923.8999999999996</v>
      </c>
      <c r="F443" s="2">
        <f>front!I443-front!H443</f>
        <v>10452.199999999999</v>
      </c>
      <c r="G443" s="2">
        <f>IF(front!J443-front!H443&gt;0,front!J443-front!H443,0)</f>
        <v>2501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2021.7759605811993</v>
      </c>
      <c r="J443" s="4">
        <f>D443/(constants!$A$4+constants!$B$4*data!D443+constants!$C$4*data!D443^2+constants!$D$4*data!D443^3+constants!$E$4*data!D443^4+constants!$F$4*data!D443^5+constants!$G$4*data!D443^6+constants!$H$4*data!D443^7)</f>
        <v>16418.893595304537</v>
      </c>
      <c r="K443" s="4">
        <f>E443/(constants!$A$4+constants!$B$4*data!E443+constants!$C$4*data!E443^2+constants!$D$4*data!E443^3+constants!$E$4*data!E443^4+constants!$F$4*data!E443^5+constants!$G$4*data!E443^6+constants!$H$4*data!E443^7)</f>
        <v>4913.4205801746539</v>
      </c>
      <c r="L443" s="4">
        <f>F443/(constants!$A$4+constants!$B$4*data!F443+constants!$C$4*data!F443^2+constants!$D$4*data!F443^3+constants!$E$4*data!F443^4+constants!$F$4*data!F443^5+constants!$G$4*data!F443^6+constants!$H$4*data!F443^7)</f>
        <v>10454.18590939876</v>
      </c>
      <c r="M443" s="4">
        <f>G443/(constants!$A$4+constants!$B$4*data!G443+constants!$C$4*data!G443^2+constants!$D$4*data!G443^3+constants!$E$4*data!G443^4+constants!$F$4*data!G443^5+constants!$G$4*data!G443^6+constants!$H$4*data!G443^7)</f>
        <v>2495.301919990754</v>
      </c>
      <c r="N443" s="4"/>
      <c r="O443" s="4">
        <f t="shared" si="130"/>
        <v>3369.6266009686656</v>
      </c>
      <c r="P443" s="4">
        <f t="shared" si="131"/>
        <v>3283.778719060907</v>
      </c>
      <c r="Q443" s="4">
        <f t="shared" si="132"/>
        <v>982.68411603493075</v>
      </c>
      <c r="R443" s="4">
        <f t="shared" si="133"/>
        <v>1742.3643182331268</v>
      </c>
      <c r="S443" s="4">
        <f t="shared" si="134"/>
        <v>415.88365333179229</v>
      </c>
      <c r="T443" s="4">
        <f t="shared" si="135"/>
        <v>1.026143016704947</v>
      </c>
      <c r="U443" s="4">
        <f t="shared" si="136"/>
        <v>0.29925406067433136</v>
      </c>
      <c r="V443" s="4">
        <f t="shared" si="137"/>
        <v>0.23868926204453381</v>
      </c>
      <c r="W443" s="4"/>
      <c r="X443">
        <f>IF(front!E443&gt;$X$2,O443,P443)</f>
        <v>3283.778719060907</v>
      </c>
      <c r="Y443">
        <f t="shared" si="148"/>
        <v>3047.0254794134921</v>
      </c>
      <c r="Z443">
        <f>SUMPRODUCT($B$7:$B$456,Y$7:Y$456,EXP(constants!$B$32+constants!$A$32*ABS($A$7:$A$456-$A443)))</f>
        <v>35.919478531213969</v>
      </c>
      <c r="AA443">
        <f t="shared" si="126"/>
        <v>3011.1060008822783</v>
      </c>
      <c r="AB443">
        <f t="shared" si="139"/>
        <v>3006.1985783412051</v>
      </c>
      <c r="AD443" s="4">
        <f t="shared" si="127"/>
        <v>1326.0032805221431</v>
      </c>
      <c r="AE443">
        <f>SUMPRODUCT($B$7:$B$456,AD$7:AD$456,EXP(constants!$B$32+constants!$A$32*ABS($A$7:$A$456-$A443)))</f>
        <v>22.776629633370788</v>
      </c>
      <c r="AF443" s="4">
        <f t="shared" si="128"/>
        <v>1303.2266508887724</v>
      </c>
      <c r="AG443">
        <f t="shared" si="140"/>
        <v>1303.2266508887724</v>
      </c>
      <c r="AH443" s="4"/>
      <c r="AI443" s="5">
        <f>SUMPRODUCT(constants!$B$13:$B$20,A443^constants!$A$13:$A$20)*constants!$C$10/((A443/1000000000)^5*(EXP(0.014388/(A443/1000000000)/constants!$B$9)-1))</f>
        <v>2.1163976874208627E-6</v>
      </c>
      <c r="AJ443">
        <f>SUMPRODUCT(A443^constants!$E$28:$J$28,constants!$E$27:$J$27)</f>
        <v>6.9861826849086E-7</v>
      </c>
      <c r="AL443" s="17">
        <f t="shared" si="129"/>
        <v>7.0401127279777806E-10</v>
      </c>
      <c r="AM443">
        <f t="shared" si="141"/>
        <v>5.3606812599666942E-10</v>
      </c>
      <c r="AN443">
        <f t="shared" si="142"/>
        <v>1.3132869474171125</v>
      </c>
      <c r="AO443">
        <f t="shared" si="143"/>
        <v>9.8376857287836152E-10</v>
      </c>
      <c r="AQ443">
        <f t="shared" si="147"/>
        <v>7.0401127279777806E-10</v>
      </c>
      <c r="AS443" s="4">
        <f t="shared" si="144"/>
        <v>0.71562691897947606</v>
      </c>
    </row>
    <row r="444" spans="1:45" x14ac:dyDescent="0.2">
      <c r="A444">
        <f>front!A444</f>
        <v>394.77</v>
      </c>
      <c r="B444" s="1">
        <f t="shared" si="145"/>
        <v>0.45999999999997954</v>
      </c>
      <c r="C444">
        <f>front!D444-front!B444</f>
        <v>2035.13</v>
      </c>
      <c r="D444" s="2">
        <f>front!E444-front!C444</f>
        <v>16499.599999999999</v>
      </c>
      <c r="E444" s="2">
        <f>IF(front!F444-front!C444&gt;0,front!F444-front!C444,0)</f>
        <v>5342.4</v>
      </c>
      <c r="F444" s="2">
        <f>front!I444-front!H444</f>
        <v>10468.400000000001</v>
      </c>
      <c r="G444" s="2">
        <f>IF(front!J444-front!H444&gt;0,front!J444-front!H444,0)</f>
        <v>2871.1000000000004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2030.4861538492703</v>
      </c>
      <c r="J444" s="4">
        <f>D444/(constants!$A$4+constants!$B$4*data!D444+constants!$C$4*data!D444^2+constants!$D$4*data!D444^3+constants!$E$4*data!D444^4+constants!$F$4*data!D444^5+constants!$G$4*data!D444^6+constants!$H$4*data!D444^7)</f>
        <v>16601.8156982074</v>
      </c>
      <c r="K444" s="4">
        <f>E444/(constants!$A$4+constants!$B$4*data!E444+constants!$C$4*data!E444^2+constants!$D$4*data!E444^3+constants!$E$4*data!E444^4+constants!$F$4*data!E444^5+constants!$G$4*data!E444^6+constants!$H$4*data!E444^7)</f>
        <v>5331.3825858793825</v>
      </c>
      <c r="L444" s="4">
        <f>F444/(constants!$A$4+constants!$B$4*data!F444+constants!$C$4*data!F444^2+constants!$D$4*data!F444^3+constants!$E$4*data!F444^4+constants!$F$4*data!F444^5+constants!$G$4*data!F444^6+constants!$H$4*data!F444^7)</f>
        <v>10470.510936799232</v>
      </c>
      <c r="M444" s="4">
        <f>G444/(constants!$A$4+constants!$B$4*data!G444+constants!$C$4*data!G444^2+constants!$D$4*data!G444^3+constants!$E$4*data!G444^4+constants!$F$4*data!G444^5+constants!$G$4*data!G444^6+constants!$H$4*data!G444^7)</f>
        <v>2864.5736996057008</v>
      </c>
      <c r="N444" s="4"/>
      <c r="O444" s="4">
        <f t="shared" si="130"/>
        <v>3384.1435897487836</v>
      </c>
      <c r="P444" s="4">
        <f t="shared" si="131"/>
        <v>3320.3631396414798</v>
      </c>
      <c r="Q444" s="4">
        <f t="shared" si="132"/>
        <v>1066.2765171758765</v>
      </c>
      <c r="R444" s="4">
        <f t="shared" si="133"/>
        <v>1745.0851561332054</v>
      </c>
      <c r="S444" s="4">
        <f t="shared" si="134"/>
        <v>477.42894993428342</v>
      </c>
      <c r="T444" s="4">
        <f t="shared" si="135"/>
        <v>1.0192088778922508</v>
      </c>
      <c r="U444" s="4">
        <f t="shared" si="136"/>
        <v>0.32113250037193491</v>
      </c>
      <c r="V444" s="4">
        <f t="shared" si="137"/>
        <v>0.27358490114727702</v>
      </c>
      <c r="W444" s="4"/>
      <c r="X444">
        <f>IF(front!E444&gt;$X$2,O444,P444)</f>
        <v>3320.3631396414798</v>
      </c>
      <c r="Y444">
        <f t="shared" si="148"/>
        <v>3083.609899994065</v>
      </c>
      <c r="Z444">
        <f>SUMPRODUCT($B$7:$B$456,Y$7:Y$456,EXP(constants!$B$32+constants!$A$32*ABS($A$7:$A$456-$A444)))</f>
        <v>35.605366667134469</v>
      </c>
      <c r="AA444">
        <f t="shared" si="126"/>
        <v>3048.0045333269304</v>
      </c>
      <c r="AB444">
        <f t="shared" si="139"/>
        <v>3043.0971107858572</v>
      </c>
      <c r="AD444" s="4">
        <f t="shared" si="127"/>
        <v>1267.1081752266862</v>
      </c>
      <c r="AE444">
        <f>SUMPRODUCT($B$7:$B$456,AD$7:AD$456,EXP(constants!$B$32+constants!$A$32*ABS($A$7:$A$456-$A444)))</f>
        <v>22.382870428900056</v>
      </c>
      <c r="AF444" s="4">
        <f t="shared" si="128"/>
        <v>1244.7253047977861</v>
      </c>
      <c r="AG444">
        <f t="shared" si="140"/>
        <v>1244.7253047977861</v>
      </c>
      <c r="AH444" s="4"/>
      <c r="AI444" s="5">
        <f>SUMPRODUCT(constants!$B$13:$B$20,A444^constants!$A$13:$A$20)*constants!$C$10/((A444/1000000000)^5*(EXP(0.014388/(A444/1000000000)/constants!$B$9)-1))</f>
        <v>2.1327445043955661E-6</v>
      </c>
      <c r="AJ444">
        <f>SUMPRODUCT(A444^constants!$E$28:$J$28,constants!$E$27:$J$27)</f>
        <v>6.9813351941577827E-7</v>
      </c>
      <c r="AL444" s="17">
        <f t="shared" si="129"/>
        <v>7.0084667914025278E-10</v>
      </c>
      <c r="AM444">
        <f t="shared" si="141"/>
        <v>5.608735652154149E-10</v>
      </c>
      <c r="AN444">
        <f t="shared" si="142"/>
        <v>1.2495626868616607</v>
      </c>
      <c r="AO444">
        <f t="shared" si="143"/>
        <v>1.0292904204877041E-9</v>
      </c>
      <c r="AQ444">
        <f t="shared" si="147"/>
        <v>7.0084667914025278E-10</v>
      </c>
      <c r="AS444" s="4">
        <f t="shared" si="144"/>
        <v>0.68090275124505062</v>
      </c>
    </row>
    <row r="445" spans="1:45" x14ac:dyDescent="0.2">
      <c r="A445">
        <f>front!A445</f>
        <v>395.24</v>
      </c>
      <c r="B445" s="1">
        <f t="shared" si="145"/>
        <v>0.47000000000002728</v>
      </c>
      <c r="C445">
        <f>front!D445-front!B445</f>
        <v>2074.6600000000003</v>
      </c>
      <c r="D445" s="2">
        <f>front!E445-front!C445</f>
        <v>16718.599999999999</v>
      </c>
      <c r="E445" s="2">
        <f>IF(front!F445-front!C445&gt;0,front!F445-front!C445,0)</f>
        <v>5798.6999999999989</v>
      </c>
      <c r="F445" s="2">
        <f>front!I445-front!H445</f>
        <v>10548.6</v>
      </c>
      <c r="G445" s="2">
        <f>IF(front!J445-front!H445&gt;0,front!J445-front!H445,0)</f>
        <v>3084.7999999999993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2069.9264779522268</v>
      </c>
      <c r="J445" s="4">
        <f>D445/(constants!$A$4+constants!$B$4*data!D445+constants!$C$4*data!D445^2+constants!$D$4*data!D445^3+constants!$E$4*data!D445^4+constants!$F$4*data!D445^5+constants!$G$4*data!D445^6+constants!$H$4*data!D445^7)</f>
        <v>16826.636899017263</v>
      </c>
      <c r="K445" s="4">
        <f>E445/(constants!$A$4+constants!$B$4*data!E445+constants!$C$4*data!E445^2+constants!$D$4*data!E445^3+constants!$E$4*data!E445^4+constants!$F$4*data!E445^5+constants!$G$4*data!E445^6+constants!$H$4*data!E445^7)</f>
        <v>5787.2623676946914</v>
      </c>
      <c r="L445" s="4">
        <f>F445/(constants!$A$4+constants!$B$4*data!F445+constants!$C$4*data!F445^2+constants!$D$4*data!F445^3+constants!$E$4*data!F445^4+constants!$F$4*data!F445^5+constants!$G$4*data!F445^6+constants!$H$4*data!F445^7)</f>
        <v>10551.339768339374</v>
      </c>
      <c r="M445" s="4">
        <f>G445/(constants!$A$4+constants!$B$4*data!G445+constants!$C$4*data!G445^2+constants!$D$4*data!G445^3+constants!$E$4*data!G445^4+constants!$F$4*data!G445^5+constants!$G$4*data!G445^6+constants!$H$4*data!G445^7)</f>
        <v>3077.8026831483348</v>
      </c>
      <c r="N445" s="4"/>
      <c r="O445" s="4">
        <f t="shared" si="130"/>
        <v>3449.8774632537111</v>
      </c>
      <c r="P445" s="4">
        <f t="shared" si="131"/>
        <v>3365.3273798034525</v>
      </c>
      <c r="Q445" s="4">
        <f t="shared" si="132"/>
        <v>1157.4524735389384</v>
      </c>
      <c r="R445" s="4">
        <f t="shared" si="133"/>
        <v>1758.5566280565624</v>
      </c>
      <c r="S445" s="4">
        <f t="shared" si="134"/>
        <v>512.96711385805577</v>
      </c>
      <c r="T445" s="4">
        <f t="shared" si="135"/>
        <v>1.0251238806535359</v>
      </c>
      <c r="U445" s="4">
        <f t="shared" si="136"/>
        <v>0.34393458433947011</v>
      </c>
      <c r="V445" s="4">
        <f t="shared" si="137"/>
        <v>0.29169780811946455</v>
      </c>
      <c r="W445" s="4"/>
      <c r="X445">
        <f>IF(front!E445&gt;$X$2,O445,P445)</f>
        <v>3365.3273798034525</v>
      </c>
      <c r="Y445">
        <f t="shared" si="148"/>
        <v>3128.5741401560376</v>
      </c>
      <c r="Z445">
        <f>SUMPRODUCT($B$7:$B$456,Y$7:Y$456,EXP(constants!$B$32+constants!$A$32*ABS($A$7:$A$456-$A445)))</f>
        <v>35.256966939650191</v>
      </c>
      <c r="AA445">
        <f t="shared" si="126"/>
        <v>3093.3171732163873</v>
      </c>
      <c r="AB445">
        <f t="shared" si="139"/>
        <v>3088.4097506753142</v>
      </c>
      <c r="AD445" s="4">
        <f t="shared" si="127"/>
        <v>1245.000689691381</v>
      </c>
      <c r="AE445">
        <f>SUMPRODUCT($B$7:$B$456,AD$7:AD$456,EXP(constants!$B$32+constants!$A$32*ABS($A$7:$A$456-$A445)))</f>
        <v>21.974748016093915</v>
      </c>
      <c r="AF445" s="4">
        <f t="shared" si="128"/>
        <v>1223.0259416752872</v>
      </c>
      <c r="AG445">
        <f t="shared" si="140"/>
        <v>1223.0259416752872</v>
      </c>
      <c r="AH445" s="4"/>
      <c r="AI445" s="5">
        <f>SUMPRODUCT(constants!$B$13:$B$20,A445^constants!$A$13:$A$20)*constants!$C$10/((A445/1000000000)^5*(EXP(0.014388/(A445/1000000000)/constants!$B$9)-1))</f>
        <v>2.149522016195049E-6</v>
      </c>
      <c r="AJ445">
        <f>SUMPRODUCT(A445^constants!$E$28:$J$28,constants!$E$27:$J$27)</f>
        <v>6.9769501869306654E-7</v>
      </c>
      <c r="AL445" s="17">
        <f t="shared" si="129"/>
        <v>6.9599638316289886E-10</v>
      </c>
      <c r="AM445">
        <f t="shared" si="141"/>
        <v>5.7046624680533897E-10</v>
      </c>
      <c r="AN445">
        <f t="shared" si="142"/>
        <v>1.2200483149713759</v>
      </c>
      <c r="AO445">
        <f t="shared" si="143"/>
        <v>1.0468944865012368E-9</v>
      </c>
      <c r="AQ445">
        <f t="shared" si="147"/>
        <v>6.9599638316289886E-10</v>
      </c>
      <c r="AS445" s="4">
        <f t="shared" si="144"/>
        <v>0.66481999106609746</v>
      </c>
    </row>
    <row r="446" spans="1:45" x14ac:dyDescent="0.2">
      <c r="A446">
        <f>front!A446</f>
        <v>395.71</v>
      </c>
      <c r="B446" s="1">
        <f t="shared" si="145"/>
        <v>0.46999999999997044</v>
      </c>
      <c r="C446">
        <f>front!D446-front!B446</f>
        <v>2087.0600000000004</v>
      </c>
      <c r="D446" s="2">
        <f>front!E446-front!C446</f>
        <v>16872.899999999998</v>
      </c>
      <c r="E446" s="2">
        <f>IF(front!F446-front!C446&gt;0,front!F446-front!C446,0)</f>
        <v>6315.0999999999985</v>
      </c>
      <c r="F446" s="2">
        <f>front!I446-front!H446</f>
        <v>10478.5</v>
      </c>
      <c r="G446" s="2">
        <f>IF(front!J446-front!H446&gt;0,front!J446-front!H446,0)</f>
        <v>3360.6000000000004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2082.298351904135</v>
      </c>
      <c r="J446" s="4">
        <f>D446/(constants!$A$4+constants!$B$4*data!D446+constants!$C$4*data!D446^2+constants!$D$4*data!D446^3+constants!$E$4*data!D446^4+constants!$F$4*data!D446^5+constants!$G$4*data!D446^6+constants!$H$4*data!D446^7)</f>
        <v>16985.133646939175</v>
      </c>
      <c r="K446" s="4">
        <f>E446/(constants!$A$4+constants!$B$4*data!E446+constants!$C$4*data!E446^2+constants!$D$4*data!E446^3+constants!$E$4*data!E446^4+constants!$F$4*data!E446^5+constants!$G$4*data!E446^6+constants!$H$4*data!E446^7)</f>
        <v>6303.4373936722568</v>
      </c>
      <c r="L446" s="4">
        <f>F446/(constants!$A$4+constants!$B$4*data!F446+constants!$C$4*data!F446^2+constants!$D$4*data!F446^3+constants!$E$4*data!F446^4+constants!$F$4*data!F446^5+constants!$G$4*data!F446^6+constants!$H$4*data!F446^7)</f>
        <v>10480.689224235735</v>
      </c>
      <c r="M446" s="4">
        <f>G446/(constants!$A$4+constants!$B$4*data!G446+constants!$C$4*data!G446^2+constants!$D$4*data!G446^3+constants!$E$4*data!G446^4+constants!$F$4*data!G446^5+constants!$G$4*data!G446^6+constants!$H$4*data!G446^7)</f>
        <v>3353.00638774442</v>
      </c>
      <c r="N446" s="4"/>
      <c r="O446" s="4">
        <f t="shared" si="130"/>
        <v>3470.4972531735584</v>
      </c>
      <c r="P446" s="4">
        <f t="shared" si="131"/>
        <v>3397.0267293878355</v>
      </c>
      <c r="Q446" s="4">
        <f t="shared" si="132"/>
        <v>1260.6874787344514</v>
      </c>
      <c r="R446" s="4">
        <f t="shared" si="133"/>
        <v>1746.7815373726226</v>
      </c>
      <c r="S446" s="4">
        <f t="shared" si="134"/>
        <v>558.83439795740333</v>
      </c>
      <c r="T446" s="4">
        <f t="shared" si="135"/>
        <v>1.0216278909877647</v>
      </c>
      <c r="U446" s="4">
        <f t="shared" si="136"/>
        <v>0.37111497175697372</v>
      </c>
      <c r="V446" s="4">
        <f t="shared" si="137"/>
        <v>0.31992231770319718</v>
      </c>
      <c r="W446" s="4"/>
      <c r="X446">
        <f>IF(front!E446&gt;$X$2,O446,P446)</f>
        <v>3397.0267293878355</v>
      </c>
      <c r="Y446">
        <f t="shared" si="148"/>
        <v>3160.2734897404207</v>
      </c>
      <c r="Z446">
        <f>SUMPRODUCT($B$7:$B$456,Y$7:Y$456,EXP(constants!$B$32+constants!$A$32*ABS($A$7:$A$456-$A446)))</f>
        <v>34.879202721392851</v>
      </c>
      <c r="AA446">
        <f t="shared" si="126"/>
        <v>3125.3942870190281</v>
      </c>
      <c r="AB446">
        <f t="shared" si="139"/>
        <v>3120.4868644779549</v>
      </c>
      <c r="AD446" s="4">
        <f t="shared" si="127"/>
        <v>1187.3056647864319</v>
      </c>
      <c r="AE446">
        <f>SUMPRODUCT($B$7:$B$456,AD$7:AD$456,EXP(constants!$B$32+constants!$A$32*ABS($A$7:$A$456-$A446)))</f>
        <v>21.560618241415444</v>
      </c>
      <c r="AF446" s="4">
        <f t="shared" si="128"/>
        <v>1165.7450465450165</v>
      </c>
      <c r="AG446">
        <f t="shared" si="140"/>
        <v>1165.7450465450165</v>
      </c>
      <c r="AH446" s="4"/>
      <c r="AI446" s="5">
        <f>SUMPRODUCT(constants!$B$13:$B$20,A446^constants!$A$13:$A$20)*constants!$C$10/((A446/1000000000)^5*(EXP(0.014388/(A446/1000000000)/constants!$B$9)-1))</f>
        <v>2.1663756263690599E-6</v>
      </c>
      <c r="AJ446">
        <f>SUMPRODUCT(A446^constants!$E$28:$J$28,constants!$E$27:$J$27)</f>
        <v>6.9731398994371573E-7</v>
      </c>
      <c r="AL446" s="17">
        <f t="shared" si="129"/>
        <v>6.9424282826823759E-10</v>
      </c>
      <c r="AM446">
        <f t="shared" si="141"/>
        <v>5.9817023628827252E-10</v>
      </c>
      <c r="AN446">
        <f t="shared" si="142"/>
        <v>1.1606107862806891</v>
      </c>
      <c r="AO446">
        <f t="shared" si="143"/>
        <v>1.0977356256680001E-9</v>
      </c>
      <c r="AQ446">
        <f t="shared" si="147"/>
        <v>6.9424282826823759E-10</v>
      </c>
      <c r="AS446" s="4">
        <f t="shared" si="144"/>
        <v>0.63243171856226599</v>
      </c>
    </row>
    <row r="447" spans="1:45" x14ac:dyDescent="0.2">
      <c r="A447">
        <f>front!A447</f>
        <v>396.18</v>
      </c>
      <c r="B447" s="1">
        <f t="shared" si="145"/>
        <v>0.47000000000002728</v>
      </c>
      <c r="C447">
        <f>front!D447-front!B447</f>
        <v>2119.1400000000003</v>
      </c>
      <c r="D447" s="2">
        <f>front!E447-front!C447</f>
        <v>16937.699999999997</v>
      </c>
      <c r="E447" s="2">
        <f>IF(front!F447-front!C447&gt;0,front!F447-front!C447,0)</f>
        <v>6755.1</v>
      </c>
      <c r="F447" s="2">
        <f>front!I447-front!H447</f>
        <v>10536.9</v>
      </c>
      <c r="G447" s="2">
        <f>IF(front!J447-front!H447&gt;0,front!J447-front!H447,0)</f>
        <v>3651.7999999999993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2114.3055977220329</v>
      </c>
      <c r="J447" s="4">
        <f>D447/(constants!$A$4+constants!$B$4*data!D447+constants!$C$4*data!D447^2+constants!$D$4*data!D447^3+constants!$E$4*data!D447^4+constants!$F$4*data!D447^5+constants!$G$4*data!D447^6+constants!$H$4*data!D447^7)</f>
        <v>17051.719605629951</v>
      </c>
      <c r="K447" s="4">
        <f>E447/(constants!$A$4+constants!$B$4*data!E447+constants!$C$4*data!E447^2+constants!$D$4*data!E447^3+constants!$E$4*data!E447^4+constants!$F$4*data!E447^5+constants!$G$4*data!E447^6+constants!$H$4*data!E447^7)</f>
        <v>6743.4914468890893</v>
      </c>
      <c r="L447" s="4">
        <f>F447/(constants!$A$4+constants!$B$4*data!F447+constants!$C$4*data!F447^2+constants!$D$4*data!F447^3+constants!$E$4*data!F447^4+constants!$F$4*data!F447^5+constants!$G$4*data!F447^6+constants!$H$4*data!F447^7)</f>
        <v>10539.547005086368</v>
      </c>
      <c r="M447" s="4">
        <f>G447/(constants!$A$4+constants!$B$4*data!G447+constants!$C$4*data!G447^2+constants!$D$4*data!G447^3+constants!$E$4*data!G447^4+constants!$F$4*data!G447^5+constants!$G$4*data!G447^6+constants!$H$4*data!G447^7)</f>
        <v>3643.5958160143837</v>
      </c>
      <c r="N447" s="4"/>
      <c r="O447" s="4">
        <f t="shared" si="130"/>
        <v>3523.8426628700549</v>
      </c>
      <c r="P447" s="4">
        <f t="shared" si="131"/>
        <v>3410.3439211259902</v>
      </c>
      <c r="Q447" s="4">
        <f t="shared" si="132"/>
        <v>1348.6982893778179</v>
      </c>
      <c r="R447" s="4">
        <f t="shared" si="133"/>
        <v>1756.5911675143946</v>
      </c>
      <c r="S447" s="4">
        <f t="shared" si="134"/>
        <v>607.26596933573057</v>
      </c>
      <c r="T447" s="4">
        <f t="shared" si="135"/>
        <v>1.033280731905359</v>
      </c>
      <c r="U447" s="4">
        <f t="shared" si="136"/>
        <v>0.39547280877540336</v>
      </c>
      <c r="V447" s="4">
        <f t="shared" si="137"/>
        <v>0.34570706067879298</v>
      </c>
      <c r="W447" s="4"/>
      <c r="X447">
        <f>IF(front!E447&gt;$X$2,O447,P447)</f>
        <v>3410.3439211259902</v>
      </c>
      <c r="Y447">
        <f t="shared" si="148"/>
        <v>3173.5906814785753</v>
      </c>
      <c r="Z447">
        <f>SUMPRODUCT($B$7:$B$456,Y$7:Y$456,EXP(constants!$B$32+constants!$A$32*ABS($A$7:$A$456-$A447)))</f>
        <v>34.471251163925402</v>
      </c>
      <c r="AA447">
        <f t="shared" si="126"/>
        <v>3139.1194303146499</v>
      </c>
      <c r="AB447">
        <f t="shared" si="139"/>
        <v>3134.2120077735767</v>
      </c>
      <c r="AD447" s="4">
        <f t="shared" si="127"/>
        <v>1148.6281299350508</v>
      </c>
      <c r="AE447">
        <f>SUMPRODUCT($B$7:$B$456,AD$7:AD$456,EXP(constants!$B$32+constants!$A$32*ABS($A$7:$A$456-$A447)))</f>
        <v>21.141191339897464</v>
      </c>
      <c r="AF447" s="4">
        <f t="shared" si="128"/>
        <v>1127.4869385951533</v>
      </c>
      <c r="AG447">
        <f t="shared" si="140"/>
        <v>1127.4869385951533</v>
      </c>
      <c r="AH447" s="4"/>
      <c r="AI447" s="5">
        <f>SUMPRODUCT(constants!$B$13:$B$20,A447^constants!$A$13:$A$20)*constants!$C$10/((A447/1000000000)^5*(EXP(0.014388/(A447/1000000000)/constants!$B$9)-1))</f>
        <v>2.1833052916320917E-6</v>
      </c>
      <c r="AJ447">
        <f>SUMPRODUCT(A447^constants!$E$28:$J$28,constants!$E$27:$J$27)</f>
        <v>6.9699049775885343E-7</v>
      </c>
      <c r="AL447" s="17">
        <f t="shared" si="129"/>
        <v>6.9660421382375714E-10</v>
      </c>
      <c r="AM447">
        <f t="shared" si="141"/>
        <v>6.1818055172089384E-10</v>
      </c>
      <c r="AN447">
        <f t="shared" si="142"/>
        <v>1.1268620662435063</v>
      </c>
      <c r="AO447">
        <f t="shared" si="143"/>
        <v>1.1344576736714997E-9</v>
      </c>
      <c r="AQ447">
        <f t="shared" si="147"/>
        <v>6.9660421382375714E-10</v>
      </c>
      <c r="AS447" s="4">
        <f t="shared" si="144"/>
        <v>0.61404160771314065</v>
      </c>
    </row>
    <row r="448" spans="1:45" x14ac:dyDescent="0.2">
      <c r="A448">
        <f>front!A448</f>
        <v>396.64</v>
      </c>
      <c r="B448" s="1">
        <f t="shared" si="145"/>
        <v>0.45999999999997954</v>
      </c>
      <c r="C448">
        <f>front!D448-front!B448</f>
        <v>2149.7300000000005</v>
      </c>
      <c r="D448" s="2">
        <f>front!E448-front!C448</f>
        <v>17434.3</v>
      </c>
      <c r="E448" s="2">
        <f>IF(front!F448-front!C448&gt;0,front!F448-front!C448,0)</f>
        <v>7388.7000000000007</v>
      </c>
      <c r="F448" s="2">
        <f>front!I448-front!H448</f>
        <v>10882.3</v>
      </c>
      <c r="G448" s="2">
        <f>IF(front!J448-front!H448&gt;0,front!J448-front!H448,0)</f>
        <v>4061.7999999999993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2144.8262391781686</v>
      </c>
      <c r="J448" s="4">
        <f>D448/(constants!$A$4+constants!$B$4*data!D448+constants!$C$4*data!D448^2+constants!$D$4*data!D448^3+constants!$E$4*data!D448^4+constants!$F$4*data!D448^5+constants!$G$4*data!D448^6+constants!$H$4*data!D448^7)</f>
        <v>17562.467119179091</v>
      </c>
      <c r="K448" s="4">
        <f>E448/(constants!$A$4+constants!$B$4*data!E448+constants!$C$4*data!E448^2+constants!$D$4*data!E448^3+constants!$E$4*data!E448^4+constants!$F$4*data!E448^5+constants!$G$4*data!E448^6+constants!$H$4*data!E448^7)</f>
        <v>7377.6321447692708</v>
      </c>
      <c r="L448" s="4">
        <f>F448/(constants!$A$4+constants!$B$4*data!F448+constants!$C$4*data!F448^2+constants!$D$4*data!F448^3+constants!$E$4*data!F448^4+constants!$F$4*data!F448^5+constants!$G$4*data!F448^6+constants!$H$4*data!F448^7)</f>
        <v>10887.835096100716</v>
      </c>
      <c r="M448" s="4">
        <f>G448/(constants!$A$4+constants!$B$4*data!G448+constants!$C$4*data!G448^2+constants!$D$4*data!G448^3+constants!$E$4*data!G448^4+constants!$F$4*data!G448^5+constants!$G$4*data!G448^6+constants!$H$4*data!G448^7)</f>
        <v>4052.7810404032521</v>
      </c>
      <c r="N448" s="4"/>
      <c r="O448" s="4">
        <f t="shared" si="130"/>
        <v>3574.7103986302809</v>
      </c>
      <c r="P448" s="4">
        <f t="shared" si="131"/>
        <v>3512.4934238358182</v>
      </c>
      <c r="Q448" s="4">
        <f t="shared" si="132"/>
        <v>1475.5264289538543</v>
      </c>
      <c r="R448" s="4">
        <f t="shared" si="133"/>
        <v>1814.6391826834526</v>
      </c>
      <c r="S448" s="4">
        <f t="shared" si="134"/>
        <v>675.46350673387531</v>
      </c>
      <c r="T448" s="4">
        <f t="shared" si="135"/>
        <v>1.0177130508977632</v>
      </c>
      <c r="U448" s="4">
        <f t="shared" si="136"/>
        <v>0.42007948511473814</v>
      </c>
      <c r="V448" s="4">
        <f t="shared" si="137"/>
        <v>0.37223020046057487</v>
      </c>
      <c r="W448" s="4"/>
      <c r="X448">
        <f>IF(front!E448&gt;$X$2,O448,P448)</f>
        <v>3512.4934238358182</v>
      </c>
      <c r="Y448">
        <f t="shared" si="148"/>
        <v>3275.7401841884034</v>
      </c>
      <c r="Z448">
        <f>SUMPRODUCT($B$7:$B$456,Y$7:Y$456,EXP(constants!$B$32+constants!$A$32*ABS($A$7:$A$456-$A448)))</f>
        <v>34.041667343688971</v>
      </c>
      <c r="AA448">
        <f t="shared" si="126"/>
        <v>3241.6985168447145</v>
      </c>
      <c r="AB448">
        <f t="shared" si="139"/>
        <v>3236.7910943036413</v>
      </c>
      <c r="AD448" s="4">
        <f t="shared" si="127"/>
        <v>1138.4003251411355</v>
      </c>
      <c r="AE448">
        <f>SUMPRODUCT($B$7:$B$456,AD$7:AD$456,EXP(constants!$B$32+constants!$A$32*ABS($A$7:$A$456-$A448)))</f>
        <v>20.725715570056252</v>
      </c>
      <c r="AF448" s="4">
        <f t="shared" si="128"/>
        <v>1117.6746095710791</v>
      </c>
      <c r="AG448">
        <f t="shared" si="140"/>
        <v>1117.6746095710791</v>
      </c>
      <c r="AH448" s="4"/>
      <c r="AI448" s="5">
        <f>SUMPRODUCT(constants!$B$13:$B$20,A448^constants!$A$13:$A$20)*constants!$C$10/((A448/1000000000)^5*(EXP(0.014388/(A448/1000000000)/constants!$B$9)-1))</f>
        <v>2.1999483525957631E-6</v>
      </c>
      <c r="AJ448">
        <f>SUMPRODUCT(A448^constants!$E$28:$J$28,constants!$E$27:$J$27)</f>
        <v>6.9672965314428225E-7</v>
      </c>
      <c r="AL448" s="17">
        <f t="shared" si="129"/>
        <v>6.7966955188038073E-10</v>
      </c>
      <c r="AM448">
        <f t="shared" si="141"/>
        <v>6.2337432306139669E-10</v>
      </c>
      <c r="AN448">
        <f t="shared" si="142"/>
        <v>1.090307262805625</v>
      </c>
      <c r="AO448">
        <f t="shared" si="143"/>
        <v>1.1439890536803435E-9</v>
      </c>
      <c r="AQ448">
        <f t="shared" si="147"/>
        <v>6.7966955188038073E-10</v>
      </c>
      <c r="AS448" s="4">
        <f t="shared" si="144"/>
        <v>0.59412242599158283</v>
      </c>
    </row>
    <row r="449" spans="1:45" x14ac:dyDescent="0.2">
      <c r="A449">
        <f>front!A449</f>
        <v>397.11</v>
      </c>
      <c r="B449" s="1">
        <f t="shared" si="145"/>
        <v>0.47000000000002728</v>
      </c>
      <c r="C449">
        <f>front!D449-front!B449</f>
        <v>2178.8700000000003</v>
      </c>
      <c r="D449" s="2">
        <f>front!E449-front!C449</f>
        <v>17577.599999999999</v>
      </c>
      <c r="E449" s="2">
        <f>IF(front!F449-front!C449&gt;0,front!F449-front!C449,0)</f>
        <v>7910.5999999999985</v>
      </c>
      <c r="F449" s="2">
        <f>front!I449-front!H449</f>
        <v>10984.9</v>
      </c>
      <c r="G449" s="2">
        <f>IF(front!J449-front!H449&gt;0,front!J449-front!H449,0)</f>
        <v>4459.3999999999996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2173.9001857935696</v>
      </c>
      <c r="J449" s="4">
        <f>D449/(constants!$A$4+constants!$B$4*data!D449+constants!$C$4*data!D449^2+constants!$D$4*data!D449^3+constants!$E$4*data!D449^4+constants!$F$4*data!D449^5+constants!$G$4*data!D449^6+constants!$H$4*data!D449^7)</f>
        <v>17710.000832129197</v>
      </c>
      <c r="K449" s="4">
        <f>E449/(constants!$A$4+constants!$B$4*data!E449+constants!$C$4*data!E449^2+constants!$D$4*data!E449^3+constants!$E$4*data!E449^4+constants!$F$4*data!E449^5+constants!$G$4*data!E449^6+constants!$H$4*data!E449^7)</f>
        <v>7900.445872093479</v>
      </c>
      <c r="L449" s="4">
        <f>F449/(constants!$A$4+constants!$B$4*data!F449+constants!$C$4*data!F449^2+constants!$D$4*data!F449^3+constants!$E$4*data!F449^4+constants!$F$4*data!F449^5+constants!$G$4*data!F449^6+constants!$H$4*data!F449^7)</f>
        <v>10991.353490497466</v>
      </c>
      <c r="M449" s="4">
        <f>G449/(constants!$A$4+constants!$B$4*data!G449+constants!$C$4*data!G449^2+constants!$D$4*data!G449^3+constants!$E$4*data!G449^4+constants!$F$4*data!G449^5+constants!$G$4*data!G449^6+constants!$H$4*data!G449^7)</f>
        <v>4449.6573823415174</v>
      </c>
      <c r="N449" s="4"/>
      <c r="O449" s="4">
        <f t="shared" si="130"/>
        <v>3623.1669763226164</v>
      </c>
      <c r="P449" s="4">
        <f t="shared" si="131"/>
        <v>3542.0001664258389</v>
      </c>
      <c r="Q449" s="4">
        <f t="shared" si="132"/>
        <v>1580.0891744186958</v>
      </c>
      <c r="R449" s="4">
        <f t="shared" si="133"/>
        <v>1831.8922484162445</v>
      </c>
      <c r="S449" s="4">
        <f t="shared" si="134"/>
        <v>741.60956372358623</v>
      </c>
      <c r="T449" s="4">
        <f t="shared" si="135"/>
        <v>1.0229155296677135</v>
      </c>
      <c r="U449" s="4">
        <f t="shared" si="136"/>
        <v>0.44610081879615837</v>
      </c>
      <c r="V449" s="4">
        <f t="shared" si="137"/>
        <v>0.40483252460112867</v>
      </c>
      <c r="W449" s="4"/>
      <c r="X449">
        <f>IF(front!E449&gt;$X$2,O449,P449)</f>
        <v>3542.0001664258389</v>
      </c>
      <c r="Y449">
        <f t="shared" si="148"/>
        <v>3305.246926778424</v>
      </c>
      <c r="Z449">
        <f>SUMPRODUCT($B$7:$B$456,Y$7:Y$456,EXP(constants!$B$32+constants!$A$32*ABS($A$7:$A$456-$A449)))</f>
        <v>33.570899539606046</v>
      </c>
      <c r="AA449">
        <f t="shared" si="126"/>
        <v>3271.6760272388178</v>
      </c>
      <c r="AB449">
        <f t="shared" si="139"/>
        <v>3266.7686046977446</v>
      </c>
      <c r="AD449" s="4">
        <f t="shared" si="127"/>
        <v>1089.4314061719847</v>
      </c>
      <c r="AE449">
        <f>SUMPRODUCT($B$7:$B$456,AD$7:AD$456,EXP(constants!$B$32+constants!$A$32*ABS($A$7:$A$456-$A449)))</f>
        <v>20.296429523499278</v>
      </c>
      <c r="AF449" s="4">
        <f t="shared" si="128"/>
        <v>1069.1349766484855</v>
      </c>
      <c r="AG449">
        <f t="shared" si="140"/>
        <v>1069.1349766484855</v>
      </c>
      <c r="AH449" s="4"/>
      <c r="AI449" s="5">
        <f>SUMPRODUCT(constants!$B$13:$B$20,A449^constants!$A$13:$A$20)*constants!$C$10/((A449/1000000000)^5*(EXP(0.014388/(A449/1000000000)/constants!$B$9)-1))</f>
        <v>2.2170283738939086E-6</v>
      </c>
      <c r="AJ449">
        <f>SUMPRODUCT(A449^constants!$E$28:$J$28,constants!$E$27:$J$27)</f>
        <v>6.9652015651850601E-7</v>
      </c>
      <c r="AL449" s="17">
        <f t="shared" si="129"/>
        <v>6.7866097730513649E-10</v>
      </c>
      <c r="AM449">
        <f t="shared" si="141"/>
        <v>6.5148009534020762E-10</v>
      </c>
      <c r="AN449">
        <f t="shared" si="142"/>
        <v>1.0417217381764132</v>
      </c>
      <c r="AO449">
        <f t="shared" si="143"/>
        <v>1.1955675269069754E-9</v>
      </c>
      <c r="AQ449">
        <f t="shared" si="147"/>
        <v>6.7866097730513649E-10</v>
      </c>
      <c r="AS449" s="4">
        <f t="shared" si="144"/>
        <v>0.56764754983006627</v>
      </c>
    </row>
    <row r="450" spans="1:45" x14ac:dyDescent="0.2">
      <c r="A450">
        <f>front!A450</f>
        <v>397.58</v>
      </c>
      <c r="B450" s="1">
        <f t="shared" si="145"/>
        <v>0.46999999999997044</v>
      </c>
      <c r="C450">
        <f>front!D450-front!B450</f>
        <v>2207.5400000000004</v>
      </c>
      <c r="D450" s="2">
        <f>front!E450-front!C450</f>
        <v>17819.899999999998</v>
      </c>
      <c r="E450" s="2">
        <f>IF(front!F450-front!C450&gt;0,front!F450-front!C450,0)</f>
        <v>8374.0999999999985</v>
      </c>
      <c r="F450" s="2">
        <f>front!I450-front!H450</f>
        <v>11273.7</v>
      </c>
      <c r="G450" s="2">
        <f>IF(front!J450-front!H450&gt;0,front!J450-front!H450,0)</f>
        <v>4865.2999999999993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2202.5052168659859</v>
      </c>
      <c r="J450" s="4">
        <f>D450/(constants!$A$4+constants!$B$4*data!D450+constants!$C$4*data!D450^2+constants!$D$4*data!D450^3+constants!$E$4*data!D450^4+constants!$F$4*data!D450^5+constants!$G$4*data!D450^6+constants!$H$4*data!D450^7)</f>
        <v>17959.613163422116</v>
      </c>
      <c r="K450" s="4">
        <f>E450/(constants!$A$4+constants!$B$4*data!E450+constants!$C$4*data!E450^2+constants!$D$4*data!E450^3+constants!$E$4*data!E450^4+constants!$F$4*data!E450^5+constants!$G$4*data!E450^6+constants!$H$4*data!E450^7)</f>
        <v>8365.1558192630619</v>
      </c>
      <c r="L450" s="4">
        <f>F450/(constants!$A$4+constants!$B$4*data!F450+constants!$C$4*data!F450^2+constants!$D$4*data!F450^3+constants!$E$4*data!F450^4+constants!$F$4*data!F450^5+constants!$G$4*data!F450^6+constants!$H$4*data!F450^7)</f>
        <v>11282.890745789775</v>
      </c>
      <c r="M450" s="4">
        <f>G450/(constants!$A$4+constants!$B$4*data!G450+constants!$C$4*data!G450^2+constants!$D$4*data!G450^3+constants!$E$4*data!G450^4+constants!$F$4*data!G450^5+constants!$G$4*data!G450^6+constants!$H$4*data!G450^7)</f>
        <v>4854.9060639135969</v>
      </c>
      <c r="N450" s="4"/>
      <c r="O450" s="4">
        <f t="shared" si="130"/>
        <v>3670.8420281099761</v>
      </c>
      <c r="P450" s="4">
        <f t="shared" si="131"/>
        <v>3591.9226326844232</v>
      </c>
      <c r="Q450" s="4">
        <f t="shared" si="132"/>
        <v>1673.0311638526123</v>
      </c>
      <c r="R450" s="4">
        <f t="shared" si="133"/>
        <v>1880.4817909649626</v>
      </c>
      <c r="S450" s="4">
        <f t="shared" si="134"/>
        <v>809.15101065226611</v>
      </c>
      <c r="T450" s="4">
        <f t="shared" si="135"/>
        <v>1.0219713516954492</v>
      </c>
      <c r="U450" s="4">
        <f t="shared" si="136"/>
        <v>0.46577594646081577</v>
      </c>
      <c r="V450" s="4">
        <f t="shared" si="137"/>
        <v>0.43028920276704896</v>
      </c>
      <c r="W450" s="4"/>
      <c r="X450">
        <f>IF(front!E450&gt;$X$2,O450,P450)</f>
        <v>3591.9226326844232</v>
      </c>
      <c r="Y450">
        <f t="shared" si="148"/>
        <v>3355.1693930370084</v>
      </c>
      <c r="Z450">
        <f>SUMPRODUCT($B$7:$B$456,Y$7:Y$456,EXP(constants!$B$32+constants!$A$32*ABS($A$7:$A$456-$A450)))</f>
        <v>33.066480918642526</v>
      </c>
      <c r="AA450">
        <f t="shared" si="126"/>
        <v>3322.102912118366</v>
      </c>
      <c r="AB450">
        <f t="shared" si="139"/>
        <v>3317.1954895772928</v>
      </c>
      <c r="AD450" s="4">
        <f t="shared" si="127"/>
        <v>1070.4019723400875</v>
      </c>
      <c r="AE450">
        <f>SUMPRODUCT($B$7:$B$456,AD$7:AD$456,EXP(constants!$B$32+constants!$A$32*ABS($A$7:$A$456-$A450)))</f>
        <v>19.862649766754966</v>
      </c>
      <c r="AF450" s="4">
        <f t="shared" si="128"/>
        <v>1050.5393225733326</v>
      </c>
      <c r="AG450">
        <f t="shared" si="140"/>
        <v>1050.5393225733326</v>
      </c>
      <c r="AH450" s="4"/>
      <c r="AI450" s="5">
        <f>SUMPRODUCT(constants!$B$13:$B$20,A450^constants!$A$13:$A$20)*constants!$C$10/((A450/1000000000)^5*(EXP(0.014388/(A450/1000000000)/constants!$B$9)-1))</f>
        <v>2.2341843086405348E-6</v>
      </c>
      <c r="AJ450">
        <f>SUMPRODUCT(A450^constants!$E$28:$J$28,constants!$E$27:$J$27)</f>
        <v>6.9636832210367332E-7</v>
      </c>
      <c r="AL450" s="17">
        <f t="shared" si="129"/>
        <v>6.7351602148875307E-10</v>
      </c>
      <c r="AM450">
        <f t="shared" si="141"/>
        <v>6.6286745021394812E-10</v>
      </c>
      <c r="AN450">
        <f t="shared" si="142"/>
        <v>1.0160644051406778</v>
      </c>
      <c r="AO450">
        <f t="shared" si="143"/>
        <v>1.2164650981478904E-9</v>
      </c>
      <c r="AQ450">
        <f t="shared" si="147"/>
        <v>6.7351602148875307E-10</v>
      </c>
      <c r="AS450" s="4">
        <f t="shared" si="144"/>
        <v>0.55366653964359858</v>
      </c>
    </row>
    <row r="451" spans="1:45" x14ac:dyDescent="0.2">
      <c r="A451">
        <f>front!A451</f>
        <v>398.05</v>
      </c>
      <c r="B451" s="1">
        <f t="shared" si="145"/>
        <v>0.47000000000002728</v>
      </c>
      <c r="C451">
        <f>front!D451-front!B451</f>
        <v>2230.94</v>
      </c>
      <c r="D451" s="2">
        <f>front!E451-front!C451</f>
        <v>18068.199999999997</v>
      </c>
      <c r="E451" s="2">
        <f>IF(front!F451-front!C451&gt;0,front!F451-front!C451,0)</f>
        <v>8980.8000000000011</v>
      </c>
      <c r="F451" s="2">
        <f>front!I451-front!H451</f>
        <v>11511.099999999999</v>
      </c>
      <c r="G451" s="2">
        <f>IF(front!J451-front!H451&gt;0,front!J451-front!H451,0)</f>
        <v>5279.7000000000007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2225.8522059867396</v>
      </c>
      <c r="J451" s="4">
        <f>D451/(constants!$A$4+constants!$B$4*data!D451+constants!$C$4*data!D451^2+constants!$D$4*data!D451^3+constants!$E$4*data!D451^4+constants!$F$4*data!D451^5+constants!$G$4*data!D451^6+constants!$H$4*data!D451^7)</f>
        <v>18215.606502755836</v>
      </c>
      <c r="K451" s="4">
        <f>E451/(constants!$A$4+constants!$B$4*data!E451+constants!$C$4*data!E451^2+constants!$D$4*data!E451^3+constants!$E$4*data!E451^4+constants!$F$4*data!E451^5+constants!$G$4*data!E451^6+constants!$H$4*data!E451^7)</f>
        <v>8974.0652254206016</v>
      </c>
      <c r="L451" s="4">
        <f>F451/(constants!$A$4+constants!$B$4*data!F451+constants!$C$4*data!F451^2+constants!$D$4*data!F451^3+constants!$E$4*data!F451^4+constants!$F$4*data!F451^5+constants!$G$4*data!F451^6+constants!$H$4*data!F451^7)</f>
        <v>11522.712008898692</v>
      </c>
      <c r="M451" s="4">
        <f>G451/(constants!$A$4+constants!$B$4*data!G451+constants!$C$4*data!G451^2+constants!$D$4*data!G451^3+constants!$E$4*data!G451^4+constants!$F$4*data!G451^5+constants!$G$4*data!G451^6+constants!$H$4*data!G451^7)</f>
        <v>5268.7545625619277</v>
      </c>
      <c r="N451" s="4"/>
      <c r="O451" s="4">
        <f t="shared" si="130"/>
        <v>3709.753676644566</v>
      </c>
      <c r="P451" s="4">
        <f t="shared" si="131"/>
        <v>3643.1213005511672</v>
      </c>
      <c r="Q451" s="4">
        <f t="shared" si="132"/>
        <v>1794.8130450841204</v>
      </c>
      <c r="R451" s="4">
        <f t="shared" si="133"/>
        <v>1920.4520014831153</v>
      </c>
      <c r="S451" s="4">
        <f t="shared" si="134"/>
        <v>878.12576042698788</v>
      </c>
      <c r="T451" s="4">
        <f t="shared" si="135"/>
        <v>1.0182899142236406</v>
      </c>
      <c r="U451" s="4">
        <f t="shared" si="136"/>
        <v>0.49265805253659367</v>
      </c>
      <c r="V451" s="4">
        <f t="shared" si="137"/>
        <v>0.45724952237745808</v>
      </c>
      <c r="W451" s="4"/>
      <c r="X451">
        <f>IF(front!E451&gt;$X$2,O451,P451)</f>
        <v>3643.1213005511672</v>
      </c>
      <c r="Y451">
        <f t="shared" si="148"/>
        <v>3406.3680609037524</v>
      </c>
      <c r="Z451">
        <f>SUMPRODUCT($B$7:$B$456,Y$7:Y$456,EXP(constants!$B$32+constants!$A$32*ABS($A$7:$A$456-$A451)))</f>
        <v>32.527180290212591</v>
      </c>
      <c r="AA451">
        <f t="shared" si="126"/>
        <v>3373.8408806135399</v>
      </c>
      <c r="AB451">
        <f t="shared" si="139"/>
        <v>3368.9334580724667</v>
      </c>
      <c r="AD451" s="4">
        <f t="shared" si="127"/>
        <v>1041.3182583724247</v>
      </c>
      <c r="AE451">
        <f>SUMPRODUCT($B$7:$B$456,AD$7:AD$456,EXP(constants!$B$32+constants!$A$32*ABS($A$7:$A$456-$A451)))</f>
        <v>19.424398146528151</v>
      </c>
      <c r="AF451" s="4">
        <f t="shared" si="128"/>
        <v>1021.8938602258966</v>
      </c>
      <c r="AG451">
        <f t="shared" si="140"/>
        <v>1021.8938602258966</v>
      </c>
      <c r="AH451" s="4"/>
      <c r="AI451" s="5">
        <f>SUMPRODUCT(constants!$B$13:$B$20,A451^constants!$A$13:$A$20)*constants!$C$10/((A451/1000000000)^5*(EXP(0.014388/(A451/1000000000)/constants!$B$9)-1))</f>
        <v>2.2514161050313284E-6</v>
      </c>
      <c r="AJ451">
        <f>SUMPRODUCT(A451^constants!$E$28:$J$28,constants!$E$27:$J$27)</f>
        <v>6.9627416910187203E-7</v>
      </c>
      <c r="AL451" s="17">
        <f t="shared" si="129"/>
        <v>6.6828749604317648E-10</v>
      </c>
      <c r="AM451">
        <f t="shared" si="141"/>
        <v>6.8135664201755352E-10</v>
      </c>
      <c r="AN451">
        <f t="shared" si="142"/>
        <v>0.98081893509443419</v>
      </c>
      <c r="AO451">
        <f t="shared" si="143"/>
        <v>1.2503956471811678E-9</v>
      </c>
      <c r="AQ451">
        <f t="shared" si="147"/>
        <v>6.6828749604317648E-10</v>
      </c>
      <c r="AS451" s="4">
        <f t="shared" si="144"/>
        <v>0.53446083049771631</v>
      </c>
    </row>
    <row r="452" spans="1:45" x14ac:dyDescent="0.2">
      <c r="A452">
        <f>front!A452</f>
        <v>398.51</v>
      </c>
      <c r="B452" s="1">
        <f t="shared" si="145"/>
        <v>0.45999999999997954</v>
      </c>
      <c r="C452">
        <f>front!D452-front!B452</f>
        <v>2262.67</v>
      </c>
      <c r="D452" s="2">
        <f>front!E452-front!C452</f>
        <v>18242.100000000002</v>
      </c>
      <c r="E452" s="2">
        <f>IF(front!F452-front!C452&gt;0,front!F452-front!C452,0)</f>
        <v>9558</v>
      </c>
      <c r="F452" s="2">
        <f>front!I452-front!H452</f>
        <v>11645.2</v>
      </c>
      <c r="G452" s="2">
        <f>IF(front!J452-front!H452&gt;0,front!J452-front!H452,0)</f>
        <v>5617.5999999999985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2257.5103493451224</v>
      </c>
      <c r="J452" s="4">
        <f>D452/(constants!$A$4+constants!$B$4*data!D452+constants!$C$4*data!D452^2+constants!$D$4*data!D452^3+constants!$E$4*data!D452^4+constants!$F$4*data!D452^5+constants!$G$4*data!D452^6+constants!$H$4*data!D452^7)</f>
        <v>18395.014779464782</v>
      </c>
      <c r="K452" s="4">
        <f>E452/(constants!$A$4+constants!$B$4*data!E452+constants!$C$4*data!E452^2+constants!$D$4*data!E452^3+constants!$E$4*data!E452^4+constants!$F$4*data!E452^5+constants!$G$4*data!E452^6+constants!$H$4*data!E452^7)</f>
        <v>9554.087319767752</v>
      </c>
      <c r="L452" s="4">
        <f>F452/(constants!$A$4+constants!$B$4*data!F452+constants!$C$4*data!F452^2+constants!$D$4*data!F452^3+constants!$E$4*data!F452^4+constants!$F$4*data!F452^5+constants!$G$4*data!F452^6+constants!$H$4*data!F452^7)</f>
        <v>11658.249197156305</v>
      </c>
      <c r="M452" s="4">
        <f>G452/(constants!$A$4+constants!$B$4*data!G452+constants!$C$4*data!G452^2+constants!$D$4*data!G452^3+constants!$E$4*data!G452^4+constants!$F$4*data!G452^5+constants!$G$4*data!G452^6+constants!$H$4*data!G452^7)</f>
        <v>5606.3063560891324</v>
      </c>
      <c r="N452" s="4"/>
      <c r="O452" s="4">
        <f t="shared" si="130"/>
        <v>3762.5172489085376</v>
      </c>
      <c r="P452" s="4">
        <f t="shared" si="131"/>
        <v>3679.0029558929564</v>
      </c>
      <c r="Q452" s="4">
        <f t="shared" si="132"/>
        <v>1910.8174639535505</v>
      </c>
      <c r="R452" s="4">
        <f t="shared" si="133"/>
        <v>1943.041532859384</v>
      </c>
      <c r="S452" s="4">
        <f t="shared" si="134"/>
        <v>934.38439268152194</v>
      </c>
      <c r="T452" s="4">
        <f t="shared" si="135"/>
        <v>1.0227002516760171</v>
      </c>
      <c r="U452" s="4">
        <f t="shared" si="136"/>
        <v>0.51938459600660003</v>
      </c>
      <c r="V452" s="4">
        <f t="shared" si="137"/>
        <v>0.48088750388494267</v>
      </c>
      <c r="W452" s="4"/>
      <c r="X452">
        <f>IF(front!E452&gt;$X$2,O452,P452)</f>
        <v>3679.0029558929564</v>
      </c>
      <c r="Y452">
        <f t="shared" si="148"/>
        <v>3442.2497162455415</v>
      </c>
      <c r="Z452">
        <f>SUMPRODUCT($B$7:$B$456,Y$7:Y$456,EXP(constants!$B$32+constants!$A$32*ABS($A$7:$A$456-$A452)))</f>
        <v>31.963723921962892</v>
      </c>
      <c r="AA452">
        <f t="shared" si="126"/>
        <v>3410.2859923235787</v>
      </c>
      <c r="AB452">
        <f t="shared" si="139"/>
        <v>3405.3785697825056</v>
      </c>
      <c r="AD452" s="4">
        <f t="shared" si="127"/>
        <v>1007.5845793554953</v>
      </c>
      <c r="AE452">
        <f>SUMPRODUCT($B$7:$B$456,AD$7:AD$456,EXP(constants!$B$32+constants!$A$32*ABS($A$7:$A$456-$A452)))</f>
        <v>18.991141823545309</v>
      </c>
      <c r="AF452" s="4">
        <f t="shared" si="128"/>
        <v>988.59343753195003</v>
      </c>
      <c r="AG452">
        <f t="shared" si="140"/>
        <v>988.59343753195003</v>
      </c>
      <c r="AH452" s="4"/>
      <c r="AI452" s="5">
        <f>SUMPRODUCT(constants!$B$13:$B$20,A452^constants!$A$13:$A$20)*constants!$C$10/((A452/1000000000)^5*(EXP(0.014388/(A452/1000000000)/constants!$B$9)-1))</f>
        <v>2.2683546733093813E-6</v>
      </c>
      <c r="AJ452">
        <f>SUMPRODUCT(A452^constants!$E$28:$J$28,constants!$E$27:$J$27)</f>
        <v>6.9623788006802816E-7</v>
      </c>
      <c r="AL452" s="17">
        <f t="shared" si="129"/>
        <v>6.6610939924199278E-10</v>
      </c>
      <c r="AM452">
        <f t="shared" si="141"/>
        <v>7.0427119343033942E-10</v>
      </c>
      <c r="AN452">
        <f t="shared" si="142"/>
        <v>0.94581377948674927</v>
      </c>
      <c r="AO452">
        <f t="shared" si="143"/>
        <v>1.2924474209171879E-9</v>
      </c>
      <c r="AQ452">
        <f t="shared" si="147"/>
        <v>6.6610939924199278E-10</v>
      </c>
      <c r="AS452" s="4">
        <f t="shared" si="144"/>
        <v>0.51538607177480911</v>
      </c>
    </row>
    <row r="453" spans="1:45" x14ac:dyDescent="0.2">
      <c r="A453">
        <f>front!A453</f>
        <v>398.98</v>
      </c>
      <c r="B453" s="1">
        <f t="shared" si="145"/>
        <v>0.47000000000002728</v>
      </c>
      <c r="C453">
        <f>front!D453-front!B453</f>
        <v>2293.6699999999996</v>
      </c>
      <c r="D453" s="2">
        <f>front!E453-front!C453</f>
        <v>18455.8</v>
      </c>
      <c r="E453" s="2">
        <f>IF(front!F453-front!C453&gt;0,front!F453-front!C453,0)</f>
        <v>10148.299999999999</v>
      </c>
      <c r="F453" s="2">
        <f>front!I453-front!H453</f>
        <v>11577.800000000001</v>
      </c>
      <c r="G453" s="2">
        <f>IF(front!J453-front!H453&gt;0,front!J453-front!H453,0)</f>
        <v>5896.2000000000007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2288.4401770053455</v>
      </c>
      <c r="J453" s="4">
        <f>D453/(constants!$A$4+constants!$B$4*data!D453+constants!$C$4*data!D453^2+constants!$D$4*data!D453^3+constants!$E$4*data!D453^4+constants!$F$4*data!D453^5+constants!$G$4*data!D453^6+constants!$H$4*data!D453^7)</f>
        <v>18615.61883738148</v>
      </c>
      <c r="K453" s="4">
        <f>E453/(constants!$A$4+constants!$B$4*data!E453+constants!$C$4*data!E453^2+constants!$D$4*data!E453^3+constants!$E$4*data!E453^4+constants!$F$4*data!E453^5+constants!$G$4*data!E453^6+constants!$H$4*data!E453^7)</f>
        <v>10148.06293672519</v>
      </c>
      <c r="L453" s="4">
        <f>F453/(constants!$A$4+constants!$B$4*data!F453+constants!$C$4*data!F453^2+constants!$D$4*data!F453^3+constants!$E$4*data!F453^4+constants!$F$4*data!F453^5+constants!$G$4*data!F453^6+constants!$H$4*data!F453^7)</f>
        <v>11590.120531803679</v>
      </c>
      <c r="M453" s="4">
        <f>G453/(constants!$A$4+constants!$B$4*data!G453+constants!$C$4*data!G453^2+constants!$D$4*data!G453^3+constants!$E$4*data!G453^4+constants!$F$4*data!G453^5+constants!$G$4*data!G453^6+constants!$H$4*data!G453^7)</f>
        <v>5884.6981621450068</v>
      </c>
      <c r="N453" s="4"/>
      <c r="O453" s="4">
        <f t="shared" si="130"/>
        <v>3814.0669616755758</v>
      </c>
      <c r="P453" s="4">
        <f t="shared" si="131"/>
        <v>3723.1237674762965</v>
      </c>
      <c r="Q453" s="4">
        <f t="shared" si="132"/>
        <v>2029.612587345038</v>
      </c>
      <c r="R453" s="4">
        <f t="shared" si="133"/>
        <v>1931.6867553006132</v>
      </c>
      <c r="S453" s="4">
        <f t="shared" si="134"/>
        <v>980.78302702416772</v>
      </c>
      <c r="T453" s="4">
        <f t="shared" si="135"/>
        <v>1.0244265836644277</v>
      </c>
      <c r="U453" s="4">
        <f t="shared" si="136"/>
        <v>0.54513701775775303</v>
      </c>
      <c r="V453" s="4">
        <f t="shared" si="137"/>
        <v>0.50773399172141453</v>
      </c>
      <c r="W453" s="4"/>
      <c r="X453">
        <f>IF(front!E453&gt;$X$2,O453,P453)</f>
        <v>3723.1237674762965</v>
      </c>
      <c r="Y453">
        <f t="shared" si="148"/>
        <v>3486.3705278288817</v>
      </c>
      <c r="Z453">
        <f>SUMPRODUCT($B$7:$B$456,Y$7:Y$456,EXP(constants!$B$32+constants!$A$32*ABS($A$7:$A$456-$A453)))</f>
        <v>31.351861036635846</v>
      </c>
      <c r="AA453">
        <f t="shared" si="126"/>
        <v>3455.0186667922458</v>
      </c>
      <c r="AB453">
        <f t="shared" si="139"/>
        <v>3450.1112442511726</v>
      </c>
      <c r="AD453" s="4">
        <f t="shared" si="127"/>
        <v>949.77790740628996</v>
      </c>
      <c r="AE453">
        <f>SUMPRODUCT($B$7:$B$456,AD$7:AD$456,EXP(constants!$B$32+constants!$A$32*ABS($A$7:$A$456-$A453)))</f>
        <v>18.54469497665244</v>
      </c>
      <c r="AF453" s="4">
        <f t="shared" si="128"/>
        <v>931.23321242963755</v>
      </c>
      <c r="AG453">
        <f t="shared" si="140"/>
        <v>931.23321242963755</v>
      </c>
      <c r="AH453" s="4"/>
      <c r="AI453" s="5">
        <f>SUMPRODUCT(constants!$B$13:$B$20,A453^constants!$A$13:$A$20)*constants!$C$10/((A453/1000000000)^5*(EXP(0.014388/(A453/1000000000)/constants!$B$9)-1))</f>
        <v>2.2857364179122713E-6</v>
      </c>
      <c r="AJ453">
        <f>SUMPRODUCT(A453^constants!$E$28:$J$28,constants!$E$27:$J$27)</f>
        <v>6.9625787278341069E-7</v>
      </c>
      <c r="AL453" s="17">
        <f t="shared" si="129"/>
        <v>6.6251093257382131E-10</v>
      </c>
      <c r="AM453">
        <f t="shared" si="141"/>
        <v>7.4767293894816792E-10</v>
      </c>
      <c r="AN453">
        <f t="shared" si="142"/>
        <v>0.88609724661942002</v>
      </c>
      <c r="AO453">
        <f t="shared" si="143"/>
        <v>1.3720963893558921E-9</v>
      </c>
      <c r="AQ453">
        <f t="shared" si="147"/>
        <v>6.6251093257382131E-10</v>
      </c>
      <c r="AS453" s="4">
        <f t="shared" si="144"/>
        <v>0.48284576631298187</v>
      </c>
    </row>
    <row r="454" spans="1:45" x14ac:dyDescent="0.2">
      <c r="A454">
        <f>front!A454</f>
        <v>399.45</v>
      </c>
      <c r="B454" s="1">
        <f t="shared" si="145"/>
        <v>0.46999999999997044</v>
      </c>
      <c r="C454">
        <f>front!D454-front!B454</f>
        <v>2323</v>
      </c>
      <c r="D454" s="2">
        <f>front!E454-front!C454</f>
        <v>18749.300000000003</v>
      </c>
      <c r="E454" s="2">
        <f>IF(front!F454-front!C454&gt;0,front!F454-front!C454,0)</f>
        <v>10693.499999999998</v>
      </c>
      <c r="F454" s="2">
        <f>front!I454-front!H454</f>
        <v>11193</v>
      </c>
      <c r="G454" s="2">
        <f>IF(front!J454-front!H454&gt;0,front!J454-front!H454,0)</f>
        <v>6064.2999999999993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2317.7038163635034</v>
      </c>
      <c r="J454" s="4">
        <f>D454/(constants!$A$4+constants!$B$4*data!D454+constants!$C$4*data!D454^2+constants!$D$4*data!D454^3+constants!$E$4*data!D454^4+constants!$F$4*data!D454^5+constants!$G$4*data!D454^6+constants!$H$4*data!D454^7)</f>
        <v>18918.842921688007</v>
      </c>
      <c r="K454" s="4">
        <f>E454/(constants!$A$4+constants!$B$4*data!E454+constants!$C$4*data!E454^2+constants!$D$4*data!E454^3+constants!$E$4*data!E454^4+constants!$F$4*data!E454^5+constants!$G$4*data!E454^6+constants!$H$4*data!E454^7)</f>
        <v>10697.417874442939</v>
      </c>
      <c r="L454" s="4">
        <f>F454/(constants!$A$4+constants!$B$4*data!F454+constants!$C$4*data!F454^2+constants!$D$4*data!F454^3+constants!$E$4*data!F454^4+constants!$F$4*data!F454^5+constants!$G$4*data!F454^6+constants!$H$4*data!F454^7)</f>
        <v>11201.403059710023</v>
      </c>
      <c r="M454" s="4">
        <f>G454/(constants!$A$4+constants!$B$4*data!G454+constants!$C$4*data!G454^2+constants!$D$4*data!G454^3+constants!$E$4*data!G454^4+constants!$F$4*data!G454^5+constants!$G$4*data!G454^6+constants!$H$4*data!G454^7)</f>
        <v>6052.7105434786436</v>
      </c>
      <c r="N454" s="4"/>
      <c r="O454" s="4">
        <f t="shared" si="130"/>
        <v>3862.8396939391719</v>
      </c>
      <c r="P454" s="4">
        <f t="shared" si="131"/>
        <v>3783.7685843376012</v>
      </c>
      <c r="Q454" s="4">
        <f t="shared" si="132"/>
        <v>2139.4835748885876</v>
      </c>
      <c r="R454" s="4">
        <f t="shared" si="133"/>
        <v>1866.9005099516703</v>
      </c>
      <c r="S454" s="4">
        <f t="shared" si="134"/>
        <v>1008.785090579774</v>
      </c>
      <c r="T454" s="4">
        <f t="shared" si="135"/>
        <v>1.020897448625393</v>
      </c>
      <c r="U454" s="4">
        <f t="shared" si="136"/>
        <v>0.56543721615129705</v>
      </c>
      <c r="V454" s="4">
        <f t="shared" si="137"/>
        <v>0.54035289250946161</v>
      </c>
      <c r="W454" s="4"/>
      <c r="X454">
        <f>IF(front!E454&gt;$X$2,O454,P454)</f>
        <v>3783.7685843376012</v>
      </c>
      <c r="Y454">
        <f t="shared" si="148"/>
        <v>3547.0153446901863</v>
      </c>
      <c r="Z454">
        <f>SUMPRODUCT($B$7:$B$456,Y$7:Y$456,EXP(constants!$B$32+constants!$A$32*ABS($A$7:$A$456-$A454)))</f>
        <v>30.701602454936403</v>
      </c>
      <c r="AA454">
        <f t="shared" si="126"/>
        <v>3516.3137422352497</v>
      </c>
      <c r="AB454">
        <f t="shared" si="139"/>
        <v>3511.4063196941765</v>
      </c>
      <c r="AD454" s="4">
        <f t="shared" si="127"/>
        <v>856.95745550304525</v>
      </c>
      <c r="AE454">
        <f>SUMPRODUCT($B$7:$B$456,AD$7:AD$456,EXP(constants!$B$32+constants!$A$32*ABS($A$7:$A$456-$A454)))</f>
        <v>18.09493802086849</v>
      </c>
      <c r="AF454" s="4">
        <f t="shared" si="128"/>
        <v>838.86251748217671</v>
      </c>
      <c r="AG454">
        <f t="shared" si="140"/>
        <v>838.86251748217671</v>
      </c>
      <c r="AH454" s="4"/>
      <c r="AI454" s="5">
        <f>SUMPRODUCT(constants!$B$13:$B$20,A454^constants!$A$13:$A$20)*constants!$C$10/((A454/1000000000)^5*(EXP(0.014388/(A454/1000000000)/constants!$B$9)-1))</f>
        <v>2.3031938572291837E-6</v>
      </c>
      <c r="AJ454">
        <f>SUMPRODUCT(A454^constants!$E$28:$J$28,constants!$E$27:$J$27)</f>
        <v>6.9633553329728108E-7</v>
      </c>
      <c r="AL454" s="17">
        <f t="shared" si="129"/>
        <v>6.5591778550702687E-10</v>
      </c>
      <c r="AM454">
        <f t="shared" si="141"/>
        <v>8.3009494259835748E-10</v>
      </c>
      <c r="AN454">
        <f t="shared" si="142"/>
        <v>0.79017200545021693</v>
      </c>
      <c r="AO454">
        <f t="shared" si="143"/>
        <v>1.5233536138998223E-9</v>
      </c>
      <c r="AQ454">
        <f t="shared" si="147"/>
        <v>6.5591778550702687E-10</v>
      </c>
      <c r="AS454" s="4">
        <f t="shared" si="144"/>
        <v>0.4305748708127336</v>
      </c>
    </row>
    <row r="455" spans="1:45" x14ac:dyDescent="0.2">
      <c r="A455">
        <f>front!A455</f>
        <v>399.92</v>
      </c>
      <c r="B455" s="1">
        <f t="shared" si="145"/>
        <v>0.47000000000002728</v>
      </c>
      <c r="C455">
        <f>front!D455-front!B455</f>
        <v>2349.66</v>
      </c>
      <c r="D455" s="2">
        <f>front!E455-front!C455</f>
        <v>18892.699999999997</v>
      </c>
      <c r="E455" s="2">
        <f>IF(front!F455-front!C455&gt;0,front!F455-front!C455,0)</f>
        <v>11214.999999999998</v>
      </c>
      <c r="F455" s="2">
        <f>front!I455-front!H455</f>
        <v>10936.7</v>
      </c>
      <c r="G455" s="2">
        <f>IF(front!J455-front!H455&gt;0,front!J455-front!H455,0)</f>
        <v>6141.7000000000007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2344.3035258402433</v>
      </c>
      <c r="J455" s="4">
        <f>D455/(constants!$A$4+constants!$B$4*data!D455+constants!$C$4*data!D455^2+constants!$D$4*data!D455^3+constants!$E$4*data!D455^4+constants!$F$4*data!D455^5+constants!$G$4*data!D455^6+constants!$H$4*data!D455^7)</f>
        <v>19067.095379726317</v>
      </c>
      <c r="K455" s="4">
        <f>E455/(constants!$A$4+constants!$B$4*data!E455+constants!$C$4*data!E455^2+constants!$D$4*data!E455^3+constants!$E$4*data!E455^4+constants!$F$4*data!E455^5+constants!$G$4*data!E455^6+constants!$H$4*data!E455^7)</f>
        <v>11223.616028999853</v>
      </c>
      <c r="L455" s="4">
        <f>F455/(constants!$A$4+constants!$B$4*data!F455+constants!$C$4*data!F455^2+constants!$D$4*data!F455^3+constants!$E$4*data!F455^4+constants!$F$4*data!F455^5+constants!$G$4*data!F455^6+constants!$H$4*data!F455^7)</f>
        <v>10942.718547917562</v>
      </c>
      <c r="M455" s="4">
        <f>G455/(constants!$A$4+constants!$B$4*data!G455+constants!$C$4*data!G455^2+constants!$D$4*data!G455^3+constants!$E$4*data!G455^4+constants!$F$4*data!G455^5+constants!$G$4*data!G455^6+constants!$H$4*data!G455^7)</f>
        <v>6130.0804145057391</v>
      </c>
      <c r="N455" s="4"/>
      <c r="O455" s="4">
        <f t="shared" si="130"/>
        <v>3907.1725430670722</v>
      </c>
      <c r="P455" s="4">
        <f t="shared" si="131"/>
        <v>3813.4190759452636</v>
      </c>
      <c r="Q455" s="4">
        <f t="shared" si="132"/>
        <v>2244.7232057999709</v>
      </c>
      <c r="R455" s="4">
        <f t="shared" si="133"/>
        <v>1823.7864246529268</v>
      </c>
      <c r="S455" s="4">
        <f t="shared" si="134"/>
        <v>1021.6800690842898</v>
      </c>
      <c r="T455" s="4">
        <f t="shared" si="135"/>
        <v>1.0245851466242453</v>
      </c>
      <c r="U455" s="4">
        <f t="shared" si="136"/>
        <v>0.58863795483677672</v>
      </c>
      <c r="V455" s="4">
        <f t="shared" si="137"/>
        <v>0.56019721129282951</v>
      </c>
      <c r="W455" s="4"/>
      <c r="X455">
        <f>IF(front!E455&gt;$X$2,O455,P455)</f>
        <v>3813.4190759452636</v>
      </c>
      <c r="Y455">
        <f t="shared" si="148"/>
        <v>3576.6658362978487</v>
      </c>
      <c r="Z455">
        <f>SUMPRODUCT($B$7:$B$456,Y$7:Y$456,EXP(constants!$B$32+constants!$A$32*ABS($A$7:$A$456-$A455)))</f>
        <v>30.011425748145403</v>
      </c>
      <c r="AA455">
        <f t="shared" ref="AA455:AA518" si="149">Y455-Z455</f>
        <v>3546.6544105497032</v>
      </c>
      <c r="AB455">
        <f t="shared" si="139"/>
        <v>3541.7469880086301</v>
      </c>
      <c r="AD455" s="4">
        <f t="shared" ref="AD455:AD518" si="150">R455-(S455/$V$2)</f>
        <v>800.93358981647373</v>
      </c>
      <c r="AE455">
        <f>SUMPRODUCT($B$7:$B$456,AD$7:AD$456,EXP(constants!$B$32+constants!$A$32*ABS($A$7:$A$456-$A455)))</f>
        <v>17.643168329492585</v>
      </c>
      <c r="AF455" s="4">
        <f t="shared" ref="AF455:AF518" si="151">AD455-AE455</f>
        <v>783.29042148698113</v>
      </c>
      <c r="AG455">
        <f t="shared" si="140"/>
        <v>783.29042148698113</v>
      </c>
      <c r="AH455" s="4"/>
      <c r="AI455" s="5">
        <f>SUMPRODUCT(constants!$B$13:$B$20,A455^constants!$A$13:$A$20)*constants!$C$10/((A455/1000000000)^5*(EXP(0.014388/(A455/1000000000)/constants!$B$9)-1))</f>
        <v>2.3207269309951364E-6</v>
      </c>
      <c r="AJ455">
        <f>SUMPRODUCT(A455^constants!$E$28:$J$28,constants!$E$27:$J$27)</f>
        <v>6.9647083270350839E-7</v>
      </c>
      <c r="AL455" s="17">
        <f t="shared" ref="AL455:AL518" si="152">IF(AB455=0,0,AI455/AB455)</f>
        <v>6.5524921425852047E-10</v>
      </c>
      <c r="AM455">
        <f t="shared" si="141"/>
        <v>8.8916041049160753E-10</v>
      </c>
      <c r="AN455">
        <f t="shared" si="142"/>
        <v>0.73693026199427836</v>
      </c>
      <c r="AO455">
        <f t="shared" si="143"/>
        <v>1.6317479545402062E-9</v>
      </c>
      <c r="AQ455">
        <f t="shared" si="147"/>
        <v>6.5524921425852047E-10</v>
      </c>
      <c r="AS455" s="4">
        <f t="shared" si="144"/>
        <v>0.4015627612311955</v>
      </c>
    </row>
    <row r="456" spans="1:45" x14ac:dyDescent="0.2">
      <c r="A456">
        <f>front!A456</f>
        <v>400.38</v>
      </c>
      <c r="B456" s="1">
        <f t="shared" si="145"/>
        <v>0.45999999999997954</v>
      </c>
      <c r="C456">
        <f>front!D456-front!B456</f>
        <v>2382.6699999999996</v>
      </c>
      <c r="D456" s="2">
        <f>front!E456-front!C456</f>
        <v>19213.599999999999</v>
      </c>
      <c r="E456" s="2">
        <f>IF(front!F456-front!C456&gt;0,front!F456-front!C456,0)</f>
        <v>11865.7</v>
      </c>
      <c r="F456" s="2">
        <f>front!I456-front!H456</f>
        <v>10807.9</v>
      </c>
      <c r="G456" s="2">
        <f>IF(front!J456-front!H456&gt;0,front!J456-front!H456,0)</f>
        <v>6383.1999999999989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2377.2389170504712</v>
      </c>
      <c r="J456" s="4">
        <f>D456/(constants!$A$4+constants!$B$4*data!D456+constants!$C$4*data!D456^2+constants!$D$4*data!D456^3+constants!$E$4*data!D456^4+constants!$F$4*data!D456^5+constants!$G$4*data!D456^6+constants!$H$4*data!D456^7)</f>
        <v>19399.09413079837</v>
      </c>
      <c r="K456" s="4">
        <f>E456/(constants!$A$4+constants!$B$4*data!E456+constants!$C$4*data!E456^2+constants!$D$4*data!E456^3+constants!$E$4*data!E456^4+constants!$F$4*data!E456^5+constants!$G$4*data!E456^6+constants!$H$4*data!E456^7)</f>
        <v>11881.223069232361</v>
      </c>
      <c r="L456" s="4">
        <f>F456/(constants!$A$4+constants!$B$4*data!F456+constants!$C$4*data!F456^2+constants!$D$4*data!F456^3+constants!$E$4*data!F456^4+constants!$F$4*data!F456^5+constants!$G$4*data!F456^6+constants!$H$4*data!F456^7)</f>
        <v>10812.786605490117</v>
      </c>
      <c r="M456" s="4">
        <f>G456/(constants!$A$4+constants!$B$4*data!G456+constants!$C$4*data!G456^2+constants!$D$4*data!G456^3+constants!$E$4*data!G456^4+constants!$F$4*data!G456^5+constants!$G$4*data!G456^6+constants!$H$4*data!G456^7)</f>
        <v>6371.5300722886059</v>
      </c>
      <c r="N456" s="4"/>
      <c r="O456" s="4">
        <f t="shared" ref="O456:O519" si="153">I456*1000/O$4</f>
        <v>3962.064861750785</v>
      </c>
      <c r="P456" s="4">
        <f t="shared" ref="P456:P519" si="154">J456*1000/P$4</f>
        <v>3879.8188261596738</v>
      </c>
      <c r="Q456" s="4">
        <f t="shared" ref="Q456:Q519" si="155">K456*1000/Q$4</f>
        <v>2376.2446138464725</v>
      </c>
      <c r="R456" s="4">
        <f t="shared" ref="R456:R519" si="156">L456*1000/R$4</f>
        <v>1802.1311009150195</v>
      </c>
      <c r="S456" s="4">
        <f t="shared" ref="S456:S519" si="157">M456*1000/S$4</f>
        <v>1061.9216787147677</v>
      </c>
      <c r="T456" s="4">
        <f t="shared" ref="T456:T519" si="158">O456/P456</f>
        <v>1.021198421698603</v>
      </c>
      <c r="U456" s="4">
        <f t="shared" ref="U456:U519" si="159">Q456/P456</f>
        <v>0.6124627773401804</v>
      </c>
      <c r="V456" s="4">
        <f t="shared" ref="V456:V519" si="160">S456/R456</f>
        <v>0.58925883814756008</v>
      </c>
      <c r="W456" s="4"/>
      <c r="X456">
        <f>IF(front!E456&gt;$X$2,O456,P456)</f>
        <v>3879.8188261596738</v>
      </c>
      <c r="Y456">
        <f t="shared" si="148"/>
        <v>3643.065586512259</v>
      </c>
      <c r="Z456">
        <f>SUMPRODUCT($B$7:$B$456,Y$7:Y$456,EXP(constants!$B$32+constants!$A$32*ABS($A$7:$A$456-$A456)))</f>
        <v>29.295656220028047</v>
      </c>
      <c r="AA456">
        <f t="shared" si="149"/>
        <v>3613.769930292231</v>
      </c>
      <c r="AB456">
        <f t="shared" ref="AB456:AB519" si="161">IF((AA456-$AA$3)&gt;0,AA456-$AA$3,0)</f>
        <v>3608.8625077511579</v>
      </c>
      <c r="AD456" s="4">
        <f t="shared" si="150"/>
        <v>738.99046392362357</v>
      </c>
      <c r="AE456">
        <f>SUMPRODUCT($B$7:$B$456,AD$7:AD$456,EXP(constants!$B$32+constants!$A$32*ABS($A$7:$A$456-$A456)))</f>
        <v>17.199552060224089</v>
      </c>
      <c r="AF456" s="4">
        <f t="shared" si="151"/>
        <v>721.79091186339951</v>
      </c>
      <c r="AG456">
        <f t="shared" ref="AG456:AG519" si="162">IF((AF456)&gt;0,AF456,0)</f>
        <v>721.79091186339951</v>
      </c>
      <c r="AH456" s="4"/>
      <c r="AI456" s="5">
        <f>SUMPRODUCT(constants!$B$13:$B$20,A456^constants!$A$13:$A$20)*constants!$C$10/((A456/1000000000)^5*(EXP(0.014388/(A456/1000000000)/constants!$B$9)-1))</f>
        <v>2.3379601383758132E-6</v>
      </c>
      <c r="AJ456">
        <f>SUMPRODUCT(A456^constants!$E$28:$J$28,constants!$E$27:$J$27)</f>
        <v>6.9665902603855594E-7</v>
      </c>
      <c r="AL456" s="17">
        <f t="shared" si="152"/>
        <v>6.4783851791369564E-10</v>
      </c>
      <c r="AM456">
        <f t="shared" ref="AM456:AM519" si="163">IF(AG456=0,0,AJ456/AG456)</f>
        <v>9.6518121049770174E-10</v>
      </c>
      <c r="AN456">
        <f t="shared" ref="AN456:AN519" si="164">AL456/AM456</f>
        <v>0.67120921011261048</v>
      </c>
      <c r="AO456">
        <f t="shared" ref="AO456:AO519" si="165">AM456*$AN$2</f>
        <v>1.7712579725850606E-9</v>
      </c>
      <c r="AQ456">
        <f t="shared" si="147"/>
        <v>6.4783851791369564E-10</v>
      </c>
      <c r="AS456" s="4">
        <f t="shared" ref="AS456:AS519" si="166">AL456/AO456</f>
        <v>0.3657505162662491</v>
      </c>
    </row>
    <row r="457" spans="1:45" x14ac:dyDescent="0.2">
      <c r="A457">
        <f>front!A457</f>
        <v>400.85</v>
      </c>
      <c r="B457" s="1">
        <f t="shared" ref="B457:B520" si="167">A457-A456</f>
        <v>0.47000000000002728</v>
      </c>
      <c r="C457">
        <f>front!D457-front!B457</f>
        <v>2410.67</v>
      </c>
      <c r="D457" s="2">
        <f>front!E457-front!C457</f>
        <v>19324</v>
      </c>
      <c r="E457" s="2">
        <f>IF(front!F457-front!C457&gt;0,front!F457-front!C457,0)</f>
        <v>12334.300000000001</v>
      </c>
      <c r="F457" s="2">
        <f>front!I457-front!H457</f>
        <v>10720.1</v>
      </c>
      <c r="G457" s="2">
        <f>IF(front!J457-front!H457&gt;0,front!J457-front!H457,0)</f>
        <v>6596.3000000000011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2405.1756713996556</v>
      </c>
      <c r="J457" s="4">
        <f>D457/(constants!$A$4+constants!$B$4*data!D457+constants!$C$4*data!D457^2+constants!$D$4*data!D457^3+constants!$E$4*data!D457^4+constants!$F$4*data!D457^5+constants!$G$4*data!D457^6+constants!$H$4*data!D457^7)</f>
        <v>19513.388824498881</v>
      </c>
      <c r="K457" s="4">
        <f>E457/(constants!$A$4+constants!$B$4*data!E457+constants!$C$4*data!E457^2+constants!$D$4*data!E457^3+constants!$E$4*data!E457^4+constants!$F$4*data!E457^5+constants!$G$4*data!E457^6+constants!$H$4*data!E457^7)</f>
        <v>12355.546585946789</v>
      </c>
      <c r="L457" s="4">
        <f>F457/(constants!$A$4+constants!$B$4*data!F457+constants!$C$4*data!F457^2+constants!$D$4*data!F457^3+constants!$E$4*data!F457^4+constants!$F$4*data!F457^5+constants!$G$4*data!F457^6+constants!$H$4*data!F457^7)</f>
        <v>10724.2400650648</v>
      </c>
      <c r="M457" s="4">
        <f>G457/(constants!$A$4+constants!$B$4*data!G457+constants!$C$4*data!G457^2+constants!$D$4*data!G457^3+constants!$E$4*data!G457^4+constants!$F$4*data!G457^5+constants!$G$4*data!G457^6+constants!$H$4*data!G457^7)</f>
        <v>6584.643700963089</v>
      </c>
      <c r="N457" s="4"/>
      <c r="O457" s="4">
        <f t="shared" si="153"/>
        <v>4008.6261189994261</v>
      </c>
      <c r="P457" s="4">
        <f t="shared" si="154"/>
        <v>3902.6777648997763</v>
      </c>
      <c r="Q457" s="4">
        <f t="shared" si="155"/>
        <v>2471.1093171893576</v>
      </c>
      <c r="R457" s="4">
        <f t="shared" si="156"/>
        <v>1787.3733441774666</v>
      </c>
      <c r="S457" s="4">
        <f t="shared" si="157"/>
        <v>1097.4406168271814</v>
      </c>
      <c r="T457" s="4">
        <f t="shared" si="158"/>
        <v>1.0271476049220709</v>
      </c>
      <c r="U457" s="4">
        <f t="shared" si="159"/>
        <v>0.63318302612996225</v>
      </c>
      <c r="V457" s="4">
        <f t="shared" si="160"/>
        <v>0.61399629820048252</v>
      </c>
      <c r="W457" s="4"/>
      <c r="X457">
        <f>IF(front!E457&gt;$X$2,O457,P457)</f>
        <v>3902.6777648997763</v>
      </c>
      <c r="Y457">
        <f t="shared" si="148"/>
        <v>3665.9245252523615</v>
      </c>
      <c r="Z457">
        <f>SUMPRODUCT($B$7:$B$456,Y$7:Y$456,EXP(constants!$B$32+constants!$A$32*ABS($A$7:$A$456-$A457)))</f>
        <v>28.522853785816388</v>
      </c>
      <c r="AA457">
        <f t="shared" si="149"/>
        <v>3637.4016714665449</v>
      </c>
      <c r="AB457">
        <f t="shared" si="161"/>
        <v>3632.4942489254718</v>
      </c>
      <c r="AD457" s="4">
        <f t="shared" si="150"/>
        <v>688.67299760768447</v>
      </c>
      <c r="AE457">
        <f>SUMPRODUCT($B$7:$B$456,AD$7:AD$456,EXP(constants!$B$32+constants!$A$32*ABS($A$7:$A$456-$A457)))</f>
        <v>16.745837844039226</v>
      </c>
      <c r="AF457" s="4">
        <f t="shared" si="151"/>
        <v>671.92715976364525</v>
      </c>
      <c r="AG457">
        <f t="shared" si="162"/>
        <v>671.92715976364525</v>
      </c>
      <c r="AH457" s="4"/>
      <c r="AI457" s="5">
        <f>SUMPRODUCT(constants!$B$13:$B$20,A457^constants!$A$13:$A$20)*constants!$C$10/((A457/1000000000)^5*(EXP(0.014388/(A457/1000000000)/constants!$B$9)-1))</f>
        <v>2.3556426859234392E-6</v>
      </c>
      <c r="AJ457">
        <f>SUMPRODUCT(A457^constants!$E$28:$J$28,constants!$E$27:$J$27)</f>
        <v>6.9690824260217445E-7</v>
      </c>
      <c r="AL457" s="17">
        <f t="shared" si="152"/>
        <v>6.484917867716547E-10</v>
      </c>
      <c r="AM457">
        <f t="shared" si="163"/>
        <v>1.0371782602854102E-9</v>
      </c>
      <c r="AN457">
        <f t="shared" si="164"/>
        <v>0.62524622005980246</v>
      </c>
      <c r="AO457">
        <f t="shared" si="165"/>
        <v>1.9033837817616846E-9</v>
      </c>
      <c r="AQ457">
        <f t="shared" si="147"/>
        <v>6.484917867716547E-10</v>
      </c>
      <c r="AS457" s="4">
        <f t="shared" si="166"/>
        <v>0.34070469286621768</v>
      </c>
    </row>
    <row r="458" spans="1:45" x14ac:dyDescent="0.2">
      <c r="A458">
        <f>front!A458</f>
        <v>401.32</v>
      </c>
      <c r="B458" s="1">
        <f t="shared" si="167"/>
        <v>0.46999999999997044</v>
      </c>
      <c r="C458">
        <f>front!D458-front!B458</f>
        <v>2431.4699999999998</v>
      </c>
      <c r="D458" s="2">
        <f>front!E458-front!C458</f>
        <v>19622.800000000003</v>
      </c>
      <c r="E458" s="2">
        <f>IF(front!F458-front!C458&gt;0,front!F458-front!C458,0)</f>
        <v>12858.199999999999</v>
      </c>
      <c r="F458" s="2">
        <f>front!I458-front!H458</f>
        <v>10788</v>
      </c>
      <c r="G458" s="2">
        <f>IF(front!J458-front!H458&gt;0,front!J458-front!H458,0)</f>
        <v>6916.5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2425.9287142526032</v>
      </c>
      <c r="J458" s="4">
        <f>D458/(constants!$A$4+constants!$B$4*data!D458+constants!$C$4*data!D458^2+constants!$D$4*data!D458^3+constants!$E$4*data!D458^4+constants!$F$4*data!D458^5+constants!$G$4*data!D458^6+constants!$H$4*data!D458^7)</f>
        <v>19822.924895235374</v>
      </c>
      <c r="K458" s="4">
        <f>E458/(constants!$A$4+constants!$B$4*data!E458+constants!$C$4*data!E458^2+constants!$D$4*data!E458^3+constants!$E$4*data!E458^4+constants!$F$4*data!E458^5+constants!$G$4*data!E458^6+constants!$H$4*data!E458^7)</f>
        <v>12886.615561805251</v>
      </c>
      <c r="L458" s="4">
        <f>F458/(constants!$A$4+constants!$B$4*data!F458+constants!$C$4*data!F458^2+constants!$D$4*data!F458^3+constants!$E$4*data!F458^4+constants!$F$4*data!F458^5+constants!$G$4*data!F458^6+constants!$H$4*data!F458^7)</f>
        <v>10792.71562743006</v>
      </c>
      <c r="M458" s="4">
        <f>G458/(constants!$A$4+constants!$B$4*data!G458+constants!$C$4*data!G458^2+constants!$D$4*data!G458^3+constants!$E$4*data!G458^4+constants!$F$4*data!G458^5+constants!$G$4*data!G458^6+constants!$H$4*data!G458^7)</f>
        <v>6904.9745435140694</v>
      </c>
      <c r="N458" s="4"/>
      <c r="O458" s="4">
        <f t="shared" si="153"/>
        <v>4043.2145237543386</v>
      </c>
      <c r="P458" s="4">
        <f t="shared" si="154"/>
        <v>3964.5849790470747</v>
      </c>
      <c r="Q458" s="4">
        <f t="shared" si="155"/>
        <v>2577.3231123610499</v>
      </c>
      <c r="R458" s="4">
        <f t="shared" si="156"/>
        <v>1798.7859379050099</v>
      </c>
      <c r="S458" s="4">
        <f t="shared" si="157"/>
        <v>1150.8290905856782</v>
      </c>
      <c r="T458" s="4">
        <f t="shared" si="158"/>
        <v>1.0198329825499575</v>
      </c>
      <c r="U458" s="4">
        <f t="shared" si="159"/>
        <v>0.65008648470956309</v>
      </c>
      <c r="V458" s="4">
        <f t="shared" si="160"/>
        <v>0.63978101359076278</v>
      </c>
      <c r="W458" s="4"/>
      <c r="X458">
        <f>IF(front!E458&gt;$X$2,O458,P458)</f>
        <v>3964.5849790470747</v>
      </c>
      <c r="Y458">
        <f t="shared" si="148"/>
        <v>3727.8317393996599</v>
      </c>
      <c r="Z458">
        <f>SUMPRODUCT($B$7:$B$456,Y$7:Y$456,EXP(constants!$B$32+constants!$A$32*ABS($A$7:$A$456-$A458)))</f>
        <v>27.770437431979268</v>
      </c>
      <c r="AA458">
        <f t="shared" si="149"/>
        <v>3700.0613019676807</v>
      </c>
      <c r="AB458">
        <f t="shared" si="161"/>
        <v>3695.1538794266075</v>
      </c>
      <c r="AD458" s="4">
        <f t="shared" si="150"/>
        <v>646.63583403457437</v>
      </c>
      <c r="AE458">
        <f>SUMPRODUCT($B$7:$B$456,AD$7:AD$456,EXP(constants!$B$32+constants!$A$32*ABS($A$7:$A$456-$A458)))</f>
        <v>16.304092345949368</v>
      </c>
      <c r="AF458" s="4">
        <f t="shared" si="151"/>
        <v>630.33174168862502</v>
      </c>
      <c r="AG458">
        <f t="shared" si="162"/>
        <v>630.33174168862502</v>
      </c>
      <c r="AH458" s="4"/>
      <c r="AI458" s="5">
        <f>SUMPRODUCT(constants!$B$13:$B$20,A458^constants!$A$13:$A$20)*constants!$C$10/((A458/1000000000)^5*(EXP(0.014388/(A458/1000000000)/constants!$B$9)-1))</f>
        <v>2.3734006758793837E-6</v>
      </c>
      <c r="AJ458">
        <f>SUMPRODUCT(A458^constants!$E$28:$J$28,constants!$E$27:$J$27)</f>
        <v>6.9721493711310785E-7</v>
      </c>
      <c r="AL458" s="17">
        <f t="shared" si="152"/>
        <v>6.4230090364942369E-10</v>
      </c>
      <c r="AM458">
        <f t="shared" si="163"/>
        <v>1.1061079285731452E-9</v>
      </c>
      <c r="AN458">
        <f t="shared" si="164"/>
        <v>0.58068556155996254</v>
      </c>
      <c r="AO458">
        <f t="shared" si="165"/>
        <v>2.0298804677460051E-9</v>
      </c>
      <c r="AQ458">
        <f t="shared" si="147"/>
        <v>6.4230090364942369E-10</v>
      </c>
      <c r="AS458" s="4">
        <f t="shared" si="166"/>
        <v>0.31642301793397698</v>
      </c>
    </row>
    <row r="459" spans="1:45" x14ac:dyDescent="0.2">
      <c r="A459">
        <f>front!A459</f>
        <v>401.78</v>
      </c>
      <c r="B459" s="1">
        <f t="shared" si="167"/>
        <v>0.45999999999997954</v>
      </c>
      <c r="C459">
        <f>front!D459-front!B459</f>
        <v>2463.4</v>
      </c>
      <c r="D459" s="2">
        <f>front!E459-front!C459</f>
        <v>19760.300000000003</v>
      </c>
      <c r="E459" s="2">
        <f>IF(front!F459-front!C459&gt;0,front!F459-front!C459,0)</f>
        <v>13405.4</v>
      </c>
      <c r="F459" s="2">
        <f>front!I459-front!H459</f>
        <v>10612.800000000001</v>
      </c>
      <c r="G459" s="2">
        <f>IF(front!J459-front!H459&gt;0,front!J459-front!H459,0)</f>
        <v>6995.4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2457.786675583764</v>
      </c>
      <c r="J459" s="4">
        <f>D459/(constants!$A$4+constants!$B$4*data!D459+constants!$C$4*data!D459^2+constants!$D$4*data!D459^3+constants!$E$4*data!D459^4+constants!$F$4*data!D459^5+constants!$G$4*data!D459^6+constants!$H$4*data!D459^7)</f>
        <v>19965.460609574067</v>
      </c>
      <c r="K459" s="4">
        <f>E459/(constants!$A$4+constants!$B$4*data!E459+constants!$C$4*data!E459^2+constants!$D$4*data!E459^3+constants!$E$4*data!E459^4+constants!$F$4*data!E459^5+constants!$G$4*data!E459^6+constants!$H$4*data!E459^7)</f>
        <v>13442.196052401792</v>
      </c>
      <c r="L459" s="4">
        <f>F459/(constants!$A$4+constants!$B$4*data!F459+constants!$C$4*data!F459^2+constants!$D$4*data!F459^3+constants!$E$4*data!F459^4+constants!$F$4*data!F459^5+constants!$G$4*data!F459^6+constants!$H$4*data!F459^7)</f>
        <v>10616.055045351564</v>
      </c>
      <c r="M459" s="4">
        <f>G459/(constants!$A$4+constants!$B$4*data!G459+constants!$C$4*data!G459^2+constants!$D$4*data!G459^3+constants!$E$4*data!G459^4+constants!$F$4*data!G459^5+constants!$G$4*data!G459^6+constants!$H$4*data!G459^7)</f>
        <v>6983.9283064776364</v>
      </c>
      <c r="N459" s="4"/>
      <c r="O459" s="4">
        <f t="shared" si="153"/>
        <v>4096.3111259729403</v>
      </c>
      <c r="P459" s="4">
        <f t="shared" si="154"/>
        <v>3993.0921219148136</v>
      </c>
      <c r="Q459" s="4">
        <f t="shared" si="155"/>
        <v>2688.4392104803583</v>
      </c>
      <c r="R459" s="4">
        <f t="shared" si="156"/>
        <v>1769.3425075585942</v>
      </c>
      <c r="S459" s="4">
        <f t="shared" si="157"/>
        <v>1163.9880510796061</v>
      </c>
      <c r="T459" s="4">
        <f t="shared" si="158"/>
        <v>1.0258493921268788</v>
      </c>
      <c r="U459" s="4">
        <f t="shared" si="159"/>
        <v>0.67327252374812907</v>
      </c>
      <c r="V459" s="4">
        <f t="shared" si="160"/>
        <v>0.6578647413415285</v>
      </c>
      <c r="W459" s="4"/>
      <c r="X459">
        <f>IF(front!E459&gt;$X$2,O459,P459)</f>
        <v>3993.0921219148136</v>
      </c>
      <c r="Y459">
        <f t="shared" si="148"/>
        <v>3756.3388822673987</v>
      </c>
      <c r="Z459">
        <f>SUMPRODUCT($B$7:$B$456,Y$7:Y$456,EXP(constants!$B$32+constants!$A$32*ABS($A$7:$A$456-$A459)))</f>
        <v>27.053252900293362</v>
      </c>
      <c r="AA459">
        <f t="shared" si="149"/>
        <v>3729.2856293671052</v>
      </c>
      <c r="AB459">
        <f t="shared" si="161"/>
        <v>3724.3782068260321</v>
      </c>
      <c r="AD459" s="4">
        <f t="shared" si="150"/>
        <v>604.01833829136717</v>
      </c>
      <c r="AE459">
        <f>SUMPRODUCT($B$7:$B$456,AD$7:AD$456,EXP(constants!$B$32+constants!$A$32*ABS($A$7:$A$456-$A459)))</f>
        <v>15.88303153758673</v>
      </c>
      <c r="AF459" s="4">
        <f t="shared" si="151"/>
        <v>588.13530675378047</v>
      </c>
      <c r="AG459">
        <f t="shared" si="162"/>
        <v>588.13530675378047</v>
      </c>
      <c r="AH459" s="4"/>
      <c r="AI459" s="5">
        <f>SUMPRODUCT(constants!$B$13:$B$20,A459^constants!$A$13:$A$20)*constants!$C$10/((A459/1000000000)^5*(EXP(0.014388/(A459/1000000000)/constants!$B$9)-1))</f>
        <v>2.3908538220044154E-6</v>
      </c>
      <c r="AJ459">
        <f>SUMPRODUCT(A459^constants!$E$28:$J$28,constants!$E$27:$J$27)</f>
        <v>6.975706861895724E-7</v>
      </c>
      <c r="AL459" s="17">
        <f t="shared" si="152"/>
        <v>6.4194710881469122E-10</v>
      </c>
      <c r="AM459">
        <f t="shared" si="163"/>
        <v>1.1860717732452107E-9</v>
      </c>
      <c r="AN459">
        <f t="shared" si="164"/>
        <v>0.54123799528443362</v>
      </c>
      <c r="AO459">
        <f t="shared" si="165"/>
        <v>2.1766265873901224E-9</v>
      </c>
      <c r="AQ459">
        <f t="shared" si="147"/>
        <v>6.4194710881469122E-10</v>
      </c>
      <c r="AS459" s="4">
        <f t="shared" si="166"/>
        <v>0.29492753260191312</v>
      </c>
    </row>
    <row r="460" spans="1:45" x14ac:dyDescent="0.2">
      <c r="A460">
        <f>front!A460</f>
        <v>402.25</v>
      </c>
      <c r="B460" s="1">
        <f t="shared" si="167"/>
        <v>0.47000000000002728</v>
      </c>
      <c r="C460">
        <f>front!D460-front!B460</f>
        <v>2494.0699999999997</v>
      </c>
      <c r="D460" s="2">
        <f>front!E460-front!C460</f>
        <v>20065.7</v>
      </c>
      <c r="E460" s="2">
        <f>IF(front!F460-front!C460&gt;0,front!F460-front!C460,0)</f>
        <v>14005.7</v>
      </c>
      <c r="F460" s="2">
        <f>front!I460-front!H460</f>
        <v>10514</v>
      </c>
      <c r="G460" s="2">
        <f>IF(front!J460-front!H460&gt;0,front!J460-front!H460,0)</f>
        <v>7097.6000000000022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2488.3875347250669</v>
      </c>
      <c r="J460" s="4">
        <f>D460/(constants!$A$4+constants!$B$4*data!D460+constants!$C$4*data!D460^2+constants!$D$4*data!D460^3+constants!$E$4*data!D460^4+constants!$F$4*data!D460^5+constants!$G$4*data!D460^6+constants!$H$4*data!D460^7)</f>
        <v>20282.25880671155</v>
      </c>
      <c r="K460" s="4">
        <f>E460/(constants!$A$4+constants!$B$4*data!E460+constants!$C$4*data!E460^2+constants!$D$4*data!E460^3+constants!$E$4*data!E460^4+constants!$F$4*data!E460^5+constants!$G$4*data!E460^6+constants!$H$4*data!E460^7)</f>
        <v>14052.765679641294</v>
      </c>
      <c r="L460" s="4">
        <f>F460/(constants!$A$4+constants!$B$4*data!F460+constants!$C$4*data!F460^2+constants!$D$4*data!F460^3+constants!$E$4*data!F460^4+constants!$F$4*data!F460^5+constants!$G$4*data!F460^6+constants!$H$4*data!F460^7)</f>
        <v>10516.466458713649</v>
      </c>
      <c r="M460" s="4">
        <f>G460/(constants!$A$4+constants!$B$4*data!G460+constants!$C$4*data!G460^2+constants!$D$4*data!G460^3+constants!$E$4*data!G460^4+constants!$F$4*data!G460^5+constants!$G$4*data!G460^6+constants!$H$4*data!G460^7)</f>
        <v>7086.2111588461366</v>
      </c>
      <c r="N460" s="4"/>
      <c r="O460" s="4">
        <f t="shared" si="153"/>
        <v>4147.3125578751115</v>
      </c>
      <c r="P460" s="4">
        <f t="shared" si="154"/>
        <v>4056.45176134231</v>
      </c>
      <c r="Q460" s="4">
        <f t="shared" si="155"/>
        <v>2810.5531359282586</v>
      </c>
      <c r="R460" s="4">
        <f t="shared" si="156"/>
        <v>1752.7444097856082</v>
      </c>
      <c r="S460" s="4">
        <f t="shared" si="157"/>
        <v>1181.0351931410228</v>
      </c>
      <c r="T460" s="4">
        <f t="shared" si="158"/>
        <v>1.0223990822222264</v>
      </c>
      <c r="U460" s="4">
        <f t="shared" si="159"/>
        <v>0.6928599922505243</v>
      </c>
      <c r="V460" s="4">
        <f t="shared" si="160"/>
        <v>0.6738205448251775</v>
      </c>
      <c r="W460" s="4"/>
      <c r="X460">
        <f>IF(front!E460&gt;$X$2,O460,P460)</f>
        <v>4056.45176134231</v>
      </c>
      <c r="Y460">
        <f t="shared" si="148"/>
        <v>3819.6985216948951</v>
      </c>
      <c r="Z460">
        <f>SUMPRODUCT($B$7:$B$456,Y$7:Y$456,EXP(constants!$B$32+constants!$A$32*ABS($A$7:$A$456-$A460)))</f>
        <v>26.339603766180545</v>
      </c>
      <c r="AA460">
        <f t="shared" si="149"/>
        <v>3793.3589179287146</v>
      </c>
      <c r="AB460">
        <f t="shared" si="161"/>
        <v>3788.4514953876414</v>
      </c>
      <c r="AD460" s="4">
        <f t="shared" si="150"/>
        <v>570.35353038963422</v>
      </c>
      <c r="AE460">
        <f>SUMPRODUCT($B$7:$B$456,AD$7:AD$456,EXP(constants!$B$32+constants!$A$32*ABS($A$7:$A$456-$A460)))</f>
        <v>15.464046369863597</v>
      </c>
      <c r="AF460" s="4">
        <f t="shared" si="151"/>
        <v>554.88948401977063</v>
      </c>
      <c r="AG460">
        <f t="shared" si="162"/>
        <v>554.88948401977063</v>
      </c>
      <c r="AH460" s="4"/>
      <c r="AI460" s="5">
        <f>SUMPRODUCT(constants!$B$13:$B$20,A460^constants!$A$13:$A$20)*constants!$C$10/((A460/1000000000)^5*(EXP(0.014388/(A460/1000000000)/constants!$B$9)-1))</f>
        <v>2.4087608872460226E-6</v>
      </c>
      <c r="AJ460">
        <f>SUMPRODUCT(A460^constants!$E$28:$J$28,constants!$E$27:$J$27)</f>
        <v>6.9799086604402415E-7</v>
      </c>
      <c r="AL460" s="17">
        <f t="shared" si="152"/>
        <v>6.3581674205902795E-10</v>
      </c>
      <c r="AM460">
        <f t="shared" si="163"/>
        <v>1.2578916813985878E-9</v>
      </c>
      <c r="AN460">
        <f t="shared" si="164"/>
        <v>0.5054622361061285</v>
      </c>
      <c r="AO460">
        <f t="shared" si="165"/>
        <v>2.3084273140551167E-9</v>
      </c>
      <c r="AQ460">
        <f t="shared" si="147"/>
        <v>6.3581674205902795E-10</v>
      </c>
      <c r="AS460" s="4">
        <f t="shared" si="166"/>
        <v>0.2754328620995718</v>
      </c>
    </row>
    <row r="461" spans="1:45" x14ac:dyDescent="0.2">
      <c r="A461">
        <f>front!A461</f>
        <v>402.72</v>
      </c>
      <c r="B461" s="1">
        <f t="shared" si="167"/>
        <v>0.47000000000002728</v>
      </c>
      <c r="C461">
        <f>front!D461-front!B461</f>
        <v>2528.0700000000006</v>
      </c>
      <c r="D461" s="2">
        <f>front!E461-front!C461</f>
        <v>20307.300000000003</v>
      </c>
      <c r="E461" s="2">
        <f>IF(front!F461-front!C461&gt;0,front!F461-front!C461,0)</f>
        <v>14507.199999999999</v>
      </c>
      <c r="F461" s="2">
        <f>front!I461-front!H461</f>
        <v>10487.5</v>
      </c>
      <c r="G461" s="2">
        <f>IF(front!J461-front!H461&gt;0,front!J461-front!H461,0)</f>
        <v>7371.2999999999993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2522.3109549641913</v>
      </c>
      <c r="J461" s="4">
        <f>D461/(constants!$A$4+constants!$B$4*data!D461+constants!$C$4*data!D461^2+constants!$D$4*data!D461^3+constants!$E$4*data!D461^4+constants!$F$4*data!D461^5+constants!$G$4*data!D461^6+constants!$H$4*data!D461^7)</f>
        <v>20533.083092760844</v>
      </c>
      <c r="K461" s="4">
        <f>E461/(constants!$A$4+constants!$B$4*data!E461+constants!$C$4*data!E461^2+constants!$D$4*data!E461^3+constants!$E$4*data!E461^4+constants!$F$4*data!E461^5+constants!$G$4*data!E461^6+constants!$H$4*data!E461^7)</f>
        <v>14563.725477675738</v>
      </c>
      <c r="L461" s="4">
        <f>F461/(constants!$A$4+constants!$B$4*data!F461+constants!$C$4*data!F461^2+constants!$D$4*data!F461^3+constants!$E$4*data!F461^4+constants!$F$4*data!F461^5+constants!$G$4*data!F461^6+constants!$H$4*data!F461^7)</f>
        <v>10489.759204481939</v>
      </c>
      <c r="M461" s="4">
        <f>G461/(constants!$A$4+constants!$B$4*data!G461+constants!$C$4*data!G461^2+constants!$D$4*data!G461^3+constants!$E$4*data!G461^4+constants!$F$4*data!G461^5+constants!$G$4*data!G461^6+constants!$H$4*data!G461^7)</f>
        <v>7360.2093151820964</v>
      </c>
      <c r="N461" s="4"/>
      <c r="O461" s="4">
        <f t="shared" si="153"/>
        <v>4203.8515916069855</v>
      </c>
      <c r="P461" s="4">
        <f t="shared" si="154"/>
        <v>4106.6166185521688</v>
      </c>
      <c r="Q461" s="4">
        <f t="shared" si="155"/>
        <v>2912.7450955351474</v>
      </c>
      <c r="R461" s="4">
        <f t="shared" si="156"/>
        <v>1748.2932007469899</v>
      </c>
      <c r="S461" s="4">
        <f t="shared" si="157"/>
        <v>1226.7015525303493</v>
      </c>
      <c r="T461" s="4">
        <f t="shared" si="158"/>
        <v>1.0236776358950932</v>
      </c>
      <c r="U461" s="4">
        <f t="shared" si="159"/>
        <v>0.70928098872839673</v>
      </c>
      <c r="V461" s="4">
        <f t="shared" si="160"/>
        <v>0.70165665118769494</v>
      </c>
      <c r="W461" s="4"/>
      <c r="X461">
        <f>IF(front!E461&gt;$X$2,O461,P461)</f>
        <v>4106.6166185521688</v>
      </c>
      <c r="Y461">
        <f t="shared" si="148"/>
        <v>3869.863378904754</v>
      </c>
      <c r="Z461">
        <f>SUMPRODUCT($B$7:$B$456,Y$7:Y$456,EXP(constants!$B$32+constants!$A$32*ABS($A$7:$A$456-$A461)))</f>
        <v>25.644780282664961</v>
      </c>
      <c r="AA461">
        <f t="shared" si="149"/>
        <v>3844.2185986220888</v>
      </c>
      <c r="AB461">
        <f t="shared" si="161"/>
        <v>3839.3111760810157</v>
      </c>
      <c r="AD461" s="4">
        <f t="shared" si="150"/>
        <v>520.18354247741195</v>
      </c>
      <c r="AE461">
        <f>SUMPRODUCT($B$7:$B$456,AD$7:AD$456,EXP(constants!$B$32+constants!$A$32*ABS($A$7:$A$456-$A461)))</f>
        <v>15.056113788062541</v>
      </c>
      <c r="AF461" s="4">
        <f t="shared" si="151"/>
        <v>505.12742868934941</v>
      </c>
      <c r="AG461">
        <f t="shared" si="162"/>
        <v>505.12742868934941</v>
      </c>
      <c r="AH461" s="4"/>
      <c r="AI461" s="5">
        <f>SUMPRODUCT(constants!$B$13:$B$20,A461^constants!$A$13:$A$20)*constants!$C$10/((A461/1000000000)^5*(EXP(0.014388/(A461/1000000000)/constants!$B$9)-1))</f>
        <v>2.4267431841800461E-6</v>
      </c>
      <c r="AJ461">
        <f>SUMPRODUCT(A461^constants!$E$28:$J$28,constants!$E$27:$J$27)</f>
        <v>6.9846824732653192E-7</v>
      </c>
      <c r="AL461" s="17">
        <f t="shared" si="152"/>
        <v>6.3207775376445229E-10</v>
      </c>
      <c r="AM461">
        <f t="shared" si="163"/>
        <v>1.3827565237129225E-9</v>
      </c>
      <c r="AN461">
        <f t="shared" si="164"/>
        <v>0.45711428073195592</v>
      </c>
      <c r="AO461">
        <f t="shared" si="165"/>
        <v>2.5375737634879594E-9</v>
      </c>
      <c r="AQ461">
        <f t="shared" ref="AQ461:AQ524" si="168">AL461</f>
        <v>6.3207775376445229E-10</v>
      </c>
      <c r="AS461" s="4">
        <f t="shared" si="166"/>
        <v>0.24908744047528511</v>
      </c>
    </row>
    <row r="462" spans="1:45" x14ac:dyDescent="0.2">
      <c r="A462">
        <f>front!A462</f>
        <v>403.18</v>
      </c>
      <c r="B462" s="1">
        <f t="shared" si="167"/>
        <v>0.45999999999997954</v>
      </c>
      <c r="C462">
        <f>front!D462-front!B462</f>
        <v>2554.6699999999996</v>
      </c>
      <c r="D462" s="2">
        <f>front!E462-front!C462</f>
        <v>20584.5</v>
      </c>
      <c r="E462" s="2">
        <f>IF(front!F462-front!C462&gt;0,front!F462-front!C462,0)</f>
        <v>15108.3</v>
      </c>
      <c r="F462" s="2">
        <f>front!I462-front!H462</f>
        <v>10581.900000000001</v>
      </c>
      <c r="G462" s="2">
        <f>IF(front!J462-front!H462&gt;0,front!J462-front!H462,0)</f>
        <v>7664.9000000000015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2548.8510960369831</v>
      </c>
      <c r="J462" s="4">
        <f>D462/(constants!$A$4+constants!$B$4*data!D462+constants!$C$4*data!D462^2+constants!$D$4*data!D462^3+constants!$E$4*data!D462^4+constants!$F$4*data!D462^5+constants!$G$4*data!D462^6+constants!$H$4*data!D462^7)</f>
        <v>20821.090380551395</v>
      </c>
      <c r="K462" s="4">
        <f>E462/(constants!$A$4+constants!$B$4*data!E462+constants!$C$4*data!E462^2+constants!$D$4*data!E462^3+constants!$E$4*data!E462^4+constants!$F$4*data!E462^5+constants!$G$4*data!E462^6+constants!$H$4*data!E462^7)</f>
        <v>15177.236808928774</v>
      </c>
      <c r="L462" s="4">
        <f>F462/(constants!$A$4+constants!$B$4*data!F462+constants!$C$4*data!F462^2+constants!$D$4*data!F462^3+constants!$E$4*data!F462^4+constants!$F$4*data!F462^5+constants!$G$4*data!F462^6+constants!$H$4*data!F462^7)</f>
        <v>10584.905712519172</v>
      </c>
      <c r="M462" s="4">
        <f>G462/(constants!$A$4+constants!$B$4*data!G462+constants!$C$4*data!G462^2+constants!$D$4*data!G462^3+constants!$E$4*data!G462^4+constants!$F$4*data!G462^5+constants!$G$4*data!G462^6+constants!$H$4*data!G462^7)</f>
        <v>7654.2593193318626</v>
      </c>
      <c r="N462" s="4"/>
      <c r="O462" s="4">
        <f t="shared" si="153"/>
        <v>4248.0851600616388</v>
      </c>
      <c r="P462" s="4">
        <f t="shared" si="154"/>
        <v>4164.2180761102791</v>
      </c>
      <c r="Q462" s="4">
        <f t="shared" si="155"/>
        <v>3035.4473617857548</v>
      </c>
      <c r="R462" s="4">
        <f t="shared" si="156"/>
        <v>1764.1509520865288</v>
      </c>
      <c r="S462" s="4">
        <f t="shared" si="157"/>
        <v>1275.7098865553105</v>
      </c>
      <c r="T462" s="4">
        <f t="shared" si="158"/>
        <v>1.0201399356178047</v>
      </c>
      <c r="U462" s="4">
        <f t="shared" si="159"/>
        <v>0.72893573446593152</v>
      </c>
      <c r="V462" s="4">
        <f t="shared" si="160"/>
        <v>0.72312966475259932</v>
      </c>
      <c r="W462" s="4"/>
      <c r="X462">
        <f>IF(front!E462&gt;$X$2,O462,P462)</f>
        <v>4164.2180761102791</v>
      </c>
      <c r="Y462">
        <f t="shared" si="148"/>
        <v>3927.4648364628642</v>
      </c>
      <c r="Z462">
        <f>SUMPRODUCT($B$7:$B$456,Y$7:Y$456,EXP(constants!$B$32+constants!$A$32*ABS($A$7:$A$456-$A462)))</f>
        <v>24.982491840782828</v>
      </c>
      <c r="AA462">
        <f t="shared" si="149"/>
        <v>3902.4823446220812</v>
      </c>
      <c r="AB462">
        <f t="shared" si="161"/>
        <v>3897.574922081008</v>
      </c>
      <c r="AD462" s="4">
        <f t="shared" si="150"/>
        <v>486.97670412306343</v>
      </c>
      <c r="AE462">
        <f>SUMPRODUCT($B$7:$B$456,AD$7:AD$456,EXP(constants!$B$32+constants!$A$32*ABS($A$7:$A$456-$A462)))</f>
        <v>14.667282609491814</v>
      </c>
      <c r="AF462" s="4">
        <f t="shared" si="151"/>
        <v>472.30942151357164</v>
      </c>
      <c r="AG462">
        <f t="shared" si="162"/>
        <v>472.30942151357164</v>
      </c>
      <c r="AH462" s="4"/>
      <c r="AI462" s="5">
        <f>SUMPRODUCT(constants!$B$13:$B$20,A462^constants!$A$13:$A$20)*constants!$C$10/((A462/1000000000)^5*(EXP(0.014388/(A462/1000000000)/constants!$B$9)-1))</f>
        <v>2.4444156547520298E-6</v>
      </c>
      <c r="AJ462">
        <f>SUMPRODUCT(A462^constants!$E$28:$J$28,constants!$E$27:$J$27)</f>
        <v>6.9899074550059921E-7</v>
      </c>
      <c r="AL462" s="17">
        <f t="shared" si="152"/>
        <v>6.2716322421504554E-10</v>
      </c>
      <c r="AM462">
        <f t="shared" si="163"/>
        <v>1.4799424141500298E-9</v>
      </c>
      <c r="AN462">
        <f t="shared" si="164"/>
        <v>0.42377542411016178</v>
      </c>
      <c r="AO462">
        <f t="shared" si="165"/>
        <v>2.7159250216633426E-9</v>
      </c>
      <c r="AQ462">
        <f t="shared" si="168"/>
        <v>6.2716322421504554E-10</v>
      </c>
      <c r="AS462" s="4">
        <f t="shared" si="166"/>
        <v>0.23092066946345424</v>
      </c>
    </row>
    <row r="463" spans="1:45" x14ac:dyDescent="0.2">
      <c r="A463">
        <f>front!A463</f>
        <v>403.65</v>
      </c>
      <c r="B463" s="1">
        <f t="shared" si="167"/>
        <v>0.46999999999997044</v>
      </c>
      <c r="C463">
        <f>front!D463-front!B463</f>
        <v>2603.7999999999997</v>
      </c>
      <c r="D463" s="2">
        <f>front!E463-front!C463</f>
        <v>20795.5</v>
      </c>
      <c r="E463" s="2">
        <f>IF(front!F463-front!C463&gt;0,front!F463-front!C463,0)</f>
        <v>15559.8</v>
      </c>
      <c r="F463" s="2">
        <f>front!I463-front!H463</f>
        <v>10605.4</v>
      </c>
      <c r="G463" s="2">
        <f>IF(front!J463-front!H463&gt;0,front!J463-front!H463,0)</f>
        <v>7771.1999999999989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2597.8706706639064</v>
      </c>
      <c r="J463" s="4">
        <f>D463/(constants!$A$4+constants!$B$4*data!D463+constants!$C$4*data!D463^2+constants!$D$4*data!D463^3+constants!$E$4*data!D463^4+constants!$F$4*data!D463^5+constants!$G$4*data!D463^6+constants!$H$4*data!D463^7)</f>
        <v>21040.475872012947</v>
      </c>
      <c r="K463" s="4">
        <f>E463/(constants!$A$4+constants!$B$4*data!E463+constants!$C$4*data!E463^2+constants!$D$4*data!E463^3+constants!$E$4*data!E463^4+constants!$F$4*data!E463^5+constants!$G$4*data!E463^6+constants!$H$4*data!E463^7)</f>
        <v>15638.836605876124</v>
      </c>
      <c r="L463" s="4">
        <f>F463/(constants!$A$4+constants!$B$4*data!F463+constants!$C$4*data!F463^2+constants!$D$4*data!F463^3+constants!$E$4*data!F463^4+constants!$F$4*data!F463^5+constants!$G$4*data!F463^6+constants!$H$4*data!F463^7)</f>
        <v>10608.595110107955</v>
      </c>
      <c r="M463" s="4">
        <f>G463/(constants!$A$4+constants!$B$4*data!G463+constants!$C$4*data!G463^2+constants!$D$4*data!G463^3+constants!$E$4*data!G463^4+constants!$F$4*data!G463^5+constants!$G$4*data!G463^6+constants!$H$4*data!G463^7)</f>
        <v>7760.757174887678</v>
      </c>
      <c r="N463" s="4"/>
      <c r="O463" s="4">
        <f t="shared" si="153"/>
        <v>4329.7844511065105</v>
      </c>
      <c r="P463" s="4">
        <f t="shared" si="154"/>
        <v>4208.0951744025897</v>
      </c>
      <c r="Q463" s="4">
        <f t="shared" si="155"/>
        <v>3127.7673211752249</v>
      </c>
      <c r="R463" s="4">
        <f t="shared" si="156"/>
        <v>1768.0991850179923</v>
      </c>
      <c r="S463" s="4">
        <f t="shared" si="157"/>
        <v>1293.4595291479463</v>
      </c>
      <c r="T463" s="4">
        <f t="shared" si="158"/>
        <v>1.0289179002994382</v>
      </c>
      <c r="U463" s="4">
        <f t="shared" si="159"/>
        <v>0.74327390221616463</v>
      </c>
      <c r="V463" s="4">
        <f t="shared" si="160"/>
        <v>0.73155371605172925</v>
      </c>
      <c r="W463" s="4"/>
      <c r="X463">
        <f>IF(front!E463&gt;$X$2,O463,P463)</f>
        <v>4208.0951744025897</v>
      </c>
      <c r="Y463">
        <f t="shared" si="148"/>
        <v>3971.3419347551749</v>
      </c>
      <c r="Z463">
        <f>SUMPRODUCT($B$7:$B$456,Y$7:Y$456,EXP(constants!$B$32+constants!$A$32*ABS($A$7:$A$456-$A463)))</f>
        <v>24.323468183411112</v>
      </c>
      <c r="AA463">
        <f t="shared" si="149"/>
        <v>3947.0184665717638</v>
      </c>
      <c r="AB463">
        <f t="shared" si="161"/>
        <v>3942.1110440306907</v>
      </c>
      <c r="AD463" s="4">
        <f t="shared" si="150"/>
        <v>473.15492000850236</v>
      </c>
      <c r="AE463">
        <f>SUMPRODUCT($B$7:$B$456,AD$7:AD$456,EXP(constants!$B$32+constants!$A$32*ABS($A$7:$A$456-$A463)))</f>
        <v>14.28036819396371</v>
      </c>
      <c r="AF463" s="4">
        <f t="shared" si="151"/>
        <v>458.87455181453868</v>
      </c>
      <c r="AG463">
        <f t="shared" si="162"/>
        <v>458.87455181453868</v>
      </c>
      <c r="AH463" s="4"/>
      <c r="AI463" s="5">
        <f>SUMPRODUCT(constants!$B$13:$B$20,A463^constants!$A$13:$A$20)*constants!$C$10/((A463/1000000000)^5*(EXP(0.014388/(A463/1000000000)/constants!$B$9)-1))</f>
        <v>2.4625465916328999E-6</v>
      </c>
      <c r="AJ463">
        <f>SUMPRODUCT(A463^constants!$E$28:$J$28,constants!$E$27:$J$27)</f>
        <v>6.9958094713252388E-7</v>
      </c>
      <c r="AL463" s="17">
        <f t="shared" si="152"/>
        <v>6.2467712454771943E-10</v>
      </c>
      <c r="AM463">
        <f t="shared" si="163"/>
        <v>1.524558170345586E-9</v>
      </c>
      <c r="AN463">
        <f t="shared" si="164"/>
        <v>0.40974305651198467</v>
      </c>
      <c r="AO463">
        <f t="shared" si="165"/>
        <v>2.7978018889342464E-9</v>
      </c>
      <c r="AQ463">
        <f t="shared" si="168"/>
        <v>6.2467712454771943E-10</v>
      </c>
      <c r="AS463" s="4">
        <f t="shared" si="166"/>
        <v>0.22327425219720429</v>
      </c>
    </row>
    <row r="464" spans="1:45" x14ac:dyDescent="0.2">
      <c r="A464">
        <f>front!A464</f>
        <v>404.12</v>
      </c>
      <c r="B464" s="1">
        <f t="shared" si="167"/>
        <v>0.47000000000002728</v>
      </c>
      <c r="C464">
        <f>front!D464-front!B464</f>
        <v>2629.93</v>
      </c>
      <c r="D464" s="2">
        <f>front!E464-front!C464</f>
        <v>21061.8</v>
      </c>
      <c r="E464" s="2">
        <f>IF(front!F464-front!C464&gt;0,front!F464-front!C464,0)</f>
        <v>16084.3</v>
      </c>
      <c r="F464" s="2">
        <f>front!I464-front!H464</f>
        <v>10689.400000000001</v>
      </c>
      <c r="G464" s="2">
        <f>IF(front!J464-front!H464&gt;0,front!J464-front!H464,0)</f>
        <v>8039.4000000000015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2623.9420162203028</v>
      </c>
      <c r="J464" s="4">
        <f>D464/(constants!$A$4+constants!$B$4*data!D464+constants!$C$4*data!D464^2+constants!$D$4*data!D464^3+constants!$E$4*data!D464^4+constants!$F$4*data!D464^5+constants!$G$4*data!D464^6+constants!$H$4*data!D464^7)</f>
        <v>21317.553981925881</v>
      </c>
      <c r="K464" s="4">
        <f>E464/(constants!$A$4+constants!$B$4*data!E464+constants!$C$4*data!E464^2+constants!$D$4*data!E464^3+constants!$E$4*data!E464^4+constants!$F$4*data!E464^5+constants!$G$4*data!E464^6+constants!$H$4*data!E464^7)</f>
        <v>16175.912690806079</v>
      </c>
      <c r="L464" s="4">
        <f>F464/(constants!$A$4+constants!$B$4*data!F464+constants!$C$4*data!F464^2+constants!$D$4*data!F464^3+constants!$E$4*data!F464^4+constants!$F$4*data!F464^5+constants!$G$4*data!F464^6+constants!$H$4*data!F464^7)</f>
        <v>10693.283791108217</v>
      </c>
      <c r="M464" s="4">
        <f>G464/(constants!$A$4+constants!$B$4*data!G464+constants!$C$4*data!G464^2+constants!$D$4*data!G464^3+constants!$E$4*data!G464^4+constants!$F$4*data!G464^5+constants!$G$4*data!G464^6+constants!$H$4*data!G464^7)</f>
        <v>8029.5428569448595</v>
      </c>
      <c r="N464" s="4"/>
      <c r="O464" s="4">
        <f t="shared" si="153"/>
        <v>4373.2366937005045</v>
      </c>
      <c r="P464" s="4">
        <f t="shared" si="154"/>
        <v>4263.510796385176</v>
      </c>
      <c r="Q464" s="4">
        <f t="shared" si="155"/>
        <v>3235.1825381612161</v>
      </c>
      <c r="R464" s="4">
        <f t="shared" si="156"/>
        <v>1782.2139651847028</v>
      </c>
      <c r="S464" s="4">
        <f t="shared" si="157"/>
        <v>1338.2571428241433</v>
      </c>
      <c r="T464" s="4">
        <f t="shared" si="158"/>
        <v>1.0257360430301619</v>
      </c>
      <c r="U464" s="4">
        <f t="shared" si="159"/>
        <v>0.75880716448617191</v>
      </c>
      <c r="V464" s="4">
        <f t="shared" si="160"/>
        <v>0.75089589071054708</v>
      </c>
      <c r="W464" s="4"/>
      <c r="X464">
        <f>IF(front!E464&gt;$X$2,O464,P464)</f>
        <v>4263.510796385176</v>
      </c>
      <c r="Y464">
        <f t="shared" si="148"/>
        <v>4026.7575567377612</v>
      </c>
      <c r="Z464">
        <f>SUMPRODUCT($B$7:$B$456,Y$7:Y$456,EXP(constants!$B$32+constants!$A$32*ABS($A$7:$A$456-$A464)))</f>
        <v>23.681829188215676</v>
      </c>
      <c r="AA464">
        <f t="shared" si="149"/>
        <v>4003.0757275495457</v>
      </c>
      <c r="AB464">
        <f t="shared" si="161"/>
        <v>3998.1683050084725</v>
      </c>
      <c r="AD464" s="4">
        <f t="shared" si="150"/>
        <v>442.42066423025676</v>
      </c>
      <c r="AE464">
        <f>SUMPRODUCT($B$7:$B$456,AD$7:AD$456,EXP(constants!$B$32+constants!$A$32*ABS($A$7:$A$456-$A464)))</f>
        <v>13.903660356499771</v>
      </c>
      <c r="AF464" s="4">
        <f t="shared" si="151"/>
        <v>428.51700387375701</v>
      </c>
      <c r="AG464">
        <f t="shared" si="162"/>
        <v>428.51700387375701</v>
      </c>
      <c r="AH464" s="4"/>
      <c r="AI464" s="5">
        <f>SUMPRODUCT(constants!$B$13:$B$20,A464^constants!$A$13:$A$20)*constants!$C$10/((A464/1000000000)^5*(EXP(0.014388/(A464/1000000000)/constants!$B$9)-1))</f>
        <v>2.4807525309275159E-6</v>
      </c>
      <c r="AJ464">
        <f>SUMPRODUCT(A464^constants!$E$28:$J$28,constants!$E$27:$J$27)</f>
        <v>7.0022795356532901E-7</v>
      </c>
      <c r="AL464" s="17">
        <f t="shared" si="152"/>
        <v>6.2047226171542046E-10</v>
      </c>
      <c r="AM464">
        <f t="shared" si="163"/>
        <v>1.6340727374534227E-9</v>
      </c>
      <c r="AN464">
        <f t="shared" si="164"/>
        <v>0.37970908362523631</v>
      </c>
      <c r="AO464">
        <f t="shared" si="165"/>
        <v>2.9987781905801632E-9</v>
      </c>
      <c r="AQ464">
        <f t="shared" si="168"/>
        <v>6.2047226171542046E-10</v>
      </c>
      <c r="AS464" s="4">
        <f t="shared" si="166"/>
        <v>0.20690835476410471</v>
      </c>
    </row>
    <row r="465" spans="1:45" x14ac:dyDescent="0.2">
      <c r="A465">
        <f>front!A465</f>
        <v>404.59</v>
      </c>
      <c r="B465" s="1">
        <f t="shared" si="167"/>
        <v>0.46999999999997044</v>
      </c>
      <c r="C465">
        <f>front!D465-front!B465</f>
        <v>2646.8</v>
      </c>
      <c r="D465" s="2">
        <f>front!E465-front!C465</f>
        <v>21245.9</v>
      </c>
      <c r="E465" s="2">
        <f>IF(front!F465-front!C465&gt;0,front!F465-front!C465,0)</f>
        <v>16519.199999999997</v>
      </c>
      <c r="F465" s="2">
        <f>front!I465-front!H465</f>
        <v>10686.099999999999</v>
      </c>
      <c r="G465" s="2">
        <f>IF(front!J465-front!H465&gt;0,front!J465-front!H465,0)</f>
        <v>8279.2999999999993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2640.7741775534532</v>
      </c>
      <c r="J465" s="4">
        <f>D465/(constants!$A$4+constants!$B$4*data!D465+constants!$C$4*data!D465^2+constants!$D$4*data!D465^3+constants!$E$4*data!D465^4+constants!$F$4*data!D465^5+constants!$G$4*data!D465^6+constants!$H$4*data!D465^7)</f>
        <v>21509.231441839613</v>
      </c>
      <c r="K465" s="4">
        <f>E465/(constants!$A$4+constants!$B$4*data!E465+constants!$C$4*data!E465^2+constants!$D$4*data!E465^3+constants!$E$4*data!E465^4+constants!$F$4*data!E465^5+constants!$G$4*data!E465^6+constants!$H$4*data!E465^7)</f>
        <v>16621.93021318498</v>
      </c>
      <c r="L465" s="4">
        <f>F465/(constants!$A$4+constants!$B$4*data!F465+constants!$C$4*data!F465^2+constants!$D$4*data!F465^3+constants!$E$4*data!F465^4+constants!$F$4*data!F465^5+constants!$G$4*data!F465^6+constants!$H$4*data!F465^7)</f>
        <v>10689.956389980694</v>
      </c>
      <c r="M465" s="4">
        <f>G465/(constants!$A$4+constants!$B$4*data!G465+constants!$C$4*data!G465^2+constants!$D$4*data!G465^3+constants!$E$4*data!G465^4+constants!$F$4*data!G465^5+constants!$G$4*data!G465^6+constants!$H$4*data!G465^7)</f>
        <v>8270.0760496153962</v>
      </c>
      <c r="N465" s="4"/>
      <c r="O465" s="4">
        <f t="shared" si="153"/>
        <v>4401.290295922422</v>
      </c>
      <c r="P465" s="4">
        <f t="shared" si="154"/>
        <v>4301.8462883679222</v>
      </c>
      <c r="Q465" s="4">
        <f t="shared" si="155"/>
        <v>3324.3860426369961</v>
      </c>
      <c r="R465" s="4">
        <f t="shared" si="156"/>
        <v>1781.6593983301157</v>
      </c>
      <c r="S465" s="4">
        <f t="shared" si="157"/>
        <v>1378.3460082692327</v>
      </c>
      <c r="T465" s="4">
        <f t="shared" si="158"/>
        <v>1.0231165878296009</v>
      </c>
      <c r="U465" s="4">
        <f t="shared" si="159"/>
        <v>0.77278122457002874</v>
      </c>
      <c r="V465" s="4">
        <f t="shared" si="160"/>
        <v>0.77363047592660306</v>
      </c>
      <c r="W465" s="4"/>
      <c r="X465">
        <f>IF(front!E465&gt;$X$2,O465,P465)</f>
        <v>4301.8462883679222</v>
      </c>
      <c r="Y465">
        <f t="shared" si="148"/>
        <v>4065.0930487205073</v>
      </c>
      <c r="Z465">
        <f>SUMPRODUCT($B$7:$B$456,Y$7:Y$456,EXP(constants!$B$32+constants!$A$32*ABS($A$7:$A$456-$A465)))</f>
        <v>23.057116257882893</v>
      </c>
      <c r="AA465">
        <f t="shared" si="149"/>
        <v>4042.0359324626243</v>
      </c>
      <c r="AB465">
        <f t="shared" si="161"/>
        <v>4037.1285099215511</v>
      </c>
      <c r="AD465" s="4">
        <f t="shared" si="150"/>
        <v>401.73121473805622</v>
      </c>
      <c r="AE465">
        <f>SUMPRODUCT($B$7:$B$456,AD$7:AD$456,EXP(constants!$B$32+constants!$A$32*ABS($A$7:$A$456-$A465)))</f>
        <v>13.536889853485469</v>
      </c>
      <c r="AF465" s="4">
        <f t="shared" si="151"/>
        <v>388.19432488457073</v>
      </c>
      <c r="AG465">
        <f t="shared" si="162"/>
        <v>388.19432488457073</v>
      </c>
      <c r="AH465" s="4"/>
      <c r="AI465" s="5">
        <f>SUMPRODUCT(constants!$B$13:$B$20,A465^constants!$A$13:$A$20)*constants!$C$10/((A465/1000000000)^5*(EXP(0.014388/(A465/1000000000)/constants!$B$9)-1))</f>
        <v>2.4990333915219373E-6</v>
      </c>
      <c r="AJ465">
        <f>SUMPRODUCT(A465^constants!$E$28:$J$28,constants!$E$27:$J$27)</f>
        <v>7.009316039307341E-7</v>
      </c>
      <c r="AL465" s="17">
        <f t="shared" si="152"/>
        <v>6.1901259407035776E-10</v>
      </c>
      <c r="AM465">
        <f t="shared" si="163"/>
        <v>1.8056204302810341E-9</v>
      </c>
      <c r="AN465">
        <f t="shared" si="164"/>
        <v>0.34282542647903697</v>
      </c>
      <c r="AO465">
        <f t="shared" si="165"/>
        <v>3.3135949475731789E-9</v>
      </c>
      <c r="AQ465">
        <f t="shared" si="168"/>
        <v>6.1901259407035776E-10</v>
      </c>
      <c r="AS465" s="4">
        <f t="shared" si="166"/>
        <v>0.1868099764347215</v>
      </c>
    </row>
    <row r="466" spans="1:45" x14ac:dyDescent="0.2">
      <c r="A466">
        <f>front!A466</f>
        <v>405.05</v>
      </c>
      <c r="B466" s="1">
        <f t="shared" si="167"/>
        <v>0.46000000000003638</v>
      </c>
      <c r="C466">
        <f>front!D466-front!B466</f>
        <v>2675.13</v>
      </c>
      <c r="D466" s="2">
        <f>front!E466-front!C466</f>
        <v>21502.1</v>
      </c>
      <c r="E466" s="2">
        <f>IF(front!F466-front!C466&gt;0,front!F466-front!C466,0)</f>
        <v>17007.3</v>
      </c>
      <c r="F466" s="2">
        <f>front!I466-front!H466</f>
        <v>10780.999999999998</v>
      </c>
      <c r="G466" s="2">
        <f>IF(front!J466-front!H466&gt;0,front!J466-front!H466,0)</f>
        <v>8451.1999999999989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2669.0406894945509</v>
      </c>
      <c r="J466" s="4">
        <f>D466/(constants!$A$4+constants!$B$4*data!D466+constants!$C$4*data!D466^2+constants!$D$4*data!D466^3+constants!$E$4*data!D466^4+constants!$F$4*data!D466^5+constants!$G$4*data!D466^6+constants!$H$4*data!D466^7)</f>
        <v>21776.147000946312</v>
      </c>
      <c r="K466" s="4">
        <f>E466/(constants!$A$4+constants!$B$4*data!E466+constants!$C$4*data!E466^2+constants!$D$4*data!E466^3+constants!$E$4*data!E466^4+constants!$F$4*data!E466^5+constants!$G$4*data!E466^6+constants!$H$4*data!E466^7)</f>
        <v>17123.25332686002</v>
      </c>
      <c r="L466" s="4">
        <f>F466/(constants!$A$4+constants!$B$4*data!F466+constants!$C$4*data!F466^2+constants!$D$4*data!F466^3+constants!$E$4*data!F466^4+constants!$F$4*data!F466^5+constants!$G$4*data!F466^6+constants!$H$4*data!F466^7)</f>
        <v>10785.655732029085</v>
      </c>
      <c r="M466" s="4">
        <f>G466/(constants!$A$4+constants!$B$4*data!G466+constants!$C$4*data!G466^2+constants!$D$4*data!G466^3+constants!$E$4*data!G466^4+constants!$F$4*data!G466^5+constants!$G$4*data!G466^6+constants!$H$4*data!G466^7)</f>
        <v>8442.4960083418064</v>
      </c>
      <c r="N466" s="4"/>
      <c r="O466" s="4">
        <f t="shared" si="153"/>
        <v>4448.4011491575848</v>
      </c>
      <c r="P466" s="4">
        <f t="shared" si="154"/>
        <v>4355.2294001892624</v>
      </c>
      <c r="Q466" s="4">
        <f t="shared" si="155"/>
        <v>3424.6506653720044</v>
      </c>
      <c r="R466" s="4">
        <f t="shared" si="156"/>
        <v>1797.6092886715139</v>
      </c>
      <c r="S466" s="4">
        <f t="shared" si="157"/>
        <v>1407.0826680569676</v>
      </c>
      <c r="T466" s="4">
        <f t="shared" si="158"/>
        <v>1.0213930749467006</v>
      </c>
      <c r="U466" s="4">
        <f t="shared" si="159"/>
        <v>0.78633071893369877</v>
      </c>
      <c r="V466" s="4">
        <f t="shared" si="160"/>
        <v>0.78275222370309572</v>
      </c>
      <c r="W466" s="4"/>
      <c r="X466">
        <f>IF(front!E466&gt;$X$2,O466,P466)</f>
        <v>4355.2294001892624</v>
      </c>
      <c r="Y466">
        <f t="shared" si="148"/>
        <v>4118.4761605418471</v>
      </c>
      <c r="Z466">
        <f>SUMPRODUCT($B$7:$B$456,Y$7:Y$456,EXP(constants!$B$32+constants!$A$32*ABS($A$7:$A$456-$A466)))</f>
        <v>22.46165544939031</v>
      </c>
      <c r="AA466">
        <f t="shared" si="149"/>
        <v>4096.0145050924566</v>
      </c>
      <c r="AB466">
        <f t="shared" si="161"/>
        <v>4091.1070825513834</v>
      </c>
      <c r="AD466" s="4">
        <f t="shared" si="150"/>
        <v>388.91145906496376</v>
      </c>
      <c r="AE466">
        <f>SUMPRODUCT($B$7:$B$456,AD$7:AD$456,EXP(constants!$B$32+constants!$A$32*ABS($A$7:$A$456-$A466)))</f>
        <v>13.187293343389564</v>
      </c>
      <c r="AF466" s="4">
        <f t="shared" si="151"/>
        <v>375.7241657215742</v>
      </c>
      <c r="AG466">
        <f t="shared" si="162"/>
        <v>375.7241657215742</v>
      </c>
      <c r="AH466" s="4"/>
      <c r="AI466" s="5">
        <f>SUMPRODUCT(constants!$B$13:$B$20,A466^constants!$A$13:$A$20)*constants!$C$10/((A466/1000000000)^5*(EXP(0.014388/(A466/1000000000)/constants!$B$9)-1))</f>
        <v>2.5169977648179816E-6</v>
      </c>
      <c r="AJ466">
        <f>SUMPRODUCT(A466^constants!$E$28:$J$28,constants!$E$27:$J$27)</f>
        <v>7.0167496371418463E-7</v>
      </c>
      <c r="AL466" s="17">
        <f t="shared" si="152"/>
        <v>6.1523634410671007E-10</v>
      </c>
      <c r="AM466">
        <f t="shared" si="163"/>
        <v>1.8675268394478313E-9</v>
      </c>
      <c r="AN466">
        <f t="shared" si="164"/>
        <v>0.3294390908398489</v>
      </c>
      <c r="AO466">
        <f t="shared" si="165"/>
        <v>3.4272028582931354E-9</v>
      </c>
      <c r="AQ466">
        <f t="shared" si="168"/>
        <v>6.1523634410671007E-10</v>
      </c>
      <c r="AS466" s="4">
        <f t="shared" si="166"/>
        <v>0.17951559027734906</v>
      </c>
    </row>
    <row r="467" spans="1:45" x14ac:dyDescent="0.2">
      <c r="A467">
        <f>front!A467</f>
        <v>405.52</v>
      </c>
      <c r="B467" s="1">
        <f t="shared" si="167"/>
        <v>0.46999999999997044</v>
      </c>
      <c r="C467">
        <f>front!D467-front!B467</f>
        <v>2716.2700000000004</v>
      </c>
      <c r="D467" s="2">
        <f>front!E467-front!C467</f>
        <v>21789.600000000002</v>
      </c>
      <c r="E467" s="2">
        <f>IF(front!F467-front!C467&gt;0,front!F467-front!C467,0)</f>
        <v>17481.600000000002</v>
      </c>
      <c r="F467" s="2">
        <f>front!I467-front!H467</f>
        <v>10873.8</v>
      </c>
      <c r="G467" s="2">
        <f>IF(front!J467-front!H467&gt;0,front!J467-front!H467,0)</f>
        <v>8725.7999999999993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2710.0886232454086</v>
      </c>
      <c r="J467" s="4">
        <f>D467/(constants!$A$4+constants!$B$4*data!D467+constants!$C$4*data!D467^2+constants!$D$4*data!D467^3+constants!$E$4*data!D467^4+constants!$F$4*data!D467^5+constants!$G$4*data!D467^6+constants!$H$4*data!D467^7)</f>
        <v>22075.906074700022</v>
      </c>
      <c r="K467" s="4">
        <f>E467/(constants!$A$4+constants!$B$4*data!E467+constants!$C$4*data!E467^2+constants!$D$4*data!E467^3+constants!$E$4*data!E467^4+constants!$F$4*data!E467^5+constants!$G$4*data!E467^6+constants!$H$4*data!E467^7)</f>
        <v>17611.157089740314</v>
      </c>
      <c r="L467" s="4">
        <f>F467/(constants!$A$4+constants!$B$4*data!F467+constants!$C$4*data!F467^2+constants!$D$4*data!F467^3+constants!$E$4*data!F467^4+constants!$F$4*data!F467^5+constants!$G$4*data!F467^6+constants!$H$4*data!F467^7)</f>
        <v>10879.260266813404</v>
      </c>
      <c r="M467" s="4">
        <f>G467/(constants!$A$4+constants!$B$4*data!G467+constants!$C$4*data!G467^2+constants!$D$4*data!G467^3+constants!$E$4*data!G467^4+constants!$F$4*data!G467^5+constants!$G$4*data!G467^6+constants!$H$4*data!G467^7)</f>
        <v>8718.0460991372747</v>
      </c>
      <c r="N467" s="4"/>
      <c r="O467" s="4">
        <f t="shared" si="153"/>
        <v>4516.8143720756816</v>
      </c>
      <c r="P467" s="4">
        <f t="shared" si="154"/>
        <v>4415.1812149400048</v>
      </c>
      <c r="Q467" s="4">
        <f t="shared" si="155"/>
        <v>3522.2314179480627</v>
      </c>
      <c r="R467" s="4">
        <f t="shared" si="156"/>
        <v>1813.2100444689008</v>
      </c>
      <c r="S467" s="4">
        <f t="shared" si="157"/>
        <v>1453.0076831895458</v>
      </c>
      <c r="T467" s="4">
        <f t="shared" si="158"/>
        <v>1.0230190228187628</v>
      </c>
      <c r="U467" s="4">
        <f t="shared" si="159"/>
        <v>0.79775466656489757</v>
      </c>
      <c r="V467" s="4">
        <f t="shared" si="160"/>
        <v>0.80134548538481087</v>
      </c>
      <c r="W467" s="4"/>
      <c r="X467">
        <f>IF(front!E467&gt;$X$2,O467,P467)</f>
        <v>4415.1812149400048</v>
      </c>
      <c r="Y467">
        <f t="shared" si="148"/>
        <v>4178.4279752925895</v>
      </c>
      <c r="Z467">
        <f>SUMPRODUCT($B$7:$B$456,Y$7:Y$456,EXP(constants!$B$32+constants!$A$32*ABS($A$7:$A$456-$A467)))</f>
        <v>21.869129995195401</v>
      </c>
      <c r="AA467">
        <f t="shared" si="149"/>
        <v>4156.5588452973943</v>
      </c>
      <c r="AB467">
        <f t="shared" si="161"/>
        <v>4151.6514227563212</v>
      </c>
      <c r="AD467" s="4">
        <f t="shared" si="150"/>
        <v>358.53448333983329</v>
      </c>
      <c r="AE467">
        <f>SUMPRODUCT($B$7:$B$456,AD$7:AD$456,EXP(constants!$B$32+constants!$A$32*ABS($A$7:$A$456-$A467)))</f>
        <v>12.839420187045441</v>
      </c>
      <c r="AF467" s="4">
        <f t="shared" si="151"/>
        <v>345.69506315278784</v>
      </c>
      <c r="AG467">
        <f t="shared" si="162"/>
        <v>345.69506315278784</v>
      </c>
      <c r="AH467" s="4"/>
      <c r="AI467" s="5">
        <f>SUMPRODUCT(constants!$B$13:$B$20,A467^constants!$A$13:$A$20)*constants!$C$10/((A467/1000000000)^5*(EXP(0.014388/(A467/1000000000)/constants!$B$9)-1))</f>
        <v>2.5354266267928471E-6</v>
      </c>
      <c r="AJ467">
        <f>SUMPRODUCT(A467^constants!$E$28:$J$28,constants!$E$27:$J$27)</f>
        <v>7.0249016692597701E-7</v>
      </c>
      <c r="AL467" s="17">
        <f t="shared" si="152"/>
        <v>6.107031560731448E-10</v>
      </c>
      <c r="AM467">
        <f t="shared" si="163"/>
        <v>2.0321093408715976E-9</v>
      </c>
      <c r="AN467">
        <f t="shared" si="164"/>
        <v>0.30052672058050106</v>
      </c>
      <c r="AO467">
        <f t="shared" si="165"/>
        <v>3.72923740333418E-9</v>
      </c>
      <c r="AQ467">
        <f t="shared" si="168"/>
        <v>6.107031560731448E-10</v>
      </c>
      <c r="AS467" s="4">
        <f t="shared" si="166"/>
        <v>0.16376086851621099</v>
      </c>
    </row>
    <row r="468" spans="1:45" x14ac:dyDescent="0.2">
      <c r="A468">
        <f>front!A468</f>
        <v>405.99</v>
      </c>
      <c r="B468" s="1">
        <f t="shared" si="167"/>
        <v>0.47000000000002728</v>
      </c>
      <c r="C468">
        <f>front!D468-front!B468</f>
        <v>2754.6000000000004</v>
      </c>
      <c r="D468" s="2">
        <f>front!E468-front!C468</f>
        <v>22163.7</v>
      </c>
      <c r="E468" s="2">
        <f>IF(front!F468-front!C468&gt;0,front!F468-front!C468,0)</f>
        <v>17997.3</v>
      </c>
      <c r="F468" s="2">
        <f>front!I468-front!H468</f>
        <v>10799.900000000001</v>
      </c>
      <c r="G468" s="2">
        <f>IF(front!J468-front!H468&gt;0,front!J468-front!H468,0)</f>
        <v>8743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2748.3329923977726</v>
      </c>
      <c r="J468" s="4">
        <f>D468/(constants!$A$4+constants!$B$4*data!D468+constants!$C$4*data!D468^2+constants!$D$4*data!D468^3+constants!$E$4*data!D468^4+constants!$F$4*data!D468^5+constants!$G$4*data!D468^6+constants!$H$4*data!D468^7)</f>
        <v>22466.325145468698</v>
      </c>
      <c r="K468" s="4">
        <f>E468/(constants!$A$4+constants!$B$4*data!E468+constants!$C$4*data!E468^2+constants!$D$4*data!E468^3+constants!$E$4*data!E468^4+constants!$F$4*data!E468^5+constants!$G$4*data!E468^6+constants!$H$4*data!E468^7)</f>
        <v>18142.489126984321</v>
      </c>
      <c r="L468" s="4">
        <f>F468/(constants!$A$4+constants!$B$4*data!F468+constants!$C$4*data!F468^2+constants!$D$4*data!F468^3+constants!$E$4*data!F468^4+constants!$F$4*data!F468^5+constants!$G$4*data!F468^6+constants!$H$4*data!F468^7)</f>
        <v>10804.717745318554</v>
      </c>
      <c r="M468" s="4">
        <f>G468/(constants!$A$4+constants!$B$4*data!G468+constants!$C$4*data!G468^2+constants!$D$4*data!G468^3+constants!$E$4*data!G468^4+constants!$F$4*data!G468^5+constants!$G$4*data!G468^6+constants!$H$4*data!G468^7)</f>
        <v>8735.3106301526986</v>
      </c>
      <c r="N468" s="4"/>
      <c r="O468" s="4">
        <f t="shared" si="153"/>
        <v>4580.5549873296213</v>
      </c>
      <c r="P468" s="4">
        <f t="shared" si="154"/>
        <v>4493.265029093739</v>
      </c>
      <c r="Q468" s="4">
        <f t="shared" si="155"/>
        <v>3628.4978253968643</v>
      </c>
      <c r="R468" s="4">
        <f t="shared" si="156"/>
        <v>1800.7862908864258</v>
      </c>
      <c r="S468" s="4">
        <f t="shared" si="157"/>
        <v>1455.8851050254498</v>
      </c>
      <c r="T468" s="4">
        <f t="shared" si="158"/>
        <v>1.019426843880938</v>
      </c>
      <c r="U468" s="4">
        <f t="shared" si="159"/>
        <v>0.8075414652602203</v>
      </c>
      <c r="V468" s="4">
        <f t="shared" si="160"/>
        <v>0.80847189496805827</v>
      </c>
      <c r="W468" s="4"/>
      <c r="X468">
        <f>IF(front!E468&gt;$X$2,O468,P468)</f>
        <v>4493.265029093739</v>
      </c>
      <c r="Y468">
        <f t="shared" si="148"/>
        <v>4256.5117894463237</v>
      </c>
      <c r="Z468">
        <f>SUMPRODUCT($B$7:$B$456,Y$7:Y$456,EXP(constants!$B$32+constants!$A$32*ABS($A$7:$A$456-$A468)))</f>
        <v>21.292235019112766</v>
      </c>
      <c r="AA468">
        <f t="shared" si="149"/>
        <v>4235.2195544272108</v>
      </c>
      <c r="AB468">
        <f t="shared" si="161"/>
        <v>4230.3121318861376</v>
      </c>
      <c r="AD468" s="4">
        <f t="shared" si="150"/>
        <v>343.23000498750685</v>
      </c>
      <c r="AE468">
        <f>SUMPRODUCT($B$7:$B$456,AD$7:AD$456,EXP(constants!$B$32+constants!$A$32*ABS($A$7:$A$456-$A468)))</f>
        <v>12.500723722972666</v>
      </c>
      <c r="AF468" s="4">
        <f t="shared" si="151"/>
        <v>330.72928126453417</v>
      </c>
      <c r="AG468">
        <f t="shared" si="162"/>
        <v>330.72928126453417</v>
      </c>
      <c r="AH468" s="4"/>
      <c r="AI468" s="5">
        <f>SUMPRODUCT(constants!$B$13:$B$20,A468^constants!$A$13:$A$20)*constants!$C$10/((A468/1000000000)^5*(EXP(0.014388/(A468/1000000000)/constants!$B$9)-1))</f>
        <v>2.5539301561770281E-6</v>
      </c>
      <c r="AJ468">
        <f>SUMPRODUCT(A468^constants!$E$28:$J$28,constants!$E$27:$J$27)</f>
        <v>7.0336144996214741E-7</v>
      </c>
      <c r="AL468" s="17">
        <f t="shared" si="152"/>
        <v>6.0372144573604463E-10</v>
      </c>
      <c r="AM468">
        <f t="shared" si="163"/>
        <v>2.1266984503847515E-9</v>
      </c>
      <c r="AN468">
        <f t="shared" si="164"/>
        <v>0.28387731491825857</v>
      </c>
      <c r="AO468">
        <f t="shared" si="165"/>
        <v>3.9028231637309262E-9</v>
      </c>
      <c r="AQ468">
        <f t="shared" si="168"/>
        <v>6.0372144573604463E-10</v>
      </c>
      <c r="AS468" s="4">
        <f t="shared" si="166"/>
        <v>0.15468839360861886</v>
      </c>
    </row>
    <row r="469" spans="1:45" x14ac:dyDescent="0.2">
      <c r="A469">
        <f>front!A469</f>
        <v>406.45</v>
      </c>
      <c r="B469" s="1">
        <f t="shared" si="167"/>
        <v>0.45999999999997954</v>
      </c>
      <c r="C469">
        <f>front!D469-front!B469</f>
        <v>2773.47</v>
      </c>
      <c r="D469" s="2">
        <f>front!E469-front!C469</f>
        <v>22244</v>
      </c>
      <c r="E469" s="2">
        <f>IF(front!F469-front!C469&gt;0,front!F469-front!C469,0)</f>
        <v>18424.3</v>
      </c>
      <c r="F469" s="2">
        <f>front!I469-front!H469</f>
        <v>10418.800000000001</v>
      </c>
      <c r="G469" s="2">
        <f>IF(front!J469-front!H469&gt;0,front!J469-front!H469,0)</f>
        <v>8581.4999999999982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2767.160891133432</v>
      </c>
      <c r="J469" s="4">
        <f>D469/(constants!$A$4+constants!$B$4*data!D469+constants!$C$4*data!D469^2+constants!$D$4*data!D469^3+constants!$E$4*data!D469^4+constants!$F$4*data!D469^5+constants!$G$4*data!D469^6+constants!$H$4*data!D469^7)</f>
        <v>22550.181711412744</v>
      </c>
      <c r="K469" s="4">
        <f>E469/(constants!$A$4+constants!$B$4*data!E469+constants!$C$4*data!E469^2+constants!$D$4*data!E469^3+constants!$E$4*data!E469^4+constants!$F$4*data!E469^5+constants!$G$4*data!E469^6+constants!$H$4*data!E469^7)</f>
        <v>18583.091814936866</v>
      </c>
      <c r="L469" s="4">
        <f>F469/(constants!$A$4+constants!$B$4*data!F469+constants!$C$4*data!F469^2+constants!$D$4*data!F469^3+constants!$E$4*data!F469^4+constants!$F$4*data!F469^5+constants!$G$4*data!F469^6+constants!$H$4*data!F469^7)</f>
        <v>10420.530242088294</v>
      </c>
      <c r="M469" s="4">
        <f>G469/(constants!$A$4+constants!$B$4*data!G469+constants!$C$4*data!G469^2+constants!$D$4*data!G469^3+constants!$E$4*data!G469^4+constants!$F$4*data!G469^5+constants!$G$4*data!G469^6+constants!$H$4*data!G469^7)</f>
        <v>8573.2281937013668</v>
      </c>
      <c r="N469" s="4"/>
      <c r="O469" s="4">
        <f t="shared" si="153"/>
        <v>4611.9348185557201</v>
      </c>
      <c r="P469" s="4">
        <f t="shared" si="154"/>
        <v>4510.0363422825485</v>
      </c>
      <c r="Q469" s="4">
        <f t="shared" si="155"/>
        <v>3716.6183629873731</v>
      </c>
      <c r="R469" s="4">
        <f t="shared" si="156"/>
        <v>1736.7550403480489</v>
      </c>
      <c r="S469" s="4">
        <f t="shared" si="157"/>
        <v>1428.8713656168943</v>
      </c>
      <c r="T469" s="4">
        <f t="shared" si="158"/>
        <v>1.0225937151144109</v>
      </c>
      <c r="U469" s="4">
        <f t="shared" si="159"/>
        <v>0.82407725368935203</v>
      </c>
      <c r="V469" s="4">
        <f t="shared" si="160"/>
        <v>0.82272475531756395</v>
      </c>
      <c r="W469" s="4"/>
      <c r="X469">
        <f>IF(front!E469&gt;$X$2,O469,P469)</f>
        <v>4510.0363422825485</v>
      </c>
      <c r="Y469">
        <f t="shared" si="148"/>
        <v>4273.2831026351332</v>
      </c>
      <c r="Z469">
        <f>SUMPRODUCT($B$7:$B$456,Y$7:Y$456,EXP(constants!$B$32+constants!$A$32*ABS($A$7:$A$456-$A469)))</f>
        <v>20.74235309384127</v>
      </c>
      <c r="AA469">
        <f t="shared" si="149"/>
        <v>4252.5407495412919</v>
      </c>
      <c r="AB469">
        <f t="shared" si="161"/>
        <v>4247.6333270002187</v>
      </c>
      <c r="AD469" s="4">
        <f t="shared" si="150"/>
        <v>306.24350237921249</v>
      </c>
      <c r="AE469">
        <f>SUMPRODUCT($B$7:$B$456,AD$7:AD$456,EXP(constants!$B$32+constants!$A$32*ABS($A$7:$A$456-$A469)))</f>
        <v>12.177886687691736</v>
      </c>
      <c r="AF469" s="4">
        <f t="shared" si="151"/>
        <v>294.06561569152075</v>
      </c>
      <c r="AG469">
        <f t="shared" si="162"/>
        <v>294.06561569152075</v>
      </c>
      <c r="AH469" s="4"/>
      <c r="AI469" s="5">
        <f>SUMPRODUCT(constants!$B$13:$B$20,A469^constants!$A$13:$A$20)*constants!$C$10/((A469/1000000000)^5*(EXP(0.014388/(A469/1000000000)/constants!$B$9)-1))</f>
        <v>2.5721122088692287E-6</v>
      </c>
      <c r="AJ469">
        <f>SUMPRODUCT(A469^constants!$E$28:$J$28,constants!$E$27:$J$27)</f>
        <v>7.0426828784644598E-7</v>
      </c>
      <c r="AL469" s="17">
        <f t="shared" si="152"/>
        <v>6.0554007628660281E-10</v>
      </c>
      <c r="AM469">
        <f t="shared" si="163"/>
        <v>2.3949358587548502E-9</v>
      </c>
      <c r="AN469">
        <f t="shared" si="164"/>
        <v>0.25284187635882194</v>
      </c>
      <c r="AO469">
        <f t="shared" si="165"/>
        <v>4.3950806206245333E-9</v>
      </c>
      <c r="AQ469">
        <f t="shared" si="168"/>
        <v>6.0554007628660281E-10</v>
      </c>
      <c r="AS469" s="4">
        <f t="shared" si="166"/>
        <v>0.13777678467262261</v>
      </c>
    </row>
    <row r="470" spans="1:45" x14ac:dyDescent="0.2">
      <c r="A470">
        <f>front!A470</f>
        <v>406.92</v>
      </c>
      <c r="B470" s="1">
        <f t="shared" si="167"/>
        <v>0.47000000000002728</v>
      </c>
      <c r="C470">
        <f>front!D470-front!B470</f>
        <v>2822.6</v>
      </c>
      <c r="D470" s="2">
        <f>front!E470-front!C470</f>
        <v>22549.7</v>
      </c>
      <c r="E470" s="2">
        <f>IF(front!F470-front!C470&gt;0,front!F470-front!C470,0)</f>
        <v>18863.2</v>
      </c>
      <c r="F470" s="2">
        <f>front!I470-front!H470</f>
        <v>10292.1</v>
      </c>
      <c r="G470" s="2">
        <f>IF(front!J470-front!H470&gt;0,front!J470-front!H470,0)</f>
        <v>8605.9999999999982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2816.1814571504951</v>
      </c>
      <c r="J470" s="4">
        <f>D470/(constants!$A$4+constants!$B$4*data!D470+constants!$C$4*data!D470^2+constants!$D$4*data!D470^3+constants!$E$4*data!D470^4+constants!$F$4*data!D470^5+constants!$G$4*data!D470^6+constants!$H$4*data!D470^7)</f>
        <v>22869.593619198535</v>
      </c>
      <c r="K470" s="4">
        <f>E470/(constants!$A$4+constants!$B$4*data!E470+constants!$C$4*data!E470^2+constants!$D$4*data!E470^3+constants!$E$4*data!E470^4+constants!$F$4*data!E470^5+constants!$G$4*data!E470^6+constants!$H$4*data!E470^7)</f>
        <v>19036.591716322095</v>
      </c>
      <c r="L470" s="4">
        <f>F470/(constants!$A$4+constants!$B$4*data!F470+constants!$C$4*data!F470^2+constants!$D$4*data!F470^3+constants!$E$4*data!F470^4+constants!$F$4*data!F470^5+constants!$G$4*data!F470^6+constants!$H$4*data!F470^7)</f>
        <v>10292.886009531861</v>
      </c>
      <c r="M470" s="4">
        <f>G470/(constants!$A$4+constants!$B$4*data!G470+constants!$C$4*data!G470^2+constants!$D$4*data!G470^3+constants!$E$4*data!G470^4+constants!$F$4*data!G470^5+constants!$G$4*data!G470^6+constants!$H$4*data!G470^7)</f>
        <v>8597.8131913177167</v>
      </c>
      <c r="N470" s="4"/>
      <c r="O470" s="4">
        <f t="shared" si="153"/>
        <v>4693.6357619174923</v>
      </c>
      <c r="P470" s="4">
        <f t="shared" si="154"/>
        <v>4573.9187238397071</v>
      </c>
      <c r="Q470" s="4">
        <f t="shared" si="155"/>
        <v>3807.3183432644187</v>
      </c>
      <c r="R470" s="4">
        <f t="shared" si="156"/>
        <v>1715.4810015886435</v>
      </c>
      <c r="S470" s="4">
        <f t="shared" si="157"/>
        <v>1432.9688652196194</v>
      </c>
      <c r="T470" s="4">
        <f t="shared" si="158"/>
        <v>1.0261738446408784</v>
      </c>
      <c r="U470" s="4">
        <f t="shared" si="159"/>
        <v>0.83239746334369846</v>
      </c>
      <c r="V470" s="4">
        <f t="shared" si="160"/>
        <v>0.83531607980070888</v>
      </c>
      <c r="W470" s="4"/>
      <c r="X470">
        <f>IF(front!E470&gt;$X$2,O470,P470)</f>
        <v>4573.9187238397071</v>
      </c>
      <c r="Y470">
        <f t="shared" si="148"/>
        <v>4337.1654841922918</v>
      </c>
      <c r="Z470">
        <f>SUMPRODUCT($B$7:$B$456,Y$7:Y$456,EXP(constants!$B$32+constants!$A$32*ABS($A$7:$A$456-$A470)))</f>
        <v>20.195181839447617</v>
      </c>
      <c r="AA470">
        <f t="shared" si="149"/>
        <v>4316.9703023528446</v>
      </c>
      <c r="AB470">
        <f t="shared" si="161"/>
        <v>4312.0628798117714</v>
      </c>
      <c r="AD470" s="4">
        <f t="shared" si="150"/>
        <v>280.86726058070417</v>
      </c>
      <c r="AE470">
        <f>SUMPRODUCT($B$7:$B$456,AD$7:AD$456,EXP(constants!$B$32+constants!$A$32*ABS($A$7:$A$456-$A470)))</f>
        <v>11.856641093972351</v>
      </c>
      <c r="AF470" s="4">
        <f t="shared" si="151"/>
        <v>269.0106194867318</v>
      </c>
      <c r="AG470">
        <f t="shared" si="162"/>
        <v>269.0106194867318</v>
      </c>
      <c r="AH470" s="4"/>
      <c r="AI470" s="5">
        <f>SUMPRODUCT(constants!$B$13:$B$20,A470^constants!$A$13:$A$20)*constants!$C$10/((A470/1000000000)^5*(EXP(0.014388/(A470/1000000000)/constants!$B$9)-1))</f>
        <v>2.5907632191387172E-6</v>
      </c>
      <c r="AJ470">
        <f>SUMPRODUCT(A470^constants!$E$28:$J$28,constants!$E$27:$J$27)</f>
        <v>7.0524987923881568E-7</v>
      </c>
      <c r="AL470" s="17">
        <f t="shared" si="152"/>
        <v>6.0081758808948732E-10</v>
      </c>
      <c r="AM470">
        <f t="shared" si="163"/>
        <v>2.6216432666651667E-9</v>
      </c>
      <c r="AN470">
        <f t="shared" si="164"/>
        <v>0.22917595072107233</v>
      </c>
      <c r="AO470">
        <f t="shared" si="165"/>
        <v>4.811124053026389E-9</v>
      </c>
      <c r="AQ470">
        <f t="shared" si="168"/>
        <v>6.0081758808948732E-10</v>
      </c>
      <c r="AS470" s="4">
        <f t="shared" si="166"/>
        <v>0.12488091794505882</v>
      </c>
    </row>
    <row r="471" spans="1:45" x14ac:dyDescent="0.2">
      <c r="A471">
        <f>front!A471</f>
        <v>407.39</v>
      </c>
      <c r="B471" s="1">
        <f t="shared" si="167"/>
        <v>0.46999999999997044</v>
      </c>
      <c r="C471">
        <f>front!D471-front!B471</f>
        <v>2828.4000000000005</v>
      </c>
      <c r="D471" s="2">
        <f>front!E471-front!C471</f>
        <v>22689.300000000003</v>
      </c>
      <c r="E471" s="2">
        <f>IF(front!F471-front!C471&gt;0,front!F471-front!C471,0)</f>
        <v>19202</v>
      </c>
      <c r="F471" s="2">
        <f>front!I471-front!H471</f>
        <v>10178.700000000001</v>
      </c>
      <c r="G471" s="2">
        <f>IF(front!J471-front!H471&gt;0,front!J471-front!H471,0)</f>
        <v>8627.7000000000007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2821.9685559806094</v>
      </c>
      <c r="J471" s="4">
        <f>D471/(constants!$A$4+constants!$B$4*data!D471+constants!$C$4*data!D471^2+constants!$D$4*data!D471^3+constants!$E$4*data!D471^4+constants!$F$4*data!D471^5+constants!$G$4*data!D471^6+constants!$H$4*data!D471^7)</f>
        <v>23015.545396461326</v>
      </c>
      <c r="K471" s="4">
        <f>E471/(constants!$A$4+constants!$B$4*data!E471+constants!$C$4*data!E471^2+constants!$D$4*data!E471^3+constants!$E$4*data!E471^4+constants!$F$4*data!E471^5+constants!$G$4*data!E471^6+constants!$H$4*data!E471^7)</f>
        <v>19387.087170156781</v>
      </c>
      <c r="L471" s="4">
        <f>F471/(constants!$A$4+constants!$B$4*data!F471+constants!$C$4*data!F471^2+constants!$D$4*data!F471^3+constants!$E$4*data!F471^4+constants!$F$4*data!F471^5+constants!$G$4*data!F471^6+constants!$H$4*data!F471^7)</f>
        <v>10178.67494964148</v>
      </c>
      <c r="M471" s="4">
        <f>G471/(constants!$A$4+constants!$B$4*data!G471+constants!$C$4*data!G471^2+constants!$D$4*data!G471^3+constants!$E$4*data!G471^4+constants!$F$4*data!G471^5+constants!$G$4*data!G471^6+constants!$H$4*data!G471^7)</f>
        <v>8619.5894720144224</v>
      </c>
      <c r="N471" s="4"/>
      <c r="O471" s="4">
        <f t="shared" si="153"/>
        <v>4703.2809266343484</v>
      </c>
      <c r="P471" s="4">
        <f t="shared" si="154"/>
        <v>4603.1090792922651</v>
      </c>
      <c r="Q471" s="4">
        <f t="shared" si="155"/>
        <v>3877.4174340313562</v>
      </c>
      <c r="R471" s="4">
        <f t="shared" si="156"/>
        <v>1696.4458249402464</v>
      </c>
      <c r="S471" s="4">
        <f t="shared" si="157"/>
        <v>1436.5982453357369</v>
      </c>
      <c r="T471" s="4">
        <f t="shared" si="158"/>
        <v>1.0217617800526866</v>
      </c>
      <c r="U471" s="4">
        <f t="shared" si="159"/>
        <v>0.84234750192526719</v>
      </c>
      <c r="V471" s="4">
        <f t="shared" si="160"/>
        <v>0.84682824774928367</v>
      </c>
      <c r="W471" s="4"/>
      <c r="X471">
        <f>IF(front!E471&gt;$X$2,O471,P471)</f>
        <v>4603.1090792922651</v>
      </c>
      <c r="Y471">
        <f t="shared" si="148"/>
        <v>4366.3558396448498</v>
      </c>
      <c r="Z471">
        <f>SUMPRODUCT($B$7:$B$456,Y$7:Y$456,EXP(constants!$B$32+constants!$A$32*ABS($A$7:$A$456-$A471)))</f>
        <v>19.662444645658432</v>
      </c>
      <c r="AA471">
        <f t="shared" si="149"/>
        <v>4346.6933949991917</v>
      </c>
      <c r="AB471">
        <f t="shared" si="161"/>
        <v>4341.7859724581185</v>
      </c>
      <c r="AD471" s="4">
        <f t="shared" si="150"/>
        <v>258.19853772464035</v>
      </c>
      <c r="AE471">
        <f>SUMPRODUCT($B$7:$B$456,AD$7:AD$456,EXP(constants!$B$32+constants!$A$32*ABS($A$7:$A$456-$A471)))</f>
        <v>11.543869772853066</v>
      </c>
      <c r="AF471" s="4">
        <f t="shared" si="151"/>
        <v>246.65466795178727</v>
      </c>
      <c r="AG471">
        <f t="shared" si="162"/>
        <v>246.65466795178727</v>
      </c>
      <c r="AH471" s="4"/>
      <c r="AI471" s="5">
        <f>SUMPRODUCT(constants!$B$13:$B$20,A471^constants!$A$13:$A$20)*constants!$C$10/((A471/1000000000)^5*(EXP(0.014388/(A471/1000000000)/constants!$B$9)-1))</f>
        <v>2.6094886246440677E-6</v>
      </c>
      <c r="AJ471">
        <f>SUMPRODUCT(A471^constants!$E$28:$J$28,constants!$E$27:$J$27)</f>
        <v>7.0628685568059667E-7</v>
      </c>
      <c r="AL471" s="17">
        <f t="shared" si="152"/>
        <v>6.0101733277439651E-10</v>
      </c>
      <c r="AM471">
        <f t="shared" si="163"/>
        <v>2.863464379351021E-9</v>
      </c>
      <c r="AN471">
        <f t="shared" si="164"/>
        <v>0.20989167426298203</v>
      </c>
      <c r="AO471">
        <f t="shared" si="165"/>
        <v>5.2549034895980355E-9</v>
      </c>
      <c r="AQ471">
        <f t="shared" si="168"/>
        <v>6.0101733277439651E-10</v>
      </c>
      <c r="AS471" s="4">
        <f t="shared" si="166"/>
        <v>0.11437266811162126</v>
      </c>
    </row>
    <row r="472" spans="1:45" x14ac:dyDescent="0.2">
      <c r="A472">
        <f>front!A472</f>
        <v>407.85</v>
      </c>
      <c r="B472" s="1">
        <f t="shared" si="167"/>
        <v>0.46000000000003638</v>
      </c>
      <c r="C472">
        <f>front!D472-front!B472</f>
        <v>2857.7999999999997</v>
      </c>
      <c r="D472" s="2">
        <f>front!E472-front!C472</f>
        <v>23058.1</v>
      </c>
      <c r="E472" s="2">
        <f>IF(front!F472-front!C472&gt;0,front!F472-front!C472,0)</f>
        <v>19677.900000000001</v>
      </c>
      <c r="F472" s="2">
        <f>front!I472-front!H472</f>
        <v>10225.900000000001</v>
      </c>
      <c r="G472" s="2">
        <f>IF(front!J472-front!H472&gt;0,front!J472-front!H472,0)</f>
        <v>8759.7999999999993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2851.3032213997676</v>
      </c>
      <c r="J472" s="4">
        <f>D472/(constants!$A$4+constants!$B$4*data!D472+constants!$C$4*data!D472^2+constants!$D$4*data!D472^3+constants!$E$4*data!D472^4+constants!$F$4*data!D472^5+constants!$G$4*data!D472^6+constants!$H$4*data!D472^7)</f>
        <v>23401.395040873624</v>
      </c>
      <c r="K472" s="4">
        <f>E472/(constants!$A$4+constants!$B$4*data!E472+constants!$C$4*data!E472^2+constants!$D$4*data!E472^3+constants!$E$4*data!E472^4+constants!$F$4*data!E472^5+constants!$G$4*data!E472^6+constants!$H$4*data!E472^7)</f>
        <v>19880.035655568638</v>
      </c>
      <c r="L472" s="4">
        <f>F472/(constants!$A$4+constants!$B$4*data!F472+constants!$C$4*data!F472^2+constants!$D$4*data!F472^3+constants!$E$4*data!F472^4+constants!$F$4*data!F472^5+constants!$G$4*data!F472^6+constants!$H$4*data!F472^7)</f>
        <v>10226.208652759278</v>
      </c>
      <c r="M472" s="4">
        <f>G472/(constants!$A$4+constants!$B$4*data!G472+constants!$C$4*data!G472^2+constants!$D$4*data!G472^3+constants!$E$4*data!G472^4+constants!$F$4*data!G472^5+constants!$G$4*data!G472^6+constants!$H$4*data!G472^7)</f>
        <v>8752.1742415304816</v>
      </c>
      <c r="N472" s="4"/>
      <c r="O472" s="4">
        <f t="shared" si="153"/>
        <v>4752.17203566628</v>
      </c>
      <c r="P472" s="4">
        <f t="shared" si="154"/>
        <v>4680.2790081747253</v>
      </c>
      <c r="Q472" s="4">
        <f t="shared" si="155"/>
        <v>3976.0071311137276</v>
      </c>
      <c r="R472" s="4">
        <f t="shared" si="156"/>
        <v>1704.368108793213</v>
      </c>
      <c r="S472" s="4">
        <f t="shared" si="157"/>
        <v>1458.6957069217469</v>
      </c>
      <c r="T472" s="4">
        <f t="shared" si="158"/>
        <v>1.0153608422416665</v>
      </c>
      <c r="U472" s="4">
        <f t="shared" si="159"/>
        <v>0.84952352715919421</v>
      </c>
      <c r="V472" s="4">
        <f t="shared" si="160"/>
        <v>0.85585719387496884</v>
      </c>
      <c r="W472" s="4"/>
      <c r="X472">
        <f>IF(front!E472&gt;$X$2,O472,P472)</f>
        <v>4680.2790081747253</v>
      </c>
      <c r="Y472">
        <f t="shared" si="148"/>
        <v>4443.52576852731</v>
      </c>
      <c r="Z472">
        <f>SUMPRODUCT($B$7:$B$456,Y$7:Y$456,EXP(constants!$B$32+constants!$A$32*ABS($A$7:$A$456-$A472)))</f>
        <v>19.154652818844816</v>
      </c>
      <c r="AA472">
        <f t="shared" si="149"/>
        <v>4424.3711157084654</v>
      </c>
      <c r="AB472">
        <f t="shared" si="161"/>
        <v>4419.4636931673922</v>
      </c>
      <c r="AD472" s="4">
        <f t="shared" si="150"/>
        <v>243.99799476529756</v>
      </c>
      <c r="AE472">
        <f>SUMPRODUCT($B$7:$B$456,AD$7:AD$456,EXP(constants!$B$32+constants!$A$32*ABS($A$7:$A$456-$A472)))</f>
        <v>11.245743938243283</v>
      </c>
      <c r="AF472" s="4">
        <f t="shared" si="151"/>
        <v>232.75225082705427</v>
      </c>
      <c r="AG472">
        <f t="shared" si="162"/>
        <v>232.75225082705427</v>
      </c>
      <c r="AH472" s="4"/>
      <c r="AI472" s="5">
        <f>SUMPRODUCT(constants!$B$13:$B$20,A472^constants!$A$13:$A$20)*constants!$C$10/((A472/1000000000)^5*(EXP(0.014388/(A472/1000000000)/constants!$B$9)-1))</f>
        <v>2.6278875632665076E-6</v>
      </c>
      <c r="AJ472">
        <f>SUMPRODUCT(A472^constants!$E$28:$J$28,constants!$E$27:$J$27)</f>
        <v>7.0735514566875159E-7</v>
      </c>
      <c r="AL472" s="17">
        <f t="shared" si="152"/>
        <v>5.9461684623165732E-10</v>
      </c>
      <c r="AM472">
        <f t="shared" si="163"/>
        <v>3.0390904627356291E-9</v>
      </c>
      <c r="AN472">
        <f t="shared" si="164"/>
        <v>0.19565618513915989</v>
      </c>
      <c r="AO472">
        <f t="shared" si="165"/>
        <v>5.5772047289979049E-9</v>
      </c>
      <c r="AQ472">
        <f t="shared" si="168"/>
        <v>5.9461684623165732E-10</v>
      </c>
      <c r="AS472" s="4">
        <f t="shared" si="166"/>
        <v>0.10661556731816374</v>
      </c>
    </row>
    <row r="473" spans="1:45" x14ac:dyDescent="0.2">
      <c r="A473">
        <f>front!A473</f>
        <v>408.32</v>
      </c>
      <c r="B473" s="1">
        <f t="shared" si="167"/>
        <v>0.46999999999997044</v>
      </c>
      <c r="C473">
        <f>front!D473-front!B473</f>
        <v>2901.27</v>
      </c>
      <c r="D473" s="2">
        <f>front!E473-front!C473</f>
        <v>23247.699999999997</v>
      </c>
      <c r="E473" s="2">
        <f>IF(front!F473-front!C473&gt;0,front!F473-front!C473,0)</f>
        <v>20142.099999999999</v>
      </c>
      <c r="F473" s="2">
        <f>front!I473-front!H473</f>
        <v>10430.800000000001</v>
      </c>
      <c r="G473" s="2">
        <f>IF(front!J473-front!H473&gt;0,front!J473-front!H473,0)</f>
        <v>9024.1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2894.6768139946189</v>
      </c>
      <c r="J473" s="4">
        <f>D473/(constants!$A$4+constants!$B$4*data!D473+constants!$C$4*data!D473^2+constants!$D$4*data!D473^3+constants!$E$4*data!D473^4+constants!$F$4*data!D473^5+constants!$G$4*data!D473^6+constants!$H$4*data!D473^7)</f>
        <v>23599.911082837254</v>
      </c>
      <c r="K473" s="4">
        <f>E473/(constants!$A$4+constants!$B$4*data!E473+constants!$C$4*data!E473^2+constants!$D$4*data!E473^3+constants!$E$4*data!E473^4+constants!$F$4*data!E473^5+constants!$G$4*data!E473^6+constants!$H$4*data!E473^7)</f>
        <v>20361.556034699188</v>
      </c>
      <c r="L473" s="4">
        <f>F473/(constants!$A$4+constants!$B$4*data!F473+constants!$C$4*data!F473^2+constants!$D$4*data!F473^3+constants!$E$4*data!F473^4+constants!$F$4*data!F473^5+constants!$G$4*data!F473^6+constants!$H$4*data!F473^7)</f>
        <v>10432.621772694622</v>
      </c>
      <c r="M473" s="4">
        <f>G473/(constants!$A$4+constants!$B$4*data!G473+constants!$C$4*data!G473^2+constants!$D$4*data!G473^3+constants!$E$4*data!G473^4+constants!$F$4*data!G473^5+constants!$G$4*data!G473^6+constants!$H$4*data!G473^7)</f>
        <v>9017.5517680802659</v>
      </c>
      <c r="N473" s="4"/>
      <c r="O473" s="4">
        <f t="shared" si="153"/>
        <v>4824.4613566576982</v>
      </c>
      <c r="P473" s="4">
        <f t="shared" si="154"/>
        <v>4719.9822165674505</v>
      </c>
      <c r="Q473" s="4">
        <f t="shared" si="155"/>
        <v>4072.3112069398371</v>
      </c>
      <c r="R473" s="4">
        <f t="shared" si="156"/>
        <v>1738.7702954491035</v>
      </c>
      <c r="S473" s="4">
        <f t="shared" si="157"/>
        <v>1502.9252946800443</v>
      </c>
      <c r="T473" s="4">
        <f t="shared" si="158"/>
        <v>1.022135494435449</v>
      </c>
      <c r="U473" s="4">
        <f t="shared" si="159"/>
        <v>0.86278104876025907</v>
      </c>
      <c r="V473" s="4">
        <f t="shared" si="160"/>
        <v>0.86436103642537598</v>
      </c>
      <c r="W473" s="4"/>
      <c r="X473">
        <f>IF(front!E473&gt;$X$2,O473,P473)</f>
        <v>4719.9822165674505</v>
      </c>
      <c r="Y473">
        <f t="shared" si="148"/>
        <v>4483.2289769200352</v>
      </c>
      <c r="Z473">
        <f>SUMPRODUCT($B$7:$B$456,Y$7:Y$456,EXP(constants!$B$32+constants!$A$32*ABS($A$7:$A$456-$A473)))</f>
        <v>18.649364177631153</v>
      </c>
      <c r="AA473">
        <f t="shared" si="149"/>
        <v>4464.5796127424037</v>
      </c>
      <c r="AB473">
        <f t="shared" si="161"/>
        <v>4459.6721902013305</v>
      </c>
      <c r="AD473" s="4">
        <f t="shared" si="150"/>
        <v>234.11982341951921</v>
      </c>
      <c r="AE473">
        <f>SUMPRODUCT($B$7:$B$456,AD$7:AD$456,EXP(constants!$B$32+constants!$A$32*ABS($A$7:$A$456-$A473)))</f>
        <v>10.949087730076396</v>
      </c>
      <c r="AF473" s="4">
        <f t="shared" si="151"/>
        <v>223.17073568944281</v>
      </c>
      <c r="AG473">
        <f t="shared" si="162"/>
        <v>223.17073568944281</v>
      </c>
      <c r="AH473" s="4"/>
      <c r="AI473" s="5">
        <f>SUMPRODUCT(constants!$B$13:$B$20,A473^constants!$A$13:$A$20)*constants!$C$10/((A473/1000000000)^5*(EXP(0.014388/(A473/1000000000)/constants!$B$9)-1))</f>
        <v>2.6467598931107702E-6</v>
      </c>
      <c r="AJ473">
        <f>SUMPRODUCT(A473^constants!$E$28:$J$28,constants!$E$27:$J$27)</f>
        <v>7.085009229412906E-7</v>
      </c>
      <c r="AL473" s="17">
        <f t="shared" si="152"/>
        <v>5.9348754352980434E-10</v>
      </c>
      <c r="AM473">
        <f t="shared" si="163"/>
        <v>3.1747035324883169E-9</v>
      </c>
      <c r="AN473">
        <f t="shared" si="164"/>
        <v>0.18694266644313454</v>
      </c>
      <c r="AO473">
        <f t="shared" si="165"/>
        <v>5.8260758512012877E-9</v>
      </c>
      <c r="AQ473">
        <f t="shared" si="168"/>
        <v>5.9348754352980434E-10</v>
      </c>
      <c r="AS473" s="4">
        <f t="shared" si="166"/>
        <v>0.10186745910756247</v>
      </c>
    </row>
    <row r="474" spans="1:45" x14ac:dyDescent="0.2">
      <c r="A474">
        <f>front!A474</f>
        <v>408.79</v>
      </c>
      <c r="B474" s="1">
        <f t="shared" si="167"/>
        <v>0.47000000000002728</v>
      </c>
      <c r="C474">
        <f>front!D474-front!B474</f>
        <v>2934.2599999999998</v>
      </c>
      <c r="D474" s="2">
        <f>front!E474-front!C474</f>
        <v>23529.9</v>
      </c>
      <c r="E474" s="2">
        <f>IF(front!F474-front!C474&gt;0,front!F474-front!C474,0)</f>
        <v>20458.400000000001</v>
      </c>
      <c r="F474" s="2">
        <f>front!I474-front!H474</f>
        <v>10639.699999999999</v>
      </c>
      <c r="G474" s="2">
        <f>IF(front!J474-front!H474&gt;0,front!J474-front!H474,0)</f>
        <v>9282.6999999999989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2927.5938122779007</v>
      </c>
      <c r="J474" s="4">
        <f>D474/(constants!$A$4+constants!$B$4*data!D474+constants!$C$4*data!D474^2+constants!$D$4*data!D474^3+constants!$E$4*data!D474^4+constants!$F$4*data!D474^5+constants!$G$4*data!D474^6+constants!$H$4*data!D474^7)</f>
        <v>23895.569492608163</v>
      </c>
      <c r="K474" s="4">
        <f>E474/(constants!$A$4+constants!$B$4*data!E474+constants!$C$4*data!E474^2+constants!$D$4*data!E474^3+constants!$E$4*data!E474^4+constants!$F$4*data!E474^5+constants!$G$4*data!E474^6+constants!$H$4*data!E474^7)</f>
        <v>20690.044539467723</v>
      </c>
      <c r="L474" s="4">
        <f>F474/(constants!$A$4+constants!$B$4*data!F474+constants!$C$4*data!F474^2+constants!$D$4*data!F474^3+constants!$E$4*data!F474^4+constants!$F$4*data!F474^5+constants!$G$4*data!F474^6+constants!$H$4*data!F474^7)</f>
        <v>10643.174111316019</v>
      </c>
      <c r="M474" s="4">
        <f>G474/(constants!$A$4+constants!$B$4*data!G474+constants!$C$4*data!G474^2+constants!$D$4*data!G474^3+constants!$E$4*data!G474^4+constants!$F$4*data!G474^5+constants!$G$4*data!G474^6+constants!$H$4*data!G474^7)</f>
        <v>9277.3497141812659</v>
      </c>
      <c r="N474" s="4"/>
      <c r="O474" s="4">
        <f t="shared" si="153"/>
        <v>4879.3230204631673</v>
      </c>
      <c r="P474" s="4">
        <f t="shared" si="154"/>
        <v>4779.113898521633</v>
      </c>
      <c r="Q474" s="4">
        <f t="shared" si="155"/>
        <v>4138.0089078935443</v>
      </c>
      <c r="R474" s="4">
        <f t="shared" si="156"/>
        <v>1773.8623518860034</v>
      </c>
      <c r="S474" s="4">
        <f t="shared" si="157"/>
        <v>1546.2249523635444</v>
      </c>
      <c r="T474" s="4">
        <f t="shared" si="158"/>
        <v>1.0209681384602558</v>
      </c>
      <c r="U474" s="4">
        <f t="shared" si="159"/>
        <v>0.86585274922482858</v>
      </c>
      <c r="V474" s="4">
        <f t="shared" si="160"/>
        <v>0.871671328228805</v>
      </c>
      <c r="W474" s="4"/>
      <c r="X474">
        <f>IF(front!E474&gt;$X$2,O474,P474)</f>
        <v>4779.113898521633</v>
      </c>
      <c r="Y474">
        <f t="shared" si="148"/>
        <v>4542.3606588742177</v>
      </c>
      <c r="Z474">
        <f>SUMPRODUCT($B$7:$B$456,Y$7:Y$456,EXP(constants!$B$32+constants!$A$32*ABS($A$7:$A$456-$A474)))</f>
        <v>18.157404757957185</v>
      </c>
      <c r="AA474">
        <f t="shared" si="149"/>
        <v>4524.2032541162607</v>
      </c>
      <c r="AB474">
        <f t="shared" si="161"/>
        <v>4519.2958315751875</v>
      </c>
      <c r="AD474" s="4">
        <f t="shared" si="150"/>
        <v>225.86251937734914</v>
      </c>
      <c r="AE474">
        <f>SUMPRODUCT($B$7:$B$456,AD$7:AD$456,EXP(constants!$B$32+constants!$A$32*ABS($A$7:$A$456-$A474)))</f>
        <v>10.66025714076823</v>
      </c>
      <c r="AF474" s="4">
        <f t="shared" si="151"/>
        <v>215.20226223658091</v>
      </c>
      <c r="AG474">
        <f t="shared" si="162"/>
        <v>215.20226223658091</v>
      </c>
      <c r="AH474" s="4"/>
      <c r="AI474" s="5">
        <f>SUMPRODUCT(constants!$B$13:$B$20,A474^constants!$A$13:$A$20)*constants!$C$10/((A474/1000000000)^5*(EXP(0.014388/(A474/1000000000)/constants!$B$9)-1))</f>
        <v>2.6657063278624844E-6</v>
      </c>
      <c r="AJ474">
        <f>SUMPRODUCT(A474^constants!$E$28:$J$28,constants!$E$27:$J$27)</f>
        <v>7.097012552965032E-7</v>
      </c>
      <c r="AL474" s="17">
        <f t="shared" si="152"/>
        <v>5.8984992954828544E-10</v>
      </c>
      <c r="AM474">
        <f t="shared" si="163"/>
        <v>3.2978336190364892E-9</v>
      </c>
      <c r="AN474">
        <f t="shared" si="164"/>
        <v>0.17885982062388545</v>
      </c>
      <c r="AO474">
        <f t="shared" si="165"/>
        <v>6.0520387533915159E-9</v>
      </c>
      <c r="AQ474">
        <f t="shared" si="168"/>
        <v>5.8984992954828544E-10</v>
      </c>
      <c r="AS474" s="4">
        <f t="shared" si="166"/>
        <v>9.7463012644745217E-2</v>
      </c>
    </row>
    <row r="475" spans="1:45" x14ac:dyDescent="0.2">
      <c r="A475">
        <f>front!A475</f>
        <v>409.25</v>
      </c>
      <c r="B475" s="1">
        <f t="shared" si="167"/>
        <v>0.45999999999997954</v>
      </c>
      <c r="C475">
        <f>front!D475-front!B475</f>
        <v>2976.5299999999997</v>
      </c>
      <c r="D475" s="2">
        <f>front!E475-front!C475</f>
        <v>23829.100000000002</v>
      </c>
      <c r="E475" s="2">
        <f>IF(front!F475-front!C475&gt;0,front!F475-front!C475,0)</f>
        <v>20984.799999999999</v>
      </c>
      <c r="F475" s="2">
        <f>front!I475-front!H475</f>
        <v>10592.3</v>
      </c>
      <c r="G475" s="2">
        <f>IF(front!J475-front!H475&gt;0,front!J475-front!H475,0)</f>
        <v>9341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2969.7704933690488</v>
      </c>
      <c r="J475" s="4">
        <f>D475/(constants!$A$4+constants!$B$4*data!D475+constants!$C$4*data!D475^2+constants!$D$4*data!D475^3+constants!$E$4*data!D475^4+constants!$F$4*data!D475^5+constants!$G$4*data!D475^6+constants!$H$4*data!D475^7)</f>
        <v>24209.281809802033</v>
      </c>
      <c r="K475" s="4">
        <f>E475/(constants!$A$4+constants!$B$4*data!E475+constants!$C$4*data!E475^2+constants!$D$4*data!E475^3+constants!$E$4*data!E475^4+constants!$F$4*data!E475^5+constants!$G$4*data!E475^6+constants!$H$4*data!E475^7)</f>
        <v>21237.415258586523</v>
      </c>
      <c r="L475" s="4">
        <f>F475/(constants!$A$4+constants!$B$4*data!F475+constants!$C$4*data!F475^2+constants!$D$4*data!F475^3+constants!$E$4*data!F475^4+constants!$F$4*data!F475^5+constants!$G$4*data!F475^6+constants!$H$4*data!F475^7)</f>
        <v>10595.389355289217</v>
      </c>
      <c r="M475" s="4">
        <f>G475/(constants!$A$4+constants!$B$4*data!G475+constants!$C$4*data!G475^2+constants!$D$4*data!G475^3+constants!$E$4*data!G475^4+constants!$F$4*data!G475^5+constants!$G$4*data!G475^6+constants!$H$4*data!G475^7)</f>
        <v>9335.9399785109126</v>
      </c>
      <c r="N475" s="4"/>
      <c r="O475" s="4">
        <f t="shared" si="153"/>
        <v>4949.6174889484146</v>
      </c>
      <c r="P475" s="4">
        <f t="shared" si="154"/>
        <v>4841.8563619604065</v>
      </c>
      <c r="Q475" s="4">
        <f t="shared" si="155"/>
        <v>4247.4830517173041</v>
      </c>
      <c r="R475" s="4">
        <f t="shared" si="156"/>
        <v>1765.8982258815363</v>
      </c>
      <c r="S475" s="4">
        <f t="shared" si="157"/>
        <v>1555.9899964184854</v>
      </c>
      <c r="T475" s="4">
        <f t="shared" si="158"/>
        <v>1.0222561594008908</v>
      </c>
      <c r="U475" s="4">
        <f t="shared" si="159"/>
        <v>0.87724268011898476</v>
      </c>
      <c r="V475" s="4">
        <f t="shared" si="160"/>
        <v>0.88113231760099608</v>
      </c>
      <c r="W475" s="4"/>
      <c r="X475">
        <f>IF(front!E475&gt;$X$2,O475,P475)</f>
        <v>4841.8563619604065</v>
      </c>
      <c r="Y475">
        <f t="shared" si="148"/>
        <v>4605.1031223129912</v>
      </c>
      <c r="Z475">
        <f>SUMPRODUCT($B$7:$B$456,Y$7:Y$456,EXP(constants!$B$32+constants!$A$32*ABS($A$7:$A$456-$A475)))</f>
        <v>17.688481289975691</v>
      </c>
      <c r="AA475">
        <f t="shared" si="149"/>
        <v>4587.414641023016</v>
      </c>
      <c r="AB475">
        <f t="shared" si="161"/>
        <v>4582.5072184819428</v>
      </c>
      <c r="AD475" s="4">
        <f t="shared" si="150"/>
        <v>208.12214022266494</v>
      </c>
      <c r="AE475">
        <f>SUMPRODUCT($B$7:$B$456,AD$7:AD$456,EXP(constants!$B$32+constants!$A$32*ABS($A$7:$A$456-$A475)))</f>
        <v>10.384951015544978</v>
      </c>
      <c r="AF475" s="4">
        <f t="shared" si="151"/>
        <v>197.73718920711997</v>
      </c>
      <c r="AG475">
        <f t="shared" si="162"/>
        <v>197.73718920711997</v>
      </c>
      <c r="AH475" s="4"/>
      <c r="AI475" s="5">
        <f>SUMPRODUCT(constants!$B$13:$B$20,A475^constants!$A$13:$A$20)*constants!$C$10/((A475/1000000000)^5*(EXP(0.014388/(A475/1000000000)/constants!$B$9)-1))</f>
        <v>2.6843213060211761E-6</v>
      </c>
      <c r="AJ475">
        <f>SUMPRODUCT(A475^constants!$E$28:$J$28,constants!$E$27:$J$27)</f>
        <v>7.1092857726668584E-7</v>
      </c>
      <c r="AL475" s="17">
        <f t="shared" si="152"/>
        <v>5.8577568523949146E-10</v>
      </c>
      <c r="AM475">
        <f t="shared" si="163"/>
        <v>3.5953205369073147E-9</v>
      </c>
      <c r="AN475">
        <f t="shared" si="164"/>
        <v>0.16292724924698207</v>
      </c>
      <c r="AO475">
        <f t="shared" si="165"/>
        <v>6.5979736195983957E-9</v>
      </c>
      <c r="AQ475">
        <f t="shared" si="168"/>
        <v>5.8577568523949146E-10</v>
      </c>
      <c r="AS475" s="4">
        <f t="shared" si="166"/>
        <v>8.8781149942691998E-2</v>
      </c>
    </row>
    <row r="476" spans="1:45" x14ac:dyDescent="0.2">
      <c r="A476">
        <f>front!A476</f>
        <v>409.72</v>
      </c>
      <c r="B476" s="1">
        <f t="shared" si="167"/>
        <v>0.47000000000002728</v>
      </c>
      <c r="C476">
        <f>front!D476-front!B476</f>
        <v>3010.5999999999995</v>
      </c>
      <c r="D476" s="2">
        <f>front!E476-front!C476</f>
        <v>23917.9</v>
      </c>
      <c r="E476" s="2">
        <f>IF(front!F476-front!C476&gt;0,front!F476-front!C476,0)</f>
        <v>21232</v>
      </c>
      <c r="F476" s="2">
        <f>front!I476-front!H476</f>
        <v>10437</v>
      </c>
      <c r="G476" s="2">
        <f>IF(front!J476-front!H476&gt;0,front!J476-front!H476,0)</f>
        <v>9304.2000000000007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3003.7654650470199</v>
      </c>
      <c r="J476" s="4">
        <f>D476/(constants!$A$4+constants!$B$4*data!D476+constants!$C$4*data!D476^2+constants!$D$4*data!D476^3+constants!$E$4*data!D476^4+constants!$F$4*data!D476^5+constants!$G$4*data!D476^6+constants!$H$4*data!D476^7)</f>
        <v>24302.436726419688</v>
      </c>
      <c r="K476" s="4">
        <f>E476/(constants!$A$4+constants!$B$4*data!E476+constants!$C$4*data!E476^2+constants!$D$4*data!E476^3+constants!$E$4*data!E476^4+constants!$F$4*data!E476^5+constants!$G$4*data!E476^6+constants!$H$4*data!E476^7)</f>
        <v>21494.755738876076</v>
      </c>
      <c r="L476" s="4">
        <f>F476/(constants!$A$4+constants!$B$4*data!F476+constants!$C$4*data!F476^2+constants!$D$4*data!F476^3+constants!$E$4*data!F476^4+constants!$F$4*data!F476^5+constants!$G$4*data!F476^6+constants!$H$4*data!F476^7)</f>
        <v>10438.869206640871</v>
      </c>
      <c r="M476" s="4">
        <f>G476/(constants!$A$4+constants!$B$4*data!G476+constants!$C$4*data!G476^2+constants!$D$4*data!G476^3+constants!$E$4*data!G476^4+constants!$F$4*data!G476^5+constants!$G$4*data!G476^6+constants!$H$4*data!G476^7)</f>
        <v>9298.9558821900391</v>
      </c>
      <c r="N476" s="4"/>
      <c r="O476" s="4">
        <f t="shared" si="153"/>
        <v>5006.2757750783667</v>
      </c>
      <c r="P476" s="4">
        <f t="shared" si="154"/>
        <v>4860.4873452839374</v>
      </c>
      <c r="Q476" s="4">
        <f t="shared" si="155"/>
        <v>4298.9511477752148</v>
      </c>
      <c r="R476" s="4">
        <f t="shared" si="156"/>
        <v>1739.8115344401451</v>
      </c>
      <c r="S476" s="4">
        <f t="shared" si="157"/>
        <v>1549.8259803650067</v>
      </c>
      <c r="T476" s="4">
        <f t="shared" si="158"/>
        <v>1.0299946115353815</v>
      </c>
      <c r="U476" s="4">
        <f t="shared" si="159"/>
        <v>0.88446915759310163</v>
      </c>
      <c r="V476" s="4">
        <f t="shared" si="160"/>
        <v>0.89080107223437044</v>
      </c>
      <c r="W476" s="4"/>
      <c r="X476">
        <f>IF(front!E476&gt;$X$2,O476,P476)</f>
        <v>4860.4873452839374</v>
      </c>
      <c r="Y476">
        <f t="shared" si="148"/>
        <v>4623.7341056365221</v>
      </c>
      <c r="Z476">
        <f>SUMPRODUCT($B$7:$B$456,Y$7:Y$456,EXP(constants!$B$32+constants!$A$32*ABS($A$7:$A$456-$A476)))</f>
        <v>17.22186940404514</v>
      </c>
      <c r="AA476">
        <f t="shared" si="149"/>
        <v>4606.5122362324773</v>
      </c>
      <c r="AB476">
        <f t="shared" si="161"/>
        <v>4601.6048136914042</v>
      </c>
      <c r="AD476" s="4">
        <f t="shared" si="150"/>
        <v>188.20654038329462</v>
      </c>
      <c r="AE476">
        <f>SUMPRODUCT($B$7:$B$456,AD$7:AD$456,EXP(constants!$B$32+constants!$A$32*ABS($A$7:$A$456-$A476)))</f>
        <v>10.111002025848162</v>
      </c>
      <c r="AF476" s="4">
        <f t="shared" si="151"/>
        <v>178.09553835744646</v>
      </c>
      <c r="AG476">
        <f t="shared" si="162"/>
        <v>178.09553835744646</v>
      </c>
      <c r="AH476" s="4"/>
      <c r="AI476" s="5">
        <f>SUMPRODUCT(constants!$B$13:$B$20,A476^constants!$A$13:$A$20)*constants!$C$10/((A476/1000000000)^5*(EXP(0.014388/(A476/1000000000)/constants!$B$9)-1))</f>
        <v>2.7034140727711515E-6</v>
      </c>
      <c r="AJ476">
        <f>SUMPRODUCT(A476^constants!$E$28:$J$28,constants!$E$27:$J$27)</f>
        <v>7.1223593094772763E-7</v>
      </c>
      <c r="AL476" s="17">
        <f t="shared" si="152"/>
        <v>5.8749375103388649E-10</v>
      </c>
      <c r="AM476">
        <f t="shared" si="163"/>
        <v>3.9991789660571688E-9</v>
      </c>
      <c r="AN476">
        <f t="shared" si="164"/>
        <v>0.14690359096709857</v>
      </c>
      <c r="AO476">
        <f t="shared" si="165"/>
        <v>7.3391167900694507E-9</v>
      </c>
      <c r="AQ476">
        <f t="shared" si="168"/>
        <v>5.8749375103388649E-10</v>
      </c>
      <c r="AS476" s="4">
        <f t="shared" si="166"/>
        <v>8.0049652817737349E-2</v>
      </c>
    </row>
    <row r="477" spans="1:45" x14ac:dyDescent="0.2">
      <c r="A477">
        <f>front!A477</f>
        <v>410.19</v>
      </c>
      <c r="B477" s="1">
        <f t="shared" si="167"/>
        <v>0.46999999999997044</v>
      </c>
      <c r="C477">
        <f>front!D477-front!B477</f>
        <v>3034.7999999999997</v>
      </c>
      <c r="D477" s="2">
        <f>front!E477-front!C477</f>
        <v>24356.800000000003</v>
      </c>
      <c r="E477" s="2">
        <f>IF(front!F477-front!C477&gt;0,front!F477-front!C477,0)</f>
        <v>21668.699999999997</v>
      </c>
      <c r="F477" s="2">
        <f>front!I477-front!H477</f>
        <v>10482.299999999999</v>
      </c>
      <c r="G477" s="2">
        <f>IF(front!J477-front!H477&gt;0,front!J477-front!H477,0)</f>
        <v>9379.9000000000015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3027.9122786776202</v>
      </c>
      <c r="J477" s="4">
        <f>D477/(constants!$A$4+constants!$B$4*data!D477+constants!$C$4*data!D477^2+constants!$D$4*data!D477^3+constants!$E$4*data!D477^4+constants!$F$4*data!D477^5+constants!$G$4*data!D477^6+constants!$H$4*data!D477^7)</f>
        <v>24763.179348239395</v>
      </c>
      <c r="K477" s="4">
        <f>E477/(constants!$A$4+constants!$B$4*data!E477+constants!$C$4*data!E477^2+constants!$D$4*data!E477^3+constants!$E$4*data!E477^4+constants!$F$4*data!E477^5+constants!$G$4*data!E477^6+constants!$H$4*data!E477^7)</f>
        <v>21949.820805913521</v>
      </c>
      <c r="L477" s="4">
        <f>F477/(constants!$A$4+constants!$B$4*data!F477+constants!$C$4*data!F477^2+constants!$D$4*data!F477^3+constants!$E$4*data!F477^4+constants!$F$4*data!F477^5+constants!$G$4*data!F477^6+constants!$H$4*data!F477^7)</f>
        <v>10484.518746245742</v>
      </c>
      <c r="M477" s="4">
        <f>G477/(constants!$A$4+constants!$B$4*data!G477+constants!$C$4*data!G477^2+constants!$D$4*data!G477^3+constants!$E$4*data!G477^4+constants!$F$4*data!G477^5+constants!$G$4*data!G477^6+constants!$H$4*data!G477^7)</f>
        <v>9375.0378564900711</v>
      </c>
      <c r="N477" s="4"/>
      <c r="O477" s="4">
        <f t="shared" si="153"/>
        <v>5046.5204644627001</v>
      </c>
      <c r="P477" s="4">
        <f t="shared" si="154"/>
        <v>4952.6358696478792</v>
      </c>
      <c r="Q477" s="4">
        <f t="shared" si="155"/>
        <v>4389.9641611827046</v>
      </c>
      <c r="R477" s="4">
        <f t="shared" si="156"/>
        <v>1747.4197910409571</v>
      </c>
      <c r="S477" s="4">
        <f t="shared" si="157"/>
        <v>1562.5063094150121</v>
      </c>
      <c r="T477" s="4">
        <f t="shared" si="158"/>
        <v>1.0189564905003798</v>
      </c>
      <c r="U477" s="4">
        <f t="shared" si="159"/>
        <v>0.88638944528236052</v>
      </c>
      <c r="V477" s="4">
        <f t="shared" si="160"/>
        <v>0.89417913052490383</v>
      </c>
      <c r="W477" s="4"/>
      <c r="X477">
        <f>IF(front!E477&gt;$X$2,O477,P477)</f>
        <v>4952.6358696478792</v>
      </c>
      <c r="Y477">
        <f t="shared" si="148"/>
        <v>4715.8826300004639</v>
      </c>
      <c r="Z477">
        <f>SUMPRODUCT($B$7:$B$456,Y$7:Y$456,EXP(constants!$B$32+constants!$A$32*ABS($A$7:$A$456-$A477)))</f>
        <v>16.767566469263258</v>
      </c>
      <c r="AA477">
        <f t="shared" si="149"/>
        <v>4699.1150635312006</v>
      </c>
      <c r="AB477">
        <f t="shared" si="161"/>
        <v>4694.2076409901274</v>
      </c>
      <c r="AD477" s="4">
        <f t="shared" si="150"/>
        <v>183.11991244252795</v>
      </c>
      <c r="AE477">
        <f>SUMPRODUCT($B$7:$B$456,AD$7:AD$456,EXP(constants!$B$32+constants!$A$32*ABS($A$7:$A$456-$A477)))</f>
        <v>9.8442796517457651</v>
      </c>
      <c r="AF477" s="4">
        <f t="shared" si="151"/>
        <v>173.2756327907822</v>
      </c>
      <c r="AG477">
        <f t="shared" si="162"/>
        <v>173.2756327907822</v>
      </c>
      <c r="AH477" s="4"/>
      <c r="AI477" s="5">
        <f>SUMPRODUCT(constants!$B$13:$B$20,A477^constants!$A$13:$A$20)*constants!$C$10/((A477/1000000000)^5*(EXP(0.014388/(A477/1000000000)/constants!$B$9)-1))</f>
        <v>2.7225806360771576E-6</v>
      </c>
      <c r="AJ477">
        <f>SUMPRODUCT(A477^constants!$E$28:$J$28,constants!$E$27:$J$27)</f>
        <v>7.1359687003051024E-7</v>
      </c>
      <c r="AL477" s="17">
        <f t="shared" si="152"/>
        <v>5.7998726181249539E-10</v>
      </c>
      <c r="AM477">
        <f t="shared" si="163"/>
        <v>4.1182759430007504E-9</v>
      </c>
      <c r="AN477">
        <f t="shared" si="164"/>
        <v>0.14083254008226853</v>
      </c>
      <c r="AO477">
        <f t="shared" si="165"/>
        <v>7.5576783074588321E-9</v>
      </c>
      <c r="AQ477">
        <f t="shared" si="168"/>
        <v>5.7998726181249539E-10</v>
      </c>
      <c r="AS477" s="4">
        <f t="shared" si="166"/>
        <v>7.6741459244182658E-2</v>
      </c>
    </row>
    <row r="478" spans="1:45" x14ac:dyDescent="0.2">
      <c r="A478">
        <f>front!A478</f>
        <v>410.65</v>
      </c>
      <c r="B478" s="1">
        <f t="shared" si="167"/>
        <v>0.45999999999997954</v>
      </c>
      <c r="C478">
        <f>front!D478-front!B478</f>
        <v>3066.3300000000004</v>
      </c>
      <c r="D478" s="2">
        <f>front!E478-front!C478</f>
        <v>24568.299999999996</v>
      </c>
      <c r="E478" s="2">
        <f>IF(front!F478-front!C478&gt;0,front!F478-front!C478,0)</f>
        <v>22057.800000000003</v>
      </c>
      <c r="F478" s="2">
        <f>front!I478-front!H478</f>
        <v>10196.800000000001</v>
      </c>
      <c r="G478" s="2">
        <f>IF(front!J478-front!H478&gt;0,front!J478-front!H478,0)</f>
        <v>9232.8000000000011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3059.3731205232189</v>
      </c>
      <c r="J478" s="4">
        <f>D478/(constants!$A$4+constants!$B$4*data!D478+constants!$C$4*data!D478^2+constants!$D$4*data!D478^3+constants!$E$4*data!D478^4+constants!$F$4*data!D478^5+constants!$G$4*data!D478^6+constants!$H$4*data!D478^7)</f>
        <v>24985.392379934034</v>
      </c>
      <c r="K478" s="4">
        <f>E478/(constants!$A$4+constants!$B$4*data!E478+constants!$C$4*data!E478^2+constants!$D$4*data!E478^3+constants!$E$4*data!E478^4+constants!$F$4*data!E478^5+constants!$G$4*data!E478^6+constants!$H$4*data!E478^7)</f>
        <v>22355.763662265686</v>
      </c>
      <c r="L478" s="4">
        <f>F478/(constants!$A$4+constants!$B$4*data!F478+constants!$C$4*data!F478^2+constants!$D$4*data!F478^3+constants!$E$4*data!F478^4+constants!$F$4*data!F478^5+constants!$G$4*data!F478^6+constants!$H$4*data!F478^7)</f>
        <v>10196.90226440052</v>
      </c>
      <c r="M478" s="4">
        <f>G478/(constants!$A$4+constants!$B$4*data!G478+constants!$C$4*data!G478^2+constants!$D$4*data!G478^3+constants!$E$4*data!G478^4+constants!$F$4*data!G478^5+constants!$G$4*data!G478^6+constants!$H$4*data!G478^7)</f>
        <v>9227.2072318101327</v>
      </c>
      <c r="N478" s="4"/>
      <c r="O478" s="4">
        <f t="shared" si="153"/>
        <v>5098.955200872032</v>
      </c>
      <c r="P478" s="4">
        <f t="shared" si="154"/>
        <v>4997.0784759868075</v>
      </c>
      <c r="Q478" s="4">
        <f t="shared" si="155"/>
        <v>4471.152732453138</v>
      </c>
      <c r="R478" s="4">
        <f t="shared" si="156"/>
        <v>1699.4837107334199</v>
      </c>
      <c r="S478" s="4">
        <f t="shared" si="157"/>
        <v>1537.8678719683553</v>
      </c>
      <c r="T478" s="4">
        <f t="shared" si="158"/>
        <v>1.0203872573494268</v>
      </c>
      <c r="U478" s="4">
        <f t="shared" si="159"/>
        <v>0.89475335517323229</v>
      </c>
      <c r="V478" s="4">
        <f t="shared" si="160"/>
        <v>0.90490297862559765</v>
      </c>
      <c r="W478" s="4"/>
      <c r="X478">
        <f>IF(front!E478&gt;$X$2,O478,P478)</f>
        <v>4997.0784759868075</v>
      </c>
      <c r="Y478">
        <f t="shared" si="148"/>
        <v>4760.3252363393922</v>
      </c>
      <c r="Z478">
        <f>SUMPRODUCT($B$7:$B$456,Y$7:Y$456,EXP(constants!$B$32+constants!$A$32*ABS($A$7:$A$456-$A478)))</f>
        <v>16.334536224953084</v>
      </c>
      <c r="AA478">
        <f t="shared" si="149"/>
        <v>4743.9907001144393</v>
      </c>
      <c r="AB478">
        <f t="shared" si="161"/>
        <v>4739.0832775733661</v>
      </c>
      <c r="AD478" s="4">
        <f t="shared" si="150"/>
        <v>159.85055154240877</v>
      </c>
      <c r="AE478">
        <f>SUMPRODUCT($B$7:$B$456,AD$7:AD$456,EXP(constants!$B$32+constants!$A$32*ABS($A$7:$A$456-$A478)))</f>
        <v>9.5900465267143247</v>
      </c>
      <c r="AF478" s="4">
        <f t="shared" si="151"/>
        <v>150.26050501569443</v>
      </c>
      <c r="AG478">
        <f t="shared" si="162"/>
        <v>150.26050501569443</v>
      </c>
      <c r="AH478" s="4"/>
      <c r="AI478" s="5">
        <f>SUMPRODUCT(constants!$B$13:$B$20,A478^constants!$A$13:$A$20)*constants!$C$10/((A478/1000000000)^5*(EXP(0.014388/(A478/1000000000)/constants!$B$9)-1))</f>
        <v>2.7414107548355607E-6</v>
      </c>
      <c r="AJ478">
        <f>SUMPRODUCT(A478^constants!$E$28:$J$28,constants!$E$27:$J$27)</f>
        <v>7.1498039654478403E-7</v>
      </c>
      <c r="AL478" s="17">
        <f t="shared" si="152"/>
        <v>5.7846857593928843E-10</v>
      </c>
      <c r="AM478">
        <f t="shared" si="163"/>
        <v>4.7582722849900288E-9</v>
      </c>
      <c r="AN478">
        <f t="shared" si="164"/>
        <v>0.12157113786112403</v>
      </c>
      <c r="AO478">
        <f t="shared" si="165"/>
        <v>8.7321713568927696E-9</v>
      </c>
      <c r="AQ478">
        <f t="shared" si="168"/>
        <v>5.7846857593928843E-10</v>
      </c>
      <c r="AS478" s="4">
        <f t="shared" si="166"/>
        <v>6.6245673876139902E-2</v>
      </c>
    </row>
    <row r="479" spans="1:45" x14ac:dyDescent="0.2">
      <c r="A479">
        <f>front!A479</f>
        <v>411.12</v>
      </c>
      <c r="B479" s="1">
        <f t="shared" si="167"/>
        <v>0.47000000000002728</v>
      </c>
      <c r="C479">
        <f>front!D479-front!B479</f>
        <v>3105.7999999999997</v>
      </c>
      <c r="D479" s="2">
        <f>front!E479-front!C479</f>
        <v>24839.9</v>
      </c>
      <c r="E479" s="2">
        <f>IF(front!F479-front!C479&gt;0,front!F479-front!C479,0)</f>
        <v>22448.2</v>
      </c>
      <c r="F479" s="2">
        <f>front!I479-front!H479</f>
        <v>10164.199999999999</v>
      </c>
      <c r="G479" s="2">
        <f>IF(front!J479-front!H479&gt;0,front!J479-front!H479,0)</f>
        <v>9246.5000000000018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3098.7567759555382</v>
      </c>
      <c r="J479" s="4">
        <f>D479/(constants!$A$4+constants!$B$4*data!D479+constants!$C$4*data!D479^2+constants!$D$4*data!D479^3+constants!$E$4*data!D479^4+constants!$F$4*data!D479^5+constants!$G$4*data!D479^6+constants!$H$4*data!D479^7)</f>
        <v>25270.926497934863</v>
      </c>
      <c r="K479" s="4">
        <f>E479/(constants!$A$4+constants!$B$4*data!E479+constants!$C$4*data!E479^2+constants!$D$4*data!E479^3+constants!$E$4*data!E479^4+constants!$F$4*data!E479^5+constants!$G$4*data!E479^6+constants!$H$4*data!E479^7)</f>
        <v>22763.51078633139</v>
      </c>
      <c r="L479" s="4">
        <f>F479/(constants!$A$4+constants!$B$4*data!F479+constants!$C$4*data!F479^2+constants!$D$4*data!F479^3+constants!$E$4*data!F479^4+constants!$F$4*data!F479^5+constants!$G$4*data!F479^6+constants!$H$4*data!F479^7)</f>
        <v>10164.07354087513</v>
      </c>
      <c r="M479" s="4">
        <f>G479/(constants!$A$4+constants!$B$4*data!G479+constants!$C$4*data!G479^2+constants!$D$4*data!G479^3+constants!$E$4*data!G479^4+constants!$F$4*data!G479^5+constants!$G$4*data!G479^6+constants!$H$4*data!G479^7)</f>
        <v>9240.9732600955776</v>
      </c>
      <c r="N479" s="4"/>
      <c r="O479" s="4">
        <f t="shared" si="153"/>
        <v>5164.5946265925641</v>
      </c>
      <c r="P479" s="4">
        <f t="shared" si="154"/>
        <v>5054.1852995869722</v>
      </c>
      <c r="Q479" s="4">
        <f t="shared" si="155"/>
        <v>4552.7021572662779</v>
      </c>
      <c r="R479" s="4">
        <f t="shared" si="156"/>
        <v>1694.0122568125216</v>
      </c>
      <c r="S479" s="4">
        <f t="shared" si="157"/>
        <v>1540.1622100159295</v>
      </c>
      <c r="T479" s="4">
        <f t="shared" si="158"/>
        <v>1.0218451284353611</v>
      </c>
      <c r="U479" s="4">
        <f t="shared" si="159"/>
        <v>0.90077863936613578</v>
      </c>
      <c r="V479" s="4">
        <f t="shared" si="160"/>
        <v>0.90918008640263404</v>
      </c>
      <c r="W479" s="4"/>
      <c r="X479">
        <f>IF(front!E479&gt;$X$2,O479,P479)</f>
        <v>5054.1852995869722</v>
      </c>
      <c r="Y479">
        <f t="shared" si="148"/>
        <v>4817.4320599395569</v>
      </c>
      <c r="Z479">
        <f>SUMPRODUCT($B$7:$B$456,Y$7:Y$456,EXP(constants!$B$32+constants!$A$32*ABS($A$7:$A$456-$A479)))</f>
        <v>15.903640625224813</v>
      </c>
      <c r="AA479">
        <f t="shared" si="149"/>
        <v>4801.5284193143325</v>
      </c>
      <c r="AB479">
        <f t="shared" si="161"/>
        <v>4796.6209967732593</v>
      </c>
      <c r="AD479" s="4">
        <f t="shared" si="150"/>
        <v>152.08212594999895</v>
      </c>
      <c r="AE479">
        <f>SUMPRODUCT($B$7:$B$456,AD$7:AD$456,EXP(constants!$B$32+constants!$A$32*ABS($A$7:$A$456-$A479)))</f>
        <v>9.3370666567846268</v>
      </c>
      <c r="AF479" s="4">
        <f t="shared" si="151"/>
        <v>142.74505929321433</v>
      </c>
      <c r="AG479">
        <f t="shared" si="162"/>
        <v>142.74505929321433</v>
      </c>
      <c r="AH479" s="4"/>
      <c r="AI479" s="5">
        <f>SUMPRODUCT(constants!$B$13:$B$20,A479^constants!$A$13:$A$20)*constants!$C$10/((A479/1000000000)^5*(EXP(0.014388/(A479/1000000000)/constants!$B$9)-1))</f>
        <v>2.760723022271203E-6</v>
      </c>
      <c r="AJ479">
        <f>SUMPRODUCT(A479^constants!$E$28:$J$28,constants!$E$27:$J$27)</f>
        <v>7.1644629651563792E-7</v>
      </c>
      <c r="AL479" s="17">
        <f t="shared" si="152"/>
        <v>5.7555579732657059E-10</v>
      </c>
      <c r="AM479">
        <f t="shared" si="163"/>
        <v>5.0190619560707671E-9</v>
      </c>
      <c r="AN479">
        <f t="shared" si="164"/>
        <v>0.11467397740137708</v>
      </c>
      <c r="AO479">
        <f t="shared" si="165"/>
        <v>9.2107610549157951E-9</v>
      </c>
      <c r="AQ479">
        <f t="shared" si="168"/>
        <v>5.7555579732657059E-10</v>
      </c>
      <c r="AS479" s="4">
        <f t="shared" si="166"/>
        <v>6.2487322588766506E-2</v>
      </c>
    </row>
    <row r="480" spans="1:45" x14ac:dyDescent="0.2">
      <c r="A480">
        <f>front!A480</f>
        <v>411.59</v>
      </c>
      <c r="B480" s="1">
        <f t="shared" si="167"/>
        <v>0.46999999999997044</v>
      </c>
      <c r="C480">
        <f>front!D480-front!B480</f>
        <v>3121.1299999999997</v>
      </c>
      <c r="D480" s="2">
        <f>front!E480-front!C480</f>
        <v>24962.2</v>
      </c>
      <c r="E480" s="2">
        <f>IF(front!F480-front!C480&gt;0,front!F480-front!C480,0)</f>
        <v>22708.400000000001</v>
      </c>
      <c r="F480" s="2">
        <f>front!I480-front!H480</f>
        <v>10220.900000000001</v>
      </c>
      <c r="G480" s="2">
        <f>IF(front!J480-front!H480&gt;0,front!J480-front!H480,0)</f>
        <v>9343.9000000000015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3114.0533113086994</v>
      </c>
      <c r="J480" s="4">
        <f>D480/(constants!$A$4+constants!$B$4*data!D480+constants!$C$4*data!D480^2+constants!$D$4*data!D480^3+constants!$E$4*data!D480^4+constants!$F$4*data!D480^5+constants!$G$4*data!D480^6+constants!$H$4*data!D480^7)</f>
        <v>25399.565455647447</v>
      </c>
      <c r="K480" s="4">
        <f>E480/(constants!$A$4+constants!$B$4*data!E480+constants!$C$4*data!E480^2+constants!$D$4*data!E480^3+constants!$E$4*data!E480^4+constants!$F$4*data!E480^5+constants!$G$4*data!E480^6+constants!$H$4*data!E480^7)</f>
        <v>23035.518814907526</v>
      </c>
      <c r="L480" s="4">
        <f>F480/(constants!$A$4+constants!$B$4*data!F480+constants!$C$4*data!F480^2+constants!$D$4*data!F480^3+constants!$E$4*data!F480^4+constants!$F$4*data!F480^5+constants!$G$4*data!F480^6+constants!$H$4*data!F480^7)</f>
        <v>10221.173041468308</v>
      </c>
      <c r="M480" s="4">
        <f>G480/(constants!$A$4+constants!$B$4*data!G480+constants!$C$4*data!G480^2+constants!$D$4*data!G480^3+constants!$E$4*data!G480^4+constants!$F$4*data!G480^5+constants!$G$4*data!G480^6+constants!$H$4*data!G480^7)</f>
        <v>9338.854613976775</v>
      </c>
      <c r="N480" s="4"/>
      <c r="O480" s="4">
        <f t="shared" si="153"/>
        <v>5190.0888521811657</v>
      </c>
      <c r="P480" s="4">
        <f t="shared" si="154"/>
        <v>5079.9130911294897</v>
      </c>
      <c r="Q480" s="4">
        <f t="shared" si="155"/>
        <v>4607.1037629815046</v>
      </c>
      <c r="R480" s="4">
        <f t="shared" si="156"/>
        <v>1703.5288402447179</v>
      </c>
      <c r="S480" s="4">
        <f t="shared" si="157"/>
        <v>1556.4757689961291</v>
      </c>
      <c r="T480" s="4">
        <f t="shared" si="158"/>
        <v>1.0216885129873707</v>
      </c>
      <c r="U480" s="4">
        <f t="shared" si="159"/>
        <v>0.90692570528940708</v>
      </c>
      <c r="V480" s="4">
        <f t="shared" si="160"/>
        <v>0.91367738087283323</v>
      </c>
      <c r="W480" s="4"/>
      <c r="X480">
        <f>IF(front!E480&gt;$X$2,O480,P480)</f>
        <v>5079.9130911294897</v>
      </c>
      <c r="Y480">
        <f t="shared" si="148"/>
        <v>4843.1598514820744</v>
      </c>
      <c r="Z480">
        <f>SUMPRODUCT($B$7:$B$456,Y$7:Y$456,EXP(constants!$B$32+constants!$A$32*ABS($A$7:$A$456-$A480)))</f>
        <v>15.484111801712842</v>
      </c>
      <c r="AA480">
        <f t="shared" si="149"/>
        <v>4827.6757396803614</v>
      </c>
      <c r="AB480">
        <f t="shared" si="161"/>
        <v>4822.7683171392882</v>
      </c>
      <c r="AD480" s="4">
        <f t="shared" si="150"/>
        <v>145.26642439975012</v>
      </c>
      <c r="AE480">
        <f>SUMPRODUCT($B$7:$B$456,AD$7:AD$456,EXP(constants!$B$32+constants!$A$32*ABS($A$7:$A$456-$A480)))</f>
        <v>9.0907602492215283</v>
      </c>
      <c r="AF480" s="4">
        <f t="shared" si="151"/>
        <v>136.1756641505286</v>
      </c>
      <c r="AG480">
        <f t="shared" si="162"/>
        <v>136.1756641505286</v>
      </c>
      <c r="AH480" s="4"/>
      <c r="AI480" s="5">
        <f>SUMPRODUCT(constants!$B$13:$B$20,A480^constants!$A$13:$A$20)*constants!$C$10/((A480/1000000000)^5*(EXP(0.014388/(A480/1000000000)/constants!$B$9)-1))</f>
        <v>2.7801087600252681E-6</v>
      </c>
      <c r="AJ480">
        <f>SUMPRODUCT(A480^constants!$E$28:$J$28,constants!$E$27:$J$27)</f>
        <v>7.1796466797415014E-7</v>
      </c>
      <c r="AL480" s="17">
        <f t="shared" si="152"/>
        <v>5.7645496884957966E-10</v>
      </c>
      <c r="AM480">
        <f t="shared" si="163"/>
        <v>5.2723419595773873E-9</v>
      </c>
      <c r="AN480">
        <f t="shared" si="164"/>
        <v>0.10933565638746738</v>
      </c>
      <c r="AO480">
        <f t="shared" si="165"/>
        <v>9.6755693423420886E-9</v>
      </c>
      <c r="AQ480">
        <f t="shared" si="168"/>
        <v>5.7645496884957966E-10</v>
      </c>
      <c r="AS480" s="4">
        <f t="shared" si="166"/>
        <v>5.9578402929417872E-2</v>
      </c>
    </row>
    <row r="481" spans="1:45" x14ac:dyDescent="0.2">
      <c r="A481">
        <f>front!A481</f>
        <v>412.05</v>
      </c>
      <c r="B481" s="1">
        <f t="shared" si="167"/>
        <v>0.46000000000003638</v>
      </c>
      <c r="C481">
        <f>front!D481-front!B481</f>
        <v>3152.26</v>
      </c>
      <c r="D481" s="2">
        <f>front!E481-front!C481</f>
        <v>25272.600000000002</v>
      </c>
      <c r="E481" s="2">
        <f>IF(front!F481-front!C481&gt;0,front!F481-front!C481,0)</f>
        <v>23022</v>
      </c>
      <c r="F481" s="2">
        <f>front!I481-front!H481</f>
        <v>10138.200000000001</v>
      </c>
      <c r="G481" s="2">
        <f>IF(front!J481-front!H481&gt;0,front!J481-front!H481,0)</f>
        <v>9301.5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3145.1154831173831</v>
      </c>
      <c r="J481" s="4">
        <f>D481/(constants!$A$4+constants!$B$4*data!D481+constants!$C$4*data!D481^2+constants!$D$4*data!D481^3+constants!$E$4*data!D481^4+constants!$F$4*data!D481^5+constants!$G$4*data!D481^6+constants!$H$4*data!D481^7)</f>
        <v>25726.232318394763</v>
      </c>
      <c r="K481" s="4">
        <f>E481/(constants!$A$4+constants!$B$4*data!E481+constants!$C$4*data!E481^2+constants!$D$4*data!E481^3+constants!$E$4*data!E481^4+constants!$F$4*data!E481^5+constants!$G$4*data!E481^6+constants!$H$4*data!E481^7)</f>
        <v>23363.608980634868</v>
      </c>
      <c r="L481" s="4">
        <f>F481/(constants!$A$4+constants!$B$4*data!F481+constants!$C$4*data!F481^2+constants!$D$4*data!F481^3+constants!$E$4*data!F481^4+constants!$F$4*data!F481^5+constants!$G$4*data!F481^6+constants!$H$4*data!F481^7)</f>
        <v>10137.893001944454</v>
      </c>
      <c r="M481" s="4">
        <f>G481/(constants!$A$4+constants!$B$4*data!G481+constants!$C$4*data!G481^2+constants!$D$4*data!G481^3+constants!$E$4*data!G481^4+constants!$F$4*data!G481^5+constants!$G$4*data!G481^6+constants!$H$4*data!G481^7)</f>
        <v>9296.2424933471048</v>
      </c>
      <c r="N481" s="4"/>
      <c r="O481" s="4">
        <f t="shared" si="153"/>
        <v>5241.8591385289719</v>
      </c>
      <c r="P481" s="4">
        <f t="shared" si="154"/>
        <v>5145.2464636789528</v>
      </c>
      <c r="Q481" s="4">
        <f t="shared" si="155"/>
        <v>4672.7217961269735</v>
      </c>
      <c r="R481" s="4">
        <f t="shared" si="156"/>
        <v>1689.6488336574091</v>
      </c>
      <c r="S481" s="4">
        <f t="shared" si="157"/>
        <v>1549.3737488911841</v>
      </c>
      <c r="T481" s="4">
        <f t="shared" si="158"/>
        <v>1.0187770742435804</v>
      </c>
      <c r="U481" s="4">
        <f t="shared" si="159"/>
        <v>0.90816287015838792</v>
      </c>
      <c r="V481" s="4">
        <f t="shared" si="160"/>
        <v>0.91697974042180941</v>
      </c>
      <c r="W481" s="4"/>
      <c r="X481">
        <f>IF(front!E481&gt;$X$2,O481,P481)</f>
        <v>5145.2464636789528</v>
      </c>
      <c r="Y481">
        <f t="shared" si="148"/>
        <v>4908.4932240315375</v>
      </c>
      <c r="Z481">
        <f>SUMPRODUCT($B$7:$B$456,Y$7:Y$456,EXP(constants!$B$32+constants!$A$32*ABS($A$7:$A$456-$A481)))</f>
        <v>15.084227374314633</v>
      </c>
      <c r="AA481">
        <f t="shared" si="149"/>
        <v>4893.4089966572228</v>
      </c>
      <c r="AB481">
        <f t="shared" si="161"/>
        <v>4888.5015741161496</v>
      </c>
      <c r="AD481" s="4">
        <f t="shared" si="150"/>
        <v>138.49659018168359</v>
      </c>
      <c r="AE481">
        <f>SUMPRODUCT($B$7:$B$456,AD$7:AD$456,EXP(constants!$B$32+constants!$A$32*ABS($A$7:$A$456-$A481)))</f>
        <v>8.8559871150936633</v>
      </c>
      <c r="AF481" s="4">
        <f t="shared" si="151"/>
        <v>129.64060306658993</v>
      </c>
      <c r="AG481">
        <f t="shared" si="162"/>
        <v>129.64060306658993</v>
      </c>
      <c r="AH481" s="4"/>
      <c r="AI481" s="5">
        <f>SUMPRODUCT(constants!$B$13:$B$20,A481^constants!$A$13:$A$20)*constants!$C$10/((A481/1000000000)^5*(EXP(0.014388/(A481/1000000000)/constants!$B$9)-1))</f>
        <v>2.7991530683029407E-6</v>
      </c>
      <c r="AJ481">
        <f>SUMPRODUCT(A481^constants!$E$28:$J$28,constants!$E$27:$J$27)</f>
        <v>7.1950115108980169E-7</v>
      </c>
      <c r="AL481" s="17">
        <f t="shared" si="152"/>
        <v>5.7259940001329195E-10</v>
      </c>
      <c r="AM481">
        <f t="shared" si="163"/>
        <v>5.5499676341387403E-9</v>
      </c>
      <c r="AN481">
        <f t="shared" si="164"/>
        <v>0.10317166473028443</v>
      </c>
      <c r="AO481">
        <f t="shared" si="165"/>
        <v>1.0185055731128636E-8</v>
      </c>
      <c r="AQ481">
        <f t="shared" si="168"/>
        <v>5.7259940001329195E-10</v>
      </c>
      <c r="AS481" s="4">
        <f t="shared" si="166"/>
        <v>5.6219564735738616E-2</v>
      </c>
    </row>
    <row r="482" spans="1:45" x14ac:dyDescent="0.2">
      <c r="A482">
        <f>front!A482</f>
        <v>412.52</v>
      </c>
      <c r="B482" s="1">
        <f t="shared" si="167"/>
        <v>0.46999999999997044</v>
      </c>
      <c r="C482">
        <f>front!D482-front!B482</f>
        <v>3211.34</v>
      </c>
      <c r="D482" s="2">
        <f>front!E482-front!C482</f>
        <v>25758.700000000004</v>
      </c>
      <c r="E482" s="2">
        <f>IF(front!F482-front!C482&gt;0,front!F482-front!C482,0)</f>
        <v>23573.599999999999</v>
      </c>
      <c r="F482" s="2">
        <f>front!I482-front!H482</f>
        <v>10353.799999999999</v>
      </c>
      <c r="G482" s="2">
        <f>IF(front!J482-front!H482&gt;0,front!J482-front!H482,0)</f>
        <v>9572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3204.0672441503052</v>
      </c>
      <c r="J482" s="4">
        <f>D482/(constants!$A$4+constants!$B$4*data!D482+constants!$C$4*data!D482^2+constants!$D$4*data!D482^3+constants!$E$4*data!D482^4+constants!$F$4*data!D482^5+constants!$G$4*data!D482^6+constants!$H$4*data!D482^7)</f>
        <v>26238.316395137146</v>
      </c>
      <c r="K482" s="4">
        <f>E482/(constants!$A$4+constants!$B$4*data!E482+constants!$C$4*data!E482^2+constants!$D$4*data!E482^3+constants!$E$4*data!E482^4+constants!$F$4*data!E482^5+constants!$G$4*data!E482^6+constants!$H$4*data!E482^7)</f>
        <v>23941.373558107374</v>
      </c>
      <c r="L482" s="4">
        <f>F482/(constants!$A$4+constants!$B$4*data!F482+constants!$C$4*data!F482^2+constants!$D$4*data!F482^3+constants!$E$4*data!F482^4+constants!$F$4*data!F482^5+constants!$G$4*data!F482^6+constants!$H$4*data!F482^7)</f>
        <v>10355.040781524986</v>
      </c>
      <c r="M482" s="4">
        <f>G482/(constants!$A$4+constants!$B$4*data!G482+constants!$C$4*data!G482^2+constants!$D$4*data!G482^3+constants!$E$4*data!G482^4+constants!$F$4*data!G482^5+constants!$G$4*data!G482^6+constants!$H$4*data!G482^7)</f>
        <v>9568.1650130244543</v>
      </c>
      <c r="N482" s="4"/>
      <c r="O482" s="4">
        <f t="shared" si="153"/>
        <v>5340.1120735838422</v>
      </c>
      <c r="P482" s="4">
        <f t="shared" si="154"/>
        <v>5247.6632790274289</v>
      </c>
      <c r="Q482" s="4">
        <f t="shared" si="155"/>
        <v>4788.274711621475</v>
      </c>
      <c r="R482" s="4">
        <f t="shared" si="156"/>
        <v>1725.8401302541643</v>
      </c>
      <c r="S482" s="4">
        <f t="shared" si="157"/>
        <v>1594.6941688374091</v>
      </c>
      <c r="T482" s="4">
        <f t="shared" si="158"/>
        <v>1.0176171354068944</v>
      </c>
      <c r="U482" s="4">
        <f t="shared" si="159"/>
        <v>0.91245845189002028</v>
      </c>
      <c r="V482" s="4">
        <f t="shared" si="160"/>
        <v>0.92401036508668888</v>
      </c>
      <c r="W482" s="4"/>
      <c r="X482">
        <f>IF(front!E482&gt;$X$2,O482,P482)</f>
        <v>5247.6632790274289</v>
      </c>
      <c r="Y482">
        <f t="shared" si="148"/>
        <v>5010.9100393800136</v>
      </c>
      <c r="Z482">
        <f>SUMPRODUCT($B$7:$B$456,Y$7:Y$456,EXP(constants!$B$32+constants!$A$32*ABS($A$7:$A$456-$A482)))</f>
        <v>14.68631419751058</v>
      </c>
      <c r="AA482">
        <f t="shared" si="149"/>
        <v>4996.2237251825027</v>
      </c>
      <c r="AB482">
        <f t="shared" si="161"/>
        <v>4991.3163026414295</v>
      </c>
      <c r="AD482" s="4">
        <f t="shared" si="150"/>
        <v>129.3154444447805</v>
      </c>
      <c r="AE482">
        <f>SUMPRODUCT($B$7:$B$456,AD$7:AD$456,EXP(constants!$B$32+constants!$A$32*ABS($A$7:$A$456-$A482)))</f>
        <v>8.6223713070541184</v>
      </c>
      <c r="AF482" s="4">
        <f t="shared" si="151"/>
        <v>120.69307313772637</v>
      </c>
      <c r="AG482">
        <f t="shared" si="162"/>
        <v>120.69307313772637</v>
      </c>
      <c r="AH482" s="4"/>
      <c r="AI482" s="5">
        <f>SUMPRODUCT(constants!$B$13:$B$20,A482^constants!$A$13:$A$20)*constants!$C$10/((A482/1000000000)^5*(EXP(0.014388/(A482/1000000000)/constants!$B$9)-1))</f>
        <v>2.8186838470648592E-6</v>
      </c>
      <c r="AJ482">
        <f>SUMPRODUCT(A482^constants!$E$28:$J$28,constants!$E$27:$J$27)</f>
        <v>7.2112213311766081E-7</v>
      </c>
      <c r="AL482" s="17">
        <f t="shared" si="152"/>
        <v>5.6471753664923971E-10</v>
      </c>
      <c r="AM482">
        <f t="shared" si="163"/>
        <v>5.9748427508740901E-9</v>
      </c>
      <c r="AN482">
        <f t="shared" si="164"/>
        <v>9.4515882709486257E-2</v>
      </c>
      <c r="AO482">
        <f t="shared" si="165"/>
        <v>1.0964767799375832E-8</v>
      </c>
      <c r="AQ482">
        <f t="shared" si="168"/>
        <v>5.6471753664923971E-10</v>
      </c>
      <c r="AS482" s="4">
        <f t="shared" si="166"/>
        <v>5.15029179807516E-2</v>
      </c>
    </row>
    <row r="483" spans="1:45" x14ac:dyDescent="0.2">
      <c r="A483">
        <f>front!A483</f>
        <v>412.99</v>
      </c>
      <c r="B483" s="1">
        <f t="shared" si="167"/>
        <v>0.47000000000002728</v>
      </c>
      <c r="C483">
        <f>front!D483-front!B483</f>
        <v>3246.1299999999997</v>
      </c>
      <c r="D483" s="2">
        <f>front!E483-front!C483</f>
        <v>25862.300000000003</v>
      </c>
      <c r="E483" s="2">
        <f>IF(front!F483-front!C483&gt;0,front!F483-front!C483,0)</f>
        <v>23869</v>
      </c>
      <c r="F483" s="2">
        <f>front!I483-front!H483</f>
        <v>10402.799999999999</v>
      </c>
      <c r="G483" s="2">
        <f>IF(front!J483-front!H483&gt;0,front!J483-front!H483,0)</f>
        <v>9682.5999999999985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3238.7820433792167</v>
      </c>
      <c r="J483" s="4">
        <f>D483/(constants!$A$4+constants!$B$4*data!D483+constants!$C$4*data!D483^2+constants!$D$4*data!D483^3+constants!$E$4*data!D483^4+constants!$F$4*data!D483^5+constants!$G$4*data!D483^6+constants!$H$4*data!D483^7)</f>
        <v>26347.533894305914</v>
      </c>
      <c r="K483" s="4">
        <f>E483/(constants!$A$4+constants!$B$4*data!E483+constants!$C$4*data!E483^2+constants!$D$4*data!E483^3+constants!$E$4*data!E483^4+constants!$F$4*data!E483^5+constants!$G$4*data!E483^6+constants!$H$4*data!E483^7)</f>
        <v>24251.135884445019</v>
      </c>
      <c r="L483" s="4">
        <f>F483/(constants!$A$4+constants!$B$4*data!F483+constants!$C$4*data!F483^2+constants!$D$4*data!F483^3+constants!$E$4*data!F483^4+constants!$F$4*data!F483^5+constants!$G$4*data!F483^6+constants!$H$4*data!F483^7)</f>
        <v>10404.408768873387</v>
      </c>
      <c r="M483" s="4">
        <f>G483/(constants!$A$4+constants!$B$4*data!G483+constants!$C$4*data!G483^2+constants!$D$4*data!G483^3+constants!$E$4*data!G483^4+constants!$F$4*data!G483^5+constants!$G$4*data!G483^6+constants!$H$4*data!G483^7)</f>
        <v>9679.3946694946608</v>
      </c>
      <c r="N483" s="4"/>
      <c r="O483" s="4">
        <f t="shared" si="153"/>
        <v>5397.9700722986945</v>
      </c>
      <c r="P483" s="4">
        <f t="shared" si="154"/>
        <v>5269.5067788611832</v>
      </c>
      <c r="Q483" s="4">
        <f t="shared" si="155"/>
        <v>4850.2271768890041</v>
      </c>
      <c r="R483" s="4">
        <f t="shared" si="156"/>
        <v>1734.0681281455647</v>
      </c>
      <c r="S483" s="4">
        <f t="shared" si="157"/>
        <v>1613.2324449157768</v>
      </c>
      <c r="T483" s="4">
        <f t="shared" si="158"/>
        <v>1.0243786181190329</v>
      </c>
      <c r="U483" s="4">
        <f t="shared" si="159"/>
        <v>0.92043285651436402</v>
      </c>
      <c r="V483" s="4">
        <f t="shared" si="160"/>
        <v>0.93031664600224717</v>
      </c>
      <c r="W483" s="4"/>
      <c r="X483">
        <f>IF(front!E483&gt;$X$2,O483,P483)</f>
        <v>5269.5067788611832</v>
      </c>
      <c r="Y483">
        <f t="shared" si="148"/>
        <v>5032.7535392137679</v>
      </c>
      <c r="Z483">
        <f>SUMPRODUCT($B$7:$B$456,Y$7:Y$456,EXP(constants!$B$32+constants!$A$32*ABS($A$7:$A$456-$A483)))</f>
        <v>14.298897739719321</v>
      </c>
      <c r="AA483">
        <f t="shared" si="149"/>
        <v>5018.4546414740489</v>
      </c>
      <c r="AB483">
        <f t="shared" si="161"/>
        <v>5013.5472189329757</v>
      </c>
      <c r="AD483" s="4">
        <f t="shared" si="150"/>
        <v>118.98388654810105</v>
      </c>
      <c r="AE483">
        <f>SUMPRODUCT($B$7:$B$456,AD$7:AD$456,EXP(constants!$B$32+constants!$A$32*ABS($A$7:$A$456-$A483)))</f>
        <v>8.3949181486499445</v>
      </c>
      <c r="AF483" s="4">
        <f t="shared" si="151"/>
        <v>110.5889683994511</v>
      </c>
      <c r="AG483">
        <f t="shared" si="162"/>
        <v>110.5889683994511</v>
      </c>
      <c r="AH483" s="4"/>
      <c r="AI483" s="5">
        <f>SUMPRODUCT(constants!$B$13:$B$20,A483^constants!$A$13:$A$20)*constants!$C$10/((A483/1000000000)^5*(EXP(0.014388/(A483/1000000000)/constants!$B$9)-1))</f>
        <v>2.8382877521625071E-6</v>
      </c>
      <c r="AJ483">
        <f>SUMPRODUCT(A483^constants!$E$28:$J$28,constants!$E$27:$J$27)</f>
        <v>7.2279432395354727E-7</v>
      </c>
      <c r="AL483" s="17">
        <f t="shared" si="152"/>
        <v>5.6612367017190966E-10</v>
      </c>
      <c r="AM483">
        <f t="shared" si="163"/>
        <v>6.5358627936810993E-9</v>
      </c>
      <c r="AN483">
        <f t="shared" si="164"/>
        <v>8.6618046927062251E-2</v>
      </c>
      <c r="AO483">
        <f t="shared" si="165"/>
        <v>1.1994327029076869E-8</v>
      </c>
      <c r="AQ483">
        <f t="shared" si="168"/>
        <v>5.6612367017190966E-10</v>
      </c>
      <c r="AS483" s="4">
        <f t="shared" si="166"/>
        <v>4.7199285862349942E-2</v>
      </c>
    </row>
    <row r="484" spans="1:45" x14ac:dyDescent="0.2">
      <c r="A484">
        <f>front!A484</f>
        <v>413.45</v>
      </c>
      <c r="B484" s="1">
        <f t="shared" si="167"/>
        <v>0.45999999999997954</v>
      </c>
      <c r="C484">
        <f>front!D484-front!B484</f>
        <v>3293.13</v>
      </c>
      <c r="D484" s="2">
        <f>front!E484-front!C484</f>
        <v>26144.3</v>
      </c>
      <c r="E484" s="2">
        <f>IF(front!F484-front!C484&gt;0,front!F484-front!C484,0)</f>
        <v>24170.6</v>
      </c>
      <c r="F484" s="2">
        <f>front!I484-front!H484</f>
        <v>10429.600000000002</v>
      </c>
      <c r="G484" s="2">
        <f>IF(front!J484-front!H484&gt;0,front!J484-front!H484,0)</f>
        <v>9692.1000000000022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3285.6808401691992</v>
      </c>
      <c r="J484" s="4">
        <f>D484/(constants!$A$4+constants!$B$4*data!D484+constants!$C$4*data!D484^2+constants!$D$4*data!D484^3+constants!$E$4*data!D484^4+constants!$F$4*data!D484^5+constants!$G$4*data!D484^6+constants!$H$4*data!D484^7)</f>
        <v>26644.965313959598</v>
      </c>
      <c r="K484" s="4">
        <f>E484/(constants!$A$4+constants!$B$4*data!E484+constants!$C$4*data!E484^2+constants!$D$4*data!E484^3+constants!$E$4*data!E484^4+constants!$F$4*data!E484^5+constants!$G$4*data!E484^6+constants!$H$4*data!E484^7)</f>
        <v>24567.648400670689</v>
      </c>
      <c r="L484" s="4">
        <f>F484/(constants!$A$4+constants!$B$4*data!F484+constants!$C$4*data!F484^2+constants!$D$4*data!F484^3+constants!$E$4*data!F484^4+constants!$F$4*data!F484^5+constants!$G$4*data!F484^6+constants!$H$4*data!F484^7)</f>
        <v>10431.412603198978</v>
      </c>
      <c r="M484" s="4">
        <f>G484/(constants!$A$4+constants!$B$4*data!G484+constants!$C$4*data!G484^2+constants!$D$4*data!G484^3+constants!$E$4*data!G484^4+constants!$F$4*data!G484^5+constants!$G$4*data!G484^6+constants!$H$4*data!G484^7)</f>
        <v>9688.9500762217413</v>
      </c>
      <c r="N484" s="4"/>
      <c r="O484" s="4">
        <f t="shared" si="153"/>
        <v>5476.1347336153322</v>
      </c>
      <c r="P484" s="4">
        <f t="shared" si="154"/>
        <v>5328.9930627919193</v>
      </c>
      <c r="Q484" s="4">
        <f t="shared" si="155"/>
        <v>4913.5296801341374</v>
      </c>
      <c r="R484" s="4">
        <f t="shared" si="156"/>
        <v>1738.5687671998296</v>
      </c>
      <c r="S484" s="4">
        <f t="shared" si="157"/>
        <v>1614.8250127036235</v>
      </c>
      <c r="T484" s="4">
        <f t="shared" si="158"/>
        <v>1.0276115335654656</v>
      </c>
      <c r="U484" s="4">
        <f t="shared" si="159"/>
        <v>0.92203716954359927</v>
      </c>
      <c r="V484" s="4">
        <f t="shared" si="160"/>
        <v>0.92882435435929867</v>
      </c>
      <c r="W484" s="4"/>
      <c r="X484">
        <f>IF(front!E484&gt;$X$2,O484,P484)</f>
        <v>5328.9930627919193</v>
      </c>
      <c r="Y484">
        <f t="shared" si="148"/>
        <v>5092.239823144504</v>
      </c>
      <c r="Z484">
        <f>SUMPRODUCT($B$7:$B$456,Y$7:Y$456,EXP(constants!$B$32+constants!$A$32*ABS($A$7:$A$456-$A484)))</f>
        <v>13.929622019658979</v>
      </c>
      <c r="AA484">
        <f t="shared" si="149"/>
        <v>5078.3102011248448</v>
      </c>
      <c r="AB484">
        <f t="shared" si="161"/>
        <v>5073.4027785837716</v>
      </c>
      <c r="AD484" s="4">
        <f t="shared" si="150"/>
        <v>121.8901297383768</v>
      </c>
      <c r="AE484">
        <f>SUMPRODUCT($B$7:$B$456,AD$7:AD$456,EXP(constants!$B$32+constants!$A$32*ABS($A$7:$A$456-$A484)))</f>
        <v>8.1781154621338263</v>
      </c>
      <c r="AF484" s="4">
        <f t="shared" si="151"/>
        <v>113.71201427624297</v>
      </c>
      <c r="AG484">
        <f t="shared" si="162"/>
        <v>113.71201427624297</v>
      </c>
      <c r="AH484" s="4"/>
      <c r="AI484" s="5">
        <f>SUMPRODUCT(constants!$B$13:$B$20,A484^constants!$A$13:$A$20)*constants!$C$10/((A484/1000000000)^5*(EXP(0.014388/(A484/1000000000)/constants!$B$9)-1))</f>
        <v>2.8575452471465258E-6</v>
      </c>
      <c r="AJ484">
        <f>SUMPRODUCT(A484^constants!$E$28:$J$28,constants!$E$27:$J$27)</f>
        <v>7.2448008204395844E-7</v>
      </c>
      <c r="AL484" s="17">
        <f t="shared" si="152"/>
        <v>5.632403678274885E-10</v>
      </c>
      <c r="AM484">
        <f t="shared" si="163"/>
        <v>6.3711832619899235E-9</v>
      </c>
      <c r="AN484">
        <f t="shared" si="164"/>
        <v>8.8404358290514878E-2</v>
      </c>
      <c r="AO484">
        <f t="shared" si="165"/>
        <v>1.1692114418370163E-8</v>
      </c>
      <c r="AQ484">
        <f t="shared" si="168"/>
        <v>5.632403678274885E-10</v>
      </c>
      <c r="AS484" s="4">
        <f t="shared" si="166"/>
        <v>4.8172669858802336E-2</v>
      </c>
    </row>
    <row r="485" spans="1:45" x14ac:dyDescent="0.2">
      <c r="A485">
        <f>front!A485</f>
        <v>413.92</v>
      </c>
      <c r="B485" s="1">
        <f t="shared" si="167"/>
        <v>0.47000000000002728</v>
      </c>
      <c r="C485">
        <f>front!D485-front!B485</f>
        <v>3302.6</v>
      </c>
      <c r="D485" s="2">
        <f>front!E485-front!C485</f>
        <v>26402.3</v>
      </c>
      <c r="E485" s="2">
        <f>IF(front!F485-front!C485&gt;0,front!F485-front!C485,0)</f>
        <v>24480.3</v>
      </c>
      <c r="F485" s="2">
        <f>front!I485-front!H485</f>
        <v>10467.400000000001</v>
      </c>
      <c r="G485" s="2">
        <f>IF(front!J485-front!H485&gt;0,front!J485-front!H485,0)</f>
        <v>9784.5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3295.1305049377065</v>
      </c>
      <c r="J485" s="4">
        <f>D485/(constants!$A$4+constants!$B$4*data!D485+constants!$C$4*data!D485^2+constants!$D$4*data!D485^3+constants!$E$4*data!D485^4+constants!$F$4*data!D485^5+constants!$G$4*data!D485^6+constants!$H$4*data!D485^7)</f>
        <v>26917.262393514819</v>
      </c>
      <c r="K485" s="4">
        <f>E485/(constants!$A$4+constants!$B$4*data!E485+constants!$C$4*data!E485^2+constants!$D$4*data!E485^3+constants!$E$4*data!E485^4+constants!$F$4*data!E485^5+constants!$G$4*data!E485^6+constants!$H$4*data!E485^7)</f>
        <v>24892.920239805659</v>
      </c>
      <c r="L485" s="4">
        <f>F485/(constants!$A$4+constants!$B$4*data!F485+constants!$C$4*data!F485^2+constants!$D$4*data!F485^3+constants!$E$4*data!F485^4+constants!$F$4*data!F485^5+constants!$G$4*data!F485^6+constants!$H$4*data!F485^7)</f>
        <v>10469.503199710089</v>
      </c>
      <c r="M485" s="4">
        <f>G485/(constants!$A$4+constants!$B$4*data!G485+constants!$C$4*data!G485^2+constants!$D$4*data!G485^3+constants!$E$4*data!G485^4+constants!$F$4*data!G485^5+constants!$G$4*data!G485^6+constants!$H$4*data!G485^7)</f>
        <v>9781.8999901567913</v>
      </c>
      <c r="N485" s="4"/>
      <c r="O485" s="4">
        <f t="shared" si="153"/>
        <v>5491.8841748961777</v>
      </c>
      <c r="P485" s="4">
        <f t="shared" si="154"/>
        <v>5383.4524787029641</v>
      </c>
      <c r="Q485" s="4">
        <f t="shared" si="155"/>
        <v>4978.5840479611315</v>
      </c>
      <c r="R485" s="4">
        <f t="shared" si="156"/>
        <v>1744.9171999516814</v>
      </c>
      <c r="S485" s="4">
        <f t="shared" si="157"/>
        <v>1630.3166650261321</v>
      </c>
      <c r="T485" s="4">
        <f t="shared" si="158"/>
        <v>1.0201416649672623</v>
      </c>
      <c r="U485" s="4">
        <f t="shared" si="159"/>
        <v>0.92479390644878923</v>
      </c>
      <c r="V485" s="4">
        <f t="shared" si="160"/>
        <v>0.9343232246614781</v>
      </c>
      <c r="W485" s="4"/>
      <c r="X485">
        <f>IF(front!E485&gt;$X$2,O485,P485)</f>
        <v>5491.8841748961777</v>
      </c>
      <c r="Y485">
        <f t="shared" si="148"/>
        <v>5255.1309352487624</v>
      </c>
      <c r="Z485">
        <f>SUMPRODUCT($B$7:$B$456,Y$7:Y$456,EXP(constants!$B$32+constants!$A$32*ABS($A$7:$A$456-$A485)))</f>
        <v>13.562166663015308</v>
      </c>
      <c r="AA485">
        <f t="shared" si="149"/>
        <v>5241.5687685857474</v>
      </c>
      <c r="AB485">
        <f t="shared" si="161"/>
        <v>5236.6613460446742</v>
      </c>
      <c r="AD485" s="4">
        <f t="shared" si="150"/>
        <v>112.72912761539465</v>
      </c>
      <c r="AE485">
        <f>SUMPRODUCT($B$7:$B$456,AD$7:AD$456,EXP(constants!$B$32+constants!$A$32*ABS($A$7:$A$456-$A485)))</f>
        <v>7.9623815154717885</v>
      </c>
      <c r="AF485" s="4">
        <f t="shared" si="151"/>
        <v>104.76674609992286</v>
      </c>
      <c r="AG485">
        <f t="shared" si="162"/>
        <v>104.76674609992286</v>
      </c>
      <c r="AH485" s="4"/>
      <c r="AI485" s="5">
        <f>SUMPRODUCT(constants!$B$13:$B$20,A485^constants!$A$13:$A$20)*constants!$C$10/((A485/1000000000)^5*(EXP(0.014388/(A485/1000000000)/constants!$B$9)-1))</f>
        <v>2.8772934951606794E-6</v>
      </c>
      <c r="AJ485">
        <f>SUMPRODUCT(A485^constants!$E$28:$J$28,constants!$E$27:$J$27)</f>
        <v>7.2625223430570042E-7</v>
      </c>
      <c r="AL485" s="17">
        <f t="shared" si="152"/>
        <v>5.4945189406489699E-10</v>
      </c>
      <c r="AM485">
        <f t="shared" si="163"/>
        <v>6.9320873401281976E-9</v>
      </c>
      <c r="AN485">
        <f t="shared" si="164"/>
        <v>7.9262113574976367E-2</v>
      </c>
      <c r="AO485">
        <f t="shared" si="165"/>
        <v>1.2721460834827632E-8</v>
      </c>
      <c r="AQ485">
        <f t="shared" si="168"/>
        <v>5.4945189406489699E-10</v>
      </c>
      <c r="AS485" s="4">
        <f t="shared" si="166"/>
        <v>4.3190943335741652E-2</v>
      </c>
    </row>
    <row r="486" spans="1:45" x14ac:dyDescent="0.2">
      <c r="A486">
        <f>front!A486</f>
        <v>414.39</v>
      </c>
      <c r="B486" s="1">
        <f t="shared" si="167"/>
        <v>0.46999999999997044</v>
      </c>
      <c r="C486">
        <f>front!D486-front!B486</f>
        <v>3343.6000000000004</v>
      </c>
      <c r="D486" s="2">
        <f>front!E486-front!C486</f>
        <v>26649.399999999998</v>
      </c>
      <c r="E486" s="2">
        <f>IF(front!F486-front!C486&gt;0,front!F486-front!C486,0)</f>
        <v>24822.600000000002</v>
      </c>
      <c r="F486" s="2">
        <f>front!I486-front!H486</f>
        <v>10336.700000000001</v>
      </c>
      <c r="G486" s="2">
        <f>IF(front!J486-front!H486&gt;0,front!J486-front!H486,0)</f>
        <v>9705.7999999999993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3336.0426893139384</v>
      </c>
      <c r="J486" s="4">
        <f>D486/(constants!$A$4+constants!$B$4*data!D486+constants!$C$4*data!D486^2+constants!$D$4*data!D486^3+constants!$E$4*data!D486^4+constants!$F$4*data!D486^5+constants!$G$4*data!D486^6+constants!$H$4*data!D486^7)</f>
        <v>27178.214631386702</v>
      </c>
      <c r="K486" s="4">
        <f>E486/(constants!$A$4+constants!$B$4*data!E486+constants!$C$4*data!E486^2+constants!$D$4*data!E486^3+constants!$E$4*data!E486^4+constants!$F$4*data!E486^5+constants!$G$4*data!E486^6+constants!$H$4*data!E486^7)</f>
        <v>25252.733042409924</v>
      </c>
      <c r="L486" s="4">
        <f>F486/(constants!$A$4+constants!$B$4*data!F486+constants!$C$4*data!F486^2+constants!$D$4*data!F486^3+constants!$E$4*data!F486^4+constants!$F$4*data!F486^5+constants!$G$4*data!F486^6+constants!$H$4*data!F486^7)</f>
        <v>10337.813785515355</v>
      </c>
      <c r="M486" s="4">
        <f>G486/(constants!$A$4+constants!$B$4*data!G486+constants!$C$4*data!G486^2+constants!$D$4*data!G486^3+constants!$E$4*data!G486^4+constants!$F$4*data!G486^5+constants!$G$4*data!G486^6+constants!$H$4*data!G486^7)</f>
        <v>9702.7303490136874</v>
      </c>
      <c r="N486" s="4"/>
      <c r="O486" s="4">
        <f t="shared" si="153"/>
        <v>5560.0711488565639</v>
      </c>
      <c r="P486" s="4">
        <f t="shared" si="154"/>
        <v>5435.6429262773399</v>
      </c>
      <c r="Q486" s="4">
        <f t="shared" si="155"/>
        <v>5050.5466084819845</v>
      </c>
      <c r="R486" s="4">
        <f t="shared" si="156"/>
        <v>1722.9689642525591</v>
      </c>
      <c r="S486" s="4">
        <f t="shared" si="157"/>
        <v>1617.1217248356147</v>
      </c>
      <c r="T486" s="4">
        <f t="shared" si="158"/>
        <v>1.022891169318298</v>
      </c>
      <c r="U486" s="4">
        <f t="shared" si="159"/>
        <v>0.92915349241693235</v>
      </c>
      <c r="V486" s="4">
        <f t="shared" si="160"/>
        <v>0.93856694948486086</v>
      </c>
      <c r="W486" s="4"/>
      <c r="X486">
        <f>IF(front!E486&gt;$X$2,O486,P486)</f>
        <v>5560.0711488565639</v>
      </c>
      <c r="Y486">
        <f t="shared" si="148"/>
        <v>5323.3179092091486</v>
      </c>
      <c r="Z486">
        <f>SUMPRODUCT($B$7:$B$456,Y$7:Y$456,EXP(constants!$B$32+constants!$A$32*ABS($A$7:$A$456-$A486)))</f>
        <v>13.204404565739063</v>
      </c>
      <c r="AA486">
        <f t="shared" si="149"/>
        <v>5310.1135046434092</v>
      </c>
      <c r="AB486">
        <f t="shared" si="161"/>
        <v>5305.206082102336</v>
      </c>
      <c r="AD486" s="4">
        <f t="shared" si="150"/>
        <v>103.99097831001473</v>
      </c>
      <c r="AE486">
        <f>SUMPRODUCT($B$7:$B$456,AD$7:AD$456,EXP(constants!$B$32+constants!$A$32*ABS($A$7:$A$456-$A486)))</f>
        <v>7.7523385053046017</v>
      </c>
      <c r="AF486" s="4">
        <f t="shared" si="151"/>
        <v>96.238639804710118</v>
      </c>
      <c r="AG486">
        <f t="shared" si="162"/>
        <v>96.238639804710118</v>
      </c>
      <c r="AH486" s="4"/>
      <c r="AI486" s="5">
        <f>SUMPRODUCT(constants!$B$13:$B$20,A486^constants!$A$13:$A$20)*constants!$C$10/((A486/1000000000)^5*(EXP(0.014388/(A486/1000000000)/constants!$B$9)-1))</f>
        <v>2.8971145079282206E-6</v>
      </c>
      <c r="AJ486">
        <f>SUMPRODUCT(A486^constants!$E$28:$J$28,constants!$E$27:$J$27)</f>
        <v>7.2807417941263665E-7</v>
      </c>
      <c r="AL486" s="17">
        <f t="shared" si="152"/>
        <v>5.4608896677962001E-10</v>
      </c>
      <c r="AM486">
        <f t="shared" si="163"/>
        <v>7.5652999760809509E-9</v>
      </c>
      <c r="AN486">
        <f t="shared" si="164"/>
        <v>7.2183385788558013E-2</v>
      </c>
      <c r="AO486">
        <f t="shared" si="165"/>
        <v>1.3883504726248358E-8</v>
      </c>
      <c r="AQ486">
        <f t="shared" si="168"/>
        <v>5.4608896677962001E-10</v>
      </c>
      <c r="AS486" s="4">
        <f t="shared" si="166"/>
        <v>3.9333653680916472E-2</v>
      </c>
    </row>
    <row r="487" spans="1:45" x14ac:dyDescent="0.2">
      <c r="A487">
        <f>front!A487</f>
        <v>414.85</v>
      </c>
      <c r="B487" s="1">
        <f t="shared" si="167"/>
        <v>0.46000000000003638</v>
      </c>
      <c r="C487">
        <f>front!D487-front!B487</f>
        <v>3372.7299999999996</v>
      </c>
      <c r="D487" s="2">
        <f>front!E487-front!C487</f>
        <v>26828.500000000004</v>
      </c>
      <c r="E487" s="2">
        <f>IF(front!F487-front!C487&gt;0,front!F487-front!C487,0)</f>
        <v>25122.7</v>
      </c>
      <c r="F487" s="2">
        <f>front!I487-front!H487</f>
        <v>10182.799999999999</v>
      </c>
      <c r="G487" s="2">
        <f>IF(front!J487-front!H487&gt;0,front!J487-front!H487,0)</f>
        <v>9640.8999999999978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3365.1105258211423</v>
      </c>
      <c r="J487" s="4">
        <f>D487/(constants!$A$4+constants!$B$4*data!D487+constants!$C$4*data!D487^2+constants!$D$4*data!D487^3+constants!$E$4*data!D487^4+constants!$F$4*data!D487^5+constants!$G$4*data!D487^6+constants!$H$4*data!D487^7)</f>
        <v>27367.451613445337</v>
      </c>
      <c r="K487" s="4">
        <f>E487/(constants!$A$4+constants!$B$4*data!E487+constants!$C$4*data!E487^2+constants!$D$4*data!E487^3+constants!$E$4*data!E487^4+constants!$F$4*data!E487^5+constants!$G$4*data!E487^6+constants!$H$4*data!E487^7)</f>
        <v>25568.444770395676</v>
      </c>
      <c r="L487" s="4">
        <f>F487/(constants!$A$4+constants!$B$4*data!F487+constants!$C$4*data!F487^2+constants!$D$4*data!F487^3+constants!$E$4*data!F487^4+constants!$F$4*data!F487^5+constants!$G$4*data!F487^6+constants!$H$4*data!F487^7)</f>
        <v>10182.803717966151</v>
      </c>
      <c r="M487" s="4">
        <f>G487/(constants!$A$4+constants!$B$4*data!G487+constants!$C$4*data!G487^2+constants!$D$4*data!G487^3+constants!$E$4*data!G487^4+constants!$F$4*data!G487^5+constants!$G$4*data!G487^6+constants!$H$4*data!G487^7)</f>
        <v>9637.4539448091346</v>
      </c>
      <c r="N487" s="4"/>
      <c r="O487" s="4">
        <f t="shared" si="153"/>
        <v>5608.5175430352374</v>
      </c>
      <c r="P487" s="4">
        <f t="shared" si="154"/>
        <v>5473.4903226890674</v>
      </c>
      <c r="Q487" s="4">
        <f t="shared" si="155"/>
        <v>5113.6889540791353</v>
      </c>
      <c r="R487" s="4">
        <f t="shared" si="156"/>
        <v>1697.1339529943587</v>
      </c>
      <c r="S487" s="4">
        <f t="shared" si="157"/>
        <v>1606.2423241348558</v>
      </c>
      <c r="T487" s="4">
        <f t="shared" si="158"/>
        <v>1.02466930831803</v>
      </c>
      <c r="U487" s="4">
        <f t="shared" si="159"/>
        <v>0.93426472919510606</v>
      </c>
      <c r="V487" s="4">
        <f t="shared" si="160"/>
        <v>0.94644404544547756</v>
      </c>
      <c r="W487" s="4"/>
      <c r="X487">
        <f>IF(front!E487&gt;$X$2,O487,P487)</f>
        <v>5608.5175430352374</v>
      </c>
      <c r="Y487">
        <f t="shared" si="148"/>
        <v>5371.7643033878221</v>
      </c>
      <c r="Z487">
        <f>SUMPRODUCT($B$7:$B$456,Y$7:Y$456,EXP(constants!$B$32+constants!$A$32*ABS($A$7:$A$456-$A487)))</f>
        <v>12.863394643663922</v>
      </c>
      <c r="AA487">
        <f t="shared" si="149"/>
        <v>5358.9009087441582</v>
      </c>
      <c r="AB487">
        <f t="shared" si="161"/>
        <v>5353.993486203085</v>
      </c>
      <c r="AD487" s="4">
        <f t="shared" si="150"/>
        <v>89.047855995157079</v>
      </c>
      <c r="AE487">
        <f>SUMPRODUCT($B$7:$B$456,AD$7:AD$456,EXP(constants!$B$32+constants!$A$32*ABS($A$7:$A$456-$A487)))</f>
        <v>7.5521307385376479</v>
      </c>
      <c r="AF487" s="4">
        <f t="shared" si="151"/>
        <v>81.495725256619437</v>
      </c>
      <c r="AG487">
        <f t="shared" si="162"/>
        <v>81.495725256619437</v>
      </c>
      <c r="AH487" s="4"/>
      <c r="AI487" s="5">
        <f>SUMPRODUCT(constants!$B$13:$B$20,A487^constants!$A$13:$A$20)*constants!$C$10/((A487/1000000000)^5*(EXP(0.014388/(A487/1000000000)/constants!$B$9)-1))</f>
        <v>2.9165841354972218E-6</v>
      </c>
      <c r="AJ487">
        <f>SUMPRODUCT(A487^constants!$E$28:$J$28,constants!$E$27:$J$27)</f>
        <v>7.2990508397514616E-7</v>
      </c>
      <c r="AL487" s="17">
        <f t="shared" si="152"/>
        <v>5.4474928724009126E-10</v>
      </c>
      <c r="AM487">
        <f t="shared" si="163"/>
        <v>8.9563603695380333E-9</v>
      </c>
      <c r="AN487">
        <f t="shared" si="164"/>
        <v>6.0822618202464006E-2</v>
      </c>
      <c r="AO487">
        <f t="shared" si="165"/>
        <v>1.6436317385114386E-8</v>
      </c>
      <c r="AQ487">
        <f t="shared" si="168"/>
        <v>5.4474928724009126E-10</v>
      </c>
      <c r="AS487" s="4">
        <f t="shared" si="166"/>
        <v>3.3143025562006094E-2</v>
      </c>
    </row>
    <row r="488" spans="1:45" x14ac:dyDescent="0.2">
      <c r="A488">
        <f>front!A488</f>
        <v>415.32</v>
      </c>
      <c r="B488" s="1">
        <f t="shared" si="167"/>
        <v>0.46999999999997044</v>
      </c>
      <c r="C488">
        <f>front!D488-front!B488</f>
        <v>3403.4</v>
      </c>
      <c r="D488" s="2">
        <f>front!E488-front!C488</f>
        <v>27206.700000000004</v>
      </c>
      <c r="E488" s="2">
        <f>IF(front!F488-front!C488&gt;0,front!F488-front!C488,0)</f>
        <v>25512.400000000001</v>
      </c>
      <c r="F488" s="2">
        <f>front!I488-front!H488</f>
        <v>10236</v>
      </c>
      <c r="G488" s="2">
        <f>IF(front!J488-front!H488&gt;0,front!J488-front!H488,0)</f>
        <v>9713.0999999999985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3395.715288322443</v>
      </c>
      <c r="J488" s="4">
        <f>D488/(constants!$A$4+constants!$B$4*data!D488+constants!$C$4*data!D488^2+constants!$D$4*data!D488^3+constants!$E$4*data!D488^4+constants!$F$4*data!D488^5+constants!$G$4*data!D488^6+constants!$H$4*data!D488^7)</f>
        <v>27767.32300239677</v>
      </c>
      <c r="K488" s="4">
        <f>E488/(constants!$A$4+constants!$B$4*data!E488+constants!$C$4*data!E488^2+constants!$D$4*data!E488^3+constants!$E$4*data!E488^4+constants!$F$4*data!E488^5+constants!$G$4*data!E488^6+constants!$H$4*data!E488^7)</f>
        <v>25978.773358564475</v>
      </c>
      <c r="L488" s="4">
        <f>F488/(constants!$A$4+constants!$B$4*data!F488+constants!$C$4*data!F488^2+constants!$D$4*data!F488^3+constants!$E$4*data!F488^4+constants!$F$4*data!F488^5+constants!$G$4*data!F488^6+constants!$H$4*data!F488^7)</f>
        <v>10236.380776893242</v>
      </c>
      <c r="M488" s="4">
        <f>G488/(constants!$A$4+constants!$B$4*data!G488+constants!$C$4*data!G488^2+constants!$D$4*data!G488^3+constants!$E$4*data!G488^4+constants!$F$4*data!G488^5+constants!$G$4*data!G488^6+constants!$H$4*data!G488^7)</f>
        <v>9710.073301015882</v>
      </c>
      <c r="N488" s="4"/>
      <c r="O488" s="4">
        <f t="shared" si="153"/>
        <v>5659.5254805374052</v>
      </c>
      <c r="P488" s="4">
        <f t="shared" si="154"/>
        <v>5553.464600479354</v>
      </c>
      <c r="Q488" s="4">
        <f t="shared" si="155"/>
        <v>5195.7546717128944</v>
      </c>
      <c r="R488" s="4">
        <f t="shared" si="156"/>
        <v>1706.0634628155403</v>
      </c>
      <c r="S488" s="4">
        <f t="shared" si="157"/>
        <v>1618.3455501693136</v>
      </c>
      <c r="T488" s="4">
        <f t="shared" si="158"/>
        <v>1.0190981464163644</v>
      </c>
      <c r="U488" s="4">
        <f t="shared" si="159"/>
        <v>0.9355879699430184</v>
      </c>
      <c r="V488" s="4">
        <f t="shared" si="160"/>
        <v>0.94858461331710098</v>
      </c>
      <c r="W488" s="4"/>
      <c r="X488">
        <f>IF(front!E488&gt;$X$2,O488,P488)</f>
        <v>5659.5254805374052</v>
      </c>
      <c r="Y488">
        <f t="shared" si="148"/>
        <v>5422.7722408899899</v>
      </c>
      <c r="Z488">
        <f>SUMPRODUCT($B$7:$B$456,Y$7:Y$456,EXP(constants!$B$32+constants!$A$32*ABS($A$7:$A$456-$A488)))</f>
        <v>12.524065747318826</v>
      </c>
      <c r="AA488">
        <f t="shared" si="149"/>
        <v>5410.2481751426712</v>
      </c>
      <c r="AB488">
        <f t="shared" si="161"/>
        <v>5405.3407526015981</v>
      </c>
      <c r="AD488" s="4">
        <f t="shared" si="150"/>
        <v>85.860246735110877</v>
      </c>
      <c r="AE488">
        <f>SUMPRODUCT($B$7:$B$456,AD$7:AD$456,EXP(constants!$B$32+constants!$A$32*ABS($A$7:$A$456-$A488)))</f>
        <v>7.3529099061250944</v>
      </c>
      <c r="AF488" s="4">
        <f t="shared" si="151"/>
        <v>78.507336828985785</v>
      </c>
      <c r="AG488">
        <f t="shared" si="162"/>
        <v>78.507336828985785</v>
      </c>
      <c r="AH488" s="4"/>
      <c r="AI488" s="5">
        <f>SUMPRODUCT(constants!$B$13:$B$20,A488^constants!$A$13:$A$20)*constants!$C$10/((A488/1000000000)^5*(EXP(0.014388/(A488/1000000000)/constants!$B$9)-1))</f>
        <v>2.9365487584124904E-6</v>
      </c>
      <c r="AJ488">
        <f>SUMPRODUCT(A488^constants!$E$28:$J$28,constants!$E$27:$J$27)</f>
        <v>7.3182403358113381E-7</v>
      </c>
      <c r="AL488" s="17">
        <f t="shared" si="152"/>
        <v>5.4326801820942105E-10</v>
      </c>
      <c r="AM488">
        <f t="shared" si="163"/>
        <v>9.3217279192043131E-9</v>
      </c>
      <c r="AN488">
        <f t="shared" si="164"/>
        <v>5.8279754882160674E-2</v>
      </c>
      <c r="AO488">
        <f t="shared" si="165"/>
        <v>1.7106823791819666E-8</v>
      </c>
      <c r="AQ488">
        <f t="shared" si="168"/>
        <v>5.4326801820942105E-10</v>
      </c>
      <c r="AS488" s="4">
        <f t="shared" si="166"/>
        <v>3.1757386690871692E-2</v>
      </c>
    </row>
    <row r="489" spans="1:45" x14ac:dyDescent="0.2">
      <c r="A489">
        <f>front!A489</f>
        <v>415.78</v>
      </c>
      <c r="B489" s="1">
        <f t="shared" si="167"/>
        <v>0.45999999999997954</v>
      </c>
      <c r="C489">
        <f>front!D489-front!B489</f>
        <v>3424.1299999999997</v>
      </c>
      <c r="D489" s="2">
        <f>front!E489-front!C489</f>
        <v>27351.8</v>
      </c>
      <c r="E489" s="2">
        <f>IF(front!F489-front!C489&gt;0,front!F489-front!C489,0)</f>
        <v>25755.3</v>
      </c>
      <c r="F489" s="2">
        <f>front!I489-front!H489</f>
        <v>10123.499999999998</v>
      </c>
      <c r="G489" s="2">
        <f>IF(front!J489-front!H489&gt;0,front!J489-front!H489,0)</f>
        <v>9643.4999999999982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3416.4013207700964</v>
      </c>
      <c r="J489" s="4">
        <f>D489/(constants!$A$4+constants!$B$4*data!D489+constants!$C$4*data!D489^2+constants!$D$4*data!D489^3+constants!$E$4*data!D489^4+constants!$F$4*data!D489^5+constants!$G$4*data!D489^6+constants!$H$4*data!D489^7)</f>
        <v>27920.832531613272</v>
      </c>
      <c r="K489" s="4">
        <f>E489/(constants!$A$4+constants!$B$4*data!E489+constants!$C$4*data!E489^2+constants!$D$4*data!E489^3+constants!$E$4*data!E489^4+constants!$F$4*data!E489^5+constants!$G$4*data!E489^6+constants!$H$4*data!E489^7)</f>
        <v>26234.732509043755</v>
      </c>
      <c r="L489" s="4">
        <f>F489/(constants!$A$4+constants!$B$4*data!F489+constants!$C$4*data!F489^2+constants!$D$4*data!F489^3+constants!$E$4*data!F489^4+constants!$F$4*data!F489^5+constants!$G$4*data!F489^6+constants!$H$4*data!F489^7)</f>
        <v>10123.091663686395</v>
      </c>
      <c r="M489" s="4">
        <f>G489/(constants!$A$4+constants!$B$4*data!G489+constants!$C$4*data!G489^2+constants!$D$4*data!G489^3+constants!$E$4*data!G489^4+constants!$F$4*data!G489^5+constants!$G$4*data!G489^6+constants!$H$4*data!G489^7)</f>
        <v>9640.0688361001721</v>
      </c>
      <c r="N489" s="4"/>
      <c r="O489" s="4">
        <f t="shared" si="153"/>
        <v>5694.0022012834943</v>
      </c>
      <c r="P489" s="4">
        <f t="shared" si="154"/>
        <v>5584.1665063226546</v>
      </c>
      <c r="Q489" s="4">
        <f t="shared" si="155"/>
        <v>5246.9465018087512</v>
      </c>
      <c r="R489" s="4">
        <f t="shared" si="156"/>
        <v>1687.1819439477324</v>
      </c>
      <c r="S489" s="4">
        <f t="shared" si="157"/>
        <v>1606.6781393500287</v>
      </c>
      <c r="T489" s="4">
        <f t="shared" si="158"/>
        <v>1.0196691296429787</v>
      </c>
      <c r="U489" s="4">
        <f t="shared" si="159"/>
        <v>0.93961139874104982</v>
      </c>
      <c r="V489" s="4">
        <f t="shared" si="160"/>
        <v>0.95228504851744811</v>
      </c>
      <c r="W489" s="4"/>
      <c r="X489">
        <f>IF(front!E489&gt;$X$2,O489,P489)</f>
        <v>5694.0022012834943</v>
      </c>
      <c r="Y489">
        <f t="shared" si="148"/>
        <v>5457.248961636079</v>
      </c>
      <c r="Z489">
        <f>SUMPRODUCT($B$7:$B$456,Y$7:Y$456,EXP(constants!$B$32+constants!$A$32*ABS($A$7:$A$456-$A489)))</f>
        <v>12.2006258933448</v>
      </c>
      <c r="AA489">
        <f t="shared" si="149"/>
        <v>5445.0483357427338</v>
      </c>
      <c r="AB489">
        <f t="shared" si="161"/>
        <v>5440.1409132016606</v>
      </c>
      <c r="AD489" s="4">
        <f t="shared" si="150"/>
        <v>78.659531469944795</v>
      </c>
      <c r="AE489">
        <f>SUMPRODUCT($B$7:$B$456,AD$7:AD$456,EXP(constants!$B$32+constants!$A$32*ABS($A$7:$A$456-$A489)))</f>
        <v>7.1630175696982947</v>
      </c>
      <c r="AF489" s="4">
        <f t="shared" si="151"/>
        <v>71.496513900246498</v>
      </c>
      <c r="AG489">
        <f t="shared" si="162"/>
        <v>71.496513900246498</v>
      </c>
      <c r="AH489" s="4"/>
      <c r="AI489" s="5">
        <f>SUMPRODUCT(constants!$B$13:$B$20,A489^constants!$A$13:$A$20)*constants!$C$10/((A489/1000000000)^5*(EXP(0.014388/(A489/1000000000)/constants!$B$9)-1))</f>
        <v>2.9561586949370646E-6</v>
      </c>
      <c r="AJ489">
        <f>SUMPRODUCT(A489^constants!$E$28:$J$28,constants!$E$27:$J$27)</f>
        <v>7.3374884940435566E-7</v>
      </c>
      <c r="AL489" s="17">
        <f t="shared" si="152"/>
        <v>5.4339744909241518E-10</v>
      </c>
      <c r="AM489">
        <f t="shared" si="163"/>
        <v>1.0262722045834264E-8</v>
      </c>
      <c r="AN489">
        <f t="shared" si="164"/>
        <v>5.2948666705144309E-2</v>
      </c>
      <c r="AO489">
        <f t="shared" si="165"/>
        <v>1.8833694695252971E-8</v>
      </c>
      <c r="AQ489">
        <f t="shared" si="168"/>
        <v>5.4339744909241518E-10</v>
      </c>
      <c r="AS489" s="4">
        <f t="shared" si="166"/>
        <v>2.8852408297208851E-2</v>
      </c>
    </row>
    <row r="490" spans="1:45" x14ac:dyDescent="0.2">
      <c r="A490">
        <f>front!A490</f>
        <v>416.25</v>
      </c>
      <c r="B490" s="1">
        <f t="shared" si="167"/>
        <v>0.47000000000002728</v>
      </c>
      <c r="C490">
        <f>front!D490-front!B490</f>
        <v>3491.53</v>
      </c>
      <c r="D490" s="2">
        <f>front!E490-front!C490</f>
        <v>27700.200000000004</v>
      </c>
      <c r="E490" s="2">
        <f>IF(front!F490-front!C490&gt;0,front!F490-front!C490,0)</f>
        <v>26095.800000000003</v>
      </c>
      <c r="F490" s="2">
        <f>front!I490-front!H490</f>
        <v>10178.799999999999</v>
      </c>
      <c r="G490" s="2">
        <f>IF(front!J490-front!H490&gt;0,front!J490-front!H490,0)</f>
        <v>9724.5999999999985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3483.6591031496123</v>
      </c>
      <c r="J490" s="4">
        <f>D490/(constants!$A$4+constants!$B$4*data!D490+constants!$C$4*data!D490^2+constants!$D$4*data!D490^3+constants!$E$4*data!D490^4+constants!$F$4*data!D490^5+constants!$G$4*data!D490^6+constants!$H$4*data!D490^7)</f>
        <v>28289.638628490837</v>
      </c>
      <c r="K490" s="4">
        <f>E490/(constants!$A$4+constants!$B$4*data!E490+constants!$C$4*data!E490^2+constants!$D$4*data!E490^3+constants!$E$4*data!E490^4+constants!$F$4*data!E490^5+constants!$G$4*data!E490^6+constants!$H$4*data!E490^7)</f>
        <v>26593.796738971527</v>
      </c>
      <c r="L490" s="4">
        <f>F490/(constants!$A$4+constants!$B$4*data!F490+constants!$C$4*data!F490^2+constants!$D$4*data!F490^3+constants!$E$4*data!F490^4+constants!$F$4*data!F490^5+constants!$G$4*data!F490^6+constants!$H$4*data!F490^7)</f>
        <v>10178.775650813974</v>
      </c>
      <c r="M490" s="4">
        <f>G490/(constants!$A$4+constants!$B$4*data!G490+constants!$C$4*data!G490^2+constants!$D$4*data!G490^3+constants!$E$4*data!G490^4+constants!$F$4*data!G490^5+constants!$G$4*data!G490^6+constants!$H$4*data!G490^7)</f>
        <v>9721.641217789369</v>
      </c>
      <c r="N490" s="4"/>
      <c r="O490" s="4">
        <f t="shared" si="153"/>
        <v>5806.0985052493543</v>
      </c>
      <c r="P490" s="4">
        <f t="shared" si="154"/>
        <v>5657.9277256981668</v>
      </c>
      <c r="Q490" s="4">
        <f t="shared" si="155"/>
        <v>5318.7593477943055</v>
      </c>
      <c r="R490" s="4">
        <f t="shared" si="156"/>
        <v>1696.4626084689958</v>
      </c>
      <c r="S490" s="4">
        <f t="shared" si="157"/>
        <v>1620.273536298228</v>
      </c>
      <c r="T490" s="4">
        <f t="shared" si="158"/>
        <v>1.0261881711352019</v>
      </c>
      <c r="U490" s="4">
        <f t="shared" si="159"/>
        <v>0.94005431063331424</v>
      </c>
      <c r="V490" s="4">
        <f t="shared" si="160"/>
        <v>0.95508944801351914</v>
      </c>
      <c r="W490" s="4"/>
      <c r="X490">
        <f>IF(front!E490&gt;$X$2,O490,P490)</f>
        <v>5806.0985052493543</v>
      </c>
      <c r="Y490">
        <f t="shared" si="148"/>
        <v>5569.345265601939</v>
      </c>
      <c r="Z490">
        <f>SUMPRODUCT($B$7:$B$456,Y$7:Y$456,EXP(constants!$B$32+constants!$A$32*ABS($A$7:$A$456-$A490)))</f>
        <v>11.87878045255769</v>
      </c>
      <c r="AA490">
        <f t="shared" si="149"/>
        <v>5557.4664851493817</v>
      </c>
      <c r="AB490">
        <f t="shared" si="161"/>
        <v>5552.5590626083085</v>
      </c>
      <c r="AD490" s="4">
        <f t="shared" si="150"/>
        <v>74.329193163624041</v>
      </c>
      <c r="AE490">
        <f>SUMPRODUCT($B$7:$B$456,AD$7:AD$456,EXP(constants!$B$32+constants!$A$32*ABS($A$7:$A$456-$A490)))</f>
        <v>6.974061317188089</v>
      </c>
      <c r="AF490" s="4">
        <f t="shared" si="151"/>
        <v>67.355131846435953</v>
      </c>
      <c r="AG490">
        <f t="shared" si="162"/>
        <v>67.355131846435953</v>
      </c>
      <c r="AH490" s="4"/>
      <c r="AI490" s="5">
        <f>SUMPRODUCT(constants!$B$13:$B$20,A490^constants!$A$13:$A$20)*constants!$C$10/((A490/1000000000)^5*(EXP(0.014388/(A490/1000000000)/constants!$B$9)-1))</f>
        <v>2.9762664222102884E-6</v>
      </c>
      <c r="AJ490">
        <f>SUMPRODUCT(A490^constants!$E$28:$J$28,constants!$E$27:$J$27)</f>
        <v>7.3576266473802986E-7</v>
      </c>
      <c r="AL490" s="17">
        <f t="shared" si="152"/>
        <v>5.3601706684272362E-10</v>
      </c>
      <c r="AM490">
        <f t="shared" si="163"/>
        <v>1.0923631868400272E-8</v>
      </c>
      <c r="AN490">
        <f t="shared" si="164"/>
        <v>4.9069492024287842E-2</v>
      </c>
      <c r="AO490">
        <f t="shared" si="165"/>
        <v>2.0046567241514175E-8</v>
      </c>
      <c r="AQ490">
        <f t="shared" si="168"/>
        <v>5.3601706684272362E-10</v>
      </c>
      <c r="AS490" s="4">
        <f t="shared" si="166"/>
        <v>2.6738596208766001E-2</v>
      </c>
    </row>
    <row r="491" spans="1:45" x14ac:dyDescent="0.2">
      <c r="A491">
        <f>front!A491</f>
        <v>416.72</v>
      </c>
      <c r="B491" s="1">
        <f t="shared" si="167"/>
        <v>0.47000000000002728</v>
      </c>
      <c r="C491">
        <f>front!D491-front!B491</f>
        <v>3506.14</v>
      </c>
      <c r="D491" s="2">
        <f>front!E491-front!C491</f>
        <v>27996</v>
      </c>
      <c r="E491" s="2">
        <f>IF(front!F491-front!C491&gt;0,front!F491-front!C491,0)</f>
        <v>26413.300000000003</v>
      </c>
      <c r="F491" s="2">
        <f>front!I491-front!H491</f>
        <v>10300.9</v>
      </c>
      <c r="G491" s="2">
        <f>IF(front!J491-front!H491&gt;0,front!J491-front!H491,0)</f>
        <v>9783.9999999999982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3498.2384285984044</v>
      </c>
      <c r="J491" s="4">
        <f>D491/(constants!$A$4+constants!$B$4*data!D491+constants!$C$4*data!D491^2+constants!$D$4*data!D491^3+constants!$E$4*data!D491^4+constants!$F$4*data!D491^5+constants!$G$4*data!D491^6+constants!$H$4*data!D491^7)</f>
        <v>28602.999750186285</v>
      </c>
      <c r="K491" s="4">
        <f>E491/(constants!$A$4+constants!$B$4*data!E491+constants!$C$4*data!E491^2+constants!$D$4*data!E491^3+constants!$E$4*data!E491^4+constants!$F$4*data!E491^5+constants!$G$4*data!E491^6+constants!$H$4*data!E491^7)</f>
        <v>26928.875740768177</v>
      </c>
      <c r="L491" s="4">
        <f>F491/(constants!$A$4+constants!$B$4*data!F491+constants!$C$4*data!F491^2+constants!$D$4*data!F491^3+constants!$E$4*data!F491^4+constants!$F$4*data!F491^5+constants!$G$4*data!F491^6+constants!$H$4*data!F491^7)</f>
        <v>10301.750288210815</v>
      </c>
      <c r="M491" s="4">
        <f>G491/(constants!$A$4+constants!$B$4*data!G491+constants!$C$4*data!G491^2+constants!$D$4*data!G491^3+constants!$E$4*data!G491^4+constants!$F$4*data!G491^5+constants!$G$4*data!G491^6+constants!$H$4*data!G491^7)</f>
        <v>9781.3969604702961</v>
      </c>
      <c r="N491" s="4"/>
      <c r="O491" s="4">
        <f t="shared" si="153"/>
        <v>5830.3973809973404</v>
      </c>
      <c r="P491" s="4">
        <f t="shared" si="154"/>
        <v>5720.5999500372573</v>
      </c>
      <c r="Q491" s="4">
        <f t="shared" si="155"/>
        <v>5385.7751481536352</v>
      </c>
      <c r="R491" s="4">
        <f t="shared" si="156"/>
        <v>1716.9583813684692</v>
      </c>
      <c r="S491" s="4">
        <f t="shared" si="157"/>
        <v>1630.2328267450494</v>
      </c>
      <c r="T491" s="4">
        <f t="shared" si="158"/>
        <v>1.0191933419429842</v>
      </c>
      <c r="U491" s="4">
        <f t="shared" si="159"/>
        <v>0.94147033443905803</v>
      </c>
      <c r="V491" s="4">
        <f t="shared" si="160"/>
        <v>0.94948884284877255</v>
      </c>
      <c r="W491" s="4"/>
      <c r="X491">
        <f>IF(front!E491&gt;$X$2,O491,P491)</f>
        <v>5830.3973809973404</v>
      </c>
      <c r="Y491">
        <f t="shared" si="148"/>
        <v>5593.6441413499251</v>
      </c>
      <c r="Z491">
        <f>SUMPRODUCT($B$7:$B$456,Y$7:Y$456,EXP(constants!$B$32+constants!$A$32*ABS($A$7:$A$456-$A491)))</f>
        <v>11.565425107988673</v>
      </c>
      <c r="AA491">
        <f t="shared" si="149"/>
        <v>5582.0787162419365</v>
      </c>
      <c r="AB491">
        <f t="shared" si="161"/>
        <v>5577.1712937008633</v>
      </c>
      <c r="AD491" s="4">
        <f t="shared" si="150"/>
        <v>84.854243549521243</v>
      </c>
      <c r="AE491">
        <f>SUMPRODUCT($B$7:$B$456,AD$7:AD$456,EXP(constants!$B$32+constants!$A$32*ABS($A$7:$A$456-$A491)))</f>
        <v>6.790089621118705</v>
      </c>
      <c r="AF491" s="4">
        <f t="shared" si="151"/>
        <v>78.064153928402533</v>
      </c>
      <c r="AG491">
        <f t="shared" si="162"/>
        <v>78.064153928402533</v>
      </c>
      <c r="AH491" s="4"/>
      <c r="AI491" s="5">
        <f>SUMPRODUCT(constants!$B$13:$B$20,A491^constants!$A$13:$A$20)*constants!$C$10/((A491/1000000000)^5*(EXP(0.014388/(A491/1000000000)/constants!$B$9)-1))</f>
        <v>2.996446273849022E-6</v>
      </c>
      <c r="AJ491">
        <f>SUMPRODUCT(A491^constants!$E$28:$J$28,constants!$E$27:$J$27)</f>
        <v>7.3782356426718753E-7</v>
      </c>
      <c r="AL491" s="17">
        <f t="shared" si="152"/>
        <v>5.3726990190051334E-10</v>
      </c>
      <c r="AM491">
        <f t="shared" si="163"/>
        <v>9.4515027338141801E-9</v>
      </c>
      <c r="AN491">
        <f t="shared" si="164"/>
        <v>5.6844918425336642E-2</v>
      </c>
      <c r="AO491">
        <f t="shared" si="165"/>
        <v>1.7344980805775565E-8</v>
      </c>
      <c r="AQ491">
        <f t="shared" si="168"/>
        <v>5.3726990190051334E-10</v>
      </c>
      <c r="AS491" s="4">
        <f t="shared" si="166"/>
        <v>3.0975525883638465E-2</v>
      </c>
    </row>
    <row r="492" spans="1:45" x14ac:dyDescent="0.2">
      <c r="A492">
        <f>front!A492</f>
        <v>417.18</v>
      </c>
      <c r="B492" s="1">
        <f t="shared" si="167"/>
        <v>0.45999999999997954</v>
      </c>
      <c r="C492">
        <f>front!D492-front!B492</f>
        <v>3525.3300000000004</v>
      </c>
      <c r="D492" s="2">
        <f>front!E492-front!C492</f>
        <v>28183.5</v>
      </c>
      <c r="E492" s="2">
        <f>IF(front!F492-front!C492&gt;0,front!F492-front!C492,0)</f>
        <v>26630.700000000004</v>
      </c>
      <c r="F492" s="2">
        <f>front!I492-front!H492</f>
        <v>10022.700000000001</v>
      </c>
      <c r="G492" s="2">
        <f>IF(front!J492-front!H492&gt;0,front!J492-front!H492,0)</f>
        <v>9613.2999999999993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3517.388223782872</v>
      </c>
      <c r="J492" s="4">
        <f>D492/(constants!$A$4+constants!$B$4*data!D492+constants!$C$4*data!D492^2+constants!$D$4*data!D492^3+constants!$E$4*data!D492^4+constants!$F$4*data!D492^5+constants!$G$4*data!D492^6+constants!$H$4*data!D492^7)</f>
        <v>28801.742866350767</v>
      </c>
      <c r="K492" s="4">
        <f>E492/(constants!$A$4+constants!$B$4*data!E492+constants!$C$4*data!E492^2+constants!$D$4*data!E492^3+constants!$E$4*data!E492^4+constants!$F$4*data!E492^5+constants!$G$4*data!E492^6+constants!$H$4*data!E492^7)</f>
        <v>27158.460899694532</v>
      </c>
      <c r="L492" s="4">
        <f>F492/(constants!$A$4+constants!$B$4*data!F492+constants!$C$4*data!F492^2+constants!$D$4*data!F492^3+constants!$E$4*data!F492^4+constants!$F$4*data!F492^5+constants!$G$4*data!F492^6+constants!$H$4*data!F492^7)</f>
        <v>10021.611012322714</v>
      </c>
      <c r="M492" s="4">
        <f>G492/(constants!$A$4+constants!$B$4*data!G492+constants!$C$4*data!G492^2+constants!$D$4*data!G492^3+constants!$E$4*data!G492^4+constants!$F$4*data!G492^5+constants!$G$4*data!G492^6+constants!$H$4*data!G492^7)</f>
        <v>9609.6968320261512</v>
      </c>
      <c r="N492" s="4"/>
      <c r="O492" s="4">
        <f t="shared" si="153"/>
        <v>5862.3137063047861</v>
      </c>
      <c r="P492" s="4">
        <f t="shared" si="154"/>
        <v>5760.3485732701529</v>
      </c>
      <c r="Q492" s="4">
        <f t="shared" si="155"/>
        <v>5431.6921799389065</v>
      </c>
      <c r="R492" s="4">
        <f t="shared" si="156"/>
        <v>1670.2685020537854</v>
      </c>
      <c r="S492" s="4">
        <f t="shared" si="157"/>
        <v>1601.6161386710253</v>
      </c>
      <c r="T492" s="4">
        <f t="shared" si="158"/>
        <v>1.0177012088309696</v>
      </c>
      <c r="U492" s="4">
        <f t="shared" si="159"/>
        <v>0.94294505112827431</v>
      </c>
      <c r="V492" s="4">
        <f t="shared" si="160"/>
        <v>0.95889740883076935</v>
      </c>
      <c r="W492" s="4"/>
      <c r="X492">
        <f>IF(front!E492&gt;$X$2,O492,P492)</f>
        <v>5862.3137063047861</v>
      </c>
      <c r="Y492">
        <f t="shared" si="148"/>
        <v>5625.5604666573709</v>
      </c>
      <c r="Z492">
        <f>SUMPRODUCT($B$7:$B$456,Y$7:Y$456,EXP(constants!$B$32+constants!$A$32*ABS($A$7:$A$456-$A492)))</f>
        <v>11.266742596770127</v>
      </c>
      <c r="AA492">
        <f t="shared" si="149"/>
        <v>5614.2937240606007</v>
      </c>
      <c r="AB492">
        <f t="shared" si="161"/>
        <v>5609.3863015195275</v>
      </c>
      <c r="AD492" s="4">
        <f t="shared" si="150"/>
        <v>66.813900822529376</v>
      </c>
      <c r="AE492">
        <f>SUMPRODUCT($B$7:$B$456,AD$7:AD$456,EXP(constants!$B$32+constants!$A$32*ABS($A$7:$A$456-$A492)))</f>
        <v>6.614732381717805</v>
      </c>
      <c r="AF492" s="4">
        <f t="shared" si="151"/>
        <v>60.199168440811569</v>
      </c>
      <c r="AG492">
        <f t="shared" si="162"/>
        <v>60.199168440811569</v>
      </c>
      <c r="AH492" s="4"/>
      <c r="AI492" s="5">
        <f>SUMPRODUCT(constants!$B$13:$B$20,A492^constants!$A$13:$A$20)*constants!$C$10/((A492/1000000000)^5*(EXP(0.014388/(A492/1000000000)/constants!$B$9)-1))</f>
        <v>3.0162664760335893E-6</v>
      </c>
      <c r="AJ492">
        <f>SUMPRODUCT(A492^constants!$E$28:$J$28,constants!$E$27:$J$27)</f>
        <v>7.3988562909814122E-7</v>
      </c>
      <c r="AL492" s="17">
        <f t="shared" si="152"/>
        <v>5.377177312991463E-10</v>
      </c>
      <c r="AM492">
        <f t="shared" si="163"/>
        <v>1.2290628728960007E-8</v>
      </c>
      <c r="AN492">
        <f t="shared" si="164"/>
        <v>4.3750221665401018E-2</v>
      </c>
      <c r="AO492">
        <f t="shared" si="165"/>
        <v>2.2555219566518117E-8</v>
      </c>
      <c r="AQ492">
        <f t="shared" si="168"/>
        <v>5.377177312991463E-10</v>
      </c>
      <c r="AS492" s="4">
        <f t="shared" si="166"/>
        <v>2.3840057495931287E-2</v>
      </c>
    </row>
    <row r="493" spans="1:45" x14ac:dyDescent="0.2">
      <c r="A493">
        <f>front!A493</f>
        <v>417.65</v>
      </c>
      <c r="B493" s="1">
        <f t="shared" si="167"/>
        <v>0.46999999999997044</v>
      </c>
      <c r="C493">
        <f>front!D493-front!B493</f>
        <v>3591.07</v>
      </c>
      <c r="D493" s="2">
        <f>front!E493-front!C493</f>
        <v>28515.3</v>
      </c>
      <c r="E493" s="2">
        <f>IF(front!F493-front!C493&gt;0,front!F493-front!C493,0)</f>
        <v>27042.799999999999</v>
      </c>
      <c r="F493" s="2">
        <f>front!I493-front!H493</f>
        <v>10199.800000000001</v>
      </c>
      <c r="G493" s="2">
        <f>IF(front!J493-front!H493&gt;0,front!J493-front!H493,0)</f>
        <v>9795.6999999999989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3582.9912535071935</v>
      </c>
      <c r="J493" s="4">
        <f>D493/(constants!$A$4+constants!$B$4*data!D493+constants!$C$4*data!D493^2+constants!$D$4*data!D493^3+constants!$E$4*data!D493^4+constants!$F$4*data!D493^5+constants!$G$4*data!D493^6+constants!$H$4*data!D493^7)</f>
        <v>29153.649846308352</v>
      </c>
      <c r="K493" s="4">
        <f>E493/(constants!$A$4+constants!$B$4*data!E493+constants!$C$4*data!E493^2+constants!$D$4*data!E493^3+constants!$E$4*data!E493^4+constants!$F$4*data!E493^5+constants!$G$4*data!E493^6+constants!$H$4*data!E493^7)</f>
        <v>27593.987209414623</v>
      </c>
      <c r="L493" s="4">
        <f>F493/(constants!$A$4+constants!$B$4*data!F493+constants!$C$4*data!F493^2+constants!$D$4*data!F493^3+constants!$E$4*data!F493^4+constants!$F$4*data!F493^5+constants!$G$4*data!F493^6+constants!$H$4*data!F493^7)</f>
        <v>10199.923444564416</v>
      </c>
      <c r="M493" s="4">
        <f>G493/(constants!$A$4+constants!$B$4*data!G493+constants!$C$4*data!G493^2+constants!$D$4*data!G493^3+constants!$E$4*data!G493^4+constants!$F$4*data!G493^5+constants!$G$4*data!G493^6+constants!$H$4*data!G493^7)</f>
        <v>9793.1680096825003</v>
      </c>
      <c r="N493" s="4"/>
      <c r="O493" s="4">
        <f t="shared" si="153"/>
        <v>5971.6520891786558</v>
      </c>
      <c r="P493" s="4">
        <f t="shared" si="154"/>
        <v>5830.7299692616698</v>
      </c>
      <c r="Q493" s="4">
        <f t="shared" si="155"/>
        <v>5518.7974418829244</v>
      </c>
      <c r="R493" s="4">
        <f t="shared" si="156"/>
        <v>1699.9872407607359</v>
      </c>
      <c r="S493" s="4">
        <f t="shared" si="157"/>
        <v>1632.1946682804169</v>
      </c>
      <c r="T493" s="4">
        <f t="shared" si="158"/>
        <v>1.0241688640461653</v>
      </c>
      <c r="U493" s="4">
        <f t="shared" si="159"/>
        <v>0.94650197676394121</v>
      </c>
      <c r="V493" s="4">
        <f t="shared" si="160"/>
        <v>0.96012171688419135</v>
      </c>
      <c r="W493" s="4"/>
      <c r="X493">
        <f>IF(front!E493&gt;$X$2,O493,P493)</f>
        <v>5971.6520891786558</v>
      </c>
      <c r="Y493">
        <f t="shared" si="148"/>
        <v>5734.8988495312406</v>
      </c>
      <c r="Z493">
        <f>SUMPRODUCT($B$7:$B$456,Y$7:Y$456,EXP(constants!$B$32+constants!$A$32*ABS($A$7:$A$456-$A493)))</f>
        <v>10.969532456160046</v>
      </c>
      <c r="AA493">
        <f t="shared" si="149"/>
        <v>5723.9293170750807</v>
      </c>
      <c r="AB493">
        <f t="shared" si="161"/>
        <v>5719.0218945340075</v>
      </c>
      <c r="AD493" s="4">
        <f t="shared" si="150"/>
        <v>65.919009448460656</v>
      </c>
      <c r="AE493">
        <f>SUMPRODUCT($B$7:$B$456,AD$7:AD$456,EXP(constants!$B$32+constants!$A$32*ABS($A$7:$A$456-$A493)))</f>
        <v>6.4402395747345365</v>
      </c>
      <c r="AF493" s="4">
        <f t="shared" si="151"/>
        <v>59.478769873726122</v>
      </c>
      <c r="AG493">
        <f t="shared" si="162"/>
        <v>59.478769873726122</v>
      </c>
      <c r="AH493" s="4"/>
      <c r="AI493" s="5">
        <f>SUMPRODUCT(constants!$B$13:$B$20,A493^constants!$A$13:$A$20)*constants!$C$10/((A493/1000000000)^5*(EXP(0.014388/(A493/1000000000)/constants!$B$9)-1))</f>
        <v>3.0365886422189724E-6</v>
      </c>
      <c r="AJ493">
        <f>SUMPRODUCT(A493^constants!$E$28:$J$28,constants!$E$27:$J$27)</f>
        <v>7.4203790535206206E-7</v>
      </c>
      <c r="AL493" s="17">
        <f t="shared" si="152"/>
        <v>5.309629335605817E-10</v>
      </c>
      <c r="AM493">
        <f t="shared" si="163"/>
        <v>1.2475676731839178E-8</v>
      </c>
      <c r="AN493">
        <f t="shared" si="164"/>
        <v>4.2559850256901177E-2</v>
      </c>
      <c r="AO493">
        <f t="shared" si="165"/>
        <v>2.2894811496868333E-8</v>
      </c>
      <c r="AQ493">
        <f t="shared" si="168"/>
        <v>5.309629335605817E-10</v>
      </c>
      <c r="AS493" s="4">
        <f t="shared" si="166"/>
        <v>2.3191408832224255E-2</v>
      </c>
    </row>
    <row r="494" spans="1:45" x14ac:dyDescent="0.2">
      <c r="A494">
        <f>front!A494</f>
        <v>418.12</v>
      </c>
      <c r="B494" s="1">
        <f t="shared" si="167"/>
        <v>0.47000000000002728</v>
      </c>
      <c r="C494">
        <f>front!D494-front!B494</f>
        <v>3614.1299999999997</v>
      </c>
      <c r="D494" s="2">
        <f>front!E494-front!C494</f>
        <v>28729.200000000001</v>
      </c>
      <c r="E494" s="2">
        <f>IF(front!F494-front!C494&gt;0,front!F494-front!C494,0)</f>
        <v>27380.600000000002</v>
      </c>
      <c r="F494" s="2">
        <f>front!I494-front!H494</f>
        <v>10227.699999999999</v>
      </c>
      <c r="G494" s="2">
        <f>IF(front!J494-front!H494&gt;0,front!J494-front!H494,0)</f>
        <v>9839.0000000000018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3606.0034961273318</v>
      </c>
      <c r="J494" s="4">
        <f>D494/(constants!$A$4+constants!$B$4*data!D494+constants!$C$4*data!D494^2+constants!$D$4*data!D494^3+constants!$E$4*data!D494^4+constants!$F$4*data!D494^5+constants!$G$4*data!D494^6+constants!$H$4*data!D494^7)</f>
        <v>29380.654628831871</v>
      </c>
      <c r="K494" s="4">
        <f>E494/(constants!$A$4+constants!$B$4*data!E494+constants!$C$4*data!E494^2+constants!$D$4*data!E494^3+constants!$E$4*data!E494^4+constants!$F$4*data!E494^5+constants!$G$4*data!E494^6+constants!$H$4*data!E494^7)</f>
        <v>27951.307933394892</v>
      </c>
      <c r="L494" s="4">
        <f>F494/(constants!$A$4+constants!$B$4*data!F494+constants!$C$4*data!F494^2+constants!$D$4*data!F494^3+constants!$E$4*data!F494^4+constants!$F$4*data!F494^5+constants!$G$4*data!F494^6+constants!$H$4*data!F494^7)</f>
        <v>10228.021488014161</v>
      </c>
      <c r="M494" s="4">
        <f>G494/(constants!$A$4+constants!$B$4*data!G494+constants!$C$4*data!G494^2+constants!$D$4*data!G494^3+constants!$E$4*data!G494^4+constants!$F$4*data!G494^5+constants!$G$4*data!G494^6+constants!$H$4*data!G494^7)</f>
        <v>9836.7337675129002</v>
      </c>
      <c r="N494" s="4"/>
      <c r="O494" s="4">
        <f t="shared" si="153"/>
        <v>6010.0058268788862</v>
      </c>
      <c r="P494" s="4">
        <f t="shared" si="154"/>
        <v>5876.1309257663743</v>
      </c>
      <c r="Q494" s="4">
        <f t="shared" si="155"/>
        <v>5590.2615866789783</v>
      </c>
      <c r="R494" s="4">
        <f t="shared" si="156"/>
        <v>1704.6702480023603</v>
      </c>
      <c r="S494" s="4">
        <f t="shared" si="157"/>
        <v>1639.4556279188168</v>
      </c>
      <c r="T494" s="4">
        <f t="shared" si="158"/>
        <v>1.022782831561067</v>
      </c>
      <c r="U494" s="4">
        <f t="shared" si="159"/>
        <v>0.9513507539742041</v>
      </c>
      <c r="V494" s="4">
        <f t="shared" si="160"/>
        <v>0.96174355705452941</v>
      </c>
      <c r="W494" s="4"/>
      <c r="X494">
        <f>IF(front!E494&gt;$X$2,O494,P494)</f>
        <v>6010.0058268788862</v>
      </c>
      <c r="Y494">
        <f t="shared" si="148"/>
        <v>5773.2525872314709</v>
      </c>
      <c r="Z494">
        <f>SUMPRODUCT($B$7:$B$456,Y$7:Y$456,EXP(constants!$B$32+constants!$A$32*ABS($A$7:$A$456-$A494)))</f>
        <v>10.680162546825548</v>
      </c>
      <c r="AA494">
        <f t="shared" si="149"/>
        <v>5762.5724246846457</v>
      </c>
      <c r="AB494">
        <f t="shared" si="161"/>
        <v>5757.6650021435726</v>
      </c>
      <c r="AD494" s="4">
        <f t="shared" si="150"/>
        <v>63.332722343933256</v>
      </c>
      <c r="AE494">
        <f>SUMPRODUCT($B$7:$B$456,AD$7:AD$456,EXP(constants!$B$32+constants!$A$32*ABS($A$7:$A$456-$A494)))</f>
        <v>6.2703497868806428</v>
      </c>
      <c r="AF494" s="4">
        <f t="shared" si="151"/>
        <v>57.062372557052612</v>
      </c>
      <c r="AG494">
        <f t="shared" si="162"/>
        <v>57.062372557052612</v>
      </c>
      <c r="AH494" s="4"/>
      <c r="AI494" s="5">
        <f>SUMPRODUCT(constants!$B$13:$B$20,A494^constants!$A$13:$A$20)*constants!$C$10/((A494/1000000000)^5*(EXP(0.014388/(A494/1000000000)/constants!$B$9)-1))</f>
        <v>3.0569825250399348E-6</v>
      </c>
      <c r="AJ494">
        <f>SUMPRODUCT(A494^constants!$E$28:$J$28,constants!$E$27:$J$27)</f>
        <v>7.4423541937264056E-7</v>
      </c>
      <c r="AL494" s="17">
        <f t="shared" si="152"/>
        <v>5.3094136666544918E-10</v>
      </c>
      <c r="AM494">
        <f t="shared" si="163"/>
        <v>1.3042489928516948E-8</v>
      </c>
      <c r="AN494">
        <f t="shared" si="164"/>
        <v>4.0708589354902583E-2</v>
      </c>
      <c r="AO494">
        <f t="shared" si="165"/>
        <v>2.393500206695229E-8</v>
      </c>
      <c r="AQ494">
        <f t="shared" si="168"/>
        <v>5.3094136666544918E-10</v>
      </c>
      <c r="AS494" s="4">
        <f t="shared" si="166"/>
        <v>2.2182632998329021E-2</v>
      </c>
    </row>
    <row r="495" spans="1:45" x14ac:dyDescent="0.2">
      <c r="A495">
        <f>front!A495</f>
        <v>418.58</v>
      </c>
      <c r="B495" s="1">
        <f t="shared" si="167"/>
        <v>0.45999999999997954</v>
      </c>
      <c r="C495">
        <f>front!D495-front!B495</f>
        <v>3637.3300000000004</v>
      </c>
      <c r="D495" s="2">
        <f>front!E495-front!C495</f>
        <v>29050.799999999999</v>
      </c>
      <c r="E495" s="2">
        <f>IF(front!F495-front!C495&gt;0,front!F495-front!C495,0)</f>
        <v>27631.600000000002</v>
      </c>
      <c r="F495" s="2">
        <f>front!I495-front!H495</f>
        <v>10261.599999999999</v>
      </c>
      <c r="G495" s="2">
        <f>IF(front!J495-front!H495&gt;0,front!J495-front!H495,0)</f>
        <v>9859.2000000000007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3629.1556051331108</v>
      </c>
      <c r="J495" s="4">
        <f>D495/(constants!$A$4+constants!$B$4*data!D495+constants!$C$4*data!D495^2+constants!$D$4*data!D495^3+constants!$E$4*data!D495^4+constants!$F$4*data!D495^5+constants!$G$4*data!D495^6+constants!$H$4*data!D495^7)</f>
        <v>29722.167166085565</v>
      </c>
      <c r="K495" s="4">
        <f>E495/(constants!$A$4+constants!$B$4*data!E495+constants!$C$4*data!E495^2+constants!$D$4*data!E495^3+constants!$E$4*data!E495^4+constants!$F$4*data!E495^5+constants!$G$4*data!E495^6+constants!$H$4*data!E495^7)</f>
        <v>28216.996851406278</v>
      </c>
      <c r="L495" s="4">
        <f>F495/(constants!$A$4+constants!$B$4*data!F495+constants!$C$4*data!F495^2+constants!$D$4*data!F495^3+constants!$E$4*data!F495^4+constants!$F$4*data!F495^5+constants!$G$4*data!F495^6+constants!$H$4*data!F495^7)</f>
        <v>10262.164722812333</v>
      </c>
      <c r="M495" s="4">
        <f>G495/(constants!$A$4+constants!$B$4*data!G495+constants!$C$4*data!G495^2+constants!$D$4*data!G495^3+constants!$E$4*data!G495^4+constants!$F$4*data!G495^5+constants!$G$4*data!G495^6+constants!$H$4*data!G495^7)</f>
        <v>9857.0592677722325</v>
      </c>
      <c r="N495" s="4"/>
      <c r="O495" s="4">
        <f t="shared" si="153"/>
        <v>6048.5926752218511</v>
      </c>
      <c r="P495" s="4">
        <f t="shared" si="154"/>
        <v>5944.4334332171129</v>
      </c>
      <c r="Q495" s="4">
        <f t="shared" si="155"/>
        <v>5643.3993702812559</v>
      </c>
      <c r="R495" s="4">
        <f t="shared" si="156"/>
        <v>1710.3607871353886</v>
      </c>
      <c r="S495" s="4">
        <f t="shared" si="157"/>
        <v>1642.8432112953722</v>
      </c>
      <c r="T495" s="4">
        <f t="shared" si="158"/>
        <v>1.0175221479346885</v>
      </c>
      <c r="U495" s="4">
        <f t="shared" si="159"/>
        <v>0.94935866196201335</v>
      </c>
      <c r="V495" s="4">
        <f t="shared" si="160"/>
        <v>0.96052436635132477</v>
      </c>
      <c r="W495" s="4"/>
      <c r="X495">
        <f>IF(front!E495&gt;$X$2,O495,P495)</f>
        <v>6048.5926752218511</v>
      </c>
      <c r="Y495">
        <f t="shared" si="148"/>
        <v>5811.8394355744358</v>
      </c>
      <c r="Z495">
        <f>SUMPRODUCT($B$7:$B$456,Y$7:Y$456,EXP(constants!$B$32+constants!$A$32*ABS($A$7:$A$456-$A495)))</f>
        <v>10.404342355183418</v>
      </c>
      <c r="AA495">
        <f t="shared" si="149"/>
        <v>5801.4350932192519</v>
      </c>
      <c r="AB495">
        <f t="shared" si="161"/>
        <v>5796.5276706781788</v>
      </c>
      <c r="AD495" s="4">
        <f t="shared" si="150"/>
        <v>65.631789562411996</v>
      </c>
      <c r="AE495">
        <f>SUMPRODUCT($B$7:$B$456,AD$7:AD$456,EXP(constants!$B$32+constants!$A$32*ABS($A$7:$A$456-$A495)))</f>
        <v>6.108415071720839</v>
      </c>
      <c r="AF495" s="4">
        <f t="shared" si="151"/>
        <v>59.523374490691154</v>
      </c>
      <c r="AG495">
        <f t="shared" si="162"/>
        <v>59.523374490691154</v>
      </c>
      <c r="AH495" s="4"/>
      <c r="AI495" s="5">
        <f>SUMPRODUCT(constants!$B$13:$B$20,A495^constants!$A$13:$A$20)*constants!$C$10/((A495/1000000000)^5*(EXP(0.014388/(A495/1000000000)/constants!$B$9)-1))</f>
        <v>3.0770118042282152E-6</v>
      </c>
      <c r="AJ495">
        <f>SUMPRODUCT(A495^constants!$E$28:$J$28,constants!$E$27:$J$27)</f>
        <v>7.4642934974768595E-7</v>
      </c>
      <c r="AL495" s="17">
        <f t="shared" si="152"/>
        <v>5.308370767888033E-10</v>
      </c>
      <c r="AM495">
        <f t="shared" si="163"/>
        <v>1.2540104725823631E-8</v>
      </c>
      <c r="AN495">
        <f t="shared" si="164"/>
        <v>4.2331151804151944E-2</v>
      </c>
      <c r="AO495">
        <f t="shared" si="165"/>
        <v>2.3013046908790391E-8</v>
      </c>
      <c r="AQ495">
        <f t="shared" si="168"/>
        <v>5.308370767888033E-10</v>
      </c>
      <c r="AS495" s="4">
        <f t="shared" si="166"/>
        <v>2.3066788109054659E-2</v>
      </c>
    </row>
    <row r="496" spans="1:45" x14ac:dyDescent="0.2">
      <c r="A496">
        <f>front!A496</f>
        <v>419.05</v>
      </c>
      <c r="B496" s="1">
        <f t="shared" si="167"/>
        <v>0.47000000000002728</v>
      </c>
      <c r="C496">
        <f>front!D496-front!B496</f>
        <v>3665.13</v>
      </c>
      <c r="D496" s="2">
        <f>front!E496-front!C496</f>
        <v>29346.1</v>
      </c>
      <c r="E496" s="2">
        <f>IF(front!F496-front!C496&gt;0,front!F496-front!C496,0)</f>
        <v>28009.199999999997</v>
      </c>
      <c r="F496" s="2">
        <f>front!I496-front!H496</f>
        <v>10408.200000000001</v>
      </c>
      <c r="G496" s="2">
        <f>IF(front!J496-front!H496&gt;0,front!J496-front!H496,0)</f>
        <v>10002.100000000002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3656.8984295605878</v>
      </c>
      <c r="J496" s="4">
        <f>D496/(constants!$A$4+constants!$B$4*data!D496+constants!$C$4*data!D496^2+constants!$D$4*data!D496^3+constants!$E$4*data!D496^4+constants!$F$4*data!D496^5+constants!$G$4*data!D496^6+constants!$H$4*data!D496^7)</f>
        <v>30035.972064937945</v>
      </c>
      <c r="K496" s="4">
        <f>E496/(constants!$A$4+constants!$B$4*data!E496+constants!$C$4*data!E496^2+constants!$D$4*data!E496^3+constants!$E$4*data!E496^4+constants!$F$4*data!E496^5+constants!$G$4*data!E496^6+constants!$H$4*data!E496^7)</f>
        <v>28616.988438004602</v>
      </c>
      <c r="L496" s="4">
        <f>F496/(constants!$A$4+constants!$B$4*data!F496+constants!$C$4*data!F496^2+constants!$D$4*data!F496^3+constants!$E$4*data!F496^4+constants!$F$4*data!F496^5+constants!$G$4*data!F496^6+constants!$H$4*data!F496^7)</f>
        <v>10409.849693620386</v>
      </c>
      <c r="M496" s="4">
        <f>G496/(constants!$A$4+constants!$B$4*data!G496+constants!$C$4*data!G496^2+constants!$D$4*data!G496^3+constants!$E$4*data!G496^4+constants!$F$4*data!G496^5+constants!$G$4*data!G496^6+constants!$H$4*data!G496^7)</f>
        <v>10000.87495381233</v>
      </c>
      <c r="N496" s="4"/>
      <c r="O496" s="4">
        <f t="shared" si="153"/>
        <v>6094.830715934313</v>
      </c>
      <c r="P496" s="4">
        <f t="shared" si="154"/>
        <v>6007.1944129875892</v>
      </c>
      <c r="Q496" s="4">
        <f t="shared" si="155"/>
        <v>5723.3976876009201</v>
      </c>
      <c r="R496" s="4">
        <f t="shared" si="156"/>
        <v>1734.9749489367309</v>
      </c>
      <c r="S496" s="4">
        <f t="shared" si="157"/>
        <v>1666.8124923020553</v>
      </c>
      <c r="T496" s="4">
        <f t="shared" si="158"/>
        <v>1.0145885578061622</v>
      </c>
      <c r="U496" s="4">
        <f t="shared" si="159"/>
        <v>0.95275719314608842</v>
      </c>
      <c r="V496" s="4">
        <f t="shared" si="160"/>
        <v>0.96071271422307936</v>
      </c>
      <c r="W496" s="4"/>
      <c r="X496">
        <f>IF(front!E496&gt;$X$2,O496,P496)</f>
        <v>6094.830715934313</v>
      </c>
      <c r="Y496">
        <f t="shared" si="148"/>
        <v>5858.0774762868978</v>
      </c>
      <c r="Z496">
        <f>SUMPRODUCT($B$7:$B$456,Y$7:Y$456,EXP(constants!$B$32+constants!$A$32*ABS($A$7:$A$456-$A496)))</f>
        <v>10.129881833184244</v>
      </c>
      <c r="AA496">
        <f t="shared" si="149"/>
        <v>5847.9475944537135</v>
      </c>
      <c r="AB496">
        <f t="shared" si="161"/>
        <v>5843.0401719126403</v>
      </c>
      <c r="AD496" s="4">
        <f t="shared" si="150"/>
        <v>66.249156507364887</v>
      </c>
      <c r="AE496">
        <f>SUMPRODUCT($B$7:$B$456,AD$7:AD$456,EXP(constants!$B$32+constants!$A$32*ABS($A$7:$A$456-$A496)))</f>
        <v>5.9472786219637008</v>
      </c>
      <c r="AF496" s="4">
        <f t="shared" si="151"/>
        <v>60.301877885401183</v>
      </c>
      <c r="AG496">
        <f t="shared" si="162"/>
        <v>60.301877885401183</v>
      </c>
      <c r="AH496" s="4"/>
      <c r="AI496" s="5">
        <f>SUMPRODUCT(constants!$B$13:$B$20,A496^constants!$A$13:$A$20)*constants!$C$10/((A496/1000000000)^5*(EXP(0.014388/(A496/1000000000)/constants!$B$9)-1))</f>
        <v>3.097547177926551E-6</v>
      </c>
      <c r="AJ496">
        <f>SUMPRODUCT(A496^constants!$E$28:$J$28,constants!$E$27:$J$27)</f>
        <v>7.4871441986561942E-7</v>
      </c>
      <c r="AL496" s="17">
        <f t="shared" si="152"/>
        <v>5.3012594245310669E-10</v>
      </c>
      <c r="AM496">
        <f t="shared" si="163"/>
        <v>1.2416104541362548E-8</v>
      </c>
      <c r="AN496">
        <f t="shared" si="164"/>
        <v>4.2696639730042937E-2</v>
      </c>
      <c r="AO496">
        <f t="shared" si="165"/>
        <v>2.2785487241300124E-8</v>
      </c>
      <c r="AQ496">
        <f t="shared" si="168"/>
        <v>5.3012594245310669E-10</v>
      </c>
      <c r="AS496" s="4">
        <f t="shared" si="166"/>
        <v>2.3265947172383488E-2</v>
      </c>
    </row>
    <row r="497" spans="1:45" x14ac:dyDescent="0.2">
      <c r="A497">
        <f>front!A497</f>
        <v>419.51</v>
      </c>
      <c r="B497" s="1">
        <f t="shared" si="167"/>
        <v>0.45999999999997954</v>
      </c>
      <c r="C497">
        <f>front!D497-front!B497</f>
        <v>3712.14</v>
      </c>
      <c r="D497" s="2">
        <f>front!E497-front!C497</f>
        <v>29591.7</v>
      </c>
      <c r="E497" s="2">
        <f>IF(front!F497-front!C497&gt;0,front!F497-front!C497,0)</f>
        <v>28333.000000000004</v>
      </c>
      <c r="F497" s="2">
        <f>front!I497-front!H497</f>
        <v>10548.2</v>
      </c>
      <c r="G497" s="2">
        <f>IF(front!J497-front!H497&gt;0,front!J497-front!H497,0)</f>
        <v>10156.799999999999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3703.8122837814012</v>
      </c>
      <c r="J497" s="4">
        <f>D497/(constants!$A$4+constants!$B$4*data!D497+constants!$C$4*data!D497^2+constants!$D$4*data!D497^3+constants!$E$4*data!D497^4+constants!$F$4*data!D497^5+constants!$G$4*data!D497^6+constants!$H$4*data!D497^7)</f>
        <v>30297.123049783026</v>
      </c>
      <c r="K497" s="4">
        <f>E497/(constants!$A$4+constants!$B$4*data!E497+constants!$C$4*data!E497^2+constants!$D$4*data!E497^3+constants!$E$4*data!E497^4+constants!$F$4*data!E497^5+constants!$G$4*data!E497^6+constants!$H$4*data!E497^7)</f>
        <v>28960.269181742889</v>
      </c>
      <c r="L497" s="4">
        <f>F497/(constants!$A$4+constants!$B$4*data!F497+constants!$C$4*data!F497^2+constants!$D$4*data!F497^3+constants!$E$4*data!F497^4+constants!$F$4*data!F497^5+constants!$G$4*data!F497^6+constants!$H$4*data!F497^7)</f>
        <v>10550.936591144135</v>
      </c>
      <c r="M497" s="4">
        <f>G497/(constants!$A$4+constants!$B$4*data!G497+constants!$C$4*data!G497^2+constants!$D$4*data!G497^3+constants!$E$4*data!G497^4+constants!$F$4*data!G497^5+constants!$G$4*data!G497^6+constants!$H$4*data!G497^7)</f>
        <v>10156.621987260305</v>
      </c>
      <c r="N497" s="4"/>
      <c r="O497" s="4">
        <f t="shared" si="153"/>
        <v>6173.0204729690022</v>
      </c>
      <c r="P497" s="4">
        <f t="shared" si="154"/>
        <v>6059.4246099566053</v>
      </c>
      <c r="Q497" s="4">
        <f t="shared" si="155"/>
        <v>5792.0538363485775</v>
      </c>
      <c r="R497" s="4">
        <f t="shared" si="156"/>
        <v>1758.4894318573558</v>
      </c>
      <c r="S497" s="4">
        <f t="shared" si="157"/>
        <v>1692.7703312100507</v>
      </c>
      <c r="T497" s="4">
        <f t="shared" si="158"/>
        <v>1.0187469719197002</v>
      </c>
      <c r="U497" s="4">
        <f t="shared" si="159"/>
        <v>0.95587522069856357</v>
      </c>
      <c r="V497" s="4">
        <f t="shared" si="160"/>
        <v>0.96262752595681444</v>
      </c>
      <c r="W497" s="4"/>
      <c r="X497">
        <f>IF(front!E497&gt;$X$2,O497,P497)</f>
        <v>6173.0204729690022</v>
      </c>
      <c r="Y497">
        <f t="shared" si="148"/>
        <v>5936.2672333215869</v>
      </c>
      <c r="Z497">
        <f>SUMPRODUCT($B$7:$B$456,Y$7:Y$456,EXP(constants!$B$32+constants!$A$32*ABS($A$7:$A$456-$A497)))</f>
        <v>9.8682728982742169</v>
      </c>
      <c r="AA497">
        <f t="shared" si="149"/>
        <v>5926.3989604233129</v>
      </c>
      <c r="AB497">
        <f t="shared" si="161"/>
        <v>5921.4915378822398</v>
      </c>
      <c r="AD497" s="4">
        <f t="shared" si="150"/>
        <v>63.776004045156014</v>
      </c>
      <c r="AE497">
        <f>SUMPRODUCT($B$7:$B$456,AD$7:AD$456,EXP(constants!$B$32+constants!$A$32*ABS($A$7:$A$456-$A497)))</f>
        <v>5.7936873707007024</v>
      </c>
      <c r="AF497" s="4">
        <f t="shared" si="151"/>
        <v>57.982316674455312</v>
      </c>
      <c r="AG497">
        <f t="shared" si="162"/>
        <v>57.982316674455312</v>
      </c>
      <c r="AH497" s="4"/>
      <c r="AI497" s="5">
        <f>SUMPRODUCT(constants!$B$13:$B$20,A497^constants!$A$13:$A$20)*constants!$C$10/((A497/1000000000)^5*(EXP(0.014388/(A497/1000000000)/constants!$B$9)-1))</f>
        <v>3.1177146625220224E-6</v>
      </c>
      <c r="AJ497">
        <f>SUMPRODUCT(A497^constants!$E$28:$J$28,constants!$E$27:$J$27)</f>
        <v>7.5099272820578324E-7</v>
      </c>
      <c r="AL497" s="17">
        <f t="shared" si="152"/>
        <v>5.2650833705945659E-10</v>
      </c>
      <c r="AM497">
        <f t="shared" si="163"/>
        <v>1.2952099386133024E-8</v>
      </c>
      <c r="AN497">
        <f t="shared" si="164"/>
        <v>4.0650424410976577E-2</v>
      </c>
      <c r="AO497">
        <f t="shared" si="165"/>
        <v>2.3769121331705429E-8</v>
      </c>
      <c r="AQ497">
        <f t="shared" si="168"/>
        <v>5.2650833705945659E-10</v>
      </c>
      <c r="AS497" s="4">
        <f t="shared" si="166"/>
        <v>2.2150938173602218E-2</v>
      </c>
    </row>
    <row r="498" spans="1:45" x14ac:dyDescent="0.2">
      <c r="A498">
        <f>front!A498</f>
        <v>419.98</v>
      </c>
      <c r="B498" s="1">
        <f t="shared" si="167"/>
        <v>0.47000000000002728</v>
      </c>
      <c r="C498">
        <f>front!D498-front!B498</f>
        <v>3780.93</v>
      </c>
      <c r="D498" s="2">
        <f>front!E498-front!C498</f>
        <v>29978.799999999999</v>
      </c>
      <c r="E498" s="2">
        <f>IF(front!F498-front!C498&gt;0,front!F498-front!C498,0)</f>
        <v>28670.499999999996</v>
      </c>
      <c r="F498" s="2">
        <f>front!I498-front!H498</f>
        <v>10712</v>
      </c>
      <c r="G498" s="2">
        <f>IF(front!J498-front!H498&gt;0,front!J498-front!H498,0)</f>
        <v>10463.400000000001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3772.462863392554</v>
      </c>
      <c r="J498" s="4">
        <f>D498/(constants!$A$4+constants!$B$4*data!D498+constants!$C$4*data!D498^2+constants!$D$4*data!D498^3+constants!$E$4*data!D498^4+constants!$F$4*data!D498^5+constants!$G$4*data!D498^6+constants!$H$4*data!D498^7)</f>
        <v>30709.028761633581</v>
      </c>
      <c r="K498" s="4">
        <f>E498/(constants!$A$4+constants!$B$4*data!E498+constants!$C$4*data!E498^2+constants!$D$4*data!E498^3+constants!$E$4*data!E498^4+constants!$F$4*data!E498^5+constants!$G$4*data!E498^6+constants!$H$4*data!E498^7)</f>
        <v>29318.347222349912</v>
      </c>
      <c r="L498" s="4">
        <f>F498/(constants!$A$4+constants!$B$4*data!F498+constants!$C$4*data!F498^2+constants!$D$4*data!F498^3+constants!$E$4*data!F498^4+constants!$F$4*data!F498^5+constants!$G$4*data!F498^6+constants!$H$4*data!F498^7)</f>
        <v>10716.072210018152</v>
      </c>
      <c r="M498" s="4">
        <f>G498/(constants!$A$4+constants!$B$4*data!G498+constants!$C$4*data!G498^2+constants!$D$4*data!G498^3+constants!$E$4*data!G498^4+constants!$F$4*data!G498^5+constants!$G$4*data!G498^6+constants!$H$4*data!G498^7)</f>
        <v>10465.472276821734</v>
      </c>
      <c r="N498" s="4"/>
      <c r="O498" s="4">
        <f t="shared" si="153"/>
        <v>6287.438105654257</v>
      </c>
      <c r="P498" s="4">
        <f t="shared" si="154"/>
        <v>6141.8057523267162</v>
      </c>
      <c r="Q498" s="4">
        <f t="shared" si="155"/>
        <v>5863.6694444699824</v>
      </c>
      <c r="R498" s="4">
        <f t="shared" si="156"/>
        <v>1786.0120350030254</v>
      </c>
      <c r="S498" s="4">
        <f t="shared" si="157"/>
        <v>1744.245379470289</v>
      </c>
      <c r="T498" s="4">
        <f t="shared" si="158"/>
        <v>1.0237116508076425</v>
      </c>
      <c r="U498" s="4">
        <f t="shared" si="159"/>
        <v>0.95471424543972805</v>
      </c>
      <c r="V498" s="4">
        <f t="shared" si="160"/>
        <v>0.97661457217858805</v>
      </c>
      <c r="W498" s="4"/>
      <c r="X498">
        <f>IF(front!E498&gt;$X$2,O498,P498)</f>
        <v>6287.438105654257</v>
      </c>
      <c r="Y498">
        <f t="shared" si="148"/>
        <v>6050.6848660068417</v>
      </c>
      <c r="Z498">
        <f>SUMPRODUCT($B$7:$B$456,Y$7:Y$456,EXP(constants!$B$32+constants!$A$32*ABS($A$7:$A$456-$A498)))</f>
        <v>9.6079535778953318</v>
      </c>
      <c r="AA498">
        <f t="shared" si="149"/>
        <v>6041.0769124289463</v>
      </c>
      <c r="AB498">
        <f t="shared" si="161"/>
        <v>6036.1694898878732</v>
      </c>
      <c r="AD498" s="4">
        <f t="shared" si="150"/>
        <v>39.764471770607088</v>
      </c>
      <c r="AE498">
        <f>SUMPRODUCT($B$7:$B$456,AD$7:AD$456,EXP(constants!$B$32+constants!$A$32*ABS($A$7:$A$456-$A498)))</f>
        <v>5.6408532553113391</v>
      </c>
      <c r="AF498" s="4">
        <f t="shared" si="151"/>
        <v>34.123618515295746</v>
      </c>
      <c r="AG498">
        <f t="shared" si="162"/>
        <v>34.123618515295746</v>
      </c>
      <c r="AH498" s="4"/>
      <c r="AI498" s="5">
        <f>SUMPRODUCT(constants!$B$13:$B$20,A498^constants!$A$13:$A$20)*constants!$C$10/((A498/1000000000)^5*(EXP(0.014388/(A498/1000000000)/constants!$B$9)-1))</f>
        <v>3.1383909613880029E-6</v>
      </c>
      <c r="AJ498">
        <f>SUMPRODUCT(A498^constants!$E$28:$J$28,constants!$E$27:$J$27)</f>
        <v>7.5336262872510067E-7</v>
      </c>
      <c r="AL498" s="17">
        <f t="shared" si="152"/>
        <v>5.1993088773362151E-10</v>
      </c>
      <c r="AM498">
        <f t="shared" si="163"/>
        <v>2.2077454311810734E-8</v>
      </c>
      <c r="AN498">
        <f t="shared" si="164"/>
        <v>2.3550309759013975E-2</v>
      </c>
      <c r="AO498">
        <f t="shared" si="165"/>
        <v>4.0515570070010495E-8</v>
      </c>
      <c r="AQ498">
        <f t="shared" si="168"/>
        <v>5.1993088773362151E-10</v>
      </c>
      <c r="AS498" s="4">
        <f t="shared" si="166"/>
        <v>1.2832866150844878E-2</v>
      </c>
    </row>
    <row r="499" spans="1:45" x14ac:dyDescent="0.2">
      <c r="A499">
        <f>front!A499</f>
        <v>420.45</v>
      </c>
      <c r="B499" s="1">
        <f t="shared" si="167"/>
        <v>0.46999999999997044</v>
      </c>
      <c r="C499">
        <f>front!D499-front!B499</f>
        <v>3816.1299999999997</v>
      </c>
      <c r="D499" s="2">
        <f>front!E499-front!C499</f>
        <v>30228.299999999996</v>
      </c>
      <c r="E499" s="2">
        <f>IF(front!F499-front!C499&gt;0,front!F499-front!C499,0)</f>
        <v>28904.799999999996</v>
      </c>
      <c r="F499" s="2">
        <f>front!I499-front!H499</f>
        <v>11012.2</v>
      </c>
      <c r="G499" s="2">
        <f>IF(front!J499-front!H499&gt;0,front!J499-front!H499,0)</f>
        <v>10692.7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3807.5921300764762</v>
      </c>
      <c r="J499" s="4">
        <f>D499/(constants!$A$4+constants!$B$4*data!D499+constants!$C$4*data!D499^2+constants!$D$4*data!D499^3+constants!$E$4*data!D499^4+constants!$F$4*data!D499^5+constants!$G$4*data!D499^6+constants!$H$4*data!D499^7)</f>
        <v>30974.708001276253</v>
      </c>
      <c r="K499" s="4">
        <f>E499/(constants!$A$4+constants!$B$4*data!E499+constants!$C$4*data!E499^2+constants!$D$4*data!E499^3+constants!$E$4*data!E499^4+constants!$F$4*data!E499^5+constants!$G$4*data!E499^6+constants!$H$4*data!E499^7)</f>
        <v>29567.096146843927</v>
      </c>
      <c r="L499" s="4">
        <f>F499/(constants!$A$4+constants!$B$4*data!F499+constants!$C$4*data!F499^2+constants!$D$4*data!F499^3+constants!$E$4*data!F499^4+constants!$F$4*data!F499^5+constants!$G$4*data!F499^6+constants!$H$4*data!F499^7)</f>
        <v>11018.902595076068</v>
      </c>
      <c r="M499" s="4">
        <f>G499/(constants!$A$4+constants!$B$4*data!G499+constants!$C$4*data!G499^2+constants!$D$4*data!G499^3+constants!$E$4*data!G499^4+constants!$F$4*data!G499^5+constants!$G$4*data!G499^6+constants!$H$4*data!G499^7)</f>
        <v>10696.611220597546</v>
      </c>
      <c r="N499" s="4"/>
      <c r="O499" s="4">
        <f t="shared" si="153"/>
        <v>6345.9868834607942</v>
      </c>
      <c r="P499" s="4">
        <f t="shared" si="154"/>
        <v>6194.9416002552498</v>
      </c>
      <c r="Q499" s="4">
        <f t="shared" si="155"/>
        <v>5913.4192293687856</v>
      </c>
      <c r="R499" s="4">
        <f t="shared" si="156"/>
        <v>1836.4837658460112</v>
      </c>
      <c r="S499" s="4">
        <f t="shared" si="157"/>
        <v>1782.7685367662577</v>
      </c>
      <c r="T499" s="4">
        <f t="shared" si="158"/>
        <v>1.024382035046032</v>
      </c>
      <c r="U499" s="4">
        <f t="shared" si="159"/>
        <v>0.95455608962078597</v>
      </c>
      <c r="V499" s="4">
        <f t="shared" si="160"/>
        <v>0.97075104605947415</v>
      </c>
      <c r="W499" s="4"/>
      <c r="X499">
        <f>IF(front!E499&gt;$X$2,O499,P499)</f>
        <v>6345.9868834607942</v>
      </c>
      <c r="Y499">
        <f t="shared" si="148"/>
        <v>6109.2336438133789</v>
      </c>
      <c r="Z499">
        <f>SUMPRODUCT($B$7:$B$456,Y$7:Y$456,EXP(constants!$B$32+constants!$A$32*ABS($A$7:$A$456-$A499)))</f>
        <v>9.3545013303326705</v>
      </c>
      <c r="AA499">
        <f t="shared" si="149"/>
        <v>6099.8791424830461</v>
      </c>
      <c r="AB499">
        <f t="shared" si="161"/>
        <v>6094.9717199419729</v>
      </c>
      <c r="AD499" s="4">
        <f t="shared" si="150"/>
        <v>51.668825369609976</v>
      </c>
      <c r="AE499">
        <f>SUMPRODUCT($B$7:$B$456,AD$7:AD$456,EXP(constants!$B$32+constants!$A$32*ABS($A$7:$A$456-$A499)))</f>
        <v>5.4920508153183869</v>
      </c>
      <c r="AF499" s="4">
        <f t="shared" si="151"/>
        <v>46.17677455429159</v>
      </c>
      <c r="AG499">
        <f t="shared" si="162"/>
        <v>46.17677455429159</v>
      </c>
      <c r="AH499" s="4"/>
      <c r="AI499" s="5">
        <f>SUMPRODUCT(constants!$B$13:$B$20,A499^constants!$A$13:$A$20)*constants!$C$10/((A499/1000000000)^5*(EXP(0.014388/(A499/1000000000)/constants!$B$9)-1))</f>
        <v>3.1591382606348354E-6</v>
      </c>
      <c r="AJ499">
        <f>SUMPRODUCT(A499^constants!$E$28:$J$28,constants!$E$27:$J$27)</f>
        <v>7.5577431522230775E-7</v>
      </c>
      <c r="AL499" s="17">
        <f t="shared" si="152"/>
        <v>5.1831877255452008E-10</v>
      </c>
      <c r="AM499">
        <f t="shared" si="163"/>
        <v>1.6366979342260434E-8</v>
      </c>
      <c r="AN499">
        <f t="shared" si="164"/>
        <v>3.1668566429737754E-2</v>
      </c>
      <c r="AO499">
        <f t="shared" si="165"/>
        <v>3.0035958358705342E-8</v>
      </c>
      <c r="AQ499">
        <f t="shared" si="168"/>
        <v>5.1831877255452008E-10</v>
      </c>
      <c r="AS499" s="4">
        <f t="shared" si="166"/>
        <v>1.7256608441271706E-2</v>
      </c>
    </row>
    <row r="500" spans="1:45" x14ac:dyDescent="0.2">
      <c r="A500">
        <f>front!A500</f>
        <v>420.91</v>
      </c>
      <c r="B500" s="1">
        <f t="shared" si="167"/>
        <v>0.46000000000003638</v>
      </c>
      <c r="C500">
        <f>front!D500-front!B500</f>
        <v>3836.54</v>
      </c>
      <c r="D500" s="2">
        <f>front!E500-front!C500</f>
        <v>30608.399999999998</v>
      </c>
      <c r="E500" s="2">
        <f>IF(front!F500-front!C500&gt;0,front!F500-front!C500,0)</f>
        <v>29354.3</v>
      </c>
      <c r="F500" s="2">
        <f>front!I500-front!H500</f>
        <v>11429.2</v>
      </c>
      <c r="G500" s="2">
        <f>IF(front!J500-front!H500&gt;0,front!J500-front!H500,0)</f>
        <v>11074.8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3827.9613118483803</v>
      </c>
      <c r="J500" s="4">
        <f>D500/(constants!$A$4+constants!$B$4*data!D500+constants!$C$4*data!D500^2+constants!$D$4*data!D500^3+constants!$E$4*data!D500^4+constants!$F$4*data!D500^5+constants!$G$4*data!D500^6+constants!$H$4*data!D500^7)</f>
        <v>31379.743621357698</v>
      </c>
      <c r="K500" s="4">
        <f>E500/(constants!$A$4+constants!$B$4*data!E500+constants!$C$4*data!E500^2+constants!$D$4*data!E500^3+constants!$E$4*data!E500^4+constants!$F$4*data!E500^5+constants!$G$4*data!E500^6+constants!$H$4*data!E500^7)</f>
        <v>30044.68892529084</v>
      </c>
      <c r="L500" s="4">
        <f>F500/(constants!$A$4+constants!$B$4*data!F500+constants!$C$4*data!F500^2+constants!$D$4*data!F500^3+constants!$E$4*data!F500^4+constants!$F$4*data!F500^5+constants!$G$4*data!F500^6+constants!$H$4*data!F500^7)</f>
        <v>11439.95903925582</v>
      </c>
      <c r="M500" s="4">
        <f>G500/(constants!$A$4+constants!$B$4*data!G500+constants!$C$4*data!G500^2+constants!$D$4*data!G500^3+constants!$E$4*data!G500^4+constants!$F$4*data!G500^5+constants!$G$4*data!G500^6+constants!$H$4*data!G500^7)</f>
        <v>11082.081361781555</v>
      </c>
      <c r="N500" s="4"/>
      <c r="O500" s="4">
        <f t="shared" si="153"/>
        <v>6379.9355197473005</v>
      </c>
      <c r="P500" s="4">
        <f t="shared" si="154"/>
        <v>6275.9487242715395</v>
      </c>
      <c r="Q500" s="4">
        <f t="shared" si="155"/>
        <v>6008.9377850581686</v>
      </c>
      <c r="R500" s="4">
        <f t="shared" si="156"/>
        <v>1906.65983987597</v>
      </c>
      <c r="S500" s="4">
        <f t="shared" si="157"/>
        <v>1847.0135602969258</v>
      </c>
      <c r="T500" s="4">
        <f t="shared" si="158"/>
        <v>1.0165690957725011</v>
      </c>
      <c r="U500" s="4">
        <f t="shared" si="159"/>
        <v>0.95745488834528947</v>
      </c>
      <c r="V500" s="4">
        <f t="shared" si="160"/>
        <v>0.96871687422601604</v>
      </c>
      <c r="W500" s="4"/>
      <c r="X500">
        <f>IF(front!E500&gt;$X$2,O500,P500)</f>
        <v>6379.9355197473005</v>
      </c>
      <c r="Y500">
        <f t="shared" si="148"/>
        <v>6143.1822800998852</v>
      </c>
      <c r="Z500">
        <f>SUMPRODUCT($B$7:$B$456,Y$7:Y$456,EXP(constants!$B$32+constants!$A$32*ABS($A$7:$A$456-$A500)))</f>
        <v>9.1129169594640729</v>
      </c>
      <c r="AA500">
        <f t="shared" si="149"/>
        <v>6134.069363140421</v>
      </c>
      <c r="AB500">
        <f t="shared" si="161"/>
        <v>6129.1619405993479</v>
      </c>
      <c r="AD500" s="4">
        <f t="shared" si="150"/>
        <v>57.526130314276088</v>
      </c>
      <c r="AE500">
        <f>SUMPRODUCT($B$7:$B$456,AD$7:AD$456,EXP(constants!$B$32+constants!$A$32*ABS($A$7:$A$456-$A500)))</f>
        <v>5.3502160350191099</v>
      </c>
      <c r="AF500" s="4">
        <f t="shared" si="151"/>
        <v>52.175914279256979</v>
      </c>
      <c r="AG500">
        <f t="shared" si="162"/>
        <v>52.175914279256979</v>
      </c>
      <c r="AH500" s="4"/>
      <c r="AI500" s="5">
        <f>SUMPRODUCT(constants!$B$13:$B$20,A500^constants!$A$13:$A$20)*constants!$C$10/((A500/1000000000)^5*(EXP(0.014388/(A500/1000000000)/constants!$B$9)-1))</f>
        <v>3.1795127341331011E-6</v>
      </c>
      <c r="AJ500">
        <f>SUMPRODUCT(A500^constants!$E$28:$J$28,constants!$E$27:$J$27)</f>
        <v>7.5817442513477192E-7</v>
      </c>
      <c r="AL500" s="17">
        <f t="shared" si="152"/>
        <v>5.1875162786483468E-10</v>
      </c>
      <c r="AM500">
        <f t="shared" si="163"/>
        <v>1.4531119111336612E-8</v>
      </c>
      <c r="AN500">
        <f t="shared" si="164"/>
        <v>3.5699358314400222E-2</v>
      </c>
      <c r="AO500">
        <f t="shared" si="165"/>
        <v>2.6666868663207783E-8</v>
      </c>
      <c r="AQ500">
        <f t="shared" si="168"/>
        <v>5.1875162786483468E-10</v>
      </c>
      <c r="AS500" s="4">
        <f t="shared" si="166"/>
        <v>1.9453038690686437E-2</v>
      </c>
    </row>
    <row r="501" spans="1:45" x14ac:dyDescent="0.2">
      <c r="A501">
        <f>front!A501</f>
        <v>421.38</v>
      </c>
      <c r="B501" s="1">
        <f t="shared" si="167"/>
        <v>0.46999999999997044</v>
      </c>
      <c r="C501">
        <f>front!D501-front!B501</f>
        <v>3882.14</v>
      </c>
      <c r="D501" s="2">
        <f>front!E501-front!C501</f>
        <v>30817.9</v>
      </c>
      <c r="E501" s="2">
        <f>IF(front!F501-front!C501&gt;0,front!F501-front!C501,0)</f>
        <v>29581.700000000004</v>
      </c>
      <c r="F501" s="2">
        <f>front!I501-front!H501</f>
        <v>11586.500000000002</v>
      </c>
      <c r="G501" s="2">
        <f>IF(front!J501-front!H501&gt;0,front!J501-front!H501,0)</f>
        <v>11367.699999999999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3873.4706469936532</v>
      </c>
      <c r="J501" s="4">
        <f>D501/(constants!$A$4+constants!$B$4*data!D501+constants!$C$4*data!D501^2+constants!$D$4*data!D501^3+constants!$E$4*data!D501^4+constants!$F$4*data!D501^5+constants!$G$4*data!D501^6+constants!$H$4*data!D501^7)</f>
        <v>31603.135629916251</v>
      </c>
      <c r="K501" s="4">
        <f>E501/(constants!$A$4+constants!$B$4*data!E501+constants!$C$4*data!E501^2+constants!$D$4*data!E501^3+constants!$E$4*data!E501^4+constants!$F$4*data!E501^5+constants!$G$4*data!E501^6+constants!$H$4*data!E501^7)</f>
        <v>30286.48702400858</v>
      </c>
      <c r="L501" s="4">
        <f>F501/(constants!$A$4+constants!$B$4*data!F501+constants!$C$4*data!F501^2+constants!$D$4*data!F501^3+constants!$E$4*data!F501^4+constants!$F$4*data!F501^5+constants!$G$4*data!F501^6+constants!$H$4*data!F501^7)</f>
        <v>11598.913868686825</v>
      </c>
      <c r="M501" s="4">
        <f>G501/(constants!$A$4+constants!$B$4*data!G501+constants!$C$4*data!G501^2+constants!$D$4*data!G501^3+constants!$E$4*data!G501^4+constants!$F$4*data!G501^5+constants!$G$4*data!G501^6+constants!$H$4*data!G501^7)</f>
        <v>11377.830793881983</v>
      </c>
      <c r="N501" s="4"/>
      <c r="O501" s="4">
        <f t="shared" si="153"/>
        <v>6455.7844116560891</v>
      </c>
      <c r="P501" s="4">
        <f t="shared" si="154"/>
        <v>6320.6271259832502</v>
      </c>
      <c r="Q501" s="4">
        <f t="shared" si="155"/>
        <v>6057.2974048017159</v>
      </c>
      <c r="R501" s="4">
        <f t="shared" si="156"/>
        <v>1933.1523114478041</v>
      </c>
      <c r="S501" s="4">
        <f t="shared" si="157"/>
        <v>1896.3051323136638</v>
      </c>
      <c r="T501" s="4">
        <f t="shared" si="158"/>
        <v>1.0213835246058458</v>
      </c>
      <c r="U501" s="4">
        <f t="shared" si="159"/>
        <v>0.95833803894252501</v>
      </c>
      <c r="V501" s="4">
        <f t="shared" si="160"/>
        <v>0.98093932955208052</v>
      </c>
      <c r="W501" s="4"/>
      <c r="X501">
        <f>IF(front!E501&gt;$X$2,O501,P501)</f>
        <v>6455.7844116560891</v>
      </c>
      <c r="Y501">
        <f t="shared" ref="Y501:Y564" si="169">X501-$U$4</f>
        <v>6219.0311720086738</v>
      </c>
      <c r="Z501">
        <f>SUMPRODUCT($B$7:$B$456,Y$7:Y$456,EXP(constants!$B$32+constants!$A$32*ABS($A$7:$A$456-$A501)))</f>
        <v>8.8725234910212301</v>
      </c>
      <c r="AA501">
        <f t="shared" si="149"/>
        <v>6210.1586485176522</v>
      </c>
      <c r="AB501">
        <f t="shared" si="161"/>
        <v>6205.251225976579</v>
      </c>
      <c r="AD501" s="4">
        <f t="shared" si="150"/>
        <v>34.670449077321109</v>
      </c>
      <c r="AE501">
        <f>SUMPRODUCT($B$7:$B$456,AD$7:AD$456,EXP(constants!$B$32+constants!$A$32*ABS($A$7:$A$456-$A501)))</f>
        <v>5.2090804364728047</v>
      </c>
      <c r="AF501" s="4">
        <f t="shared" si="151"/>
        <v>29.461368640848306</v>
      </c>
      <c r="AG501">
        <f t="shared" si="162"/>
        <v>29.461368640848306</v>
      </c>
      <c r="AH501" s="4"/>
      <c r="AI501" s="5">
        <f>SUMPRODUCT(constants!$B$13:$B$20,A501^constants!$A$13:$A$20)*constants!$C$10/((A501/1000000000)^5*(EXP(0.014388/(A501/1000000000)/constants!$B$9)-1))</f>
        <v>3.2004000792483563E-6</v>
      </c>
      <c r="AJ501">
        <f>SUMPRODUCT(A501^constants!$E$28:$J$28,constants!$E$27:$J$27)</f>
        <v>7.6066654964716861E-7</v>
      </c>
      <c r="AL501" s="17">
        <f t="shared" si="152"/>
        <v>5.1575672969544905E-10</v>
      </c>
      <c r="AM501">
        <f t="shared" si="163"/>
        <v>2.5819117873312285E-8</v>
      </c>
      <c r="AN501">
        <f t="shared" si="164"/>
        <v>1.9975768816972505E-2</v>
      </c>
      <c r="AO501">
        <f t="shared" si="165"/>
        <v>4.7382105951519369E-8</v>
      </c>
      <c r="AQ501">
        <f t="shared" si="168"/>
        <v>5.1575672969544905E-10</v>
      </c>
      <c r="AS501" s="4">
        <f t="shared" si="166"/>
        <v>1.0885052897884346E-2</v>
      </c>
    </row>
    <row r="502" spans="1:45" x14ac:dyDescent="0.2">
      <c r="A502">
        <f>front!A502</f>
        <v>421.84</v>
      </c>
      <c r="B502" s="1">
        <f t="shared" si="167"/>
        <v>0.45999999999997954</v>
      </c>
      <c r="C502">
        <f>front!D502-front!B502</f>
        <v>3929.2000000000003</v>
      </c>
      <c r="D502" s="2">
        <f>front!E502-front!C502</f>
        <v>31146.699999999997</v>
      </c>
      <c r="E502" s="2">
        <f>IF(front!F502-front!C502&gt;0,front!F502-front!C502,0)</f>
        <v>29954.300000000003</v>
      </c>
      <c r="F502" s="2">
        <f>front!I502-front!H502</f>
        <v>11914.3</v>
      </c>
      <c r="G502" s="2">
        <f>IF(front!J502-front!H502&gt;0,front!J502-front!H502,0)</f>
        <v>11602.599999999999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3920.4378715654984</v>
      </c>
      <c r="J502" s="4">
        <f>D502/(constants!$A$4+constants!$B$4*data!D502+constants!$C$4*data!D502^2+constants!$D$4*data!D502^3+constants!$E$4*data!D502^4+constants!$F$4*data!D502^5+constants!$G$4*data!D502^6+constants!$H$4*data!D502^7)</f>
        <v>31953.950759632342</v>
      </c>
      <c r="K502" s="4">
        <f>E502/(constants!$A$4+constants!$B$4*data!E502+constants!$C$4*data!E502^2+constants!$D$4*data!E502^3+constants!$E$4*data!E502^4+constants!$F$4*data!E502^5+constants!$G$4*data!E502^6+constants!$H$4*data!E502^7)</f>
        <v>30682.948088177716</v>
      </c>
      <c r="L502" s="4">
        <f>F502/(constants!$A$4+constants!$B$4*data!F502+constants!$C$4*data!F502^2+constants!$D$4*data!F502^3+constants!$E$4*data!F502^4+constants!$F$4*data!F502^5+constants!$G$4*data!F502^6+constants!$H$4*data!F502^7)</f>
        <v>11930.387029500416</v>
      </c>
      <c r="M502" s="4">
        <f>G502/(constants!$A$4+constants!$B$4*data!G502+constants!$C$4*data!G502^2+constants!$D$4*data!G502^3+constants!$E$4*data!G502^4+constants!$F$4*data!G502^5+constants!$G$4*data!G502^6+constants!$H$4*data!G502^7)</f>
        <v>11615.187157363593</v>
      </c>
      <c r="N502" s="4"/>
      <c r="O502" s="4">
        <f t="shared" si="153"/>
        <v>6534.063119275831</v>
      </c>
      <c r="P502" s="4">
        <f t="shared" si="154"/>
        <v>6390.7901519264688</v>
      </c>
      <c r="Q502" s="4">
        <f t="shared" si="155"/>
        <v>6136.5896176355427</v>
      </c>
      <c r="R502" s="4">
        <f t="shared" si="156"/>
        <v>1988.3978382500693</v>
      </c>
      <c r="S502" s="4">
        <f t="shared" si="157"/>
        <v>1935.8645262272653</v>
      </c>
      <c r="T502" s="4">
        <f t="shared" si="158"/>
        <v>1.0224186624726166</v>
      </c>
      <c r="U502" s="4">
        <f t="shared" si="159"/>
        <v>0.96022392720651317</v>
      </c>
      <c r="V502" s="4">
        <f t="shared" si="160"/>
        <v>0.97358007989536088</v>
      </c>
      <c r="W502" s="4"/>
      <c r="X502">
        <f>IF(front!E502&gt;$X$2,O502,P502)</f>
        <v>6534.063119275831</v>
      </c>
      <c r="Y502">
        <f t="shared" si="169"/>
        <v>6297.3098796284157</v>
      </c>
      <c r="Z502">
        <f>SUMPRODUCT($B$7:$B$456,Y$7:Y$456,EXP(constants!$B$32+constants!$A$32*ABS($A$7:$A$456-$A502)))</f>
        <v>8.6433864232178816</v>
      </c>
      <c r="AA502">
        <f t="shared" si="149"/>
        <v>6288.6664932051981</v>
      </c>
      <c r="AB502">
        <f t="shared" si="161"/>
        <v>6283.7590706641249</v>
      </c>
      <c r="AD502" s="4">
        <f t="shared" si="150"/>
        <v>50.311172543052862</v>
      </c>
      <c r="AE502">
        <f>SUMPRODUCT($B$7:$B$456,AD$7:AD$456,EXP(constants!$B$32+constants!$A$32*ABS($A$7:$A$456-$A502)))</f>
        <v>5.0745534985195766</v>
      </c>
      <c r="AF502" s="4">
        <f t="shared" si="151"/>
        <v>45.236619044533285</v>
      </c>
      <c r="AG502">
        <f t="shared" si="162"/>
        <v>45.236619044533285</v>
      </c>
      <c r="AH502" s="4"/>
      <c r="AI502" s="5">
        <f>SUMPRODUCT(constants!$B$13:$B$20,A502^constants!$A$13:$A$20)*constants!$C$10/((A502/1000000000)^5*(EXP(0.014388/(A502/1000000000)/constants!$B$9)-1))</f>
        <v>3.2209113259255549E-6</v>
      </c>
      <c r="AJ502">
        <f>SUMPRODUCT(A502^constants!$E$28:$J$28,constants!$E$27:$J$27)</f>
        <v>7.6314388180298955E-7</v>
      </c>
      <c r="AL502" s="17">
        <f t="shared" si="152"/>
        <v>5.1257715162289623E-10</v>
      </c>
      <c r="AM502">
        <f t="shared" si="163"/>
        <v>1.6870046832008177E-8</v>
      </c>
      <c r="AN502">
        <f t="shared" si="164"/>
        <v>3.038386062155822E-2</v>
      </c>
      <c r="AO502">
        <f t="shared" si="165"/>
        <v>3.095916561996622E-8</v>
      </c>
      <c r="AQ502">
        <f t="shared" si="168"/>
        <v>5.1257715162289623E-10</v>
      </c>
      <c r="AS502" s="4">
        <f t="shared" si="166"/>
        <v>1.6556555752016922E-2</v>
      </c>
    </row>
    <row r="503" spans="1:45" x14ac:dyDescent="0.2">
      <c r="A503">
        <f>front!A503</f>
        <v>422.31</v>
      </c>
      <c r="B503" s="1">
        <f t="shared" si="167"/>
        <v>0.47000000000002728</v>
      </c>
      <c r="C503">
        <f>front!D503-front!B503</f>
        <v>3979.07</v>
      </c>
      <c r="D503" s="2">
        <f>front!E503-front!C503</f>
        <v>31408.500000000004</v>
      </c>
      <c r="E503" s="2">
        <f>IF(front!F503-front!C503&gt;0,front!F503-front!C503,0)</f>
        <v>30241.200000000001</v>
      </c>
      <c r="F503" s="2">
        <f>front!I503-front!H503</f>
        <v>11653.2</v>
      </c>
      <c r="G503" s="2">
        <f>IF(front!J503-front!H503&gt;0,front!J503-front!H503,0)</f>
        <v>11321.5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3970.2104668760562</v>
      </c>
      <c r="J503" s="4">
        <f>D503/(constants!$A$4+constants!$B$4*data!D503+constants!$C$4*data!D503^2+constants!$D$4*data!D503^3+constants!$E$4*data!D503^4+constants!$F$4*data!D503^5+constants!$G$4*data!D503^6+constants!$H$4*data!D503^7)</f>
        <v>32233.465310922471</v>
      </c>
      <c r="K503" s="4">
        <f>E503/(constants!$A$4+constants!$B$4*data!E503+constants!$C$4*data!E503^2+constants!$D$4*data!E503^3+constants!$E$4*data!E503^4+constants!$F$4*data!E503^5+constants!$G$4*data!E503^6+constants!$H$4*data!E503^7)</f>
        <v>30988.448590225031</v>
      </c>
      <c r="L503" s="4">
        <f>F503/(constants!$A$4+constants!$B$4*data!F503+constants!$C$4*data!F503^2+constants!$D$4*data!F503^3+constants!$E$4*data!F503^4+constants!$F$4*data!F503^5+constants!$G$4*data!F503^6+constants!$H$4*data!F503^7)</f>
        <v>11666.336536673229</v>
      </c>
      <c r="M503" s="4">
        <f>G503/(constants!$A$4+constants!$B$4*data!G503+constants!$C$4*data!G503^2+constants!$D$4*data!G503^3+constants!$E$4*data!G503^4+constants!$F$4*data!G503^5+constants!$G$4*data!G503^6+constants!$H$4*data!G503^7)</f>
        <v>11331.165727734682</v>
      </c>
      <c r="N503" s="4"/>
      <c r="O503" s="4">
        <f t="shared" si="153"/>
        <v>6617.0174447934269</v>
      </c>
      <c r="P503" s="4">
        <f t="shared" si="154"/>
        <v>6446.693062184494</v>
      </c>
      <c r="Q503" s="4">
        <f t="shared" si="155"/>
        <v>6197.689718045006</v>
      </c>
      <c r="R503" s="4">
        <f t="shared" si="156"/>
        <v>1944.3894227788714</v>
      </c>
      <c r="S503" s="4">
        <f t="shared" si="157"/>
        <v>1888.5276212891135</v>
      </c>
      <c r="T503" s="4">
        <f t="shared" si="158"/>
        <v>1.0264204268709543</v>
      </c>
      <c r="U503" s="4">
        <f t="shared" si="159"/>
        <v>0.9613750272057916</v>
      </c>
      <c r="V503" s="4">
        <f t="shared" si="160"/>
        <v>0.97127026055823651</v>
      </c>
      <c r="W503" s="4"/>
      <c r="X503">
        <f>IF(front!E503&gt;$X$2,O503,P503)</f>
        <v>6617.0174447934269</v>
      </c>
      <c r="Y503">
        <f t="shared" si="169"/>
        <v>6380.2642051460116</v>
      </c>
      <c r="Z503">
        <f>SUMPRODUCT($B$7:$B$456,Y$7:Y$456,EXP(constants!$B$32+constants!$A$32*ABS($A$7:$A$456-$A503)))</f>
        <v>8.4153788982276012</v>
      </c>
      <c r="AA503">
        <f t="shared" si="149"/>
        <v>6371.848826247784</v>
      </c>
      <c r="AB503">
        <f t="shared" si="161"/>
        <v>6366.9414037067108</v>
      </c>
      <c r="AD503" s="4">
        <f t="shared" si="150"/>
        <v>53.693999079510832</v>
      </c>
      <c r="AE503">
        <f>SUMPRODUCT($B$7:$B$456,AD$7:AD$456,EXP(constants!$B$32+constants!$A$32*ABS($A$7:$A$456-$A503)))</f>
        <v>4.9406897179392937</v>
      </c>
      <c r="AF503" s="4">
        <f t="shared" si="151"/>
        <v>48.753309361571539</v>
      </c>
      <c r="AG503">
        <f t="shared" si="162"/>
        <v>48.753309361571539</v>
      </c>
      <c r="AH503" s="4"/>
      <c r="AI503" s="5">
        <f>SUMPRODUCT(constants!$B$13:$B$20,A503^constants!$A$13:$A$20)*constants!$C$10/((A503/1000000000)^5*(EXP(0.014388/(A503/1000000000)/constants!$B$9)-1))</f>
        <v>3.2419381145512205E-6</v>
      </c>
      <c r="AJ503">
        <f>SUMPRODUCT(A503^constants!$E$28:$J$28,constants!$E$27:$J$27)</f>
        <v>7.6571333058954002E-7</v>
      </c>
      <c r="AL503" s="17">
        <f t="shared" si="152"/>
        <v>5.0918296698377439E-10</v>
      </c>
      <c r="AM503">
        <f t="shared" si="163"/>
        <v>1.5705873931772364E-8</v>
      </c>
      <c r="AN503">
        <f t="shared" si="164"/>
        <v>3.2419906666493567E-2</v>
      </c>
      <c r="AO503">
        <f t="shared" si="165"/>
        <v>2.8822726878119137E-8</v>
      </c>
      <c r="AQ503">
        <f t="shared" si="168"/>
        <v>5.0918296698377439E-10</v>
      </c>
      <c r="AS503" s="4">
        <f t="shared" si="166"/>
        <v>1.7666023382760576E-2</v>
      </c>
    </row>
    <row r="504" spans="1:45" x14ac:dyDescent="0.2">
      <c r="A504">
        <f>front!A504</f>
        <v>422.78</v>
      </c>
      <c r="B504" s="1">
        <f t="shared" si="167"/>
        <v>0.46999999999997044</v>
      </c>
      <c r="C504">
        <f>front!D504-front!B504</f>
        <v>3995.13</v>
      </c>
      <c r="D504" s="2">
        <f>front!E504-front!C504</f>
        <v>31863.3</v>
      </c>
      <c r="E504" s="2">
        <f>IF(front!F504-front!C504&gt;0,front!F504-front!C504,0)</f>
        <v>30691.399999999998</v>
      </c>
      <c r="F504" s="2">
        <f>front!I504-front!H504</f>
        <v>11202.000000000002</v>
      </c>
      <c r="G504" s="2">
        <f>IF(front!J504-front!H504&gt;0,front!J504-front!H504,0)</f>
        <v>10936.800000000001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3986.2393040018937</v>
      </c>
      <c r="J504" s="4">
        <f>D504/(constants!$A$4+constants!$B$4*data!D504+constants!$C$4*data!D504^2+constants!$D$4*data!D504^3+constants!$E$4*data!D504^4+constants!$F$4*data!D504^5+constants!$G$4*data!D504^6+constants!$H$4*data!D504^7)</f>
        <v>32719.430271559806</v>
      </c>
      <c r="K504" s="4">
        <f>E504/(constants!$A$4+constants!$B$4*data!E504+constants!$C$4*data!E504^2+constants!$D$4*data!E504^3+constants!$E$4*data!E504^4+constants!$F$4*data!E504^5+constants!$G$4*data!E504^6+constants!$H$4*data!E504^7)</f>
        <v>31468.234781047868</v>
      </c>
      <c r="L504" s="4">
        <f>F504/(constants!$A$4+constants!$B$4*data!F504+constants!$C$4*data!F504^2+constants!$D$4*data!F504^3+constants!$E$4*data!F504^4+constants!$F$4*data!F504^5+constants!$G$4*data!F504^6+constants!$H$4*data!F504^7)</f>
        <v>11210.49002388233</v>
      </c>
      <c r="M504" s="4">
        <f>G504/(constants!$A$4+constants!$B$4*data!G504+constants!$C$4*data!G504^2+constants!$D$4*data!G504^3+constants!$E$4*data!G504^4+constants!$F$4*data!G504^5+constants!$G$4*data!G504^6+constants!$H$4*data!G504^7)</f>
        <v>10942.819443867742</v>
      </c>
      <c r="N504" s="4"/>
      <c r="O504" s="4">
        <f t="shared" si="153"/>
        <v>6643.7321733364897</v>
      </c>
      <c r="P504" s="4">
        <f t="shared" si="154"/>
        <v>6543.8860543119608</v>
      </c>
      <c r="Q504" s="4">
        <f t="shared" si="155"/>
        <v>6293.6469562095735</v>
      </c>
      <c r="R504" s="4">
        <f t="shared" si="156"/>
        <v>1868.4150039803883</v>
      </c>
      <c r="S504" s="4">
        <f t="shared" si="157"/>
        <v>1823.8032406446234</v>
      </c>
      <c r="T504" s="4">
        <f t="shared" si="158"/>
        <v>1.0152579244497599</v>
      </c>
      <c r="U504" s="4">
        <f t="shared" si="159"/>
        <v>0.9617598631722053</v>
      </c>
      <c r="V504" s="4">
        <f t="shared" si="160"/>
        <v>0.97612320429844224</v>
      </c>
      <c r="W504" s="4"/>
      <c r="X504">
        <f>IF(front!E504&gt;$X$2,O504,P504)</f>
        <v>6643.7321733364897</v>
      </c>
      <c r="Y504">
        <f t="shared" si="169"/>
        <v>6406.9789336890744</v>
      </c>
      <c r="Z504">
        <f>SUMPRODUCT($B$7:$B$456,Y$7:Y$456,EXP(constants!$B$32+constants!$A$32*ABS($A$7:$A$456-$A504)))</f>
        <v>8.1933860796159177</v>
      </c>
      <c r="AA504">
        <f t="shared" si="149"/>
        <v>6398.7855476094583</v>
      </c>
      <c r="AB504">
        <f t="shared" si="161"/>
        <v>6393.8781250683851</v>
      </c>
      <c r="AD504" s="4">
        <f t="shared" si="150"/>
        <v>42.518256724414869</v>
      </c>
      <c r="AE504">
        <f>SUMPRODUCT($B$7:$B$456,AD$7:AD$456,EXP(constants!$B$32+constants!$A$32*ABS($A$7:$A$456-$A504)))</f>
        <v>4.8103571863164927</v>
      </c>
      <c r="AF504" s="4">
        <f t="shared" si="151"/>
        <v>37.707899538098374</v>
      </c>
      <c r="AG504">
        <f t="shared" si="162"/>
        <v>37.707899538098374</v>
      </c>
      <c r="AH504" s="4"/>
      <c r="AI504" s="5">
        <f>SUMPRODUCT(constants!$B$13:$B$20,A504^constants!$A$13:$A$20)*constants!$C$10/((A504/1000000000)^5*(EXP(0.014388/(A504/1000000000)/constants!$B$9)-1))</f>
        <v>3.2630351409020218E-6</v>
      </c>
      <c r="AJ504">
        <f>SUMPRODUCT(A504^constants!$E$28:$J$28,constants!$E$27:$J$27)</f>
        <v>7.6832062223471153E-7</v>
      </c>
      <c r="AL504" s="17">
        <f t="shared" si="152"/>
        <v>5.103374004125426E-10</v>
      </c>
      <c r="AM504">
        <f t="shared" si="163"/>
        <v>2.0375587917816391E-8</v>
      </c>
      <c r="AN504">
        <f t="shared" si="164"/>
        <v>2.5046511662434247E-2</v>
      </c>
      <c r="AO504">
        <f t="shared" si="165"/>
        <v>3.7392379952081603E-8</v>
      </c>
      <c r="AQ504">
        <f t="shared" si="168"/>
        <v>5.103374004125426E-10</v>
      </c>
      <c r="AS504" s="4">
        <f t="shared" si="166"/>
        <v>1.3648165777801275E-2</v>
      </c>
    </row>
    <row r="505" spans="1:45" x14ac:dyDescent="0.2">
      <c r="A505">
        <f>front!A505</f>
        <v>423.24</v>
      </c>
      <c r="B505" s="1">
        <f t="shared" si="167"/>
        <v>0.46000000000003638</v>
      </c>
      <c r="C505">
        <f>front!D505-front!B505</f>
        <v>4020.7300000000005</v>
      </c>
      <c r="D505" s="2">
        <f>front!E505-front!C505</f>
        <v>32029.200000000004</v>
      </c>
      <c r="E505" s="2">
        <f>IF(front!F505-front!C505&gt;0,front!F505-front!C505,0)</f>
        <v>30948.700000000004</v>
      </c>
      <c r="F505" s="2">
        <f>front!I505-front!H505</f>
        <v>10959.300000000001</v>
      </c>
      <c r="G505" s="2">
        <f>IF(front!J505-front!H505&gt;0,front!J505-front!H505,0)</f>
        <v>10721.800000000001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4011.789840874324</v>
      </c>
      <c r="J505" s="4">
        <f>D505/(constants!$A$4+constants!$B$4*data!D505+constants!$C$4*data!D505^2+constants!$D$4*data!D505^3+constants!$E$4*data!D505^4+constants!$F$4*data!D505^5+constants!$G$4*data!D505^6+constants!$H$4*data!D505^7)</f>
        <v>32896.822196333997</v>
      </c>
      <c r="K505" s="4">
        <f>E505/(constants!$A$4+constants!$B$4*data!E505+constants!$C$4*data!E505^2+constants!$D$4*data!E505^3+constants!$E$4*data!E505^4+constants!$F$4*data!E505^5+constants!$G$4*data!E505^6+constants!$H$4*data!E505^7)</f>
        <v>31742.662409961715</v>
      </c>
      <c r="L505" s="4">
        <f>F505/(constants!$A$4+constants!$B$4*data!F505+constants!$C$4*data!F505^2+constants!$D$4*data!F505^3+constants!$E$4*data!F505^4+constants!$F$4*data!F505^5+constants!$G$4*data!F505^6+constants!$H$4*data!F505^7)</f>
        <v>10965.521710872808</v>
      </c>
      <c r="M505" s="4">
        <f>G505/(constants!$A$4+constants!$B$4*data!G505+constants!$C$4*data!G505^2+constants!$D$4*data!G505^3+constants!$E$4*data!G505^4+constants!$F$4*data!G505^5+constants!$G$4*data!G505^6+constants!$H$4*data!G505^7)</f>
        <v>10725.954328002124</v>
      </c>
      <c r="N505" s="4"/>
      <c r="O505" s="4">
        <f t="shared" si="153"/>
        <v>6686.3164014572067</v>
      </c>
      <c r="P505" s="4">
        <f t="shared" si="154"/>
        <v>6579.3644392667993</v>
      </c>
      <c r="Q505" s="4">
        <f t="shared" si="155"/>
        <v>6348.5324819923435</v>
      </c>
      <c r="R505" s="4">
        <f t="shared" si="156"/>
        <v>1827.5869518121347</v>
      </c>
      <c r="S505" s="4">
        <f t="shared" si="157"/>
        <v>1787.6590546670209</v>
      </c>
      <c r="T505" s="4">
        <f t="shared" si="158"/>
        <v>1.0162556677286485</v>
      </c>
      <c r="U505" s="4">
        <f t="shared" si="159"/>
        <v>0.96491576665113576</v>
      </c>
      <c r="V505" s="4">
        <f t="shared" si="160"/>
        <v>0.97815266895754349</v>
      </c>
      <c r="W505" s="4"/>
      <c r="X505">
        <f>IF(front!E505&gt;$X$2,O505,P505)</f>
        <v>6686.3164014572067</v>
      </c>
      <c r="Y505">
        <f t="shared" si="169"/>
        <v>6449.5631618097914</v>
      </c>
      <c r="Z505">
        <f>SUMPRODUCT($B$7:$B$456,Y$7:Y$456,EXP(constants!$B$32+constants!$A$32*ABS($A$7:$A$456-$A505)))</f>
        <v>7.9817880530156922</v>
      </c>
      <c r="AA505">
        <f t="shared" si="149"/>
        <v>6441.581373756776</v>
      </c>
      <c r="AB505">
        <f t="shared" si="161"/>
        <v>6436.6739512157028</v>
      </c>
      <c r="AD505" s="4">
        <f t="shared" si="150"/>
        <v>37.875879709032233</v>
      </c>
      <c r="AE505">
        <f>SUMPRODUCT($B$7:$B$456,AD$7:AD$456,EXP(constants!$B$32+constants!$A$32*ABS($A$7:$A$456-$A505)))</f>
        <v>4.6861274627350431</v>
      </c>
      <c r="AF505" s="4">
        <f t="shared" si="151"/>
        <v>33.189752246297189</v>
      </c>
      <c r="AG505">
        <f t="shared" si="162"/>
        <v>33.189752246297189</v>
      </c>
      <c r="AH505" s="4"/>
      <c r="AI505" s="5">
        <f>SUMPRODUCT(constants!$B$13:$B$20,A505^constants!$A$13:$A$20)*constants!$C$10/((A505/1000000000)^5*(EXP(0.014388/(A505/1000000000)/constants!$B$9)-1))</f>
        <v>3.2837511531062564E-6</v>
      </c>
      <c r="AJ505">
        <f>SUMPRODUCT(A505^constants!$E$28:$J$28,constants!$E$27:$J$27)</f>
        <v>7.7090825960818331E-7</v>
      </c>
      <c r="AL505" s="17">
        <f t="shared" si="152"/>
        <v>5.1016272969458867E-10</v>
      </c>
      <c r="AM505">
        <f t="shared" si="163"/>
        <v>2.3227297808292306E-8</v>
      </c>
      <c r="AN505">
        <f t="shared" si="164"/>
        <v>2.196392942068608E-2</v>
      </c>
      <c r="AO505">
        <f t="shared" si="165"/>
        <v>4.2625712122317799E-8</v>
      </c>
      <c r="AQ505">
        <f t="shared" si="168"/>
        <v>5.1016272969458867E-10</v>
      </c>
      <c r="AS505" s="4">
        <f t="shared" si="166"/>
        <v>1.1968427136903589E-2</v>
      </c>
    </row>
    <row r="506" spans="1:45" x14ac:dyDescent="0.2">
      <c r="A506">
        <f>front!A506</f>
        <v>423.71</v>
      </c>
      <c r="B506" s="1">
        <f t="shared" si="167"/>
        <v>0.46999999999997044</v>
      </c>
      <c r="C506">
        <f>front!D506-front!B506</f>
        <v>4069.13</v>
      </c>
      <c r="D506" s="2">
        <f>front!E506-front!C506</f>
        <v>32272.6</v>
      </c>
      <c r="E506" s="2">
        <f>IF(front!F506-front!C506&gt;0,front!F506-front!C506,0)</f>
        <v>31170.300000000003</v>
      </c>
      <c r="F506" s="2">
        <f>front!I506-front!H506</f>
        <v>10927.099999999999</v>
      </c>
      <c r="G506" s="2">
        <f>IF(front!J506-front!H506&gt;0,front!J506-front!H506,0)</f>
        <v>10695.599999999999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4060.0970493519917</v>
      </c>
      <c r="J506" s="4">
        <f>D506/(constants!$A$4+constants!$B$4*data!D506+constants!$C$4*data!D506^2+constants!$D$4*data!D506^3+constants!$E$4*data!D506^4+constants!$F$4*data!D506^5+constants!$G$4*data!D506^6+constants!$H$4*data!D506^7)</f>
        <v>33157.202382183328</v>
      </c>
      <c r="K506" s="4">
        <f>E506/(constants!$A$4+constants!$B$4*data!E506+constants!$C$4*data!E506^2+constants!$D$4*data!E506^3+constants!$E$4*data!E506^4+constants!$F$4*data!E506^5+constants!$G$4*data!E506^6+constants!$H$4*data!E506^7)</f>
        <v>31979.140896530866</v>
      </c>
      <c r="L506" s="4">
        <f>F506/(constants!$A$4+constants!$B$4*data!F506+constants!$C$4*data!F506^2+constants!$D$4*data!F506^3+constants!$E$4*data!F506^4+constants!$F$4*data!F506^5+constants!$G$4*data!F506^6+constants!$H$4*data!F506^7)</f>
        <v>10933.03266077831</v>
      </c>
      <c r="M506" s="4">
        <f>G506/(constants!$A$4+constants!$B$4*data!G506+constants!$C$4*data!G506^2+constants!$D$4*data!G506^3+constants!$E$4*data!G506^4+constants!$F$4*data!G506^5+constants!$G$4*data!G506^6+constants!$H$4*data!G506^7)</f>
        <v>10699.535348720963</v>
      </c>
      <c r="N506" s="4"/>
      <c r="O506" s="4">
        <f t="shared" si="153"/>
        <v>6766.8284155866531</v>
      </c>
      <c r="P506" s="4">
        <f t="shared" si="154"/>
        <v>6631.4404764366654</v>
      </c>
      <c r="Q506" s="4">
        <f t="shared" si="155"/>
        <v>6395.8281793061733</v>
      </c>
      <c r="R506" s="4">
        <f t="shared" si="156"/>
        <v>1822.1721101297182</v>
      </c>
      <c r="S506" s="4">
        <f t="shared" si="157"/>
        <v>1783.2558914534941</v>
      </c>
      <c r="T506" s="4">
        <f t="shared" si="158"/>
        <v>1.0204160679163234</v>
      </c>
      <c r="U506" s="4">
        <f t="shared" si="159"/>
        <v>0.96447041966708624</v>
      </c>
      <c r="V506" s="4">
        <f t="shared" si="160"/>
        <v>0.9786429512009962</v>
      </c>
      <c r="W506" s="4"/>
      <c r="X506">
        <f>IF(front!E506&gt;$X$2,O506,P506)</f>
        <v>6766.8284155866531</v>
      </c>
      <c r="Y506">
        <f t="shared" si="169"/>
        <v>6530.0751759392379</v>
      </c>
      <c r="Z506">
        <f>SUMPRODUCT($B$7:$B$456,Y$7:Y$456,EXP(constants!$B$32+constants!$A$32*ABS($A$7:$A$456-$A506)))</f>
        <v>7.7712331096342178</v>
      </c>
      <c r="AA506">
        <f t="shared" si="149"/>
        <v>6522.3039428296033</v>
      </c>
      <c r="AB506">
        <f t="shared" si="161"/>
        <v>6517.3965202885302</v>
      </c>
      <c r="AD506" s="4">
        <f t="shared" si="150"/>
        <v>36.86925554155664</v>
      </c>
      <c r="AE506">
        <f>SUMPRODUCT($B$7:$B$456,AD$7:AD$456,EXP(constants!$B$32+constants!$A$32*ABS($A$7:$A$456-$A506)))</f>
        <v>4.5625101358853577</v>
      </c>
      <c r="AF506" s="4">
        <f t="shared" si="151"/>
        <v>32.306745405671279</v>
      </c>
      <c r="AG506">
        <f t="shared" si="162"/>
        <v>32.306745405671279</v>
      </c>
      <c r="AH506" s="4"/>
      <c r="AI506" s="5">
        <f>SUMPRODUCT(constants!$B$13:$B$20,A506^constants!$A$13:$A$20)*constants!$C$10/((A506/1000000000)^5*(EXP(0.014388/(A506/1000000000)/constants!$B$9)-1))</f>
        <v>3.3049866889698173E-6</v>
      </c>
      <c r="AJ506">
        <f>SUMPRODUCT(A506^constants!$E$28:$J$28,constants!$E$27:$J$27)</f>
        <v>7.7358788659072754E-7</v>
      </c>
      <c r="AL506" s="17">
        <f t="shared" si="152"/>
        <v>5.0710228826517726E-10</v>
      </c>
      <c r="AM506">
        <f t="shared" si="163"/>
        <v>2.3945088769447147E-8</v>
      </c>
      <c r="AN506">
        <f t="shared" si="164"/>
        <v>2.117771594617001E-2</v>
      </c>
      <c r="AO506">
        <f t="shared" si="165"/>
        <v>4.3942970424455081E-8</v>
      </c>
      <c r="AQ506">
        <f t="shared" si="168"/>
        <v>5.0710228826517726E-10</v>
      </c>
      <c r="AS506" s="4">
        <f t="shared" si="166"/>
        <v>1.1540009320420574E-2</v>
      </c>
    </row>
    <row r="507" spans="1:45" x14ac:dyDescent="0.2">
      <c r="A507">
        <f>front!A507</f>
        <v>424.17</v>
      </c>
      <c r="B507" s="1">
        <f t="shared" si="167"/>
        <v>0.46000000000003638</v>
      </c>
      <c r="C507">
        <f>front!D507-front!B507</f>
        <v>4111.4699999999993</v>
      </c>
      <c r="D507" s="2">
        <f>front!E507-front!C507</f>
        <v>32550.7</v>
      </c>
      <c r="E507" s="2">
        <f>IF(front!F507-front!C507&gt;0,front!F507-front!C507,0)</f>
        <v>31520.2</v>
      </c>
      <c r="F507" s="2">
        <f>front!I507-front!H507</f>
        <v>10911.1</v>
      </c>
      <c r="G507" s="2">
        <f>IF(front!J507-front!H507&gt;0,front!J507-front!H507,0)</f>
        <v>10731.199999999999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4102.3566749038519</v>
      </c>
      <c r="J507" s="4">
        <f>D507/(constants!$A$4+constants!$B$4*data!D507+constants!$C$4*data!D507^2+constants!$D$4*data!D507^3+constants!$E$4*data!D507^4+constants!$F$4*data!D507^5+constants!$G$4*data!D507^6+constants!$H$4*data!D507^7)</f>
        <v>33454.877964301078</v>
      </c>
      <c r="K507" s="4">
        <f>E507/(constants!$A$4+constants!$B$4*data!E507+constants!$C$4*data!E507^2+constants!$D$4*data!E507^3+constants!$E$4*data!E507^4+constants!$F$4*data!E507^5+constants!$G$4*data!E507^6+constants!$H$4*data!E507^7)</f>
        <v>32352.773489312018</v>
      </c>
      <c r="L507" s="4">
        <f>F507/(constants!$A$4+constants!$B$4*data!F507+constants!$C$4*data!F507^2+constants!$D$4*data!F507^3+constants!$E$4*data!F507^4+constants!$F$4*data!F507^5+constants!$G$4*data!F507^6+constants!$H$4*data!F507^7)</f>
        <v>10916.890060893902</v>
      </c>
      <c r="M507" s="4">
        <f>G507/(constants!$A$4+constants!$B$4*data!G507+constants!$C$4*data!G507^2+constants!$D$4*data!G507^3+constants!$E$4*data!G507^4+constants!$F$4*data!G507^5+constants!$G$4*data!G507^6+constants!$H$4*data!G507^7)</f>
        <v>10735.433329987243</v>
      </c>
      <c r="N507" s="4"/>
      <c r="O507" s="4">
        <f t="shared" si="153"/>
        <v>6837.2611248397534</v>
      </c>
      <c r="P507" s="4">
        <f t="shared" si="154"/>
        <v>6690.9755928602162</v>
      </c>
      <c r="Q507" s="4">
        <f t="shared" si="155"/>
        <v>6470.5546978624043</v>
      </c>
      <c r="R507" s="4">
        <f t="shared" si="156"/>
        <v>1819.4816768156504</v>
      </c>
      <c r="S507" s="4">
        <f t="shared" si="157"/>
        <v>1789.2388883312071</v>
      </c>
      <c r="T507" s="4">
        <f t="shared" si="158"/>
        <v>1.0218631094896886</v>
      </c>
      <c r="U507" s="4">
        <f t="shared" si="159"/>
        <v>0.96705698714055721</v>
      </c>
      <c r="V507" s="4">
        <f t="shared" si="160"/>
        <v>0.98337834952129199</v>
      </c>
      <c r="W507" s="4"/>
      <c r="X507">
        <f>IF(front!E507&gt;$X$2,O507,P507)</f>
        <v>6837.2611248397534</v>
      </c>
      <c r="Y507">
        <f t="shared" si="169"/>
        <v>6600.5078851923381</v>
      </c>
      <c r="Z507">
        <f>SUMPRODUCT($B$7:$B$456,Y$7:Y$456,EXP(constants!$B$32+constants!$A$32*ABS($A$7:$A$456-$A507)))</f>
        <v>7.5705373808756349</v>
      </c>
      <c r="AA507">
        <f t="shared" si="149"/>
        <v>6592.9373478114621</v>
      </c>
      <c r="AB507">
        <f t="shared" si="161"/>
        <v>6588.029925270389</v>
      </c>
      <c r="AD507" s="4">
        <f t="shared" si="150"/>
        <v>28.188957589460415</v>
      </c>
      <c r="AE507">
        <f>SUMPRODUCT($B$7:$B$456,AD$7:AD$456,EXP(constants!$B$32+constants!$A$32*ABS($A$7:$A$456-$A507)))</f>
        <v>4.4446811782705451</v>
      </c>
      <c r="AF507" s="4">
        <f t="shared" si="151"/>
        <v>23.744276411189869</v>
      </c>
      <c r="AG507">
        <f t="shared" si="162"/>
        <v>23.744276411189869</v>
      </c>
      <c r="AH507" s="4"/>
      <c r="AI507" s="5">
        <f>SUMPRODUCT(constants!$B$13:$B$20,A507^constants!$A$13:$A$20)*constants!$C$10/((A507/1000000000)^5*(EXP(0.014388/(A507/1000000000)/constants!$B$9)-1))</f>
        <v>3.3258379530290396E-6</v>
      </c>
      <c r="AJ507">
        <f>SUMPRODUCT(A507^constants!$E$28:$J$28,constants!$E$27:$J$27)</f>
        <v>7.7624461878043937E-7</v>
      </c>
      <c r="AL507" s="17">
        <f t="shared" si="152"/>
        <v>5.0483042590194961E-10</v>
      </c>
      <c r="AM507">
        <f t="shared" si="163"/>
        <v>3.2691862465626526E-8</v>
      </c>
      <c r="AN507">
        <f t="shared" si="164"/>
        <v>1.5442082152179234E-2</v>
      </c>
      <c r="AO507">
        <f t="shared" si="165"/>
        <v>5.9994663593830047E-8</v>
      </c>
      <c r="AQ507">
        <f t="shared" si="168"/>
        <v>5.0483042590194961E-10</v>
      </c>
      <c r="AS507" s="4">
        <f t="shared" si="166"/>
        <v>8.4145888260946464E-3</v>
      </c>
    </row>
    <row r="508" spans="1:45" x14ac:dyDescent="0.2">
      <c r="A508">
        <f>front!A508</f>
        <v>424.64</v>
      </c>
      <c r="B508" s="1">
        <f t="shared" si="167"/>
        <v>0.46999999999997044</v>
      </c>
      <c r="C508">
        <f>front!D508-front!B508</f>
        <v>4168.8700000000008</v>
      </c>
      <c r="D508" s="2">
        <f>front!E508-front!C508</f>
        <v>33059.800000000003</v>
      </c>
      <c r="E508" s="2">
        <f>IF(front!F508-front!C508&gt;0,front!F508-front!C508,0)</f>
        <v>31890.6</v>
      </c>
      <c r="F508" s="2">
        <f>front!I508-front!H508</f>
        <v>10999.300000000001</v>
      </c>
      <c r="G508" s="2">
        <f>IF(front!J508-front!H508&gt;0,front!J508-front!H508,0)</f>
        <v>10758.199999999999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4159.6489438338785</v>
      </c>
      <c r="J508" s="4">
        <f>D508/(constants!$A$4+constants!$B$4*data!D508+constants!$C$4*data!D508^2+constants!$D$4*data!D508^3+constants!$E$4*data!D508^4+constants!$F$4*data!D508^5+constants!$G$4*data!D508^6+constants!$H$4*data!D508^7)</f>
        <v>34000.297329680965</v>
      </c>
      <c r="K508" s="4">
        <f>E508/(constants!$A$4+constants!$B$4*data!E508+constants!$C$4*data!E508^2+constants!$D$4*data!E508^3+constants!$E$4*data!E508^4+constants!$F$4*data!E508^5+constants!$G$4*data!E508^6+constants!$H$4*data!E508^7)</f>
        <v>32748.61679954741</v>
      </c>
      <c r="L508" s="4">
        <f>F508/(constants!$A$4+constants!$B$4*data!F508+constants!$C$4*data!F508^2+constants!$D$4*data!F508^3+constants!$E$4*data!F508^4+constants!$F$4*data!F508^5+constants!$G$4*data!F508^6+constants!$H$4*data!F508^7)</f>
        <v>11005.884637341464</v>
      </c>
      <c r="M508" s="4">
        <f>G508/(constants!$A$4+constants!$B$4*data!G508+constants!$C$4*data!G508^2+constants!$D$4*data!G508^3+constants!$E$4*data!G508^4+constants!$F$4*data!G508^5+constants!$G$4*data!G508^6+constants!$H$4*data!G508^7)</f>
        <v>10762.661536287886</v>
      </c>
      <c r="N508" s="4"/>
      <c r="O508" s="4">
        <f t="shared" si="153"/>
        <v>6932.7482397231315</v>
      </c>
      <c r="P508" s="4">
        <f t="shared" si="154"/>
        <v>6800.0594659361932</v>
      </c>
      <c r="Q508" s="4">
        <f t="shared" si="155"/>
        <v>6549.7233599094825</v>
      </c>
      <c r="R508" s="4">
        <f t="shared" si="156"/>
        <v>1834.3141062235773</v>
      </c>
      <c r="S508" s="4">
        <f t="shared" si="157"/>
        <v>1793.7769227146475</v>
      </c>
      <c r="T508" s="4">
        <f t="shared" si="158"/>
        <v>1.0195128843286771</v>
      </c>
      <c r="U508" s="4">
        <f t="shared" si="159"/>
        <v>0.96318618869721229</v>
      </c>
      <c r="V508" s="4">
        <f t="shared" si="160"/>
        <v>0.97790063142872174</v>
      </c>
      <c r="W508" s="4"/>
      <c r="X508">
        <f>IF(front!E508&gt;$X$2,O508,P508)</f>
        <v>6932.7482397231315</v>
      </c>
      <c r="Y508">
        <f t="shared" si="169"/>
        <v>6695.9950000757162</v>
      </c>
      <c r="Z508">
        <f>SUMPRODUCT($B$7:$B$456,Y$7:Y$456,EXP(constants!$B$32+constants!$A$32*ABS($A$7:$A$456-$A508)))</f>
        <v>7.3708309919048851</v>
      </c>
      <c r="AA508">
        <f t="shared" si="149"/>
        <v>6688.6241690838115</v>
      </c>
      <c r="AB508">
        <f t="shared" si="161"/>
        <v>6683.7167465427383</v>
      </c>
      <c r="AD508" s="4">
        <f t="shared" si="150"/>
        <v>38.478143496662369</v>
      </c>
      <c r="AE508">
        <f>SUMPRODUCT($B$7:$B$456,AD$7:AD$456,EXP(constants!$B$32+constants!$A$32*ABS($A$7:$A$456-$A508)))</f>
        <v>4.3274330644865771</v>
      </c>
      <c r="AF508" s="4">
        <f t="shared" si="151"/>
        <v>34.150710432175792</v>
      </c>
      <c r="AG508">
        <f t="shared" si="162"/>
        <v>34.150710432175792</v>
      </c>
      <c r="AH508" s="4"/>
      <c r="AI508" s="5">
        <f>SUMPRODUCT(constants!$B$13:$B$20,A508^constants!$A$13:$A$20)*constants!$C$10/((A508/1000000000)^5*(EXP(0.014388/(A508/1000000000)/constants!$B$9)-1))</f>
        <v>3.3472113600306736E-6</v>
      </c>
      <c r="AJ508">
        <f>SUMPRODUCT(A508^constants!$E$28:$J$28,constants!$E$27:$J$27)</f>
        <v>7.7899306284826041E-7</v>
      </c>
      <c r="AL508" s="17">
        <f t="shared" si="152"/>
        <v>5.0080089970330856E-10</v>
      </c>
      <c r="AM508">
        <f t="shared" si="163"/>
        <v>2.2810449709248686E-8</v>
      </c>
      <c r="AN508">
        <f t="shared" si="164"/>
        <v>2.1954889363722394E-2</v>
      </c>
      <c r="AO508">
        <f t="shared" si="165"/>
        <v>4.1860730882777089E-8</v>
      </c>
      <c r="AQ508">
        <f t="shared" si="168"/>
        <v>5.0080089970330856E-10</v>
      </c>
      <c r="AS508" s="4">
        <f t="shared" si="166"/>
        <v>1.1963501093798505E-2</v>
      </c>
    </row>
    <row r="509" spans="1:45" x14ac:dyDescent="0.2">
      <c r="A509">
        <f>front!A509</f>
        <v>425.11</v>
      </c>
      <c r="B509" s="1">
        <f t="shared" si="167"/>
        <v>0.47000000000002728</v>
      </c>
      <c r="C509">
        <f>front!D509-front!B509</f>
        <v>4189.2</v>
      </c>
      <c r="D509" s="2">
        <f>front!E509-front!C509</f>
        <v>33177.300000000003</v>
      </c>
      <c r="E509" s="2">
        <f>IF(front!F509-front!C509&gt;0,front!F509-front!C509,0)</f>
        <v>32175.3</v>
      </c>
      <c r="F509" s="2">
        <f>front!I509-front!H509</f>
        <v>10965.1</v>
      </c>
      <c r="G509" s="2">
        <f>IF(front!J509-front!H509&gt;0,front!J509-front!H509,0)</f>
        <v>10774.9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4179.9411368910132</v>
      </c>
      <c r="J509" s="4">
        <f>D509/(constants!$A$4+constants!$B$4*data!D509+constants!$C$4*data!D509^2+constants!$D$4*data!D509^3+constants!$E$4*data!D509^4+constants!$F$4*data!D509^5+constants!$G$4*data!D509^6+constants!$H$4*data!D509^7)</f>
        <v>34126.26884394871</v>
      </c>
      <c r="K509" s="4">
        <f>E509/(constants!$A$4+constants!$B$4*data!E509+constants!$C$4*data!E509^2+constants!$D$4*data!E509^3+constants!$E$4*data!E509^4+constants!$F$4*data!E509^5+constants!$G$4*data!E509^6+constants!$H$4*data!E509^7)</f>
        <v>33053.097387404312</v>
      </c>
      <c r="L509" s="4">
        <f>F509/(constants!$A$4+constants!$B$4*data!F509+constants!$C$4*data!F509^2+constants!$D$4*data!F509^3+constants!$E$4*data!F509^4+constants!$F$4*data!F509^5+constants!$G$4*data!F509^6+constants!$H$4*data!F509^7)</f>
        <v>10971.374069922182</v>
      </c>
      <c r="M509" s="4">
        <f>G509/(constants!$A$4+constants!$B$4*data!G509+constants!$C$4*data!G509^2+constants!$D$4*data!G509^3+constants!$E$4*data!G509^4+constants!$F$4*data!G509^5+constants!$G$4*data!G509^6+constants!$H$4*data!G509^7)</f>
        <v>10779.503642446411</v>
      </c>
      <c r="N509" s="4"/>
      <c r="O509" s="4">
        <f t="shared" si="153"/>
        <v>6966.5685614850217</v>
      </c>
      <c r="P509" s="4">
        <f t="shared" si="154"/>
        <v>6825.2537687897411</v>
      </c>
      <c r="Q509" s="4">
        <f t="shared" si="155"/>
        <v>6610.6194774808619</v>
      </c>
      <c r="R509" s="4">
        <f t="shared" si="156"/>
        <v>1828.5623449870302</v>
      </c>
      <c r="S509" s="4">
        <f t="shared" si="157"/>
        <v>1796.5839404077349</v>
      </c>
      <c r="T509" s="4">
        <f t="shared" si="158"/>
        <v>1.0207046942842595</v>
      </c>
      <c r="U509" s="4">
        <f t="shared" si="159"/>
        <v>0.96855292146200467</v>
      </c>
      <c r="V509" s="4">
        <f t="shared" si="160"/>
        <v>0.98251172312119217</v>
      </c>
      <c r="W509" s="4"/>
      <c r="X509">
        <f>IF(front!E509&gt;$X$2,O509,P509)</f>
        <v>6966.5685614850217</v>
      </c>
      <c r="Y509">
        <f t="shared" si="169"/>
        <v>6729.8153218376065</v>
      </c>
      <c r="Z509">
        <f>SUMPRODUCT($B$7:$B$456,Y$7:Y$456,EXP(constants!$B$32+constants!$A$32*ABS($A$7:$A$456-$A509)))</f>
        <v>7.1763927417450342</v>
      </c>
      <c r="AA509">
        <f t="shared" si="149"/>
        <v>6722.6389290958614</v>
      </c>
      <c r="AB509">
        <f t="shared" si="161"/>
        <v>6717.7315065547882</v>
      </c>
      <c r="AD509" s="4">
        <f t="shared" si="150"/>
        <v>29.916142448562823</v>
      </c>
      <c r="AE509">
        <f>SUMPRODUCT($B$7:$B$456,AD$7:AD$456,EXP(constants!$B$32+constants!$A$32*ABS($A$7:$A$456-$A509)))</f>
        <v>4.2132778879987764</v>
      </c>
      <c r="AF509" s="4">
        <f t="shared" si="151"/>
        <v>25.702864560564045</v>
      </c>
      <c r="AG509">
        <f t="shared" si="162"/>
        <v>25.702864560564045</v>
      </c>
      <c r="AH509" s="4"/>
      <c r="AI509" s="5">
        <f>SUMPRODUCT(constants!$B$13:$B$20,A509^constants!$A$13:$A$20)*constants!$C$10/((A509/1000000000)^5*(EXP(0.014388/(A509/1000000000)/constants!$B$9)-1))</f>
        <v>3.3686541964985559E-6</v>
      </c>
      <c r="AJ509">
        <f>SUMPRODUCT(A509^constants!$E$28:$J$28,constants!$E$27:$J$27)</f>
        <v>7.8177489448396547E-7</v>
      </c>
      <c r="AL509" s="17">
        <f t="shared" si="152"/>
        <v>5.014571054546629E-10</v>
      </c>
      <c r="AM509">
        <f t="shared" si="163"/>
        <v>3.0415866396597842E-8</v>
      </c>
      <c r="AN509">
        <f t="shared" si="164"/>
        <v>1.6486694770291115E-2</v>
      </c>
      <c r="AO509">
        <f t="shared" si="165"/>
        <v>5.5817856027548778E-8</v>
      </c>
      <c r="AQ509">
        <f t="shared" si="168"/>
        <v>5.014571054546629E-10</v>
      </c>
      <c r="AS509" s="4">
        <f t="shared" si="166"/>
        <v>8.9838116535176458E-3</v>
      </c>
    </row>
    <row r="510" spans="1:45" x14ac:dyDescent="0.2">
      <c r="A510">
        <f>front!A510</f>
        <v>425.57</v>
      </c>
      <c r="B510" s="1">
        <f t="shared" si="167"/>
        <v>0.45999999999997954</v>
      </c>
      <c r="C510">
        <f>front!D510-front!B510</f>
        <v>4244</v>
      </c>
      <c r="D510" s="2">
        <f>front!E510-front!C510</f>
        <v>33618.6</v>
      </c>
      <c r="E510" s="2">
        <f>IF(front!F510-front!C510&gt;0,front!F510-front!C510,0)</f>
        <v>32573.4</v>
      </c>
      <c r="F510" s="2">
        <f>front!I510-front!H510</f>
        <v>10855.1</v>
      </c>
      <c r="G510" s="2">
        <f>IF(front!J510-front!H510&gt;0,front!J510-front!H510,0)</f>
        <v>10653.1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4234.6401647138691</v>
      </c>
      <c r="J510" s="4">
        <f>D510/(constants!$A$4+constants!$B$4*data!D510+constants!$C$4*data!D510^2+constants!$D$4*data!D510^3+constants!$E$4*data!D510^4+constants!$F$4*data!D510^5+constants!$G$4*data!D510^6+constants!$H$4*data!D510^7)</f>
        <v>34599.684661423467</v>
      </c>
      <c r="K510" s="4">
        <f>E510/(constants!$A$4+constants!$B$4*data!E510+constants!$C$4*data!E510^2+constants!$D$4*data!E510^3+constants!$E$4*data!E510^4+constants!$F$4*data!E510^5+constants!$G$4*data!E510^6+constants!$H$4*data!E510^7)</f>
        <v>33479.18405809965</v>
      </c>
      <c r="L510" s="4">
        <f>F510/(constants!$A$4+constants!$B$4*data!F510+constants!$C$4*data!F510^2+constants!$D$4*data!F510^3+constants!$E$4*data!F510^4+constants!$F$4*data!F510^5+constants!$G$4*data!F510^6+constants!$H$4*data!F510^7)</f>
        <v>10860.396316205342</v>
      </c>
      <c r="M510" s="4">
        <f>G510/(constants!$A$4+constants!$B$4*data!G510+constants!$C$4*data!G510^2+constants!$D$4*data!G510^3+constants!$E$4*data!G510^4+constants!$F$4*data!G510^5+constants!$G$4*data!G510^6+constants!$H$4*data!G510^7)</f>
        <v>10656.683936599133</v>
      </c>
      <c r="N510" s="4"/>
      <c r="O510" s="4">
        <f t="shared" si="153"/>
        <v>7057.7336078564485</v>
      </c>
      <c r="P510" s="4">
        <f t="shared" si="154"/>
        <v>6919.9369322846933</v>
      </c>
      <c r="Q510" s="4">
        <f t="shared" si="155"/>
        <v>6695.8368116199299</v>
      </c>
      <c r="R510" s="4">
        <f t="shared" si="156"/>
        <v>1810.0660527008906</v>
      </c>
      <c r="S510" s="4">
        <f t="shared" si="157"/>
        <v>1776.1139894331889</v>
      </c>
      <c r="T510" s="4">
        <f t="shared" si="158"/>
        <v>1.0199129958726749</v>
      </c>
      <c r="U510" s="4">
        <f t="shared" si="159"/>
        <v>0.96761529435055493</v>
      </c>
      <c r="V510" s="4">
        <f t="shared" si="160"/>
        <v>0.98124263851198124</v>
      </c>
      <c r="W510" s="4"/>
      <c r="X510">
        <f>IF(front!E510&gt;$X$2,O510,P510)</f>
        <v>7057.7336078564485</v>
      </c>
      <c r="Y510">
        <f t="shared" si="169"/>
        <v>6820.9803682090333</v>
      </c>
      <c r="Z510">
        <f>SUMPRODUCT($B$7:$B$456,Y$7:Y$456,EXP(constants!$B$32+constants!$A$32*ABS($A$7:$A$456-$A510)))</f>
        <v>6.9910590436248992</v>
      </c>
      <c r="AA510">
        <f t="shared" si="149"/>
        <v>6813.9893091654085</v>
      </c>
      <c r="AB510">
        <f t="shared" si="161"/>
        <v>6809.0818866243353</v>
      </c>
      <c r="AD510" s="4">
        <f t="shared" si="150"/>
        <v>31.913298176970102</v>
      </c>
      <c r="AE510">
        <f>SUMPRODUCT($B$7:$B$456,AD$7:AD$456,EXP(constants!$B$32+constants!$A$32*ABS($A$7:$A$456-$A510)))</f>
        <v>4.104468016480971</v>
      </c>
      <c r="AF510" s="4">
        <f t="shared" si="151"/>
        <v>27.80883016048913</v>
      </c>
      <c r="AG510">
        <f t="shared" si="162"/>
        <v>27.80883016048913</v>
      </c>
      <c r="AH510" s="4"/>
      <c r="AI510" s="5">
        <f>SUMPRODUCT(constants!$B$13:$B$20,A510^constants!$A$13:$A$20)*constants!$C$10/((A510/1000000000)^5*(EXP(0.014388/(A510/1000000000)/constants!$B$9)-1))</f>
        <v>3.3897078697635841E-6</v>
      </c>
      <c r="AJ510">
        <f>SUMPRODUCT(A510^constants!$E$28:$J$28,constants!$E$27:$J$27)</f>
        <v>7.8452894236086994E-7</v>
      </c>
      <c r="AL510" s="17">
        <f t="shared" si="152"/>
        <v>4.9782157509697134E-10</v>
      </c>
      <c r="AM510">
        <f t="shared" si="163"/>
        <v>2.8211504685138861E-8</v>
      </c>
      <c r="AN510">
        <f t="shared" si="164"/>
        <v>1.7646048328617214E-2</v>
      </c>
      <c r="AO510">
        <f t="shared" si="165"/>
        <v>5.1772508673688057E-8</v>
      </c>
      <c r="AQ510">
        <f t="shared" si="168"/>
        <v>4.9782157509697134E-10</v>
      </c>
      <c r="AS510" s="4">
        <f t="shared" si="166"/>
        <v>9.615558292425868E-3</v>
      </c>
    </row>
    <row r="511" spans="1:45" x14ac:dyDescent="0.2">
      <c r="A511">
        <f>front!A511</f>
        <v>426.04</v>
      </c>
      <c r="B511" s="1">
        <f t="shared" si="167"/>
        <v>0.47000000000002728</v>
      </c>
      <c r="C511">
        <f>front!D511-front!B511</f>
        <v>4285.3999999999996</v>
      </c>
      <c r="D511" s="2">
        <f>front!E511-front!C511</f>
        <v>33812.1</v>
      </c>
      <c r="E511" s="2">
        <f>IF(front!F511-front!C511&gt;0,front!F511-front!C511,0)</f>
        <v>32832</v>
      </c>
      <c r="F511" s="2">
        <f>front!I511-front!H511</f>
        <v>10444.700000000001</v>
      </c>
      <c r="G511" s="2">
        <f>IF(front!J511-front!H511&gt;0,front!J511-front!H511,0)</f>
        <v>10275.400000000001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4275.9648127898754</v>
      </c>
      <c r="J511" s="4">
        <f>D511/(constants!$A$4+constants!$B$4*data!D511+constants!$C$4*data!D511^2+constants!$D$4*data!D511^3+constants!$E$4*data!D511^4+constants!$F$4*data!D511^5+constants!$G$4*data!D511^6+constants!$H$4*data!D511^7)</f>
        <v>34807.415935686171</v>
      </c>
      <c r="K511" s="4">
        <f>E511/(constants!$A$4+constants!$B$4*data!E511+constants!$C$4*data!E511^2+constants!$D$4*data!E511^3+constants!$E$4*data!E511^4+constants!$F$4*data!E511^5+constants!$G$4*data!E511^6+constants!$H$4*data!E511^7)</f>
        <v>33756.16858175688</v>
      </c>
      <c r="L511" s="4">
        <f>F511/(constants!$A$4+constants!$B$4*data!F511+constants!$C$4*data!F511^2+constants!$D$4*data!F511^3+constants!$E$4*data!F511^4+constants!$F$4*data!F511^5+constants!$G$4*data!F511^6+constants!$H$4*data!F511^7)</f>
        <v>10446.628252427263</v>
      </c>
      <c r="M511" s="4">
        <f>G511/(constants!$A$4+constants!$B$4*data!G511+constants!$C$4*data!G511^2+constants!$D$4*data!G511^3+constants!$E$4*data!G511^4+constants!$F$4*data!G511^5+constants!$G$4*data!G511^6+constants!$H$4*data!G511^7)</f>
        <v>10276.064558361368</v>
      </c>
      <c r="N511" s="4"/>
      <c r="O511" s="4">
        <f t="shared" si="153"/>
        <v>7126.6080213164587</v>
      </c>
      <c r="P511" s="4">
        <f t="shared" si="154"/>
        <v>6961.4831871372344</v>
      </c>
      <c r="Q511" s="4">
        <f t="shared" si="155"/>
        <v>6751.2337163513766</v>
      </c>
      <c r="R511" s="4">
        <f t="shared" si="156"/>
        <v>1741.1047087378772</v>
      </c>
      <c r="S511" s="4">
        <f t="shared" si="157"/>
        <v>1712.6774263935613</v>
      </c>
      <c r="T511" s="4">
        <f t="shared" si="158"/>
        <v>1.0237197777744154</v>
      </c>
      <c r="U511" s="4">
        <f t="shared" si="159"/>
        <v>0.96979817875961594</v>
      </c>
      <c r="V511" s="4">
        <f t="shared" si="160"/>
        <v>0.98367284735854699</v>
      </c>
      <c r="W511" s="4"/>
      <c r="X511">
        <f>IF(front!E511&gt;$X$2,O511,P511)</f>
        <v>7126.6080213164587</v>
      </c>
      <c r="Y511">
        <f t="shared" si="169"/>
        <v>6889.8547816690434</v>
      </c>
      <c r="Z511">
        <f>SUMPRODUCT($B$7:$B$456,Y$7:Y$456,EXP(constants!$B$32+constants!$A$32*ABS($A$7:$A$456-$A511)))</f>
        <v>6.8066389573823161</v>
      </c>
      <c r="AA511">
        <f t="shared" si="149"/>
        <v>6883.0481427116611</v>
      </c>
      <c r="AB511">
        <f t="shared" si="161"/>
        <v>6878.1407201705879</v>
      </c>
      <c r="AD511" s="4">
        <f t="shared" si="150"/>
        <v>26.46133479286982</v>
      </c>
      <c r="AE511">
        <f>SUMPRODUCT($B$7:$B$456,AD$7:AD$456,EXP(constants!$B$32+constants!$A$32*ABS($A$7:$A$456-$A511)))</f>
        <v>3.9961945287510097</v>
      </c>
      <c r="AF511" s="4">
        <f t="shared" si="151"/>
        <v>22.465140264118812</v>
      </c>
      <c r="AG511">
        <f t="shared" si="162"/>
        <v>22.465140264118812</v>
      </c>
      <c r="AH511" s="4"/>
      <c r="AI511" s="5">
        <f>SUMPRODUCT(constants!$B$13:$B$20,A511^constants!$A$13:$A$20)*constants!$C$10/((A511/1000000000)^5*(EXP(0.014388/(A511/1000000000)/constants!$B$9)-1))</f>
        <v>3.4112875896415864E-6</v>
      </c>
      <c r="AJ511">
        <f>SUMPRODUCT(A511^constants!$E$28:$J$28,constants!$E$27:$J$27)</f>
        <v>7.8737398080528558E-7</v>
      </c>
      <c r="AL511" s="17">
        <f t="shared" si="152"/>
        <v>4.9596071502837498E-10</v>
      </c>
      <c r="AM511">
        <f t="shared" si="163"/>
        <v>3.5048700856004649E-8</v>
      </c>
      <c r="AN511">
        <f t="shared" si="164"/>
        <v>1.4150616225862349E-2</v>
      </c>
      <c r="AO511">
        <f t="shared" si="165"/>
        <v>6.4319829421394336E-8</v>
      </c>
      <c r="AQ511">
        <f t="shared" si="168"/>
        <v>4.9596071502837498E-10</v>
      </c>
      <c r="AS511" s="4">
        <f t="shared" si="166"/>
        <v>7.710852461673451E-3</v>
      </c>
    </row>
    <row r="512" spans="1:45" x14ac:dyDescent="0.2">
      <c r="A512">
        <f>front!A512</f>
        <v>426.5</v>
      </c>
      <c r="B512" s="1">
        <f t="shared" si="167"/>
        <v>0.45999999999997954</v>
      </c>
      <c r="C512">
        <f>front!D512-front!B512</f>
        <v>4297.7999999999993</v>
      </c>
      <c r="D512" s="2">
        <f>front!E512-front!C512</f>
        <v>34189.1</v>
      </c>
      <c r="E512" s="2">
        <f>IF(front!F512-front!C512&gt;0,front!F512-front!C512,0)</f>
        <v>33202.5</v>
      </c>
      <c r="F512" s="2">
        <f>front!I512-front!H512</f>
        <v>10318.9</v>
      </c>
      <c r="G512" s="2">
        <f>IF(front!J512-front!H512&gt;0,front!J512-front!H512,0)</f>
        <v>10137.999999999998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4288.3424030423557</v>
      </c>
      <c r="J512" s="4">
        <f>D512/(constants!$A$4+constants!$B$4*data!D512+constants!$C$4*data!D512^2+constants!$D$4*data!D512^3+constants!$E$4*data!D512^4+constants!$F$4*data!D512^5+constants!$G$4*data!D512^6+constants!$H$4*data!D512^7)</f>
        <v>35212.405020494407</v>
      </c>
      <c r="K512" s="4">
        <f>E512/(constants!$A$4+constants!$B$4*data!E512+constants!$C$4*data!E512^2+constants!$D$4*data!E512^3+constants!$E$4*data!E512^4+constants!$F$4*data!E512^5+constants!$G$4*data!E512^6+constants!$H$4*data!E512^7)</f>
        <v>34153.290068485097</v>
      </c>
      <c r="L512" s="4">
        <f>F512/(constants!$A$4+constants!$B$4*data!F512+constants!$C$4*data!F512^2+constants!$D$4*data!F512^3+constants!$E$4*data!F512^4+constants!$F$4*data!F512^5+constants!$G$4*data!F512^6+constants!$H$4*data!F512^7)</f>
        <v>10319.882371180258</v>
      </c>
      <c r="M512" s="4">
        <f>G512/(constants!$A$4+constants!$B$4*data!G512+constants!$C$4*data!G512^2+constants!$D$4*data!G512^3+constants!$E$4*data!G512^4+constants!$F$4*data!G512^5+constants!$G$4*data!G512^6+constants!$H$4*data!G512^7)</f>
        <v>10137.691619630217</v>
      </c>
      <c r="N512" s="4"/>
      <c r="O512" s="4">
        <f t="shared" si="153"/>
        <v>7147.2373384039256</v>
      </c>
      <c r="P512" s="4">
        <f t="shared" si="154"/>
        <v>7042.4810040988814</v>
      </c>
      <c r="Q512" s="4">
        <f t="shared" si="155"/>
        <v>6830.6580136970197</v>
      </c>
      <c r="R512" s="4">
        <f t="shared" si="156"/>
        <v>1719.9803951967099</v>
      </c>
      <c r="S512" s="4">
        <f t="shared" si="157"/>
        <v>1689.6152699383697</v>
      </c>
      <c r="T512" s="4">
        <f t="shared" si="158"/>
        <v>1.0148749189730257</v>
      </c>
      <c r="U512" s="4">
        <f t="shared" si="159"/>
        <v>0.96992210695654335</v>
      </c>
      <c r="V512" s="4">
        <f t="shared" si="160"/>
        <v>0.98234565618123371</v>
      </c>
      <c r="W512" s="4"/>
      <c r="X512">
        <f>IF(front!E512&gt;$X$2,O512,P512)</f>
        <v>7147.2373384039256</v>
      </c>
      <c r="Y512">
        <f t="shared" si="169"/>
        <v>6910.4840987565103</v>
      </c>
      <c r="Z512">
        <f>SUMPRODUCT($B$7:$B$456,Y$7:Y$456,EXP(constants!$B$32+constants!$A$32*ABS($A$7:$A$456-$A512)))</f>
        <v>6.6308543236342095</v>
      </c>
      <c r="AA512">
        <f t="shared" si="149"/>
        <v>6903.8532444328757</v>
      </c>
      <c r="AB512">
        <f t="shared" si="161"/>
        <v>6898.9458218918026</v>
      </c>
      <c r="AD512" s="4">
        <f t="shared" si="150"/>
        <v>28.425650286794735</v>
      </c>
      <c r="AE512">
        <f>SUMPRODUCT($B$7:$B$456,AD$7:AD$456,EXP(constants!$B$32+constants!$A$32*ABS($A$7:$A$456-$A512)))</f>
        <v>3.8929909364904285</v>
      </c>
      <c r="AF512" s="4">
        <f t="shared" si="151"/>
        <v>24.532659350304307</v>
      </c>
      <c r="AG512">
        <f t="shared" si="162"/>
        <v>24.532659350304307</v>
      </c>
      <c r="AH512" s="4"/>
      <c r="AI512" s="5">
        <f>SUMPRODUCT(constants!$B$13:$B$20,A512^constants!$A$13:$A$20)*constants!$C$10/((A512/1000000000)^5*(EXP(0.014388/(A512/1000000000)/constants!$B$9)-1))</f>
        <v>3.4324749059191719E-6</v>
      </c>
      <c r="AJ512">
        <f>SUMPRODUCT(A512^constants!$E$28:$J$28,constants!$E$27:$J$27)</f>
        <v>7.9018798399157044E-7</v>
      </c>
      <c r="AL512" s="17">
        <f t="shared" si="152"/>
        <v>4.9753614458417818E-10</v>
      </c>
      <c r="AM512">
        <f t="shared" si="163"/>
        <v>3.220963421488053E-8</v>
      </c>
      <c r="AN512">
        <f t="shared" si="164"/>
        <v>1.5446811387703418E-2</v>
      </c>
      <c r="AO512">
        <f t="shared" si="165"/>
        <v>5.9109699584533656E-8</v>
      </c>
      <c r="AQ512">
        <f t="shared" si="168"/>
        <v>4.9753614458417818E-10</v>
      </c>
      <c r="AS512" s="4">
        <f t="shared" si="166"/>
        <v>8.4171658472505743E-3</v>
      </c>
    </row>
    <row r="513" spans="1:45" x14ac:dyDescent="0.2">
      <c r="A513">
        <f>front!A513</f>
        <v>426.97</v>
      </c>
      <c r="B513" s="1">
        <f t="shared" si="167"/>
        <v>0.47000000000002728</v>
      </c>
      <c r="C513">
        <f>front!D513-front!B513</f>
        <v>4348.87</v>
      </c>
      <c r="D513" s="2">
        <f>front!E513-front!C513</f>
        <v>34483.5</v>
      </c>
      <c r="E513" s="2">
        <f>IF(front!F513-front!C513&gt;0,front!F513-front!C513,0)</f>
        <v>33394.400000000001</v>
      </c>
      <c r="F513" s="2">
        <f>front!I513-front!H513</f>
        <v>10332</v>
      </c>
      <c r="G513" s="2">
        <f>IF(front!J513-front!H513&gt;0,front!J513-front!H513,0)</f>
        <v>10166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4339.3208993084118</v>
      </c>
      <c r="J513" s="4">
        <f>D513/(constants!$A$4+constants!$B$4*data!D513+constants!$C$4*data!D513^2+constants!$D$4*data!D513^3+constants!$E$4*data!D513^4+constants!$F$4*data!D513^5+constants!$G$4*data!D513^6+constants!$H$4*data!D513^7)</f>
        <v>35528.903108910061</v>
      </c>
      <c r="K513" s="4">
        <f>E513/(constants!$A$4+constants!$B$4*data!E513+constants!$C$4*data!E513^2+constants!$D$4*data!E513^3+constants!$E$4*data!E513^4+constants!$F$4*data!E513^5+constants!$G$4*data!E513^6+constants!$H$4*data!E513^7)</f>
        <v>34359.109336614682</v>
      </c>
      <c r="L513" s="4">
        <f>F513/(constants!$A$4+constants!$B$4*data!F513+constants!$C$4*data!F513^2+constants!$D$4*data!F513^3+constants!$E$4*data!F513^4+constants!$F$4*data!F513^5+constants!$G$4*data!F513^6+constants!$H$4*data!F513^7)</f>
        <v>10333.079008943938</v>
      </c>
      <c r="M513" s="4">
        <f>G513/(constants!$A$4+constants!$B$4*data!G513+constants!$C$4*data!G513^2+constants!$D$4*data!G513^3+constants!$E$4*data!G513^4+constants!$F$4*data!G513^5+constants!$G$4*data!G513^6+constants!$H$4*data!G513^7)</f>
        <v>10165.88610135288</v>
      </c>
      <c r="N513" s="4"/>
      <c r="O513" s="4">
        <f t="shared" si="153"/>
        <v>7232.201498847352</v>
      </c>
      <c r="P513" s="4">
        <f t="shared" si="154"/>
        <v>7105.7806217820125</v>
      </c>
      <c r="Q513" s="4">
        <f t="shared" si="155"/>
        <v>6871.8218673229367</v>
      </c>
      <c r="R513" s="4">
        <f t="shared" si="156"/>
        <v>1722.1798348239897</v>
      </c>
      <c r="S513" s="4">
        <f t="shared" si="157"/>
        <v>1694.31435022548</v>
      </c>
      <c r="T513" s="4">
        <f t="shared" si="158"/>
        <v>1.0177912721760378</v>
      </c>
      <c r="U513" s="4">
        <f t="shared" si="159"/>
        <v>0.9670748694743122</v>
      </c>
      <c r="V513" s="4">
        <f t="shared" si="160"/>
        <v>0.98381964296930835</v>
      </c>
      <c r="W513" s="4"/>
      <c r="X513">
        <f>IF(front!E513&gt;$X$2,O513,P513)</f>
        <v>7232.201498847352</v>
      </c>
      <c r="Y513">
        <f t="shared" si="169"/>
        <v>6995.4482591999367</v>
      </c>
      <c r="Z513">
        <f>SUMPRODUCT($B$7:$B$456,Y$7:Y$456,EXP(constants!$B$32+constants!$A$32*ABS($A$7:$A$456-$A513)))</f>
        <v>6.4559362291658537</v>
      </c>
      <c r="AA513">
        <f t="shared" si="149"/>
        <v>6988.9923229707711</v>
      </c>
      <c r="AB513">
        <f t="shared" si="161"/>
        <v>6984.0849004296979</v>
      </c>
      <c r="AD513" s="4">
        <f t="shared" si="150"/>
        <v>25.920615648365583</v>
      </c>
      <c r="AE513">
        <f>SUMPRODUCT($B$7:$B$456,AD$7:AD$456,EXP(constants!$B$32+constants!$A$32*ABS($A$7:$A$456-$A513)))</f>
        <v>3.7902960915793611</v>
      </c>
      <c r="AF513" s="4">
        <f t="shared" si="151"/>
        <v>22.130319556786223</v>
      </c>
      <c r="AG513">
        <f t="shared" si="162"/>
        <v>22.130319556786223</v>
      </c>
      <c r="AH513" s="4"/>
      <c r="AI513" s="5">
        <f>SUMPRODUCT(constants!$B$13:$B$20,A513^constants!$A$13:$A$20)*constants!$C$10/((A513/1000000000)^5*(EXP(0.014388/(A513/1000000000)/constants!$B$9)-1))</f>
        <v>3.4541908354705029E-6</v>
      </c>
      <c r="AJ513">
        <f>SUMPRODUCT(A513^constants!$E$28:$J$28,constants!$E$27:$J$27)</f>
        <v>7.9309229001424441E-7</v>
      </c>
      <c r="AL513" s="17">
        <f t="shared" si="152"/>
        <v>4.9458030432275857E-10</v>
      </c>
      <c r="AM513">
        <f t="shared" si="163"/>
        <v>3.5837362762845603E-8</v>
      </c>
      <c r="AN513">
        <f t="shared" si="164"/>
        <v>1.3800689174470027E-2</v>
      </c>
      <c r="AO513">
        <f t="shared" si="165"/>
        <v>6.576714695614602E-8</v>
      </c>
      <c r="AQ513">
        <f t="shared" si="168"/>
        <v>4.9458030432275857E-10</v>
      </c>
      <c r="AS513" s="4">
        <f t="shared" si="166"/>
        <v>7.5201727186454976E-3</v>
      </c>
    </row>
    <row r="514" spans="1:45" x14ac:dyDescent="0.2">
      <c r="A514">
        <f>front!A514</f>
        <v>427.43</v>
      </c>
      <c r="B514" s="1">
        <f t="shared" si="167"/>
        <v>0.45999999999997954</v>
      </c>
      <c r="C514">
        <f>front!D514-front!B514</f>
        <v>4408.2699999999995</v>
      </c>
      <c r="D514" s="2">
        <f>front!E514-front!C514</f>
        <v>34744.9</v>
      </c>
      <c r="E514" s="2">
        <f>IF(front!F514-front!C514&gt;0,front!F514-front!C514,0)</f>
        <v>33783.299999999996</v>
      </c>
      <c r="F514" s="2">
        <f>front!I514-front!H514</f>
        <v>10512.400000000001</v>
      </c>
      <c r="G514" s="2">
        <f>IF(front!J514-front!H514&gt;0,front!J514-front!H514,0)</f>
        <v>10364.599999999999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4398.6161148277597</v>
      </c>
      <c r="J514" s="4">
        <f>D514/(constants!$A$4+constants!$B$4*data!D514+constants!$C$4*data!D514^2+constants!$D$4*data!D514^3+constants!$E$4*data!D514^4+constants!$F$4*data!D514^5+constants!$G$4*data!D514^6+constants!$H$4*data!D514^7)</f>
        <v>35810.10202891942</v>
      </c>
      <c r="K514" s="4">
        <f>E514/(constants!$A$4+constants!$B$4*data!E514+constants!$C$4*data!E514^2+constants!$D$4*data!E514^3+constants!$E$4*data!E514^4+constants!$F$4*data!E514^5+constants!$G$4*data!E514^6+constants!$H$4*data!E514^7)</f>
        <v>34776.492020781348</v>
      </c>
      <c r="L514" s="4">
        <f>F514/(constants!$A$4+constants!$B$4*data!F514+constants!$C$4*data!F514^2+constants!$D$4*data!F514^3+constants!$E$4*data!F514^4+constants!$F$4*data!F514^5+constants!$G$4*data!F514^6+constants!$H$4*data!F514^7)</f>
        <v>10514.853894318287</v>
      </c>
      <c r="M514" s="4">
        <f>G514/(constants!$A$4+constants!$B$4*data!G514+constants!$C$4*data!G514^2+constants!$D$4*data!G514^3+constants!$E$4*data!G514^4+constants!$F$4*data!G514^5+constants!$G$4*data!G514^6+constants!$H$4*data!G514^7)</f>
        <v>10365.921368647916</v>
      </c>
      <c r="N514" s="4"/>
      <c r="O514" s="4">
        <f t="shared" si="153"/>
        <v>7331.0268580462662</v>
      </c>
      <c r="P514" s="4">
        <f t="shared" si="154"/>
        <v>7162.0204057838846</v>
      </c>
      <c r="Q514" s="4">
        <f t="shared" si="155"/>
        <v>6955.2984041562695</v>
      </c>
      <c r="R514" s="4">
        <f t="shared" si="156"/>
        <v>1752.4756490530476</v>
      </c>
      <c r="S514" s="4">
        <f t="shared" si="157"/>
        <v>1727.6535614413194</v>
      </c>
      <c r="T514" s="4">
        <f t="shared" si="158"/>
        <v>1.0235975943500379</v>
      </c>
      <c r="U514" s="4">
        <f t="shared" si="159"/>
        <v>0.97113635679386345</v>
      </c>
      <c r="V514" s="4">
        <f t="shared" si="160"/>
        <v>0.98583598715044007</v>
      </c>
      <c r="W514" s="4"/>
      <c r="X514">
        <f>IF(front!E514&gt;$X$2,O514,P514)</f>
        <v>7331.0268580462662</v>
      </c>
      <c r="Y514">
        <f t="shared" si="169"/>
        <v>7094.2736183988509</v>
      </c>
      <c r="Z514">
        <f>SUMPRODUCT($B$7:$B$456,Y$7:Y$456,EXP(constants!$B$32+constants!$A$32*ABS($A$7:$A$456-$A514)))</f>
        <v>6.2892086573568324</v>
      </c>
      <c r="AA514">
        <f t="shared" si="149"/>
        <v>7087.9844097414943</v>
      </c>
      <c r="AB514">
        <f t="shared" si="161"/>
        <v>7083.0769872004212</v>
      </c>
      <c r="AD514" s="4">
        <f t="shared" si="150"/>
        <v>22.838949259741639</v>
      </c>
      <c r="AE514">
        <f>SUMPRODUCT($B$7:$B$456,AD$7:AD$456,EXP(constants!$B$32+constants!$A$32*ABS($A$7:$A$456-$A514)))</f>
        <v>3.6924099227334994</v>
      </c>
      <c r="AF514" s="4">
        <f t="shared" si="151"/>
        <v>19.146539337008139</v>
      </c>
      <c r="AG514">
        <f t="shared" si="162"/>
        <v>19.146539337008139</v>
      </c>
      <c r="AH514" s="4"/>
      <c r="AI514" s="5">
        <f>SUMPRODUCT(constants!$B$13:$B$20,A514^constants!$A$13:$A$20)*constants!$C$10/((A514/1000000000)^5*(EXP(0.014388/(A514/1000000000)/constants!$B$9)-1))</f>
        <v>3.4755111285306337E-6</v>
      </c>
      <c r="AJ514">
        <f>SUMPRODUCT(A514^constants!$E$28:$J$28,constants!$E$27:$J$27)</f>
        <v>7.959623089325127E-7</v>
      </c>
      <c r="AL514" s="17">
        <f t="shared" si="152"/>
        <v>4.9067815227917296E-10</v>
      </c>
      <c r="AM514">
        <f t="shared" si="163"/>
        <v>4.1572124075393916E-8</v>
      </c>
      <c r="AN514">
        <f t="shared" si="164"/>
        <v>1.1803057053069848E-2</v>
      </c>
      <c r="AO514">
        <f t="shared" si="165"/>
        <v>7.6291327892579351E-8</v>
      </c>
      <c r="AQ514">
        <f t="shared" si="168"/>
        <v>4.9067815227917296E-10</v>
      </c>
      <c r="AS514" s="4">
        <f t="shared" si="166"/>
        <v>6.4316373280337135E-3</v>
      </c>
    </row>
    <row r="515" spans="1:45" x14ac:dyDescent="0.2">
      <c r="A515">
        <f>front!A515</f>
        <v>427.9</v>
      </c>
      <c r="B515" s="1">
        <f t="shared" si="167"/>
        <v>0.46999999999997044</v>
      </c>
      <c r="C515">
        <f>front!D515-front!B515</f>
        <v>4448.1400000000003</v>
      </c>
      <c r="D515" s="2">
        <f>front!E515-front!C515</f>
        <v>35081</v>
      </c>
      <c r="E515" s="2">
        <f>IF(front!F515-front!C515&gt;0,front!F515-front!C515,0)</f>
        <v>34090.700000000004</v>
      </c>
      <c r="F515" s="2">
        <f>front!I515-front!H515</f>
        <v>10743.4</v>
      </c>
      <c r="G515" s="2">
        <f>IF(front!J515-front!H515&gt;0,front!J515-front!H515,0)</f>
        <v>10554.199999999999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4438.4168047157373</v>
      </c>
      <c r="J515" s="4">
        <f>D515/(constants!$A$4+constants!$B$4*data!D515+constants!$C$4*data!D515^2+constants!$D$4*data!D515^3+constants!$E$4*data!D515^4+constants!$F$4*data!D515^5+constants!$G$4*data!D515^6+constants!$H$4*data!D515^7)</f>
        <v>36171.905286024223</v>
      </c>
      <c r="K515" s="4">
        <f>E515/(constants!$A$4+constants!$B$4*data!E515+constants!$C$4*data!E515^2+constants!$D$4*data!E515^3+constants!$E$4*data!E515^4+constants!$F$4*data!E515^5+constants!$G$4*data!E515^6+constants!$H$4*data!E515^7)</f>
        <v>35106.666207754984</v>
      </c>
      <c r="L515" s="4">
        <f>F515/(constants!$A$4+constants!$B$4*data!F515+constants!$C$4*data!F515^2+constants!$D$4*data!F515^3+constants!$E$4*data!F515^4+constants!$F$4*data!F515^5+constants!$G$4*data!F515^6+constants!$H$4*data!F515^7)</f>
        <v>10747.736209053834</v>
      </c>
      <c r="M515" s="4">
        <f>G515/(constants!$A$4+constants!$B$4*data!G515+constants!$C$4*data!G515^2+constants!$D$4*data!G515^3+constants!$E$4*data!G515^4+constants!$F$4*data!G515^5+constants!$G$4*data!G515^6+constants!$H$4*data!G515^7)</f>
        <v>10556.984292227606</v>
      </c>
      <c r="N515" s="4"/>
      <c r="O515" s="4">
        <f t="shared" si="153"/>
        <v>7397.3613411928964</v>
      </c>
      <c r="P515" s="4">
        <f t="shared" si="154"/>
        <v>7234.3810572048442</v>
      </c>
      <c r="Q515" s="4">
        <f t="shared" si="155"/>
        <v>7021.3332415509967</v>
      </c>
      <c r="R515" s="4">
        <f t="shared" si="156"/>
        <v>1791.2893681756389</v>
      </c>
      <c r="S515" s="4">
        <f t="shared" si="157"/>
        <v>1759.4973820379341</v>
      </c>
      <c r="T515" s="4">
        <f t="shared" si="158"/>
        <v>1.022528573308388</v>
      </c>
      <c r="U515" s="4">
        <f t="shared" si="159"/>
        <v>0.97055065057132017</v>
      </c>
      <c r="V515" s="4">
        <f t="shared" si="160"/>
        <v>0.98225189815641922</v>
      </c>
      <c r="W515" s="4"/>
      <c r="X515">
        <f>IF(front!E515&gt;$X$2,O515,P515)</f>
        <v>7397.3613411928964</v>
      </c>
      <c r="Y515">
        <f t="shared" si="169"/>
        <v>7160.6081015454811</v>
      </c>
      <c r="Z515">
        <f>SUMPRODUCT($B$7:$B$456,Y$7:Y$456,EXP(constants!$B$32+constants!$A$32*ABS($A$7:$A$456-$A515)))</f>
        <v>6.1233029775807619</v>
      </c>
      <c r="AA515">
        <f t="shared" si="149"/>
        <v>7154.4847985679007</v>
      </c>
      <c r="AB515">
        <f t="shared" si="161"/>
        <v>7149.5773760268276</v>
      </c>
      <c r="AD515" s="4">
        <f t="shared" si="150"/>
        <v>29.772294912324924</v>
      </c>
      <c r="AE515">
        <f>SUMPRODUCT($B$7:$B$456,AD$7:AD$456,EXP(constants!$B$32+constants!$A$32*ABS($A$7:$A$456-$A515)))</f>
        <v>3.5950062887283809</v>
      </c>
      <c r="AF515" s="4">
        <f t="shared" si="151"/>
        <v>26.177288623596542</v>
      </c>
      <c r="AG515">
        <f t="shared" si="162"/>
        <v>26.177288623596542</v>
      </c>
      <c r="AH515" s="4"/>
      <c r="AI515" s="5">
        <f>SUMPRODUCT(constants!$B$13:$B$20,A515^constants!$A$13:$A$20)*constants!$C$10/((A515/1000000000)^5*(EXP(0.014388/(A515/1000000000)/constants!$B$9)-1))</f>
        <v>3.4973625800926772E-6</v>
      </c>
      <c r="AJ515">
        <f>SUMPRODUCT(A515^constants!$E$28:$J$28,constants!$E$27:$J$27)</f>
        <v>7.9892177066808292E-7</v>
      </c>
      <c r="AL515" s="17">
        <f t="shared" si="152"/>
        <v>4.8917053360659428E-10</v>
      </c>
      <c r="AM515">
        <f t="shared" si="163"/>
        <v>3.0519653206097314E-8</v>
      </c>
      <c r="AN515">
        <f t="shared" si="164"/>
        <v>1.6028050197794064E-2</v>
      </c>
      <c r="AO515">
        <f t="shared" si="165"/>
        <v>5.6008321001147168E-8</v>
      </c>
      <c r="AQ515">
        <f t="shared" si="168"/>
        <v>4.8917053360659428E-10</v>
      </c>
      <c r="AS515" s="4">
        <f t="shared" si="166"/>
        <v>8.7338903374120976E-3</v>
      </c>
    </row>
    <row r="516" spans="1:45" x14ac:dyDescent="0.2">
      <c r="A516">
        <f>front!A516</f>
        <v>428.37</v>
      </c>
      <c r="B516" s="1">
        <f t="shared" si="167"/>
        <v>0.47000000000002728</v>
      </c>
      <c r="C516">
        <f>front!D516-front!B516</f>
        <v>4482.1400000000003</v>
      </c>
      <c r="D516" s="2">
        <f>front!E516-front!C516</f>
        <v>35466.5</v>
      </c>
      <c r="E516" s="2">
        <f>IF(front!F516-front!C516&gt;0,front!F516-front!C516,0)</f>
        <v>34479.800000000003</v>
      </c>
      <c r="F516" s="2">
        <f>front!I516-front!H516</f>
        <v>10858.8</v>
      </c>
      <c r="G516" s="2">
        <f>IF(front!J516-front!H516&gt;0,front!J516-front!H516,0)</f>
        <v>10734.400000000001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4472.3583652760508</v>
      </c>
      <c r="J516" s="4">
        <f>D516/(constants!$A$4+constants!$B$4*data!D516+constants!$C$4*data!D516^2+constants!$D$4*data!D516^3+constants!$E$4*data!D516^4+constants!$F$4*data!D516^5+constants!$G$4*data!D516^6+constants!$H$4*data!D516^7)</f>
        <v>36587.228578709168</v>
      </c>
      <c r="K516" s="4">
        <f>E516/(constants!$A$4+constants!$B$4*data!E516+constants!$C$4*data!E516^2+constants!$D$4*data!E516^3+constants!$E$4*data!E516^4+constants!$F$4*data!E516^5+constants!$G$4*data!E516^6+constants!$H$4*data!E516^7)</f>
        <v>35524.924065778869</v>
      </c>
      <c r="L516" s="4">
        <f>F516/(constants!$A$4+constants!$B$4*data!F516+constants!$C$4*data!F516^2+constants!$D$4*data!F516^3+constants!$E$4*data!F516^4+constants!$F$4*data!F516^5+constants!$G$4*data!F516^6+constants!$H$4*data!F516^7)</f>
        <v>10864.128682159844</v>
      </c>
      <c r="M516" s="4">
        <f>G516/(constants!$A$4+constants!$B$4*data!G516+constants!$C$4*data!G516^2+constants!$D$4*data!G516^3+constants!$E$4*data!G516^4+constants!$F$4*data!G516^5+constants!$G$4*data!G516^6+constants!$H$4*data!G516^7)</f>
        <v>10738.660276986742</v>
      </c>
      <c r="N516" s="4"/>
      <c r="O516" s="4">
        <f t="shared" si="153"/>
        <v>7453.9306087934183</v>
      </c>
      <c r="P516" s="4">
        <f t="shared" si="154"/>
        <v>7317.4457157418337</v>
      </c>
      <c r="Q516" s="4">
        <f t="shared" si="155"/>
        <v>7104.9848131557737</v>
      </c>
      <c r="R516" s="4">
        <f t="shared" si="156"/>
        <v>1810.6881136933075</v>
      </c>
      <c r="S516" s="4">
        <f t="shared" si="157"/>
        <v>1789.7767128311236</v>
      </c>
      <c r="T516" s="4">
        <f t="shared" si="158"/>
        <v>1.0186519857274743</v>
      </c>
      <c r="U516" s="4">
        <f t="shared" si="159"/>
        <v>0.97096515494074687</v>
      </c>
      <c r="V516" s="4">
        <f t="shared" si="160"/>
        <v>0.9884511304271334</v>
      </c>
      <c r="W516" s="4"/>
      <c r="X516">
        <f>IF(front!E516&gt;$X$2,O516,P516)</f>
        <v>7453.9306087934183</v>
      </c>
      <c r="Y516">
        <f t="shared" si="169"/>
        <v>7217.177369146003</v>
      </c>
      <c r="Z516">
        <f>SUMPRODUCT($B$7:$B$456,Y$7:Y$456,EXP(constants!$B$32+constants!$A$32*ABS($A$7:$A$456-$A516)))</f>
        <v>5.961773793494598</v>
      </c>
      <c r="AA516">
        <f t="shared" si="149"/>
        <v>7211.215595352508</v>
      </c>
      <c r="AB516">
        <f t="shared" si="161"/>
        <v>7206.3081728114348</v>
      </c>
      <c r="AD516" s="4">
        <f t="shared" si="150"/>
        <v>18.856952609406562</v>
      </c>
      <c r="AE516">
        <f>SUMPRODUCT($B$7:$B$456,AD$7:AD$456,EXP(constants!$B$32+constants!$A$32*ABS($A$7:$A$456-$A516)))</f>
        <v>3.500172106142768</v>
      </c>
      <c r="AF516" s="4">
        <f t="shared" si="151"/>
        <v>15.356780503263794</v>
      </c>
      <c r="AG516">
        <f t="shared" si="162"/>
        <v>15.356780503263794</v>
      </c>
      <c r="AH516" s="4"/>
      <c r="AI516" s="5">
        <f>SUMPRODUCT(constants!$B$13:$B$20,A516^constants!$A$13:$A$20)*constants!$C$10/((A516/1000000000)^5*(EXP(0.014388/(A516/1000000000)/constants!$B$9)-1))</f>
        <v>3.5192822552989023E-6</v>
      </c>
      <c r="AJ516">
        <f>SUMPRODUCT(A516^constants!$E$28:$J$28,constants!$E$27:$J$27)</f>
        <v>8.0190748711212985E-7</v>
      </c>
      <c r="AL516" s="17">
        <f t="shared" si="152"/>
        <v>4.8836133161453546E-10</v>
      </c>
      <c r="AM516">
        <f t="shared" si="163"/>
        <v>5.2218463820701191E-8</v>
      </c>
      <c r="AN516">
        <f t="shared" si="164"/>
        <v>9.3522730444807207E-3</v>
      </c>
      <c r="AO516">
        <f t="shared" si="165"/>
        <v>9.5829020864245024E-8</v>
      </c>
      <c r="AQ516">
        <f t="shared" si="168"/>
        <v>4.8836133161453546E-10</v>
      </c>
      <c r="AS516" s="4">
        <f t="shared" si="166"/>
        <v>5.0961736560615227E-3</v>
      </c>
    </row>
    <row r="517" spans="1:45" x14ac:dyDescent="0.2">
      <c r="A517">
        <f>front!A517</f>
        <v>428.83</v>
      </c>
      <c r="B517" s="1">
        <f t="shared" si="167"/>
        <v>0.45999999999997954</v>
      </c>
      <c r="C517">
        <f>front!D517-front!B517</f>
        <v>4513.3999999999996</v>
      </c>
      <c r="D517" s="2">
        <f>front!E517-front!C517</f>
        <v>35710</v>
      </c>
      <c r="E517" s="2">
        <f>IF(front!F517-front!C517&gt;0,front!F517-front!C517,0)</f>
        <v>34734.699999999997</v>
      </c>
      <c r="F517" s="2">
        <f>front!I517-front!H517</f>
        <v>11324.999999999998</v>
      </c>
      <c r="G517" s="2">
        <f>IF(front!J517-front!H517&gt;0,front!J517-front!H517,0)</f>
        <v>11178.699999999999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4503.5651877511827</v>
      </c>
      <c r="J517" s="4">
        <f>D517/(constants!$A$4+constants!$B$4*data!D517+constants!$C$4*data!D517^2+constants!$D$4*data!D517^3+constants!$E$4*data!D517^4+constants!$F$4*data!D517^5+constants!$G$4*data!D517^6+constants!$H$4*data!D517^7)</f>
        <v>36849.755178680694</v>
      </c>
      <c r="K517" s="4">
        <f>E517/(constants!$A$4+constants!$B$4*data!E517+constants!$C$4*data!E517^2+constants!$D$4*data!E517^3+constants!$E$4*data!E517^4+constants!$F$4*data!E517^5+constants!$G$4*data!E517^6+constants!$H$4*data!E517^7)</f>
        <v>35799.126320771895</v>
      </c>
      <c r="L517" s="4">
        <f>F517/(constants!$A$4+constants!$B$4*data!F517+constants!$C$4*data!F517^2+constants!$D$4*data!F517^3+constants!$E$4*data!F517^4+constants!$F$4*data!F517^5+constants!$G$4*data!F517^6+constants!$H$4*data!F517^7)</f>
        <v>11334.700753830426</v>
      </c>
      <c r="M517" s="4">
        <f>G517/(constants!$A$4+constants!$B$4*data!G517+constants!$C$4*data!G517^2+constants!$D$4*data!G517^3+constants!$E$4*data!G517^4+constants!$F$4*data!G517^5+constants!$G$4*data!G517^6+constants!$H$4*data!G517^7)</f>
        <v>11186.965337423477</v>
      </c>
      <c r="N517" s="4"/>
      <c r="O517" s="4">
        <f t="shared" si="153"/>
        <v>7505.9419795853037</v>
      </c>
      <c r="P517" s="4">
        <f t="shared" si="154"/>
        <v>7369.9510357361387</v>
      </c>
      <c r="Q517" s="4">
        <f t="shared" si="155"/>
        <v>7159.8252641543795</v>
      </c>
      <c r="R517" s="4">
        <f t="shared" si="156"/>
        <v>1889.1167923050709</v>
      </c>
      <c r="S517" s="4">
        <f t="shared" si="157"/>
        <v>1864.4942229039129</v>
      </c>
      <c r="T517" s="4">
        <f t="shared" si="158"/>
        <v>1.0184520824072993</v>
      </c>
      <c r="U517" s="4">
        <f t="shared" si="159"/>
        <v>0.97148885107066785</v>
      </c>
      <c r="V517" s="4">
        <f t="shared" si="160"/>
        <v>0.98696609468432395</v>
      </c>
      <c r="W517" s="4"/>
      <c r="X517">
        <f>IF(front!E517&gt;$X$2,O517,P517)</f>
        <v>7505.9419795853037</v>
      </c>
      <c r="Y517">
        <f t="shared" si="169"/>
        <v>7269.1887399378884</v>
      </c>
      <c r="Z517">
        <f>SUMPRODUCT($B$7:$B$456,Y$7:Y$456,EXP(constants!$B$32+constants!$A$32*ABS($A$7:$A$456-$A517)))</f>
        <v>5.8078081976491065</v>
      </c>
      <c r="AA517">
        <f t="shared" si="149"/>
        <v>7263.3809317402392</v>
      </c>
      <c r="AB517">
        <f t="shared" si="161"/>
        <v>7258.4735091991661</v>
      </c>
      <c r="AD517" s="4">
        <f t="shared" si="150"/>
        <v>22.482354439650635</v>
      </c>
      <c r="AE517">
        <f>SUMPRODUCT($B$7:$B$456,AD$7:AD$456,EXP(constants!$B$32+constants!$A$32*ABS($A$7:$A$456-$A517)))</f>
        <v>3.4097785248780648</v>
      </c>
      <c r="AF517" s="4">
        <f t="shared" si="151"/>
        <v>19.072575914772571</v>
      </c>
      <c r="AG517">
        <f t="shared" si="162"/>
        <v>19.072575914772571</v>
      </c>
      <c r="AH517" s="4"/>
      <c r="AI517" s="5">
        <f>SUMPRODUCT(constants!$B$13:$B$20,A517^constants!$A$13:$A$20)*constants!$C$10/((A517/1000000000)^5*(EXP(0.014388/(A517/1000000000)/constants!$B$9)-1))</f>
        <v>3.540801442222787E-6</v>
      </c>
      <c r="AJ517">
        <f>SUMPRODUCT(A517^constants!$E$28:$J$28,constants!$E$27:$J$27)</f>
        <v>8.0485402583781564E-7</v>
      </c>
      <c r="AL517" s="17">
        <f t="shared" si="152"/>
        <v>4.8781626573897171E-10</v>
      </c>
      <c r="AM517">
        <f t="shared" si="163"/>
        <v>4.2199545013446236E-8</v>
      </c>
      <c r="AN517">
        <f t="shared" si="164"/>
        <v>1.1559751783663462E-2</v>
      </c>
      <c r="AO517">
        <f t="shared" si="165"/>
        <v>7.7442743115549662E-8</v>
      </c>
      <c r="AQ517">
        <f t="shared" si="168"/>
        <v>4.8781626573897171E-10</v>
      </c>
      <c r="AS517" s="4">
        <f t="shared" si="166"/>
        <v>6.2990571629302668E-3</v>
      </c>
    </row>
    <row r="518" spans="1:45" x14ac:dyDescent="0.2">
      <c r="A518">
        <f>front!A518</f>
        <v>429.3</v>
      </c>
      <c r="B518" s="1">
        <f t="shared" si="167"/>
        <v>0.47000000000002728</v>
      </c>
      <c r="C518">
        <f>front!D518-front!B518</f>
        <v>4562.93</v>
      </c>
      <c r="D518" s="2">
        <f>front!E518-front!C518</f>
        <v>35944.5</v>
      </c>
      <c r="E518" s="2">
        <f>IF(front!F518-front!C518&gt;0,front!F518-front!C518,0)</f>
        <v>35056.6</v>
      </c>
      <c r="F518" s="2">
        <f>front!I518-front!H518</f>
        <v>11648.600000000002</v>
      </c>
      <c r="G518" s="2">
        <f>IF(front!J518-front!H518&gt;0,front!J518-front!H518,0)</f>
        <v>11588.3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4553.0120381582947</v>
      </c>
      <c r="J518" s="4">
        <f>D518/(constants!$A$4+constants!$B$4*data!D518+constants!$C$4*data!D518^2+constants!$D$4*data!D518^3+constants!$E$4*data!D518^4+constants!$F$4*data!D518^5+constants!$G$4*data!D518^6+constants!$H$4*data!D518^7)</f>
        <v>37102.716941567254</v>
      </c>
      <c r="K518" s="4">
        <f>E518/(constants!$A$4+constants!$B$4*data!E518+constants!$C$4*data!E518^2+constants!$D$4*data!E518^3+constants!$E$4*data!E518^4+constants!$F$4*data!E518^5+constants!$G$4*data!E518^6+constants!$H$4*data!E518^7)</f>
        <v>36145.629949324903</v>
      </c>
      <c r="L518" s="4">
        <f>F518/(constants!$A$4+constants!$B$4*data!F518+constants!$C$4*data!F518^2+constants!$D$4*data!F518^3+constants!$E$4*data!F518^4+constants!$F$4*data!F518^5+constants!$G$4*data!F518^6+constants!$H$4*data!F518^7)</f>
        <v>11661.686294345849</v>
      </c>
      <c r="M518" s="4">
        <f>G518/(constants!$A$4+constants!$B$4*data!G518+constants!$C$4*data!G518^2+constants!$D$4*data!G518^3+constants!$E$4*data!G518^4+constants!$F$4*data!G518^5+constants!$G$4*data!G518^6+constants!$H$4*data!G518^7)</f>
        <v>11600.733206349489</v>
      </c>
      <c r="N518" s="4"/>
      <c r="O518" s="4">
        <f t="shared" si="153"/>
        <v>7588.3533969304908</v>
      </c>
      <c r="P518" s="4">
        <f t="shared" si="154"/>
        <v>7420.543388313451</v>
      </c>
      <c r="Q518" s="4">
        <f t="shared" si="155"/>
        <v>7229.1259898649814</v>
      </c>
      <c r="R518" s="4">
        <f t="shared" si="156"/>
        <v>1943.6143823909747</v>
      </c>
      <c r="S518" s="4">
        <f t="shared" si="157"/>
        <v>1933.4555343915813</v>
      </c>
      <c r="T518" s="4">
        <f t="shared" si="158"/>
        <v>1.0226142480187264</v>
      </c>
      <c r="U518" s="4">
        <f t="shared" si="159"/>
        <v>0.9742043960352107</v>
      </c>
      <c r="V518" s="4">
        <f t="shared" si="160"/>
        <v>0.99477321834442478</v>
      </c>
      <c r="W518" s="4"/>
      <c r="X518">
        <f>IF(front!E518&gt;$X$2,O518,P518)</f>
        <v>7588.3533969304908</v>
      </c>
      <c r="Y518">
        <f t="shared" si="169"/>
        <v>7351.6001572830755</v>
      </c>
      <c r="Z518">
        <f>SUMPRODUCT($B$7:$B$456,Y$7:Y$456,EXP(constants!$B$32+constants!$A$32*ABS($A$7:$A$456-$A518)))</f>
        <v>5.654601583027886</v>
      </c>
      <c r="AA518">
        <f t="shared" si="149"/>
        <v>7345.9455557000474</v>
      </c>
      <c r="AB518">
        <f t="shared" si="161"/>
        <v>7341.0381331589742</v>
      </c>
      <c r="AD518" s="4">
        <f t="shared" si="150"/>
        <v>7.9394737523286949</v>
      </c>
      <c r="AE518">
        <f>SUMPRODUCT($B$7:$B$456,AD$7:AD$456,EXP(constants!$B$32+constants!$A$32*ABS($A$7:$A$456-$A518)))</f>
        <v>3.319830543363079</v>
      </c>
      <c r="AF518" s="4">
        <f t="shared" si="151"/>
        <v>4.6196432089656163</v>
      </c>
      <c r="AG518">
        <f t="shared" si="162"/>
        <v>4.6196432089656163</v>
      </c>
      <c r="AH518" s="4"/>
      <c r="AI518" s="5">
        <f>SUMPRODUCT(constants!$B$13:$B$20,A518^constants!$A$13:$A$20)*constants!$C$10/((A518/1000000000)^5*(EXP(0.014388/(A518/1000000000)/constants!$B$9)-1))</f>
        <v>3.5628555782297431E-6</v>
      </c>
      <c r="AJ518">
        <f>SUMPRODUCT(A518^constants!$E$28:$J$28,constants!$E$27:$J$27)</f>
        <v>8.0788837677586408E-7</v>
      </c>
      <c r="AL518" s="17">
        <f t="shared" si="152"/>
        <v>4.853340240989302E-10</v>
      </c>
      <c r="AM518">
        <f t="shared" si="163"/>
        <v>1.7488111965182658E-7</v>
      </c>
      <c r="AN518">
        <f t="shared" si="164"/>
        <v>2.7752225344004483E-3</v>
      </c>
      <c r="AO518">
        <f t="shared" si="165"/>
        <v>3.2093411482613744E-7</v>
      </c>
      <c r="AQ518">
        <f t="shared" si="168"/>
        <v>4.853340240989302E-10</v>
      </c>
      <c r="AS518" s="4">
        <f t="shared" si="166"/>
        <v>1.5122543901630856E-3</v>
      </c>
    </row>
    <row r="519" spans="1:45" x14ac:dyDescent="0.2">
      <c r="A519">
        <f>front!A519</f>
        <v>429.76</v>
      </c>
      <c r="B519" s="1">
        <f t="shared" si="167"/>
        <v>0.45999999999997954</v>
      </c>
      <c r="C519">
        <f>front!D519-front!B519</f>
        <v>4618.7299999999996</v>
      </c>
      <c r="D519" s="2">
        <f>front!E519-front!C519</f>
        <v>36435.799999999996</v>
      </c>
      <c r="E519" s="2">
        <f>IF(front!F519-front!C519&gt;0,front!F519-front!C519,0)</f>
        <v>35410.699999999997</v>
      </c>
      <c r="F519" s="2">
        <f>front!I519-front!H519</f>
        <v>12409.9</v>
      </c>
      <c r="G519" s="2">
        <f>IF(front!J519-front!H519&gt;0,front!J519-front!H519,0)</f>
        <v>12300.4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4608.7200322008912</v>
      </c>
      <c r="J519" s="4">
        <f>D519/(constants!$A$4+constants!$B$4*data!D519+constants!$C$4*data!D519^2+constants!$D$4*data!D519^3+constants!$E$4*data!D519^4+constants!$F$4*data!D519^5+constants!$G$4*data!D519^6+constants!$H$4*data!D519^7)</f>
        <v>37633.137057335211</v>
      </c>
      <c r="K519" s="4">
        <f>E519/(constants!$A$4+constants!$B$4*data!E519+constants!$C$4*data!E519^2+constants!$D$4*data!E519^3+constants!$E$4*data!E519^4+constants!$F$4*data!E519^5+constants!$G$4*data!E519^6+constants!$H$4*data!E519^7)</f>
        <v>36527.089080164165</v>
      </c>
      <c r="L519" s="4">
        <f>F519/(constants!$A$4+constants!$B$4*data!F519+constants!$C$4*data!F519^2+constants!$D$4*data!F519^3+constants!$E$4*data!F519^4+constants!$F$4*data!F519^5+constants!$G$4*data!F519^6+constants!$H$4*data!F519^7)</f>
        <v>12432.130355159525</v>
      </c>
      <c r="M519" s="4">
        <f>G519/(constants!$A$4+constants!$B$4*data!G519+constants!$C$4*data!G519^2+constants!$D$4*data!G519^3+constants!$E$4*data!G519^4+constants!$F$4*data!G519^5+constants!$G$4*data!G519^6+constants!$H$4*data!G519^7)</f>
        <v>12321.21094876911</v>
      </c>
      <c r="N519" s="4"/>
      <c r="O519" s="4">
        <f t="shared" si="153"/>
        <v>7681.2000536681526</v>
      </c>
      <c r="P519" s="4">
        <f t="shared" si="154"/>
        <v>7526.6274114670423</v>
      </c>
      <c r="Q519" s="4">
        <f t="shared" si="155"/>
        <v>7305.4178160328329</v>
      </c>
      <c r="R519" s="4">
        <f t="shared" si="156"/>
        <v>2072.0217258599209</v>
      </c>
      <c r="S519" s="4">
        <f t="shared" si="157"/>
        <v>2053.5351581281852</v>
      </c>
      <c r="T519" s="4">
        <f t="shared" si="158"/>
        <v>1.0205367734778015</v>
      </c>
      <c r="U519" s="4">
        <f t="shared" si="159"/>
        <v>0.97060973217603541</v>
      </c>
      <c r="V519" s="4">
        <f t="shared" si="160"/>
        <v>0.99107800487754849</v>
      </c>
      <c r="W519" s="4"/>
      <c r="X519">
        <f>IF(front!E519&gt;$X$2,O519,P519)</f>
        <v>7681.2000536681526</v>
      </c>
      <c r="Y519">
        <f t="shared" si="169"/>
        <v>7444.4468140207373</v>
      </c>
      <c r="Z519">
        <f>SUMPRODUCT($B$7:$B$456,Y$7:Y$456,EXP(constants!$B$32+constants!$A$32*ABS($A$7:$A$456-$A519)))</f>
        <v>5.5085688531464285</v>
      </c>
      <c r="AA519">
        <f t="shared" ref="AA519:AA582" si="170">Y519-Z519</f>
        <v>7438.938245167591</v>
      </c>
      <c r="AB519">
        <f t="shared" si="161"/>
        <v>7434.0308226265179</v>
      </c>
      <c r="AD519" s="4">
        <f t="shared" ref="AD519:AD546" si="171">R519-(S519/$V$2)</f>
        <v>16.129356529138477</v>
      </c>
      <c r="AE519">
        <f>SUMPRODUCT($B$7:$B$456,AD$7:AD$456,EXP(constants!$B$32+constants!$A$32*ABS($A$7:$A$456-$A519)))</f>
        <v>3.2340943672819438</v>
      </c>
      <c r="AF519" s="4">
        <f t="shared" ref="AF519:AF546" si="172">AD519-AE519</f>
        <v>12.895262161856532</v>
      </c>
      <c r="AG519">
        <f t="shared" si="162"/>
        <v>12.895262161856532</v>
      </c>
      <c r="AH519" s="4"/>
      <c r="AI519" s="5">
        <f>SUMPRODUCT(constants!$B$13:$B$20,A519^constants!$A$13:$A$20)*constants!$C$10/((A519/1000000000)^5*(EXP(0.014388/(A519/1000000000)/constants!$B$9)-1))</f>
        <v>3.5845060134027729E-6</v>
      </c>
      <c r="AJ519">
        <f>SUMPRODUCT(A519^constants!$E$28:$J$28,constants!$E$27:$J$27)</f>
        <v>8.1088030790926443E-7</v>
      </c>
      <c r="AL519" s="17">
        <f t="shared" ref="AL519:AL582" si="173">IF(AB519=0,0,AI519/AB519)</f>
        <v>4.821752961385128E-10</v>
      </c>
      <c r="AM519">
        <f t="shared" si="163"/>
        <v>6.288203355088067E-8</v>
      </c>
      <c r="AN519">
        <f t="shared" si="164"/>
        <v>7.6679342080812826E-3</v>
      </c>
      <c r="AO519">
        <f t="shared" si="165"/>
        <v>1.1539833354394115E-7</v>
      </c>
      <c r="AQ519">
        <f t="shared" si="168"/>
        <v>4.821752961385128E-10</v>
      </c>
      <c r="AS519" s="4">
        <f t="shared" si="166"/>
        <v>4.1783557988288545E-3</v>
      </c>
    </row>
    <row r="520" spans="1:45" x14ac:dyDescent="0.2">
      <c r="A520">
        <f>front!A520</f>
        <v>430.23</v>
      </c>
      <c r="B520" s="1">
        <f t="shared" si="167"/>
        <v>0.47000000000002728</v>
      </c>
      <c r="C520">
        <f>front!D520-front!B520</f>
        <v>4643.1399999999994</v>
      </c>
      <c r="D520" s="2">
        <f>front!E520-front!C520</f>
        <v>36764.6</v>
      </c>
      <c r="E520" s="2">
        <f>IF(front!F520-front!C520&gt;0,front!F520-front!C520,0)</f>
        <v>35853.199999999997</v>
      </c>
      <c r="F520" s="2">
        <f>front!I520-front!H520</f>
        <v>12617.099999999999</v>
      </c>
      <c r="G520" s="2">
        <f>IF(front!J520-front!H520&gt;0,front!J520-front!H520,0)</f>
        <v>12464.8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4633.0903534369418</v>
      </c>
      <c r="J520" s="4">
        <f>D520/(constants!$A$4+constants!$B$4*data!D520+constants!$C$4*data!D520^2+constants!$D$4*data!D520^3+constants!$E$4*data!D520^4+constants!$F$4*data!D520^5+constants!$G$4*data!D520^6+constants!$H$4*data!D520^7)</f>
        <v>37988.451816370653</v>
      </c>
      <c r="K520" s="4">
        <f>E520/(constants!$A$4+constants!$B$4*data!E520+constants!$C$4*data!E520^2+constants!$D$4*data!E520^3+constants!$E$4*data!E520^4+constants!$F$4*data!E520^5+constants!$G$4*data!E520^6+constants!$H$4*data!E520^7)</f>
        <v>37004.212902771418</v>
      </c>
      <c r="L520" s="4">
        <f>F520/(constants!$A$4+constants!$B$4*data!F520+constants!$C$4*data!F520^2+constants!$D$4*data!F520^3+constants!$E$4*data!F520^4+constants!$F$4*data!F520^5+constants!$G$4*data!F520^6+constants!$H$4*data!F520^7)</f>
        <v>12642.11392809021</v>
      </c>
      <c r="M520" s="4">
        <f>G520/(constants!$A$4+constants!$B$4*data!G520+constants!$C$4*data!G520^2+constants!$D$4*data!G520^3+constants!$E$4*data!G520^4+constants!$F$4*data!G520^5+constants!$G$4*data!G520^6+constants!$H$4*data!G520^7)</f>
        <v>12487.755403784873</v>
      </c>
      <c r="N520" s="4"/>
      <c r="O520" s="4">
        <f>(O519+O521)/2</f>
        <v>7727.6831408280341</v>
      </c>
      <c r="P520" s="4">
        <f>(P519+P521)/2</f>
        <v>7574.0519171550659</v>
      </c>
      <c r="Q520" s="4">
        <f t="shared" ref="Q520:Q583" si="174">K520*1000/Q$4</f>
        <v>7400.8425805542838</v>
      </c>
      <c r="R520" s="4">
        <f>(R519+R521)/2</f>
        <v>2046.29135265181</v>
      </c>
      <c r="S520" s="4">
        <f t="shared" ref="S520:S583" si="175">M520*1000/S$4</f>
        <v>2081.2925672974789</v>
      </c>
      <c r="T520" s="4">
        <f t="shared" ref="T520:T583" si="176">O520/P520</f>
        <v>1.0202838883801413</v>
      </c>
      <c r="U520" s="4">
        <f t="shared" ref="U520:U583" si="177">Q520/P520</f>
        <v>0.97713121873267506</v>
      </c>
      <c r="V520" s="4">
        <f t="shared" ref="V520:V583" si="178">S520/R520</f>
        <v>1.0171047073039283</v>
      </c>
      <c r="W520" s="4"/>
      <c r="X520">
        <f>IF(front!E520&gt;$X$2,O520,P520)</f>
        <v>7727.6831408280341</v>
      </c>
      <c r="Y520">
        <f t="shared" si="169"/>
        <v>7490.9299011806188</v>
      </c>
      <c r="Z520">
        <f>SUMPRODUCT($B$7:$B$456,Y$7:Y$456,EXP(constants!$B$32+constants!$A$32*ABS($A$7:$A$456-$A520)))</f>
        <v>5.3632559990235809</v>
      </c>
      <c r="AA520">
        <f t="shared" si="170"/>
        <v>7485.566645181595</v>
      </c>
      <c r="AB520">
        <f t="shared" ref="AB520:AB583" si="179">IF((AA520-$AA$3)&gt;0,AA520-$AA$3,0)</f>
        <v>7480.6592226405219</v>
      </c>
      <c r="AD520" s="4">
        <f t="shared" si="171"/>
        <v>-37.390288013172267</v>
      </c>
      <c r="AE520">
        <f>SUMPRODUCT($B$7:$B$456,AD$7:AD$456,EXP(constants!$B$32+constants!$A$32*ABS($A$7:$A$456-$A520)))</f>
        <v>3.1487808320351371</v>
      </c>
      <c r="AF520" s="4">
        <f t="shared" si="172"/>
        <v>-40.539068845207403</v>
      </c>
      <c r="AG520">
        <f t="shared" ref="AG520:AG546" si="180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3.6066938881430922E-6</v>
      </c>
      <c r="AJ520">
        <f>SUMPRODUCT(A520^constants!$E$28:$J$28,constants!$E$27:$J$27)</f>
        <v>8.1395873746090185E-7</v>
      </c>
      <c r="AL520" s="17">
        <f t="shared" si="173"/>
        <v>4.8213583600056068E-10</v>
      </c>
      <c r="AM520">
        <f t="shared" ref="AM520:AM583" si="181">IF(AG520=0,0,AJ520/AG520)</f>
        <v>0</v>
      </c>
      <c r="AN520" t="e">
        <f t="shared" ref="AN520:AN583" si="182">AL520/AM520</f>
        <v>#DIV/0!</v>
      </c>
      <c r="AO520">
        <f t="shared" ref="AO520:AO583" si="183">AM520*$AN$2</f>
        <v>0</v>
      </c>
      <c r="AQ520">
        <f t="shared" si="168"/>
        <v>4.8213583600056068E-10</v>
      </c>
      <c r="AS520" s="4" t="e">
        <f t="shared" ref="AS520:AS583" si="184">AL520/AO520</f>
        <v>#DIV/0!</v>
      </c>
    </row>
    <row r="521" spans="1:45" x14ac:dyDescent="0.2">
      <c r="A521">
        <f>front!A521</f>
        <v>430.69</v>
      </c>
      <c r="B521" s="1">
        <f t="shared" ref="B521:B584" si="185">A521-A520</f>
        <v>0.45999999999997954</v>
      </c>
      <c r="C521">
        <f>front!D521-front!B521</f>
        <v>4674.6000000000004</v>
      </c>
      <c r="D521" s="2">
        <f>front!E521-front!C521</f>
        <v>36874.600000000006</v>
      </c>
      <c r="E521" s="2">
        <f>IF(front!F521-front!C521&gt;0,front!F521-front!C521,0)</f>
        <v>35985.699999999997</v>
      </c>
      <c r="F521" s="2">
        <f>front!I521-front!H521</f>
        <v>12104.999999999998</v>
      </c>
      <c r="G521" s="2">
        <f>IF(front!J521-front!H521&gt;0,front!J521-front!H521,0)</f>
        <v>11957.699999999999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4664.499736792749</v>
      </c>
      <c r="J521" s="4">
        <f>D521/(constants!$A$4+constants!$B$4*data!D521+constants!$C$4*data!D521^2+constants!$D$4*data!D521^3+constants!$E$4*data!D521^4+constants!$F$4*data!D521^5+constants!$G$4*data!D521^6+constants!$H$4*data!D521^7)</f>
        <v>38107.382114215441</v>
      </c>
      <c r="K521" s="4">
        <f>E521/(constants!$A$4+constants!$B$4*data!E521+constants!$C$4*data!E521^2+constants!$D$4*data!E521^3+constants!$E$4*data!E521^4+constants!$F$4*data!E521^5+constants!$G$4*data!E521^6+constants!$H$4*data!E521^7)</f>
        <v>37147.174581043997</v>
      </c>
      <c r="L521" s="4">
        <f>F521/(constants!$A$4+constants!$B$4*data!F521+constants!$C$4*data!F521^2+constants!$D$4*data!F521^3+constants!$E$4*data!F521^4+constants!$F$4*data!F521^5+constants!$G$4*data!F521^6+constants!$H$4*data!F521^7)</f>
        <v>12123.365876662196</v>
      </c>
      <c r="M521" s="4">
        <f>G521/(constants!$A$4+constants!$B$4*data!G521+constants!$C$4*data!G521^2+constants!$D$4*data!G521^3+constants!$E$4*data!G521^4+constants!$F$4*data!G521^5+constants!$G$4*data!G521^6+constants!$H$4*data!G521^7)</f>
        <v>11974.296398759559</v>
      </c>
      <c r="N521" s="4"/>
      <c r="O521" s="4">
        <f t="shared" ref="O521:O583" si="186">I521*1000/O$4</f>
        <v>7774.1662279879147</v>
      </c>
      <c r="P521" s="4">
        <f t="shared" ref="P521:P583" si="187">J521*1000/P$4</f>
        <v>7621.4764228430886</v>
      </c>
      <c r="Q521" s="4">
        <f t="shared" si="174"/>
        <v>7429.4349162087992</v>
      </c>
      <c r="R521" s="4">
        <f t="shared" ref="R521:R583" si="188">L521*1000/R$4</f>
        <v>2020.5609794436991</v>
      </c>
      <c r="S521" s="4">
        <f t="shared" si="175"/>
        <v>1995.7160664599264</v>
      </c>
      <c r="T521" s="4">
        <f t="shared" si="176"/>
        <v>1.0200341504288046</v>
      </c>
      <c r="U521" s="4">
        <f t="shared" si="177"/>
        <v>0.9748025846988515</v>
      </c>
      <c r="V521" s="4">
        <f t="shared" si="178"/>
        <v>0.98770395289400614</v>
      </c>
      <c r="W521" s="4"/>
      <c r="X521">
        <f>IF(front!E521&gt;$X$2,O521,P521)</f>
        <v>7774.1662279879147</v>
      </c>
      <c r="Y521">
        <f t="shared" si="169"/>
        <v>7537.4129883404994</v>
      </c>
      <c r="Z521">
        <f>SUMPRODUCT($B$7:$B$456,Y$7:Y$456,EXP(constants!$B$32+constants!$A$32*ABS($A$7:$A$456-$A521)))</f>
        <v>5.224747405077494</v>
      </c>
      <c r="AA521">
        <f t="shared" si="170"/>
        <v>7532.1882409354221</v>
      </c>
      <c r="AB521">
        <f t="shared" si="179"/>
        <v>7527.2808183943489</v>
      </c>
      <c r="AD521" s="4">
        <f t="shared" si="171"/>
        <v>22.554071139433063</v>
      </c>
      <c r="AE521">
        <f>SUMPRODUCT($B$7:$B$456,AD$7:AD$456,EXP(constants!$B$32+constants!$A$32*ABS($A$7:$A$456-$A521)))</f>
        <v>3.0674620947291076</v>
      </c>
      <c r="AF521" s="4">
        <f t="shared" si="172"/>
        <v>19.486609044703954</v>
      </c>
      <c r="AG521">
        <f t="shared" si="180"/>
        <v>19.486609044703954</v>
      </c>
      <c r="AH521" s="4"/>
      <c r="AI521" s="5">
        <f>SUMPRODUCT(constants!$B$13:$B$20,A521^constants!$A$13:$A$20)*constants!$C$10/((A521/1000000000)^5*(EXP(0.014388/(A521/1000000000)/constants!$B$9)-1))</f>
        <v>3.6284748582238608E-6</v>
      </c>
      <c r="AJ521">
        <f>SUMPRODUCT(A521^constants!$E$28:$J$28,constants!$E$27:$J$27)</f>
        <v>8.1699151339536787E-7</v>
      </c>
      <c r="AL521" s="17">
        <f t="shared" si="173"/>
        <v>4.8204324320636338E-10</v>
      </c>
      <c r="AM521">
        <f t="shared" si="181"/>
        <v>4.1925791784559295E-8</v>
      </c>
      <c r="AN521">
        <f t="shared" si="182"/>
        <v>1.1497534636516833E-2</v>
      </c>
      <c r="AO521">
        <f t="shared" si="183"/>
        <v>7.6940363268207986E-8</v>
      </c>
      <c r="AQ521">
        <f t="shared" si="168"/>
        <v>4.8204324320636338E-10</v>
      </c>
      <c r="AS521" s="4">
        <f t="shared" si="184"/>
        <v>6.2651542406421835E-3</v>
      </c>
    </row>
    <row r="522" spans="1:45" x14ac:dyDescent="0.2">
      <c r="A522">
        <f>front!A522</f>
        <v>431.16</v>
      </c>
      <c r="B522" s="1">
        <f t="shared" si="185"/>
        <v>0.47000000000002728</v>
      </c>
      <c r="C522">
        <f>front!D522-front!B522</f>
        <v>4752.0599999999995</v>
      </c>
      <c r="D522" s="2">
        <f>front!E522-front!C522</f>
        <v>37505.300000000003</v>
      </c>
      <c r="E522" s="2">
        <f>IF(front!F522-front!C522&gt;0,front!F522-front!C522,0)</f>
        <v>36559.800000000003</v>
      </c>
      <c r="F522" s="2">
        <f>front!I522-front!H522</f>
        <v>11643.900000000001</v>
      </c>
      <c r="G522" s="2">
        <f>IF(front!J522-front!H522&gt;0,front!J522-front!H522,0)</f>
        <v>11482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4741.8376761443351</v>
      </c>
      <c r="J522" s="4">
        <f>D522/(constants!$A$4+constants!$B$4*data!D522+constants!$C$4*data!D522^2+constants!$D$4*data!D522^3+constants!$E$4*data!D522^4+constants!$F$4*data!D522^5+constants!$G$4*data!D522^6+constants!$H$4*data!D522^7)</f>
        <v>38789.863767929775</v>
      </c>
      <c r="K522" s="4">
        <f>E522/(constants!$A$4+constants!$B$4*data!E522+constants!$C$4*data!E522^2+constants!$D$4*data!E522^3+constants!$E$4*data!E522^4+constants!$F$4*data!E522^5+constants!$G$4*data!E522^6+constants!$H$4*data!E522^7)</f>
        <v>37767.105087469485</v>
      </c>
      <c r="L522" s="4">
        <f>F522/(constants!$A$4+constants!$B$4*data!F522+constants!$C$4*data!F522^2+constants!$D$4*data!F522^3+constants!$E$4*data!F522^4+constants!$F$4*data!F522^5+constants!$G$4*data!F522^6+constants!$H$4*data!F522^7)</f>
        <v>11656.935021570496</v>
      </c>
      <c r="M522" s="4">
        <f>G522/(constants!$A$4+constants!$B$4*data!G522+constants!$C$4*data!G522^2+constants!$D$4*data!G522^3+constants!$E$4*data!G522^4+constants!$F$4*data!G522^5+constants!$G$4*data!G522^6+constants!$H$4*data!G522^7)</f>
        <v>11493.306796210156</v>
      </c>
      <c r="N522" s="4"/>
      <c r="O522" s="4">
        <f t="shared" si="186"/>
        <v>7903.0627935738921</v>
      </c>
      <c r="P522" s="4">
        <f t="shared" si="187"/>
        <v>7757.9727535859556</v>
      </c>
      <c r="Q522" s="4">
        <f t="shared" si="174"/>
        <v>7553.421017493898</v>
      </c>
      <c r="R522" s="4">
        <f t="shared" si="188"/>
        <v>1942.8225035950827</v>
      </c>
      <c r="S522" s="4">
        <f t="shared" si="175"/>
        <v>1915.5511327016927</v>
      </c>
      <c r="T522" s="4">
        <f t="shared" si="176"/>
        <v>1.0187020558844928</v>
      </c>
      <c r="U522" s="4">
        <f t="shared" si="177"/>
        <v>0.97363335208962831</v>
      </c>
      <c r="V522" s="4">
        <f t="shared" si="178"/>
        <v>0.98596301471548442</v>
      </c>
      <c r="W522" s="4"/>
      <c r="X522">
        <f>IF(front!E522&gt;$X$2,O522,P522)</f>
        <v>7903.0627935738921</v>
      </c>
      <c r="Y522">
        <f t="shared" si="169"/>
        <v>7666.3095539264768</v>
      </c>
      <c r="Z522">
        <f>SUMPRODUCT($B$7:$B$456,Y$7:Y$456,EXP(constants!$B$32+constants!$A$32*ABS($A$7:$A$456-$A522)))</f>
        <v>5.0869215962797867</v>
      </c>
      <c r="AA522">
        <f t="shared" si="170"/>
        <v>7661.2226323301975</v>
      </c>
      <c r="AB522">
        <f t="shared" si="179"/>
        <v>7656.3152097891243</v>
      </c>
      <c r="AD522" s="4">
        <f t="shared" si="171"/>
        <v>25.072548744531332</v>
      </c>
      <c r="AE522">
        <f>SUMPRODUCT($B$7:$B$456,AD$7:AD$456,EXP(constants!$B$32+constants!$A$32*ABS($A$7:$A$456-$A522)))</f>
        <v>2.9865442222686158</v>
      </c>
      <c r="AF522" s="4">
        <f t="shared" si="172"/>
        <v>22.086004522262716</v>
      </c>
      <c r="AG522">
        <f t="shared" si="180"/>
        <v>22.086004522262716</v>
      </c>
      <c r="AH522" s="4"/>
      <c r="AI522" s="5">
        <f>SUMPRODUCT(constants!$B$13:$B$20,A522^constants!$A$13:$A$20)*constants!$C$10/((A522/1000000000)^5*(EXP(0.014388/(A522/1000000000)/constants!$B$9)-1))</f>
        <v>3.6507957360954937E-6</v>
      </c>
      <c r="AJ522">
        <f>SUMPRODUCT(A522^constants!$E$28:$J$28,constants!$E$27:$J$27)</f>
        <v>8.2010928385253855E-7</v>
      </c>
      <c r="AL522" s="17">
        <f t="shared" si="173"/>
        <v>4.7683456546142468E-10</v>
      </c>
      <c r="AM522">
        <f t="shared" si="181"/>
        <v>3.7132532641921155E-8</v>
      </c>
      <c r="AN522">
        <f t="shared" si="182"/>
        <v>1.2841423181652236E-2</v>
      </c>
      <c r="AO522">
        <f t="shared" si="183"/>
        <v>6.8143985573820356E-8</v>
      </c>
      <c r="AQ522">
        <f t="shared" si="168"/>
        <v>4.7683456546142468E-10</v>
      </c>
      <c r="AS522" s="4">
        <f t="shared" si="184"/>
        <v>6.9974563631132192E-3</v>
      </c>
    </row>
    <row r="523" spans="1:45" x14ac:dyDescent="0.2">
      <c r="A523">
        <f>front!A523</f>
        <v>431.62</v>
      </c>
      <c r="B523" s="1">
        <f t="shared" si="185"/>
        <v>0.45999999999997954</v>
      </c>
      <c r="C523">
        <f>front!D523-front!B523</f>
        <v>4792.93</v>
      </c>
      <c r="D523" s="2">
        <f>front!E523-front!C523</f>
        <v>37844.600000000006</v>
      </c>
      <c r="E523" s="2">
        <f>IF(front!F523-front!C523&gt;0,front!F523-front!C523,0)</f>
        <v>36894.100000000006</v>
      </c>
      <c r="F523" s="2">
        <f>front!I523-front!H523</f>
        <v>10940.1</v>
      </c>
      <c r="G523" s="2">
        <f>IF(front!J523-front!H523&gt;0,front!J523-front!H523,0)</f>
        <v>10839.800000000001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4782.644784069972</v>
      </c>
      <c r="J523" s="4">
        <f>D523/(constants!$A$4+constants!$B$4*data!D523+constants!$C$4*data!D523^2+constants!$D$4*data!D523^3+constants!$E$4*data!D523^4+constants!$F$4*data!D523^5+constants!$G$4*data!D523^6+constants!$H$4*data!D523^7)</f>
        <v>39157.428153297915</v>
      </c>
      <c r="K523" s="4">
        <f>E523/(constants!$A$4+constants!$B$4*data!E523+constants!$C$4*data!E523^2+constants!$D$4*data!E523^3+constants!$E$4*data!E523^4+constants!$F$4*data!E523^5+constants!$G$4*data!E523^6+constants!$H$4*data!E523^7)</f>
        <v>38128.468340680076</v>
      </c>
      <c r="L523" s="4">
        <f>F523/(constants!$A$4+constants!$B$4*data!F523+constants!$C$4*data!F523^2+constants!$D$4*data!F523^3+constants!$E$4*data!F523^4+constants!$F$4*data!F523^5+constants!$G$4*data!F523^6+constants!$H$4*data!F523^7)</f>
        <v>10946.149025179775</v>
      </c>
      <c r="M523" s="4">
        <f>G523/(constants!$A$4+constants!$B$4*data!G523+constants!$C$4*data!G523^2+constants!$D$4*data!G523^3+constants!$E$4*data!G523^4+constants!$F$4*data!G523^5+constants!$G$4*data!G523^6+constants!$H$4*data!G523^7)</f>
        <v>10844.962863031888</v>
      </c>
      <c r="N523" s="4"/>
      <c r="O523" s="4">
        <f t="shared" si="186"/>
        <v>7971.0746401166198</v>
      </c>
      <c r="P523" s="4">
        <f t="shared" si="187"/>
        <v>7831.485630659583</v>
      </c>
      <c r="Q523" s="4">
        <f t="shared" si="174"/>
        <v>7625.6936681360157</v>
      </c>
      <c r="R523" s="4">
        <f t="shared" si="188"/>
        <v>1824.358170863296</v>
      </c>
      <c r="S523" s="4">
        <f t="shared" si="175"/>
        <v>1807.4938105053147</v>
      </c>
      <c r="T523" s="4">
        <f t="shared" si="176"/>
        <v>1.017824077836593</v>
      </c>
      <c r="U523" s="4">
        <f t="shared" si="177"/>
        <v>0.97372248737609768</v>
      </c>
      <c r="V523" s="4">
        <f t="shared" si="178"/>
        <v>0.99075600360317351</v>
      </c>
      <c r="W523" s="4"/>
      <c r="X523">
        <f>IF(front!E523&gt;$X$2,O523,P523)</f>
        <v>7971.0746401166198</v>
      </c>
      <c r="Y523">
        <f t="shared" si="169"/>
        <v>7734.3214004692045</v>
      </c>
      <c r="Z523">
        <f>SUMPRODUCT($B$7:$B$456,Y$7:Y$456,EXP(constants!$B$32+constants!$A$32*ABS($A$7:$A$456-$A523)))</f>
        <v>4.955549467494027</v>
      </c>
      <c r="AA523">
        <f t="shared" si="170"/>
        <v>7729.3658510017103</v>
      </c>
      <c r="AB523">
        <f t="shared" si="179"/>
        <v>7724.4584284606372</v>
      </c>
      <c r="AD523" s="4">
        <f t="shared" si="171"/>
        <v>14.789575009464443</v>
      </c>
      <c r="AE523">
        <f>SUMPRODUCT($B$7:$B$456,AD$7:AD$456,EXP(constants!$B$32+constants!$A$32*ABS($A$7:$A$456-$A523)))</f>
        <v>2.9094153212690075</v>
      </c>
      <c r="AF523" s="4">
        <f t="shared" si="172"/>
        <v>11.880159688195436</v>
      </c>
      <c r="AG523">
        <f t="shared" si="180"/>
        <v>11.880159688195436</v>
      </c>
      <c r="AH523" s="4"/>
      <c r="AI523" s="5">
        <f>SUMPRODUCT(constants!$B$13:$B$20,A523^constants!$A$13:$A$20)*constants!$C$10/((A523/1000000000)^5*(EXP(0.014388/(A523/1000000000)/constants!$B$9)-1))</f>
        <v>3.6727065145516363E-6</v>
      </c>
      <c r="AJ523">
        <f>SUMPRODUCT(A523^constants!$E$28:$J$28,constants!$E$27:$J$27)</f>
        <v>8.2317817774632237E-7</v>
      </c>
      <c r="AL523" s="17">
        <f t="shared" si="173"/>
        <v>4.7546459710620111E-10</v>
      </c>
      <c r="AM523">
        <f t="shared" si="181"/>
        <v>6.9290161020668989E-8</v>
      </c>
      <c r="AN523">
        <f t="shared" si="182"/>
        <v>6.8619352315312391E-3</v>
      </c>
      <c r="AO523">
        <f t="shared" si="183"/>
        <v>1.2715824634244142E-7</v>
      </c>
      <c r="AQ523">
        <f t="shared" si="168"/>
        <v>4.7546459710620111E-10</v>
      </c>
      <c r="AS523" s="4">
        <f t="shared" si="184"/>
        <v>3.7391566082608518E-3</v>
      </c>
    </row>
    <row r="524" spans="1:45" x14ac:dyDescent="0.2">
      <c r="A524">
        <f>front!A524</f>
        <v>432.09</v>
      </c>
      <c r="B524" s="1">
        <f t="shared" si="185"/>
        <v>0.46999999999997044</v>
      </c>
      <c r="C524">
        <f>front!D524-front!B524</f>
        <v>4824</v>
      </c>
      <c r="D524" s="2">
        <f>front!E524-front!C524</f>
        <v>37909.699999999997</v>
      </c>
      <c r="E524" s="2">
        <f>IF(front!F524-front!C524&gt;0,front!F524-front!C524,0)</f>
        <v>37050.9</v>
      </c>
      <c r="F524" s="2">
        <f>front!I524-front!H524</f>
        <v>10356.799999999999</v>
      </c>
      <c r="G524" s="2">
        <f>IF(front!J524-front!H524&gt;0,front!J524-front!H524,0)</f>
        <v>10270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4813.6676889126784</v>
      </c>
      <c r="J524" s="4">
        <f>D524/(constants!$A$4+constants!$B$4*data!D524+constants!$C$4*data!D524^2+constants!$D$4*data!D524^3+constants!$E$4*data!D524^4+constants!$F$4*data!D524^5+constants!$G$4*data!D524^6+constants!$H$4*data!D524^7)</f>
        <v>39227.983637119454</v>
      </c>
      <c r="K524" s="4">
        <f>E524/(constants!$A$4+constants!$B$4*data!E524+constants!$C$4*data!E524^2+constants!$D$4*data!E524^3+constants!$E$4*data!E524^4+constants!$F$4*data!E524^5+constants!$G$4*data!E524^6+constants!$H$4*data!E524^7)</f>
        <v>38298.057471496293</v>
      </c>
      <c r="L524" s="4">
        <f>F524/(constants!$A$4+constants!$B$4*data!F524+constants!$C$4*data!F524^2+constants!$D$4*data!F524^3+constants!$E$4*data!F524^4+constants!$F$4*data!F524^5+constants!$G$4*data!F524^6+constants!$H$4*data!F524^7)</f>
        <v>10358.063137374345</v>
      </c>
      <c r="M524" s="4">
        <f>G524/(constants!$A$4+constants!$B$4*data!G524+constants!$C$4*data!G524^2+constants!$D$4*data!G524^3+constants!$E$4*data!G524^4+constants!$F$4*data!G524^5+constants!$G$4*data!G524^6+constants!$H$4*data!G524^7)</f>
        <v>10270.625435711338</v>
      </c>
      <c r="N524" s="4"/>
      <c r="O524" s="4">
        <f t="shared" si="186"/>
        <v>8022.7794815211309</v>
      </c>
      <c r="P524" s="4">
        <f t="shared" si="187"/>
        <v>7845.596727423891</v>
      </c>
      <c r="Q524" s="4">
        <f t="shared" si="174"/>
        <v>7659.6114942992581</v>
      </c>
      <c r="R524" s="4">
        <f t="shared" si="188"/>
        <v>1726.3438562290576</v>
      </c>
      <c r="S524" s="4">
        <f t="shared" si="175"/>
        <v>1711.7709059518895</v>
      </c>
      <c r="T524" s="4">
        <f t="shared" si="176"/>
        <v>1.0225837192826781</v>
      </c>
      <c r="U524" s="4">
        <f t="shared" si="177"/>
        <v>0.97629431646995946</v>
      </c>
      <c r="V524" s="4">
        <f t="shared" si="178"/>
        <v>0.9915584892172058</v>
      </c>
      <c r="W524" s="4"/>
      <c r="X524">
        <f>IF(front!E524&gt;$X$2,O524,P524)</f>
        <v>8022.7794815211309</v>
      </c>
      <c r="Y524">
        <f t="shared" si="169"/>
        <v>7786.0262418737157</v>
      </c>
      <c r="Z524">
        <f>SUMPRODUCT($B$7:$B$456,Y$7:Y$456,EXP(constants!$B$32+constants!$A$32*ABS($A$7:$A$456-$A524)))</f>
        <v>4.8248249442892179</v>
      </c>
      <c r="AA524">
        <f t="shared" si="170"/>
        <v>7781.2014169294262</v>
      </c>
      <c r="AB524">
        <f t="shared" si="179"/>
        <v>7776.293994388353</v>
      </c>
      <c r="AD524" s="4">
        <f t="shared" si="171"/>
        <v>12.608043302082251</v>
      </c>
      <c r="AE524">
        <f>SUMPRODUCT($B$7:$B$456,AD$7:AD$456,EXP(constants!$B$32+constants!$A$32*ABS($A$7:$A$456-$A524)))</f>
        <v>2.8326666311040829</v>
      </c>
      <c r="AF524" s="4">
        <f t="shared" si="172"/>
        <v>9.7753766709781686</v>
      </c>
      <c r="AG524">
        <f t="shared" si="180"/>
        <v>9.7753766709781686</v>
      </c>
      <c r="AH524" s="4"/>
      <c r="AI524" s="5">
        <f>SUMPRODUCT(constants!$B$13:$B$20,A524^constants!$A$13:$A$20)*constants!$C$10/((A524/1000000000)^5*(EXP(0.014388/(A524/1000000000)/constants!$B$9)-1))</f>
        <v>3.6951596465329245E-6</v>
      </c>
      <c r="AJ524">
        <f>SUMPRODUCT(A524^constants!$E$28:$J$28,constants!$E$27:$J$27)</f>
        <v>8.263303669517265E-7</v>
      </c>
      <c r="AL524" s="17">
        <f t="shared" si="173"/>
        <v>4.7518260616168597E-10</v>
      </c>
      <c r="AM524">
        <f t="shared" si="181"/>
        <v>8.4531818544138022E-8</v>
      </c>
      <c r="AN524">
        <f t="shared" si="182"/>
        <v>5.6213460723499153E-3</v>
      </c>
      <c r="AO524">
        <f t="shared" si="183"/>
        <v>1.5512906374981143E-7</v>
      </c>
      <c r="AQ524">
        <f t="shared" si="168"/>
        <v>4.7518260616168597E-10</v>
      </c>
      <c r="AS524" s="4">
        <f t="shared" si="184"/>
        <v>3.0631436474602173E-3</v>
      </c>
    </row>
    <row r="525" spans="1:45" x14ac:dyDescent="0.2">
      <c r="A525">
        <f>front!A525</f>
        <v>432.55</v>
      </c>
      <c r="B525" s="1">
        <f t="shared" si="185"/>
        <v>0.46000000000003638</v>
      </c>
      <c r="C525">
        <f>front!D525-front!B525</f>
        <v>4865.67</v>
      </c>
      <c r="D525" s="2">
        <f>front!E525-front!C525</f>
        <v>38315.700000000004</v>
      </c>
      <c r="E525" s="2">
        <f>IF(front!F525-front!C525&gt;0,front!F525-front!C525,0)</f>
        <v>37424.200000000004</v>
      </c>
      <c r="F525" s="2">
        <f>front!I525-front!H525</f>
        <v>10500.300000000001</v>
      </c>
      <c r="G525" s="2">
        <f>IF(front!J525-front!H525&gt;0,front!J525-front!H525,0)</f>
        <v>10349.500000000002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4855.2755169246011</v>
      </c>
      <c r="J525" s="4">
        <f>D525/(constants!$A$4+constants!$B$4*data!D525+constants!$C$4*data!D525^2+constants!$D$4*data!D525^3+constants!$E$4*data!D525^4+constants!$F$4*data!D525^5+constants!$G$4*data!D525^6+constants!$H$4*data!D525^7)</f>
        <v>39668.242872058559</v>
      </c>
      <c r="K525" s="4">
        <f>E525/(constants!$A$4+constants!$B$4*data!E525+constants!$C$4*data!E525^2+constants!$D$4*data!E525^3+constants!$E$4*data!E525^4+constants!$F$4*data!E525^5+constants!$G$4*data!E525^6+constants!$H$4*data!E525^7)</f>
        <v>38702.050126879243</v>
      </c>
      <c r="L525" s="4">
        <f>F525/(constants!$A$4+constants!$B$4*data!F525+constants!$C$4*data!F525^2+constants!$D$4*data!F525^3+constants!$E$4*data!F525^4+constants!$F$4*data!F525^5+constants!$G$4*data!F525^6+constants!$H$4*data!F525^7)</f>
        <v>10502.659088094733</v>
      </c>
      <c r="M525" s="4">
        <f>G525/(constants!$A$4+constants!$B$4*data!G525+constants!$C$4*data!G525^2+constants!$D$4*data!G525^3+constants!$E$4*data!G525^4+constants!$F$4*data!G525^5+constants!$G$4*data!G525^6+constants!$H$4*data!G525^7)</f>
        <v>10350.708777642409</v>
      </c>
      <c r="N525" s="4"/>
      <c r="O525" s="4">
        <f t="shared" si="186"/>
        <v>8092.1258615410015</v>
      </c>
      <c r="P525" s="4">
        <f t="shared" si="187"/>
        <v>7933.6485744117126</v>
      </c>
      <c r="Q525" s="4">
        <f t="shared" si="174"/>
        <v>7740.4100253758488</v>
      </c>
      <c r="R525" s="4">
        <f t="shared" si="188"/>
        <v>1750.4431813491224</v>
      </c>
      <c r="S525" s="4">
        <f t="shared" si="175"/>
        <v>1725.1181296070681</v>
      </c>
      <c r="T525" s="4">
        <f t="shared" si="176"/>
        <v>1.0199753348844343</v>
      </c>
      <c r="U525" s="4">
        <f t="shared" si="177"/>
        <v>0.97564316755104163</v>
      </c>
      <c r="V525" s="4">
        <f t="shared" si="178"/>
        <v>0.98553220577971834</v>
      </c>
      <c r="W525" s="4"/>
      <c r="X525">
        <f>IF(front!E525&gt;$X$2,O525,P525)</f>
        <v>8092.1258615410015</v>
      </c>
      <c r="Y525">
        <f t="shared" si="169"/>
        <v>7855.3726218935863</v>
      </c>
      <c r="Z525">
        <f>SUMPRODUCT($B$7:$B$456,Y$7:Y$456,EXP(constants!$B$32+constants!$A$32*ABS($A$7:$A$456-$A525)))</f>
        <v>4.700221584093236</v>
      </c>
      <c r="AA525">
        <f t="shared" si="170"/>
        <v>7850.6724003094932</v>
      </c>
      <c r="AB525">
        <f t="shared" si="179"/>
        <v>7845.7649777684201</v>
      </c>
      <c r="AD525" s="4">
        <f t="shared" si="171"/>
        <v>23.344823760654435</v>
      </c>
      <c r="AE525">
        <f>SUMPRODUCT($B$7:$B$456,AD$7:AD$456,EXP(constants!$B$32+constants!$A$32*ABS($A$7:$A$456-$A525)))</f>
        <v>2.7595116908469497</v>
      </c>
      <c r="AF525" s="4">
        <f t="shared" si="172"/>
        <v>20.585312069807486</v>
      </c>
      <c r="AG525">
        <f t="shared" si="180"/>
        <v>20.585312069807486</v>
      </c>
      <c r="AH525" s="4"/>
      <c r="AI525" s="5">
        <f>SUMPRODUCT(constants!$B$13:$B$20,A525^constants!$A$13:$A$20)*constants!$C$10/((A525/1000000000)^5*(EXP(0.014388/(A525/1000000000)/constants!$B$9)-1))</f>
        <v>3.7171994937552365E-6</v>
      </c>
      <c r="AJ525">
        <f>SUMPRODUCT(A525^constants!$E$28:$J$28,constants!$E$27:$J$27)</f>
        <v>8.2943047015061585E-7</v>
      </c>
      <c r="AL525" s="17">
        <f t="shared" si="173"/>
        <v>4.7378420132239595E-10</v>
      </c>
      <c r="AM525">
        <f t="shared" si="181"/>
        <v>4.0292343751598646E-8</v>
      </c>
      <c r="AN525">
        <f t="shared" si="182"/>
        <v>1.1758665721787355E-2</v>
      </c>
      <c r="AO525">
        <f t="shared" si="183"/>
        <v>7.3942731507750267E-8</v>
      </c>
      <c r="AQ525">
        <f t="shared" ref="AQ525:AQ588" si="189">AL525</f>
        <v>4.7378420132239595E-10</v>
      </c>
      <c r="AS525" s="4">
        <f t="shared" si="184"/>
        <v>6.4074479216762034E-3</v>
      </c>
    </row>
    <row r="526" spans="1:45" x14ac:dyDescent="0.2">
      <c r="A526">
        <f>front!A526</f>
        <v>433.02</v>
      </c>
      <c r="B526" s="1">
        <f t="shared" si="185"/>
        <v>0.46999999999997044</v>
      </c>
      <c r="C526">
        <f>front!D526-front!B526</f>
        <v>4913.2</v>
      </c>
      <c r="D526" s="2">
        <f>front!E526-front!C526</f>
        <v>38775.100000000006</v>
      </c>
      <c r="E526" s="2">
        <f>IF(front!F526-front!C526&gt;0,front!F526-front!C526,0)</f>
        <v>37839.600000000006</v>
      </c>
      <c r="F526" s="2">
        <f>front!I526-front!H526</f>
        <v>10799.400000000001</v>
      </c>
      <c r="G526" s="2">
        <f>IF(front!J526-front!H526&gt;0,front!J526-front!H526,0)</f>
        <v>10658.599999999999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4902.7360152706169</v>
      </c>
      <c r="J526" s="4">
        <f>D526/(constants!$A$4+constants!$B$4*data!D526+constants!$C$4*data!D526^2+constants!$D$4*data!D526^3+constants!$E$4*data!D526^4+constants!$F$4*data!D526^5+constants!$G$4*data!D526^6+constants!$H$4*data!D526^7)</f>
        <v>40166.896675844189</v>
      </c>
      <c r="K526" s="4">
        <f>E526/(constants!$A$4+constants!$B$4*data!E526+constants!$C$4*data!E526^2+constants!$D$4*data!E526^3+constants!$E$4*data!E526^4+constants!$F$4*data!E526^5+constants!$G$4*data!E526^6+constants!$H$4*data!E526^7)</f>
        <v>39152.009577972087</v>
      </c>
      <c r="L526" s="4">
        <f>F526/(constants!$A$4+constants!$B$4*data!F526+constants!$C$4*data!F526^2+constants!$D$4*data!F526^3+constants!$E$4*data!F526^4+constants!$F$4*data!F526^5+constants!$G$4*data!F526^6+constants!$H$4*data!F526^7)</f>
        <v>10804.213447152382</v>
      </c>
      <c r="M526" s="4">
        <f>G526/(constants!$A$4+constants!$B$4*data!G526+constants!$C$4*data!G526^2+constants!$D$4*data!G526^3+constants!$E$4*data!G526^4+constants!$F$4*data!G526^5+constants!$G$4*data!G526^6+constants!$H$4*data!G526^7)</f>
        <v>10662.229148989576</v>
      </c>
      <c r="N526" s="4"/>
      <c r="O526" s="4">
        <f t="shared" si="186"/>
        <v>8171.2266921176952</v>
      </c>
      <c r="P526" s="4">
        <f t="shared" si="187"/>
        <v>8033.3793351688382</v>
      </c>
      <c r="Q526" s="4">
        <f t="shared" si="174"/>
        <v>7830.401915594417</v>
      </c>
      <c r="R526" s="4">
        <f t="shared" si="188"/>
        <v>1800.7022411920636</v>
      </c>
      <c r="S526" s="4">
        <f t="shared" si="175"/>
        <v>1777.0381914982629</v>
      </c>
      <c r="T526" s="4">
        <f t="shared" si="176"/>
        <v>1.0171593237661993</v>
      </c>
      <c r="U526" s="4">
        <f t="shared" si="177"/>
        <v>0.97473324598456113</v>
      </c>
      <c r="V526" s="4">
        <f t="shared" si="178"/>
        <v>0.98685843269782614</v>
      </c>
      <c r="W526" s="4"/>
      <c r="X526">
        <f>IF(front!E526&gt;$X$2,O526,P526)</f>
        <v>8171.2266921176952</v>
      </c>
      <c r="Y526">
        <f t="shared" si="169"/>
        <v>7934.4734524702799</v>
      </c>
      <c r="Z526">
        <f>SUMPRODUCT($B$7:$B$456,Y$7:Y$456,EXP(constants!$B$32+constants!$A$32*ABS($A$7:$A$456-$A526)))</f>
        <v>4.5762324624896813</v>
      </c>
      <c r="AA526">
        <f t="shared" si="170"/>
        <v>7929.8972200077906</v>
      </c>
      <c r="AB526">
        <f t="shared" si="179"/>
        <v>7924.9897974667174</v>
      </c>
      <c r="AD526" s="4">
        <f t="shared" si="171"/>
        <v>21.62422373033337</v>
      </c>
      <c r="AE526">
        <f>SUMPRODUCT($B$7:$B$456,AD$7:AD$456,EXP(constants!$B$32+constants!$A$32*ABS($A$7:$A$456-$A526)))</f>
        <v>2.6867173715832005</v>
      </c>
      <c r="AF526" s="4">
        <f t="shared" si="172"/>
        <v>18.93750635875017</v>
      </c>
      <c r="AG526">
        <f t="shared" si="180"/>
        <v>18.93750635875017</v>
      </c>
      <c r="AH526" s="4"/>
      <c r="AI526" s="5">
        <f>SUMPRODUCT(constants!$B$13:$B$20,A526^constants!$A$13:$A$20)*constants!$C$10/((A526/1000000000)^5*(EXP(0.014388/(A526/1000000000)/constants!$B$9)-1))</f>
        <v>3.7397841175213205E-6</v>
      </c>
      <c r="AJ526">
        <f>SUMPRODUCT(A526^constants!$E$28:$J$28,constants!$E$27:$J$27)</f>
        <v>8.3261196887914448E-7</v>
      </c>
      <c r="AL526" s="17">
        <f t="shared" si="173"/>
        <v>4.7189765704389556E-10</v>
      </c>
      <c r="AM526">
        <f t="shared" si="181"/>
        <v>4.3966293824869499E-8</v>
      </c>
      <c r="AN526">
        <f t="shared" si="182"/>
        <v>1.0733168888958455E-2</v>
      </c>
      <c r="AO526">
        <f t="shared" si="183"/>
        <v>8.0685002583256212E-8</v>
      </c>
      <c r="AQ526">
        <f t="shared" si="189"/>
        <v>4.7189765704389556E-10</v>
      </c>
      <c r="AS526" s="4">
        <f t="shared" si="184"/>
        <v>5.8486415310820602E-3</v>
      </c>
    </row>
    <row r="527" spans="1:45" x14ac:dyDescent="0.2">
      <c r="A527">
        <f>front!A527</f>
        <v>433.48</v>
      </c>
      <c r="B527" s="1">
        <f t="shared" si="185"/>
        <v>0.46000000000003638</v>
      </c>
      <c r="C527">
        <f>front!D527-front!B527</f>
        <v>4949.8</v>
      </c>
      <c r="D527" s="2">
        <f>front!E527-front!C527</f>
        <v>39146.9</v>
      </c>
      <c r="E527" s="2">
        <f>IF(front!F527-front!C527&gt;0,front!F527-front!C527,0)</f>
        <v>38278.9</v>
      </c>
      <c r="F527" s="2">
        <f>front!I527-front!H527</f>
        <v>10932.5</v>
      </c>
      <c r="G527" s="2">
        <f>IF(front!J527-front!H527&gt;0,front!J527-front!H527,0)</f>
        <v>10884.2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4939.2835443330041</v>
      </c>
      <c r="J527" s="4">
        <f>D527/(constants!$A$4+constants!$B$4*data!D527+constants!$C$4*data!D527^2+constants!$D$4*data!D527^3+constants!$E$4*data!D527^4+constants!$F$4*data!D527^5+constants!$G$4*data!D527^6+constants!$H$4*data!D527^7)</f>
        <v>40570.843121689781</v>
      </c>
      <c r="K527" s="4">
        <f>E527/(constants!$A$4+constants!$B$4*data!E527+constants!$C$4*data!E527^2+constants!$D$4*data!E527^3+constants!$E$4*data!E527^4+constants!$F$4*data!E527^5+constants!$G$4*data!E527^6+constants!$H$4*data!E527^7)</f>
        <v>39628.320874563673</v>
      </c>
      <c r="L527" s="4">
        <f>F527/(constants!$A$4+constants!$B$4*data!F527+constants!$C$4*data!F527^2+constants!$D$4*data!F527^3+constants!$E$4*data!F527^4+constants!$F$4*data!F527^5+constants!$G$4*data!F527^6+constants!$H$4*data!F527^7)</f>
        <v>10938.480942078</v>
      </c>
      <c r="M527" s="4">
        <f>G527/(constants!$A$4+constants!$B$4*data!G527+constants!$C$4*data!G527^2+constants!$D$4*data!G527^3+constants!$E$4*data!G527^4+constants!$F$4*data!G527^5+constants!$G$4*data!G527^6+constants!$H$4*data!G527^7)</f>
        <v>10889.751848847967</v>
      </c>
      <c r="N527" s="4"/>
      <c r="O527" s="4">
        <f t="shared" si="186"/>
        <v>8232.1392405550068</v>
      </c>
      <c r="P527" s="4">
        <f t="shared" si="187"/>
        <v>8114.1686243379563</v>
      </c>
      <c r="Q527" s="4">
        <f t="shared" si="174"/>
        <v>7925.6641749127348</v>
      </c>
      <c r="R527" s="4">
        <f t="shared" si="188"/>
        <v>1823.080157013</v>
      </c>
      <c r="S527" s="4">
        <f t="shared" si="175"/>
        <v>1814.9586414746611</v>
      </c>
      <c r="T527" s="4">
        <f t="shared" si="176"/>
        <v>1.0145388420772037</v>
      </c>
      <c r="U527" s="4">
        <f t="shared" si="177"/>
        <v>0.97676848261942528</v>
      </c>
      <c r="V527" s="4">
        <f t="shared" si="178"/>
        <v>0.99554516815560901</v>
      </c>
      <c r="W527" s="4"/>
      <c r="X527">
        <f>IF(front!E527&gt;$X$2,O527,P527)</f>
        <v>8232.1392405550068</v>
      </c>
      <c r="Y527">
        <f t="shared" si="169"/>
        <v>7995.3860009075916</v>
      </c>
      <c r="Z527">
        <f>SUMPRODUCT($B$7:$B$456,Y$7:Y$456,EXP(constants!$B$32+constants!$A$32*ABS($A$7:$A$456-$A527)))</f>
        <v>4.4580491193739782</v>
      </c>
      <c r="AA527">
        <f t="shared" si="170"/>
        <v>7990.9279517882178</v>
      </c>
      <c r="AB527">
        <f t="shared" si="179"/>
        <v>7986.0205292471446</v>
      </c>
      <c r="AD527" s="4">
        <f t="shared" si="171"/>
        <v>6.0381614623197493</v>
      </c>
      <c r="AE527">
        <f>SUMPRODUCT($B$7:$B$456,AD$7:AD$456,EXP(constants!$B$32+constants!$A$32*ABS($A$7:$A$456-$A527)))</f>
        <v>2.617331639196697</v>
      </c>
      <c r="AF527" s="4">
        <f t="shared" si="172"/>
        <v>3.4208298231230523</v>
      </c>
      <c r="AG527">
        <f t="shared" si="180"/>
        <v>3.4208298231230523</v>
      </c>
      <c r="AH527" s="4"/>
      <c r="AI527" s="5">
        <f>SUMPRODUCT(constants!$B$13:$B$20,A527^constants!$A$13:$A$20)*constants!$C$10/((A527/1000000000)^5*(EXP(0.014388/(A527/1000000000)/constants!$B$9)-1))</f>
        <v>3.7619522809374671E-6</v>
      </c>
      <c r="AJ527">
        <f>SUMPRODUCT(A527^constants!$E$28:$J$28,constants!$E$27:$J$27)</f>
        <v>8.3573818835427612E-7</v>
      </c>
      <c r="AL527" s="17">
        <f t="shared" si="173"/>
        <v>4.7106719387460839E-10</v>
      </c>
      <c r="AM527">
        <f t="shared" si="181"/>
        <v>2.4430861269540954E-7</v>
      </c>
      <c r="AN527">
        <f t="shared" si="182"/>
        <v>1.9281644993085403E-3</v>
      </c>
      <c r="AO527">
        <f t="shared" si="183"/>
        <v>4.4834438683778163E-7</v>
      </c>
      <c r="AQ527">
        <f t="shared" si="189"/>
        <v>4.7106719387460839E-10</v>
      </c>
      <c r="AS527" s="4">
        <f t="shared" si="184"/>
        <v>1.0506815914370937E-3</v>
      </c>
    </row>
    <row r="528" spans="1:45" x14ac:dyDescent="0.2">
      <c r="A528">
        <f>front!A528</f>
        <v>433.95</v>
      </c>
      <c r="B528" s="1">
        <f t="shared" si="185"/>
        <v>0.46999999999997044</v>
      </c>
      <c r="C528">
        <f>front!D528-front!B528</f>
        <v>5007.47</v>
      </c>
      <c r="D528" s="2">
        <f>front!E528-front!C528</f>
        <v>39550.9</v>
      </c>
      <c r="E528" s="2">
        <f>IF(front!F528-front!C528&gt;0,front!F528-front!C528,0)</f>
        <v>38545.4</v>
      </c>
      <c r="F528" s="2">
        <f>front!I528-front!H528</f>
        <v>11961</v>
      </c>
      <c r="G528" s="2">
        <f>IF(front!J528-front!H528&gt;0,front!J528-front!H528,0)</f>
        <v>11843.100000000002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4996.872760382942</v>
      </c>
      <c r="J528" s="4">
        <f>D528/(constants!$A$4+constants!$B$4*data!D528+constants!$C$4*data!D528^2+constants!$D$4*data!D528^3+constants!$E$4*data!D528^4+constants!$F$4*data!D528^5+constants!$G$4*data!D528^6+constants!$H$4*data!D528^7)</f>
        <v>41010.153952110908</v>
      </c>
      <c r="K528" s="4">
        <f>E528/(constants!$A$4+constants!$B$4*data!E528+constants!$C$4*data!E528^2+constants!$D$4*data!E528^3+constants!$E$4*data!E528^4+constants!$F$4*data!E528^5+constants!$G$4*data!E528^6+constants!$H$4*data!E528^7)</f>
        <v>39917.505099121961</v>
      </c>
      <c r="L528" s="4">
        <f>F528/(constants!$A$4+constants!$B$4*data!F528+constants!$C$4*data!F528^2+constants!$D$4*data!F528^3+constants!$E$4*data!F528^4+constants!$F$4*data!F528^5+constants!$G$4*data!F528^6+constants!$H$4*data!F528^7)</f>
        <v>11977.63535203247</v>
      </c>
      <c r="M528" s="4">
        <f>G528/(constants!$A$4+constants!$B$4*data!G528+constants!$C$4*data!G528^2+constants!$D$4*data!G528^3+constants!$E$4*data!G528^4+constants!$F$4*data!G528^5+constants!$G$4*data!G528^6+constants!$H$4*data!G528^7)</f>
        <v>11858.363127461009</v>
      </c>
      <c r="N528" s="4"/>
      <c r="O528" s="4">
        <f t="shared" si="186"/>
        <v>8328.1212673049031</v>
      </c>
      <c r="P528" s="4">
        <f t="shared" si="187"/>
        <v>8202.0307904221827</v>
      </c>
      <c r="Q528" s="4">
        <f t="shared" si="174"/>
        <v>7983.5010198243917</v>
      </c>
      <c r="R528" s="4">
        <f t="shared" si="188"/>
        <v>1996.2725586720783</v>
      </c>
      <c r="S528" s="4">
        <f t="shared" si="175"/>
        <v>1976.3938545768349</v>
      </c>
      <c r="T528" s="4">
        <f t="shared" si="176"/>
        <v>1.0153730801681409</v>
      </c>
      <c r="U528" s="4">
        <f t="shared" si="177"/>
        <v>0.9733566264036736</v>
      </c>
      <c r="V528" s="4">
        <f t="shared" si="178"/>
        <v>0.99004208918822856</v>
      </c>
      <c r="W528" s="4"/>
      <c r="X528">
        <f>IF(front!E528&gt;$X$2,O528,P528)</f>
        <v>8328.1212673049031</v>
      </c>
      <c r="Y528">
        <f t="shared" si="169"/>
        <v>8091.3680276574878</v>
      </c>
      <c r="Z528">
        <f>SUMPRODUCT($B$7:$B$456,Y$7:Y$456,EXP(constants!$B$32+constants!$A$32*ABS($A$7:$A$456-$A528)))</f>
        <v>4.3404483670504437</v>
      </c>
      <c r="AA528">
        <f t="shared" si="170"/>
        <v>8087.0275792904376</v>
      </c>
      <c r="AB528">
        <f t="shared" si="179"/>
        <v>8082.1201567493645</v>
      </c>
      <c r="AD528" s="4">
        <f t="shared" si="171"/>
        <v>17.610041824566906</v>
      </c>
      <c r="AE528">
        <f>SUMPRODUCT($B$7:$B$456,AD$7:AD$456,EXP(constants!$B$32+constants!$A$32*ABS($A$7:$A$456-$A528)))</f>
        <v>2.5482879473019469</v>
      </c>
      <c r="AF528" s="4">
        <f t="shared" si="172"/>
        <v>15.061753877264959</v>
      </c>
      <c r="AG528">
        <f t="shared" si="180"/>
        <v>15.061753877264959</v>
      </c>
      <c r="AH528" s="4"/>
      <c r="AI528" s="5">
        <f>SUMPRODUCT(constants!$B$13:$B$20,A528^constants!$A$13:$A$20)*constants!$C$10/((A528/1000000000)^5*(EXP(0.014388/(A528/1000000000)/constants!$B$9)-1))</f>
        <v>3.7846676209782017E-6</v>
      </c>
      <c r="AJ528">
        <f>SUMPRODUCT(A528^constants!$E$28:$J$28,constants!$E$27:$J$27)</f>
        <v>8.3894369768533874E-7</v>
      </c>
      <c r="AL528" s="17">
        <f t="shared" si="173"/>
        <v>4.6827658430908534E-10</v>
      </c>
      <c r="AM528">
        <f t="shared" si="181"/>
        <v>5.5700266019595936E-8</v>
      </c>
      <c r="AN528">
        <f t="shared" si="182"/>
        <v>8.4070798538797061E-3</v>
      </c>
      <c r="AO528">
        <f t="shared" si="183"/>
        <v>1.0221867063848419E-7</v>
      </c>
      <c r="AQ528">
        <f t="shared" si="189"/>
        <v>4.6827658430908534E-10</v>
      </c>
      <c r="AS528" s="4">
        <f t="shared" si="184"/>
        <v>4.5811257511383097E-3</v>
      </c>
    </row>
    <row r="529" spans="1:45" x14ac:dyDescent="0.2">
      <c r="A529">
        <f>front!A529</f>
        <v>434.42</v>
      </c>
      <c r="B529" s="1">
        <f t="shared" si="185"/>
        <v>0.47000000000002728</v>
      </c>
      <c r="C529">
        <f>front!D529-front!B529</f>
        <v>5073.7999999999993</v>
      </c>
      <c r="D529" s="2">
        <f>front!E529-front!C529</f>
        <v>39974.800000000003</v>
      </c>
      <c r="E529" s="2">
        <f>IF(front!F529-front!C529&gt;0,front!F529-front!C529,0)</f>
        <v>39040.699999999997</v>
      </c>
      <c r="F529" s="2">
        <f>front!I529-front!H529</f>
        <v>11326.599999999999</v>
      </c>
      <c r="G529" s="2">
        <f>IF(front!J529-front!H529&gt;0,front!J529-front!H529,0)</f>
        <v>11253.2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5063.112784603356</v>
      </c>
      <c r="J529" s="4">
        <f>D529/(constants!$A$4+constants!$B$4*data!D529+constants!$C$4*data!D529^2+constants!$D$4*data!D529^3+constants!$E$4*data!D529^4+constants!$F$4*data!D529^5+constants!$G$4*data!D529^6+constants!$H$4*data!D529^7)</f>
        <v>41471.526236616228</v>
      </c>
      <c r="K529" s="4">
        <f>E529/(constants!$A$4+constants!$B$4*data!E529+constants!$C$4*data!E529^2+constants!$D$4*data!E529^3+constants!$E$4*data!E529^4+constants!$F$4*data!E529^5+constants!$G$4*data!E529^6+constants!$H$4*data!E529^7)</f>
        <v>40455.426553749938</v>
      </c>
      <c r="L529" s="4">
        <f>F529/(constants!$A$4+constants!$B$4*data!F529+constants!$C$4*data!F529^2+constants!$D$4*data!F529^3+constants!$E$4*data!F529^4+constants!$F$4*data!F529^5+constants!$G$4*data!F529^6+constants!$H$4*data!F529^7)</f>
        <v>11336.316777005284</v>
      </c>
      <c r="M529" s="4">
        <f>G529/(constants!$A$4+constants!$B$4*data!G529+constants!$C$4*data!G529^2+constants!$D$4*data!G529^3+constants!$E$4*data!G529^4+constants!$F$4*data!G529^5+constants!$G$4*data!G529^6+constants!$H$4*data!G529^7)</f>
        <v>11262.188963134571</v>
      </c>
      <c r="N529" s="4"/>
      <c r="O529" s="4">
        <f t="shared" si="186"/>
        <v>8438.5213076722612</v>
      </c>
      <c r="P529" s="4">
        <f t="shared" si="187"/>
        <v>8294.3052473232456</v>
      </c>
      <c r="Q529" s="4">
        <f t="shared" si="174"/>
        <v>8091.0853107499879</v>
      </c>
      <c r="R529" s="4">
        <f t="shared" si="188"/>
        <v>1889.3861295008808</v>
      </c>
      <c r="S529" s="4">
        <f t="shared" si="175"/>
        <v>1877.0314938557619</v>
      </c>
      <c r="T529" s="4">
        <f t="shared" si="176"/>
        <v>1.017387358681495</v>
      </c>
      <c r="U529" s="4">
        <f t="shared" si="177"/>
        <v>0.9754988596978823</v>
      </c>
      <c r="V529" s="4">
        <f t="shared" si="178"/>
        <v>0.99346103189167445</v>
      </c>
      <c r="W529" s="4"/>
      <c r="X529">
        <f>IF(front!E529&gt;$X$2,O529,P529)</f>
        <v>8438.5213076722612</v>
      </c>
      <c r="Y529">
        <f t="shared" si="169"/>
        <v>8201.7680680248468</v>
      </c>
      <c r="Z529">
        <f>SUMPRODUCT($B$7:$B$456,Y$7:Y$456,EXP(constants!$B$32+constants!$A$32*ABS($A$7:$A$456-$A529)))</f>
        <v>4.2259498544233933</v>
      </c>
      <c r="AA529">
        <f t="shared" si="170"/>
        <v>8197.5421181704241</v>
      </c>
      <c r="AB529">
        <f t="shared" si="179"/>
        <v>8192.634695629351</v>
      </c>
      <c r="AD529" s="4">
        <f t="shared" si="171"/>
        <v>10.200029405516943</v>
      </c>
      <c r="AE529">
        <f>SUMPRODUCT($B$7:$B$456,AD$7:AD$456,EXP(constants!$B$32+constants!$A$32*ABS($A$7:$A$456-$A529)))</f>
        <v>2.4810655879884571</v>
      </c>
      <c r="AF529" s="4">
        <f t="shared" si="172"/>
        <v>7.7189638175284863</v>
      </c>
      <c r="AG529">
        <f t="shared" si="180"/>
        <v>7.7189638175284863</v>
      </c>
      <c r="AH529" s="4"/>
      <c r="AI529" s="5">
        <f>SUMPRODUCT(constants!$B$13:$B$20,A529^constants!$A$13:$A$20)*constants!$C$10/((A529/1000000000)^5*(EXP(0.014388/(A529/1000000000)/constants!$B$9)-1))</f>
        <v>3.8074487227796367E-6</v>
      </c>
      <c r="AJ529">
        <f>SUMPRODUCT(A529^constants!$E$28:$J$28,constants!$E$27:$J$27)</f>
        <v>8.4215926475099444E-7</v>
      </c>
      <c r="AL529" s="17">
        <f t="shared" si="173"/>
        <v>4.6474044849221144E-10</v>
      </c>
      <c r="AM529">
        <f t="shared" si="181"/>
        <v>1.0910263147478299E-7</v>
      </c>
      <c r="AN529">
        <f t="shared" si="182"/>
        <v>4.2596630549614871E-3</v>
      </c>
      <c r="AO529">
        <f t="shared" si="183"/>
        <v>2.0022033554721722E-7</v>
      </c>
      <c r="AQ529">
        <f t="shared" si="189"/>
        <v>4.6474044849221144E-10</v>
      </c>
      <c r="AS529" s="4">
        <f t="shared" si="184"/>
        <v>2.3211450885947268E-3</v>
      </c>
    </row>
    <row r="530" spans="1:45" x14ac:dyDescent="0.2">
      <c r="A530">
        <f>front!A530</f>
        <v>434.88</v>
      </c>
      <c r="B530" s="1">
        <f t="shared" si="185"/>
        <v>0.45999999999997954</v>
      </c>
      <c r="C530">
        <f>front!D530-front!B530</f>
        <v>5123.4600000000009</v>
      </c>
      <c r="D530" s="2">
        <f>front!E530-front!C530</f>
        <v>40207.699999999997</v>
      </c>
      <c r="E530" s="2">
        <f>IF(front!F530-front!C530&gt;0,front!F530-front!C530,0)</f>
        <v>39256.399999999994</v>
      </c>
      <c r="F530" s="2">
        <f>front!I530-front!H530</f>
        <v>10666.400000000001</v>
      </c>
      <c r="G530" s="2">
        <f>IF(front!J530-front!H530&gt;0,front!J530-front!H530,0)</f>
        <v>10576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5112.7075362748828</v>
      </c>
      <c r="J530" s="4">
        <f>D530/(constants!$A$4+constants!$B$4*data!D530+constants!$C$4*data!D530^2+constants!$D$4*data!D530^3+constants!$E$4*data!D530^4+constants!$F$4*data!D530^5+constants!$G$4*data!D530^6+constants!$H$4*data!D530^7)</f>
        <v>41725.196637532819</v>
      </c>
      <c r="K530" s="4">
        <f>E530/(constants!$A$4+constants!$B$4*data!E530+constants!$C$4*data!E530^2+constants!$D$4*data!E530^3+constants!$E$4*data!E530^4+constants!$F$4*data!E530^5+constants!$G$4*data!E530^6+constants!$H$4*data!E530^7)</f>
        <v>40689.874749404029</v>
      </c>
      <c r="L530" s="4">
        <f>F530/(constants!$A$4+constants!$B$4*data!F530+constants!$C$4*data!F530^2+constants!$D$4*data!F530^3+constants!$E$4*data!F530^4+constants!$F$4*data!F530^5+constants!$G$4*data!F530^6+constants!$H$4*data!F530^7)</f>
        <v>10670.093403073755</v>
      </c>
      <c r="M530" s="4">
        <f>G530/(constants!$A$4+constants!$B$4*data!G530+constants!$C$4*data!G530^2+constants!$D$4*data!G530^3+constants!$E$4*data!G530^4+constants!$F$4*data!G530^5+constants!$G$4*data!G530^6+constants!$H$4*data!G530^7)</f>
        <v>10578.958385261523</v>
      </c>
      <c r="N530" s="4"/>
      <c r="O530" s="4">
        <f t="shared" si="186"/>
        <v>8521.179227124805</v>
      </c>
      <c r="P530" s="4">
        <f t="shared" si="187"/>
        <v>8345.0393275065653</v>
      </c>
      <c r="Q530" s="4">
        <f t="shared" si="174"/>
        <v>8137.974949880806</v>
      </c>
      <c r="R530" s="4">
        <f t="shared" si="188"/>
        <v>1778.3489005122926</v>
      </c>
      <c r="S530" s="4">
        <f t="shared" si="175"/>
        <v>1763.1597308769203</v>
      </c>
      <c r="T530" s="4">
        <f t="shared" si="176"/>
        <v>1.0211071383495647</v>
      </c>
      <c r="U530" s="4">
        <f t="shared" si="177"/>
        <v>0.97518712980258315</v>
      </c>
      <c r="V530" s="4">
        <f t="shared" si="178"/>
        <v>0.99145883598488649</v>
      </c>
      <c r="W530" s="4"/>
      <c r="X530">
        <f>IF(front!E530&gt;$X$2,O530,P530)</f>
        <v>8521.179227124805</v>
      </c>
      <c r="Y530">
        <f t="shared" si="169"/>
        <v>8284.4259874773907</v>
      </c>
      <c r="Z530">
        <f>SUMPRODUCT($B$7:$B$456,Y$7:Y$456,EXP(constants!$B$32+constants!$A$32*ABS($A$7:$A$456-$A530)))</f>
        <v>4.1168127234474676</v>
      </c>
      <c r="AA530">
        <f t="shared" si="170"/>
        <v>8280.3091747539438</v>
      </c>
      <c r="AB530">
        <f t="shared" si="179"/>
        <v>8275.4017522128706</v>
      </c>
      <c r="AD530" s="4">
        <f t="shared" si="171"/>
        <v>13.165274474317584</v>
      </c>
      <c r="AE530">
        <f>SUMPRODUCT($B$7:$B$456,AD$7:AD$456,EXP(constants!$B$32+constants!$A$32*ABS($A$7:$A$456-$A530)))</f>
        <v>2.4169909090727266</v>
      </c>
      <c r="AF530" s="4">
        <f t="shared" si="172"/>
        <v>10.748283565244858</v>
      </c>
      <c r="AG530">
        <f t="shared" si="180"/>
        <v>10.748283565244858</v>
      </c>
      <c r="AH530" s="4"/>
      <c r="AI530" s="5">
        <f>SUMPRODUCT(constants!$B$13:$B$20,A530^constants!$A$13:$A$20)*constants!$C$10/((A530/1000000000)^5*(EXP(0.014388/(A530/1000000000)/constants!$B$9)-1))</f>
        <v>3.8298086029090076E-6</v>
      </c>
      <c r="AJ530">
        <f>SUMPRODUCT(A530^constants!$E$28:$J$28,constants!$E$27:$J$27)</f>
        <v>8.4531478215739463E-7</v>
      </c>
      <c r="AL530" s="17">
        <f t="shared" si="173"/>
        <v>4.627942808800677E-10</v>
      </c>
      <c r="AM530">
        <f t="shared" si="181"/>
        <v>7.864649057927394E-8</v>
      </c>
      <c r="AN530">
        <f t="shared" si="182"/>
        <v>5.8844873747237484E-3</v>
      </c>
      <c r="AO530">
        <f t="shared" si="183"/>
        <v>1.4432856953622444E-7</v>
      </c>
      <c r="AQ530">
        <f t="shared" si="189"/>
        <v>4.627942808800677E-10</v>
      </c>
      <c r="AS530" s="4">
        <f t="shared" si="184"/>
        <v>3.2065327216030701E-3</v>
      </c>
    </row>
    <row r="531" spans="1:45" x14ac:dyDescent="0.2">
      <c r="A531">
        <f>front!A531</f>
        <v>435.35</v>
      </c>
      <c r="B531" s="1">
        <f t="shared" si="185"/>
        <v>0.47000000000002728</v>
      </c>
      <c r="C531">
        <f>front!D531-front!B531</f>
        <v>5167.8</v>
      </c>
      <c r="D531" s="2">
        <f>front!E531-front!C531</f>
        <v>40734.1</v>
      </c>
      <c r="E531" s="2">
        <f>IF(front!F531-front!C531&gt;0,front!F531-front!C531,0)</f>
        <v>39814.200000000004</v>
      </c>
      <c r="F531" s="2">
        <f>front!I531-front!H531</f>
        <v>10900.1</v>
      </c>
      <c r="G531" s="2">
        <f>IF(front!J531-front!H531&gt;0,front!J531-front!H531,0)</f>
        <v>10801.6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5156.9908461458499</v>
      </c>
      <c r="J531" s="4">
        <f>D531/(constants!$A$4+constants!$B$4*data!D531+constants!$C$4*data!D531^2+constants!$D$4*data!D531^3+constants!$E$4*data!D531^4+constants!$F$4*data!D531^5+constants!$G$4*data!D531^6+constants!$H$4*data!D531^7)</f>
        <v>42299.012361743109</v>
      </c>
      <c r="K531" s="4">
        <f>E531/(constants!$A$4+constants!$B$4*data!E531+constants!$C$4*data!E531^2+constants!$D$4*data!E531^3+constants!$E$4*data!E531^4+constants!$F$4*data!E531^5+constants!$G$4*data!E531^6+constants!$H$4*data!E531^7)</f>
        <v>41296.678795324027</v>
      </c>
      <c r="L531" s="4">
        <f>F531/(constants!$A$4+constants!$B$4*data!F531+constants!$C$4*data!F531^2+constants!$D$4*data!F531^3+constants!$E$4*data!F531^4+constants!$F$4*data!F531^5+constants!$G$4*data!F531^6+constants!$H$4*data!F531^7)</f>
        <v>10905.792418463225</v>
      </c>
      <c r="M531" s="4">
        <f>G531/(constants!$A$4+constants!$B$4*data!G531+constants!$C$4*data!G531^2+constants!$D$4*data!G531^3+constants!$E$4*data!G531^4+constants!$F$4*data!G531^5+constants!$G$4*data!G531^6+constants!$H$4*data!G531^7)</f>
        <v>10806.432364005763</v>
      </c>
      <c r="N531" s="4"/>
      <c r="O531" s="4">
        <f t="shared" si="186"/>
        <v>8594.9847435764168</v>
      </c>
      <c r="P531" s="4">
        <f t="shared" si="187"/>
        <v>8459.8024723486214</v>
      </c>
      <c r="Q531" s="4">
        <f t="shared" si="174"/>
        <v>8259.3357590648047</v>
      </c>
      <c r="R531" s="4">
        <f t="shared" si="188"/>
        <v>1817.6320697438707</v>
      </c>
      <c r="S531" s="4">
        <f t="shared" si="175"/>
        <v>1801.0720606676273</v>
      </c>
      <c r="T531" s="4">
        <f t="shared" si="176"/>
        <v>1.0159793649638567</v>
      </c>
      <c r="U531" s="4">
        <f t="shared" si="177"/>
        <v>0.97630361773350449</v>
      </c>
      <c r="V531" s="4">
        <f t="shared" si="178"/>
        <v>0.99088924026380265</v>
      </c>
      <c r="W531" s="4"/>
      <c r="X531">
        <f>IF(front!E531&gt;$X$2,O531,P531)</f>
        <v>8594.9847435764168</v>
      </c>
      <c r="Y531">
        <f t="shared" si="169"/>
        <v>8358.2315039290024</v>
      </c>
      <c r="Z531">
        <f>SUMPRODUCT($B$7:$B$456,Y$7:Y$456,EXP(constants!$B$32+constants!$A$32*ABS($A$7:$A$456-$A531)))</f>
        <v>4.0082135895015041</v>
      </c>
      <c r="AA531">
        <f t="shared" si="170"/>
        <v>8354.2232903395015</v>
      </c>
      <c r="AB531">
        <f t="shared" si="179"/>
        <v>8349.3158677984284</v>
      </c>
      <c r="AD531" s="4">
        <f t="shared" si="171"/>
        <v>14.492595123632782</v>
      </c>
      <c r="AE531">
        <f>SUMPRODUCT($B$7:$B$456,AD$7:AD$456,EXP(constants!$B$32+constants!$A$32*ABS($A$7:$A$456-$A531)))</f>
        <v>2.3532320895409118</v>
      </c>
      <c r="AF531" s="4">
        <f t="shared" si="172"/>
        <v>12.13936303409187</v>
      </c>
      <c r="AG531">
        <f t="shared" si="180"/>
        <v>12.13936303409187</v>
      </c>
      <c r="AH531" s="4"/>
      <c r="AI531" s="5">
        <f>SUMPRODUCT(constants!$B$13:$B$20,A531^constants!$A$13:$A$20)*constants!$C$10/((A531/1000000000)^5*(EXP(0.014388/(A531/1000000000)/constants!$B$9)-1))</f>
        <v>3.852719228949769E-6</v>
      </c>
      <c r="AJ531">
        <f>SUMPRODUCT(A531^constants!$E$28:$J$28,constants!$E$27:$J$27)</f>
        <v>8.4854601944945153E-7</v>
      </c>
      <c r="AL531" s="17">
        <f t="shared" si="173"/>
        <v>4.6144130728230131E-10</v>
      </c>
      <c r="AM531">
        <f t="shared" si="181"/>
        <v>6.9900374267283805E-8</v>
      </c>
      <c r="AN531">
        <f t="shared" si="182"/>
        <v>6.6014139712306874E-3</v>
      </c>
      <c r="AO531">
        <f t="shared" si="183"/>
        <v>1.2827808276930903E-7</v>
      </c>
      <c r="AQ531">
        <f t="shared" si="189"/>
        <v>4.6144130728230131E-10</v>
      </c>
      <c r="AS531" s="4">
        <f t="shared" si="184"/>
        <v>3.5971952286825318E-3</v>
      </c>
    </row>
    <row r="532" spans="1:45" x14ac:dyDescent="0.2">
      <c r="A532">
        <f>front!A532</f>
        <v>435.81</v>
      </c>
      <c r="B532" s="1">
        <f t="shared" si="185"/>
        <v>0.45999999999997954</v>
      </c>
      <c r="C532">
        <f>front!D532-front!B532</f>
        <v>5215.130000000001</v>
      </c>
      <c r="D532" s="2">
        <f>front!E532-front!C532</f>
        <v>40985.5</v>
      </c>
      <c r="E532" s="2">
        <f>IF(front!F532-front!C532&gt;0,front!F532-front!C532,0)</f>
        <v>40000</v>
      </c>
      <c r="F532" s="2">
        <f>front!I532-front!H532</f>
        <v>10930.3</v>
      </c>
      <c r="G532" s="2">
        <f>IF(front!J532-front!H532&gt;0,front!J532-front!H532,0)</f>
        <v>10769.5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5204.2620007313162</v>
      </c>
      <c r="J532" s="4">
        <f>D532/(constants!$A$4+constants!$B$4*data!D532+constants!$C$4*data!D532^2+constants!$D$4*data!D532^3+constants!$E$4*data!D532^4+constants!$F$4*data!D532^5+constants!$G$4*data!D532^6+constants!$H$4*data!D532^7)</f>
        <v>42573.284737744267</v>
      </c>
      <c r="K532" s="4">
        <f>E532/(constants!$A$4+constants!$B$4*data!E532+constants!$C$4*data!E532^2+constants!$D$4*data!E532^3+constants!$E$4*data!E532^4+constants!$F$4*data!E532^5+constants!$G$4*data!E532^6+constants!$H$4*data!E532^7)</f>
        <v>41498.967402773575</v>
      </c>
      <c r="L532" s="4">
        <f>F532/(constants!$A$4+constants!$B$4*data!F532+constants!$C$4*data!F532^2+constants!$D$4*data!F532^3+constants!$E$4*data!F532^4+constants!$F$4*data!F532^5+constants!$G$4*data!F532^6+constants!$H$4*data!F532^7)</f>
        <v>10936.261262541431</v>
      </c>
      <c r="M532" s="4">
        <f>G532/(constants!$A$4+constants!$B$4*data!G532+constants!$C$4*data!G532^2+constants!$D$4*data!G532^3+constants!$E$4*data!G532^4+constants!$F$4*data!G532^5+constants!$G$4*data!G532^6+constants!$H$4*data!G532^7)</f>
        <v>10774.057611892391</v>
      </c>
      <c r="N532" s="4"/>
      <c r="O532" s="4">
        <f t="shared" si="186"/>
        <v>8673.7700012188598</v>
      </c>
      <c r="P532" s="4">
        <f t="shared" si="187"/>
        <v>8514.6569475488523</v>
      </c>
      <c r="Q532" s="4">
        <f t="shared" si="174"/>
        <v>8299.7934805547156</v>
      </c>
      <c r="R532" s="4">
        <f t="shared" si="188"/>
        <v>1822.7102104235719</v>
      </c>
      <c r="S532" s="4">
        <f t="shared" si="175"/>
        <v>1795.6762686487318</v>
      </c>
      <c r="T532" s="4">
        <f t="shared" si="176"/>
        <v>1.0186869599856061</v>
      </c>
      <c r="U532" s="4">
        <f t="shared" si="177"/>
        <v>0.97476545816023863</v>
      </c>
      <c r="V532" s="4">
        <f t="shared" si="178"/>
        <v>0.98516827215854696</v>
      </c>
      <c r="W532" s="4"/>
      <c r="X532">
        <f>IF(front!E532&gt;$X$2,O532,P532)</f>
        <v>8673.7700012188598</v>
      </c>
      <c r="Y532">
        <f t="shared" si="169"/>
        <v>8437.0167615714454</v>
      </c>
      <c r="Z532">
        <f>SUMPRODUCT($B$7:$B$456,Y$7:Y$456,EXP(constants!$B$32+constants!$A$32*ABS($A$7:$A$456-$A532)))</f>
        <v>3.9046995993771243</v>
      </c>
      <c r="AA532">
        <f t="shared" si="170"/>
        <v>8433.1120619720677</v>
      </c>
      <c r="AB532">
        <f t="shared" si="179"/>
        <v>8428.2046394309946</v>
      </c>
      <c r="AD532" s="4">
        <f t="shared" si="171"/>
        <v>24.972721542041427</v>
      </c>
      <c r="AE532">
        <f>SUMPRODUCT($B$7:$B$456,AD$7:AD$456,EXP(constants!$B$32+constants!$A$32*ABS($A$7:$A$456-$A532)))</f>
        <v>2.2924587704954544</v>
      </c>
      <c r="AF532" s="4">
        <f t="shared" si="172"/>
        <v>22.680262771545973</v>
      </c>
      <c r="AG532">
        <f t="shared" si="180"/>
        <v>22.680262771545973</v>
      </c>
      <c r="AH532" s="4"/>
      <c r="AI532" s="5">
        <f>SUMPRODUCT(constants!$B$13:$B$20,A532^constants!$A$13:$A$20)*constants!$C$10/((A532/1000000000)^5*(EXP(0.014388/(A532/1000000000)/constants!$B$9)-1))</f>
        <v>3.8752054836452319E-6</v>
      </c>
      <c r="AJ532">
        <f>SUMPRODUCT(A532^constants!$E$28:$J$28,constants!$E$27:$J$27)</f>
        <v>8.517140666321134E-7</v>
      </c>
      <c r="AL532" s="17">
        <f t="shared" si="173"/>
        <v>4.5979015097892247E-10</v>
      </c>
      <c r="AM532">
        <f t="shared" si="181"/>
        <v>3.7553095182858736E-8</v>
      </c>
      <c r="AN532">
        <f t="shared" si="182"/>
        <v>1.2243735136612536E-2</v>
      </c>
      <c r="AO532">
        <f t="shared" si="183"/>
        <v>6.891578339323936E-8</v>
      </c>
      <c r="AQ532">
        <f t="shared" si="189"/>
        <v>4.5979015097892247E-10</v>
      </c>
      <c r="AS532" s="4">
        <f t="shared" si="184"/>
        <v>6.6717684736357198E-3</v>
      </c>
    </row>
    <row r="533" spans="1:45" x14ac:dyDescent="0.2">
      <c r="A533">
        <f>front!A533</f>
        <v>436.28</v>
      </c>
      <c r="B533" s="1">
        <f t="shared" si="185"/>
        <v>0.46999999999997044</v>
      </c>
      <c r="C533">
        <f>front!D533-front!B533</f>
        <v>5248.4</v>
      </c>
      <c r="D533" s="2">
        <f>front!E533-front!C533</f>
        <v>41376.199999999997</v>
      </c>
      <c r="E533" s="2">
        <f>IF(front!F533-front!C533&gt;0,front!F533-front!C533,0)</f>
        <v>40441.600000000006</v>
      </c>
      <c r="F533" s="2">
        <f>front!I533-front!H533</f>
        <v>10745.3</v>
      </c>
      <c r="G533" s="2">
        <f>IF(front!J533-front!H533&gt;0,front!J533-front!H533,0)</f>
        <v>10672.8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5237.4916859516998</v>
      </c>
      <c r="J533" s="4">
        <f>D533/(constants!$A$4+constants!$B$4*data!D533+constants!$C$4*data!D533^2+constants!$D$4*data!D533^3+constants!$E$4*data!D533^4+constants!$F$4*data!D533^5+constants!$G$4*data!D533^6+constants!$H$4*data!D533^7)</f>
        <v>42999.817738954996</v>
      </c>
      <c r="K533" s="4">
        <f>E533/(constants!$A$4+constants!$B$4*data!E533+constants!$C$4*data!E533^2+constants!$D$4*data!E533^3+constants!$E$4*data!E533^4+constants!$F$4*data!E533^5+constants!$G$4*data!E533^6+constants!$H$4*data!E533^7)</f>
        <v>41980.085178391208</v>
      </c>
      <c r="L533" s="4">
        <f>F533/(constants!$A$4+constants!$B$4*data!F533+constants!$C$4*data!F533^2+constants!$D$4*data!F533^3+constants!$E$4*data!F533^4+constants!$F$4*data!F533^5+constants!$G$4*data!F533^6+constants!$H$4*data!F533^7)</f>
        <v>10749.652266260167</v>
      </c>
      <c r="M533" s="4">
        <f>G533/(constants!$A$4+constants!$B$4*data!G533+constants!$C$4*data!G533^2+constants!$D$4*data!G533^3+constants!$E$4*data!G533^4+constants!$F$4*data!G533^5+constants!$G$4*data!G533^6+constants!$H$4*data!G533^7)</f>
        <v>10676.546242446413</v>
      </c>
      <c r="N533" s="4"/>
      <c r="O533" s="4">
        <f t="shared" si="186"/>
        <v>8729.1528099194984</v>
      </c>
      <c r="P533" s="4">
        <f t="shared" si="187"/>
        <v>8599.9635477909997</v>
      </c>
      <c r="Q533" s="4">
        <f t="shared" si="174"/>
        <v>8396.0170356782419</v>
      </c>
      <c r="R533" s="4">
        <f t="shared" si="188"/>
        <v>1791.6087110433612</v>
      </c>
      <c r="S533" s="4">
        <f t="shared" si="175"/>
        <v>1779.4243737410688</v>
      </c>
      <c r="T533" s="4">
        <f t="shared" si="176"/>
        <v>1.0150220708972286</v>
      </c>
      <c r="U533" s="4">
        <f t="shared" si="177"/>
        <v>0.97628518877092874</v>
      </c>
      <c r="V533" s="4">
        <f t="shared" si="178"/>
        <v>0.9931992196581827</v>
      </c>
      <c r="W533" s="4"/>
      <c r="X533">
        <f>IF(front!E533&gt;$X$2,O533,P533)</f>
        <v>8729.1528099194984</v>
      </c>
      <c r="Y533">
        <f t="shared" si="169"/>
        <v>8492.399570272084</v>
      </c>
      <c r="Z533">
        <f>SUMPRODUCT($B$7:$B$456,Y$7:Y$456,EXP(constants!$B$32+constants!$A$32*ABS($A$7:$A$456-$A533)))</f>
        <v>3.8016958867243051</v>
      </c>
      <c r="AA533">
        <f t="shared" si="170"/>
        <v>8488.5978743853593</v>
      </c>
      <c r="AB533">
        <f t="shared" si="179"/>
        <v>8483.6904518442861</v>
      </c>
      <c r="AD533" s="4">
        <f t="shared" si="171"/>
        <v>10.141772288805669</v>
      </c>
      <c r="AE533">
        <f>SUMPRODUCT($B$7:$B$456,AD$7:AD$456,EXP(constants!$B$32+constants!$A$32*ABS($A$7:$A$456-$A533)))</f>
        <v>2.2319850366127705</v>
      </c>
      <c r="AF533" s="4">
        <f t="shared" si="172"/>
        <v>7.9097872521928982</v>
      </c>
      <c r="AG533">
        <f t="shared" si="180"/>
        <v>7.9097872521928982</v>
      </c>
      <c r="AH533" s="4"/>
      <c r="AI533" s="5">
        <f>SUMPRODUCT(constants!$B$13:$B$20,A533^constants!$A$13:$A$20)*constants!$C$10/((A533/1000000000)^5*(EXP(0.014388/(A533/1000000000)/constants!$B$9)-1))</f>
        <v>3.8982448259086483E-6</v>
      </c>
      <c r="AJ533">
        <f>SUMPRODUCT(A533^constants!$E$28:$J$28,constants!$E$27:$J$27)</f>
        <v>8.549551884513948E-7</v>
      </c>
      <c r="AL533" s="17">
        <f t="shared" si="173"/>
        <v>4.5949871085421335E-10</v>
      </c>
      <c r="AM533">
        <f t="shared" si="181"/>
        <v>1.080882659915244E-7</v>
      </c>
      <c r="AN533">
        <f t="shared" si="182"/>
        <v>4.251143328455693E-3</v>
      </c>
      <c r="AO533">
        <f t="shared" si="183"/>
        <v>1.9835881676732884E-7</v>
      </c>
      <c r="AQ533">
        <f t="shared" si="189"/>
        <v>4.5949871085421335E-10</v>
      </c>
      <c r="AS533" s="4">
        <f t="shared" si="184"/>
        <v>2.3165025802366862E-3</v>
      </c>
    </row>
    <row r="534" spans="1:45" x14ac:dyDescent="0.2">
      <c r="A534">
        <f>front!A534</f>
        <v>436.74</v>
      </c>
      <c r="B534" s="1">
        <f t="shared" si="185"/>
        <v>0.46000000000003638</v>
      </c>
      <c r="C534">
        <f>front!D534-front!B534</f>
        <v>5295.5300000000007</v>
      </c>
      <c r="D534" s="2">
        <f>front!E534-front!C534</f>
        <v>41751.1</v>
      </c>
      <c r="E534" s="2">
        <f>IF(front!F534-front!C534&gt;0,front!F534-front!C534,0)</f>
        <v>40743.799999999996</v>
      </c>
      <c r="F534" s="2">
        <f>front!I534-front!H534</f>
        <v>11131.400000000001</v>
      </c>
      <c r="G534" s="2">
        <f>IF(front!J534-front!H534&gt;0,front!J534-front!H534,0)</f>
        <v>11028.5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5284.5660877288974</v>
      </c>
      <c r="J534" s="4">
        <f>D534/(constants!$A$4+constants!$B$4*data!D534+constants!$C$4*data!D534^2+constants!$D$4*data!D534^3+constants!$E$4*data!D534^4+constants!$F$4*data!D534^5+constants!$G$4*data!D534^6+constants!$H$4*data!D534^7)</f>
        <v>43409.424932925314</v>
      </c>
      <c r="K534" s="4">
        <f>E534/(constants!$A$4+constants!$B$4*data!E534+constants!$C$4*data!E534^2+constants!$D$4*data!E534^3+constants!$E$4*data!E534^4+constants!$F$4*data!E534^5+constants!$G$4*data!E534^6+constants!$H$4*data!E534^7)</f>
        <v>42309.592160236862</v>
      </c>
      <c r="L534" s="4">
        <f>F534/(constants!$A$4+constants!$B$4*data!F534+constants!$C$4*data!F534^2+constants!$D$4*data!F534^3+constants!$E$4*data!F534^4+constants!$F$4*data!F534^5+constants!$G$4*data!F534^6+constants!$H$4*data!F534^7)</f>
        <v>11139.213757732537</v>
      </c>
      <c r="M534" s="4">
        <f>G534/(constants!$A$4+constants!$B$4*data!G534+constants!$C$4*data!G534^2+constants!$D$4*data!G534^3+constants!$E$4*data!G534^4+constants!$F$4*data!G534^5+constants!$G$4*data!G534^6+constants!$H$4*data!G534^7)</f>
        <v>11035.352281211737</v>
      </c>
      <c r="N534" s="4"/>
      <c r="O534" s="4">
        <f t="shared" si="186"/>
        <v>8807.610146214829</v>
      </c>
      <c r="P534" s="4">
        <f t="shared" si="187"/>
        <v>8681.8849865850625</v>
      </c>
      <c r="Q534" s="4">
        <f t="shared" si="174"/>
        <v>8461.9184320473723</v>
      </c>
      <c r="R534" s="4">
        <f t="shared" si="188"/>
        <v>1856.535626288756</v>
      </c>
      <c r="S534" s="4">
        <f t="shared" si="175"/>
        <v>1839.2253802019563</v>
      </c>
      <c r="T534" s="4">
        <f t="shared" si="176"/>
        <v>1.0144813205685208</v>
      </c>
      <c r="U534" s="4">
        <f t="shared" si="177"/>
        <v>0.97466373317803967</v>
      </c>
      <c r="V534" s="4">
        <f t="shared" si="178"/>
        <v>0.99067604960460509</v>
      </c>
      <c r="W534" s="4"/>
      <c r="X534">
        <f>IF(front!E534&gt;$X$2,O534,P534)</f>
        <v>8807.610146214829</v>
      </c>
      <c r="Y534">
        <f t="shared" si="169"/>
        <v>8570.8569065674146</v>
      </c>
      <c r="Z534">
        <f>SUMPRODUCT($B$7:$B$456,Y$7:Y$456,EXP(constants!$B$32+constants!$A$32*ABS($A$7:$A$456-$A534)))</f>
        <v>3.7035153128384533</v>
      </c>
      <c r="AA534">
        <f t="shared" si="170"/>
        <v>8567.1533912545765</v>
      </c>
      <c r="AB534">
        <f t="shared" si="179"/>
        <v>8562.2459687135033</v>
      </c>
      <c r="AD534" s="4">
        <f t="shared" si="171"/>
        <v>15.199036715412376</v>
      </c>
      <c r="AE534">
        <f>SUMPRODUCT($B$7:$B$456,AD$7:AD$456,EXP(constants!$B$32+constants!$A$32*ABS($A$7:$A$456-$A534)))</f>
        <v>2.1743429794023257</v>
      </c>
      <c r="AF534" s="4">
        <f t="shared" si="172"/>
        <v>13.02469373601005</v>
      </c>
      <c r="AG534">
        <f t="shared" si="180"/>
        <v>13.02469373601005</v>
      </c>
      <c r="AH534" s="4"/>
      <c r="AI534" s="5">
        <f>SUMPRODUCT(constants!$B$13:$B$20,A534^constants!$A$13:$A$20)*constants!$C$10/((A534/1000000000)^5*(EXP(0.014388/(A534/1000000000)/constants!$B$9)-1))</f>
        <v>3.9208566580861044E-6</v>
      </c>
      <c r="AJ534">
        <f>SUMPRODUCT(A534^constants!$E$28:$J$28,constants!$E$27:$J$27)</f>
        <v>8.5813000580441849E-7</v>
      </c>
      <c r="AL534" s="17">
        <f t="shared" si="173"/>
        <v>4.5792385227111406E-10</v>
      </c>
      <c r="AM534">
        <f t="shared" si="181"/>
        <v>6.5884850975950524E-8</v>
      </c>
      <c r="AN534">
        <f t="shared" si="182"/>
        <v>6.950366366287551E-3</v>
      </c>
      <c r="AO534">
        <f t="shared" si="183"/>
        <v>1.2090897159462355E-7</v>
      </c>
      <c r="AQ534">
        <f t="shared" si="189"/>
        <v>4.5792385227111406E-10</v>
      </c>
      <c r="AS534" s="4">
        <f t="shared" si="184"/>
        <v>3.7873438689596506E-3</v>
      </c>
    </row>
    <row r="535" spans="1:45" x14ac:dyDescent="0.2">
      <c r="A535">
        <f>front!A535</f>
        <v>437.21</v>
      </c>
      <c r="B535" s="1">
        <f t="shared" si="185"/>
        <v>0.46999999999997044</v>
      </c>
      <c r="C535">
        <f>front!D535-front!B535</f>
        <v>5332.7999999999993</v>
      </c>
      <c r="D535" s="2">
        <f>front!E535-front!C535</f>
        <v>41895.300000000003</v>
      </c>
      <c r="E535" s="2">
        <f>IF(front!F535-front!C535&gt;0,front!F535-front!C535,0)</f>
        <v>40930.400000000001</v>
      </c>
      <c r="F535" s="2">
        <f>front!I535-front!H535</f>
        <v>10720</v>
      </c>
      <c r="G535" s="2">
        <f>IF(front!J535-front!H535&gt;0,front!J535-front!H535,0)</f>
        <v>10652.2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5321.7933971403536</v>
      </c>
      <c r="J535" s="4">
        <f>D535/(constants!$A$4+constants!$B$4*data!D535+constants!$C$4*data!D535^2+constants!$D$4*data!D535^3+constants!$E$4*data!D535^4+constants!$F$4*data!D535^5+constants!$G$4*data!D535^6+constants!$H$4*data!D535^7)</f>
        <v>43567.057562068279</v>
      </c>
      <c r="K535" s="4">
        <f>E535/(constants!$A$4+constants!$B$4*data!E535+constants!$C$4*data!E535^2+constants!$D$4*data!E535^3+constants!$E$4*data!E535^4+constants!$F$4*data!E535^5+constants!$G$4*data!E535^6+constants!$H$4*data!E535^7)</f>
        <v>42513.159279456464</v>
      </c>
      <c r="L535" s="4">
        <f>F535/(constants!$A$4+constants!$B$4*data!F535+constants!$C$4*data!F535^2+constants!$D$4*data!F535^3+constants!$E$4*data!F535^4+constants!$F$4*data!F535^5+constants!$G$4*data!F535^6+constants!$H$4*data!F535^7)</f>
        <v>10724.13922630359</v>
      </c>
      <c r="M535" s="4">
        <f>G535/(constants!$A$4+constants!$B$4*data!G535+constants!$C$4*data!G535^2+constants!$D$4*data!G535^3+constants!$E$4*data!G535^4+constants!$F$4*data!G535^5+constants!$G$4*data!G535^6+constants!$H$4*data!G535^7)</f>
        <v>10655.776545683177</v>
      </c>
      <c r="N535" s="4"/>
      <c r="O535" s="4">
        <f t="shared" si="186"/>
        <v>8869.6556619005896</v>
      </c>
      <c r="P535" s="4">
        <f t="shared" si="187"/>
        <v>8713.4115124136551</v>
      </c>
      <c r="Q535" s="4">
        <f t="shared" si="174"/>
        <v>8502.6318558912935</v>
      </c>
      <c r="R535" s="4">
        <f t="shared" si="188"/>
        <v>1787.3565377172652</v>
      </c>
      <c r="S535" s="4">
        <f t="shared" si="175"/>
        <v>1775.9627576138628</v>
      </c>
      <c r="T535" s="4">
        <f t="shared" si="176"/>
        <v>1.0179314553506786</v>
      </c>
      <c r="U535" s="4">
        <f t="shared" si="177"/>
        <v>0.97580974383890029</v>
      </c>
      <c r="V535" s="4">
        <f t="shared" si="178"/>
        <v>0.99362534566385174</v>
      </c>
      <c r="W535" s="4"/>
      <c r="X535">
        <f>IF(front!E535&gt;$X$2,O535,P535)</f>
        <v>8869.6556619005896</v>
      </c>
      <c r="Y535">
        <f t="shared" si="169"/>
        <v>8632.9024222531752</v>
      </c>
      <c r="Z535">
        <f>SUMPRODUCT($B$7:$B$456,Y$7:Y$456,EXP(constants!$B$32+constants!$A$32*ABS($A$7:$A$456-$A535)))</f>
        <v>3.6058187250779534</v>
      </c>
      <c r="AA535">
        <f t="shared" si="170"/>
        <v>8629.296603528097</v>
      </c>
      <c r="AB535">
        <f t="shared" si="179"/>
        <v>8624.3891809870238</v>
      </c>
      <c r="AD535" s="4">
        <f t="shared" si="171"/>
        <v>9.3551886085974729</v>
      </c>
      <c r="AE535">
        <f>SUMPRODUCT($B$7:$B$456,AD$7:AD$456,EXP(constants!$B$32+constants!$A$32*ABS($A$7:$A$456-$A535)))</f>
        <v>2.1169850716404177</v>
      </c>
      <c r="AF535" s="4">
        <f t="shared" si="172"/>
        <v>7.2382035369570552</v>
      </c>
      <c r="AG535">
        <f t="shared" si="180"/>
        <v>7.2382035369570552</v>
      </c>
      <c r="AH535" s="4"/>
      <c r="AI535" s="5">
        <f>SUMPRODUCT(constants!$B$13:$B$20,A535^constants!$A$13:$A$20)*constants!$C$10/((A535/1000000000)^5*(EXP(0.014388/(A535/1000000000)/constants!$B$9)-1))</f>
        <v>3.9440238957952672E-6</v>
      </c>
      <c r="AJ535">
        <f>SUMPRODUCT(A535^constants!$E$28:$J$28,constants!$E$27:$J$27)</f>
        <v>8.6137502755876229E-7</v>
      </c>
      <c r="AL535" s="17">
        <f t="shared" si="173"/>
        <v>4.5731051939192416E-10</v>
      </c>
      <c r="AM535">
        <f t="shared" si="181"/>
        <v>1.1900397980807332E-7</v>
      </c>
      <c r="AN535">
        <f t="shared" si="182"/>
        <v>3.8428170228379192E-3</v>
      </c>
      <c r="AO535">
        <f t="shared" si="183"/>
        <v>2.1839085314943909E-7</v>
      </c>
      <c r="AQ535">
        <f t="shared" si="189"/>
        <v>4.5731051939192416E-10</v>
      </c>
      <c r="AS535" s="4">
        <f t="shared" si="184"/>
        <v>2.0940003337914462E-3</v>
      </c>
    </row>
    <row r="536" spans="1:45" x14ac:dyDescent="0.2">
      <c r="A536">
        <f>front!A536</f>
        <v>437.67</v>
      </c>
      <c r="B536" s="1">
        <f t="shared" si="185"/>
        <v>0.46000000000003638</v>
      </c>
      <c r="C536">
        <f>front!D536-front!B536</f>
        <v>5379.4000000000005</v>
      </c>
      <c r="D536" s="2">
        <f>front!E536-front!C536</f>
        <v>42373.8</v>
      </c>
      <c r="E536" s="2">
        <f>IF(front!F536-front!C536&gt;0,front!F536-front!C536,0)</f>
        <v>41447</v>
      </c>
      <c r="F536" s="2">
        <f>front!I536-front!H536</f>
        <v>10633.100000000002</v>
      </c>
      <c r="G536" s="2">
        <f>IF(front!J536-front!H536&gt;0,front!J536-front!H536,0)</f>
        <v>10520.600000000002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5368.3416346873028</v>
      </c>
      <c r="J536" s="4">
        <f>D536/(constants!$A$4+constants!$B$4*data!D536+constants!$C$4*data!D536^2+constants!$D$4*data!D536^3+constants!$E$4*data!D536^4+constants!$F$4*data!D536^5+constants!$G$4*data!D536^6+constants!$H$4*data!D536^7)</f>
        <v>44090.455254242661</v>
      </c>
      <c r="K536" s="4">
        <f>E536/(constants!$A$4+constants!$B$4*data!E536+constants!$C$4*data!E536^2+constants!$D$4*data!E536^3+constants!$E$4*data!E536^4+constants!$F$4*data!E536^5+constants!$G$4*data!E536^6+constants!$H$4*data!E536^7)</f>
        <v>43077.148140626166</v>
      </c>
      <c r="L536" s="4">
        <f>F536/(constants!$A$4+constants!$B$4*data!F536+constants!$C$4*data!F536^2+constants!$D$4*data!F536^3+constants!$E$4*data!F536^4+constants!$F$4*data!F536^5+constants!$G$4*data!F536^6+constants!$H$4*data!F536^7)</f>
        <v>10636.520189359626</v>
      </c>
      <c r="M536" s="4">
        <f>G536/(constants!$A$4+constants!$B$4*data!G536+constants!$C$4*data!G536^2+constants!$D$4*data!G536^3+constants!$E$4*data!G536^4+constants!$F$4*data!G536^5+constants!$G$4*data!G536^6+constants!$H$4*data!G536^7)</f>
        <v>10523.118356110683</v>
      </c>
      <c r="N536" s="4"/>
      <c r="O536" s="4">
        <f t="shared" si="186"/>
        <v>8947.2360578121716</v>
      </c>
      <c r="P536" s="4">
        <f t="shared" si="187"/>
        <v>8818.0910508485322</v>
      </c>
      <c r="Q536" s="4">
        <f t="shared" si="174"/>
        <v>8615.4296281252336</v>
      </c>
      <c r="R536" s="4">
        <f t="shared" si="188"/>
        <v>1772.7533648932711</v>
      </c>
      <c r="S536" s="4">
        <f t="shared" si="175"/>
        <v>1753.8530593517805</v>
      </c>
      <c r="T536" s="4">
        <f t="shared" si="176"/>
        <v>1.014645460816739</v>
      </c>
      <c r="U536" s="4">
        <f t="shared" si="177"/>
        <v>0.97701754024145659</v>
      </c>
      <c r="V536" s="4">
        <f t="shared" si="178"/>
        <v>0.98933844610548605</v>
      </c>
      <c r="W536" s="4"/>
      <c r="X536">
        <f>IF(front!E536&gt;$X$2,O536,P536)</f>
        <v>8947.2360578121716</v>
      </c>
      <c r="Y536">
        <f t="shared" si="169"/>
        <v>8710.4828181647572</v>
      </c>
      <c r="Z536">
        <f>SUMPRODUCT($B$7:$B$456,Y$7:Y$456,EXP(constants!$B$32+constants!$A$32*ABS($A$7:$A$456-$A536)))</f>
        <v>3.5126967704805958</v>
      </c>
      <c r="AA536">
        <f t="shared" si="170"/>
        <v>8706.9701213942772</v>
      </c>
      <c r="AB536">
        <f t="shared" si="179"/>
        <v>8702.062698853204</v>
      </c>
      <c r="AD536" s="4">
        <f t="shared" si="171"/>
        <v>16.887093319216319</v>
      </c>
      <c r="AE536">
        <f>SUMPRODUCT($B$7:$B$456,AD$7:AD$456,EXP(constants!$B$32+constants!$A$32*ABS($A$7:$A$456-$A536)))</f>
        <v>2.0623129422974968</v>
      </c>
      <c r="AF536" s="4">
        <f t="shared" si="172"/>
        <v>14.824780376918822</v>
      </c>
      <c r="AG536">
        <f t="shared" si="180"/>
        <v>14.824780376918822</v>
      </c>
      <c r="AH536" s="4"/>
      <c r="AI536" s="5">
        <f>SUMPRODUCT(constants!$B$13:$B$20,A536^constants!$A$13:$A$20)*constants!$C$10/((A536/1000000000)^5*(EXP(0.014388/(A536/1000000000)/constants!$B$9)-1))</f>
        <v>3.9667604959423896E-6</v>
      </c>
      <c r="AJ536">
        <f>SUMPRODUCT(A536^constants!$E$28:$J$28,constants!$E$27:$J$27)</f>
        <v>8.6455065952752196E-7</v>
      </c>
      <c r="AL536" s="17">
        <f t="shared" si="173"/>
        <v>4.5584140602263724E-10</v>
      </c>
      <c r="AM536">
        <f t="shared" si="181"/>
        <v>5.831794047172319E-8</v>
      </c>
      <c r="AN536">
        <f t="shared" si="182"/>
        <v>7.8164866992115837E-3</v>
      </c>
      <c r="AO536">
        <f t="shared" si="183"/>
        <v>1.0702251129817932E-7</v>
      </c>
      <c r="AQ536">
        <f t="shared" si="189"/>
        <v>4.5584140602263724E-10</v>
      </c>
      <c r="AS536" s="4">
        <f t="shared" si="184"/>
        <v>4.2593039585158013E-3</v>
      </c>
    </row>
    <row r="537" spans="1:45" x14ac:dyDescent="0.2">
      <c r="A537">
        <f>front!A537</f>
        <v>438.14</v>
      </c>
      <c r="B537" s="1">
        <f t="shared" si="185"/>
        <v>0.46999999999997044</v>
      </c>
      <c r="C537">
        <f>front!D537-front!B537</f>
        <v>5440.4</v>
      </c>
      <c r="D537" s="2">
        <f>front!E537-front!C537</f>
        <v>42738.6</v>
      </c>
      <c r="E537" s="2">
        <f>IF(front!F537-front!C537&gt;0,front!F537-front!C537,0)</f>
        <v>41800</v>
      </c>
      <c r="F537" s="2">
        <f>front!I537-front!H537</f>
        <v>10691.3</v>
      </c>
      <c r="G537" s="2">
        <f>IF(front!J537-front!H537&gt;0,front!J537-front!H537,0)</f>
        <v>10614.400000000001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5429.2766446707828</v>
      </c>
      <c r="J537" s="4">
        <f>D537/(constants!$A$4+constants!$B$4*data!D537+constants!$C$4*data!D537^2+constants!$D$4*data!D537^3+constants!$E$4*data!D537^4+constants!$F$4*data!D537^5+constants!$G$4*data!D537^6+constants!$H$4*data!D537^7)</f>
        <v>44489.812127063218</v>
      </c>
      <c r="K537" s="4">
        <f>E537/(constants!$A$4+constants!$B$4*data!E537+constants!$C$4*data!E537^2+constants!$D$4*data!E537^3+constants!$E$4*data!E537^4+constants!$F$4*data!E537^5+constants!$G$4*data!E537^6+constants!$H$4*data!E537^7)</f>
        <v>43462.874976458486</v>
      </c>
      <c r="L537" s="4">
        <f>F537/(constants!$A$4+constants!$B$4*data!F537+constants!$C$4*data!F537^2+constants!$D$4*data!F537^3+constants!$E$4*data!F537^4+constants!$F$4*data!F537^5+constants!$G$4*data!F537^6+constants!$H$4*data!F537^7)</f>
        <v>10695.199580380073</v>
      </c>
      <c r="M537" s="4">
        <f>G537/(constants!$A$4+constants!$B$4*data!G537+constants!$C$4*data!G537^2+constants!$D$4*data!G537^3+constants!$E$4*data!G537^4+constants!$F$4*data!G537^5+constants!$G$4*data!G537^6+constants!$H$4*data!G537^7)</f>
        <v>10617.668022930564</v>
      </c>
      <c r="N537" s="4"/>
      <c r="O537" s="4">
        <f t="shared" si="186"/>
        <v>9048.7944077846369</v>
      </c>
      <c r="P537" s="4">
        <f t="shared" si="187"/>
        <v>8897.9624254126429</v>
      </c>
      <c r="Q537" s="4">
        <f t="shared" si="174"/>
        <v>8692.5749952916976</v>
      </c>
      <c r="R537" s="4">
        <f t="shared" si="188"/>
        <v>1782.5332633966789</v>
      </c>
      <c r="S537" s="4">
        <f t="shared" si="175"/>
        <v>1769.6113371550941</v>
      </c>
      <c r="T537" s="4">
        <f t="shared" si="176"/>
        <v>1.0169512945954027</v>
      </c>
      <c r="U537" s="4">
        <f t="shared" si="177"/>
        <v>0.97691747612528035</v>
      </c>
      <c r="V537" s="4">
        <f t="shared" si="178"/>
        <v>0.99275080779308345</v>
      </c>
      <c r="W537" s="4"/>
      <c r="X537">
        <f>IF(front!E537&gt;$X$2,O537,P537)</f>
        <v>9048.7944077846369</v>
      </c>
      <c r="Y537">
        <f t="shared" si="169"/>
        <v>8812.0411681372225</v>
      </c>
      <c r="Z537">
        <f>SUMPRODUCT($B$7:$B$456,Y$7:Y$456,EXP(constants!$B$32+constants!$A$32*ABS($A$7:$A$456-$A537)))</f>
        <v>3.4200338652878917</v>
      </c>
      <c r="AA537">
        <f t="shared" si="170"/>
        <v>8808.6211342719344</v>
      </c>
      <c r="AB537">
        <f t="shared" si="179"/>
        <v>8803.7137117308612</v>
      </c>
      <c r="AD537" s="4">
        <f t="shared" si="171"/>
        <v>10.890625413023599</v>
      </c>
      <c r="AE537">
        <f>SUMPRODUCT($B$7:$B$456,AD$7:AD$456,EXP(constants!$B$32+constants!$A$32*ABS($A$7:$A$456-$A537)))</f>
        <v>2.0079103219928554</v>
      </c>
      <c r="AF537" s="4">
        <f t="shared" si="172"/>
        <v>8.8827150910307431</v>
      </c>
      <c r="AG537">
        <f t="shared" si="180"/>
        <v>8.8827150910307431</v>
      </c>
      <c r="AH537" s="4"/>
      <c r="AI537" s="5">
        <f>SUMPRODUCT(constants!$B$13:$B$20,A537^constants!$A$13:$A$20)*constants!$C$10/((A537/1000000000)^5*(EXP(0.014388/(A537/1000000000)/constants!$B$9)-1))</f>
        <v>3.9900547956847971E-6</v>
      </c>
      <c r="AJ537">
        <f>SUMPRODUCT(A537^constants!$E$28:$J$28,constants!$E$27:$J$27)</f>
        <v>8.6779339511191449E-7</v>
      </c>
      <c r="AL537" s="17">
        <f t="shared" si="173"/>
        <v>4.5322405138732402E-10</v>
      </c>
      <c r="AM537">
        <f t="shared" si="181"/>
        <v>9.7694610962830785E-8</v>
      </c>
      <c r="AN537">
        <f t="shared" si="182"/>
        <v>4.6391919361832472E-3</v>
      </c>
      <c r="AO537">
        <f t="shared" si="183"/>
        <v>1.7928483963884827E-7</v>
      </c>
      <c r="AQ537">
        <f t="shared" si="189"/>
        <v>4.5322405138732402E-10</v>
      </c>
      <c r="AS537" s="4">
        <f t="shared" si="184"/>
        <v>2.5279552487555523E-3</v>
      </c>
    </row>
    <row r="538" spans="1:45" x14ac:dyDescent="0.2">
      <c r="A538">
        <f>front!A538</f>
        <v>438.6</v>
      </c>
      <c r="B538" s="1">
        <f t="shared" si="185"/>
        <v>0.46000000000003638</v>
      </c>
      <c r="C538">
        <f>front!D538-front!B538</f>
        <v>5486.5399999999991</v>
      </c>
      <c r="D538" s="2">
        <f>front!E538-front!C538</f>
        <v>43074</v>
      </c>
      <c r="E538" s="2">
        <f>IF(front!F538-front!C538&gt;0,front!F538-front!C538,0)</f>
        <v>42176.6</v>
      </c>
      <c r="F538" s="2">
        <f>front!I538-front!H538</f>
        <v>10836.5</v>
      </c>
      <c r="G538" s="2">
        <f>IF(front!J538-front!H538&gt;0,front!J538-front!H538,0)</f>
        <v>10775.399999999998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5475.3696155520356</v>
      </c>
      <c r="J538" s="4">
        <f>D538/(constants!$A$4+constants!$B$4*data!D538+constants!$C$4*data!D538^2+constants!$D$4*data!D538^3+constants!$E$4*data!D538^4+constants!$F$4*data!D538^5+constants!$G$4*data!D538^6+constants!$H$4*data!D538^7)</f>
        <v>44857.227315844393</v>
      </c>
      <c r="K538" s="4">
        <f>E538/(constants!$A$4+constants!$B$4*data!E538+constants!$C$4*data!E538^2+constants!$D$4*data!E538^3+constants!$E$4*data!E538^4+constants!$F$4*data!E538^5+constants!$G$4*data!E538^6+constants!$H$4*data!E538^7)</f>
        <v>43874.692148921538</v>
      </c>
      <c r="L538" s="4">
        <f>F538/(constants!$A$4+constants!$B$4*data!F538+constants!$C$4*data!F538^2+constants!$D$4*data!F538^3+constants!$E$4*data!F538^4+constants!$F$4*data!F538^5+constants!$G$4*data!F538^6+constants!$H$4*data!F538^7)</f>
        <v>10841.634160126911</v>
      </c>
      <c r="M538" s="4">
        <f>G538/(constants!$A$4+constants!$B$4*data!G538+constants!$C$4*data!G538^2+constants!$D$4*data!G538^3+constants!$E$4*data!G538^4+constants!$F$4*data!G538^5+constants!$G$4*data!G538^6+constants!$H$4*data!G538^7)</f>
        <v>10780.007908407324</v>
      </c>
      <c r="N538" s="4"/>
      <c r="O538" s="4">
        <f t="shared" si="186"/>
        <v>9125.6160259200587</v>
      </c>
      <c r="P538" s="4">
        <f t="shared" si="187"/>
        <v>8971.4454631688786</v>
      </c>
      <c r="Q538" s="4">
        <f t="shared" si="174"/>
        <v>8774.938429784308</v>
      </c>
      <c r="R538" s="4">
        <f t="shared" si="188"/>
        <v>1806.9390266878183</v>
      </c>
      <c r="S538" s="4">
        <f t="shared" si="175"/>
        <v>1796.6679847345542</v>
      </c>
      <c r="T538" s="4">
        <f t="shared" si="176"/>
        <v>1.0171845845113932</v>
      </c>
      <c r="U538" s="4">
        <f t="shared" si="177"/>
        <v>0.97809639102290646</v>
      </c>
      <c r="V538" s="4">
        <f t="shared" si="178"/>
        <v>0.99431577834029561</v>
      </c>
      <c r="W538" s="4"/>
      <c r="X538">
        <f>IF(front!E538&gt;$X$2,O538,P538)</f>
        <v>9125.6160259200587</v>
      </c>
      <c r="Y538">
        <f t="shared" si="169"/>
        <v>8888.8627862726444</v>
      </c>
      <c r="Z538">
        <f>SUMPRODUCT($B$7:$B$456,Y$7:Y$456,EXP(constants!$B$32+constants!$A$32*ABS($A$7:$A$456-$A538)))</f>
        <v>3.3317098915645906</v>
      </c>
      <c r="AA538">
        <f t="shared" si="170"/>
        <v>8885.5310763810794</v>
      </c>
      <c r="AB538">
        <f t="shared" si="179"/>
        <v>8880.6236538400062</v>
      </c>
      <c r="AD538" s="4">
        <f t="shared" si="171"/>
        <v>8.2086833497598946</v>
      </c>
      <c r="AE538">
        <f>SUMPRODUCT($B$7:$B$456,AD$7:AD$456,EXP(constants!$B$32+constants!$A$32*ABS($A$7:$A$456-$A538)))</f>
        <v>1.9560550990611634</v>
      </c>
      <c r="AF538" s="4">
        <f t="shared" si="172"/>
        <v>6.2526282506987307</v>
      </c>
      <c r="AG538">
        <f t="shared" si="180"/>
        <v>6.2526282506987307</v>
      </c>
      <c r="AH538" s="4"/>
      <c r="AI538" s="5">
        <f>SUMPRODUCT(constants!$B$13:$B$20,A538^constants!$A$13:$A$20)*constants!$C$10/((A538/1000000000)^5*(EXP(0.014388/(A538/1000000000)/constants!$B$9)-1))</f>
        <v>4.0129153419837142E-6</v>
      </c>
      <c r="AJ538">
        <f>SUMPRODUCT(A538^constants!$E$28:$J$28,constants!$E$27:$J$27)</f>
        <v>8.7096368763694325E-7</v>
      </c>
      <c r="AL538" s="17">
        <f t="shared" si="173"/>
        <v>4.5187314522088981E-10</v>
      </c>
      <c r="AM538">
        <f t="shared" si="181"/>
        <v>1.3929561341498482E-7</v>
      </c>
      <c r="AN538">
        <f t="shared" si="182"/>
        <v>3.2439869005399654E-3</v>
      </c>
      <c r="AO538">
        <f t="shared" si="183"/>
        <v>2.5562916385431013E-7</v>
      </c>
      <c r="AQ538">
        <f t="shared" si="189"/>
        <v>4.5187314522088981E-10</v>
      </c>
      <c r="AS538" s="4">
        <f t="shared" si="184"/>
        <v>1.7676901117527589E-3</v>
      </c>
    </row>
    <row r="539" spans="1:45" x14ac:dyDescent="0.2">
      <c r="A539">
        <f>front!A539</f>
        <v>439.07</v>
      </c>
      <c r="B539" s="1">
        <f t="shared" si="185"/>
        <v>0.46999999999997044</v>
      </c>
      <c r="C539">
        <f>front!D539-front!B539</f>
        <v>5522.0000000000009</v>
      </c>
      <c r="D539" s="2">
        <f>front!E539-front!C539</f>
        <v>43404</v>
      </c>
      <c r="E539" s="2">
        <f>IF(front!F539-front!C539&gt;0,front!F539-front!C539,0)</f>
        <v>42513</v>
      </c>
      <c r="F539" s="2">
        <f>front!I539-front!H539</f>
        <v>10831.400000000001</v>
      </c>
      <c r="G539" s="2">
        <f>IF(front!J539-front!H539&gt;0,front!J539-front!H539,0)</f>
        <v>10781.3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5510.7947425226976</v>
      </c>
      <c r="J539" s="4">
        <f>D539/(constants!$A$4+constants!$B$4*data!D539+constants!$C$4*data!D539^2+constants!$D$4*data!D539^3+constants!$E$4*data!D539^4+constants!$F$4*data!D539^5+constants!$G$4*data!D539^6+constants!$H$4*data!D539^7)</f>
        <v>45218.948573813264</v>
      </c>
      <c r="K539" s="4">
        <f>E539/(constants!$A$4+constants!$B$4*data!E539+constants!$C$4*data!E539^2+constants!$D$4*data!E539^3+constants!$E$4*data!E539^4+constants!$F$4*data!E539^5+constants!$G$4*data!E539^6+constants!$H$4*data!E539^7)</f>
        <v>44242.808444886403</v>
      </c>
      <c r="L539" s="4">
        <f>F539/(constants!$A$4+constants!$B$4*data!F539+constants!$C$4*data!F539^2+constants!$D$4*data!F539^3+constants!$E$4*data!F539^4+constants!$F$4*data!F539^5+constants!$G$4*data!F539^6+constants!$H$4*data!F539^7)</f>
        <v>10836.489857662689</v>
      </c>
      <c r="M539" s="4">
        <f>G539/(constants!$A$4+constants!$B$4*data!G539+constants!$C$4*data!G539^2+constants!$D$4*data!G539^3+constants!$E$4*data!G539^4+constants!$F$4*data!G539^5+constants!$G$4*data!G539^6+constants!$H$4*data!G539^7)</f>
        <v>10785.958296333687</v>
      </c>
      <c r="N539" s="4"/>
      <c r="O539" s="4">
        <f t="shared" si="186"/>
        <v>9184.6579042044959</v>
      </c>
      <c r="P539" s="4">
        <f t="shared" si="187"/>
        <v>9043.7897147626536</v>
      </c>
      <c r="Q539" s="4">
        <f t="shared" si="174"/>
        <v>8848.5616889772809</v>
      </c>
      <c r="R539" s="4">
        <f t="shared" si="188"/>
        <v>1806.0816429437814</v>
      </c>
      <c r="S539" s="4">
        <f t="shared" si="175"/>
        <v>1797.6597160556146</v>
      </c>
      <c r="T539" s="4">
        <f t="shared" si="176"/>
        <v>1.0155762345084047</v>
      </c>
      <c r="U539" s="4">
        <f t="shared" si="177"/>
        <v>0.97841302905720029</v>
      </c>
      <c r="V539" s="4">
        <f t="shared" si="178"/>
        <v>0.99533690687734377</v>
      </c>
      <c r="W539" s="4"/>
      <c r="X539">
        <f>IF(front!E539&gt;$X$2,O539,P539)</f>
        <v>9184.6579042044959</v>
      </c>
      <c r="Y539">
        <f t="shared" si="169"/>
        <v>8947.9046645570816</v>
      </c>
      <c r="Z539">
        <f>SUMPRODUCT($B$7:$B$456,Y$7:Y$456,EXP(constants!$B$32+constants!$A$32*ABS($A$7:$A$456-$A539)))</f>
        <v>3.243821315355548</v>
      </c>
      <c r="AA539">
        <f t="shared" si="170"/>
        <v>8944.6608432417252</v>
      </c>
      <c r="AB539">
        <f t="shared" si="179"/>
        <v>8939.753420700652</v>
      </c>
      <c r="AD539" s="4">
        <f t="shared" si="171"/>
        <v>6.3584298964685786</v>
      </c>
      <c r="AE539">
        <f>SUMPRODUCT($B$7:$B$456,AD$7:AD$456,EXP(constants!$B$32+constants!$A$32*ABS($A$7:$A$456-$A539)))</f>
        <v>1.9044554990845308</v>
      </c>
      <c r="AF539" s="4">
        <f t="shared" si="172"/>
        <v>4.453974397384048</v>
      </c>
      <c r="AG539">
        <f t="shared" si="180"/>
        <v>4.453974397384048</v>
      </c>
      <c r="AH539" s="4"/>
      <c r="AI539" s="5">
        <f>SUMPRODUCT(constants!$B$13:$B$20,A539^constants!$A$13:$A$20)*constants!$C$10/((A539/1000000000)^5*(EXP(0.014388/(A539/1000000000)/constants!$B$9)-1))</f>
        <v>4.0363358578368895E-6</v>
      </c>
      <c r="AJ539">
        <f>SUMPRODUCT(A539^constants!$E$28:$J$28,constants!$E$27:$J$27)</f>
        <v>8.7419774680758166E-7</v>
      </c>
      <c r="AL539" s="17">
        <f t="shared" si="173"/>
        <v>4.5150415988996509E-10</v>
      </c>
      <c r="AM539">
        <f t="shared" si="181"/>
        <v>1.9627363536733037E-7</v>
      </c>
      <c r="AN539">
        <f t="shared" si="182"/>
        <v>2.3003810931863837E-3</v>
      </c>
      <c r="AO539">
        <f t="shared" si="183"/>
        <v>3.601927158044949E-7</v>
      </c>
      <c r="AQ539">
        <f t="shared" si="189"/>
        <v>4.5150415988996509E-10</v>
      </c>
      <c r="AS539" s="4">
        <f t="shared" si="184"/>
        <v>1.2535071923415358E-3</v>
      </c>
    </row>
    <row r="540" spans="1:45" x14ac:dyDescent="0.2">
      <c r="A540">
        <f>front!A540</f>
        <v>439.53</v>
      </c>
      <c r="B540" s="1">
        <f t="shared" si="185"/>
        <v>0.45999999999997954</v>
      </c>
      <c r="C540">
        <f>front!D540-front!B540</f>
        <v>5571.3300000000008</v>
      </c>
      <c r="D540" s="2">
        <f>front!E540-front!C540</f>
        <v>43519.9</v>
      </c>
      <c r="E540" s="2">
        <f>IF(front!F540-front!C540&gt;0,front!F540-front!C540,0)</f>
        <v>42631.1</v>
      </c>
      <c r="F540" s="2">
        <f>front!I540-front!H540</f>
        <v>10676.800000000001</v>
      </c>
      <c r="G540" s="2">
        <f>IF(front!J540-front!H540&gt;0,front!J540-front!H540,0)</f>
        <v>10652.300000000001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5560.078097513082</v>
      </c>
      <c r="J540" s="4">
        <f>D540/(constants!$A$4+constants!$B$4*data!D540+constants!$C$4*data!D540^2+constants!$D$4*data!D540^3+constants!$E$4*data!D540^4+constants!$F$4*data!D540^5+constants!$G$4*data!D540^6+constants!$H$4*data!D540^7)</f>
        <v>45346.040473987385</v>
      </c>
      <c r="K540" s="4">
        <f>E540/(constants!$A$4+constants!$B$4*data!E540+constants!$C$4*data!E540^2+constants!$D$4*data!E540^3+constants!$E$4*data!E540^4+constants!$F$4*data!E540^5+constants!$G$4*data!E540^6+constants!$H$4*data!E540^7)</f>
        <v>44372.099866864046</v>
      </c>
      <c r="L540" s="4">
        <f>F540/(constants!$A$4+constants!$B$4*data!F540+constants!$C$4*data!F540^2+constants!$D$4*data!F540^3+constants!$E$4*data!F540^4+constants!$F$4*data!F540^5+constants!$G$4*data!F540^6+constants!$H$4*data!F540^7)</f>
        <v>10680.579321133831</v>
      </c>
      <c r="M540" s="4">
        <f>G540/(constants!$A$4+constants!$B$4*data!G540+constants!$C$4*data!G540^2+constants!$D$4*data!G540^3+constants!$E$4*data!G540^4+constants!$F$4*data!G540^5+constants!$G$4*data!G540^6+constants!$H$4*data!G540^7)</f>
        <v>10655.877366792258</v>
      </c>
      <c r="N540" s="4"/>
      <c r="O540" s="4">
        <f t="shared" si="186"/>
        <v>9266.7968291884699</v>
      </c>
      <c r="P540" s="4">
        <f t="shared" si="187"/>
        <v>9069.2080947974773</v>
      </c>
      <c r="Q540" s="4">
        <f t="shared" si="174"/>
        <v>8874.4199733728092</v>
      </c>
      <c r="R540" s="4">
        <f t="shared" si="188"/>
        <v>1780.0965535223052</v>
      </c>
      <c r="S540" s="4">
        <f t="shared" si="175"/>
        <v>1775.979561132043</v>
      </c>
      <c r="T540" s="4">
        <f t="shared" si="176"/>
        <v>1.0217867681858948</v>
      </c>
      <c r="U540" s="4">
        <f t="shared" si="177"/>
        <v>0.97852203639076185</v>
      </c>
      <c r="V540" s="4">
        <f t="shared" si="178"/>
        <v>0.99768720838085112</v>
      </c>
      <c r="W540" s="4"/>
      <c r="X540">
        <f>IF(front!E540&gt;$X$2,O540,P540)</f>
        <v>9266.7968291884699</v>
      </c>
      <c r="Y540">
        <f t="shared" si="169"/>
        <v>9030.0435895410556</v>
      </c>
      <c r="Z540">
        <f>SUMPRODUCT($B$7:$B$456,Y$7:Y$456,EXP(constants!$B$32+constants!$A$32*ABS($A$7:$A$456-$A540)))</f>
        <v>3.160048113128386</v>
      </c>
      <c r="AA540">
        <f t="shared" si="170"/>
        <v>9026.8835414279274</v>
      </c>
      <c r="AB540">
        <f t="shared" si="179"/>
        <v>9021.9761188868542</v>
      </c>
      <c r="AD540" s="4">
        <f t="shared" si="171"/>
        <v>2.0783816070406829</v>
      </c>
      <c r="AE540">
        <f>SUMPRODUCT($B$7:$B$456,AD$7:AD$456,EXP(constants!$B$32+constants!$A$32*ABS($A$7:$A$456-$A540)))</f>
        <v>1.855272045328247</v>
      </c>
      <c r="AF540" s="4">
        <f t="shared" si="172"/>
        <v>0.2231095617124359</v>
      </c>
      <c r="AG540">
        <f t="shared" si="180"/>
        <v>0.2231095617124359</v>
      </c>
      <c r="AH540" s="4"/>
      <c r="AI540" s="5">
        <f>SUMPRODUCT(constants!$B$13:$B$20,A540^constants!$A$13:$A$20)*constants!$C$10/((A540/1000000000)^5*(EXP(0.014388/(A540/1000000000)/constants!$B$9)-1))</f>
        <v>4.0593195162883473E-6</v>
      </c>
      <c r="AJ540">
        <f>SUMPRODUCT(A540^constants!$E$28:$J$28,constants!$E$27:$J$27)</f>
        <v>8.7735634474807355E-7</v>
      </c>
      <c r="AL540" s="17">
        <f t="shared" si="173"/>
        <v>4.4993685006441724E-10</v>
      </c>
      <c r="AM540">
        <f t="shared" si="181"/>
        <v>3.9324013637698367E-6</v>
      </c>
      <c r="AN540">
        <f t="shared" si="182"/>
        <v>1.1441783491629163E-4</v>
      </c>
      <c r="AO540">
        <f t="shared" si="183"/>
        <v>7.2165694806574084E-6</v>
      </c>
      <c r="AQ540">
        <f t="shared" si="189"/>
        <v>4.4993685006441724E-10</v>
      </c>
      <c r="AS540" s="4">
        <f t="shared" si="184"/>
        <v>6.2347747260022121E-5</v>
      </c>
    </row>
    <row r="541" spans="1:45" x14ac:dyDescent="0.2">
      <c r="A541">
        <f>front!A541</f>
        <v>440</v>
      </c>
      <c r="B541" s="1">
        <f t="shared" si="185"/>
        <v>0.47000000000002728</v>
      </c>
      <c r="C541">
        <f>front!D541-front!B541</f>
        <v>5629.53</v>
      </c>
      <c r="D541" s="2">
        <f>front!E541-front!C541</f>
        <v>44131.600000000006</v>
      </c>
      <c r="E541" s="2">
        <f>IF(front!F541-front!C541&gt;0,front!F541-front!C541,0)</f>
        <v>43170.7</v>
      </c>
      <c r="F541" s="2">
        <f>front!I541-front!H541</f>
        <v>10831.1</v>
      </c>
      <c r="G541" s="2">
        <f>IF(front!J541-front!H541&gt;0,front!J541-front!H541,0)</f>
        <v>10816.9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5618.2259136472185</v>
      </c>
      <c r="J541" s="4">
        <f>D541/(constants!$A$4+constants!$B$4*data!D541+constants!$C$4*data!D541^2+constants!$D$4*data!D541^3+constants!$E$4*data!D541^4+constants!$F$4*data!D541^5+constants!$G$4*data!D541^6+constants!$H$4*data!D541^7)</f>
        <v>46017.234784482745</v>
      </c>
      <c r="K541" s="4">
        <f>E541/(constants!$A$4+constants!$B$4*data!E541+constants!$C$4*data!E541^2+constants!$D$4*data!E541^3+constants!$E$4*data!E541^4+constants!$F$4*data!E541^5+constants!$G$4*data!E541^6+constants!$H$4*data!E541^7)</f>
        <v>44963.200114257823</v>
      </c>
      <c r="L541" s="4">
        <f>F541/(constants!$A$4+constants!$B$4*data!F541+constants!$C$4*data!F541^2+constants!$D$4*data!F541^3+constants!$E$4*data!F541^4+constants!$F$4*data!F541^5+constants!$G$4*data!F541^6+constants!$H$4*data!F541^7)</f>
        <v>10836.187253774035</v>
      </c>
      <c r="M541" s="4">
        <f>G541/(constants!$A$4+constants!$B$4*data!G541+constants!$C$4*data!G541^2+constants!$D$4*data!G541^3+constants!$E$4*data!G541^4+constants!$F$4*data!G541^5+constants!$G$4*data!G541^6+constants!$H$4*data!G541^7)</f>
        <v>10821.864274697786</v>
      </c>
      <c r="N541" s="4"/>
      <c r="O541" s="4">
        <f t="shared" si="186"/>
        <v>9363.7098560786981</v>
      </c>
      <c r="P541" s="4">
        <f t="shared" si="187"/>
        <v>9203.4469568965487</v>
      </c>
      <c r="Q541" s="4">
        <f t="shared" si="174"/>
        <v>8992.6400228515631</v>
      </c>
      <c r="R541" s="4">
        <f t="shared" si="188"/>
        <v>1806.031208962339</v>
      </c>
      <c r="S541" s="4">
        <f t="shared" si="175"/>
        <v>1803.6440457829644</v>
      </c>
      <c r="T541" s="4">
        <f t="shared" si="176"/>
        <v>1.0174133560972021</v>
      </c>
      <c r="U541" s="4">
        <f t="shared" si="177"/>
        <v>0.97709478470052802</v>
      </c>
      <c r="V541" s="4">
        <f t="shared" si="178"/>
        <v>0.99867822706079035</v>
      </c>
      <c r="W541" s="4"/>
      <c r="X541">
        <f>IF(front!E541&gt;$X$2,O541,P541)</f>
        <v>9363.7098560786981</v>
      </c>
      <c r="Y541">
        <f t="shared" si="169"/>
        <v>9126.9566164312837</v>
      </c>
      <c r="Z541">
        <f>SUMPRODUCT($B$7:$B$456,Y$7:Y$456,EXP(constants!$B$32+constants!$A$32*ABS($A$7:$A$456-$A541)))</f>
        <v>3.076687875156245</v>
      </c>
      <c r="AA541">
        <f t="shared" si="170"/>
        <v>9123.8799285561272</v>
      </c>
      <c r="AB541">
        <f t="shared" si="179"/>
        <v>9118.972506015054</v>
      </c>
      <c r="AD541" s="4">
        <f t="shared" si="171"/>
        <v>0.3167968974098585</v>
      </c>
      <c r="AE541">
        <f>SUMPRODUCT($B$7:$B$456,AD$7:AD$456,EXP(constants!$B$32+constants!$A$32*ABS($A$7:$A$456-$A541)))</f>
        <v>1.8063310439051641</v>
      </c>
      <c r="AF541" s="4">
        <f t="shared" si="172"/>
        <v>-1.4895341464953056</v>
      </c>
      <c r="AG541">
        <f t="shared" si="180"/>
        <v>0</v>
      </c>
      <c r="AH541" s="4"/>
      <c r="AI541" s="5">
        <f>SUMPRODUCT(constants!$B$13:$B$20,A541^constants!$A$13:$A$20)*constants!$C$10/((A541/1000000000)^5*(EXP(0.014388/(A541/1000000000)/constants!$B$9)-1))</f>
        <v>4.0828653899475953E-6</v>
      </c>
      <c r="AJ541">
        <f>SUMPRODUCT(A541^constants!$E$28:$J$28,constants!$E$27:$J$27)</f>
        <v>8.8057513049686178E-7</v>
      </c>
      <c r="AL541" s="17">
        <f t="shared" si="173"/>
        <v>4.4773305186022405E-10</v>
      </c>
      <c r="AM541">
        <f t="shared" si="181"/>
        <v>0</v>
      </c>
      <c r="AN541" t="e">
        <f t="shared" si="182"/>
        <v>#DIV/0!</v>
      </c>
      <c r="AO541">
        <f t="shared" si="183"/>
        <v>0</v>
      </c>
      <c r="AQ541">
        <f t="shared" si="189"/>
        <v>4.4773305186022405E-10</v>
      </c>
      <c r="AS541" s="4" t="e">
        <f t="shared" si="184"/>
        <v>#DIV/0!</v>
      </c>
    </row>
    <row r="542" spans="1:45" x14ac:dyDescent="0.2">
      <c r="A542">
        <f>front!A542</f>
        <v>440.46</v>
      </c>
      <c r="B542" s="1">
        <f t="shared" si="185"/>
        <v>0.45999999999997954</v>
      </c>
      <c r="C542">
        <f>front!D542-front!B542</f>
        <v>5637</v>
      </c>
      <c r="D542" s="2">
        <f>front!E542-front!C542</f>
        <v>44375.3</v>
      </c>
      <c r="E542" s="2">
        <f>IF(front!F542-front!C542&gt;0,front!F542-front!C542,0)</f>
        <v>43487.399999999994</v>
      </c>
      <c r="F542" s="2">
        <f>front!I542-front!H542</f>
        <v>11112.900000000001</v>
      </c>
      <c r="G542" s="2">
        <f>IF(front!J542-front!H542&gt;0,front!J542-front!H542,0)</f>
        <v>11073.2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5625.6894424248567</v>
      </c>
      <c r="J542" s="4">
        <f>D542/(constants!$A$4+constants!$B$4*data!D542+constants!$C$4*data!D542^2+constants!$D$4*data!D542^3+constants!$E$4*data!D542^4+constants!$F$4*data!D542^5+constants!$G$4*data!D542^6+constants!$H$4*data!D542^7)</f>
        <v>46284.830179098317</v>
      </c>
      <c r="K542" s="4">
        <f>E542/(constants!$A$4+constants!$B$4*data!E542+constants!$C$4*data!E542^2+constants!$D$4*data!E542^3+constants!$E$4*data!E542^4+constants!$F$4*data!E542^5+constants!$G$4*data!E542^6+constants!$H$4*data!E542^7)</f>
        <v>45310.399463692695</v>
      </c>
      <c r="L542" s="4">
        <f>F542/(constants!$A$4+constants!$B$4*data!F542+constants!$C$4*data!F542^2+constants!$D$4*data!F542^3+constants!$E$4*data!F542^4+constants!$F$4*data!F542^5+constants!$G$4*data!F542^6+constants!$H$4*data!F542^7)</f>
        <v>11120.538787676591</v>
      </c>
      <c r="M542" s="4">
        <f>G542/(constants!$A$4+constants!$B$4*data!G542+constants!$C$4*data!G542^2+constants!$D$4*data!G542^3+constants!$E$4*data!G542^4+constants!$F$4*data!G542^5+constants!$G$4*data!G542^6+constants!$H$4*data!G542^7)</f>
        <v>11080.466437572417</v>
      </c>
      <c r="N542" s="4"/>
      <c r="O542" s="4">
        <f t="shared" si="186"/>
        <v>9376.1490707080957</v>
      </c>
      <c r="P542" s="4">
        <f t="shared" si="187"/>
        <v>9256.9660358196634</v>
      </c>
      <c r="Q542" s="4">
        <f t="shared" si="174"/>
        <v>9062.0798927385385</v>
      </c>
      <c r="R542" s="4">
        <f t="shared" si="188"/>
        <v>1853.4231312794318</v>
      </c>
      <c r="S542" s="4">
        <f t="shared" si="175"/>
        <v>1846.7444062620696</v>
      </c>
      <c r="T542" s="4">
        <f t="shared" si="176"/>
        <v>1.012874956484366</v>
      </c>
      <c r="U542" s="4">
        <f t="shared" si="177"/>
        <v>0.97894708241047701</v>
      </c>
      <c r="V542" s="4">
        <f t="shared" si="178"/>
        <v>0.99639654598852889</v>
      </c>
      <c r="W542" s="4"/>
      <c r="X542">
        <f>IF(front!E542&gt;$X$2,O542,P542)</f>
        <v>9376.1490707080957</v>
      </c>
      <c r="Y542">
        <f t="shared" si="169"/>
        <v>9139.3958310606813</v>
      </c>
      <c r="Z542">
        <f>SUMPRODUCT($B$7:$B$456,Y$7:Y$456,EXP(constants!$B$32+constants!$A$32*ABS($A$7:$A$456-$A542)))</f>
        <v>2.997230972171109</v>
      </c>
      <c r="AA542">
        <f t="shared" si="170"/>
        <v>9136.3986000885106</v>
      </c>
      <c r="AB542">
        <f t="shared" si="179"/>
        <v>9131.4911775474375</v>
      </c>
      <c r="AD542" s="4">
        <f t="shared" si="171"/>
        <v>4.5588847090311901</v>
      </c>
      <c r="AE542">
        <f>SUMPRODUCT($B$7:$B$456,AD$7:AD$456,EXP(constants!$B$32+constants!$A$32*ABS($A$7:$A$456-$A542)))</f>
        <v>1.7596817000852865</v>
      </c>
      <c r="AF542" s="4">
        <f t="shared" si="172"/>
        <v>2.7992030089459039</v>
      </c>
      <c r="AG542">
        <f t="shared" si="180"/>
        <v>2.7992030089459039</v>
      </c>
      <c r="AH542" s="4"/>
      <c r="AI542" s="5">
        <f>SUMPRODUCT(constants!$B$13:$B$20,A542^constants!$A$13:$A$20)*constants!$C$10/((A542/1000000000)^5*(EXP(0.014388/(A542/1000000000)/constants!$B$9)-1))</f>
        <v>4.1059713144963038E-6</v>
      </c>
      <c r="AJ542">
        <f>SUMPRODUCT(A542^constants!$E$28:$J$28,constants!$E$27:$J$27)</f>
        <v>8.8371547506414837E-7</v>
      </c>
      <c r="AL542" s="17">
        <f t="shared" si="173"/>
        <v>4.4964959552193287E-10</v>
      </c>
      <c r="AM542">
        <f t="shared" si="181"/>
        <v>3.1570253112757589E-7</v>
      </c>
      <c r="AN542">
        <f t="shared" si="182"/>
        <v>1.424282516570096E-3</v>
      </c>
      <c r="AO542">
        <f t="shared" si="183"/>
        <v>5.7936335596157315E-7</v>
      </c>
      <c r="AQ542">
        <f t="shared" si="189"/>
        <v>4.4964959552193287E-10</v>
      </c>
      <c r="AS542" s="4">
        <f t="shared" si="184"/>
        <v>7.7610982968649527E-4</v>
      </c>
    </row>
    <row r="543" spans="1:45" x14ac:dyDescent="0.2">
      <c r="A543">
        <f>front!A543</f>
        <v>440.93</v>
      </c>
      <c r="B543" s="1">
        <f t="shared" si="185"/>
        <v>0.47000000000002728</v>
      </c>
      <c r="C543">
        <f>front!D543-front!B543</f>
        <v>5731.2699999999995</v>
      </c>
      <c r="D543" s="2">
        <f>front!E543-front!C543</f>
        <v>44732.6</v>
      </c>
      <c r="E543" s="2">
        <f>IF(front!F543-front!C543&gt;0,front!F543-front!C543,0)</f>
        <v>43752.700000000004</v>
      </c>
      <c r="F543" s="2">
        <f>front!I543-front!H543</f>
        <v>11534.7</v>
      </c>
      <c r="G543" s="2">
        <f>IF(front!J543-front!H543&gt;0,front!J543-front!H543,0)</f>
        <v>11448.099999999999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5719.8822981671628</v>
      </c>
      <c r="J543" s="4">
        <f>D543/(constants!$A$4+constants!$B$4*data!D543+constants!$C$4*data!D543^2+constants!$D$4*data!D543^3+constants!$E$4*data!D543^4+constants!$F$4*data!D543^5+constants!$G$4*data!D543^6+constants!$H$4*data!D543^7)</f>
        <v>46677.354719505944</v>
      </c>
      <c r="K543" s="4">
        <f>E543/(constants!$A$4+constants!$B$4*data!E543+constants!$C$4*data!E543^2+constants!$D$4*data!E543^3+constants!$E$4*data!E543^4+constants!$F$4*data!E543^5+constants!$G$4*data!E543^6+constants!$H$4*data!E543^7)</f>
        <v>45601.399362195458</v>
      </c>
      <c r="L543" s="4">
        <f>F543/(constants!$A$4+constants!$B$4*data!F543+constants!$C$4*data!F543^2+constants!$D$4*data!F543^3+constants!$E$4*data!F543^4+constants!$F$4*data!F543^5+constants!$G$4*data!F543^6+constants!$H$4*data!F543^7)</f>
        <v>11546.561274672644</v>
      </c>
      <c r="M543" s="4">
        <f>G543/(constants!$A$4+constants!$B$4*data!G543+constants!$C$4*data!G543^2+constants!$D$4*data!G543^3+constants!$E$4*data!G543^4+constants!$F$4*data!G543^5+constants!$G$4*data!G543^6+constants!$H$4*data!G543^7)</f>
        <v>11459.054219233347</v>
      </c>
      <c r="N543" s="4"/>
      <c r="O543" s="4">
        <f t="shared" si="186"/>
        <v>9533.1371636119384</v>
      </c>
      <c r="P543" s="4">
        <f t="shared" si="187"/>
        <v>9335.4709439011895</v>
      </c>
      <c r="Q543" s="4">
        <f t="shared" si="174"/>
        <v>9120.2798724390905</v>
      </c>
      <c r="R543" s="4">
        <f t="shared" si="188"/>
        <v>1924.4268791121074</v>
      </c>
      <c r="S543" s="4">
        <f t="shared" si="175"/>
        <v>1909.8423698722245</v>
      </c>
      <c r="T543" s="4">
        <f t="shared" si="176"/>
        <v>1.0211736741401229</v>
      </c>
      <c r="U543" s="4">
        <f t="shared" si="177"/>
        <v>0.97694909311429201</v>
      </c>
      <c r="V543" s="4">
        <f t="shared" si="178"/>
        <v>0.99242137521659857</v>
      </c>
      <c r="W543" s="4"/>
      <c r="X543">
        <f>IF(front!E543&gt;$X$2,O543,P543)</f>
        <v>9533.1371636119384</v>
      </c>
      <c r="Y543">
        <f t="shared" si="169"/>
        <v>9296.383923964524</v>
      </c>
      <c r="Z543">
        <f>SUMPRODUCT($B$7:$B$456,Y$7:Y$456,EXP(constants!$B$32+constants!$A$32*ABS($A$7:$A$456-$A543)))</f>
        <v>2.9181657560246665</v>
      </c>
      <c r="AA543">
        <f t="shared" si="170"/>
        <v>9293.4657582085001</v>
      </c>
      <c r="AB543">
        <f t="shared" si="179"/>
        <v>9288.5583356674269</v>
      </c>
      <c r="AD543" s="4">
        <f t="shared" si="171"/>
        <v>12.392240063658392</v>
      </c>
      <c r="AE543">
        <f>SUMPRODUCT($B$7:$B$456,AD$7:AD$456,EXP(constants!$B$32+constants!$A$32*ABS($A$7:$A$456-$A543)))</f>
        <v>1.7132623165749794</v>
      </c>
      <c r="AF543" s="4">
        <f t="shared" si="172"/>
        <v>10.678977747083412</v>
      </c>
      <c r="AG543">
        <f t="shared" si="180"/>
        <v>10.678977747083412</v>
      </c>
      <c r="AH543" s="4"/>
      <c r="AI543" s="5">
        <f>SUMPRODUCT(constants!$B$13:$B$20,A543^constants!$A$13:$A$20)*constants!$C$10/((A543/1000000000)^5*(EXP(0.014388/(A543/1000000000)/constants!$B$9)-1))</f>
        <v>4.1296416754026887E-6</v>
      </c>
      <c r="AJ543">
        <f>SUMPRODUCT(A543^constants!$E$28:$J$28,constants!$E$27:$J$27)</f>
        <v>8.8691218100360155E-7</v>
      </c>
      <c r="AL543" s="17">
        <f t="shared" si="173"/>
        <v>4.4459447054826019E-10</v>
      </c>
      <c r="AM543">
        <f t="shared" si="181"/>
        <v>8.3052161172058858E-8</v>
      </c>
      <c r="AN543">
        <f t="shared" si="182"/>
        <v>5.3531956817739574E-3</v>
      </c>
      <c r="AO543">
        <f t="shared" si="183"/>
        <v>1.5241366182478017E-7</v>
      </c>
      <c r="AQ543">
        <f t="shared" si="189"/>
        <v>4.4459447054826019E-10</v>
      </c>
      <c r="AS543" s="4">
        <f t="shared" si="184"/>
        <v>2.917025056844188E-3</v>
      </c>
    </row>
    <row r="544" spans="1:45" x14ac:dyDescent="0.2">
      <c r="A544">
        <f>front!A544</f>
        <v>441.39</v>
      </c>
      <c r="B544" s="1">
        <f t="shared" si="185"/>
        <v>0.45999999999997954</v>
      </c>
      <c r="C544">
        <f>front!D544-front!B544</f>
        <v>5761.6699999999992</v>
      </c>
      <c r="D544" s="2">
        <f>front!E544-front!C544</f>
        <v>45185.3</v>
      </c>
      <c r="E544" s="2">
        <f>IF(front!F544-front!C544&gt;0,front!F544-front!C544,0)</f>
        <v>44216.600000000006</v>
      </c>
      <c r="F544" s="2">
        <f>front!I544-front!H544</f>
        <v>12316.699999999999</v>
      </c>
      <c r="G544" s="2">
        <f>IF(front!J544-front!H544&gt;0,front!J544-front!H544,0)</f>
        <v>12300.499999999998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5750.2592372560866</v>
      </c>
      <c r="J544" s="4">
        <f>D544/(constants!$A$4+constants!$B$4*data!D544+constants!$C$4*data!D544^2+constants!$D$4*data!D544^3+constants!$E$4*data!D544^4+constants!$F$4*data!D544^5+constants!$G$4*data!D544^6+constants!$H$4*data!D544^7)</f>
        <v>47174.996317819146</v>
      </c>
      <c r="K544" s="4">
        <f>E544/(constants!$A$4+constants!$B$4*data!E544+constants!$C$4*data!E544^2+constants!$D$4*data!E544^3+constants!$E$4*data!E544^4+constants!$F$4*data!E544^5+constants!$G$4*data!E544^6+constants!$H$4*data!E544^7)</f>
        <v>46110.557057914571</v>
      </c>
      <c r="L544" s="4">
        <f>F544/(constants!$A$4+constants!$B$4*data!F544+constants!$C$4*data!F544^2+constants!$D$4*data!F544^3+constants!$E$4*data!F544^4+constants!$F$4*data!F544^5+constants!$G$4*data!F544^6+constants!$H$4*data!F544^7)</f>
        <v>12337.719990362601</v>
      </c>
      <c r="M544" s="4">
        <f>G544/(constants!$A$4+constants!$B$4*data!G544+constants!$C$4*data!G544^2+constants!$D$4*data!G544^3+constants!$E$4*data!G544^4+constants!$F$4*data!G544^5+constants!$G$4*data!G544^6+constants!$H$4*data!G544^7)</f>
        <v>12321.312228839795</v>
      </c>
      <c r="N544" s="4"/>
      <c r="O544" s="4">
        <f t="shared" si="186"/>
        <v>9583.7653954268098</v>
      </c>
      <c r="P544" s="4">
        <f t="shared" si="187"/>
        <v>9434.99926356383</v>
      </c>
      <c r="Q544" s="4">
        <f t="shared" si="174"/>
        <v>9222.1114115829132</v>
      </c>
      <c r="R544" s="4">
        <f t="shared" si="188"/>
        <v>2056.2866650604337</v>
      </c>
      <c r="S544" s="4">
        <f t="shared" si="175"/>
        <v>2053.552038139966</v>
      </c>
      <c r="T544" s="4">
        <f t="shared" si="176"/>
        <v>1.015767476785874</v>
      </c>
      <c r="U544" s="4">
        <f t="shared" si="177"/>
        <v>0.97743636792818323</v>
      </c>
      <c r="V544" s="4">
        <f t="shared" si="178"/>
        <v>0.9986701139646853</v>
      </c>
      <c r="W544" s="4"/>
      <c r="X544">
        <f>IF(front!E544&gt;$X$2,O544,P544)</f>
        <v>9583.7653954268098</v>
      </c>
      <c r="Y544">
        <f t="shared" si="169"/>
        <v>9347.0121557793955</v>
      </c>
      <c r="Z544">
        <f>SUMPRODUCT($B$7:$B$456,Y$7:Y$456,EXP(constants!$B$32+constants!$A$32*ABS($A$7:$A$456-$A544)))</f>
        <v>2.8428027608884672</v>
      </c>
      <c r="AA544">
        <f t="shared" si="170"/>
        <v>9344.1693530185075</v>
      </c>
      <c r="AB544">
        <f t="shared" si="179"/>
        <v>9339.2619304774344</v>
      </c>
      <c r="AD544" s="4">
        <f t="shared" si="171"/>
        <v>0.37739634164836389</v>
      </c>
      <c r="AE544">
        <f>SUMPRODUCT($B$7:$B$456,AD$7:AD$456,EXP(constants!$B$32+constants!$A$32*ABS($A$7:$A$456-$A544)))</f>
        <v>1.6690165161558266</v>
      </c>
      <c r="AF544" s="4">
        <f t="shared" si="172"/>
        <v>-1.2916201745074627</v>
      </c>
      <c r="AG544">
        <f t="shared" si="180"/>
        <v>0</v>
      </c>
      <c r="AH544" s="4"/>
      <c r="AI544" s="5">
        <f>SUMPRODUCT(constants!$B$13:$B$20,A544^constants!$A$13:$A$20)*constants!$C$10/((A544/1000000000)^5*(EXP(0.014388/(A544/1000000000)/constants!$B$9)-1))</f>
        <v>4.1528690080634672E-6</v>
      </c>
      <c r="AJ544">
        <f>SUMPRODUCT(A544^constants!$E$28:$J$28,constants!$E$27:$J$27)</f>
        <v>8.9002750719983275E-7</v>
      </c>
      <c r="AL544" s="17">
        <f t="shared" si="173"/>
        <v>4.4466779484052519E-10</v>
      </c>
      <c r="AM544">
        <f t="shared" si="181"/>
        <v>0</v>
      </c>
      <c r="AN544" t="e">
        <f t="shared" si="182"/>
        <v>#DIV/0!</v>
      </c>
      <c r="AO544">
        <f t="shared" si="183"/>
        <v>0</v>
      </c>
      <c r="AQ544">
        <f t="shared" si="189"/>
        <v>4.4466779484052519E-10</v>
      </c>
      <c r="AS544" s="4" t="e">
        <f t="shared" si="184"/>
        <v>#DIV/0!</v>
      </c>
    </row>
    <row r="545" spans="1:45" x14ac:dyDescent="0.2">
      <c r="A545">
        <f>front!A545</f>
        <v>441.86</v>
      </c>
      <c r="B545" s="1">
        <f t="shared" si="185"/>
        <v>0.47000000000002728</v>
      </c>
      <c r="C545">
        <f>front!D545-front!B545</f>
        <v>5796.74</v>
      </c>
      <c r="D545" s="2">
        <f>front!E545-front!C545</f>
        <v>45427.5</v>
      </c>
      <c r="E545" s="2">
        <f>IF(front!F545-front!C545&gt;0,front!F545-front!C545,0)</f>
        <v>44557.7</v>
      </c>
      <c r="F545" s="2">
        <f>front!I545-front!H545</f>
        <v>12503.2</v>
      </c>
      <c r="G545" s="2">
        <f>IF(front!J545-front!H545&gt;0,front!J545-front!H545,0)</f>
        <v>12459.3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5785.303756027849</v>
      </c>
      <c r="J545" s="4">
        <f>D545/(constants!$A$4+constants!$B$4*data!D545+constants!$C$4*data!D545^2+constants!$D$4*data!D545^3+constants!$E$4*data!D545^4+constants!$F$4*data!D545^5+constants!$G$4*data!D545^6+constants!$H$4*data!D545^7)</f>
        <v>47441.377652575873</v>
      </c>
      <c r="K545" s="4">
        <f>E545/(constants!$A$4+constants!$B$4*data!E545+constants!$C$4*data!E545^2+constants!$D$4*data!E545^3+constants!$E$4*data!E545^4+constants!$F$4*data!E545^5+constants!$G$4*data!E545^6+constants!$H$4*data!E545^7)</f>
        <v>46485.184313712576</v>
      </c>
      <c r="L545" s="4">
        <f>F545/(constants!$A$4+constants!$B$4*data!F545+constants!$C$4*data!F545^2+constants!$D$4*data!F545^3+constants!$E$4*data!F545^4+constants!$F$4*data!F545^5+constants!$G$4*data!F545^6+constants!$H$4*data!F545^7)</f>
        <v>12526.667882219521</v>
      </c>
      <c r="M545" s="4">
        <f>G545/(constants!$A$4+constants!$B$4*data!G545+constants!$C$4*data!G545^2+constants!$D$4*data!G545^3+constants!$E$4*data!G545^4+constants!$F$4*data!G545^5+constants!$G$4*data!G545^6+constants!$H$4*data!G545^7)</f>
        <v>12482.18236218568</v>
      </c>
      <c r="N545" s="4"/>
      <c r="O545" s="4">
        <f t="shared" si="186"/>
        <v>9642.1729267130831</v>
      </c>
      <c r="P545" s="4">
        <f t="shared" si="187"/>
        <v>9488.275530515175</v>
      </c>
      <c r="Q545" s="4">
        <f t="shared" si="174"/>
        <v>9297.0368627425141</v>
      </c>
      <c r="R545" s="4">
        <f t="shared" si="188"/>
        <v>2087.7779803699204</v>
      </c>
      <c r="S545" s="4">
        <f t="shared" si="175"/>
        <v>2080.3637270309464</v>
      </c>
      <c r="T545" s="4">
        <f t="shared" si="176"/>
        <v>1.0162197435880693</v>
      </c>
      <c r="U545" s="4">
        <f t="shared" si="177"/>
        <v>0.97984473920918302</v>
      </c>
      <c r="V545" s="4">
        <f t="shared" si="178"/>
        <v>0.99644873477511231</v>
      </c>
      <c r="W545" s="4"/>
      <c r="X545">
        <f>IF(front!E545&gt;$X$2,O545,P545)</f>
        <v>9642.1729267130831</v>
      </c>
      <c r="Y545">
        <f t="shared" si="169"/>
        <v>9405.4196870656688</v>
      </c>
      <c r="Z545">
        <f>SUMPRODUCT($B$7:$B$456,Y$7:Y$456,EXP(constants!$B$32+constants!$A$32*ABS($A$7:$A$456-$A545)))</f>
        <v>2.7678112714643022</v>
      </c>
      <c r="AA545">
        <f t="shared" si="170"/>
        <v>9402.6518757942049</v>
      </c>
      <c r="AB545">
        <f t="shared" si="179"/>
        <v>9397.7444532531317</v>
      </c>
      <c r="AD545" s="4">
        <f t="shared" si="171"/>
        <v>5.0262461683032598</v>
      </c>
      <c r="AE545">
        <f>SUMPRODUCT($B$7:$B$456,AD$7:AD$456,EXP(constants!$B$32+constants!$A$32*ABS($A$7:$A$456-$A545)))</f>
        <v>1.6249888276569806</v>
      </c>
      <c r="AF545" s="4">
        <f t="shared" si="172"/>
        <v>3.4012573406462794</v>
      </c>
      <c r="AG545">
        <f t="shared" si="180"/>
        <v>3.4012573406462794</v>
      </c>
      <c r="AH545" s="4"/>
      <c r="AI545" s="5">
        <f>SUMPRODUCT(constants!$B$13:$B$20,A545^constants!$A$13:$A$20)*constants!$C$10/((A545/1000000000)^5*(EXP(0.014388/(A545/1000000000)/constants!$B$9)-1))</f>
        <v>4.1766629735354396E-6</v>
      </c>
      <c r="AJ545">
        <f>SUMPRODUCT(A545^constants!$E$28:$J$28,constants!$E$27:$J$27)</f>
        <v>8.9319511492499644E-7</v>
      </c>
      <c r="AL545" s="17">
        <f t="shared" si="173"/>
        <v>4.4443249061636724E-10</v>
      </c>
      <c r="AM545">
        <f t="shared" si="181"/>
        <v>2.6260733178021714E-7</v>
      </c>
      <c r="AN545">
        <f t="shared" si="182"/>
        <v>1.6923841676603464E-3</v>
      </c>
      <c r="AO545">
        <f t="shared" si="183"/>
        <v>4.8192538874139987E-7</v>
      </c>
      <c r="AQ545">
        <f t="shared" si="189"/>
        <v>4.4443249061636724E-10</v>
      </c>
      <c r="AS545" s="4">
        <f t="shared" si="184"/>
        <v>9.2220186153099475E-4</v>
      </c>
    </row>
    <row r="546" spans="1:45" x14ac:dyDescent="0.2">
      <c r="A546">
        <f>front!A546</f>
        <v>442.32</v>
      </c>
      <c r="B546" s="1">
        <f t="shared" si="185"/>
        <v>0.45999999999997954</v>
      </c>
      <c r="C546">
        <f>front!D546-front!B546</f>
        <v>5855.3399999999992</v>
      </c>
      <c r="D546" s="2">
        <f>front!E546-front!C546</f>
        <v>45610.100000000006</v>
      </c>
      <c r="E546" s="2">
        <f>IF(front!F546-front!C546&gt;0,front!F546-front!C546,0)</f>
        <v>44710.8</v>
      </c>
      <c r="F546" s="2">
        <f>front!I546-front!H546</f>
        <v>12112.3</v>
      </c>
      <c r="G546" s="2">
        <f>IF(front!J546-front!H546&gt;0,front!J546-front!H546,0)</f>
        <v>12052.900000000001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5843.863901963452</v>
      </c>
      <c r="J546" s="4">
        <f>D546/(constants!$A$4+constants!$B$4*data!D546+constants!$C$4*data!D546^2+constants!$D$4*data!D546^3+constants!$E$4*data!D546^4+constants!$F$4*data!D546^5+constants!$G$4*data!D546^6+constants!$H$4*data!D546^7)</f>
        <v>47642.269226064556</v>
      </c>
      <c r="K546" s="4">
        <f>E546/(constants!$A$4+constants!$B$4*data!E546+constants!$C$4*data!E546^2+constants!$D$4*data!E546^3+constants!$E$4*data!E546^4+constants!$F$4*data!E546^5+constants!$G$4*data!E546^6+constants!$H$4*data!E546^7)</f>
        <v>46653.399216539518</v>
      </c>
      <c r="L546" s="4">
        <f>F546/(constants!$A$4+constants!$B$4*data!F546+constants!$C$4*data!F546^2+constants!$D$4*data!F546^3+constants!$E$4*data!F546^4+constants!$F$4*data!F546^5+constants!$G$4*data!F546^6+constants!$H$4*data!F546^7)</f>
        <v>12130.755211051739</v>
      </c>
      <c r="M546" s="4">
        <f>G546/(constants!$A$4+constants!$B$4*data!G546+constants!$C$4*data!G546^2+constants!$D$4*data!G546^3+constants!$E$4*data!G546^4+constants!$F$4*data!G546^5+constants!$G$4*data!G546^6+constants!$H$4*data!G546^7)</f>
        <v>12070.632808469523</v>
      </c>
      <c r="N546" s="4"/>
      <c r="O546" s="4">
        <f t="shared" si="186"/>
        <v>9739.7731699390861</v>
      </c>
      <c r="P546" s="4">
        <f t="shared" si="187"/>
        <v>9528.4538452129109</v>
      </c>
      <c r="Q546" s="4">
        <f t="shared" si="174"/>
        <v>9330.6798433079039</v>
      </c>
      <c r="R546" s="4">
        <f t="shared" si="188"/>
        <v>2021.7925351752899</v>
      </c>
      <c r="S546" s="4">
        <f t="shared" si="175"/>
        <v>2011.7721347449205</v>
      </c>
      <c r="T546" s="4">
        <f t="shared" si="176"/>
        <v>1.0221777140508836</v>
      </c>
      <c r="U546" s="4">
        <f t="shared" si="177"/>
        <v>0.97924385161351557</v>
      </c>
      <c r="V546" s="4">
        <f t="shared" si="178"/>
        <v>0.99504380382455981</v>
      </c>
      <c r="W546" s="4"/>
      <c r="X546">
        <f>IF(front!E546&gt;$X$2,O546,P546)</f>
        <v>9739.7731699390861</v>
      </c>
      <c r="Y546">
        <f t="shared" si="169"/>
        <v>9503.0199302916717</v>
      </c>
      <c r="Z546">
        <f>SUMPRODUCT($B$7:$B$456,Y$7:Y$456,EXP(constants!$B$32+constants!$A$32*ABS($A$7:$A$456-$A546)))</f>
        <v>2.6963312511951871</v>
      </c>
      <c r="AA546">
        <f t="shared" si="170"/>
        <v>9500.3235990404773</v>
      </c>
      <c r="AB546">
        <f t="shared" si="179"/>
        <v>9495.4161764994042</v>
      </c>
      <c r="AD546" s="4">
        <f t="shared" si="171"/>
        <v>7.7111281521113142</v>
      </c>
      <c r="AE546">
        <f>SUMPRODUCT($B$7:$B$456,AD$7:AD$456,EXP(constants!$B$32+constants!$A$32*ABS($A$7:$A$456-$A546)))</f>
        <v>1.5830227313643837</v>
      </c>
      <c r="AF546" s="4">
        <f t="shared" si="172"/>
        <v>6.1281054207469303</v>
      </c>
      <c r="AG546">
        <f t="shared" si="180"/>
        <v>6.1281054207469303</v>
      </c>
      <c r="AH546" s="4"/>
      <c r="AI546" s="5">
        <f>SUMPRODUCT(constants!$B$13:$B$20,A546^constants!$A$13:$A$20)*constants!$C$10/((A546/1000000000)^5*(EXP(0.014388/(A546/1000000000)/constants!$B$9)-1))</f>
        <v>4.2000108445221843E-6</v>
      </c>
      <c r="AJ546">
        <f>SUMPRODUCT(A546^constants!$E$28:$J$28,constants!$E$27:$J$27)</f>
        <v>8.9627844896620875E-7</v>
      </c>
      <c r="AL546" s="17">
        <f t="shared" si="173"/>
        <v>4.4231982742546491E-10</v>
      </c>
      <c r="AM546">
        <f t="shared" si="181"/>
        <v>1.4625702193892168E-7</v>
      </c>
      <c r="AN546">
        <f t="shared" si="182"/>
        <v>3.024263871653163E-3</v>
      </c>
      <c r="AO546">
        <f t="shared" si="183"/>
        <v>2.6840443363197862E-7</v>
      </c>
      <c r="AQ546">
        <f t="shared" si="189"/>
        <v>4.4231982742546491E-10</v>
      </c>
      <c r="AS546" s="4">
        <f t="shared" si="184"/>
        <v>1.6479602122815508E-3</v>
      </c>
    </row>
    <row r="547" spans="1:45" x14ac:dyDescent="0.2">
      <c r="A547">
        <f>front!A547</f>
        <v>442.79</v>
      </c>
      <c r="B547" s="1">
        <f t="shared" si="185"/>
        <v>0.47000000000002728</v>
      </c>
      <c r="C547">
        <f>front!D547-front!B547</f>
        <v>5892</v>
      </c>
      <c r="D547" s="2">
        <f>front!E547-front!C547</f>
        <v>46216.7</v>
      </c>
      <c r="E547" s="2">
        <f>IF(front!F547-front!C547&gt;0,front!F547-front!C547,0)</f>
        <v>45372.5</v>
      </c>
      <c r="F547" s="2">
        <f>front!I547-front!H547</f>
        <v>12036.1</v>
      </c>
      <c r="G547" s="2">
        <f>IF(front!J547-front!H547&gt;0,front!J547-front!H547,0)</f>
        <v>11965.199999999999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5880.5007294232437</v>
      </c>
      <c r="J547" s="4">
        <f>D547/(constants!$A$4+constants!$B$4*data!D547+constants!$C$4*data!D547^2+constants!$D$4*data!D547^3+constants!$E$4*data!D547^4+constants!$F$4*data!D547^5+constants!$G$4*data!D547^6+constants!$H$4*data!D547^7)</f>
        <v>48309.990859543999</v>
      </c>
      <c r="K547" s="4">
        <f>E547/(constants!$A$4+constants!$B$4*data!E547+constants!$C$4*data!E547^2+constants!$D$4*data!E547^3+constants!$E$4*data!E547^4+constants!$F$4*data!E547^5+constants!$G$4*data!E547^6+constants!$H$4*data!E547^7)</f>
        <v>47380.878284353748</v>
      </c>
      <c r="L547" s="4">
        <f>F547/(constants!$A$4+constants!$B$4*data!F547+constants!$C$4*data!F547^2+constants!$D$4*data!F547^3+constants!$E$4*data!F547^4+constants!$F$4*data!F547^5+constants!$G$4*data!F547^6+constants!$H$4*data!F547^7)</f>
        <v>12053.630355440793</v>
      </c>
      <c r="M547" s="4">
        <f>G547/(constants!$A$4+constants!$B$4*data!G547+constants!$C$4*data!G547^2+constants!$D$4*data!G547^3+constants!$E$4*data!G547^4+constants!$F$4*data!G547^5+constants!$G$4*data!G547^6+constants!$H$4*data!G547^7)</f>
        <v>11981.884974442255</v>
      </c>
      <c r="N547" s="4"/>
      <c r="O547" s="4">
        <f t="shared" si="186"/>
        <v>9800.8345490387401</v>
      </c>
      <c r="P547" s="4">
        <f t="shared" si="187"/>
        <v>9661.9981719088009</v>
      </c>
      <c r="Q547" s="4">
        <f t="shared" si="174"/>
        <v>9476.1756568707497</v>
      </c>
      <c r="R547" s="4">
        <f t="shared" si="188"/>
        <v>2008.9383925734655</v>
      </c>
      <c r="S547" s="4">
        <f t="shared" si="175"/>
        <v>1996.9808290737092</v>
      </c>
      <c r="T547" s="4">
        <f t="shared" si="176"/>
        <v>1.0143693234732325</v>
      </c>
      <c r="U547" s="4">
        <f t="shared" si="177"/>
        <v>0.98076769300388511</v>
      </c>
      <c r="V547" s="4">
        <f t="shared" si="178"/>
        <v>0.99404781971216216</v>
      </c>
      <c r="W547" s="4"/>
      <c r="X547">
        <f>IF(front!E547&gt;$X$2,O547,P547)</f>
        <v>9800.8345490387401</v>
      </c>
      <c r="Y547">
        <f t="shared" si="169"/>
        <v>9564.0813093913257</v>
      </c>
      <c r="Z547">
        <f>SUMPRODUCT($B$7:$B$456,Y$7:Y$456,EXP(constants!$B$32+constants!$A$32*ABS($A$7:$A$456-$A547)))</f>
        <v>2.6252035953162918</v>
      </c>
      <c r="AA547">
        <f t="shared" si="170"/>
        <v>9561.4561057960091</v>
      </c>
      <c r="AB547">
        <f t="shared" si="179"/>
        <v>9556.5486832549359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4.2239275198855695E-6</v>
      </c>
      <c r="AJ547">
        <f>SUMPRODUCT(A547^constants!$E$28:$J$28,constants!$E$27:$J$27)</f>
        <v>8.9940972544997168E-7</v>
      </c>
      <c r="AL547" s="17">
        <f t="shared" si="173"/>
        <v>4.4199298929819404E-10</v>
      </c>
      <c r="AM547">
        <f t="shared" si="181"/>
        <v>0</v>
      </c>
      <c r="AN547" t="e">
        <f t="shared" si="182"/>
        <v>#DIV/0!</v>
      </c>
      <c r="AO547">
        <f t="shared" si="183"/>
        <v>0</v>
      </c>
      <c r="AQ547">
        <f t="shared" si="189"/>
        <v>4.4199298929819404E-10</v>
      </c>
      <c r="AS547" s="4" t="e">
        <f t="shared" si="184"/>
        <v>#DIV/0!</v>
      </c>
    </row>
    <row r="548" spans="1:45" x14ac:dyDescent="0.2">
      <c r="A548">
        <f>front!A548</f>
        <v>443.25</v>
      </c>
      <c r="B548" s="1">
        <f t="shared" si="185"/>
        <v>0.45999999999997954</v>
      </c>
      <c r="C548">
        <f>front!D548-front!B548</f>
        <v>5935.13</v>
      </c>
      <c r="D548" s="2">
        <f>front!E548-front!C548</f>
        <v>46519.8</v>
      </c>
      <c r="E548" s="2">
        <f>IF(front!F548-front!C548&gt;0,front!F548-front!C548,0)</f>
        <v>45537.100000000006</v>
      </c>
      <c r="F548" s="2">
        <f>front!I548-front!H548</f>
        <v>12092.199999999999</v>
      </c>
      <c r="G548" s="2">
        <f>IF(front!J548-front!H548&gt;0,front!J548-front!H548,0)</f>
        <v>12077.9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5923.6052301918007</v>
      </c>
      <c r="J548" s="4">
        <f>D548/(constants!$A$4+constants!$B$4*data!D548+constants!$C$4*data!D548^2+constants!$D$4*data!D548^3+constants!$E$4*data!D548^4+constants!$F$4*data!D548^5+constants!$G$4*data!D548^6+constants!$H$4*data!D548^7)</f>
        <v>48643.825865325736</v>
      </c>
      <c r="K548" s="4">
        <f>E548/(constants!$A$4+constants!$B$4*data!E548+constants!$C$4*data!E548^2+constants!$D$4*data!E548^3+constants!$E$4*data!E548^4+constants!$F$4*data!E548^5+constants!$G$4*data!E548^6+constants!$H$4*data!E548^7)</f>
        <v>47561.950442099493</v>
      </c>
      <c r="L548" s="4">
        <f>F548/(constants!$A$4+constants!$B$4*data!F548+constants!$C$4*data!F548^2+constants!$D$4*data!F548^3+constants!$E$4*data!F548^4+constants!$F$4*data!F548^5+constants!$G$4*data!F548^6+constants!$H$4*data!F548^7)</f>
        <v>12110.409610806628</v>
      </c>
      <c r="M548" s="4">
        <f>G548/(constants!$A$4+constants!$B$4*data!G548+constants!$C$4*data!G548^2+constants!$D$4*data!G548^3+constants!$E$4*data!G548^4+constants!$F$4*data!G548^5+constants!$G$4*data!G548^6+constants!$H$4*data!G548^7)</f>
        <v>12095.93559737374</v>
      </c>
      <c r="N548" s="4"/>
      <c r="O548" s="4">
        <f t="shared" si="186"/>
        <v>9872.6753836530006</v>
      </c>
      <c r="P548" s="4">
        <f t="shared" si="187"/>
        <v>9728.7651730651469</v>
      </c>
      <c r="Q548" s="4">
        <f t="shared" si="174"/>
        <v>9512.3900884198974</v>
      </c>
      <c r="R548" s="4">
        <f t="shared" si="188"/>
        <v>2018.4016018011046</v>
      </c>
      <c r="S548" s="4">
        <f t="shared" si="175"/>
        <v>2015.9892662289567</v>
      </c>
      <c r="T548" s="4">
        <f t="shared" si="176"/>
        <v>1.0147922380721328</v>
      </c>
      <c r="U548" s="4">
        <f t="shared" si="177"/>
        <v>0.97775924479662635</v>
      </c>
      <c r="V548" s="4">
        <f t="shared" si="178"/>
        <v>0.99880482874666998</v>
      </c>
      <c r="W548" s="4"/>
      <c r="X548">
        <f>IF(front!E548&gt;$X$2,O548,P548)</f>
        <v>9872.6753836530006</v>
      </c>
      <c r="Y548">
        <f t="shared" si="169"/>
        <v>9635.9221440055862</v>
      </c>
      <c r="Z548">
        <f>SUMPRODUCT($B$7:$B$456,Y$7:Y$456,EXP(constants!$B$32+constants!$A$32*ABS($A$7:$A$456-$A548)))</f>
        <v>2.55740648496473</v>
      </c>
      <c r="AA548">
        <f t="shared" si="170"/>
        <v>9633.3647375206219</v>
      </c>
      <c r="AB548">
        <f t="shared" si="179"/>
        <v>9628.4573149795488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4.2473950477403277E-6</v>
      </c>
      <c r="AJ548">
        <f>SUMPRODUCT(A548^constants!$E$28:$J$28,constants!$E$27:$J$27)</f>
        <v>9.024538822043353E-7</v>
      </c>
      <c r="AL548" s="17">
        <f t="shared" si="173"/>
        <v>4.4112934282134785E-10</v>
      </c>
      <c r="AM548">
        <f t="shared" si="181"/>
        <v>0</v>
      </c>
      <c r="AN548" t="e">
        <f t="shared" si="182"/>
        <v>#DIV/0!</v>
      </c>
      <c r="AO548">
        <f t="shared" si="183"/>
        <v>0</v>
      </c>
      <c r="AQ548">
        <f t="shared" si="189"/>
        <v>4.4112934282134785E-10</v>
      </c>
      <c r="AS548" s="4" t="e">
        <f t="shared" si="184"/>
        <v>#DIV/0!</v>
      </c>
    </row>
    <row r="549" spans="1:45" x14ac:dyDescent="0.2">
      <c r="A549">
        <f>front!A549</f>
        <v>443.72</v>
      </c>
      <c r="B549" s="1">
        <f t="shared" si="185"/>
        <v>0.47000000000002728</v>
      </c>
      <c r="C549">
        <f>front!D549-front!B549</f>
        <v>5965.4699999999993</v>
      </c>
      <c r="D549" s="2">
        <f>front!E549-front!C549</f>
        <v>46864.5</v>
      </c>
      <c r="E549" s="2">
        <f>IF(front!F549-front!C549&gt;0,front!F549-front!C549,0)</f>
        <v>45943.4</v>
      </c>
      <c r="F549" s="2">
        <f>front!I549-front!H549</f>
        <v>12338.4</v>
      </c>
      <c r="G549" s="2">
        <f>IF(front!J549-front!H549&gt;0,front!J549-front!H549,0)</f>
        <v>12278.999999999998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5953.9284493044033</v>
      </c>
      <c r="J549" s="4">
        <f>D549/(constants!$A$4+constants!$B$4*data!D549+constants!$C$4*data!D549^2+constants!$D$4*data!D549^3+constants!$E$4*data!D549^4+constants!$F$4*data!D549^5+constants!$G$4*data!D549^6+constants!$H$4*data!D549^7)</f>
        <v>49023.626174926212</v>
      </c>
      <c r="K549" s="4">
        <f>E549/(constants!$A$4+constants!$B$4*data!E549+constants!$C$4*data!E549^2+constants!$D$4*data!E549^3+constants!$E$4*data!E549^4+constants!$F$4*data!E549^5+constants!$G$4*data!E549^6+constants!$H$4*data!E549^7)</f>
        <v>48009.086722762091</v>
      </c>
      <c r="L549" s="4">
        <f>F549/(constants!$A$4+constants!$B$4*data!F549+constants!$C$4*data!F549^2+constants!$D$4*data!F549^3+constants!$E$4*data!F549^4+constants!$F$4*data!F549^5+constants!$G$4*data!F549^6+constants!$H$4*data!F549^7)</f>
        <v>12359.699504035216</v>
      </c>
      <c r="M549" s="4">
        <f>G549/(constants!$A$4+constants!$B$4*data!G549+constants!$C$4*data!G549^2+constants!$D$4*data!G549^3+constants!$E$4*data!G549^4+constants!$F$4*data!G549^5+constants!$G$4*data!G549^6+constants!$H$4*data!G549^7)</f>
        <v>12299.537692787428</v>
      </c>
      <c r="N549" s="4"/>
      <c r="O549" s="4">
        <f t="shared" si="186"/>
        <v>9923.2140821740068</v>
      </c>
      <c r="P549" s="4">
        <f t="shared" si="187"/>
        <v>9804.7252349852424</v>
      </c>
      <c r="Q549" s="4">
        <f t="shared" si="174"/>
        <v>9601.8173445524189</v>
      </c>
      <c r="R549" s="4">
        <f t="shared" si="188"/>
        <v>2059.9499173392028</v>
      </c>
      <c r="S549" s="4">
        <f t="shared" si="175"/>
        <v>2049.9229487979046</v>
      </c>
      <c r="T549" s="4">
        <f t="shared" si="176"/>
        <v>1.0120848717683564</v>
      </c>
      <c r="U549" s="4">
        <f t="shared" si="177"/>
        <v>0.97930509161961954</v>
      </c>
      <c r="V549" s="4">
        <f t="shared" si="178"/>
        <v>0.99513242120262335</v>
      </c>
      <c r="W549" s="4"/>
      <c r="X549">
        <f>IF(front!E549&gt;$X$2,O549,P549)</f>
        <v>9923.2140821740068</v>
      </c>
      <c r="Y549">
        <f t="shared" si="169"/>
        <v>9686.4608425265924</v>
      </c>
      <c r="Z549">
        <f>SUMPRODUCT($B$7:$B$456,Y$7:Y$456,EXP(constants!$B$32+constants!$A$32*ABS($A$7:$A$456-$A549)))</f>
        <v>2.4899435839119031</v>
      </c>
      <c r="AA549">
        <f t="shared" si="170"/>
        <v>9683.9708989426799</v>
      </c>
      <c r="AB549">
        <f t="shared" si="179"/>
        <v>9679.0634764016067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4.2714335264621041E-6</v>
      </c>
      <c r="AJ549">
        <f>SUMPRODUCT(A549^constants!$E$28:$J$28,constants!$E$27:$J$27)</f>
        <v>9.0554137715891493E-7</v>
      </c>
      <c r="AL549" s="17">
        <f t="shared" si="173"/>
        <v>4.4130648971114075E-10</v>
      </c>
      <c r="AM549">
        <f t="shared" si="181"/>
        <v>0</v>
      </c>
      <c r="AN549" t="e">
        <f t="shared" si="182"/>
        <v>#DIV/0!</v>
      </c>
      <c r="AO549">
        <f t="shared" si="183"/>
        <v>0</v>
      </c>
      <c r="AQ549">
        <f t="shared" si="189"/>
        <v>4.4130648971114075E-10</v>
      </c>
      <c r="AS549" s="4" t="e">
        <f t="shared" si="184"/>
        <v>#DIV/0!</v>
      </c>
    </row>
    <row r="550" spans="1:45" x14ac:dyDescent="0.2">
      <c r="A550">
        <f>front!A550</f>
        <v>444.18</v>
      </c>
      <c r="B550" s="1">
        <f t="shared" si="185"/>
        <v>0.45999999999997954</v>
      </c>
      <c r="C550">
        <f>front!D550-front!B550</f>
        <v>6033</v>
      </c>
      <c r="D550" s="2">
        <f>front!E550-front!C550</f>
        <v>47396</v>
      </c>
      <c r="E550" s="2">
        <f>IF(front!F550-front!C550&gt;0,front!F550-front!C550,0)</f>
        <v>46450.6</v>
      </c>
      <c r="F550" s="2">
        <f>front!I550-front!H550</f>
        <v>12154.500000000002</v>
      </c>
      <c r="G550" s="2">
        <f>IF(front!J550-front!H550&gt;0,front!J550-front!H550,0)</f>
        <v>12136.9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6021.4245843583831</v>
      </c>
      <c r="J550" s="4">
        <f>D550/(constants!$A$4+constants!$B$4*data!D550+constants!$C$4*data!D550^2+constants!$D$4*data!D550^3+constants!$E$4*data!D550^4+constants!$F$4*data!D550^5+constants!$G$4*data!D550^6+constants!$H$4*data!D550^7)</f>
        <v>49609.534267087751</v>
      </c>
      <c r="K550" s="4">
        <f>E550/(constants!$A$4+constants!$B$4*data!E550+constants!$C$4*data!E550^2+constants!$D$4*data!E550^3+constants!$E$4*data!E550^4+constants!$F$4*data!E550^5+constants!$G$4*data!E550^6+constants!$H$4*data!E550^7)</f>
        <v>48567.597930698117</v>
      </c>
      <c r="L550" s="4">
        <f>F550/(constants!$A$4+constants!$B$4*data!F550+constants!$C$4*data!F550^2+constants!$D$4*data!F550^3+constants!$E$4*data!F550^4+constants!$F$4*data!F550^5+constants!$G$4*data!F550^6+constants!$H$4*data!F550^7)</f>
        <v>12173.474688170603</v>
      </c>
      <c r="M550" s="4">
        <f>G550/(constants!$A$4+constants!$B$4*data!G550+constants!$C$4*data!G550^2+constants!$D$4*data!G550^3+constants!$E$4*data!G550^4+constants!$F$4*data!G550^5+constants!$G$4*data!G550^6+constants!$H$4*data!G550^7)</f>
        <v>12155.657401419725</v>
      </c>
      <c r="N550" s="4"/>
      <c r="O550" s="4">
        <f t="shared" si="186"/>
        <v>10035.707640597306</v>
      </c>
      <c r="P550" s="4">
        <f t="shared" si="187"/>
        <v>9921.9068534175494</v>
      </c>
      <c r="Q550" s="4">
        <f t="shared" si="174"/>
        <v>9713.5195861396242</v>
      </c>
      <c r="R550" s="4">
        <f t="shared" si="188"/>
        <v>2028.9124480284338</v>
      </c>
      <c r="S550" s="4">
        <f t="shared" si="175"/>
        <v>2025.942900236621</v>
      </c>
      <c r="T550" s="4">
        <f t="shared" si="176"/>
        <v>1.0114696488145882</v>
      </c>
      <c r="U550" s="4">
        <f t="shared" si="177"/>
        <v>0.97899725623747946</v>
      </c>
      <c r="V550" s="4">
        <f t="shared" si="178"/>
        <v>0.998536384458236</v>
      </c>
      <c r="W550" s="4"/>
      <c r="X550">
        <f>IF(front!E550&gt;$X$2,O550,P550)</f>
        <v>10035.707640597306</v>
      </c>
      <c r="Y550">
        <f t="shared" si="169"/>
        <v>9798.9544009498914</v>
      </c>
      <c r="Z550">
        <f>SUMPRODUCT($B$7:$B$456,Y$7:Y$456,EXP(constants!$B$32+constants!$A$32*ABS($A$7:$A$456-$A550)))</f>
        <v>2.4256396266002413</v>
      </c>
      <c r="AA550">
        <f t="shared" si="170"/>
        <v>9796.5287613232904</v>
      </c>
      <c r="AB550">
        <f t="shared" si="179"/>
        <v>9791.6213387822172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4.2950198181857747E-6</v>
      </c>
      <c r="AJ550">
        <f>SUMPRODUCT(A550^constants!$E$28:$J$28,constants!$E$27:$J$27)</f>
        <v>9.08538957578042E-7</v>
      </c>
      <c r="AL550" s="17">
        <f t="shared" si="173"/>
        <v>4.3864235243393777E-10</v>
      </c>
      <c r="AM550">
        <f t="shared" si="181"/>
        <v>0</v>
      </c>
      <c r="AN550" t="e">
        <f t="shared" si="182"/>
        <v>#DIV/0!</v>
      </c>
      <c r="AO550">
        <f t="shared" si="183"/>
        <v>0</v>
      </c>
      <c r="AQ550">
        <f t="shared" si="189"/>
        <v>4.3864235243393777E-10</v>
      </c>
      <c r="AS550" s="4" t="e">
        <f t="shared" si="184"/>
        <v>#DIV/0!</v>
      </c>
    </row>
    <row r="551" spans="1:45" x14ac:dyDescent="0.2">
      <c r="A551">
        <f>front!A551</f>
        <v>444.64</v>
      </c>
      <c r="B551" s="1">
        <f t="shared" si="185"/>
        <v>0.45999999999997954</v>
      </c>
      <c r="C551">
        <f>front!D551-front!B551</f>
        <v>6093.130000000001</v>
      </c>
      <c r="D551" s="2">
        <f>front!E551-front!C551</f>
        <v>47602.799999999996</v>
      </c>
      <c r="E551" s="2">
        <f>IF(front!F551-front!C551&gt;0,front!F551-front!C551,0)</f>
        <v>46585.2</v>
      </c>
      <c r="F551" s="2">
        <f>front!I551-front!H551</f>
        <v>11819</v>
      </c>
      <c r="G551" s="2">
        <f>IF(front!J551-front!H551&gt;0,front!J551-front!H551,0)</f>
        <v>11773.900000000001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6081.5285516835584</v>
      </c>
      <c r="J551" s="4">
        <f>D551/(constants!$A$4+constants!$B$4*data!D551+constants!$C$4*data!D551^2+constants!$D$4*data!D551^3+constants!$E$4*data!D551^4+constants!$F$4*data!D551^5+constants!$G$4*data!D551^6+constants!$H$4*data!D551^7)</f>
        <v>49837.591579054693</v>
      </c>
      <c r="K551" s="4">
        <f>E551/(constants!$A$4+constants!$B$4*data!E551+constants!$C$4*data!E551^2+constants!$D$4*data!E551^3+constants!$E$4*data!E551^4+constants!$F$4*data!E551^5+constants!$G$4*data!E551^6+constants!$H$4*data!E551^7)</f>
        <v>48715.873681654572</v>
      </c>
      <c r="L551" s="4">
        <f>F551/(constants!$A$4+constants!$B$4*data!F551+constants!$C$4*data!F551^2+constants!$D$4*data!F551^3+constants!$E$4*data!F551^4+constants!$F$4*data!F551^5+constants!$G$4*data!F551^6+constants!$H$4*data!F551^7)</f>
        <v>11833.987545981861</v>
      </c>
      <c r="M551" s="4">
        <f>G551/(constants!$A$4+constants!$B$4*data!G551+constants!$C$4*data!G551^2+constants!$D$4*data!G551^3+constants!$E$4*data!G551^4+constants!$F$4*data!G551^5+constants!$G$4*data!G551^6+constants!$H$4*data!G551^7)</f>
        <v>11788.376294658452</v>
      </c>
      <c r="N551" s="4"/>
      <c r="O551" s="4">
        <f t="shared" si="186"/>
        <v>10135.880919472596</v>
      </c>
      <c r="P551" s="4">
        <f t="shared" si="187"/>
        <v>9967.5183158109376</v>
      </c>
      <c r="Q551" s="4">
        <f t="shared" si="174"/>
        <v>9743.174736330915</v>
      </c>
      <c r="R551" s="4">
        <f t="shared" si="188"/>
        <v>1972.3312576636436</v>
      </c>
      <c r="S551" s="4">
        <f t="shared" si="175"/>
        <v>1964.7293824430753</v>
      </c>
      <c r="T551" s="4">
        <f t="shared" si="176"/>
        <v>1.0168911255868569</v>
      </c>
      <c r="U551" s="4">
        <f t="shared" si="177"/>
        <v>0.97749253401178526</v>
      </c>
      <c r="V551" s="4">
        <f t="shared" si="178"/>
        <v>0.99614574114209742</v>
      </c>
      <c r="W551" s="4"/>
      <c r="X551">
        <f>IF(front!E551&gt;$X$2,O551,P551)</f>
        <v>10135.880919472596</v>
      </c>
      <c r="Y551">
        <f t="shared" si="169"/>
        <v>9899.127679825182</v>
      </c>
      <c r="Z551">
        <f>SUMPRODUCT($B$7:$B$456,Y$7:Y$456,EXP(constants!$B$32+constants!$A$32*ABS($A$7:$A$456-$A551)))</f>
        <v>2.3629963490536401</v>
      </c>
      <c r="AA551">
        <f t="shared" si="170"/>
        <v>9896.764683476129</v>
      </c>
      <c r="AB551">
        <f t="shared" si="179"/>
        <v>9891.8572609350558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4.3186645197298336E-6</v>
      </c>
      <c r="AJ551">
        <f>SUMPRODUCT(A551^constants!$E$28:$J$28,constants!$E$27:$J$27)</f>
        <v>9.1151069882869059E-7</v>
      </c>
      <c r="AL551" s="17">
        <f t="shared" si="173"/>
        <v>4.3658783237654598E-10</v>
      </c>
      <c r="AM551">
        <f t="shared" si="181"/>
        <v>0</v>
      </c>
      <c r="AN551" t="e">
        <f t="shared" si="182"/>
        <v>#DIV/0!</v>
      </c>
      <c r="AO551">
        <f t="shared" si="183"/>
        <v>0</v>
      </c>
      <c r="AQ551">
        <f t="shared" si="189"/>
        <v>4.3658783237654598E-10</v>
      </c>
      <c r="AS551" s="4" t="e">
        <f t="shared" si="184"/>
        <v>#DIV/0!</v>
      </c>
    </row>
    <row r="552" spans="1:45" x14ac:dyDescent="0.2">
      <c r="A552">
        <f>front!A552</f>
        <v>445.11</v>
      </c>
      <c r="B552" s="1">
        <f t="shared" si="185"/>
        <v>0.47000000000002728</v>
      </c>
      <c r="C552">
        <f>front!D552-front!B552</f>
        <v>6158.07</v>
      </c>
      <c r="D552" s="2">
        <f>front!E552-front!C552</f>
        <v>48061.5</v>
      </c>
      <c r="E552" s="2">
        <f>IF(front!F552-front!C552&gt;0,front!F552-front!C552,0)</f>
        <v>47152.3</v>
      </c>
      <c r="F552" s="2">
        <f>front!I552-front!H552</f>
        <v>11773.399999999998</v>
      </c>
      <c r="G552" s="2">
        <f>IF(front!J552-front!H552&gt;0,front!J552-front!H552,0)</f>
        <v>11776.399999999998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6146.4448916570755</v>
      </c>
      <c r="J552" s="4">
        <f>D552/(constants!$A$4+constants!$B$4*data!D552+constants!$C$4*data!D552^2+constants!$D$4*data!D552^3+constants!$E$4*data!D552^4+constants!$F$4*data!D552^5+constants!$G$4*data!D552^6+constants!$H$4*data!D552^7)</f>
        <v>50343.604719033538</v>
      </c>
      <c r="K552" s="4">
        <f>E552/(constants!$A$4+constants!$B$4*data!E552+constants!$C$4*data!E552^2+constants!$D$4*data!E552^3+constants!$E$4*data!E552^4+constants!$F$4*data!E552^5+constants!$G$4*data!E552^6+constants!$H$4*data!E552^7)</f>
        <v>49340.845938663209</v>
      </c>
      <c r="L552" s="4">
        <f>F552/(constants!$A$4+constants!$B$4*data!F552+constants!$C$4*data!F552^2+constants!$D$4*data!F552^3+constants!$E$4*data!F552^4+constants!$F$4*data!F552^5+constants!$G$4*data!F552^6+constants!$H$4*data!F552^7)</f>
        <v>11787.870659237531</v>
      </c>
      <c r="M552" s="4">
        <f>G552/(constants!$A$4+constants!$B$4*data!G552+constants!$C$4*data!G552^2+constants!$D$4*data!G552^3+constants!$E$4*data!G552^4+constants!$F$4*data!G552^5+constants!$G$4*data!G552^6+constants!$H$4*data!G552^7)</f>
        <v>11790.904482460692</v>
      </c>
      <c r="N552" s="4"/>
      <c r="O552" s="4">
        <f t="shared" si="186"/>
        <v>10244.074819428461</v>
      </c>
      <c r="P552" s="4">
        <f t="shared" si="187"/>
        <v>10068.720943806708</v>
      </c>
      <c r="Q552" s="4">
        <f t="shared" si="174"/>
        <v>9868.1691877326411</v>
      </c>
      <c r="R552" s="4">
        <f t="shared" si="188"/>
        <v>1964.6451098729219</v>
      </c>
      <c r="S552" s="4">
        <f t="shared" si="175"/>
        <v>1965.1507470767822</v>
      </c>
      <c r="T552" s="4">
        <f t="shared" si="176"/>
        <v>1.0174157051923873</v>
      </c>
      <c r="U552" s="4">
        <f t="shared" si="177"/>
        <v>0.98008170479712953</v>
      </c>
      <c r="V552" s="4">
        <f t="shared" si="178"/>
        <v>1.0002573682144014</v>
      </c>
      <c r="W552" s="4"/>
      <c r="X552">
        <f>IF(front!E552&gt;$X$2,O552,P552)</f>
        <v>10244.074819428461</v>
      </c>
      <c r="Y552">
        <f t="shared" si="169"/>
        <v>10007.321579781046</v>
      </c>
      <c r="Z552">
        <f>SUMPRODUCT($B$7:$B$456,Y$7:Y$456,EXP(constants!$B$32+constants!$A$32*ABS($A$7:$A$456-$A552)))</f>
        <v>2.3006618747252072</v>
      </c>
      <c r="AA552">
        <f t="shared" si="170"/>
        <v>10005.02091790632</v>
      </c>
      <c r="AB552">
        <f t="shared" si="179"/>
        <v>10000.113495365247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4.3428833331928871E-6</v>
      </c>
      <c r="AJ552">
        <f>SUMPRODUCT(A552^constants!$E$28:$J$28,constants!$E$27:$J$27)</f>
        <v>9.1451838938970799E-7</v>
      </c>
      <c r="AL552" s="17">
        <f t="shared" si="173"/>
        <v>4.3428340440392837E-10</v>
      </c>
      <c r="AM552">
        <f t="shared" si="181"/>
        <v>0</v>
      </c>
      <c r="AN552" t="e">
        <f t="shared" si="182"/>
        <v>#DIV/0!</v>
      </c>
      <c r="AO552">
        <f t="shared" si="183"/>
        <v>0</v>
      </c>
      <c r="AQ552">
        <f t="shared" si="189"/>
        <v>4.3428340440392837E-10</v>
      </c>
      <c r="AS552" s="4" t="e">
        <f t="shared" si="184"/>
        <v>#DIV/0!</v>
      </c>
    </row>
    <row r="553" spans="1:45" x14ac:dyDescent="0.2">
      <c r="A553">
        <f>front!A553</f>
        <v>445.57</v>
      </c>
      <c r="B553" s="1">
        <f t="shared" si="185"/>
        <v>0.45999999999997954</v>
      </c>
      <c r="C553">
        <f>front!D553-front!B553</f>
        <v>6197.93</v>
      </c>
      <c r="D553" s="2">
        <f>front!E553-front!C553</f>
        <v>48358.2</v>
      </c>
      <c r="E553" s="2">
        <f>IF(front!F553-front!C553&gt;0,front!F553-front!C553,0)</f>
        <v>47505.2</v>
      </c>
      <c r="F553" s="2">
        <f>front!I553-front!H553</f>
        <v>11871.9</v>
      </c>
      <c r="G553" s="2">
        <f>IF(front!J553-front!H553&gt;0,front!J553-front!H553,0)</f>
        <v>11810.6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6186.2927021759078</v>
      </c>
      <c r="J553" s="4">
        <f>D553/(constants!$A$4+constants!$B$4*data!D553+constants!$C$4*data!D553^2+constants!$D$4*data!D553^3+constants!$E$4*data!D553^4+constants!$F$4*data!D553^5+constants!$G$4*data!D553^6+constants!$H$4*data!D553^7)</f>
        <v>50671.020258811768</v>
      </c>
      <c r="K553" s="4">
        <f>E553/(constants!$A$4+constants!$B$4*data!E553+constants!$C$4*data!E553^2+constants!$D$4*data!E553^3+constants!$E$4*data!E553^4+constants!$F$4*data!E553^5+constants!$G$4*data!E553^6+constants!$H$4*data!E553^7)</f>
        <v>49729.953230435232</v>
      </c>
      <c r="L553" s="4">
        <f>F553/(constants!$A$4+constants!$B$4*data!F553+constants!$C$4*data!F553^2+constants!$D$4*data!F553^3+constants!$E$4*data!F553^4+constants!$F$4*data!F553^5+constants!$G$4*data!F553^6+constants!$H$4*data!F553^7)</f>
        <v>11887.494636925871</v>
      </c>
      <c r="M553" s="4">
        <f>G553/(constants!$A$4+constants!$B$4*data!G553+constants!$C$4*data!G553^2+constants!$D$4*data!G553^3+constants!$E$4*data!G553^4+constants!$F$4*data!G553^5+constants!$G$4*data!G553^6+constants!$H$4*data!G553^7)</f>
        <v>11825.491883455696</v>
      </c>
      <c r="N553" s="4"/>
      <c r="O553" s="4">
        <f t="shared" si="186"/>
        <v>10310.487836959846</v>
      </c>
      <c r="P553" s="4">
        <f t="shared" si="187"/>
        <v>10134.204051762354</v>
      </c>
      <c r="Q553" s="4">
        <f t="shared" si="174"/>
        <v>9945.9906460870461</v>
      </c>
      <c r="R553" s="4">
        <f t="shared" si="188"/>
        <v>1981.2491061543117</v>
      </c>
      <c r="S553" s="4">
        <f t="shared" si="175"/>
        <v>1970.9153139092825</v>
      </c>
      <c r="T553" s="4">
        <f t="shared" si="176"/>
        <v>1.0173949314911255</v>
      </c>
      <c r="U553" s="4">
        <f t="shared" si="177"/>
        <v>0.98142790447932837</v>
      </c>
      <c r="V553" s="4">
        <f t="shared" si="178"/>
        <v>0.99478420345380625</v>
      </c>
      <c r="W553" s="4"/>
      <c r="X553">
        <f>IF(front!E553&gt;$X$2,O553,P553)</f>
        <v>10310.487836959846</v>
      </c>
      <c r="Y553">
        <f t="shared" si="169"/>
        <v>10073.734597312432</v>
      </c>
      <c r="Z553">
        <f>SUMPRODUCT($B$7:$B$456,Y$7:Y$456,EXP(constants!$B$32+constants!$A$32*ABS($A$7:$A$456-$A553)))</f>
        <v>2.2412462060583431</v>
      </c>
      <c r="AA553">
        <f t="shared" si="170"/>
        <v>10071.493351106374</v>
      </c>
      <c r="AB553">
        <f t="shared" si="179"/>
        <v>10066.5859285653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4.3666454426801922E-6</v>
      </c>
      <c r="AJ553">
        <f>SUMPRODUCT(A553^constants!$E$28:$J$28,constants!$E$27:$J$27)</f>
        <v>9.1743209113876638E-7</v>
      </c>
      <c r="AL553" s="17">
        <f t="shared" si="173"/>
        <v>4.3377620512722635E-10</v>
      </c>
      <c r="AM553">
        <f t="shared" si="181"/>
        <v>0</v>
      </c>
      <c r="AN553" t="e">
        <f t="shared" si="182"/>
        <v>#DIV/0!</v>
      </c>
      <c r="AO553">
        <f t="shared" si="183"/>
        <v>0</v>
      </c>
      <c r="AQ553">
        <f t="shared" si="189"/>
        <v>4.3377620512722635E-10</v>
      </c>
      <c r="AS553" s="4" t="e">
        <f t="shared" si="184"/>
        <v>#DIV/0!</v>
      </c>
    </row>
    <row r="554" spans="1:45" x14ac:dyDescent="0.2">
      <c r="A554">
        <f>front!A554</f>
        <v>446.04</v>
      </c>
      <c r="B554" s="1">
        <f t="shared" si="185"/>
        <v>0.47000000000002728</v>
      </c>
      <c r="C554">
        <f>front!D554-front!B554</f>
        <v>6253</v>
      </c>
      <c r="D554" s="2">
        <f>front!E554-front!C554</f>
        <v>48709.700000000004</v>
      </c>
      <c r="E554" s="2">
        <f>IF(front!F554-front!C554&gt;0,front!F554-front!C554,0)</f>
        <v>47812.800000000003</v>
      </c>
      <c r="F554" s="2">
        <f>front!I554-front!H554</f>
        <v>11565.5</v>
      </c>
      <c r="G554" s="2">
        <f>IF(front!J554-front!H554&gt;0,front!J554-front!H554,0)</f>
        <v>11526.600000000002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6241.3488315960367</v>
      </c>
      <c r="J554" s="4">
        <f>D554/(constants!$A$4+constants!$B$4*data!D554+constants!$C$4*data!D554^2+constants!$D$4*data!D554^3+constants!$E$4*data!D554^4+constants!$F$4*data!D554^5+constants!$G$4*data!D554^6+constants!$H$4*data!D554^7)</f>
        <v>51059.014736386533</v>
      </c>
      <c r="K554" s="4">
        <f>E554/(constants!$A$4+constants!$B$4*data!E554+constants!$C$4*data!E554^2+constants!$D$4*data!E554^3+constants!$E$4*data!E554^4+constants!$F$4*data!E554^5+constants!$G$4*data!E554^6+constants!$H$4*data!E554^7)</f>
        <v>50069.225202279122</v>
      </c>
      <c r="L554" s="4">
        <f>F554/(constants!$A$4+constants!$B$4*data!F554+constants!$C$4*data!F554^2+constants!$D$4*data!F554^3+constants!$E$4*data!F554^4+constants!$F$4*data!F554^5+constants!$G$4*data!F554^6+constants!$H$4*data!F554^7)</f>
        <v>11577.688935859356</v>
      </c>
      <c r="M554" s="4">
        <f>G554/(constants!$A$4+constants!$B$4*data!G554+constants!$C$4*data!G554^2+constants!$D$4*data!G554^3+constants!$E$4*data!G554^4+constants!$F$4*data!G554^5+constants!$G$4*data!G554^6+constants!$H$4*data!G554^7)</f>
        <v>11538.375545806959</v>
      </c>
      <c r="N554" s="4"/>
      <c r="O554" s="4">
        <f t="shared" si="186"/>
        <v>10402.248052660061</v>
      </c>
      <c r="P554" s="4">
        <f t="shared" si="187"/>
        <v>10211.802947277307</v>
      </c>
      <c r="Q554" s="4">
        <f t="shared" si="174"/>
        <v>10013.845040455824</v>
      </c>
      <c r="R554" s="4">
        <f t="shared" si="188"/>
        <v>1929.614822643226</v>
      </c>
      <c r="S554" s="4">
        <f t="shared" si="175"/>
        <v>1923.0625909678265</v>
      </c>
      <c r="T554" s="4">
        <f t="shared" si="176"/>
        <v>1.0186495084527196</v>
      </c>
      <c r="U554" s="4">
        <f t="shared" si="177"/>
        <v>0.98061479370063021</v>
      </c>
      <c r="V554" s="4">
        <f t="shared" si="178"/>
        <v>0.9966043836321572</v>
      </c>
      <c r="W554" s="4"/>
      <c r="X554">
        <f>IF(front!E554&gt;$X$2,O554,P554)</f>
        <v>10402.248052660061</v>
      </c>
      <c r="Y554">
        <f t="shared" si="169"/>
        <v>10165.494813012647</v>
      </c>
      <c r="Z554">
        <f>SUMPRODUCT($B$7:$B$456,Y$7:Y$456,EXP(constants!$B$32+constants!$A$32*ABS($A$7:$A$456-$A554)))</f>
        <v>2.1821234299477532</v>
      </c>
      <c r="AA554">
        <f t="shared" si="170"/>
        <v>10163.312689582699</v>
      </c>
      <c r="AB554">
        <f t="shared" si="179"/>
        <v>10158.405267041626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4.3909837472322145E-6</v>
      </c>
      <c r="AJ554">
        <f>SUMPRODUCT(A554^constants!$E$28:$J$28,constants!$E$27:$J$27)</f>
        <v>9.2037645038303044E-7</v>
      </c>
      <c r="AL554" s="17">
        <f t="shared" si="173"/>
        <v>4.3225128667375718E-10</v>
      </c>
      <c r="AM554">
        <f t="shared" si="181"/>
        <v>0</v>
      </c>
      <c r="AN554" t="e">
        <f t="shared" si="182"/>
        <v>#DIV/0!</v>
      </c>
      <c r="AO554">
        <f t="shared" si="183"/>
        <v>0</v>
      </c>
      <c r="AQ554">
        <f t="shared" si="189"/>
        <v>4.3225128667375718E-10</v>
      </c>
      <c r="AS554" s="4" t="e">
        <f t="shared" si="184"/>
        <v>#DIV/0!</v>
      </c>
    </row>
    <row r="555" spans="1:45" x14ac:dyDescent="0.2">
      <c r="A555">
        <f>front!A555</f>
        <v>446.5</v>
      </c>
      <c r="B555" s="1">
        <f t="shared" si="185"/>
        <v>0.45999999999997954</v>
      </c>
      <c r="C555">
        <f>front!D555-front!B555</f>
        <v>6322.1999999999989</v>
      </c>
      <c r="D555" s="2">
        <f>front!E555-front!C555</f>
        <v>49121.9</v>
      </c>
      <c r="E555" s="2">
        <f>IF(front!F555-front!C555&gt;0,front!F555-front!C555,0)</f>
        <v>48152.200000000004</v>
      </c>
      <c r="F555" s="2">
        <f>front!I555-front!H555</f>
        <v>11812.099999999999</v>
      </c>
      <c r="G555" s="2">
        <f>IF(front!J555-front!H555&gt;0,front!J555-front!H555,0)</f>
        <v>11804.099999999999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6310.5363734801958</v>
      </c>
      <c r="J555" s="4">
        <f>D555/(constants!$A$4+constants!$B$4*data!D555+constants!$C$4*data!D555^2+constants!$D$4*data!D555^3+constants!$E$4*data!D555^4+constants!$F$4*data!D555^5+constants!$G$4*data!D555^6+constants!$H$4*data!D555^7)</f>
        <v>51514.147748031653</v>
      </c>
      <c r="K555" s="4">
        <f>E555/(constants!$A$4+constants!$B$4*data!E555+constants!$C$4*data!E555^2+constants!$D$4*data!E555^3+constants!$E$4*data!E555^4+constants!$F$4*data!E555^5+constants!$G$4*data!E555^6+constants!$H$4*data!E555^7)</f>
        <v>50443.685331728979</v>
      </c>
      <c r="L555" s="4">
        <f>F555/(constants!$A$4+constants!$B$4*data!F555+constants!$C$4*data!F555^2+constants!$D$4*data!F555^3+constants!$E$4*data!F555^4+constants!$F$4*data!F555^5+constants!$G$4*data!F555^6+constants!$H$4*data!F555^7)</f>
        <v>11827.008951245549</v>
      </c>
      <c r="M555" s="4">
        <f>G555/(constants!$A$4+constants!$B$4*data!G555+constants!$C$4*data!G555^2+constants!$D$4*data!G555^3+constants!$E$4*data!G555^4+constants!$F$4*data!G555^5+constants!$G$4*data!G555^6+constants!$H$4*data!G555^7)</f>
        <v>11818.917997384957</v>
      </c>
      <c r="N555" s="4"/>
      <c r="O555" s="4">
        <f t="shared" si="186"/>
        <v>10517.560622466994</v>
      </c>
      <c r="P555" s="4">
        <f t="shared" si="187"/>
        <v>10302.829549606331</v>
      </c>
      <c r="Q555" s="4">
        <f t="shared" si="174"/>
        <v>10088.737066345797</v>
      </c>
      <c r="R555" s="4">
        <f t="shared" si="188"/>
        <v>1971.1681585409247</v>
      </c>
      <c r="S555" s="4">
        <f t="shared" si="175"/>
        <v>1969.819666230826</v>
      </c>
      <c r="T555" s="4">
        <f t="shared" si="176"/>
        <v>1.0208419514102189</v>
      </c>
      <c r="U555" s="4">
        <f t="shared" si="177"/>
        <v>0.97922003055279949</v>
      </c>
      <c r="V555" s="4">
        <f t="shared" si="178"/>
        <v>0.99931589179530134</v>
      </c>
      <c r="W555" s="4"/>
      <c r="X555">
        <f>IF(front!E555&gt;$X$2,O555,P555)</f>
        <v>10517.560622466994</v>
      </c>
      <c r="Y555">
        <f t="shared" si="169"/>
        <v>10280.807382819579</v>
      </c>
      <c r="Z555">
        <f>SUMPRODUCT($B$7:$B$456,Y$7:Y$456,EXP(constants!$B$32+constants!$A$32*ABS($A$7:$A$456-$A555)))</f>
        <v>2.1257690720439157</v>
      </c>
      <c r="AA555">
        <f t="shared" si="170"/>
        <v>10278.681613747536</v>
      </c>
      <c r="AB555">
        <f t="shared" si="179"/>
        <v>10273.774191206463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4.4148623434519998E-6</v>
      </c>
      <c r="AJ555">
        <f>SUMPRODUCT(A555^constants!$E$28:$J$28,constants!$E$27:$J$27)</f>
        <v>9.2322416874796769E-7</v>
      </c>
      <c r="AL555" s="17">
        <f t="shared" si="173"/>
        <v>4.2972156690291797E-10</v>
      </c>
      <c r="AM555">
        <f t="shared" si="181"/>
        <v>0</v>
      </c>
      <c r="AN555" t="e">
        <f t="shared" si="182"/>
        <v>#DIV/0!</v>
      </c>
      <c r="AO555">
        <f t="shared" si="183"/>
        <v>0</v>
      </c>
      <c r="AQ555">
        <f t="shared" si="189"/>
        <v>4.2972156690291797E-10</v>
      </c>
      <c r="AS555" s="4" t="e">
        <f t="shared" si="184"/>
        <v>#DIV/0!</v>
      </c>
    </row>
    <row r="556" spans="1:45" x14ac:dyDescent="0.2">
      <c r="A556">
        <f>front!A556</f>
        <v>446.97</v>
      </c>
      <c r="B556" s="1">
        <f t="shared" si="185"/>
        <v>0.47000000000002728</v>
      </c>
      <c r="C556">
        <f>front!D556-front!B556</f>
        <v>6354.4700000000012</v>
      </c>
      <c r="D556" s="2">
        <f>front!E556-front!C556</f>
        <v>49590</v>
      </c>
      <c r="E556" s="2">
        <f>IF(front!F556-front!C556&gt;0,front!F556-front!C556,0)</f>
        <v>48575.199999999997</v>
      </c>
      <c r="F556" s="2">
        <f>front!I556-front!H556</f>
        <v>11799.599999999999</v>
      </c>
      <c r="G556" s="2">
        <f>IF(front!J556-front!H556&gt;0,front!J556-front!H556,0)</f>
        <v>11693.599999999999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6342.8024879485392</v>
      </c>
      <c r="J556" s="4">
        <f>D556/(constants!$A$4+constants!$B$4*data!D556+constants!$C$4*data!D556^2+constants!$D$4*data!D556^3+constants!$E$4*data!D556^4+constants!$F$4*data!D556^5+constants!$G$4*data!D556^6+constants!$H$4*data!D556^7)</f>
        <v>52031.16825216476</v>
      </c>
      <c r="K556" s="4">
        <f>E556/(constants!$A$4+constants!$B$4*data!E556+constants!$C$4*data!E556^2+constants!$D$4*data!E556^3+constants!$E$4*data!E556^4+constants!$F$4*data!E556^5+constants!$G$4*data!E556^6+constants!$H$4*data!E556^7)</f>
        <v>50910.537179747276</v>
      </c>
      <c r="L556" s="4">
        <f>F556/(constants!$A$4+constants!$B$4*data!F556+constants!$C$4*data!F556^2+constants!$D$4*data!F556^3+constants!$E$4*data!F556^4+constants!$F$4*data!F556^5+constants!$G$4*data!F556^6+constants!$H$4*data!F556^7)</f>
        <v>11814.366916246337</v>
      </c>
      <c r="M556" s="4">
        <f>G556/(constants!$A$4+constants!$B$4*data!G556+constants!$C$4*data!G556^2+constants!$D$4*data!G556^3+constants!$E$4*data!G556^4+constants!$F$4*data!G556^5+constants!$G$4*data!G556^6+constants!$H$4*data!G556^7)</f>
        <v>11707.180367954281</v>
      </c>
      <c r="N556" s="4"/>
      <c r="O556" s="4">
        <f t="shared" si="186"/>
        <v>10571.337479914233</v>
      </c>
      <c r="P556" s="4">
        <f t="shared" si="187"/>
        <v>10406.233650432952</v>
      </c>
      <c r="Q556" s="4">
        <f t="shared" si="174"/>
        <v>10182.107435949456</v>
      </c>
      <c r="R556" s="4">
        <f t="shared" si="188"/>
        <v>1969.0611527077231</v>
      </c>
      <c r="S556" s="4">
        <f t="shared" si="175"/>
        <v>1951.1967279923801</v>
      </c>
      <c r="T556" s="4">
        <f t="shared" si="176"/>
        <v>1.0158658583909859</v>
      </c>
      <c r="U556" s="4">
        <f t="shared" si="177"/>
        <v>0.97846231191684119</v>
      </c>
      <c r="V556" s="4">
        <f t="shared" si="178"/>
        <v>0.99092744037391778</v>
      </c>
      <c r="W556" s="4"/>
      <c r="X556">
        <f>IF(front!E556&gt;$X$2,O556,P556)</f>
        <v>10571.337479914233</v>
      </c>
      <c r="Y556">
        <f t="shared" si="169"/>
        <v>10334.584240266819</v>
      </c>
      <c r="Z556">
        <f>SUMPRODUCT($B$7:$B$456,Y$7:Y$456,EXP(constants!$B$32+constants!$A$32*ABS($A$7:$A$456-$A556)))</f>
        <v>2.069692515809471</v>
      </c>
      <c r="AA556">
        <f t="shared" si="170"/>
        <v>10332.514547751009</v>
      </c>
      <c r="AB556">
        <f t="shared" si="179"/>
        <v>10327.607125209935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4.4393191921817252E-6</v>
      </c>
      <c r="AJ556">
        <f>SUMPRODUCT(A556^constants!$E$28:$J$28,constants!$E$27:$J$27)</f>
        <v>9.2609696656097184E-7</v>
      </c>
      <c r="AL556" s="17">
        <f t="shared" si="173"/>
        <v>4.2984973560286208E-10</v>
      </c>
      <c r="AM556">
        <f t="shared" si="181"/>
        <v>0</v>
      </c>
      <c r="AN556" t="e">
        <f t="shared" si="182"/>
        <v>#DIV/0!</v>
      </c>
      <c r="AO556">
        <f t="shared" si="183"/>
        <v>0</v>
      </c>
      <c r="AQ556">
        <f t="shared" si="189"/>
        <v>4.2984973560286208E-10</v>
      </c>
      <c r="AS556" s="4" t="e">
        <f t="shared" si="184"/>
        <v>#DIV/0!</v>
      </c>
    </row>
    <row r="557" spans="1:45" x14ac:dyDescent="0.2">
      <c r="A557">
        <f>front!A557</f>
        <v>447.43</v>
      </c>
      <c r="B557" s="1">
        <f t="shared" si="185"/>
        <v>0.45999999999997954</v>
      </c>
      <c r="C557">
        <f>front!D557-front!B557</f>
        <v>6414.869999999999</v>
      </c>
      <c r="D557" s="2">
        <f>front!E557-front!C557</f>
        <v>49909.2</v>
      </c>
      <c r="E557" s="2">
        <f>IF(front!F557-front!C557&gt;0,front!F557-front!C557,0)</f>
        <v>48942.400000000001</v>
      </c>
      <c r="F557" s="2">
        <f>front!I557-front!H557</f>
        <v>11362.7</v>
      </c>
      <c r="G557" s="2">
        <f>IF(front!J557-front!H557&gt;0,front!J557-front!H557,0)</f>
        <v>11381.2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6403.1985593042482</v>
      </c>
      <c r="J557" s="4">
        <f>D557/(constants!$A$4+constants!$B$4*data!D557+constants!$C$4*data!D557^2+constants!$D$4*data!D557^3+constants!$E$4*data!D557^4+constants!$F$4*data!D557^5+constants!$G$4*data!D557^6+constants!$H$4*data!D557^7)</f>
        <v>52383.821482584652</v>
      </c>
      <c r="K557" s="4">
        <f>E557/(constants!$A$4+constants!$B$4*data!E557+constants!$C$4*data!E557^2+constants!$D$4*data!E557^3+constants!$E$4*data!E557^4+constants!$F$4*data!E557^5+constants!$G$4*data!E557^6+constants!$H$4*data!E557^7)</f>
        <v>51315.934370254952</v>
      </c>
      <c r="L557" s="4">
        <f>F557/(constants!$A$4+constants!$B$4*data!F557+constants!$C$4*data!F557^2+constants!$D$4*data!F557^3+constants!$E$4*data!F557^4+constants!$F$4*data!F557^5+constants!$G$4*data!F557^6+constants!$H$4*data!F557^7)</f>
        <v>11372.780177551012</v>
      </c>
      <c r="M557" s="4">
        <f>G557/(constants!$A$4+constants!$B$4*data!G557+constants!$C$4*data!G557^2+constants!$D$4*data!G557^3+constants!$E$4*data!G557^4+constants!$F$4*data!G557^5+constants!$G$4*data!G557^6+constants!$H$4*data!G557^7)</f>
        <v>11391.467803448091</v>
      </c>
      <c r="N557" s="4"/>
      <c r="O557" s="4">
        <f t="shared" si="186"/>
        <v>10671.997598840415</v>
      </c>
      <c r="P557" s="4">
        <f t="shared" si="187"/>
        <v>10476.764296516931</v>
      </c>
      <c r="Q557" s="4">
        <f t="shared" si="174"/>
        <v>10263.186874050989</v>
      </c>
      <c r="R557" s="4">
        <f t="shared" si="188"/>
        <v>1895.4633629251687</v>
      </c>
      <c r="S557" s="4">
        <f t="shared" si="175"/>
        <v>1898.5779672413485</v>
      </c>
      <c r="T557" s="4">
        <f t="shared" si="176"/>
        <v>1.018634885428165</v>
      </c>
      <c r="U557" s="4">
        <f t="shared" si="177"/>
        <v>0.97961418082709495</v>
      </c>
      <c r="V557" s="4">
        <f t="shared" si="178"/>
        <v>1.0016431888777704</v>
      </c>
      <c r="W557" s="4"/>
      <c r="X557">
        <f>IF(front!E557&gt;$X$2,O557,P557)</f>
        <v>10671.997598840415</v>
      </c>
      <c r="Y557">
        <f t="shared" si="169"/>
        <v>10435.244359193</v>
      </c>
      <c r="Z557">
        <f>SUMPRODUCT($B$7:$B$456,Y$7:Y$456,EXP(constants!$B$32+constants!$A$32*ABS($A$7:$A$456-$A557)))</f>
        <v>2.0162417388341205</v>
      </c>
      <c r="AA557">
        <f t="shared" si="170"/>
        <v>10433.228117454166</v>
      </c>
      <c r="AB557">
        <f t="shared" si="179"/>
        <v>10428.320694913093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4.4633133428498447E-6</v>
      </c>
      <c r="AJ557">
        <f>SUMPRODUCT(A557^constants!$E$28:$J$28,constants!$E$27:$J$27)</f>
        <v>9.2887053476940805E-7</v>
      </c>
      <c r="AL557" s="17">
        <f t="shared" si="173"/>
        <v>4.2799924105009901E-10</v>
      </c>
      <c r="AM557">
        <f t="shared" si="181"/>
        <v>0</v>
      </c>
      <c r="AN557" t="e">
        <f t="shared" si="182"/>
        <v>#DIV/0!</v>
      </c>
      <c r="AO557">
        <f t="shared" si="183"/>
        <v>0</v>
      </c>
      <c r="AQ557">
        <f t="shared" si="189"/>
        <v>4.2799924105009901E-10</v>
      </c>
      <c r="AS557" s="4" t="e">
        <f t="shared" si="184"/>
        <v>#DIV/0!</v>
      </c>
    </row>
    <row r="558" spans="1:45" x14ac:dyDescent="0.2">
      <c r="A558">
        <f>front!A558</f>
        <v>447.9</v>
      </c>
      <c r="B558" s="1">
        <f t="shared" si="185"/>
        <v>0.46999999999997044</v>
      </c>
      <c r="C558">
        <f>front!D558-front!B558</f>
        <v>6457.2000000000007</v>
      </c>
      <c r="D558" s="2">
        <f>front!E558-front!C558</f>
        <v>50390.5</v>
      </c>
      <c r="E558" s="2">
        <f>IF(front!F558-front!C558&gt;0,front!F558-front!C558,0)</f>
        <v>49375.600000000006</v>
      </c>
      <c r="F558" s="2">
        <f>front!I558-front!H558</f>
        <v>11308.199999999999</v>
      </c>
      <c r="G558" s="2">
        <f>IF(front!J558-front!H558&gt;0,front!J558-front!H558,0)</f>
        <v>11275.1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6445.5284395791386</v>
      </c>
      <c r="J558" s="4">
        <f>D558/(constants!$A$4+constants!$B$4*data!D558+constants!$C$4*data!D558^2+constants!$D$4*data!D558^3+constants!$E$4*data!D558^4+constants!$F$4*data!D558^5+constants!$G$4*data!D558^6+constants!$H$4*data!D558^7)</f>
        <v>52915.699337838203</v>
      </c>
      <c r="K558" s="4">
        <f>E558/(constants!$A$4+constants!$B$4*data!E558+constants!$C$4*data!E558^2+constants!$D$4*data!E558^3+constants!$E$4*data!E558^4+constants!$F$4*data!E558^5+constants!$G$4*data!E558^6+constants!$H$4*data!E558^7)</f>
        <v>51794.340648725964</v>
      </c>
      <c r="L558" s="4">
        <f>F558/(constants!$A$4+constants!$B$4*data!F558+constants!$C$4*data!F558^2+constants!$D$4*data!F558^3+constants!$E$4*data!F558^4+constants!$F$4*data!F558^5+constants!$G$4*data!F558^6+constants!$H$4*data!F558^7)</f>
        <v>11317.732936341723</v>
      </c>
      <c r="M558" s="4">
        <f>G558/(constants!$A$4+constants!$B$4*data!G558+constants!$C$4*data!G558^2+constants!$D$4*data!G558^3+constants!$E$4*data!G558^4+constants!$F$4*data!G558^5+constants!$G$4*data!G558^6+constants!$H$4*data!G558^7)</f>
        <v>11284.304568123893</v>
      </c>
      <c r="N558" s="4"/>
      <c r="O558" s="4">
        <f t="shared" si="186"/>
        <v>10742.547399298564</v>
      </c>
      <c r="P558" s="4">
        <f t="shared" si="187"/>
        <v>10583.139867567641</v>
      </c>
      <c r="Q558" s="4">
        <f t="shared" si="174"/>
        <v>10358.868129745193</v>
      </c>
      <c r="R558" s="4">
        <f t="shared" si="188"/>
        <v>1886.2888227236206</v>
      </c>
      <c r="S558" s="4">
        <f t="shared" si="175"/>
        <v>1880.7174280206486</v>
      </c>
      <c r="T558" s="4">
        <f t="shared" si="176"/>
        <v>1.0150624043266623</v>
      </c>
      <c r="U558" s="4">
        <f t="shared" si="177"/>
        <v>0.97880858227058531</v>
      </c>
      <c r="V558" s="4">
        <f t="shared" si="178"/>
        <v>0.9970463724134635</v>
      </c>
      <c r="W558" s="4"/>
      <c r="X558">
        <f>IF(front!E558&gt;$X$2,O558,P558)</f>
        <v>10742.547399298564</v>
      </c>
      <c r="Y558">
        <f t="shared" si="169"/>
        <v>10505.79415965115</v>
      </c>
      <c r="Z558">
        <f>SUMPRODUCT($B$7:$B$456,Y$7:Y$456,EXP(constants!$B$32+constants!$A$32*ABS($A$7:$A$456-$A558)))</f>
        <v>1.9630544501785177</v>
      </c>
      <c r="AA558">
        <f t="shared" si="170"/>
        <v>10503.831105200972</v>
      </c>
      <c r="AB558">
        <f t="shared" si="179"/>
        <v>10498.923682659899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4.4878877776014915E-6</v>
      </c>
      <c r="AJ558">
        <f>SUMPRODUCT(A558^constants!$E$28:$J$28,constants!$E$27:$J$27)</f>
        <v>9.316633119893958E-7</v>
      </c>
      <c r="AL558" s="17">
        <f t="shared" si="173"/>
        <v>4.2746170114692047E-10</v>
      </c>
      <c r="AM558">
        <f t="shared" si="181"/>
        <v>0</v>
      </c>
      <c r="AN558" t="e">
        <f t="shared" si="182"/>
        <v>#DIV/0!</v>
      </c>
      <c r="AO558">
        <f t="shared" si="183"/>
        <v>0</v>
      </c>
      <c r="AQ558">
        <f t="shared" si="189"/>
        <v>4.2746170114692047E-10</v>
      </c>
      <c r="AS558" s="4" t="e">
        <f t="shared" si="184"/>
        <v>#DIV/0!</v>
      </c>
    </row>
    <row r="559" spans="1:45" x14ac:dyDescent="0.2">
      <c r="A559">
        <f>front!A559</f>
        <v>448.36</v>
      </c>
      <c r="B559" s="1">
        <f t="shared" si="185"/>
        <v>0.46000000000003638</v>
      </c>
      <c r="C559">
        <f>front!D559-front!B559</f>
        <v>6487.7999999999993</v>
      </c>
      <c r="D559" s="2">
        <f>front!E559-front!C559</f>
        <v>50687.8</v>
      </c>
      <c r="E559" s="2">
        <f>IF(front!F559-front!C559&gt;0,front!F559-front!C559,0)</f>
        <v>49682.2</v>
      </c>
      <c r="F559" s="2">
        <f>front!I559-front!H559</f>
        <v>11259.3</v>
      </c>
      <c r="G559" s="2">
        <f>IF(front!J559-front!H559&gt;0,front!J559-front!H559,0)</f>
        <v>11213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6476.1297226446313</v>
      </c>
      <c r="J559" s="4">
        <f>D559/(constants!$A$4+constants!$B$4*data!D559+constants!$C$4*data!D559^2+constants!$D$4*data!D559^3+constants!$E$4*data!D559^4+constants!$F$4*data!D559^5+constants!$G$4*data!D559^6+constants!$H$4*data!D559^7)</f>
        <v>53244.320317160324</v>
      </c>
      <c r="K559" s="4">
        <f>E559/(constants!$A$4+constants!$B$4*data!E559+constants!$C$4*data!E559^2+constants!$D$4*data!E559^3+constants!$E$4*data!E559^4+constants!$F$4*data!E559^5+constants!$G$4*data!E559^6+constants!$H$4*data!E559^7)</f>
        <v>52133.023513012165</v>
      </c>
      <c r="L559" s="4">
        <f>F559/(constants!$A$4+constants!$B$4*data!F559+constants!$C$4*data!F559^2+constants!$D$4*data!F559^3+constants!$E$4*data!F559^4+constants!$F$4*data!F559^5+constants!$G$4*data!F559^6+constants!$H$4*data!F559^7)</f>
        <v>11268.348885343932</v>
      </c>
      <c r="M559" s="4">
        <f>G559/(constants!$A$4+constants!$B$4*data!G559+constants!$C$4*data!G559^2+constants!$D$4*data!G559^3+constants!$E$4*data!G559^4+constants!$F$4*data!G559^5+constants!$G$4*data!G559^6+constants!$H$4*data!G559^7)</f>
        <v>11221.596613564743</v>
      </c>
      <c r="N559" s="4"/>
      <c r="O559" s="4">
        <f t="shared" si="186"/>
        <v>10793.549537741053</v>
      </c>
      <c r="P559" s="4">
        <f t="shared" si="187"/>
        <v>10648.864063432065</v>
      </c>
      <c r="Q559" s="4">
        <f t="shared" si="174"/>
        <v>10426.604702602433</v>
      </c>
      <c r="R559" s="4">
        <f t="shared" si="188"/>
        <v>1878.0581475573219</v>
      </c>
      <c r="S559" s="4">
        <f t="shared" si="175"/>
        <v>1870.2661022607904</v>
      </c>
      <c r="T559" s="4">
        <f t="shared" si="176"/>
        <v>1.0135869397380923</v>
      </c>
      <c r="U559" s="4">
        <f t="shared" si="177"/>
        <v>0.97912835026292944</v>
      </c>
      <c r="V559" s="4">
        <f t="shared" si="178"/>
        <v>0.99585100956183592</v>
      </c>
      <c r="W559" s="4"/>
      <c r="X559">
        <f>IF(front!E559&gt;$X$2,O559,P559)</f>
        <v>10793.549537741053</v>
      </c>
      <c r="Y559">
        <f t="shared" si="169"/>
        <v>10556.796298093639</v>
      </c>
      <c r="Z559">
        <f>SUMPRODUCT($B$7:$B$456,Y$7:Y$456,EXP(constants!$B$32+constants!$A$32*ABS($A$7:$A$456-$A559)))</f>
        <v>1.9123576511103075</v>
      </c>
      <c r="AA559">
        <f t="shared" si="170"/>
        <v>10554.883940442529</v>
      </c>
      <c r="AB559">
        <f t="shared" si="179"/>
        <v>10549.976517901456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4.5119965394976577E-6</v>
      </c>
      <c r="AJ559">
        <f>SUMPRODUCT(A559^constants!$E$28:$J$28,constants!$E$27:$J$27)</f>
        <v>9.3435433781474718E-7</v>
      </c>
      <c r="AL559" s="17">
        <f t="shared" si="173"/>
        <v>4.2767834903154455E-10</v>
      </c>
      <c r="AM559">
        <f t="shared" si="181"/>
        <v>0</v>
      </c>
      <c r="AN559" t="e">
        <f t="shared" si="182"/>
        <v>#DIV/0!</v>
      </c>
      <c r="AO559">
        <f t="shared" si="183"/>
        <v>0</v>
      </c>
      <c r="AQ559">
        <f t="shared" si="189"/>
        <v>4.2767834903154455E-10</v>
      </c>
      <c r="AS559" s="4" t="e">
        <f t="shared" si="184"/>
        <v>#DIV/0!</v>
      </c>
    </row>
    <row r="560" spans="1:45" x14ac:dyDescent="0.2">
      <c r="A560">
        <f>front!A560</f>
        <v>448.83</v>
      </c>
      <c r="B560" s="1">
        <f t="shared" si="185"/>
        <v>0.46999999999997044</v>
      </c>
      <c r="C560">
        <f>front!D560-front!B560</f>
        <v>6554.74</v>
      </c>
      <c r="D560" s="2">
        <f>front!E560-front!C560</f>
        <v>51026.3</v>
      </c>
      <c r="E560" s="2">
        <f>IF(front!F560-front!C560&gt;0,front!F560-front!C560,0)</f>
        <v>50007.7</v>
      </c>
      <c r="F560" s="2">
        <f>front!I560-front!H560</f>
        <v>11173.900000000001</v>
      </c>
      <c r="G560" s="2">
        <f>IF(front!J560-front!H560&gt;0,front!J560-front!H560,0)</f>
        <v>11131.600000000002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6543.0765921339125</v>
      </c>
      <c r="J560" s="4">
        <f>D560/(constants!$A$4+constants!$B$4*data!D560+constants!$C$4*data!D560^2+constants!$D$4*data!D560^3+constants!$E$4*data!D560^4+constants!$F$4*data!D560^5+constants!$G$4*data!D560^6+constants!$H$4*data!D560^7)</f>
        <v>53618.554042096024</v>
      </c>
      <c r="K560" s="4">
        <f>E560/(constants!$A$4+constants!$B$4*data!E560+constants!$C$4*data!E560^2+constants!$D$4*data!E560^3+constants!$E$4*data!E560^4+constants!$F$4*data!E560^5+constants!$G$4*data!E560^6+constants!$H$4*data!E560^7)</f>
        <v>52492.659351380324</v>
      </c>
      <c r="L560" s="4">
        <f>F560/(constants!$A$4+constants!$B$4*data!F560+constants!$C$4*data!F560^2+constants!$D$4*data!F560^3+constants!$E$4*data!F560^4+constants!$F$4*data!F560^5+constants!$G$4*data!F560^6+constants!$H$4*data!F560^7)</f>
        <v>11182.119233819518</v>
      </c>
      <c r="M560" s="4">
        <f>G560/(constants!$A$4+constants!$B$4*data!G560+constants!$C$4*data!G560^2+constants!$D$4*data!G560^3+constants!$E$4*data!G560^4+constants!$F$4*data!G560^5+constants!$G$4*data!G560^6+constants!$H$4*data!G560^7)</f>
        <v>11139.415654369493</v>
      </c>
      <c r="N560" s="4"/>
      <c r="O560" s="4">
        <f t="shared" si="186"/>
        <v>10905.127653556521</v>
      </c>
      <c r="P560" s="4">
        <f t="shared" si="187"/>
        <v>10723.710808419206</v>
      </c>
      <c r="Q560" s="4">
        <f t="shared" si="174"/>
        <v>10498.531870276065</v>
      </c>
      <c r="R560" s="4">
        <f t="shared" si="188"/>
        <v>1863.6865389699196</v>
      </c>
      <c r="S560" s="4">
        <f t="shared" si="175"/>
        <v>1856.5692757282491</v>
      </c>
      <c r="T560" s="4">
        <f t="shared" si="176"/>
        <v>1.0169173570957251</v>
      </c>
      <c r="U560" s="4">
        <f t="shared" si="177"/>
        <v>0.97900177073347106</v>
      </c>
      <c r="V560" s="4">
        <f t="shared" si="178"/>
        <v>0.99618108351761536</v>
      </c>
      <c r="W560" s="4"/>
      <c r="X560">
        <f>IF(front!E560&gt;$X$2,O560,P560)</f>
        <v>10905.127653556521</v>
      </c>
      <c r="Y560">
        <f t="shared" si="169"/>
        <v>10668.374413909107</v>
      </c>
      <c r="Z560">
        <f>SUMPRODUCT($B$7:$B$456,Y$7:Y$456,EXP(constants!$B$32+constants!$A$32*ABS($A$7:$A$456-$A560)))</f>
        <v>1.8619107644878869</v>
      </c>
      <c r="AA560">
        <f t="shared" si="170"/>
        <v>10666.512503144619</v>
      </c>
      <c r="AB560">
        <f t="shared" si="179"/>
        <v>10661.605080603546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4.5366875910118819E-6</v>
      </c>
      <c r="AJ560">
        <f>SUMPRODUCT(A560^constants!$E$28:$J$28,constants!$E$27:$J$27)</f>
        <v>9.3705840360287134E-7</v>
      </c>
      <c r="AL560" s="17">
        <f t="shared" si="173"/>
        <v>4.2551637926126066E-10</v>
      </c>
      <c r="AM560">
        <f t="shared" si="181"/>
        <v>0</v>
      </c>
      <c r="AN560" t="e">
        <f t="shared" si="182"/>
        <v>#DIV/0!</v>
      </c>
      <c r="AO560">
        <f t="shared" si="183"/>
        <v>0</v>
      </c>
      <c r="AQ560">
        <f t="shared" si="189"/>
        <v>4.2551637926126066E-10</v>
      </c>
      <c r="AS560" s="4" t="e">
        <f t="shared" si="184"/>
        <v>#DIV/0!</v>
      </c>
    </row>
    <row r="561" spans="1:45" x14ac:dyDescent="0.2">
      <c r="A561">
        <f>front!A561</f>
        <v>449.29</v>
      </c>
      <c r="B561" s="1">
        <f t="shared" si="185"/>
        <v>0.46000000000003638</v>
      </c>
      <c r="C561">
        <f>front!D561-front!B561</f>
        <v>6583.67</v>
      </c>
      <c r="D561" s="2">
        <f>front!E561-front!C561</f>
        <v>51360.5</v>
      </c>
      <c r="E561" s="2">
        <f>IF(front!F561-front!C561&gt;0,front!F561-front!C561,0)</f>
        <v>50433.899999999994</v>
      </c>
      <c r="F561" s="2">
        <f>front!I561-front!H561</f>
        <v>11282</v>
      </c>
      <c r="G561" s="2">
        <f>IF(front!J561-front!H561&gt;0,front!J561-front!H561,0)</f>
        <v>11309.3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6572.011308035394</v>
      </c>
      <c r="J561" s="4">
        <f>D561/(constants!$A$4+constants!$B$4*data!D561+constants!$C$4*data!D561^2+constants!$D$4*data!D561^3+constants!$E$4*data!D561^4+constants!$F$4*data!D561^5+constants!$G$4*data!D561^6+constants!$H$4*data!D561^7)</f>
        <v>53988.109876492905</v>
      </c>
      <c r="K561" s="4">
        <f>E561/(constants!$A$4+constants!$B$4*data!E561+constants!$C$4*data!E561^2+constants!$D$4*data!E561^3+constants!$E$4*data!E561^4+constants!$F$4*data!E561^5+constants!$G$4*data!E561^6+constants!$H$4*data!E561^7)</f>
        <v>52963.667875068204</v>
      </c>
      <c r="L561" s="4">
        <f>F561/(constants!$A$4+constants!$B$4*data!F561+constants!$C$4*data!F561^2+constants!$D$4*data!F561^3+constants!$E$4*data!F561^4+constants!$F$4*data!F561^5+constants!$G$4*data!F561^6+constants!$H$4*data!F561^7)</f>
        <v>11291.272771102565</v>
      </c>
      <c r="M561" s="4">
        <f>G561/(constants!$A$4+constants!$B$4*data!G561+constants!$C$4*data!G561^2+constants!$D$4*data!G561^3+constants!$E$4*data!G561^4+constants!$F$4*data!G561^5+constants!$G$4*data!G561^6+constants!$H$4*data!G561^7)</f>
        <v>11318.843900611431</v>
      </c>
      <c r="N561" s="4"/>
      <c r="O561" s="4">
        <f t="shared" si="186"/>
        <v>10953.35218005899</v>
      </c>
      <c r="P561" s="4">
        <f t="shared" si="187"/>
        <v>10797.62197529858</v>
      </c>
      <c r="Q561" s="4">
        <f t="shared" si="174"/>
        <v>10592.733575013641</v>
      </c>
      <c r="R561" s="4">
        <f t="shared" si="188"/>
        <v>1881.878795183761</v>
      </c>
      <c r="S561" s="4">
        <f t="shared" si="175"/>
        <v>1886.4739834352383</v>
      </c>
      <c r="T561" s="4">
        <f t="shared" si="176"/>
        <v>1.0144226390881872</v>
      </c>
      <c r="U561" s="4">
        <f t="shared" si="177"/>
        <v>0.98102467369633273</v>
      </c>
      <c r="V561" s="4">
        <f t="shared" si="178"/>
        <v>1.0024418088259657</v>
      </c>
      <c r="W561" s="4"/>
      <c r="X561">
        <f>IF(front!E561&gt;$X$2,O561,P561)</f>
        <v>10953.35218005899</v>
      </c>
      <c r="Y561">
        <f t="shared" si="169"/>
        <v>10716.598940411575</v>
      </c>
      <c r="Z561">
        <f>SUMPRODUCT($B$7:$B$456,Y$7:Y$456,EXP(constants!$B$32+constants!$A$32*ABS($A$7:$A$456-$A561)))</f>
        <v>1.8138260483957813</v>
      </c>
      <c r="AA561">
        <f t="shared" si="170"/>
        <v>10714.78511436318</v>
      </c>
      <c r="AB561">
        <f t="shared" si="179"/>
        <v>10709.877691822106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4.5609100101168985E-6</v>
      </c>
      <c r="AJ561">
        <f>SUMPRODUCT(A561^constants!$E$28:$J$28,constants!$E$27:$J$27)</f>
        <v>9.3965826678958685E-7</v>
      </c>
      <c r="AL561" s="17">
        <f t="shared" si="173"/>
        <v>4.2586013971004892E-10</v>
      </c>
      <c r="AM561">
        <f t="shared" si="181"/>
        <v>0</v>
      </c>
      <c r="AN561" t="e">
        <f t="shared" si="182"/>
        <v>#DIV/0!</v>
      </c>
      <c r="AO561">
        <f t="shared" si="183"/>
        <v>0</v>
      </c>
      <c r="AQ561">
        <f t="shared" si="189"/>
        <v>4.2586013971004892E-10</v>
      </c>
      <c r="AS561" s="4" t="e">
        <f t="shared" si="184"/>
        <v>#DIV/0!</v>
      </c>
    </row>
    <row r="562" spans="1:45" x14ac:dyDescent="0.2">
      <c r="A562">
        <f>front!A562</f>
        <v>449.75</v>
      </c>
      <c r="B562" s="1">
        <f t="shared" si="185"/>
        <v>0.45999999999997954</v>
      </c>
      <c r="C562">
        <f>front!D562-front!B562</f>
        <v>6639.6</v>
      </c>
      <c r="D562" s="2">
        <f>front!E562-front!C562</f>
        <v>51857.7</v>
      </c>
      <c r="E562" s="2">
        <f>IF(front!F562-front!C562&gt;0,front!F562-front!C562,0)</f>
        <v>50907.7</v>
      </c>
      <c r="F562" s="2">
        <f>front!I562-front!H562</f>
        <v>11219.3</v>
      </c>
      <c r="G562" s="2">
        <f>IF(front!J562-front!H562&gt;0,front!J562-front!H562,0)</f>
        <v>11118.899999999998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6627.9534586983755</v>
      </c>
      <c r="J562" s="4">
        <f>D562/(constants!$A$4+constants!$B$4*data!D562+constants!$C$4*data!D562^2+constants!$D$4*data!D562^3+constants!$E$4*data!D562^4+constants!$F$4*data!D562^5+constants!$G$4*data!D562^6+constants!$H$4*data!D562^7)</f>
        <v>54538.054924299504</v>
      </c>
      <c r="K562" s="4">
        <f>E562/(constants!$A$4+constants!$B$4*data!E562+constants!$C$4*data!E562^2+constants!$D$4*data!E562^3+constants!$E$4*data!E562^4+constants!$F$4*data!E562^5+constants!$G$4*data!E562^6+constants!$H$4*data!E562^7)</f>
        <v>53487.425283906101</v>
      </c>
      <c r="L562" s="4">
        <f>F562/(constants!$A$4+constants!$B$4*data!F562+constants!$C$4*data!F562^2+constants!$D$4*data!F562^3+constants!$E$4*data!F562^4+constants!$F$4*data!F562^5+constants!$G$4*data!F562^6+constants!$H$4*data!F562^7)</f>
        <v>11227.957809184116</v>
      </c>
      <c r="M562" s="4">
        <f>G562/(constants!$A$4+constants!$B$4*data!G562+constants!$C$4*data!G562^2+constants!$D$4*data!G562^3+constants!$E$4*data!G562^4+constants!$F$4*data!G562^5+constants!$G$4*data!G562^6+constants!$H$4*data!G562^7)</f>
        <v>11126.595433112203</v>
      </c>
      <c r="N562" s="4"/>
      <c r="O562" s="4">
        <f t="shared" si="186"/>
        <v>11046.589097830625</v>
      </c>
      <c r="P562" s="4">
        <f t="shared" si="187"/>
        <v>10907.610984859901</v>
      </c>
      <c r="Q562" s="4">
        <f t="shared" si="174"/>
        <v>10697.485056781221</v>
      </c>
      <c r="R562" s="4">
        <f t="shared" si="188"/>
        <v>1871.3263015306859</v>
      </c>
      <c r="S562" s="4">
        <f t="shared" si="175"/>
        <v>1854.432572185367</v>
      </c>
      <c r="T562" s="4">
        <f t="shared" si="176"/>
        <v>1.0127413888489083</v>
      </c>
      <c r="U562" s="4">
        <f t="shared" si="177"/>
        <v>0.98073584322265062</v>
      </c>
      <c r="V562" s="4">
        <f t="shared" si="178"/>
        <v>0.99097232303553884</v>
      </c>
      <c r="W562" s="4"/>
      <c r="X562">
        <f>IF(front!E562&gt;$X$2,O562,P562)</f>
        <v>11046.589097830625</v>
      </c>
      <c r="Y562">
        <f t="shared" si="169"/>
        <v>10809.835858183211</v>
      </c>
      <c r="Z562">
        <f>SUMPRODUCT($B$7:$B$456,Y$7:Y$456,EXP(constants!$B$32+constants!$A$32*ABS($A$7:$A$456-$A562)))</f>
        <v>1.766983142580391</v>
      </c>
      <c r="AA562">
        <f t="shared" si="170"/>
        <v>10808.06887504063</v>
      </c>
      <c r="AB562">
        <f t="shared" si="179"/>
        <v>10803.161452499557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4.5851882908424152E-6</v>
      </c>
      <c r="AJ562">
        <f>SUMPRODUCT(A562^constants!$E$28:$J$28,constants!$E$27:$J$27)</f>
        <v>9.4220978162493823E-7</v>
      </c>
      <c r="AL562" s="17">
        <f t="shared" si="173"/>
        <v>4.2443022915125716E-10</v>
      </c>
      <c r="AM562">
        <f t="shared" si="181"/>
        <v>0</v>
      </c>
      <c r="AN562" t="e">
        <f t="shared" si="182"/>
        <v>#DIV/0!</v>
      </c>
      <c r="AO562">
        <f t="shared" si="183"/>
        <v>0</v>
      </c>
      <c r="AQ562">
        <f t="shared" si="189"/>
        <v>4.2443022915125716E-10</v>
      </c>
      <c r="AS562" s="4" t="e">
        <f t="shared" si="184"/>
        <v>#DIV/0!</v>
      </c>
    </row>
    <row r="563" spans="1:45" x14ac:dyDescent="0.2">
      <c r="A563">
        <f>front!A563</f>
        <v>450.22</v>
      </c>
      <c r="B563" s="1">
        <f t="shared" si="185"/>
        <v>0.47000000000002728</v>
      </c>
      <c r="C563">
        <f>front!D563-front!B563</f>
        <v>6722.7999999999993</v>
      </c>
      <c r="D563" s="2">
        <f>front!E563-front!C563</f>
        <v>52273.100000000006</v>
      </c>
      <c r="E563" s="2">
        <f>IF(front!F563-front!C563&gt;0,front!F563-front!C563,0)</f>
        <v>51443.399999999994</v>
      </c>
      <c r="F563" s="2">
        <f>front!I563-front!H563</f>
        <v>11116.699999999999</v>
      </c>
      <c r="G563" s="2">
        <f>IF(front!J563-front!H563&gt;0,front!J563-front!H563,0)</f>
        <v>11116.4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6711.1790503206721</v>
      </c>
      <c r="J563" s="4">
        <f>D563/(constants!$A$4+constants!$B$4*data!D563+constants!$C$4*data!D563^2+constants!$D$4*data!D563^3+constants!$E$4*data!D563^4+constants!$F$4*data!D563^5+constants!$G$4*data!D563^6+constants!$H$4*data!D563^7)</f>
        <v>54997.665207030041</v>
      </c>
      <c r="K563" s="4">
        <f>E563/(constants!$A$4+constants!$B$4*data!E563+constants!$C$4*data!E563^2+constants!$D$4*data!E563^3+constants!$E$4*data!E563^4+constants!$F$4*data!E563^5+constants!$G$4*data!E563^6+constants!$H$4*data!E563^7)</f>
        <v>54079.791982127761</v>
      </c>
      <c r="L563" s="4">
        <f>F563/(constants!$A$4+constants!$B$4*data!F563+constants!$C$4*data!F563^2+constants!$D$4*data!F563^3+constants!$E$4*data!F563^4+constants!$F$4*data!F563^5+constants!$G$4*data!F563^6+constants!$H$4*data!F563^7)</f>
        <v>11124.374651797863</v>
      </c>
      <c r="M563" s="4">
        <f>G563/(constants!$A$4+constants!$B$4*data!G563+constants!$C$4*data!G563^2+constants!$D$4*data!G563^3+constants!$E$4*data!G563^4+constants!$F$4*data!G563^5+constants!$G$4*data!G563^6+constants!$H$4*data!G563^7)</f>
        <v>11124.071818998038</v>
      </c>
      <c r="N563" s="4"/>
      <c r="O563" s="4">
        <f t="shared" si="186"/>
        <v>11185.29841720112</v>
      </c>
      <c r="P563" s="4">
        <f t="shared" si="187"/>
        <v>10999.533041406008</v>
      </c>
      <c r="Q563" s="4">
        <f t="shared" si="174"/>
        <v>10815.958396425553</v>
      </c>
      <c r="R563" s="4">
        <f t="shared" si="188"/>
        <v>1854.0624419663104</v>
      </c>
      <c r="S563" s="4">
        <f t="shared" si="175"/>
        <v>1854.0119698330066</v>
      </c>
      <c r="T563" s="4">
        <f t="shared" si="176"/>
        <v>1.0168884783650203</v>
      </c>
      <c r="U563" s="4">
        <f t="shared" si="177"/>
        <v>0.98331068743651051</v>
      </c>
      <c r="V563" s="4">
        <f t="shared" si="178"/>
        <v>0.99997277754396974</v>
      </c>
      <c r="W563" s="4"/>
      <c r="X563">
        <f>IF(front!E563&gt;$X$2,O563,P563)</f>
        <v>11185.29841720112</v>
      </c>
      <c r="Y563">
        <f t="shared" si="169"/>
        <v>10948.545177553706</v>
      </c>
      <c r="Z563">
        <f>SUMPRODUCT($B$7:$B$456,Y$7:Y$456,EXP(constants!$B$32+constants!$A$32*ABS($A$7:$A$456-$A563)))</f>
        <v>1.7203711512482576</v>
      </c>
      <c r="AA563">
        <f t="shared" si="170"/>
        <v>10946.824806402457</v>
      </c>
      <c r="AB563">
        <f t="shared" si="179"/>
        <v>10941.917383861384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4.610051809807342E-6</v>
      </c>
      <c r="AJ563">
        <f>SUMPRODUCT(A563^constants!$E$28:$J$28,constants!$E$27:$J$27)</f>
        <v>9.4476454572182652E-7</v>
      </c>
      <c r="AL563" s="17">
        <f t="shared" si="173"/>
        <v>4.2132029040969258E-10</v>
      </c>
      <c r="AM563">
        <f t="shared" si="181"/>
        <v>0</v>
      </c>
      <c r="AN563" t="e">
        <f t="shared" si="182"/>
        <v>#DIV/0!</v>
      </c>
      <c r="AO563">
        <f t="shared" si="183"/>
        <v>0</v>
      </c>
      <c r="AQ563">
        <f t="shared" si="189"/>
        <v>4.2132029040969258E-10</v>
      </c>
      <c r="AS563" s="4" t="e">
        <f t="shared" si="184"/>
        <v>#DIV/0!</v>
      </c>
    </row>
    <row r="564" spans="1:45" x14ac:dyDescent="0.2">
      <c r="A564">
        <f>front!A564</f>
        <v>450.68</v>
      </c>
      <c r="B564" s="1">
        <f t="shared" si="185"/>
        <v>0.45999999999997954</v>
      </c>
      <c r="C564">
        <f>front!D564-front!B564</f>
        <v>6746.869999999999</v>
      </c>
      <c r="D564" s="2">
        <f>front!E564-front!C564</f>
        <v>52650.100000000006</v>
      </c>
      <c r="E564" s="2">
        <f>IF(front!F564-front!C564&gt;0,front!F564-front!C564,0)</f>
        <v>51735.3</v>
      </c>
      <c r="F564" s="2">
        <f>front!I564-front!H564</f>
        <v>10940.199999999999</v>
      </c>
      <c r="G564" s="2">
        <f>IF(front!J564-front!H564&gt;0,front!J564-front!H564,0)</f>
        <v>10954.9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6735.2581562705091</v>
      </c>
      <c r="J564" s="4">
        <f>D564/(constants!$A$4+constants!$B$4*data!D564+constants!$C$4*data!D564^2+constants!$D$4*data!D564^3+constants!$E$4*data!D564^4+constants!$F$4*data!D564^5+constants!$G$4*data!D564^6+constants!$H$4*data!D564^7)</f>
        <v>55414.913848281256</v>
      </c>
      <c r="K564" s="4">
        <f>E564/(constants!$A$4+constants!$B$4*data!E564+constants!$C$4*data!E564^2+constants!$D$4*data!E564^3+constants!$E$4*data!E564^4+constants!$F$4*data!E564^5+constants!$G$4*data!E564^6+constants!$H$4*data!E564^7)</f>
        <v>54402.653563100248</v>
      </c>
      <c r="L564" s="4">
        <f>F564/(constants!$A$4+constants!$B$4*data!F564+constants!$C$4*data!F564^2+constants!$D$4*data!F564^3+constants!$E$4*data!F564^4+constants!$F$4*data!F564^5+constants!$G$4*data!F564^6+constants!$H$4*data!F564^7)</f>
        <v>10946.249922036432</v>
      </c>
      <c r="M564" s="4">
        <f>G564/(constants!$A$4+constants!$B$4*data!G564+constants!$C$4*data!G564^2+constants!$D$4*data!G564^3+constants!$E$4*data!G564^4+constants!$F$4*data!G564^5+constants!$G$4*data!G564^6+constants!$H$4*data!G564^7)</f>
        <v>10961.082050157622</v>
      </c>
      <c r="N564" s="4"/>
      <c r="O564" s="4">
        <f t="shared" si="186"/>
        <v>11225.430260450848</v>
      </c>
      <c r="P564" s="4">
        <f t="shared" si="187"/>
        <v>11082.982769656252</v>
      </c>
      <c r="Q564" s="4">
        <f t="shared" si="174"/>
        <v>10880.53071262005</v>
      </c>
      <c r="R564" s="4">
        <f t="shared" si="188"/>
        <v>1824.3749870060719</v>
      </c>
      <c r="S564" s="4">
        <f t="shared" si="175"/>
        <v>1826.8470083596035</v>
      </c>
      <c r="T564" s="4">
        <f t="shared" si="176"/>
        <v>1.0128528117164091</v>
      </c>
      <c r="U564" s="4">
        <f t="shared" si="177"/>
        <v>0.98173307120981101</v>
      </c>
      <c r="V564" s="4">
        <f t="shared" si="178"/>
        <v>1.001354996297986</v>
      </c>
      <c r="W564" s="4"/>
      <c r="X564">
        <f>IF(front!E564&gt;$X$2,O564,P564)</f>
        <v>11225.430260450848</v>
      </c>
      <c r="Y564">
        <f t="shared" si="169"/>
        <v>10988.677020803434</v>
      </c>
      <c r="Z564">
        <f>SUMPRODUCT($B$7:$B$456,Y$7:Y$456,EXP(constants!$B$32+constants!$A$32*ABS($A$7:$A$456-$A564)))</f>
        <v>1.675941761849693</v>
      </c>
      <c r="AA564">
        <f t="shared" si="170"/>
        <v>10987.001079041584</v>
      </c>
      <c r="AB564">
        <f t="shared" si="179"/>
        <v>10982.09365650051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4.6344423020143491E-6</v>
      </c>
      <c r="AJ564">
        <f>SUMPRODUCT(A564^constants!$E$28:$J$28,constants!$E$27:$J$27)</f>
        <v>9.4721158320766304E-7</v>
      </c>
      <c r="AL564" s="17">
        <f t="shared" si="173"/>
        <v>4.2199988881638562E-10</v>
      </c>
      <c r="AM564">
        <f t="shared" si="181"/>
        <v>0</v>
      </c>
      <c r="AN564" t="e">
        <f t="shared" si="182"/>
        <v>#DIV/0!</v>
      </c>
      <c r="AO564">
        <f t="shared" si="183"/>
        <v>0</v>
      </c>
      <c r="AQ564">
        <f t="shared" si="189"/>
        <v>4.2199988881638562E-10</v>
      </c>
      <c r="AS564" s="4" t="e">
        <f t="shared" si="184"/>
        <v>#DIV/0!</v>
      </c>
    </row>
    <row r="565" spans="1:45" x14ac:dyDescent="0.2">
      <c r="A565">
        <f>front!A565</f>
        <v>451.15</v>
      </c>
      <c r="B565" s="1">
        <f t="shared" si="185"/>
        <v>0.46999999999997044</v>
      </c>
      <c r="C565">
        <f>front!D565-front!B565</f>
        <v>6795.5999999999985</v>
      </c>
      <c r="D565" s="2">
        <f>front!E565-front!C565</f>
        <v>53100.2</v>
      </c>
      <c r="E565" s="2">
        <f>IF(front!F565-front!C565&gt;0,front!F565-front!C565,0)</f>
        <v>52080.5</v>
      </c>
      <c r="F565" s="2">
        <f>front!I565-front!H565</f>
        <v>10870.3</v>
      </c>
      <c r="G565" s="2">
        <f>IF(front!J565-front!H565&gt;0,front!J565-front!H565,0)</f>
        <v>10800.8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6784.0089637727697</v>
      </c>
      <c r="J565" s="4">
        <f>D565/(constants!$A$4+constants!$B$4*data!D565+constants!$C$4*data!D565^2+constants!$D$4*data!D565^3+constants!$E$4*data!D565^4+constants!$F$4*data!D565^5+constants!$G$4*data!D565^6+constants!$H$4*data!D565^7)</f>
        <v>55913.244334954616</v>
      </c>
      <c r="K565" s="4">
        <f>E565/(constants!$A$4+constants!$B$4*data!E565+constants!$C$4*data!E565^2+constants!$D$4*data!E565^3+constants!$E$4*data!E565^4+constants!$F$4*data!E565^5+constants!$G$4*data!E565^6+constants!$H$4*data!E565^7)</f>
        <v>54784.550080153218</v>
      </c>
      <c r="L565" s="4">
        <f>F565/(constants!$A$4+constants!$B$4*data!F565+constants!$C$4*data!F565^2+constants!$D$4*data!F565^3+constants!$E$4*data!F565^4+constants!$F$4*data!F565^5+constants!$G$4*data!F565^6+constants!$H$4*data!F565^7)</f>
        <v>10875.729510419786</v>
      </c>
      <c r="M565" s="4">
        <f>G565/(constants!$A$4+constants!$B$4*data!G565+constants!$C$4*data!G565^2+constants!$D$4*data!G565^3+constants!$E$4*data!G565^4+constants!$F$4*data!G565^5+constants!$G$4*data!G565^6+constants!$H$4*data!G565^7)</f>
        <v>10805.625483675905</v>
      </c>
      <c r="N565" s="4"/>
      <c r="O565" s="4">
        <f t="shared" si="186"/>
        <v>11306.68160628795</v>
      </c>
      <c r="P565" s="4">
        <f t="shared" si="187"/>
        <v>11182.648866990923</v>
      </c>
      <c r="Q565" s="4">
        <f t="shared" si="174"/>
        <v>10956.910016030644</v>
      </c>
      <c r="R565" s="4">
        <f t="shared" si="188"/>
        <v>1812.6215850699643</v>
      </c>
      <c r="S565" s="4">
        <f t="shared" si="175"/>
        <v>1800.9375806126507</v>
      </c>
      <c r="T565" s="4">
        <f t="shared" si="176"/>
        <v>1.0110915348208016</v>
      </c>
      <c r="U565" s="4">
        <f t="shared" si="177"/>
        <v>0.97981347231364679</v>
      </c>
      <c r="V565" s="4">
        <f t="shared" si="178"/>
        <v>0.99355408511431653</v>
      </c>
      <c r="W565" s="4"/>
      <c r="X565">
        <f>IF(front!E565&gt;$X$2,O565,P565)</f>
        <v>11306.68160628795</v>
      </c>
      <c r="Y565">
        <f t="shared" ref="Y565:Y628" si="190">X565-$U$4</f>
        <v>11069.928366640535</v>
      </c>
      <c r="Z565">
        <f>SUMPRODUCT($B$7:$B$456,Y$7:Y$456,EXP(constants!$B$32+constants!$A$32*ABS($A$7:$A$456-$A565)))</f>
        <v>1.6317313893826382</v>
      </c>
      <c r="AA565">
        <f t="shared" si="170"/>
        <v>11068.296635251152</v>
      </c>
      <c r="AB565">
        <f t="shared" si="179"/>
        <v>11063.389212710079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4.6594199723320207E-6</v>
      </c>
      <c r="AJ565">
        <f>SUMPRODUCT(A565^constants!$E$28:$J$28,constants!$E$27:$J$27)</f>
        <v>9.4965492856139604E-7</v>
      </c>
      <c r="AL565" s="17">
        <f t="shared" si="173"/>
        <v>4.2115665306062688E-10</v>
      </c>
      <c r="AM565">
        <f t="shared" si="181"/>
        <v>0</v>
      </c>
      <c r="AN565" t="e">
        <f t="shared" si="182"/>
        <v>#DIV/0!</v>
      </c>
      <c r="AO565">
        <f t="shared" si="183"/>
        <v>0</v>
      </c>
      <c r="AQ565">
        <f t="shared" si="189"/>
        <v>4.2115665306062688E-10</v>
      </c>
      <c r="AS565" s="4" t="e">
        <f t="shared" si="184"/>
        <v>#DIV/0!</v>
      </c>
    </row>
    <row r="566" spans="1:45" x14ac:dyDescent="0.2">
      <c r="A566">
        <f>front!A566</f>
        <v>451.61</v>
      </c>
      <c r="B566" s="1">
        <f t="shared" si="185"/>
        <v>0.46000000000003638</v>
      </c>
      <c r="C566">
        <f>front!D566-front!B566</f>
        <v>6870.26</v>
      </c>
      <c r="D566" s="2">
        <f>front!E566-front!C566</f>
        <v>53536.2</v>
      </c>
      <c r="E566" s="2">
        <f>IF(front!F566-front!C566&gt;0,front!F566-front!C566,0)</f>
        <v>52571.9</v>
      </c>
      <c r="F566" s="2">
        <f>front!I566-front!H566</f>
        <v>10638.000000000002</v>
      </c>
      <c r="G566" s="2">
        <f>IF(front!J566-front!H566&gt;0,front!J566-front!H566,0)</f>
        <v>10586.199999999999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6858.7070864285888</v>
      </c>
      <c r="J566" s="4">
        <f>D566/(constants!$A$4+constants!$B$4*data!D566+constants!$C$4*data!D566^2+constants!$D$4*data!D566^3+constants!$E$4*data!D566^4+constants!$F$4*data!D566^5+constants!$G$4*data!D566^6+constants!$H$4*data!D566^7)</f>
        <v>56396.178647287976</v>
      </c>
      <c r="K566" s="4">
        <f>E566/(constants!$A$4+constants!$B$4*data!E566+constants!$C$4*data!E566^2+constants!$D$4*data!E566^3+constants!$E$4*data!E566^4+constants!$F$4*data!E566^5+constants!$G$4*data!E566^6+constants!$H$4*data!E566^7)</f>
        <v>55328.35469399771</v>
      </c>
      <c r="L566" s="4">
        <f>F566/(constants!$A$4+constants!$B$4*data!F566+constants!$C$4*data!F566^2+constants!$D$4*data!F566^3+constants!$E$4*data!F566^4+constants!$F$4*data!F566^5+constants!$G$4*data!F566^6+constants!$H$4*data!F566^7)</f>
        <v>10641.46021153557</v>
      </c>
      <c r="M566" s="4">
        <f>G566/(constants!$A$4+constants!$B$4*data!G566+constants!$C$4*data!G566^2+constants!$D$4*data!G566^3+constants!$E$4*data!G566^4+constants!$F$4*data!G566^5+constants!$G$4*data!G566^6+constants!$H$4*data!G566^7)</f>
        <v>10589.240261774836</v>
      </c>
      <c r="N566" s="4"/>
      <c r="O566" s="4">
        <f t="shared" si="186"/>
        <v>11431.178477380981</v>
      </c>
      <c r="P566" s="4">
        <f t="shared" si="187"/>
        <v>11279.235729457594</v>
      </c>
      <c r="Q566" s="4">
        <f t="shared" si="174"/>
        <v>11065.670938799542</v>
      </c>
      <c r="R566" s="4">
        <f t="shared" si="188"/>
        <v>1773.5767019225948</v>
      </c>
      <c r="S566" s="4">
        <f t="shared" si="175"/>
        <v>1764.8733769624728</v>
      </c>
      <c r="T566" s="4">
        <f t="shared" si="176"/>
        <v>1.0134710144878489</v>
      </c>
      <c r="U566" s="4">
        <f t="shared" si="177"/>
        <v>0.98106566829698461</v>
      </c>
      <c r="V566" s="4">
        <f t="shared" si="178"/>
        <v>0.99509278344111796</v>
      </c>
      <c r="W566" s="4"/>
      <c r="X566">
        <f>IF(front!E566&gt;$X$2,O566,P566)</f>
        <v>11431.178477380981</v>
      </c>
      <c r="Y566">
        <f t="shared" si="190"/>
        <v>11194.425237733567</v>
      </c>
      <c r="Z566">
        <f>SUMPRODUCT($B$7:$B$456,Y$7:Y$456,EXP(constants!$B$32+constants!$A$32*ABS($A$7:$A$456-$A566)))</f>
        <v>1.5895911632807578</v>
      </c>
      <c r="AA566">
        <f t="shared" si="170"/>
        <v>11192.835646570285</v>
      </c>
      <c r="AB566">
        <f t="shared" si="179"/>
        <v>11187.928224029212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4.6839216956739449E-6</v>
      </c>
      <c r="AJ566">
        <f>SUMPRODUCT(A566^constants!$E$28:$J$28,constants!$E$27:$J$27)</f>
        <v>9.5198828841352003E-7</v>
      </c>
      <c r="AL566" s="17">
        <f t="shared" si="173"/>
        <v>4.1865853998007512E-10</v>
      </c>
      <c r="AM566">
        <f t="shared" si="181"/>
        <v>0</v>
      </c>
      <c r="AN566" t="e">
        <f t="shared" si="182"/>
        <v>#DIV/0!</v>
      </c>
      <c r="AO566">
        <f t="shared" si="183"/>
        <v>0</v>
      </c>
      <c r="AQ566">
        <f t="shared" si="189"/>
        <v>4.1865853998007512E-10</v>
      </c>
      <c r="AS566" s="4" t="e">
        <f t="shared" si="184"/>
        <v>#DIV/0!</v>
      </c>
    </row>
    <row r="567" spans="1:45" x14ac:dyDescent="0.2">
      <c r="A567">
        <f>front!A567</f>
        <v>452.08</v>
      </c>
      <c r="B567" s="1">
        <f t="shared" si="185"/>
        <v>0.46999999999997044</v>
      </c>
      <c r="C567">
        <f>front!D567-front!B567</f>
        <v>6937.67</v>
      </c>
      <c r="D567" s="2">
        <f>front!E567-front!C567</f>
        <v>53878.9</v>
      </c>
      <c r="E567" s="2">
        <f>IF(front!F567-front!C567&gt;0,front!F567-front!C567,0)</f>
        <v>52875.7</v>
      </c>
      <c r="F567" s="2">
        <f>front!I567-front!H567</f>
        <v>10696.6</v>
      </c>
      <c r="G567" s="2">
        <f>IF(front!J567-front!H567&gt;0,front!J567-front!H567,0)</f>
        <v>10694.999999999998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6926.1581082643715</v>
      </c>
      <c r="J567" s="4">
        <f>D567/(constants!$A$4+constants!$B$4*data!D567+constants!$C$4*data!D567^2+constants!$D$4*data!D567^3+constants!$E$4*data!D567^4+constants!$F$4*data!D567^5+constants!$G$4*data!D567^6+constants!$H$4*data!D567^7)</f>
        <v>56775.943507841555</v>
      </c>
      <c r="K567" s="4">
        <f>E567/(constants!$A$4+constants!$B$4*data!E567+constants!$C$4*data!E567^2+constants!$D$4*data!E567^3+constants!$E$4*data!E567^4+constants!$F$4*data!E567^5+constants!$G$4*data!E567^6+constants!$H$4*data!E567^7)</f>
        <v>55664.662153617552</v>
      </c>
      <c r="L567" s="4">
        <f>F567/(constants!$A$4+constants!$B$4*data!F567+constants!$C$4*data!F567^2+constants!$D$4*data!F567^3+constants!$E$4*data!F567^4+constants!$F$4*data!F567^5+constants!$G$4*data!F567^6+constants!$H$4*data!F567^7)</f>
        <v>10700.543673844833</v>
      </c>
      <c r="M567" s="4">
        <f>G567/(constants!$A$4+constants!$B$4*data!G567+constants!$C$4*data!G567^2+constants!$D$4*data!G567^3+constants!$E$4*data!G567^4+constants!$F$4*data!G567^5+constants!$G$4*data!G567^6+constants!$H$4*data!G567^7)</f>
        <v>10698.930354897519</v>
      </c>
      <c r="N567" s="4"/>
      <c r="O567" s="4">
        <f t="shared" si="186"/>
        <v>11543.596847107287</v>
      </c>
      <c r="P567" s="4">
        <f t="shared" si="187"/>
        <v>11355.188701568311</v>
      </c>
      <c r="Q567" s="4">
        <f t="shared" si="174"/>
        <v>11132.932430723511</v>
      </c>
      <c r="R567" s="4">
        <f t="shared" si="188"/>
        <v>1783.4239456408054</v>
      </c>
      <c r="S567" s="4">
        <f t="shared" si="175"/>
        <v>1783.1550591495864</v>
      </c>
      <c r="T567" s="4">
        <f t="shared" si="176"/>
        <v>1.0165922513919081</v>
      </c>
      <c r="U567" s="4">
        <f t="shared" si="177"/>
        <v>0.98042689763366908</v>
      </c>
      <c r="V567" s="4">
        <f t="shared" si="178"/>
        <v>0.99984923018899896</v>
      </c>
      <c r="W567" s="4"/>
      <c r="X567">
        <f>IF(front!E567&gt;$X$2,O567,P567)</f>
        <v>11543.596847107287</v>
      </c>
      <c r="Y567">
        <f t="shared" si="190"/>
        <v>11306.843607459872</v>
      </c>
      <c r="Z567">
        <f>SUMPRODUCT($B$7:$B$456,Y$7:Y$456,EXP(constants!$B$32+constants!$A$32*ABS($A$7:$A$456-$A567)))</f>
        <v>1.5476586695636616</v>
      </c>
      <c r="AA567">
        <f t="shared" si="170"/>
        <v>11305.295948790308</v>
      </c>
      <c r="AB567">
        <f t="shared" si="179"/>
        <v>11300.388526249235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4.7090125104026151E-6</v>
      </c>
      <c r="AJ567">
        <f>SUMPRODUCT(A567^constants!$E$28:$J$28,constants!$E$27:$J$27)</f>
        <v>9.5431069398562622E-7</v>
      </c>
      <c r="AL567" s="17">
        <f t="shared" si="173"/>
        <v>4.167124430690354E-10</v>
      </c>
      <c r="AM567">
        <f t="shared" si="181"/>
        <v>0</v>
      </c>
      <c r="AN567" t="e">
        <f t="shared" si="182"/>
        <v>#DIV/0!</v>
      </c>
      <c r="AO567">
        <f t="shared" si="183"/>
        <v>0</v>
      </c>
      <c r="AQ567">
        <f t="shared" si="189"/>
        <v>4.167124430690354E-10</v>
      </c>
      <c r="AS567" s="4" t="e">
        <f t="shared" si="184"/>
        <v>#DIV/0!</v>
      </c>
    </row>
    <row r="568" spans="1:45" x14ac:dyDescent="0.2">
      <c r="A568">
        <f>front!A568</f>
        <v>452.54</v>
      </c>
      <c r="B568" s="1">
        <f t="shared" si="185"/>
        <v>0.46000000000003638</v>
      </c>
      <c r="C568">
        <f>front!D568-front!B568</f>
        <v>6983.54</v>
      </c>
      <c r="D568" s="2">
        <f>front!E568-front!C568</f>
        <v>54450</v>
      </c>
      <c r="E568" s="2">
        <f>IF(front!F568-front!C568&gt;0,front!F568-front!C568,0)</f>
        <v>53467</v>
      </c>
      <c r="F568" s="2">
        <f>front!I568-front!H568</f>
        <v>10392.200000000001</v>
      </c>
      <c r="G568" s="2">
        <f>IF(front!J568-front!H568&gt;0,front!J568-front!H568,0)</f>
        <v>10386.799999999999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6972.0596628907733</v>
      </c>
      <c r="J568" s="4">
        <f>D568/(constants!$A$4+constants!$B$4*data!D568+constants!$C$4*data!D568^2+constants!$D$4*data!D568^3+constants!$E$4*data!D568^4+constants!$F$4*data!D568^5+constants!$G$4*data!D568^6+constants!$H$4*data!D568^7)</f>
        <v>57409.221194816186</v>
      </c>
      <c r="K568" s="4">
        <f>E568/(constants!$A$4+constants!$B$4*data!E568+constants!$C$4*data!E568^2+constants!$D$4*data!E568^3+constants!$E$4*data!E568^4+constants!$F$4*data!E568^5+constants!$G$4*data!E568^6+constants!$H$4*data!E568^7)</f>
        <v>56319.513797514315</v>
      </c>
      <c r="L568" s="4">
        <f>F568/(constants!$A$4+constants!$B$4*data!F568+constants!$C$4*data!F568^2+constants!$D$4*data!F568^3+constants!$E$4*data!F568^4+constants!$F$4*data!F568^5+constants!$G$4*data!F568^6+constants!$H$4*data!F568^7)</f>
        <v>10393.728649616345</v>
      </c>
      <c r="M568" s="4">
        <f>G568/(constants!$A$4+constants!$B$4*data!G568+constants!$C$4*data!G568^2+constants!$D$4*data!G568^3+constants!$E$4*data!G568^4+constants!$F$4*data!G568^5+constants!$G$4*data!G568^6+constants!$H$4*data!G568^7)</f>
        <v>10388.287943340252</v>
      </c>
      <c r="N568" s="4"/>
      <c r="O568" s="4">
        <f t="shared" si="186"/>
        <v>11620.099438151288</v>
      </c>
      <c r="P568" s="4">
        <f t="shared" si="187"/>
        <v>11481.844238963238</v>
      </c>
      <c r="Q568" s="4">
        <f t="shared" si="174"/>
        <v>11263.902759502862</v>
      </c>
      <c r="R568" s="4">
        <f t="shared" si="188"/>
        <v>1732.2881082693909</v>
      </c>
      <c r="S568" s="4">
        <f t="shared" si="175"/>
        <v>1731.3813238900423</v>
      </c>
      <c r="T568" s="4">
        <f t="shared" si="176"/>
        <v>1.0120412014229287</v>
      </c>
      <c r="U568" s="4">
        <f t="shared" si="177"/>
        <v>0.98101859989349105</v>
      </c>
      <c r="V568" s="4">
        <f t="shared" si="178"/>
        <v>0.9994765395115166</v>
      </c>
      <c r="W568" s="4"/>
      <c r="X568">
        <f>IF(front!E568&gt;$X$2,O568,P568)</f>
        <v>11620.099438151288</v>
      </c>
      <c r="Y568">
        <f t="shared" si="190"/>
        <v>11383.346198503874</v>
      </c>
      <c r="Z568">
        <f>SUMPRODUCT($B$7:$B$456,Y$7:Y$456,EXP(constants!$B$32+constants!$A$32*ABS($A$7:$A$456-$A568)))</f>
        <v>1.5076896607621442</v>
      </c>
      <c r="AA568">
        <f t="shared" si="170"/>
        <v>11381.838508843111</v>
      </c>
      <c r="AB568">
        <f t="shared" si="179"/>
        <v>11376.931086302038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4.7336244742267782E-6</v>
      </c>
      <c r="AJ568">
        <f>SUMPRODUCT(A568^constants!$E$28:$J$28,constants!$E$27:$J$27)</f>
        <v>9.565209389245208E-7</v>
      </c>
      <c r="AL568" s="17">
        <f t="shared" si="173"/>
        <v>4.160721760832426E-10</v>
      </c>
      <c r="AM568">
        <f t="shared" si="181"/>
        <v>0</v>
      </c>
      <c r="AN568" t="e">
        <f t="shared" si="182"/>
        <v>#DIV/0!</v>
      </c>
      <c r="AO568">
        <f t="shared" si="183"/>
        <v>0</v>
      </c>
      <c r="AQ568">
        <f t="shared" si="189"/>
        <v>4.160721760832426E-10</v>
      </c>
      <c r="AS568" s="4" t="e">
        <f t="shared" si="184"/>
        <v>#DIV/0!</v>
      </c>
    </row>
    <row r="569" spans="1:45" x14ac:dyDescent="0.2">
      <c r="A569">
        <f>front!A569</f>
        <v>453</v>
      </c>
      <c r="B569" s="1">
        <f t="shared" si="185"/>
        <v>0.45999999999997954</v>
      </c>
      <c r="C569">
        <f>front!D569-front!B569</f>
        <v>7027.4599999999991</v>
      </c>
      <c r="D569" s="2">
        <f>front!E569-front!C569</f>
        <v>54672.6</v>
      </c>
      <c r="E569" s="2">
        <f>IF(front!F569-front!C569&gt;0,front!F569-front!C569,0)</f>
        <v>53659.5</v>
      </c>
      <c r="F569" s="2">
        <f>front!I569-front!H569</f>
        <v>10249.600000000002</v>
      </c>
      <c r="G569" s="2">
        <f>IF(front!J569-front!H569&gt;0,front!J569-front!H569,0)</f>
        <v>10266.200000000001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7016.0126767809197</v>
      </c>
      <c r="J569" s="4">
        <f>D569/(constants!$A$4+constants!$B$4*data!D569+constants!$C$4*data!D569^2+constants!$D$4*data!D569^3+constants!$E$4*data!D569^4+constants!$F$4*data!D569^5+constants!$G$4*data!D569^6+constants!$H$4*data!D569^7)</f>
        <v>57656.21913348572</v>
      </c>
      <c r="K569" s="4">
        <f>E569/(constants!$A$4+constants!$B$4*data!E569+constants!$C$4*data!E569^2+constants!$D$4*data!E569^3+constants!$E$4*data!E569^4+constants!$F$4*data!E569^5+constants!$G$4*data!E569^6+constants!$H$4*data!E569^7)</f>
        <v>56532.795210109551</v>
      </c>
      <c r="L569" s="4">
        <f>F569/(constants!$A$4+constants!$B$4*data!F569+constants!$C$4*data!F569^2+constants!$D$4*data!F569^3+constants!$E$4*data!F569^4+constants!$F$4*data!F569^5+constants!$G$4*data!F569^6+constants!$H$4*data!F569^7)</f>
        <v>10250.078295088373</v>
      </c>
      <c r="M569" s="4">
        <f>G569/(constants!$A$4+constants!$B$4*data!G569+constants!$C$4*data!G569^2+constants!$D$4*data!G569^3+constants!$E$4*data!G569^4+constants!$F$4*data!G569^5+constants!$G$4*data!G569^6+constants!$H$4*data!G569^7)</f>
        <v>10266.797948561323</v>
      </c>
      <c r="N569" s="4"/>
      <c r="O569" s="4">
        <f t="shared" si="186"/>
        <v>11693.354461301533</v>
      </c>
      <c r="P569" s="4">
        <f t="shared" si="187"/>
        <v>11531.243826697144</v>
      </c>
      <c r="Q569" s="4">
        <f t="shared" si="174"/>
        <v>11306.55904202191</v>
      </c>
      <c r="R569" s="4">
        <f t="shared" si="188"/>
        <v>1708.3463825147289</v>
      </c>
      <c r="S569" s="4">
        <f t="shared" si="175"/>
        <v>1711.1329914268872</v>
      </c>
      <c r="T569" s="4">
        <f t="shared" si="176"/>
        <v>1.0140583823428544</v>
      </c>
      <c r="U569" s="4">
        <f t="shared" si="177"/>
        <v>0.98051513019306358</v>
      </c>
      <c r="V569" s="4">
        <f t="shared" si="178"/>
        <v>1.0016311732448875</v>
      </c>
      <c r="W569" s="4"/>
      <c r="X569">
        <f>IF(front!E569&gt;$X$2,O569,P569)</f>
        <v>11693.354461301533</v>
      </c>
      <c r="Y569">
        <f t="shared" si="190"/>
        <v>11456.601221654118</v>
      </c>
      <c r="Z569">
        <f>SUMPRODUCT($B$7:$B$456,Y$7:Y$456,EXP(constants!$B$32+constants!$A$32*ABS($A$7:$A$456-$A569)))</f>
        <v>1.4687528703017898</v>
      </c>
      <c r="AA569">
        <f t="shared" si="170"/>
        <v>11455.132468783817</v>
      </c>
      <c r="AB569">
        <f t="shared" si="179"/>
        <v>11450.225046242744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4.7582905962890746E-6</v>
      </c>
      <c r="AJ569">
        <f>SUMPRODUCT(A569^constants!$E$28:$J$28,constants!$E$27:$J$27)</f>
        <v>9.586667264010443E-7</v>
      </c>
      <c r="AL569" s="17">
        <f t="shared" si="173"/>
        <v>4.155630633522309E-10</v>
      </c>
      <c r="AM569">
        <f t="shared" si="181"/>
        <v>0</v>
      </c>
      <c r="AN569" t="e">
        <f t="shared" si="182"/>
        <v>#DIV/0!</v>
      </c>
      <c r="AO569">
        <f t="shared" si="183"/>
        <v>0</v>
      </c>
      <c r="AQ569">
        <f t="shared" si="189"/>
        <v>4.155630633522309E-10</v>
      </c>
      <c r="AS569" s="4" t="e">
        <f t="shared" si="184"/>
        <v>#DIV/0!</v>
      </c>
    </row>
    <row r="570" spans="1:45" x14ac:dyDescent="0.2">
      <c r="A570">
        <f>front!A570</f>
        <v>453.47</v>
      </c>
      <c r="B570" s="1">
        <f t="shared" si="185"/>
        <v>0.47000000000002728</v>
      </c>
      <c r="C570">
        <f>front!D570-front!B570</f>
        <v>7137.8</v>
      </c>
      <c r="D570" s="2">
        <f>front!E570-front!C570</f>
        <v>55245.7</v>
      </c>
      <c r="E570" s="2">
        <f>IF(front!F570-front!C570&gt;0,front!F570-front!C570,0)</f>
        <v>54189.100000000006</v>
      </c>
      <c r="F570" s="2">
        <f>front!I570-front!H570</f>
        <v>9940.7000000000007</v>
      </c>
      <c r="G570" s="2">
        <f>IF(front!J570-front!H570&gt;0,front!J570-front!H570,0)</f>
        <v>9889.7999999999993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7126.4479116684288</v>
      </c>
      <c r="J570" s="4">
        <f>D570/(constants!$A$4+constants!$B$4*data!D570+constants!$C$4*data!D570^2+constants!$D$4*data!D570^3+constants!$E$4*data!D570^4+constants!$F$4*data!D570^5+constants!$G$4*data!D570^6+constants!$H$4*data!D570^7)</f>
        <v>58292.642093122158</v>
      </c>
      <c r="K570" s="4">
        <f>E570/(constants!$A$4+constants!$B$4*data!E570+constants!$C$4*data!E570^2+constants!$D$4*data!E570^3+constants!$E$4*data!E570^4+constants!$F$4*data!E570^5+constants!$G$4*data!E570^6+constants!$H$4*data!E570^7)</f>
        <v>57119.846545736757</v>
      </c>
      <c r="L570" s="4">
        <f>F570/(constants!$A$4+constants!$B$4*data!F570+constants!$C$4*data!F570^2+constants!$D$4*data!F570^3+constants!$E$4*data!F570^4+constants!$F$4*data!F570^5+constants!$G$4*data!F570^6+constants!$H$4*data!F570^7)</f>
        <v>9939.0755030167584</v>
      </c>
      <c r="M570" s="4">
        <f>G570/(constants!$A$4+constants!$B$4*data!G570+constants!$C$4*data!G570^2+constants!$D$4*data!G570^3+constants!$E$4*data!G570^4+constants!$F$4*data!G570^5+constants!$G$4*data!G570^6+constants!$H$4*data!G570^7)</f>
        <v>9887.8512321608596</v>
      </c>
      <c r="N570" s="4"/>
      <c r="O570" s="4">
        <f t="shared" si="186"/>
        <v>11877.413186114049</v>
      </c>
      <c r="P570" s="4">
        <f t="shared" si="187"/>
        <v>11658.528418624432</v>
      </c>
      <c r="Q570" s="4">
        <f t="shared" si="174"/>
        <v>11423.969309147353</v>
      </c>
      <c r="R570" s="4">
        <f t="shared" si="188"/>
        <v>1656.5125838361264</v>
      </c>
      <c r="S570" s="4">
        <f t="shared" si="175"/>
        <v>1647.975205360143</v>
      </c>
      <c r="T570" s="4">
        <f t="shared" si="176"/>
        <v>1.0187746480198949</v>
      </c>
      <c r="U570" s="4">
        <f t="shared" si="177"/>
        <v>0.97988089911052823</v>
      </c>
      <c r="V570" s="4">
        <f t="shared" si="178"/>
        <v>0.99484617348561721</v>
      </c>
      <c r="W570" s="4"/>
      <c r="X570">
        <f>IF(front!E570&gt;$X$2,O570,P570)</f>
        <v>11877.413186114049</v>
      </c>
      <c r="Y570">
        <f t="shared" si="190"/>
        <v>11640.659946466634</v>
      </c>
      <c r="Z570">
        <f>SUMPRODUCT($B$7:$B$456,Y$7:Y$456,EXP(constants!$B$32+constants!$A$32*ABS($A$7:$A$456-$A570)))</f>
        <v>1.4300080207275176</v>
      </c>
      <c r="AA570">
        <f t="shared" si="170"/>
        <v>11639.229938445907</v>
      </c>
      <c r="AB570">
        <f t="shared" si="179"/>
        <v>11634.322515904834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4.7835486194602306E-6</v>
      </c>
      <c r="AJ570">
        <f>SUMPRODUCT(A570^constants!$E$28:$J$28,constants!$E$27:$J$27)</f>
        <v>9.6079009339456291E-7</v>
      </c>
      <c r="AL570" s="17">
        <f t="shared" si="173"/>
        <v>4.1115833026983956E-10</v>
      </c>
      <c r="AM570">
        <f t="shared" si="181"/>
        <v>0</v>
      </c>
      <c r="AN570" t="e">
        <f t="shared" si="182"/>
        <v>#DIV/0!</v>
      </c>
      <c r="AO570">
        <f t="shared" si="183"/>
        <v>0</v>
      </c>
      <c r="AQ570">
        <f t="shared" si="189"/>
        <v>4.1115833026983956E-10</v>
      </c>
      <c r="AS570" s="4" t="e">
        <f t="shared" si="184"/>
        <v>#DIV/0!</v>
      </c>
    </row>
    <row r="571" spans="1:45" x14ac:dyDescent="0.2">
      <c r="A571">
        <f>front!A571</f>
        <v>453.93</v>
      </c>
      <c r="B571" s="1">
        <f t="shared" si="185"/>
        <v>0.45999999999997954</v>
      </c>
      <c r="C571">
        <f>front!D571-front!B571</f>
        <v>7160.67</v>
      </c>
      <c r="D571" s="2">
        <f>front!E571-front!C571</f>
        <v>55479.700000000004</v>
      </c>
      <c r="E571" s="2">
        <f>IF(front!F571-front!C571&gt;0,front!F571-front!C571,0)</f>
        <v>54701.3</v>
      </c>
      <c r="F571" s="2">
        <f>front!I571-front!H571</f>
        <v>9866.1</v>
      </c>
      <c r="G571" s="2">
        <f>IF(front!J571-front!H571&gt;0,front!J571-front!H571,0)</f>
        <v>9861.6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7149.3398839405754</v>
      </c>
      <c r="J571" s="4">
        <f>D571/(constants!$A$4+constants!$B$4*data!D571+constants!$C$4*data!D571^2+constants!$D$4*data!D571^3+constants!$E$4*data!D571^4+constants!$F$4*data!D571^5+constants!$G$4*data!D571^6+constants!$H$4*data!D571^7)</f>
        <v>58552.74030557659</v>
      </c>
      <c r="K571" s="4">
        <f>E571/(constants!$A$4+constants!$B$4*data!E571+constants!$C$4*data!E571^2+constants!$D$4*data!E571^3+constants!$E$4*data!E571^4+constants!$F$4*data!E571^5+constants!$G$4*data!E571^6+constants!$H$4*data!E571^7)</f>
        <v>57688.072218441237</v>
      </c>
      <c r="L571" s="4">
        <f>F571/(constants!$A$4+constants!$B$4*data!F571+constants!$C$4*data!F571^2+constants!$D$4*data!F571^3+constants!$E$4*data!F571^4+constants!$F$4*data!F571^5+constants!$G$4*data!F571^6+constants!$H$4*data!F571^7)</f>
        <v>9864.0023590145629</v>
      </c>
      <c r="M571" s="4">
        <f>G571/(constants!$A$4+constants!$B$4*data!G571+constants!$C$4*data!G571^2+constants!$D$4*data!G571^3+constants!$E$4*data!G571^4+constants!$F$4*data!G571^5+constants!$G$4*data!G571^6+constants!$H$4*data!G571^7)</f>
        <v>9859.4742431768846</v>
      </c>
      <c r="N571" s="4"/>
      <c r="O571" s="4">
        <f t="shared" si="186"/>
        <v>11915.566473234292</v>
      </c>
      <c r="P571" s="4">
        <f t="shared" si="187"/>
        <v>11710.548061115318</v>
      </c>
      <c r="Q571" s="4">
        <f t="shared" si="174"/>
        <v>11537.614443688248</v>
      </c>
      <c r="R571" s="4">
        <f t="shared" si="188"/>
        <v>1644.000393169094</v>
      </c>
      <c r="S571" s="4">
        <f t="shared" si="175"/>
        <v>1643.2457071961476</v>
      </c>
      <c r="T571" s="4">
        <f t="shared" si="176"/>
        <v>1.0175071577392465</v>
      </c>
      <c r="U571" s="4">
        <f t="shared" si="177"/>
        <v>0.98523266233787188</v>
      </c>
      <c r="V571" s="4">
        <f t="shared" si="178"/>
        <v>0.99954094538171512</v>
      </c>
      <c r="W571" s="4"/>
      <c r="X571">
        <f>IF(front!E571&gt;$X$2,O571,P571)</f>
        <v>11915.566473234292</v>
      </c>
      <c r="Y571">
        <f t="shared" si="190"/>
        <v>11678.813233586878</v>
      </c>
      <c r="Z571">
        <f>SUMPRODUCT($B$7:$B$456,Y$7:Y$456,EXP(constants!$B$32+constants!$A$32*ABS($A$7:$A$456-$A571)))</f>
        <v>1.3930773949437301</v>
      </c>
      <c r="AA571">
        <f t="shared" si="170"/>
        <v>11677.420156191934</v>
      </c>
      <c r="AB571">
        <f t="shared" si="179"/>
        <v>11672.512733650861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4.8083234824522991E-6</v>
      </c>
      <c r="AJ571">
        <f>SUMPRODUCT(A571^constants!$E$28:$J$28,constants!$E$27:$J$27)</f>
        <v>9.62798213372158E-7</v>
      </c>
      <c r="AL571" s="17">
        <f t="shared" si="173"/>
        <v>4.1193559537444853E-10</v>
      </c>
      <c r="AM571">
        <f t="shared" si="181"/>
        <v>0</v>
      </c>
      <c r="AN571" t="e">
        <f t="shared" si="182"/>
        <v>#DIV/0!</v>
      </c>
      <c r="AO571">
        <f t="shared" si="183"/>
        <v>0</v>
      </c>
      <c r="AQ571">
        <f t="shared" si="189"/>
        <v>4.1193559537444853E-10</v>
      </c>
      <c r="AS571" s="4" t="e">
        <f t="shared" si="184"/>
        <v>#DIV/0!</v>
      </c>
    </row>
    <row r="572" spans="1:45" x14ac:dyDescent="0.2">
      <c r="A572">
        <f>front!A572</f>
        <v>454.4</v>
      </c>
      <c r="B572" s="1">
        <f t="shared" si="185"/>
        <v>0.46999999999997044</v>
      </c>
      <c r="C572">
        <f>front!D572-front!B572</f>
        <v>7237.87</v>
      </c>
      <c r="D572" s="2">
        <f>front!E572-front!C572</f>
        <v>55314.6</v>
      </c>
      <c r="E572" s="2">
        <f>IF(front!F572-front!C572&gt;0,front!F572-front!C572,0)</f>
        <v>55139.799999999996</v>
      </c>
      <c r="F572" s="2">
        <f>front!I572-front!H572</f>
        <v>10023.1</v>
      </c>
      <c r="G572" s="2">
        <f>IF(front!J572-front!H572&gt;0,front!J572-front!H572,0)</f>
        <v>9988.1999999999989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7226.6198143007332</v>
      </c>
      <c r="J572" s="4">
        <f>D572/(constants!$A$4+constants!$B$4*data!D572+constants!$C$4*data!D572^2+constants!$D$4*data!D572^3+constants!$E$4*data!D572^4+constants!$F$4*data!D572^5+constants!$G$4*data!D572^6+constants!$H$4*data!D572^7)</f>
        <v>58369.210606263186</v>
      </c>
      <c r="K572" s="4">
        <f>E572/(constants!$A$4+constants!$B$4*data!E572+constants!$C$4*data!E572^2+constants!$D$4*data!E572^3+constants!$E$4*data!E572^4+constants!$F$4*data!E572^5+constants!$G$4*data!E572^6+constants!$H$4*data!E572^7)</f>
        <v>58174.980297997288</v>
      </c>
      <c r="L572" s="4">
        <f>F572/(constants!$A$4+constants!$B$4*data!F572+constants!$C$4*data!F572^2+constants!$D$4*data!F572^3+constants!$E$4*data!F572^4+constants!$F$4*data!F572^5+constants!$G$4*data!F572^6+constants!$H$4*data!F572^7)</f>
        <v>10022.013664416647</v>
      </c>
      <c r="M572" s="4">
        <f>G572/(constants!$A$4+constants!$B$4*data!G572+constants!$C$4*data!G572^2+constants!$D$4*data!G572^3+constants!$E$4*data!G572^4+constants!$F$4*data!G572^5+constants!$G$4*data!G572^6+constants!$H$4*data!G572^7)</f>
        <v>9986.8837277871135</v>
      </c>
      <c r="N572" s="4"/>
      <c r="O572" s="4">
        <f t="shared" si="186"/>
        <v>12044.36635716789</v>
      </c>
      <c r="P572" s="4">
        <f t="shared" si="187"/>
        <v>11673.842121252637</v>
      </c>
      <c r="Q572" s="4">
        <f t="shared" si="174"/>
        <v>11634.996059599458</v>
      </c>
      <c r="R572" s="4">
        <f t="shared" si="188"/>
        <v>1670.3356107361078</v>
      </c>
      <c r="S572" s="4">
        <f t="shared" si="175"/>
        <v>1664.4806212978522</v>
      </c>
      <c r="T572" s="4">
        <f t="shared" si="176"/>
        <v>1.0317396990696577</v>
      </c>
      <c r="U572" s="4">
        <f t="shared" si="177"/>
        <v>0.99667238418596915</v>
      </c>
      <c r="V572" s="4">
        <f t="shared" si="178"/>
        <v>0.99649472273678263</v>
      </c>
      <c r="W572" s="4"/>
      <c r="X572">
        <f>IF(front!E572&gt;$X$2,O572,P572)</f>
        <v>12044.36635716789</v>
      </c>
      <c r="Y572">
        <f t="shared" si="190"/>
        <v>11807.613117520475</v>
      </c>
      <c r="Z572">
        <f>SUMPRODUCT($B$7:$B$456,Y$7:Y$456,EXP(constants!$B$32+constants!$A$32*ABS($A$7:$A$456-$A572)))</f>
        <v>1.356328820555367</v>
      </c>
      <c r="AA572">
        <f t="shared" si="170"/>
        <v>11806.25678869992</v>
      </c>
      <c r="AB572">
        <f t="shared" si="179"/>
        <v>11801.349366158847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4.8336920928358975E-6</v>
      </c>
      <c r="AJ572">
        <f>SUMPRODUCT(A572^constants!$E$28:$J$28,constants!$E$27:$J$27)</f>
        <v>9.6477582225957094E-7</v>
      </c>
      <c r="AL572" s="17">
        <f t="shared" si="173"/>
        <v>4.0958808546900834E-10</v>
      </c>
      <c r="AM572">
        <f t="shared" si="181"/>
        <v>0</v>
      </c>
      <c r="AN572" t="e">
        <f t="shared" si="182"/>
        <v>#DIV/0!</v>
      </c>
      <c r="AO572">
        <f t="shared" si="183"/>
        <v>0</v>
      </c>
      <c r="AQ572">
        <f t="shared" si="189"/>
        <v>4.0958808546900834E-10</v>
      </c>
      <c r="AS572" s="4" t="e">
        <f t="shared" si="184"/>
        <v>#DIV/0!</v>
      </c>
    </row>
    <row r="573" spans="1:45" x14ac:dyDescent="0.2">
      <c r="A573">
        <f>front!A573</f>
        <v>454.86</v>
      </c>
      <c r="B573" s="1">
        <f t="shared" si="185"/>
        <v>0.46000000000003638</v>
      </c>
      <c r="C573">
        <f>front!D573-front!B573</f>
        <v>7271.87</v>
      </c>
      <c r="D573" s="2">
        <f>front!E573-front!C573</f>
        <v>55069.2</v>
      </c>
      <c r="E573" s="2">
        <f>IF(front!F573-front!C573&gt;0,front!F573-front!C573,0)</f>
        <v>55069.2</v>
      </c>
      <c r="F573" s="2">
        <f>front!I573-front!H573</f>
        <v>9967.8999999999978</v>
      </c>
      <c r="G573" s="2">
        <f>IF(front!J573-front!H573&gt;0,front!J573-front!H573,0)</f>
        <v>9977.0999999999985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7260.6578665999978</v>
      </c>
      <c r="J573" s="4">
        <f>D573/(constants!$A$4+constants!$B$4*data!D573+constants!$C$4*data!D573^2+constants!$D$4*data!D573^3+constants!$E$4*data!D573^4+constants!$F$4*data!D573^5+constants!$G$4*data!D573^6+constants!$H$4*data!D573^7)</f>
        <v>58096.555232105049</v>
      </c>
      <c r="K573" s="4">
        <f>E573/(constants!$A$4+constants!$B$4*data!E573+constants!$C$4*data!E573^2+constants!$D$4*data!E573^3+constants!$E$4*data!E573^4+constants!$F$4*data!E573^5+constants!$G$4*data!E573^6+constants!$H$4*data!E573^7)</f>
        <v>58096.555232105049</v>
      </c>
      <c r="L573" s="4">
        <f>F573/(constants!$A$4+constants!$B$4*data!F573+constants!$C$4*data!F573^2+constants!$D$4*data!F573^3+constants!$E$4*data!F573^4+constants!$F$4*data!F573^5+constants!$G$4*data!F573^6+constants!$H$4*data!F573^7)</f>
        <v>9966.451336949116</v>
      </c>
      <c r="M573" s="4">
        <f>G573/(constants!$A$4+constants!$B$4*data!G573+constants!$C$4*data!G573^2+constants!$D$4*data!G573^3+constants!$E$4*data!G573^4+constants!$F$4*data!G573^5+constants!$G$4*data!G573^6+constants!$H$4*data!G573^7)</f>
        <v>9975.7112135162806</v>
      </c>
      <c r="N573" s="4"/>
      <c r="O573" s="4">
        <f t="shared" si="186"/>
        <v>12101.096444333329</v>
      </c>
      <c r="P573" s="4">
        <f t="shared" si="187"/>
        <v>11619.311046421009</v>
      </c>
      <c r="Q573" s="4">
        <f t="shared" si="174"/>
        <v>11619.311046421009</v>
      </c>
      <c r="R573" s="4">
        <f t="shared" si="188"/>
        <v>1661.0752228248525</v>
      </c>
      <c r="S573" s="4">
        <f t="shared" si="175"/>
        <v>1662.6185355860466</v>
      </c>
      <c r="T573" s="4">
        <f t="shared" si="176"/>
        <v>1.0414641966281399</v>
      </c>
      <c r="U573" s="4">
        <f t="shared" si="177"/>
        <v>1</v>
      </c>
      <c r="V573" s="4">
        <f t="shared" si="178"/>
        <v>1.000929104678697</v>
      </c>
      <c r="W573" s="4"/>
      <c r="X573">
        <f>IF(front!E573&gt;$X$2,O573,P573)</f>
        <v>12101.096444333329</v>
      </c>
      <c r="Y573">
        <f t="shared" si="190"/>
        <v>11864.343204685914</v>
      </c>
      <c r="Z573">
        <f>SUMPRODUCT($B$7:$B$456,Y$7:Y$456,EXP(constants!$B$32+constants!$A$32*ABS($A$7:$A$456-$A573)))</f>
        <v>1.3213009945672161</v>
      </c>
      <c r="AA573">
        <f t="shared" si="170"/>
        <v>11863.021903691348</v>
      </c>
      <c r="AB573">
        <f t="shared" si="179"/>
        <v>11858.114481150275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4.8585746810255096E-6</v>
      </c>
      <c r="AJ573">
        <f>SUMPRODUCT(A573^constants!$E$28:$J$28,constants!$E$27:$J$27)</f>
        <v>9.6663623504476869E-7</v>
      </c>
      <c r="AL573" s="17">
        <f t="shared" si="173"/>
        <v>4.0972573580300033E-10</v>
      </c>
      <c r="AM573">
        <f t="shared" si="181"/>
        <v>0</v>
      </c>
      <c r="AN573" t="e">
        <f t="shared" si="182"/>
        <v>#DIV/0!</v>
      </c>
      <c r="AO573">
        <f t="shared" si="183"/>
        <v>0</v>
      </c>
      <c r="AQ573">
        <f t="shared" si="189"/>
        <v>4.0972573580300033E-10</v>
      </c>
      <c r="AS573" s="4" t="e">
        <f t="shared" si="184"/>
        <v>#DIV/0!</v>
      </c>
    </row>
    <row r="574" spans="1:45" x14ac:dyDescent="0.2">
      <c r="A574">
        <f>front!A574</f>
        <v>455.32</v>
      </c>
      <c r="B574" s="1">
        <f t="shared" si="185"/>
        <v>0.45999999999997954</v>
      </c>
      <c r="C574">
        <f>front!D574-front!B574</f>
        <v>7352.0599999999995</v>
      </c>
      <c r="D574" s="2">
        <f>front!E574-front!C574</f>
        <v>55461.1</v>
      </c>
      <c r="E574" s="2">
        <f>IF(front!F574-front!C574&gt;0,front!F574-front!C574,0)</f>
        <v>55461.1</v>
      </c>
      <c r="F574" s="2">
        <f>front!I574-front!H574</f>
        <v>10220.100000000002</v>
      </c>
      <c r="G574" s="2">
        <f>IF(front!J574-front!H574&gt;0,front!J574-front!H574,0)</f>
        <v>10282.5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7340.9446214830214</v>
      </c>
      <c r="J574" s="4">
        <f>D574/(constants!$A$4+constants!$B$4*data!D574+constants!$C$4*data!D574^2+constants!$D$4*data!D574^3+constants!$E$4*data!D574^4+constants!$F$4*data!D574^5+constants!$G$4*data!D574^6+constants!$H$4*data!D574^7)</f>
        <v>58532.060097134316</v>
      </c>
      <c r="K574" s="4">
        <f>E574/(constants!$A$4+constants!$B$4*data!E574+constants!$C$4*data!E574^2+constants!$D$4*data!E574^3+constants!$E$4*data!E574^4+constants!$F$4*data!E574^5+constants!$G$4*data!E574^6+constants!$H$4*data!E574^7)</f>
        <v>58532.060097134316</v>
      </c>
      <c r="L574" s="4">
        <f>F574/(constants!$A$4+constants!$B$4*data!F574+constants!$C$4*data!F574^2+constants!$D$4*data!F574^3+constants!$E$4*data!F574^4+constants!$F$4*data!F574^5+constants!$G$4*data!F574^6+constants!$H$4*data!F574^7)</f>
        <v>10220.3673494185</v>
      </c>
      <c r="M574" s="4">
        <f>G574/(constants!$A$4+constants!$B$4*data!G574+constants!$C$4*data!G574^2+constants!$D$4*data!G574^3+constants!$E$4*data!G574^4+constants!$F$4*data!G574^5+constants!$G$4*data!G574^6+constants!$H$4*data!G574^7)</f>
        <v>10283.216108159644</v>
      </c>
      <c r="N574" s="4"/>
      <c r="O574" s="4">
        <f t="shared" si="186"/>
        <v>12234.907702471703</v>
      </c>
      <c r="P574" s="4">
        <f t="shared" si="187"/>
        <v>11706.412019426863</v>
      </c>
      <c r="Q574" s="4">
        <f t="shared" si="174"/>
        <v>11706.412019426863</v>
      </c>
      <c r="R574" s="4">
        <f t="shared" si="188"/>
        <v>1703.3945582364167</v>
      </c>
      <c r="S574" s="4">
        <f t="shared" si="175"/>
        <v>1713.8693513599408</v>
      </c>
      <c r="T574" s="4">
        <f t="shared" si="176"/>
        <v>1.0451458296673479</v>
      </c>
      <c r="U574" s="4">
        <f t="shared" si="177"/>
        <v>1</v>
      </c>
      <c r="V574" s="4">
        <f t="shared" si="178"/>
        <v>1.0061493639702412</v>
      </c>
      <c r="W574" s="4"/>
      <c r="X574">
        <f>IF(front!E574&gt;$X$2,O574,P574)</f>
        <v>12234.907702471703</v>
      </c>
      <c r="Y574">
        <f t="shared" si="190"/>
        <v>11998.154462824288</v>
      </c>
      <c r="Z574">
        <f>SUMPRODUCT($B$7:$B$456,Y$7:Y$456,EXP(constants!$B$32+constants!$A$32*ABS($A$7:$A$456-$A574)))</f>
        <v>1.2871777785636558</v>
      </c>
      <c r="AA574">
        <f t="shared" si="170"/>
        <v>11996.867285045724</v>
      </c>
      <c r="AB574">
        <f t="shared" si="179"/>
        <v>11991.959862504651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4.883510174175704E-6</v>
      </c>
      <c r="AJ574">
        <f>SUMPRODUCT(A574^constants!$E$28:$J$28,constants!$E$27:$J$27)</f>
        <v>9.6841980179999303E-7</v>
      </c>
      <c r="AL574" s="17">
        <f t="shared" si="173"/>
        <v>4.0723203130832779E-10</v>
      </c>
      <c r="AM574">
        <f t="shared" si="181"/>
        <v>0</v>
      </c>
      <c r="AN574" t="e">
        <f t="shared" si="182"/>
        <v>#DIV/0!</v>
      </c>
      <c r="AO574">
        <f t="shared" si="183"/>
        <v>0</v>
      </c>
      <c r="AQ574">
        <f t="shared" si="189"/>
        <v>4.0723203130832779E-10</v>
      </c>
      <c r="AS574" s="4" t="e">
        <f t="shared" si="184"/>
        <v>#DIV/0!</v>
      </c>
    </row>
    <row r="575" spans="1:45" x14ac:dyDescent="0.2">
      <c r="A575">
        <f>front!A575</f>
        <v>455.79</v>
      </c>
      <c r="B575" s="1">
        <f t="shared" si="185"/>
        <v>0.47000000000002728</v>
      </c>
      <c r="C575">
        <f>front!D575-front!B575</f>
        <v>7394.33</v>
      </c>
      <c r="D575" s="2">
        <f>front!E575-front!C575</f>
        <v>55255.5</v>
      </c>
      <c r="E575" s="2">
        <f>IF(front!F575-front!C575&gt;0,front!F575-front!C575,0)</f>
        <v>55255.5</v>
      </c>
      <c r="F575" s="2">
        <f>front!I575-front!H575</f>
        <v>10263.399999999998</v>
      </c>
      <c r="G575" s="2">
        <f>IF(front!J575-front!H575&gt;0,front!J575-front!H575,0)</f>
        <v>10269.399999999998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7383.2696330804065</v>
      </c>
      <c r="J575" s="4">
        <f>D575/(constants!$A$4+constants!$B$4*data!D575+constants!$C$4*data!D575^2+constants!$D$4*data!D575^3+constants!$E$4*data!D575^4+constants!$F$4*data!D575^5+constants!$G$4*data!D575^6+constants!$H$4*data!D575^7)</f>
        <v>58303.532037119243</v>
      </c>
      <c r="K575" s="4">
        <f>E575/(constants!$A$4+constants!$B$4*data!E575+constants!$C$4*data!E575^2+constants!$D$4*data!E575^3+constants!$E$4*data!E575^4+constants!$F$4*data!E575^5+constants!$G$4*data!E575^6+constants!$H$4*data!E575^7)</f>
        <v>58303.532037119243</v>
      </c>
      <c r="L575" s="4">
        <f>F575/(constants!$A$4+constants!$B$4*data!F575+constants!$C$4*data!F575^2+constants!$D$4*data!F575^3+constants!$E$4*data!F575^4+constants!$F$4*data!F575^5+constants!$G$4*data!F575^6+constants!$H$4*data!F575^7)</f>
        <v>10263.977717910902</v>
      </c>
      <c r="M575" s="4">
        <f>G575/(constants!$A$4+constants!$B$4*data!G575+constants!$C$4*data!G575^2+constants!$D$4*data!G575^3+constants!$E$4*data!G575^4+constants!$F$4*data!G575^5+constants!$G$4*data!G575^6+constants!$H$4*data!G575^7)</f>
        <v>10270.021093240828</v>
      </c>
      <c r="N575" s="4"/>
      <c r="O575" s="4">
        <f t="shared" si="186"/>
        <v>12305.449388467343</v>
      </c>
      <c r="P575" s="4">
        <f t="shared" si="187"/>
        <v>11660.706407423848</v>
      </c>
      <c r="Q575" s="4">
        <f t="shared" si="174"/>
        <v>11660.706407423848</v>
      </c>
      <c r="R575" s="4">
        <f t="shared" si="188"/>
        <v>1710.6629529851505</v>
      </c>
      <c r="S575" s="4">
        <f t="shared" si="175"/>
        <v>1711.6701822068046</v>
      </c>
      <c r="T575" s="4">
        <f t="shared" si="176"/>
        <v>1.0552919315962723</v>
      </c>
      <c r="U575" s="4">
        <f t="shared" si="177"/>
        <v>1</v>
      </c>
      <c r="V575" s="4">
        <f t="shared" si="178"/>
        <v>1.0005887946657737</v>
      </c>
      <c r="W575" s="4"/>
      <c r="X575">
        <f>IF(front!E575&gt;$X$2,O575,P575)</f>
        <v>12305.449388467343</v>
      </c>
      <c r="Y575">
        <f t="shared" si="190"/>
        <v>12068.696148819929</v>
      </c>
      <c r="Z575">
        <f>SUMPRODUCT($B$7:$B$456,Y$7:Y$456,EXP(constants!$B$32+constants!$A$32*ABS($A$7:$A$456-$A575)))</f>
        <v>1.2532227746864222</v>
      </c>
      <c r="AA575">
        <f t="shared" si="170"/>
        <v>12067.442926045242</v>
      </c>
      <c r="AB575">
        <f t="shared" si="179"/>
        <v>12062.535503504168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4.909042123641793E-6</v>
      </c>
      <c r="AJ575">
        <f>SUMPRODUCT(A575^constants!$E$28:$J$28,constants!$E$27:$J$27)</f>
        <v>9.7016012247488946E-7</v>
      </c>
      <c r="AL575" s="17">
        <f t="shared" si="173"/>
        <v>4.0696602486398614E-10</v>
      </c>
      <c r="AM575">
        <f t="shared" si="181"/>
        <v>0</v>
      </c>
      <c r="AN575" t="e">
        <f t="shared" si="182"/>
        <v>#DIV/0!</v>
      </c>
      <c r="AO575">
        <f t="shared" si="183"/>
        <v>0</v>
      </c>
      <c r="AQ575">
        <f t="shared" si="189"/>
        <v>4.0696602486398614E-10</v>
      </c>
      <c r="AS575" s="4" t="e">
        <f t="shared" si="184"/>
        <v>#DIV/0!</v>
      </c>
    </row>
    <row r="576" spans="1:45" x14ac:dyDescent="0.2">
      <c r="A576">
        <f>front!A576</f>
        <v>456.25</v>
      </c>
      <c r="B576" s="1">
        <f t="shared" si="185"/>
        <v>0.45999999999997954</v>
      </c>
      <c r="C576">
        <f>front!D576-front!B576</f>
        <v>7449.46</v>
      </c>
      <c r="D576" s="2">
        <f>front!E576-front!C576</f>
        <v>54969.5</v>
      </c>
      <c r="E576" s="2">
        <f>IF(front!F576-front!C576&gt;0,front!F576-front!C576,0)</f>
        <v>54969.5</v>
      </c>
      <c r="F576" s="2">
        <f>front!I576-front!H576</f>
        <v>9892.7999999999993</v>
      </c>
      <c r="G576" s="2">
        <f>IF(front!J576-front!H576&gt;0,front!J576-front!H576,0)</f>
        <v>9931.7999999999993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7438.4755977900186</v>
      </c>
      <c r="J576" s="4">
        <f>D576/(constants!$A$4+constants!$B$4*data!D576+constants!$C$4*data!D576^2+constants!$D$4*data!D576^3+constants!$E$4*data!D576^4+constants!$F$4*data!D576^5+constants!$G$4*data!D576^6+constants!$H$4*data!D576^7)</f>
        <v>57985.825975703417</v>
      </c>
      <c r="K576" s="4">
        <f>E576/(constants!$A$4+constants!$B$4*data!E576+constants!$C$4*data!E576^2+constants!$D$4*data!E576^3+constants!$E$4*data!E576^4+constants!$F$4*data!E576^5+constants!$G$4*data!E576^6+constants!$H$4*data!E576^7)</f>
        <v>57985.825975703417</v>
      </c>
      <c r="L576" s="4">
        <f>F576/(constants!$A$4+constants!$B$4*data!F576+constants!$C$4*data!F576^2+constants!$D$4*data!F576^3+constants!$E$4*data!F576^4+constants!$F$4*data!F576^5+constants!$G$4*data!F576^6+constants!$H$4*data!F576^7)</f>
        <v>9890.8701724306738</v>
      </c>
      <c r="M576" s="4">
        <f>G576/(constants!$A$4+constants!$B$4*data!G576+constants!$C$4*data!G576^2+constants!$D$4*data!G576^3+constants!$E$4*data!G576^4+constants!$F$4*data!G576^5+constants!$G$4*data!G576^6+constants!$H$4*data!G576^7)</f>
        <v>9930.1183553877254</v>
      </c>
      <c r="N576" s="4"/>
      <c r="O576" s="4">
        <f t="shared" si="186"/>
        <v>12397.459329650032</v>
      </c>
      <c r="P576" s="4">
        <f t="shared" si="187"/>
        <v>11597.165195140684</v>
      </c>
      <c r="Q576" s="4">
        <f t="shared" si="174"/>
        <v>11597.165195140684</v>
      </c>
      <c r="R576" s="4">
        <f t="shared" si="188"/>
        <v>1648.478362071779</v>
      </c>
      <c r="S576" s="4">
        <f t="shared" si="175"/>
        <v>1655.0197258979542</v>
      </c>
      <c r="T576" s="4">
        <f t="shared" si="176"/>
        <v>1.0690077377568683</v>
      </c>
      <c r="U576" s="4">
        <f t="shared" si="177"/>
        <v>1</v>
      </c>
      <c r="V576" s="4">
        <f t="shared" si="178"/>
        <v>1.0039681223464494</v>
      </c>
      <c r="W576" s="4"/>
      <c r="X576">
        <f>IF(front!E576&gt;$X$2,O576,P576)</f>
        <v>12397.459329650032</v>
      </c>
      <c r="Y576">
        <f t="shared" si="190"/>
        <v>12160.706090002617</v>
      </c>
      <c r="Z576">
        <f>SUMPRODUCT($B$7:$B$456,Y$7:Y$456,EXP(constants!$B$32+constants!$A$32*ABS($A$7:$A$456-$A576)))</f>
        <v>1.2208577105435521</v>
      </c>
      <c r="AA576">
        <f t="shared" si="170"/>
        <v>12159.485232292074</v>
      </c>
      <c r="AB576">
        <f t="shared" si="179"/>
        <v>12154.577809751001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4.9340838056323426E-6</v>
      </c>
      <c r="AJ576">
        <f>SUMPRODUCT(A576^constants!$E$28:$J$28,constants!$E$27:$J$27)</f>
        <v>9.7178051713101747E-7</v>
      </c>
      <c r="AL576" s="17">
        <f t="shared" si="173"/>
        <v>4.0594448304687124E-10</v>
      </c>
      <c r="AM576">
        <f t="shared" si="181"/>
        <v>0</v>
      </c>
      <c r="AN576" t="e">
        <f t="shared" si="182"/>
        <v>#DIV/0!</v>
      </c>
      <c r="AO576">
        <f t="shared" si="183"/>
        <v>0</v>
      </c>
      <c r="AQ576">
        <f t="shared" si="189"/>
        <v>4.0594448304687124E-10</v>
      </c>
      <c r="AS576" s="4" t="e">
        <f t="shared" si="184"/>
        <v>#DIV/0!</v>
      </c>
    </row>
    <row r="577" spans="1:45" x14ac:dyDescent="0.2">
      <c r="A577">
        <f>front!A577</f>
        <v>456.72</v>
      </c>
      <c r="B577" s="1">
        <f t="shared" si="185"/>
        <v>0.47000000000002728</v>
      </c>
      <c r="C577">
        <f>front!D577-front!B577</f>
        <v>7493.4000000000005</v>
      </c>
      <c r="D577" s="2">
        <f>front!E577-front!C577</f>
        <v>55587.199999999997</v>
      </c>
      <c r="E577" s="2">
        <f>IF(front!F577-front!C577&gt;0,front!F577-front!C577,0)</f>
        <v>55587.199999999997</v>
      </c>
      <c r="F577" s="2">
        <f>front!I577-front!H577</f>
        <v>9917.9</v>
      </c>
      <c r="G577" s="2">
        <f>IF(front!J577-front!H577&gt;0,front!J577-front!H577,0)</f>
        <v>9910.6999999999989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7482.4795987556281</v>
      </c>
      <c r="J577" s="4">
        <f>D577/(constants!$A$4+constants!$B$4*data!D577+constants!$C$4*data!D577^2+constants!$D$4*data!D577^3+constants!$E$4*data!D577^4+constants!$F$4*data!D577^5+constants!$G$4*data!D577^6+constants!$H$4*data!D577^7)</f>
        <v>58672.283340181391</v>
      </c>
      <c r="K577" s="4">
        <f>E577/(constants!$A$4+constants!$B$4*data!E577+constants!$C$4*data!E577^2+constants!$D$4*data!E577^3+constants!$E$4*data!E577^4+constants!$F$4*data!E577^5+constants!$G$4*data!E577^6+constants!$H$4*data!E577^7)</f>
        <v>58672.283340181391</v>
      </c>
      <c r="L577" s="4">
        <f>F577/(constants!$A$4+constants!$B$4*data!F577+constants!$C$4*data!F577^2+constants!$D$4*data!F577^3+constants!$E$4*data!F577^4+constants!$F$4*data!F577^5+constants!$G$4*data!F577^6+constants!$H$4*data!F577^7)</f>
        <v>9916.1294826107624</v>
      </c>
      <c r="M577" s="4">
        <f>G577/(constants!$A$4+constants!$B$4*data!G577+constants!$C$4*data!G577^2+constants!$D$4*data!G577^3+constants!$E$4*data!G577^4+constants!$F$4*data!G577^5+constants!$G$4*data!G577^6+constants!$H$4*data!G577^7)</f>
        <v>9908.8836298578499</v>
      </c>
      <c r="N577" s="4"/>
      <c r="O577" s="4">
        <f t="shared" si="186"/>
        <v>12470.799331259379</v>
      </c>
      <c r="P577" s="4">
        <f t="shared" si="187"/>
        <v>11734.456668036277</v>
      </c>
      <c r="Q577" s="4">
        <f t="shared" si="174"/>
        <v>11734.456668036277</v>
      </c>
      <c r="R577" s="4">
        <f t="shared" si="188"/>
        <v>1652.6882471017936</v>
      </c>
      <c r="S577" s="4">
        <f t="shared" si="175"/>
        <v>1651.4806049763083</v>
      </c>
      <c r="T577" s="4">
        <f t="shared" si="176"/>
        <v>1.0627504693275522</v>
      </c>
      <c r="U577" s="4">
        <f t="shared" si="177"/>
        <v>1</v>
      </c>
      <c r="V577" s="4">
        <f t="shared" si="178"/>
        <v>0.99926928619017952</v>
      </c>
      <c r="W577" s="4"/>
      <c r="X577">
        <f>IF(front!E577&gt;$X$2,O577,P577)</f>
        <v>12470.799331259379</v>
      </c>
      <c r="Y577">
        <f t="shared" si="190"/>
        <v>12234.046091611965</v>
      </c>
      <c r="Z577">
        <f>SUMPRODUCT($B$7:$B$456,Y$7:Y$456,EXP(constants!$B$32+constants!$A$32*ABS($A$7:$A$456-$A577)))</f>
        <v>1.1886521916281192</v>
      </c>
      <c r="AA577">
        <f t="shared" si="170"/>
        <v>12232.857439420337</v>
      </c>
      <c r="AB577">
        <f t="shared" si="179"/>
        <v>12227.950016879264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4.9597237223489119E-6</v>
      </c>
      <c r="AJ577">
        <f>SUMPRODUCT(A577^constants!$E$28:$J$28,constants!$E$27:$J$27)</f>
        <v>9.7334870555128338E-7</v>
      </c>
      <c r="AL577" s="17">
        <f t="shared" si="173"/>
        <v>4.0560549523857962E-10</v>
      </c>
      <c r="AM577">
        <f t="shared" si="181"/>
        <v>0</v>
      </c>
      <c r="AN577" t="e">
        <f t="shared" si="182"/>
        <v>#DIV/0!</v>
      </c>
      <c r="AO577">
        <f t="shared" si="183"/>
        <v>0</v>
      </c>
      <c r="AQ577">
        <f t="shared" si="189"/>
        <v>4.0560549523857962E-10</v>
      </c>
      <c r="AS577" s="4" t="e">
        <f t="shared" si="184"/>
        <v>#DIV/0!</v>
      </c>
    </row>
    <row r="578" spans="1:45" x14ac:dyDescent="0.2">
      <c r="A578">
        <f>front!A578</f>
        <v>457.18</v>
      </c>
      <c r="B578" s="1">
        <f t="shared" si="185"/>
        <v>0.45999999999997954</v>
      </c>
      <c r="C578">
        <f>front!D578-front!B578</f>
        <v>7563.6699999999992</v>
      </c>
      <c r="D578" s="2">
        <f>front!E578-front!C578</f>
        <v>54738.400000000001</v>
      </c>
      <c r="E578" s="2">
        <f>IF(front!F578-front!C578&gt;0,front!F578-front!C578,0)</f>
        <v>54738.400000000001</v>
      </c>
      <c r="F578" s="2">
        <f>front!I578-front!H578</f>
        <v>10148.800000000001</v>
      </c>
      <c r="G578" s="2">
        <f>IF(front!J578-front!H578&gt;0,front!J578-front!H578,0)</f>
        <v>10175.9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7552.8584018285328</v>
      </c>
      <c r="J578" s="4">
        <f>D578/(constants!$A$4+constants!$B$4*data!D578+constants!$C$4*data!D578^2+constants!$D$4*data!D578^3+constants!$E$4*data!D578^4+constants!$F$4*data!D578^5+constants!$G$4*data!D578^6+constants!$H$4*data!D578^7)</f>
        <v>57729.250778683956</v>
      </c>
      <c r="K578" s="4">
        <f>E578/(constants!$A$4+constants!$B$4*data!E578+constants!$C$4*data!E578^2+constants!$D$4*data!E578^3+constants!$E$4*data!E578^4+constants!$F$4*data!E578^5+constants!$G$4*data!E578^6+constants!$H$4*data!E578^7)</f>
        <v>57729.250778683956</v>
      </c>
      <c r="L578" s="4">
        <f>F578/(constants!$A$4+constants!$B$4*data!F578+constants!$C$4*data!F578^2+constants!$D$4*data!F578^3+constants!$E$4*data!F578^4+constants!$F$4*data!F578^5+constants!$G$4*data!F578^6+constants!$H$4*data!F578^7)</f>
        <v>10148.566405362395</v>
      </c>
      <c r="M578" s="4">
        <f>G578/(constants!$A$4+constants!$B$4*data!G578+constants!$C$4*data!G578^2+constants!$D$4*data!G578^3+constants!$E$4*data!G578^4+constants!$F$4*data!G578^5+constants!$G$4*data!G578^6+constants!$H$4*data!G578^7)</f>
        <v>10175.855326836268</v>
      </c>
      <c r="N578" s="4"/>
      <c r="O578" s="4">
        <f t="shared" si="186"/>
        <v>12588.097336380888</v>
      </c>
      <c r="P578" s="4">
        <f t="shared" si="187"/>
        <v>11545.850155736791</v>
      </c>
      <c r="Q578" s="4">
        <f t="shared" si="174"/>
        <v>11545.850155736791</v>
      </c>
      <c r="R578" s="4">
        <f t="shared" si="188"/>
        <v>1691.4277342270659</v>
      </c>
      <c r="S578" s="4">
        <f t="shared" si="175"/>
        <v>1695.975887806045</v>
      </c>
      <c r="T578" s="4">
        <f t="shared" si="176"/>
        <v>1.0902702846984582</v>
      </c>
      <c r="U578" s="4">
        <f t="shared" si="177"/>
        <v>1</v>
      </c>
      <c r="V578" s="4">
        <f t="shared" si="178"/>
        <v>1.0026889434806727</v>
      </c>
      <c r="W578" s="4"/>
      <c r="X578">
        <f>IF(front!E578&gt;$X$2,O578,P578)</f>
        <v>12588.097336380888</v>
      </c>
      <c r="Y578">
        <f t="shared" si="190"/>
        <v>12351.344096733474</v>
      </c>
      <c r="Z578">
        <f>SUMPRODUCT($B$7:$B$456,Y$7:Y$456,EXP(constants!$B$32+constants!$A$32*ABS($A$7:$A$456-$A578)))</f>
        <v>1.1579546929848843</v>
      </c>
      <c r="AA578">
        <f t="shared" si="170"/>
        <v>12350.186142040489</v>
      </c>
      <c r="AB578">
        <f t="shared" si="179"/>
        <v>12345.278719499416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4.9848705532821515E-6</v>
      </c>
      <c r="AJ578">
        <f>SUMPRODUCT(A578^constants!$E$28:$J$28,constants!$E$27:$J$27)</f>
        <v>9.7479527002539189E-7</v>
      </c>
      <c r="AL578" s="17">
        <f t="shared" si="173"/>
        <v>4.0378760711238772E-10</v>
      </c>
      <c r="AM578">
        <f t="shared" si="181"/>
        <v>0</v>
      </c>
      <c r="AN578" t="e">
        <f t="shared" si="182"/>
        <v>#DIV/0!</v>
      </c>
      <c r="AO578">
        <f t="shared" si="183"/>
        <v>0</v>
      </c>
      <c r="AQ578">
        <f t="shared" si="189"/>
        <v>4.0378760711238772E-10</v>
      </c>
      <c r="AS578" s="4" t="e">
        <f t="shared" si="184"/>
        <v>#DIV/0!</v>
      </c>
    </row>
    <row r="579" spans="1:45" x14ac:dyDescent="0.2">
      <c r="A579">
        <f>front!A579</f>
        <v>457.64</v>
      </c>
      <c r="B579" s="1">
        <f t="shared" si="185"/>
        <v>0.45999999999997954</v>
      </c>
      <c r="C579">
        <f>front!D579-front!B579</f>
        <v>7617.7999999999993</v>
      </c>
      <c r="D579" s="2">
        <f>front!E579-front!C579</f>
        <v>55423.5</v>
      </c>
      <c r="E579" s="2">
        <f>IF(front!F579-front!C579&gt;0,front!F579-front!C579,0)</f>
        <v>55423.5</v>
      </c>
      <c r="F579" s="2">
        <f>front!I579-front!H579</f>
        <v>10346.299999999999</v>
      </c>
      <c r="G579" s="2">
        <f>IF(front!J579-front!H579&gt;0,front!J579-front!H579,0)</f>
        <v>10386.099999999999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7607.0776945297548</v>
      </c>
      <c r="J579" s="4">
        <f>D579/(constants!$A$4+constants!$B$4*data!D579+constants!$C$4*data!D579^2+constants!$D$4*data!D579^3+constants!$E$4*data!D579^4+constants!$F$4*data!D579^5+constants!$G$4*data!D579^6+constants!$H$4*data!D579^7)</f>
        <v>58490.258043038768</v>
      </c>
      <c r="K579" s="4">
        <f>E579/(constants!$A$4+constants!$B$4*data!E579+constants!$C$4*data!E579^2+constants!$D$4*data!E579^3+constants!$E$4*data!E579^4+constants!$F$4*data!E579^5+constants!$G$4*data!E579^6+constants!$H$4*data!E579^7)</f>
        <v>58490.258043038768</v>
      </c>
      <c r="L579" s="4">
        <f>F579/(constants!$A$4+constants!$B$4*data!F579+constants!$C$4*data!F579^2+constants!$D$4*data!F579^3+constants!$E$4*data!F579^4+constants!$F$4*data!F579^5+constants!$G$4*data!F579^6+constants!$H$4*data!F579^7)</f>
        <v>10347.484990990153</v>
      </c>
      <c r="M579" s="4">
        <f>G579/(constants!$A$4+constants!$B$4*data!G579+constants!$C$4*data!G579^2+constants!$D$4*data!G579^3+constants!$E$4*data!G579^4+constants!$F$4*data!G579^5+constants!$G$4*data!G579^6+constants!$H$4*data!G579^7)</f>
        <v>10387.582671994127</v>
      </c>
      <c r="N579" s="4"/>
      <c r="O579" s="4">
        <f t="shared" si="186"/>
        <v>12678.462824216258</v>
      </c>
      <c r="P579" s="4">
        <f t="shared" si="187"/>
        <v>11698.051608607753</v>
      </c>
      <c r="Q579" s="4">
        <f t="shared" si="174"/>
        <v>11698.051608607753</v>
      </c>
      <c r="R579" s="4">
        <f t="shared" si="188"/>
        <v>1724.5808318316922</v>
      </c>
      <c r="S579" s="4">
        <f t="shared" si="175"/>
        <v>1731.2637786656878</v>
      </c>
      <c r="T579" s="4">
        <f t="shared" si="176"/>
        <v>1.0838097871689241</v>
      </c>
      <c r="U579" s="4">
        <f t="shared" si="177"/>
        <v>1</v>
      </c>
      <c r="V579" s="4">
        <f t="shared" si="178"/>
        <v>1.0038751137149644</v>
      </c>
      <c r="W579" s="4"/>
      <c r="X579">
        <f>IF(front!E579&gt;$X$2,O579,P579)</f>
        <v>12678.462824216258</v>
      </c>
      <c r="Y579">
        <f t="shared" si="190"/>
        <v>12441.709584568844</v>
      </c>
      <c r="Z579">
        <f>SUMPRODUCT($B$7:$B$456,Y$7:Y$456,EXP(constants!$B$32+constants!$A$32*ABS($A$7:$A$456-$A579)))</f>
        <v>1.1280499715977621</v>
      </c>
      <c r="AA579">
        <f t="shared" si="170"/>
        <v>12440.581534597246</v>
      </c>
      <c r="AB579">
        <f t="shared" si="179"/>
        <v>12435.674112056173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5.0100690060808291E-6</v>
      </c>
      <c r="AJ579">
        <f>SUMPRODUCT(A579^constants!$E$28:$J$28,constants!$E$27:$J$27)</f>
        <v>9.761518368694923E-7</v>
      </c>
      <c r="AL579" s="17">
        <f t="shared" si="173"/>
        <v>4.028787632206969E-10</v>
      </c>
      <c r="AM579">
        <f t="shared" si="181"/>
        <v>0</v>
      </c>
      <c r="AN579" t="e">
        <f t="shared" si="182"/>
        <v>#DIV/0!</v>
      </c>
      <c r="AO579">
        <f t="shared" si="183"/>
        <v>0</v>
      </c>
      <c r="AQ579">
        <f t="shared" si="189"/>
        <v>4.028787632206969E-10</v>
      </c>
      <c r="AS579" s="4" t="e">
        <f t="shared" si="184"/>
        <v>#DIV/0!</v>
      </c>
    </row>
    <row r="580" spans="1:45" x14ac:dyDescent="0.2">
      <c r="A580">
        <f>front!A580</f>
        <v>458.11</v>
      </c>
      <c r="B580" s="1">
        <f t="shared" si="185"/>
        <v>0.47000000000002728</v>
      </c>
      <c r="C580">
        <f>front!D580-front!B580</f>
        <v>7664.33</v>
      </c>
      <c r="D580" s="2">
        <f>front!E580-front!C580</f>
        <v>55421.4</v>
      </c>
      <c r="E580" s="2">
        <f>IF(front!F580-front!C580&gt;0,front!F580-front!C580,0)</f>
        <v>55421.4</v>
      </c>
      <c r="F580" s="2">
        <f>front!I580-front!H580</f>
        <v>10520.900000000001</v>
      </c>
      <c r="G580" s="2">
        <f>IF(front!J580-front!H580&gt;0,front!J580-front!H580,0)</f>
        <v>10523.7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7653.6883095035746</v>
      </c>
      <c r="J580" s="4">
        <f>D580/(constants!$A$4+constants!$B$4*data!D580+constants!$C$4*data!D580^2+constants!$D$4*data!D580^3+constants!$E$4*data!D580^4+constants!$F$4*data!D580^5+constants!$G$4*data!D580^6+constants!$H$4*data!D580^7)</f>
        <v>58487.923475125557</v>
      </c>
      <c r="K580" s="4">
        <f>E580/(constants!$A$4+constants!$B$4*data!E580+constants!$C$4*data!E580^2+constants!$D$4*data!E580^3+constants!$E$4*data!E580^4+constants!$F$4*data!E580^5+constants!$G$4*data!E580^6+constants!$H$4*data!E580^7)</f>
        <v>58487.923475125557</v>
      </c>
      <c r="L580" s="4">
        <f>F580/(constants!$A$4+constants!$B$4*data!F580+constants!$C$4*data!F580^2+constants!$D$4*data!F580^3+constants!$E$4*data!F580^4+constants!$F$4*data!F580^5+constants!$G$4*data!F580^6+constants!$H$4*data!F580^7)</f>
        <v>10523.420717733356</v>
      </c>
      <c r="M580" s="4">
        <f>G580/(constants!$A$4+constants!$B$4*data!G580+constants!$C$4*data!G580^2+constants!$D$4*data!G580^3+constants!$E$4*data!G580^4+constants!$F$4*data!G580^5+constants!$G$4*data!G580^6+constants!$H$4*data!G580^7)</f>
        <v>10526.242770661032</v>
      </c>
      <c r="N580" s="4"/>
      <c r="O580" s="4">
        <f t="shared" si="186"/>
        <v>12756.147182505958</v>
      </c>
      <c r="P580" s="4">
        <f t="shared" si="187"/>
        <v>11697.584695025113</v>
      </c>
      <c r="Q580" s="4">
        <f t="shared" si="174"/>
        <v>11697.584695025113</v>
      </c>
      <c r="R580" s="4">
        <f t="shared" si="188"/>
        <v>1753.9034529555593</v>
      </c>
      <c r="S580" s="4">
        <f t="shared" si="175"/>
        <v>1754.3737951101721</v>
      </c>
      <c r="T580" s="4">
        <f t="shared" si="176"/>
        <v>1.0904941075511976</v>
      </c>
      <c r="U580" s="4">
        <f t="shared" si="177"/>
        <v>1</v>
      </c>
      <c r="V580" s="4">
        <f t="shared" si="178"/>
        <v>1.0002681687830766</v>
      </c>
      <c r="W580" s="4"/>
      <c r="X580">
        <f>IF(front!E580&gt;$X$2,O580,P580)</f>
        <v>12756.147182505958</v>
      </c>
      <c r="Y580">
        <f t="shared" si="190"/>
        <v>12519.393942858544</v>
      </c>
      <c r="Z580">
        <f>SUMPRODUCT($B$7:$B$456,Y$7:Y$456,EXP(constants!$B$32+constants!$A$32*ABS($A$7:$A$456-$A580)))</f>
        <v>1.0982926670535089</v>
      </c>
      <c r="AA580">
        <f t="shared" si="170"/>
        <v>12518.29565019149</v>
      </c>
      <c r="AB580">
        <f t="shared" si="179"/>
        <v>12513.388227650417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5.0358683004624098E-6</v>
      </c>
      <c r="AJ580">
        <f>SUMPRODUCT(A580^constants!$E$28:$J$28,constants!$E$27:$J$27)</f>
        <v>9.7744213162985179E-7</v>
      </c>
      <c r="AL580" s="17">
        <f t="shared" si="173"/>
        <v>4.0243842905271808E-10</v>
      </c>
      <c r="AM580">
        <f t="shared" si="181"/>
        <v>0</v>
      </c>
      <c r="AN580" t="e">
        <f t="shared" si="182"/>
        <v>#DIV/0!</v>
      </c>
      <c r="AO580">
        <f t="shared" si="183"/>
        <v>0</v>
      </c>
      <c r="AQ580">
        <f t="shared" si="189"/>
        <v>4.0243842905271808E-10</v>
      </c>
      <c r="AS580" s="4" t="e">
        <f t="shared" si="184"/>
        <v>#DIV/0!</v>
      </c>
    </row>
    <row r="581" spans="1:45" x14ac:dyDescent="0.2">
      <c r="A581">
        <f>front!A581</f>
        <v>458.57</v>
      </c>
      <c r="B581" s="1">
        <f t="shared" si="185"/>
        <v>0.45999999999997954</v>
      </c>
      <c r="C581">
        <f>front!D581-front!B581</f>
        <v>7734.6699999999992</v>
      </c>
      <c r="D581" s="2">
        <f>front!E581-front!C581</f>
        <v>55813.599999999999</v>
      </c>
      <c r="E581" s="2">
        <f>IF(front!F581-front!C581&gt;0,front!F581-front!C581,0)</f>
        <v>55813.599999999999</v>
      </c>
      <c r="F581" s="2">
        <f>front!I581-front!H581</f>
        <v>10396.6</v>
      </c>
      <c r="G581" s="2">
        <f>IF(front!J581-front!H581&gt;0,front!J581-front!H581,0)</f>
        <v>10379.9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7724.1570328533826</v>
      </c>
      <c r="J581" s="4">
        <f>D581/(constants!$A$4+constants!$B$4*data!D581+constants!$C$4*data!D581^2+constants!$D$4*data!D581^3+constants!$E$4*data!D581^4+constants!$F$4*data!D581^5+constants!$G$4*data!D581^6+constants!$H$4*data!D581^7)</f>
        <v>58924.165437612792</v>
      </c>
      <c r="K581" s="4">
        <f>E581/(constants!$A$4+constants!$B$4*data!E581+constants!$C$4*data!E581^2+constants!$D$4*data!E581^3+constants!$E$4*data!E581^4+constants!$F$4*data!E581^5+constants!$G$4*data!E581^6+constants!$H$4*data!E581^7)</f>
        <v>58924.165437612792</v>
      </c>
      <c r="L581" s="4">
        <f>F581/(constants!$A$4+constants!$B$4*data!F581+constants!$C$4*data!F581^2+constants!$D$4*data!F581^3+constants!$E$4*data!F581^4+constants!$F$4*data!F581^5+constants!$G$4*data!F581^6+constants!$H$4*data!F581^7)</f>
        <v>10398.161872177436</v>
      </c>
      <c r="M581" s="4">
        <f>G581/(constants!$A$4+constants!$B$4*data!G581+constants!$C$4*data!G581^2+constants!$D$4*data!G581^3+constants!$E$4*data!G581^4+constants!$F$4*data!G581^5+constants!$G$4*data!G581^6+constants!$H$4*data!G581^7)</f>
        <v>10381.336036939829</v>
      </c>
      <c r="N581" s="4"/>
      <c r="O581" s="4">
        <f t="shared" si="186"/>
        <v>12873.595054755639</v>
      </c>
      <c r="P581" s="4">
        <f t="shared" si="187"/>
        <v>11784.833087522558</v>
      </c>
      <c r="Q581" s="4">
        <f t="shared" si="174"/>
        <v>11784.833087522558</v>
      </c>
      <c r="R581" s="4">
        <f t="shared" si="188"/>
        <v>1733.0269786962392</v>
      </c>
      <c r="S581" s="4">
        <f t="shared" si="175"/>
        <v>1730.2226728233049</v>
      </c>
      <c r="T581" s="4">
        <f t="shared" si="176"/>
        <v>1.0923867108806005</v>
      </c>
      <c r="U581" s="4">
        <f t="shared" si="177"/>
        <v>1</v>
      </c>
      <c r="V581" s="4">
        <f t="shared" si="178"/>
        <v>0.99838184522952789</v>
      </c>
      <c r="W581" s="4"/>
      <c r="X581">
        <f>IF(front!E581&gt;$X$2,O581,P581)</f>
        <v>12873.595054755639</v>
      </c>
      <c r="Y581">
        <f t="shared" si="190"/>
        <v>12636.841815108224</v>
      </c>
      <c r="Z581">
        <f>SUMPRODUCT($B$7:$B$456,Y$7:Y$456,EXP(constants!$B$32+constants!$A$32*ABS($A$7:$A$456-$A581)))</f>
        <v>1.0699287453830579</v>
      </c>
      <c r="AA581">
        <f t="shared" si="170"/>
        <v>12635.771886362842</v>
      </c>
      <c r="AB581">
        <f t="shared" si="179"/>
        <v>12630.864463821768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5.0611703304216247E-6</v>
      </c>
      <c r="AJ581">
        <f>SUMPRODUCT(A581^constants!$E$28:$J$28,constants!$E$27:$J$27)</f>
        <v>9.7860846718316298E-7</v>
      </c>
      <c r="AL581" s="17">
        <f t="shared" si="173"/>
        <v>4.006986493219204E-10</v>
      </c>
      <c r="AM581">
        <f t="shared" si="181"/>
        <v>0</v>
      </c>
      <c r="AN581" t="e">
        <f t="shared" si="182"/>
        <v>#DIV/0!</v>
      </c>
      <c r="AO581">
        <f t="shared" si="183"/>
        <v>0</v>
      </c>
      <c r="AQ581">
        <f t="shared" si="189"/>
        <v>4.006986493219204E-10</v>
      </c>
      <c r="AS581" s="4" t="e">
        <f t="shared" si="184"/>
        <v>#DIV/0!</v>
      </c>
    </row>
    <row r="582" spans="1:45" x14ac:dyDescent="0.2">
      <c r="A582">
        <f>front!A582</f>
        <v>459.04</v>
      </c>
      <c r="B582" s="1">
        <f t="shared" si="185"/>
        <v>0.47000000000002728</v>
      </c>
      <c r="C582">
        <f>front!D582-front!B582</f>
        <v>7771.93</v>
      </c>
      <c r="D582" s="2">
        <f>front!E582-front!C582</f>
        <v>55295</v>
      </c>
      <c r="E582" s="2">
        <f>IF(front!F582-front!C582&gt;0,front!F582-front!C582,0)</f>
        <v>55295</v>
      </c>
      <c r="F582" s="2">
        <f>front!I582-front!H582</f>
        <v>10626.599999999999</v>
      </c>
      <c r="G582" s="2">
        <f>IF(front!J582-front!H582&gt;0,front!J582-front!H582,0)</f>
        <v>10568.599999999999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7761.4885996814892</v>
      </c>
      <c r="J582" s="4">
        <f>D582/(constants!$A$4+constants!$B$4*data!D582+constants!$C$4*data!D582^2+constants!$D$4*data!D582^3+constants!$E$4*data!D582^4+constants!$F$4*data!D582^5+constants!$G$4*data!D582^6+constants!$H$4*data!D582^7)</f>
        <v>58347.427820767647</v>
      </c>
      <c r="K582" s="4">
        <f>E582/(constants!$A$4+constants!$B$4*data!E582+constants!$C$4*data!E582^2+constants!$D$4*data!E582^3+constants!$E$4*data!E582^4+constants!$F$4*data!E582^5+constants!$G$4*data!E582^6+constants!$H$4*data!E582^7)</f>
        <v>58347.427820767647</v>
      </c>
      <c r="L582" s="4">
        <f>F582/(constants!$A$4+constants!$B$4*data!F582+constants!$C$4*data!F582^2+constants!$D$4*data!F582^3+constants!$E$4*data!F582^4+constants!$F$4*data!F582^5+constants!$G$4*data!F582^6+constants!$H$4*data!F582^7)</f>
        <v>10629.967194674729</v>
      </c>
      <c r="M582" s="4">
        <f>G582/(constants!$A$4+constants!$B$4*data!G582+constants!$C$4*data!G582^2+constants!$D$4*data!G582^3+constants!$E$4*data!G582^4+constants!$F$4*data!G582^5+constants!$G$4*data!G582^6+constants!$H$4*data!G582^7)</f>
        <v>10571.49915237857</v>
      </c>
      <c r="N582" s="4"/>
      <c r="O582" s="4">
        <f t="shared" si="186"/>
        <v>12935.814332802482</v>
      </c>
      <c r="P582" s="4">
        <f t="shared" si="187"/>
        <v>11669.485564153531</v>
      </c>
      <c r="Q582" s="4">
        <f t="shared" si="174"/>
        <v>11669.485564153531</v>
      </c>
      <c r="R582" s="4">
        <f t="shared" si="188"/>
        <v>1771.6611991124551</v>
      </c>
      <c r="S582" s="4">
        <f t="shared" si="175"/>
        <v>1761.9165253964284</v>
      </c>
      <c r="T582" s="4">
        <f t="shared" si="176"/>
        <v>1.1085162462121616</v>
      </c>
      <c r="U582" s="4">
        <f t="shared" si="177"/>
        <v>1</v>
      </c>
      <c r="V582" s="4">
        <f t="shared" si="178"/>
        <v>0.99449969682639749</v>
      </c>
      <c r="W582" s="4"/>
      <c r="X582">
        <f>IF(front!E582&gt;$X$2,O582,P582)</f>
        <v>12935.814332802482</v>
      </c>
      <c r="Y582">
        <f t="shared" si="190"/>
        <v>12699.061093155067</v>
      </c>
      <c r="Z582">
        <f>SUMPRODUCT($B$7:$B$456,Y$7:Y$456,EXP(constants!$B$32+constants!$A$32*ABS($A$7:$A$456-$A582)))</f>
        <v>1.0417046451050185</v>
      </c>
      <c r="AA582">
        <f t="shared" si="170"/>
        <v>12698.019388509962</v>
      </c>
      <c r="AB582">
        <f t="shared" si="179"/>
        <v>12693.111965968888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5.0870749116812874E-6</v>
      </c>
      <c r="AJ582">
        <f>SUMPRODUCT(A582^constants!$E$28:$J$28,constants!$E$27:$J$27)</f>
        <v>9.7969865898284549E-7</v>
      </c>
      <c r="AL582" s="17">
        <f t="shared" si="173"/>
        <v>4.0077444564580281E-10</v>
      </c>
      <c r="AM582">
        <f t="shared" si="181"/>
        <v>0</v>
      </c>
      <c r="AN582" t="e">
        <f t="shared" si="182"/>
        <v>#DIV/0!</v>
      </c>
      <c r="AO582">
        <f t="shared" si="183"/>
        <v>0</v>
      </c>
      <c r="AQ582">
        <f t="shared" si="189"/>
        <v>4.0077444564580281E-10</v>
      </c>
      <c r="AS582" s="4" t="e">
        <f t="shared" si="184"/>
        <v>#DIV/0!</v>
      </c>
    </row>
    <row r="583" spans="1:45" x14ac:dyDescent="0.2">
      <c r="A583">
        <f>front!A583</f>
        <v>459.5</v>
      </c>
      <c r="B583" s="1">
        <f t="shared" si="185"/>
        <v>0.45999999999997954</v>
      </c>
      <c r="C583">
        <f>front!D583-front!B583</f>
        <v>7858.67</v>
      </c>
      <c r="D583" s="2">
        <f>front!E583-front!C583</f>
        <v>55384.3</v>
      </c>
      <c r="E583" s="2">
        <f>IF(front!F583-front!C583&gt;0,front!F583-front!C583,0)</f>
        <v>55384.3</v>
      </c>
      <c r="F583" s="2">
        <f>front!I583-front!H583</f>
        <v>10373.099999999999</v>
      </c>
      <c r="G583" s="2">
        <f>IF(front!J583-front!H583&gt;0,front!J583-front!H583,0)</f>
        <v>10321.899999999998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7848.4043966474401</v>
      </c>
      <c r="J583" s="4">
        <f>D583/(constants!$A$4+constants!$B$4*data!D583+constants!$C$4*data!D583^2+constants!$D$4*data!D583^3+constants!$E$4*data!D583^4+constants!$F$4*data!D583^5+constants!$G$4*data!D583^6+constants!$H$4*data!D583^7)</f>
        <v>58446.681535567848</v>
      </c>
      <c r="K583" s="4">
        <f>E583/(constants!$A$4+constants!$B$4*data!E583+constants!$C$4*data!E583^2+constants!$D$4*data!E583^3+constants!$E$4*data!E583^4+constants!$F$4*data!E583^5+constants!$G$4*data!E583^6+constants!$H$4*data!E583^7)</f>
        <v>58446.681535567848</v>
      </c>
      <c r="L583" s="4">
        <f>F583/(constants!$A$4+constants!$B$4*data!F583+constants!$C$4*data!F583^2+constants!$D$4*data!F583^3+constants!$E$4*data!F583^4+constants!$F$4*data!F583^5+constants!$G$4*data!F583^6+constants!$H$4*data!F583^7)</f>
        <v>10374.485000370301</v>
      </c>
      <c r="M583" s="4">
        <f>G583/(constants!$A$4+constants!$B$4*data!G583+constants!$C$4*data!G583^2+constants!$D$4*data!G583^3+constants!$E$4*data!G583^4+constants!$F$4*data!G583^5+constants!$G$4*data!G583^6+constants!$H$4*data!G583^7)</f>
        <v>10322.904463954346</v>
      </c>
      <c r="N583" s="4"/>
      <c r="O583" s="4">
        <f t="shared" si="186"/>
        <v>13080.6739944124</v>
      </c>
      <c r="P583" s="4">
        <f t="shared" si="187"/>
        <v>11689.33630711357</v>
      </c>
      <c r="Q583" s="4">
        <f t="shared" si="174"/>
        <v>11689.33630711357</v>
      </c>
      <c r="R583" s="4">
        <f t="shared" si="188"/>
        <v>1729.0808333950501</v>
      </c>
      <c r="S583" s="4">
        <f t="shared" si="175"/>
        <v>1720.4840773257245</v>
      </c>
      <c r="T583" s="4">
        <f t="shared" si="176"/>
        <v>1.119026234744579</v>
      </c>
      <c r="U583" s="4">
        <f t="shared" si="177"/>
        <v>1</v>
      </c>
      <c r="V583" s="4">
        <f t="shared" si="178"/>
        <v>0.99502813523619604</v>
      </c>
      <c r="W583" s="4"/>
      <c r="X583">
        <f>IF(front!E583&gt;$X$2,O583,P583)</f>
        <v>13080.6739944124</v>
      </c>
      <c r="Y583">
        <f t="shared" si="190"/>
        <v>12843.920754764986</v>
      </c>
      <c r="Z583">
        <f>SUMPRODUCT($B$7:$B$456,Y$7:Y$456,EXP(constants!$B$32+constants!$A$32*ABS($A$7:$A$456-$A583)))</f>
        <v>1.0148021355610266</v>
      </c>
      <c r="AA583">
        <f t="shared" ref="AA583:AA646" si="191">Y583-Z583</f>
        <v>12842.905952629424</v>
      </c>
      <c r="AB583">
        <f t="shared" si="179"/>
        <v>12837.998530088351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5.1124794556701567E-6</v>
      </c>
      <c r="AJ583">
        <f>SUMPRODUCT(A583^constants!$E$28:$J$28,constants!$E$27:$J$27)</f>
        <v>9.8066347078881429E-7</v>
      </c>
      <c r="AL583" s="17">
        <f t="shared" ref="AL583:AL646" si="192">IF(AB583=0,0,AI583/AB583)</f>
        <v>3.9823025712988397E-10</v>
      </c>
      <c r="AM583">
        <f t="shared" si="181"/>
        <v>0</v>
      </c>
      <c r="AN583" t="e">
        <f t="shared" si="182"/>
        <v>#DIV/0!</v>
      </c>
      <c r="AO583">
        <f t="shared" si="183"/>
        <v>0</v>
      </c>
      <c r="AQ583">
        <f t="shared" si="189"/>
        <v>3.9823025712988397E-10</v>
      </c>
      <c r="AS583" s="4" t="e">
        <f t="shared" si="184"/>
        <v>#DIV/0!</v>
      </c>
    </row>
    <row r="584" spans="1:45" x14ac:dyDescent="0.2">
      <c r="A584">
        <f>front!A584</f>
        <v>459.96</v>
      </c>
      <c r="B584" s="1">
        <f t="shared" si="185"/>
        <v>0.45999999999997954</v>
      </c>
      <c r="C584">
        <f>front!D584-front!B584</f>
        <v>7916.7999999999993</v>
      </c>
      <c r="D584" s="2">
        <f>front!E584-front!C584</f>
        <v>55315.1</v>
      </c>
      <c r="E584" s="2">
        <f>IF(front!F584-front!C584&gt;0,front!F584-front!C584,0)</f>
        <v>55315.1</v>
      </c>
      <c r="F584" s="2">
        <f>front!I584-front!H584</f>
        <v>10684.7</v>
      </c>
      <c r="G584" s="2">
        <f>IF(front!J584-front!H584&gt;0,front!J584-front!H584,0)</f>
        <v>10742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7906.6594960822013</v>
      </c>
      <c r="J584" s="4">
        <f>D584/(constants!$A$4+constants!$B$4*data!D584+constants!$C$4*data!D584^2+constants!$D$4*data!D584^3+constants!$E$4*data!D584^4+constants!$F$4*data!D584^5+constants!$G$4*data!D584^6+constants!$H$4*data!D584^7)</f>
        <v>58369.766303444187</v>
      </c>
      <c r="K584" s="4">
        <f>E584/(constants!$A$4+constants!$B$4*data!E584+constants!$C$4*data!E584^2+constants!$D$4*data!E584^3+constants!$E$4*data!E584^4+constants!$F$4*data!E584^5+constants!$G$4*data!E584^6+constants!$H$4*data!E584^7)</f>
        <v>58369.766303444187</v>
      </c>
      <c r="L584" s="4">
        <f>F584/(constants!$A$4+constants!$B$4*data!F584+constants!$C$4*data!F584^2+constants!$D$4*data!F584^3+constants!$E$4*data!F584^4+constants!$F$4*data!F584^5+constants!$G$4*data!F584^6+constants!$H$4*data!F584^7)</f>
        <v>10688.54477382615</v>
      </c>
      <c r="M584" s="4">
        <f>G584/(constants!$A$4+constants!$B$4*data!G584+constants!$C$4*data!G584^2+constants!$D$4*data!G584^3+constants!$E$4*data!G584^4+constants!$F$4*data!G584^5+constants!$G$4*data!G584^6+constants!$H$4*data!G584^7)</f>
        <v>10746.324383475805</v>
      </c>
      <c r="N584" s="4"/>
      <c r="O584" s="4">
        <f t="shared" ref="O584:O647" si="193">I584*1000/O$4</f>
        <v>13177.765826803668</v>
      </c>
      <c r="P584" s="4">
        <f t="shared" ref="P584:Q647" si="194">J584*1000/P$4</f>
        <v>11673.953260688837</v>
      </c>
      <c r="Q584" s="4">
        <f t="shared" si="194"/>
        <v>11673.953260688837</v>
      </c>
      <c r="R584" s="4">
        <f t="shared" ref="R584:S647" si="195">L584*1000/R$4</f>
        <v>1781.4241289710251</v>
      </c>
      <c r="S584" s="4">
        <f t="shared" si="195"/>
        <v>1791.0540639126341</v>
      </c>
      <c r="T584" s="4">
        <f t="shared" ref="T584:T647" si="196">O584/P584</f>
        <v>1.128817764859382</v>
      </c>
      <c r="U584" s="4">
        <f t="shared" ref="U584:U647" si="197">Q584/P584</f>
        <v>1</v>
      </c>
      <c r="V584" s="4">
        <f t="shared" ref="V584:V647" si="198">S584/R584</f>
        <v>1.0054057508175616</v>
      </c>
      <c r="W584" s="4"/>
      <c r="X584">
        <f>IF(front!E584&gt;$X$2,O584,P584)</f>
        <v>13177.765826803668</v>
      </c>
      <c r="Y584">
        <f t="shared" si="190"/>
        <v>12941.012587156254</v>
      </c>
      <c r="Z584">
        <f>SUMPRODUCT($B$7:$B$456,Y$7:Y$456,EXP(constants!$B$32+constants!$A$32*ABS($A$7:$A$456-$A584)))</f>
        <v>0.98859439590518405</v>
      </c>
      <c r="AA584">
        <f t="shared" si="191"/>
        <v>12940.023992760349</v>
      </c>
      <c r="AB584">
        <f t="shared" ref="AB584:AB647" si="199">IF((AA584-$AA$3)&gt;0,AA584-$AA$3,0)</f>
        <v>12935.116570219276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5.1379343097628144E-6</v>
      </c>
      <c r="AJ584">
        <f>SUMPRODUCT(A584^constants!$E$28:$J$28,constants!$E$27:$J$27)</f>
        <v>9.8152435061457351E-7</v>
      </c>
      <c r="AL584" s="17">
        <f t="shared" si="192"/>
        <v>3.9720819537041995E-10</v>
      </c>
      <c r="AM584">
        <f t="shared" ref="AM584:AM647" si="200">IF(AG584=0,0,AJ584/AG584)</f>
        <v>0</v>
      </c>
      <c r="AN584" t="e">
        <f t="shared" ref="AN584:AN647" si="201">AL584/AM584</f>
        <v>#DIV/0!</v>
      </c>
      <c r="AO584">
        <f t="shared" ref="AO584:AO647" si="202">AM584*$AN$2</f>
        <v>0</v>
      </c>
      <c r="AQ584">
        <f t="shared" si="189"/>
        <v>3.9720819537041995E-10</v>
      </c>
      <c r="AS584" s="4" t="e">
        <f t="shared" ref="AS584:AS647" si="203">AL584/AO584</f>
        <v>#DIV/0!</v>
      </c>
    </row>
    <row r="585" spans="1:45" x14ac:dyDescent="0.2">
      <c r="A585">
        <f>front!A585</f>
        <v>460.43</v>
      </c>
      <c r="B585" s="1">
        <f t="shared" ref="B585:B648" si="204">A585-A584</f>
        <v>0.47000000000002728</v>
      </c>
      <c r="C585">
        <f>front!D585-front!B585</f>
        <v>7975.5299999999988</v>
      </c>
      <c r="D585" s="2">
        <f>front!E585-front!C585</f>
        <v>55502.2</v>
      </c>
      <c r="E585" s="2">
        <f>IF(front!F585-front!C585&gt;0,front!F585-front!C585,0)</f>
        <v>55502.2</v>
      </c>
      <c r="F585" s="2">
        <f>front!I585-front!H585</f>
        <v>10365.300000000001</v>
      </c>
      <c r="G585" s="2">
        <f>IF(front!J585-front!H585&gt;0,front!J585-front!H585,0)</f>
        <v>10366.999999999998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7965.5219068515535</v>
      </c>
      <c r="J585" s="4">
        <f>D585/(constants!$A$4+constants!$B$4*data!D585+constants!$C$4*data!D585^2+constants!$D$4*data!D585^3+constants!$E$4*data!D585^4+constants!$F$4*data!D585^5+constants!$G$4*data!D585^6+constants!$H$4*data!D585^7)</f>
        <v>58577.758057288382</v>
      </c>
      <c r="K585" s="4">
        <f>E585/(constants!$A$4+constants!$B$4*data!E585+constants!$C$4*data!E585^2+constants!$D$4*data!E585^3+constants!$E$4*data!E585^4+constants!$F$4*data!E585^5+constants!$G$4*data!E585^6+constants!$H$4*data!E585^7)</f>
        <v>58577.758057288382</v>
      </c>
      <c r="L585" s="4">
        <f>F585/(constants!$A$4+constants!$B$4*data!F585+constants!$C$4*data!F585^2+constants!$D$4*data!F585^3+constants!$E$4*data!F585^4+constants!$F$4*data!F585^5+constants!$G$4*data!F585^6+constants!$H$4*data!F585^7)</f>
        <v>10366.626602026045</v>
      </c>
      <c r="M585" s="4">
        <f>G585/(constants!$A$4+constants!$B$4*data!G585+constants!$C$4*data!G585^2+constants!$D$4*data!G585^3+constants!$E$4*data!G585^4+constants!$F$4*data!G585^5+constants!$G$4*data!G585^6+constants!$H$4*data!G585^7)</f>
        <v>10368.339316799644</v>
      </c>
      <c r="N585" s="4"/>
      <c r="O585" s="4">
        <f t="shared" si="193"/>
        <v>13275.869844752589</v>
      </c>
      <c r="P585" s="4">
        <f t="shared" si="194"/>
        <v>11715.551611457675</v>
      </c>
      <c r="Q585" s="4">
        <f t="shared" si="194"/>
        <v>11715.551611457675</v>
      </c>
      <c r="R585" s="4">
        <f t="shared" si="195"/>
        <v>1727.7711003376742</v>
      </c>
      <c r="S585" s="4">
        <f t="shared" si="195"/>
        <v>1728.0565527999406</v>
      </c>
      <c r="T585" s="4">
        <f t="shared" si="196"/>
        <v>1.1331835055695492</v>
      </c>
      <c r="U585" s="4">
        <f t="shared" si="197"/>
        <v>1</v>
      </c>
      <c r="V585" s="4">
        <f t="shared" si="198"/>
        <v>1.0001652142822683</v>
      </c>
      <c r="W585" s="4"/>
      <c r="X585">
        <f>IF(front!E585&gt;$X$2,O585,P585)</f>
        <v>13275.869844752589</v>
      </c>
      <c r="Y585">
        <f t="shared" si="190"/>
        <v>13039.116605105175</v>
      </c>
      <c r="Z585">
        <f>SUMPRODUCT($B$7:$B$456,Y$7:Y$456,EXP(constants!$B$32+constants!$A$32*ABS($A$7:$A$456-$A585)))</f>
        <v>0.96251584863300443</v>
      </c>
      <c r="AA585">
        <f t="shared" si="191"/>
        <v>13038.154089256543</v>
      </c>
      <c r="AB585">
        <f t="shared" si="199"/>
        <v>13033.246666715469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5.1639942187641118E-6</v>
      </c>
      <c r="AJ585">
        <f>SUMPRODUCT(A585^constants!$E$28:$J$28,constants!$E$27:$J$27)</f>
        <v>9.8229362663159294E-7</v>
      </c>
      <c r="AL585" s="17">
        <f t="shared" si="192"/>
        <v>3.9621702487623515E-10</v>
      </c>
      <c r="AM585">
        <f t="shared" si="200"/>
        <v>0</v>
      </c>
      <c r="AN585" t="e">
        <f t="shared" si="201"/>
        <v>#DIV/0!</v>
      </c>
      <c r="AO585">
        <f t="shared" si="202"/>
        <v>0</v>
      </c>
      <c r="AQ585">
        <f t="shared" si="189"/>
        <v>3.9621702487623515E-10</v>
      </c>
      <c r="AS585" s="4" t="e">
        <f t="shared" si="203"/>
        <v>#DIV/0!</v>
      </c>
    </row>
    <row r="586" spans="1:45" x14ac:dyDescent="0.2">
      <c r="A586">
        <f>front!A586</f>
        <v>460.89</v>
      </c>
      <c r="B586" s="1">
        <f t="shared" si="204"/>
        <v>0.45999999999997954</v>
      </c>
      <c r="C586">
        <f>front!D586-front!B586</f>
        <v>8025.1299999999992</v>
      </c>
      <c r="D586" s="2">
        <f>front!E586-front!C586</f>
        <v>55710.9</v>
      </c>
      <c r="E586" s="2">
        <f>IF(front!F586-front!C586&gt;0,front!F586-front!C586,0)</f>
        <v>55710.9</v>
      </c>
      <c r="F586" s="2">
        <f>front!I586-front!H586</f>
        <v>10167.1</v>
      </c>
      <c r="G586" s="2">
        <f>IF(front!J586-front!H586&gt;0,front!J586-front!H586,0)</f>
        <v>10169.9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8015.2384985550016</v>
      </c>
      <c r="J586" s="4">
        <f>D586/(constants!$A$4+constants!$B$4*data!D586+constants!$C$4*data!D586^2+constants!$D$4*data!D586^3+constants!$E$4*data!D586^4+constants!$F$4*data!D586^5+constants!$G$4*data!D586^6+constants!$H$4*data!D586^7)</f>
        <v>58809.88559057872</v>
      </c>
      <c r="K586" s="4">
        <f>E586/(constants!$A$4+constants!$B$4*data!E586+constants!$C$4*data!E586^2+constants!$D$4*data!E586^3+constants!$E$4*data!E586^4+constants!$F$4*data!E586^5+constants!$G$4*data!E586^6+constants!$H$4*data!E586^7)</f>
        <v>58809.88559057872</v>
      </c>
      <c r="L586" s="4">
        <f>F586/(constants!$A$4+constants!$B$4*data!F586+constants!$C$4*data!F586^2+constants!$D$4*data!F586^3+constants!$E$4*data!F586^4+constants!$F$4*data!F586^5+constants!$G$4*data!F586^6+constants!$H$4*data!F586^7)</f>
        <v>10166.993781133408</v>
      </c>
      <c r="M586" s="4">
        <f>G586/(constants!$A$4+constants!$B$4*data!G586+constants!$C$4*data!G586^2+constants!$D$4*data!G586^3+constants!$E$4*data!G586^4+constants!$F$4*data!G586^5+constants!$G$4*data!G586^6+constants!$H$4*data!G586^7)</f>
        <v>10169.813343131982</v>
      </c>
      <c r="N586" s="4"/>
      <c r="O586" s="4">
        <f t="shared" si="193"/>
        <v>13358.730830925004</v>
      </c>
      <c r="P586" s="4">
        <f t="shared" si="194"/>
        <v>11761.977118115745</v>
      </c>
      <c r="Q586" s="4">
        <f t="shared" si="194"/>
        <v>11761.977118115745</v>
      </c>
      <c r="R586" s="4">
        <f t="shared" si="195"/>
        <v>1694.4989635222346</v>
      </c>
      <c r="S586" s="4">
        <f t="shared" si="195"/>
        <v>1694.9688905219969</v>
      </c>
      <c r="T586" s="4">
        <f t="shared" si="196"/>
        <v>1.1357555534052133</v>
      </c>
      <c r="U586" s="4">
        <f t="shared" si="197"/>
        <v>1</v>
      </c>
      <c r="V586" s="4">
        <f t="shared" si="198"/>
        <v>1.000277325044086</v>
      </c>
      <c r="W586" s="4"/>
      <c r="X586">
        <f>IF(front!E586&gt;$X$2,O586,P586)</f>
        <v>13358.730830925004</v>
      </c>
      <c r="Y586">
        <f t="shared" si="190"/>
        <v>13121.977591277589</v>
      </c>
      <c r="Z586">
        <f>SUMPRODUCT($B$7:$B$456,Y$7:Y$456,EXP(constants!$B$32+constants!$A$32*ABS($A$7:$A$456-$A586)))</f>
        <v>0.93765842678529543</v>
      </c>
      <c r="AA586">
        <f t="shared" si="191"/>
        <v>13121.039932850805</v>
      </c>
      <c r="AB586">
        <f t="shared" si="199"/>
        <v>13116.132510309732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5.1895499810866235E-6</v>
      </c>
      <c r="AJ586">
        <f>SUMPRODUCT(A586^constants!$E$28:$J$28,constants!$E$27:$J$27)</f>
        <v>9.8293562151506282E-7</v>
      </c>
      <c r="AL586" s="17">
        <f t="shared" si="192"/>
        <v>3.9566160047616616E-10</v>
      </c>
      <c r="AM586">
        <f t="shared" si="200"/>
        <v>0</v>
      </c>
      <c r="AN586" t="e">
        <f t="shared" si="201"/>
        <v>#DIV/0!</v>
      </c>
      <c r="AO586">
        <f t="shared" si="202"/>
        <v>0</v>
      </c>
      <c r="AQ586">
        <f t="shared" si="189"/>
        <v>3.9566160047616616E-10</v>
      </c>
      <c r="AS586" s="4" t="e">
        <f t="shared" si="203"/>
        <v>#DIV/0!</v>
      </c>
    </row>
    <row r="587" spans="1:45" x14ac:dyDescent="0.2">
      <c r="A587">
        <f>front!A587</f>
        <v>461.36</v>
      </c>
      <c r="B587" s="1">
        <f t="shared" si="204"/>
        <v>0.47000000000002728</v>
      </c>
      <c r="C587">
        <f>front!D587-front!B587</f>
        <v>8095.33</v>
      </c>
      <c r="D587" s="2">
        <f>front!E587-front!C587</f>
        <v>54674.7</v>
      </c>
      <c r="E587" s="2">
        <f>IF(front!F587-front!C587&gt;0,front!F587-front!C587,0)</f>
        <v>54674.7</v>
      </c>
      <c r="F587" s="2">
        <f>front!I587-front!H587</f>
        <v>9943.5999999999985</v>
      </c>
      <c r="G587" s="2">
        <f>IF(front!J587-front!H587&gt;0,front!J587-front!H587,0)</f>
        <v>9968.2000000000007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8085.6110587160429</v>
      </c>
      <c r="J587" s="4">
        <f>D587/(constants!$A$4+constants!$B$4*data!D587+constants!$C$4*data!D587^2+constants!$D$4*data!D587^3+constants!$E$4*data!D587^4+constants!$F$4*data!D587^5+constants!$G$4*data!D587^6+constants!$H$4*data!D587^7)</f>
        <v>57658.549787574906</v>
      </c>
      <c r="K587" s="4">
        <f>E587/(constants!$A$4+constants!$B$4*data!E587+constants!$C$4*data!E587^2+constants!$D$4*data!E587^3+constants!$E$4*data!E587^4+constants!$F$4*data!E587^5+constants!$G$4*data!E587^6+constants!$H$4*data!E587^7)</f>
        <v>57658.549787574906</v>
      </c>
      <c r="L587" s="4">
        <f>F587/(constants!$A$4+constants!$B$4*data!F587+constants!$C$4*data!F587^2+constants!$D$4*data!F587^3+constants!$E$4*data!F587^4+constants!$F$4*data!F587^5+constants!$G$4*data!F587^6+constants!$H$4*data!F587^7)</f>
        <v>9941.9941652555353</v>
      </c>
      <c r="M587" s="4">
        <f>G587/(constants!$A$4+constants!$B$4*data!G587+constants!$C$4*data!G587^2+constants!$D$4*data!G587^3+constants!$E$4*data!G587^4+constants!$F$4*data!G587^5+constants!$G$4*data!G587^6+constants!$H$4*data!G587^7)</f>
        <v>9966.7532862266889</v>
      </c>
      <c r="N587" s="4"/>
      <c r="O587" s="4">
        <f t="shared" si="193"/>
        <v>13476.018431193404</v>
      </c>
      <c r="P587" s="4">
        <f t="shared" si="194"/>
        <v>11531.709957514982</v>
      </c>
      <c r="Q587" s="4">
        <f t="shared" si="194"/>
        <v>11531.709957514982</v>
      </c>
      <c r="R587" s="4">
        <f t="shared" si="195"/>
        <v>1656.9990275425891</v>
      </c>
      <c r="S587" s="4">
        <f t="shared" si="195"/>
        <v>1661.1255477044483</v>
      </c>
      <c r="T587" s="4">
        <f t="shared" si="196"/>
        <v>1.1686053916411032</v>
      </c>
      <c r="U587" s="4">
        <f t="shared" si="197"/>
        <v>1</v>
      </c>
      <c r="V587" s="4">
        <f t="shared" si="198"/>
        <v>1.0024903576243971</v>
      </c>
      <c r="W587" s="4"/>
      <c r="X587">
        <f>IF(front!E587&gt;$X$2,O587,P587)</f>
        <v>13476.018431193404</v>
      </c>
      <c r="Y587">
        <f t="shared" si="190"/>
        <v>13239.26519154599</v>
      </c>
      <c r="Z587">
        <f>SUMPRODUCT($B$7:$B$456,Y$7:Y$456,EXP(constants!$B$32+constants!$A$32*ABS($A$7:$A$456-$A587)))</f>
        <v>0.91292354086103489</v>
      </c>
      <c r="AA587">
        <f t="shared" si="191"/>
        <v>13238.352268005128</v>
      </c>
      <c r="AB587">
        <f t="shared" si="199"/>
        <v>13233.444845464055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5.2157124385821407E-6</v>
      </c>
      <c r="AJ587">
        <f>SUMPRODUCT(A587^constants!$E$28:$J$28,constants!$E$27:$J$27)</f>
        <v>9.8347518658650464E-7</v>
      </c>
      <c r="AL587" s="17">
        <f t="shared" si="192"/>
        <v>3.9413112001368998E-10</v>
      </c>
      <c r="AM587">
        <f t="shared" si="200"/>
        <v>0</v>
      </c>
      <c r="AN587" t="e">
        <f t="shared" si="201"/>
        <v>#DIV/0!</v>
      </c>
      <c r="AO587">
        <f t="shared" si="202"/>
        <v>0</v>
      </c>
      <c r="AQ587">
        <f t="shared" si="189"/>
        <v>3.9413112001368998E-10</v>
      </c>
      <c r="AS587" s="4" t="e">
        <f t="shared" si="203"/>
        <v>#DIV/0!</v>
      </c>
    </row>
    <row r="588" spans="1:45" x14ac:dyDescent="0.2">
      <c r="A588">
        <f>front!A588</f>
        <v>461.82</v>
      </c>
      <c r="B588" s="1">
        <f t="shared" si="204"/>
        <v>0.45999999999997954</v>
      </c>
      <c r="C588">
        <f>front!D588-front!B588</f>
        <v>8118.2</v>
      </c>
      <c r="D588" s="2">
        <f>front!E588-front!C588</f>
        <v>54947.7</v>
      </c>
      <c r="E588" s="2">
        <f>IF(front!F588-front!C588&gt;0,front!F588-front!C588,0)</f>
        <v>54947.7</v>
      </c>
      <c r="F588" s="2">
        <f>front!I588-front!H588</f>
        <v>9515.9999999999982</v>
      </c>
      <c r="G588" s="2">
        <f>IF(front!J588-front!H588&gt;0,front!J588-front!H588,0)</f>
        <v>9551.9999999999982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8108.5392031726187</v>
      </c>
      <c r="J588" s="4">
        <f>D588/(constants!$A$4+constants!$B$4*data!D588+constants!$C$4*data!D588^2+constants!$D$4*data!D588^3+constants!$E$4*data!D588^4+constants!$F$4*data!D588^5+constants!$G$4*data!D588^6+constants!$H$4*data!D588^7)</f>
        <v>57961.617576237433</v>
      </c>
      <c r="K588" s="4">
        <f>E588/(constants!$A$4+constants!$B$4*data!E588+constants!$C$4*data!E588^2+constants!$D$4*data!E588^3+constants!$E$4*data!E588^4+constants!$F$4*data!E588^5+constants!$G$4*data!E588^6+constants!$H$4*data!E588^7)</f>
        <v>57961.617576237433</v>
      </c>
      <c r="L588" s="4">
        <f>F588/(constants!$A$4+constants!$B$4*data!F588+constants!$C$4*data!F588^2+constants!$D$4*data!F588^3+constants!$E$4*data!F588^4+constants!$F$4*data!F588^5+constants!$G$4*data!F588^6+constants!$H$4*data!F588^7)</f>
        <v>9511.8569307156613</v>
      </c>
      <c r="M588" s="4">
        <f>G588/(constants!$A$4+constants!$B$4*data!G588+constants!$C$4*data!G588^2+constants!$D$4*data!G588^3+constants!$E$4*data!G588^4+constants!$F$4*data!G588^5+constants!$G$4*data!G588^6+constants!$H$4*data!G588^7)</f>
        <v>9548.0541601553687</v>
      </c>
      <c r="N588" s="4"/>
      <c r="O588" s="4">
        <f t="shared" si="193"/>
        <v>13514.232005287697</v>
      </c>
      <c r="P588" s="4">
        <f t="shared" si="194"/>
        <v>11592.323515247486</v>
      </c>
      <c r="Q588" s="4">
        <f t="shared" si="194"/>
        <v>11592.323515247486</v>
      </c>
      <c r="R588" s="4">
        <f t="shared" si="195"/>
        <v>1585.3094884526101</v>
      </c>
      <c r="S588" s="4">
        <f t="shared" si="195"/>
        <v>1591.3423600258948</v>
      </c>
      <c r="T588" s="4">
        <f t="shared" si="196"/>
        <v>1.1657914815362345</v>
      </c>
      <c r="U588" s="4">
        <f t="shared" si="197"/>
        <v>1</v>
      </c>
      <c r="V588" s="4">
        <f t="shared" si="198"/>
        <v>1.0038054850596858</v>
      </c>
      <c r="W588" s="4"/>
      <c r="X588">
        <f>IF(front!E588&gt;$X$2,O588,P588)</f>
        <v>13514.232005287697</v>
      </c>
      <c r="Y588">
        <f t="shared" si="190"/>
        <v>13277.478765640282</v>
      </c>
      <c r="Z588">
        <f>SUMPRODUCT($B$7:$B$456,Y$7:Y$456,EXP(constants!$B$32+constants!$A$32*ABS($A$7:$A$456-$A588)))</f>
        <v>0.88934686355009407</v>
      </c>
      <c r="AA588">
        <f t="shared" si="191"/>
        <v>13276.589418776732</v>
      </c>
      <c r="AB588">
        <f t="shared" si="199"/>
        <v>13271.681996235659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5.2413680237200695E-6</v>
      </c>
      <c r="AJ588">
        <f>SUMPRODUCT(A588^constants!$E$28:$J$28,constants!$E$27:$J$27)</f>
        <v>9.8388635372416823E-7</v>
      </c>
      <c r="AL588" s="17">
        <f t="shared" si="192"/>
        <v>3.9492869292729557E-10</v>
      </c>
      <c r="AM588">
        <f t="shared" si="200"/>
        <v>0</v>
      </c>
      <c r="AN588" t="e">
        <f t="shared" si="201"/>
        <v>#DIV/0!</v>
      </c>
      <c r="AO588">
        <f t="shared" si="202"/>
        <v>0</v>
      </c>
      <c r="AQ588">
        <f t="shared" si="189"/>
        <v>3.9492869292729557E-10</v>
      </c>
      <c r="AS588" s="4" t="e">
        <f t="shared" si="203"/>
        <v>#DIV/0!</v>
      </c>
    </row>
    <row r="589" spans="1:45" x14ac:dyDescent="0.2">
      <c r="A589">
        <f>front!A589</f>
        <v>462.28</v>
      </c>
      <c r="B589" s="1">
        <f t="shared" si="204"/>
        <v>0.45999999999997954</v>
      </c>
      <c r="C589">
        <f>front!D589-front!B589</f>
        <v>8179.33</v>
      </c>
      <c r="D589" s="2">
        <f>front!E589-front!C589</f>
        <v>55638.6</v>
      </c>
      <c r="E589" s="2">
        <f>IF(front!F589-front!C589&gt;0,front!F589-front!C589,0)</f>
        <v>55638.6</v>
      </c>
      <c r="F589" s="2">
        <f>front!I589-front!H589</f>
        <v>8981.6</v>
      </c>
      <c r="G589" s="2">
        <f>IF(front!J589-front!H589&gt;0,front!J589-front!H589,0)</f>
        <v>8982.3000000000011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8169.8293143274705</v>
      </c>
      <c r="J589" s="4">
        <f>D589/(constants!$A$4+constants!$B$4*data!D589+constants!$C$4*data!D589^2+constants!$D$4*data!D589^3+constants!$E$4*data!D589^4+constants!$F$4*data!D589^5+constants!$G$4*data!D589^6+constants!$H$4*data!D589^7)</f>
        <v>58729.454134984408</v>
      </c>
      <c r="K589" s="4">
        <f>E589/(constants!$A$4+constants!$B$4*data!E589+constants!$C$4*data!E589^2+constants!$D$4*data!E589^3+constants!$E$4*data!E589^4+constants!$F$4*data!E589^5+constants!$G$4*data!E589^6+constants!$H$4*data!E589^7)</f>
        <v>58729.454134984408</v>
      </c>
      <c r="L589" s="4">
        <f>F589/(constants!$A$4+constants!$B$4*data!F589+constants!$C$4*data!F589^2+constants!$D$4*data!F589^3+constants!$E$4*data!F589^4+constants!$F$4*data!F589^5+constants!$G$4*data!F589^6+constants!$H$4*data!F589^7)</f>
        <v>8974.8686359568746</v>
      </c>
      <c r="M589" s="4">
        <f>G589/(constants!$A$4+constants!$B$4*data!G589+constants!$C$4*data!G589^2+constants!$D$4*data!G589^3+constants!$E$4*data!G589^4+constants!$F$4*data!G589^5+constants!$G$4*data!G589^6+constants!$H$4*data!G589^7)</f>
        <v>8975.5716212849111</v>
      </c>
      <c r="N589" s="4"/>
      <c r="O589" s="4">
        <f t="shared" si="193"/>
        <v>13616.382190545783</v>
      </c>
      <c r="P589" s="4">
        <f t="shared" si="194"/>
        <v>11745.890826996882</v>
      </c>
      <c r="Q589" s="4">
        <f t="shared" si="194"/>
        <v>11745.890826996882</v>
      </c>
      <c r="R589" s="4">
        <f t="shared" si="195"/>
        <v>1495.8114393261458</v>
      </c>
      <c r="S589" s="4">
        <f t="shared" si="195"/>
        <v>1495.9286035474852</v>
      </c>
      <c r="T589" s="4">
        <f t="shared" si="196"/>
        <v>1.1592464455100966</v>
      </c>
      <c r="U589" s="4">
        <f t="shared" si="197"/>
        <v>1</v>
      </c>
      <c r="V589" s="4">
        <f t="shared" si="198"/>
        <v>1.0000783282025121</v>
      </c>
      <c r="W589" s="4"/>
      <c r="X589">
        <f>IF(front!E589&gt;$X$2,O589,P589)</f>
        <v>13616.382190545783</v>
      </c>
      <c r="Y589">
        <f t="shared" si="190"/>
        <v>13379.628950898368</v>
      </c>
      <c r="Z589">
        <f>SUMPRODUCT($B$7:$B$456,Y$7:Y$456,EXP(constants!$B$32+constants!$A$32*ABS($A$7:$A$456-$A589)))</f>
        <v>0.86637906495477945</v>
      </c>
      <c r="AA589">
        <f t="shared" si="191"/>
        <v>13378.762571833413</v>
      </c>
      <c r="AB589">
        <f t="shared" si="199"/>
        <v>13373.85514929234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5.2670725797057543E-6</v>
      </c>
      <c r="AJ589">
        <f>SUMPRODUCT(A589^constants!$E$28:$J$28,constants!$E$27:$J$27)</f>
        <v>9.8417885207175955E-7</v>
      </c>
      <c r="AL589" s="17">
        <f t="shared" si="192"/>
        <v>3.9383352974212932E-10</v>
      </c>
      <c r="AM589">
        <f t="shared" si="200"/>
        <v>0</v>
      </c>
      <c r="AN589" t="e">
        <f t="shared" si="201"/>
        <v>#DIV/0!</v>
      </c>
      <c r="AO589">
        <f t="shared" si="202"/>
        <v>0</v>
      </c>
      <c r="AQ589">
        <f t="shared" ref="AQ589:AQ652" si="205">AL589</f>
        <v>3.9383352974212932E-10</v>
      </c>
      <c r="AS589" s="4" t="e">
        <f t="shared" si="203"/>
        <v>#DIV/0!</v>
      </c>
    </row>
    <row r="590" spans="1:45" x14ac:dyDescent="0.2">
      <c r="A590">
        <f>front!A590</f>
        <v>462.75</v>
      </c>
      <c r="B590" s="1">
        <f t="shared" si="204"/>
        <v>0.47000000000002728</v>
      </c>
      <c r="C590">
        <f>front!D590-front!B590</f>
        <v>8261.06</v>
      </c>
      <c r="D590" s="2">
        <f>front!E590-front!C590</f>
        <v>55779.199999999997</v>
      </c>
      <c r="E590" s="2">
        <f>IF(front!F590-front!C590&gt;0,front!F590-front!C590,0)</f>
        <v>55779.199999999997</v>
      </c>
      <c r="F590" s="2">
        <f>front!I590-front!H590</f>
        <v>9217.6999999999989</v>
      </c>
      <c r="G590" s="2">
        <f>IF(front!J590-front!H590&gt;0,front!J590-front!H590,0)</f>
        <v>9244.9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8251.7841670695343</v>
      </c>
      <c r="J590" s="4">
        <f>D590/(constants!$A$4+constants!$B$4*data!D590+constants!$C$4*data!D590^2+constants!$D$4*data!D590^3+constants!$E$4*data!D590^4+constants!$F$4*data!D590^5+constants!$G$4*data!D590^6+constants!$H$4*data!D590^7)</f>
        <v>58885.882785924099</v>
      </c>
      <c r="K590" s="4">
        <f>E590/(constants!$A$4+constants!$B$4*data!E590+constants!$C$4*data!E590^2+constants!$D$4*data!E590^3+constants!$E$4*data!E590^4+constants!$F$4*data!E590^5+constants!$G$4*data!E590^6+constants!$H$4*data!E590^7)</f>
        <v>58885.882785924099</v>
      </c>
      <c r="L590" s="4">
        <f>F590/(constants!$A$4+constants!$B$4*data!F590+constants!$C$4*data!F590^2+constants!$D$4*data!F590^3+constants!$E$4*data!F590^4+constants!$F$4*data!F590^5+constants!$G$4*data!F590^6+constants!$H$4*data!F590^7)</f>
        <v>9212.0349325690477</v>
      </c>
      <c r="M590" s="4">
        <f>G590/(constants!$A$4+constants!$B$4*data!G590+constants!$C$4*data!G590^2+constants!$D$4*data!G590^3+constants!$E$4*data!G590^4+constants!$F$4*data!G590^5+constants!$G$4*data!G590^6+constants!$H$4*data!G590^7)</f>
        <v>9239.3655275245437</v>
      </c>
      <c r="N590" s="4"/>
      <c r="O590" s="4">
        <f t="shared" si="193"/>
        <v>13752.973611782556</v>
      </c>
      <c r="P590" s="4">
        <f t="shared" si="194"/>
        <v>11777.176557184819</v>
      </c>
      <c r="Q590" s="4">
        <f t="shared" si="194"/>
        <v>11777.176557184819</v>
      </c>
      <c r="R590" s="4">
        <f t="shared" si="195"/>
        <v>1535.3391554281745</v>
      </c>
      <c r="S590" s="4">
        <f t="shared" si="195"/>
        <v>1539.894254587424</v>
      </c>
      <c r="T590" s="4">
        <f t="shared" si="196"/>
        <v>1.1677649175932898</v>
      </c>
      <c r="U590" s="4">
        <f t="shared" si="197"/>
        <v>1</v>
      </c>
      <c r="V590" s="4">
        <f t="shared" si="198"/>
        <v>1.0029668357920432</v>
      </c>
      <c r="W590" s="4"/>
      <c r="X590">
        <f>IF(front!E590&gt;$X$2,O590,P590)</f>
        <v>13752.973611782556</v>
      </c>
      <c r="Y590">
        <f t="shared" si="190"/>
        <v>13516.220372135142</v>
      </c>
      <c r="Z590">
        <f>SUMPRODUCT($B$7:$B$456,Y$7:Y$456,EXP(constants!$B$32+constants!$A$32*ABS($A$7:$A$456-$A590)))</f>
        <v>0.84352448728912055</v>
      </c>
      <c r="AA590">
        <f t="shared" si="191"/>
        <v>13515.376847647853</v>
      </c>
      <c r="AB590">
        <f t="shared" si="199"/>
        <v>13510.469425106779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5.2933862301342355E-6</v>
      </c>
      <c r="AJ590">
        <f>SUMPRODUCT(A590^constants!$E$28:$J$28,constants!$E$27:$J$27)</f>
        <v>9.8435200167622293E-7</v>
      </c>
      <c r="AL590" s="17">
        <f t="shared" si="192"/>
        <v>3.917988386323149E-10</v>
      </c>
      <c r="AM590">
        <f t="shared" si="200"/>
        <v>0</v>
      </c>
      <c r="AN590" t="e">
        <f t="shared" si="201"/>
        <v>#DIV/0!</v>
      </c>
      <c r="AO590">
        <f t="shared" si="202"/>
        <v>0</v>
      </c>
      <c r="AQ590">
        <f t="shared" si="205"/>
        <v>3.917988386323149E-10</v>
      </c>
      <c r="AS590" s="4" t="e">
        <f t="shared" si="203"/>
        <v>#DIV/0!</v>
      </c>
    </row>
    <row r="591" spans="1:45" x14ac:dyDescent="0.2">
      <c r="A591">
        <f>front!A591</f>
        <v>463.21</v>
      </c>
      <c r="B591" s="1">
        <f t="shared" si="204"/>
        <v>0.45999999999997954</v>
      </c>
      <c r="C591">
        <f>front!D591-front!B591</f>
        <v>8315.5999999999985</v>
      </c>
      <c r="D591" s="2">
        <f>front!E591-front!C591</f>
        <v>54796.5</v>
      </c>
      <c r="E591" s="2">
        <f>IF(front!F591-front!C591&gt;0,front!F591-front!C591,0)</f>
        <v>54796.5</v>
      </c>
      <c r="F591" s="2">
        <f>front!I591-front!H591</f>
        <v>9276.1999999999989</v>
      </c>
      <c r="G591" s="2">
        <f>IF(front!J591-front!H591&gt;0,front!J591-front!H591,0)</f>
        <v>9257.1999999999989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8306.4811652309691</v>
      </c>
      <c r="J591" s="4">
        <f>D591/(constants!$A$4+constants!$B$4*data!D591+constants!$C$4*data!D591^2+constants!$D$4*data!D591^3+constants!$E$4*data!D591^4+constants!$F$4*data!D591^5+constants!$G$4*data!D591^6+constants!$H$4*data!D591^7)</f>
        <v>57793.744000935687</v>
      </c>
      <c r="K591" s="4">
        <f>E591/(constants!$A$4+constants!$B$4*data!E591+constants!$C$4*data!E591^2+constants!$D$4*data!E591^3+constants!$E$4*data!E591^4+constants!$F$4*data!E591^5+constants!$G$4*data!E591^6+constants!$H$4*data!E591^7)</f>
        <v>57793.744000935687</v>
      </c>
      <c r="L591" s="4">
        <f>F591/(constants!$A$4+constants!$B$4*data!F591+constants!$C$4*data!F591^2+constants!$D$4*data!F591^3+constants!$E$4*data!F591^4+constants!$F$4*data!F591^5+constants!$G$4*data!F591^6+constants!$H$4*data!F591^7)</f>
        <v>9270.8178178435119</v>
      </c>
      <c r="M591" s="4">
        <f>G591/(constants!$A$4+constants!$B$4*data!G591+constants!$C$4*data!G591^2+constants!$D$4*data!G591^3+constants!$E$4*data!G591^4+constants!$F$4*data!G591^5+constants!$G$4*data!G591^6+constants!$H$4*data!G591^7)</f>
        <v>9251.7251162105331</v>
      </c>
      <c r="N591" s="4"/>
      <c r="O591" s="4">
        <f t="shared" si="193"/>
        <v>13844.135275384948</v>
      </c>
      <c r="P591" s="4">
        <f t="shared" si="194"/>
        <v>11558.748800187137</v>
      </c>
      <c r="Q591" s="4">
        <f t="shared" si="194"/>
        <v>11558.748800187137</v>
      </c>
      <c r="R591" s="4">
        <f t="shared" si="195"/>
        <v>1545.1363029739186</v>
      </c>
      <c r="S591" s="4">
        <f t="shared" si="195"/>
        <v>1541.9541860350889</v>
      </c>
      <c r="T591" s="4">
        <f t="shared" si="196"/>
        <v>1.1977191921638448</v>
      </c>
      <c r="U591" s="4">
        <f t="shared" si="197"/>
        <v>1</v>
      </c>
      <c r="V591" s="4">
        <f t="shared" si="198"/>
        <v>0.99794055907384671</v>
      </c>
      <c r="W591" s="4"/>
      <c r="X591">
        <f>IF(front!E591&gt;$X$2,O591,P591)</f>
        <v>13844.135275384948</v>
      </c>
      <c r="Y591">
        <f t="shared" si="190"/>
        <v>13607.382035737533</v>
      </c>
      <c r="Z591">
        <f>SUMPRODUCT($B$7:$B$456,Y$7:Y$456,EXP(constants!$B$32+constants!$A$32*ABS($A$7:$A$456-$A591)))</f>
        <v>0.82174007298654406</v>
      </c>
      <c r="AA591">
        <f t="shared" si="191"/>
        <v>13606.560295664547</v>
      </c>
      <c r="AB591">
        <f t="shared" si="199"/>
        <v>13601.652873123474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5.3191889705509681E-6</v>
      </c>
      <c r="AJ591">
        <f>SUMPRODUCT(A591^constants!$E$28:$J$28,constants!$E$27:$J$27)</f>
        <v>9.8439532711321097E-7</v>
      </c>
      <c r="AL591" s="17">
        <f t="shared" si="192"/>
        <v>3.9106930754434649E-10</v>
      </c>
      <c r="AM591">
        <f t="shared" si="200"/>
        <v>0</v>
      </c>
      <c r="AN591" t="e">
        <f t="shared" si="201"/>
        <v>#DIV/0!</v>
      </c>
      <c r="AO591">
        <f t="shared" si="202"/>
        <v>0</v>
      </c>
      <c r="AQ591">
        <f t="shared" si="205"/>
        <v>3.9106930754434649E-10</v>
      </c>
      <c r="AS591" s="4" t="e">
        <f t="shared" si="203"/>
        <v>#DIV/0!</v>
      </c>
    </row>
    <row r="592" spans="1:45" x14ac:dyDescent="0.2">
      <c r="A592">
        <f>front!A592</f>
        <v>463.67</v>
      </c>
      <c r="B592" s="1">
        <f t="shared" si="204"/>
        <v>0.46000000000003638</v>
      </c>
      <c r="C592">
        <f>front!D592-front!B592</f>
        <v>8358.93</v>
      </c>
      <c r="D592" s="2">
        <f>front!E592-front!C592</f>
        <v>55426.8</v>
      </c>
      <c r="E592" s="2">
        <f>IF(front!F592-front!C592&gt;0,front!F592-front!C592,0)</f>
        <v>55426.8</v>
      </c>
      <c r="F592" s="2">
        <f>front!I592-front!H592</f>
        <v>9812.5</v>
      </c>
      <c r="G592" s="2">
        <f>IF(front!J592-front!H592&gt;0,front!J592-front!H592,0)</f>
        <v>9790.7999999999993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8349.9399030810127</v>
      </c>
      <c r="J592" s="4">
        <f>D592/(constants!$A$4+constants!$B$4*data!D592+constants!$C$4*data!D592^2+constants!$D$4*data!D592^3+constants!$E$4*data!D592^4+constants!$F$4*data!D592^5+constants!$G$4*data!D592^6+constants!$H$4*data!D592^7)</f>
        <v>58493.926675561204</v>
      </c>
      <c r="K592" s="4">
        <f>E592/(constants!$A$4+constants!$B$4*data!E592+constants!$C$4*data!E592^2+constants!$D$4*data!E592^3+constants!$E$4*data!E592^4+constants!$F$4*data!E592^5+constants!$G$4*data!E592^6+constants!$H$4*data!E592^7)</f>
        <v>58493.926675561204</v>
      </c>
      <c r="L592" s="4">
        <f>F592/(constants!$A$4+constants!$B$4*data!F592+constants!$C$4*data!F592^2+constants!$D$4*data!F592^3+constants!$E$4*data!F592^4+constants!$F$4*data!F592^5+constants!$G$4*data!F592^6+constants!$H$4*data!F592^7)</f>
        <v>9810.0705944094407</v>
      </c>
      <c r="M592" s="4">
        <f>G592/(constants!$A$4+constants!$B$4*data!G592+constants!$C$4*data!G592^2+constants!$D$4*data!G592^3+constants!$E$4*data!G592^4+constants!$F$4*data!G592^5+constants!$G$4*data!G592^6+constants!$H$4*data!G592^7)</f>
        <v>9788.2382147218123</v>
      </c>
      <c r="N592" s="4"/>
      <c r="O592" s="4">
        <f t="shared" si="193"/>
        <v>13916.566505135021</v>
      </c>
      <c r="P592" s="4">
        <f t="shared" si="194"/>
        <v>11698.785335112241</v>
      </c>
      <c r="Q592" s="4">
        <f t="shared" si="194"/>
        <v>11698.785335112241</v>
      </c>
      <c r="R592" s="4">
        <f t="shared" si="195"/>
        <v>1635.0117657349069</v>
      </c>
      <c r="S592" s="4">
        <f t="shared" si="195"/>
        <v>1631.3730357869686</v>
      </c>
      <c r="T592" s="4">
        <f t="shared" si="196"/>
        <v>1.1895736272180688</v>
      </c>
      <c r="U592" s="4">
        <f t="shared" si="197"/>
        <v>1</v>
      </c>
      <c r="V592" s="4">
        <f t="shared" si="198"/>
        <v>0.99777449311118394</v>
      </c>
      <c r="W592" s="4"/>
      <c r="X592">
        <f>IF(front!E592&gt;$X$2,O592,P592)</f>
        <v>13916.566505135021</v>
      </c>
      <c r="Y592">
        <f t="shared" si="190"/>
        <v>13679.813265487606</v>
      </c>
      <c r="Z592">
        <f>SUMPRODUCT($B$7:$B$456,Y$7:Y$456,EXP(constants!$B$32+constants!$A$32*ABS($A$7:$A$456-$A592)))</f>
        <v>0.80051825136936627</v>
      </c>
      <c r="AA592">
        <f t="shared" si="191"/>
        <v>13679.012747236236</v>
      </c>
      <c r="AB592">
        <f t="shared" si="199"/>
        <v>13674.105324695163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5.3450398667398511E-6</v>
      </c>
      <c r="AJ592">
        <f>SUMPRODUCT(A592^constants!$E$28:$J$28,constants!$E$27:$J$27)</f>
        <v>9.8431076176976788E-7</v>
      </c>
      <c r="AL592" s="17">
        <f t="shared" si="192"/>
        <v>3.9088772097482786E-10</v>
      </c>
      <c r="AM592">
        <f t="shared" si="200"/>
        <v>0</v>
      </c>
      <c r="AN592" t="e">
        <f t="shared" si="201"/>
        <v>#DIV/0!</v>
      </c>
      <c r="AO592">
        <f t="shared" si="202"/>
        <v>0</v>
      </c>
      <c r="AQ592">
        <f t="shared" si="205"/>
        <v>3.9088772097482786E-10</v>
      </c>
      <c r="AS592" s="4" t="e">
        <f t="shared" si="203"/>
        <v>#DIV/0!</v>
      </c>
    </row>
    <row r="593" spans="1:45" x14ac:dyDescent="0.2">
      <c r="A593">
        <f>front!A593</f>
        <v>464.14</v>
      </c>
      <c r="B593" s="1">
        <f t="shared" si="204"/>
        <v>0.46999999999997044</v>
      </c>
      <c r="C593">
        <f>front!D593-front!B593</f>
        <v>8434.0600000000013</v>
      </c>
      <c r="D593" s="2">
        <f>front!E593-front!C593</f>
        <v>55238.3</v>
      </c>
      <c r="E593" s="2">
        <f>IF(front!F593-front!C593&gt;0,front!F593-front!C593,0)</f>
        <v>55238.3</v>
      </c>
      <c r="F593" s="2">
        <f>front!I593-front!H593</f>
        <v>9945.4</v>
      </c>
      <c r="G593" s="2">
        <f>IF(front!J593-front!H593&gt;0,front!J593-front!H593,0)</f>
        <v>9921.5000000000018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8425.3016219578803</v>
      </c>
      <c r="J593" s="4">
        <f>D593/(constants!$A$4+constants!$B$4*data!D593+constants!$C$4*data!D593^2+constants!$D$4*data!D593^3+constants!$E$4*data!D593^4+constants!$F$4*data!D593^5+constants!$G$4*data!D593^6+constants!$H$4*data!D593^7)</f>
        <v>58284.419245528632</v>
      </c>
      <c r="K593" s="4">
        <f>E593/(constants!$A$4+constants!$B$4*data!E593+constants!$C$4*data!E593^2+constants!$D$4*data!E593^3+constants!$E$4*data!E593^4+constants!$F$4*data!E593^5+constants!$G$4*data!E593^6+constants!$H$4*data!E593^7)</f>
        <v>58284.419245528632</v>
      </c>
      <c r="L593" s="4">
        <f>F593/(constants!$A$4+constants!$B$4*data!F593+constants!$C$4*data!F593^2+constants!$D$4*data!F593^3+constants!$E$4*data!F593^4+constants!$F$4*data!F593^5+constants!$G$4*data!F593^6+constants!$H$4*data!F593^7)</f>
        <v>9943.8057588807478</v>
      </c>
      <c r="M593" s="4">
        <f>G593/(constants!$A$4+constants!$B$4*data!G593+constants!$C$4*data!G593^2+constants!$D$4*data!G593^3+constants!$E$4*data!G593^4+constants!$F$4*data!G593^5+constants!$G$4*data!G593^6+constants!$H$4*data!G593^7)</f>
        <v>9919.7524555634463</v>
      </c>
      <c r="N593" s="4"/>
      <c r="O593" s="4">
        <f t="shared" si="193"/>
        <v>14042.169369929799</v>
      </c>
      <c r="P593" s="4">
        <f t="shared" si="194"/>
        <v>11656.883849105727</v>
      </c>
      <c r="Q593" s="4">
        <f t="shared" si="194"/>
        <v>11656.883849105727</v>
      </c>
      <c r="R593" s="4">
        <f t="shared" si="195"/>
        <v>1657.3009598134579</v>
      </c>
      <c r="S593" s="4">
        <f t="shared" si="195"/>
        <v>1653.2920759272411</v>
      </c>
      <c r="T593" s="4">
        <f t="shared" si="196"/>
        <v>1.2046246279623918</v>
      </c>
      <c r="U593" s="4">
        <f t="shared" si="197"/>
        <v>1</v>
      </c>
      <c r="V593" s="4">
        <f t="shared" si="198"/>
        <v>0.9975810767124228</v>
      </c>
      <c r="W593" s="4"/>
      <c r="X593">
        <f>IF(front!E593&gt;$X$2,O593,P593)</f>
        <v>14042.169369929799</v>
      </c>
      <c r="Y593">
        <f t="shared" si="190"/>
        <v>13805.416130282385</v>
      </c>
      <c r="Z593">
        <f>SUMPRODUCT($B$7:$B$456,Y$7:Y$456,EXP(constants!$B$32+constants!$A$32*ABS($A$7:$A$456-$A593)))</f>
        <v>0.77940104379966191</v>
      </c>
      <c r="AA593">
        <f t="shared" si="191"/>
        <v>13804.636729238586</v>
      </c>
      <c r="AB593">
        <f t="shared" si="199"/>
        <v>13799.729306697513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5.3715021936419645E-6</v>
      </c>
      <c r="AJ593">
        <f>SUMPRODUCT(A593^constants!$E$28:$J$28,constants!$E$27:$J$27)</f>
        <v>9.8408902317787027E-7</v>
      </c>
      <c r="AL593" s="17">
        <f t="shared" si="192"/>
        <v>3.8924692465054212E-10</v>
      </c>
      <c r="AM593">
        <f t="shared" si="200"/>
        <v>0</v>
      </c>
      <c r="AN593" t="e">
        <f t="shared" si="201"/>
        <v>#DIV/0!</v>
      </c>
      <c r="AO593">
        <f t="shared" si="202"/>
        <v>0</v>
      </c>
      <c r="AQ593">
        <f t="shared" si="205"/>
        <v>3.8924692465054212E-10</v>
      </c>
      <c r="AS593" s="4" t="e">
        <f t="shared" si="203"/>
        <v>#DIV/0!</v>
      </c>
    </row>
    <row r="594" spans="1:45" x14ac:dyDescent="0.2">
      <c r="A594">
        <f>front!A594</f>
        <v>464.6</v>
      </c>
      <c r="B594" s="1">
        <f t="shared" si="204"/>
        <v>0.46000000000003638</v>
      </c>
      <c r="C594">
        <f>front!D594-front!B594</f>
        <v>8481.8000000000011</v>
      </c>
      <c r="D594" s="2">
        <f>front!E594-front!C594</f>
        <v>55265.3</v>
      </c>
      <c r="E594" s="2">
        <f>IF(front!F594-front!C594&gt;0,front!F594-front!C594,0)</f>
        <v>55265.3</v>
      </c>
      <c r="F594" s="2">
        <f>front!I594-front!H594</f>
        <v>10139.299999999999</v>
      </c>
      <c r="G594" s="2">
        <f>IF(front!J594-front!H594&gt;0,front!J594-front!H594,0)</f>
        <v>10169.200000000001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8473.1945206639921</v>
      </c>
      <c r="J594" s="4">
        <f>D594/(constants!$A$4+constants!$B$4*data!D594+constants!$C$4*data!D594^2+constants!$D$4*data!D594^3+constants!$E$4*data!D594^4+constants!$F$4*data!D594^5+constants!$G$4*data!D594^6+constants!$H$4*data!D594^7)</f>
        <v>58314.422240653948</v>
      </c>
      <c r="K594" s="4">
        <f>E594/(constants!$A$4+constants!$B$4*data!E594+constants!$C$4*data!E594^2+constants!$D$4*data!E594^3+constants!$E$4*data!E594^4+constants!$F$4*data!E594^5+constants!$G$4*data!E594^6+constants!$H$4*data!E594^7)</f>
        <v>58314.422240653948</v>
      </c>
      <c r="L594" s="4">
        <f>F594/(constants!$A$4+constants!$B$4*data!F594+constants!$C$4*data!F594^2+constants!$D$4*data!F594^3+constants!$E$4*data!F594^4+constants!$F$4*data!F594^5+constants!$G$4*data!F594^6+constants!$H$4*data!F594^7)</f>
        <v>10139.000606430434</v>
      </c>
      <c r="M594" s="4">
        <f>G594/(constants!$A$4+constants!$B$4*data!G594+constants!$C$4*data!G594^2+constants!$D$4*data!G594^3+constants!$E$4*data!G594^4+constants!$F$4*data!G594^5+constants!$G$4*data!G594^6+constants!$H$4*data!G594^7)</f>
        <v>10169.108450819349</v>
      </c>
      <c r="N594" s="4"/>
      <c r="O594" s="4">
        <f t="shared" si="193"/>
        <v>14121.99086777332</v>
      </c>
      <c r="P594" s="4">
        <f t="shared" si="194"/>
        <v>11662.88444813079</v>
      </c>
      <c r="Q594" s="4">
        <f t="shared" si="194"/>
        <v>11662.88444813079</v>
      </c>
      <c r="R594" s="4">
        <f t="shared" si="195"/>
        <v>1689.8334344050722</v>
      </c>
      <c r="S594" s="4">
        <f t="shared" si="195"/>
        <v>1694.8514084698916</v>
      </c>
      <c r="T594" s="4">
        <f t="shared" si="196"/>
        <v>1.2108489053954961</v>
      </c>
      <c r="U594" s="4">
        <f t="shared" si="197"/>
        <v>1</v>
      </c>
      <c r="V594" s="4">
        <f t="shared" si="198"/>
        <v>1.0029695080962735</v>
      </c>
      <c r="W594" s="4"/>
      <c r="X594">
        <f>IF(front!E594&gt;$X$2,O594,P594)</f>
        <v>14121.99086777332</v>
      </c>
      <c r="Y594">
        <f t="shared" si="190"/>
        <v>13885.237628125906</v>
      </c>
      <c r="Z594">
        <f>SUMPRODUCT($B$7:$B$456,Y$7:Y$456,EXP(constants!$B$32+constants!$A$32*ABS($A$7:$A$456-$A594)))</f>
        <v>0.75927264740827738</v>
      </c>
      <c r="AA594">
        <f t="shared" si="191"/>
        <v>13884.478355478497</v>
      </c>
      <c r="AB594">
        <f t="shared" si="199"/>
        <v>13879.570932937424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5.3974496170514463E-6</v>
      </c>
      <c r="AJ594">
        <f>SUMPRODUCT(A594^constants!$E$28:$J$28,constants!$E$27:$J$27)</f>
        <v>9.8373633878879848E-7</v>
      </c>
      <c r="AL594" s="17">
        <f t="shared" si="192"/>
        <v>3.8887726739756995E-10</v>
      </c>
      <c r="AM594">
        <f t="shared" si="200"/>
        <v>0</v>
      </c>
      <c r="AN594" t="e">
        <f t="shared" si="201"/>
        <v>#DIV/0!</v>
      </c>
      <c r="AO594">
        <f t="shared" si="202"/>
        <v>0</v>
      </c>
      <c r="AQ594">
        <f t="shared" si="205"/>
        <v>3.8887726739756995E-10</v>
      </c>
      <c r="AS594" s="4" t="e">
        <f t="shared" si="203"/>
        <v>#DIV/0!</v>
      </c>
    </row>
    <row r="595" spans="1:45" x14ac:dyDescent="0.2">
      <c r="A595">
        <f>front!A595</f>
        <v>465.06</v>
      </c>
      <c r="B595" s="1">
        <f t="shared" si="204"/>
        <v>0.45999999999997954</v>
      </c>
      <c r="C595">
        <f>front!D595-front!B595</f>
        <v>8536.27</v>
      </c>
      <c r="D595" s="2">
        <f>front!E595-front!C595</f>
        <v>55720.9</v>
      </c>
      <c r="E595" s="2">
        <f>IF(front!F595-front!C595&gt;0,front!F595-front!C595,0)</f>
        <v>55720.9</v>
      </c>
      <c r="F595" s="2">
        <f>front!I595-front!H595</f>
        <v>10716.8</v>
      </c>
      <c r="G595" s="2">
        <f>IF(front!J595-front!H595&gt;0,front!J595-front!H595,0)</f>
        <v>10716.5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8527.8443984661753</v>
      </c>
      <c r="J595" s="4">
        <f>D595/(constants!$A$4+constants!$B$4*data!D595+constants!$C$4*data!D595^2+constants!$D$4*data!D595^3+constants!$E$4*data!D595^4+constants!$F$4*data!D595^5+constants!$G$4*data!D595^6+constants!$H$4*data!D595^7)</f>
        <v>58821.011600825004</v>
      </c>
      <c r="K595" s="4">
        <f>E595/(constants!$A$4+constants!$B$4*data!E595+constants!$C$4*data!E595^2+constants!$D$4*data!E595^3+constants!$E$4*data!E595^4+constants!$F$4*data!E595^5+constants!$G$4*data!E595^6+constants!$H$4*data!E595^7)</f>
        <v>58821.011600825004</v>
      </c>
      <c r="L595" s="4">
        <f>F595/(constants!$A$4+constants!$B$4*data!F595+constants!$C$4*data!F595^2+constants!$D$4*data!F595^3+constants!$E$4*data!F595^4+constants!$F$4*data!F595^5+constants!$G$4*data!F595^6+constants!$H$4*data!F595^7)</f>
        <v>10720.91239973556</v>
      </c>
      <c r="M595" s="4">
        <f>G595/(constants!$A$4+constants!$B$4*data!G595+constants!$C$4*data!G595^2+constants!$D$4*data!G595^3+constants!$E$4*data!G595^4+constants!$F$4*data!G595^5+constants!$G$4*data!G595^6+constants!$H$4*data!G595^7)</f>
        <v>10720.609886115873</v>
      </c>
      <c r="N595" s="4"/>
      <c r="O595" s="4">
        <f t="shared" si="193"/>
        <v>14213.073997443626</v>
      </c>
      <c r="P595" s="4">
        <f t="shared" si="194"/>
        <v>11764.202320165001</v>
      </c>
      <c r="Q595" s="4">
        <f t="shared" si="194"/>
        <v>11764.202320165001</v>
      </c>
      <c r="R595" s="4">
        <f t="shared" si="195"/>
        <v>1786.8187332892601</v>
      </c>
      <c r="S595" s="4">
        <f t="shared" si="195"/>
        <v>1786.7683143526456</v>
      </c>
      <c r="T595" s="4">
        <f t="shared" si="196"/>
        <v>1.208163002525128</v>
      </c>
      <c r="U595" s="4">
        <f t="shared" si="197"/>
        <v>1</v>
      </c>
      <c r="V595" s="4">
        <f t="shared" si="198"/>
        <v>0.99997178284754062</v>
      </c>
      <c r="W595" s="4"/>
      <c r="X595">
        <f>IF(front!E595&gt;$X$2,O595,P595)</f>
        <v>14213.073997443626</v>
      </c>
      <c r="Y595">
        <f t="shared" si="190"/>
        <v>13976.320757796211</v>
      </c>
      <c r="Z595">
        <f>SUMPRODUCT($B$7:$B$456,Y$7:Y$456,EXP(constants!$B$32+constants!$A$32*ABS($A$7:$A$456-$A595)))</f>
        <v>0.73966407626541364</v>
      </c>
      <c r="AA595">
        <f t="shared" si="191"/>
        <v>13975.581093719946</v>
      </c>
      <c r="AB595">
        <f t="shared" si="199"/>
        <v>13970.673671178873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5.4234443719757597E-6</v>
      </c>
      <c r="AJ595">
        <f>SUMPRODUCT(A595^constants!$E$28:$J$28,constants!$E$27:$J$27)</f>
        <v>9.8324624225512971E-7</v>
      </c>
      <c r="AL595" s="17">
        <f t="shared" si="192"/>
        <v>3.8820206524214943E-10</v>
      </c>
      <c r="AM595">
        <f t="shared" si="200"/>
        <v>0</v>
      </c>
      <c r="AN595" t="e">
        <f t="shared" si="201"/>
        <v>#DIV/0!</v>
      </c>
      <c r="AO595">
        <f t="shared" si="202"/>
        <v>0</v>
      </c>
      <c r="AQ595">
        <f t="shared" si="205"/>
        <v>3.8820206524214943E-10</v>
      </c>
      <c r="AS595" s="4" t="e">
        <f t="shared" si="203"/>
        <v>#DIV/0!</v>
      </c>
    </row>
    <row r="596" spans="1:45" x14ac:dyDescent="0.2">
      <c r="A596">
        <f>front!A596</f>
        <v>465.53</v>
      </c>
      <c r="B596" s="1">
        <f t="shared" si="204"/>
        <v>0.46999999999997044</v>
      </c>
      <c r="C596">
        <f>front!D596-front!B596</f>
        <v>8607.27</v>
      </c>
      <c r="D596" s="2">
        <f>front!E596-front!C596</f>
        <v>55574.5</v>
      </c>
      <c r="E596" s="2">
        <f>IF(front!F596-front!C596&gt;0,front!F596-front!C596,0)</f>
        <v>55574.5</v>
      </c>
      <c r="F596" s="2">
        <f>front!I596-front!H596</f>
        <v>10688.500000000002</v>
      </c>
      <c r="G596" s="2">
        <f>IF(front!J596-front!H596&gt;0,front!J596-front!H596,0)</f>
        <v>10635.500000000002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8599.0876298297171</v>
      </c>
      <c r="J596" s="4">
        <f>D596/(constants!$A$4+constants!$B$4*data!D596+constants!$C$4*data!D596^2+constants!$D$4*data!D596^3+constants!$E$4*data!D596^4+constants!$F$4*data!D596^5+constants!$G$4*data!D596^6+constants!$H$4*data!D596^7)</f>
        <v>58658.158748623719</v>
      </c>
      <c r="K596" s="4">
        <f>E596/(constants!$A$4+constants!$B$4*data!E596+constants!$C$4*data!E596^2+constants!$D$4*data!E596^3+constants!$E$4*data!E596^4+constants!$F$4*data!E596^5+constants!$G$4*data!E596^6+constants!$H$4*data!E596^7)</f>
        <v>58658.158748623719</v>
      </c>
      <c r="L596" s="4">
        <f>F596/(constants!$A$4+constants!$B$4*data!F596+constants!$C$4*data!F596^2+constants!$D$4*data!F596^3+constants!$E$4*data!F596^4+constants!$F$4*data!F596^5+constants!$G$4*data!F596^6+constants!$H$4*data!F596^7)</f>
        <v>10692.376315261085</v>
      </c>
      <c r="M596" s="4">
        <f>G596/(constants!$A$4+constants!$B$4*data!G596+constants!$C$4*data!G596^2+constants!$D$4*data!G596^3+constants!$E$4*data!G596^4+constants!$F$4*data!G596^5+constants!$G$4*data!G596^6+constants!$H$4*data!G596^7)</f>
        <v>10638.939784286003</v>
      </c>
      <c r="N596" s="4"/>
      <c r="O596" s="4">
        <f t="shared" si="193"/>
        <v>14331.812716382863</v>
      </c>
      <c r="P596" s="4">
        <f t="shared" si="194"/>
        <v>11731.631749724744</v>
      </c>
      <c r="Q596" s="4">
        <f t="shared" si="194"/>
        <v>11731.631749724744</v>
      </c>
      <c r="R596" s="4">
        <f t="shared" si="195"/>
        <v>1782.0627192101808</v>
      </c>
      <c r="S596" s="4">
        <f t="shared" si="195"/>
        <v>1773.1566307143339</v>
      </c>
      <c r="T596" s="4">
        <f t="shared" si="196"/>
        <v>1.2216384746920756</v>
      </c>
      <c r="U596" s="4">
        <f t="shared" si="197"/>
        <v>1</v>
      </c>
      <c r="V596" s="4">
        <f t="shared" si="198"/>
        <v>0.99500237090432253</v>
      </c>
      <c r="W596" s="4"/>
      <c r="X596">
        <f>IF(front!E596&gt;$X$2,O596,P596)</f>
        <v>14331.812716382863</v>
      </c>
      <c r="Y596">
        <f t="shared" si="190"/>
        <v>14095.059476735449</v>
      </c>
      <c r="Z596">
        <f>SUMPRODUCT($B$7:$B$456,Y$7:Y$456,EXP(constants!$B$32+constants!$A$32*ABS($A$7:$A$456-$A596)))</f>
        <v>0.72015216656987413</v>
      </c>
      <c r="AA596">
        <f t="shared" si="191"/>
        <v>14094.339324568879</v>
      </c>
      <c r="AB596">
        <f t="shared" si="199"/>
        <v>14089.431902027805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5.4500528305469113E-6</v>
      </c>
      <c r="AJ596">
        <f>SUMPRODUCT(A596^constants!$E$28:$J$28,constants!$E$27:$J$27)</f>
        <v>9.8260021843865663E-7</v>
      </c>
      <c r="AL596" s="17">
        <f t="shared" si="192"/>
        <v>3.8681849406309412E-10</v>
      </c>
      <c r="AM596">
        <f t="shared" si="200"/>
        <v>0</v>
      </c>
      <c r="AN596" t="e">
        <f t="shared" si="201"/>
        <v>#DIV/0!</v>
      </c>
      <c r="AO596">
        <f t="shared" si="202"/>
        <v>0</v>
      </c>
      <c r="AQ596">
        <f t="shared" si="205"/>
        <v>3.8681849406309412E-10</v>
      </c>
      <c r="AS596" s="4" t="e">
        <f t="shared" si="203"/>
        <v>#DIV/0!</v>
      </c>
    </row>
    <row r="597" spans="1:45" x14ac:dyDescent="0.2">
      <c r="A597">
        <f>front!A597</f>
        <v>465.99</v>
      </c>
      <c r="B597" s="1">
        <f t="shared" si="204"/>
        <v>0.46000000000003638</v>
      </c>
      <c r="C597">
        <f>front!D597-front!B597</f>
        <v>8672.33</v>
      </c>
      <c r="D597" s="2">
        <f>front!E597-front!C597</f>
        <v>54888</v>
      </c>
      <c r="E597" s="2">
        <f>IF(front!F597-front!C597&gt;0,front!F597-front!C597,0)</f>
        <v>54888</v>
      </c>
      <c r="F597" s="2">
        <f>front!I597-front!H597</f>
        <v>10599.699999999999</v>
      </c>
      <c r="G597" s="2">
        <f>IF(front!J597-front!H597&gt;0,front!J597-front!H597,0)</f>
        <v>10627.199999999999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8664.3793162358943</v>
      </c>
      <c r="J597" s="4">
        <f>D597/(constants!$A$4+constants!$B$4*data!D597+constants!$C$4*data!D597^2+constants!$D$4*data!D597^3+constants!$E$4*data!D597^4+constants!$F$4*data!D597^5+constants!$G$4*data!D597^6+constants!$H$4*data!D597^7)</f>
        <v>57895.327852491333</v>
      </c>
      <c r="K597" s="4">
        <f>E597/(constants!$A$4+constants!$B$4*data!E597+constants!$C$4*data!E597^2+constants!$D$4*data!E597^3+constants!$E$4*data!E597^4+constants!$F$4*data!E597^5+constants!$G$4*data!E597^6+constants!$H$4*data!E597^7)</f>
        <v>57895.327852491333</v>
      </c>
      <c r="L597" s="4">
        <f>F597/(constants!$A$4+constants!$B$4*data!F597+constants!$C$4*data!F597^2+constants!$D$4*data!F597^3+constants!$E$4*data!F597^4+constants!$F$4*data!F597^5+constants!$G$4*data!F597^6+constants!$H$4*data!F597^7)</f>
        <v>10602.849040211859</v>
      </c>
      <c r="M597" s="4">
        <f>G597/(constants!$A$4+constants!$B$4*data!G597+constants!$C$4*data!G597^2+constants!$D$4*data!G597^3+constants!$E$4*data!G597^4+constants!$F$4*data!G597^5+constants!$G$4*data!G597^6+constants!$H$4*data!G597^7)</f>
        <v>10630.572081909262</v>
      </c>
      <c r="N597" s="4"/>
      <c r="O597" s="4">
        <f t="shared" si="193"/>
        <v>14440.632193726491</v>
      </c>
      <c r="P597" s="4">
        <f t="shared" si="194"/>
        <v>11579.065570498267</v>
      </c>
      <c r="Q597" s="4">
        <f t="shared" si="194"/>
        <v>11579.065570498267</v>
      </c>
      <c r="R597" s="4">
        <f t="shared" si="195"/>
        <v>1767.1415067019764</v>
      </c>
      <c r="S597" s="4">
        <f t="shared" si="195"/>
        <v>1771.7620136515436</v>
      </c>
      <c r="T597" s="4">
        <f t="shared" si="196"/>
        <v>1.2471327764581512</v>
      </c>
      <c r="U597" s="4">
        <f t="shared" si="197"/>
        <v>1</v>
      </c>
      <c r="V597" s="4">
        <f t="shared" si="198"/>
        <v>1.0026146785257681</v>
      </c>
      <c r="W597" s="4"/>
      <c r="X597">
        <f>IF(front!E597&gt;$X$2,O597,P597)</f>
        <v>14440.632193726491</v>
      </c>
      <c r="Y597">
        <f t="shared" si="190"/>
        <v>14203.878954079077</v>
      </c>
      <c r="Z597">
        <f>SUMPRODUCT($B$7:$B$456,Y$7:Y$456,EXP(constants!$B$32+constants!$A$32*ABS($A$7:$A$456-$A597)))</f>
        <v>0.70155390013676056</v>
      </c>
      <c r="AA597">
        <f t="shared" si="191"/>
        <v>14203.17740017894</v>
      </c>
      <c r="AB597">
        <f t="shared" si="199"/>
        <v>14198.269977637867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5.4761424371852186E-6</v>
      </c>
      <c r="AJ597">
        <f>SUMPRODUCT(A597^constants!$E$28:$J$28,constants!$E$27:$J$27)</f>
        <v>9.818224471732956E-7</v>
      </c>
      <c r="AL597" s="17">
        <f t="shared" si="192"/>
        <v>3.8569082330523989E-10</v>
      </c>
      <c r="AM597">
        <f t="shared" si="200"/>
        <v>0</v>
      </c>
      <c r="AN597" t="e">
        <f t="shared" si="201"/>
        <v>#DIV/0!</v>
      </c>
      <c r="AO597">
        <f t="shared" si="202"/>
        <v>0</v>
      </c>
      <c r="AQ597">
        <f t="shared" si="205"/>
        <v>3.8569082330523989E-10</v>
      </c>
      <c r="AS597" s="4" t="e">
        <f t="shared" si="203"/>
        <v>#DIV/0!</v>
      </c>
    </row>
    <row r="598" spans="1:45" x14ac:dyDescent="0.2">
      <c r="A598">
        <f>front!A598</f>
        <v>466.45</v>
      </c>
      <c r="B598" s="1">
        <f t="shared" si="204"/>
        <v>0.45999999999997954</v>
      </c>
      <c r="C598">
        <f>front!D598-front!B598</f>
        <v>8738.4599999999991</v>
      </c>
      <c r="D598" s="2">
        <f>front!E598-front!C598</f>
        <v>55340.6</v>
      </c>
      <c r="E598" s="2">
        <f>IF(front!F598-front!C598&gt;0,front!F598-front!C598,0)</f>
        <v>55340.6</v>
      </c>
      <c r="F598" s="2">
        <f>front!I598-front!H598</f>
        <v>10013.899999999998</v>
      </c>
      <c r="G598" s="2">
        <f>IF(front!J598-front!H598&gt;0,front!J598-front!H598,0)</f>
        <v>9943.8999999999978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8730.7535385621723</v>
      </c>
      <c r="J598" s="4">
        <f>D598/(constants!$A$4+constants!$B$4*data!D598+constants!$C$4*data!D598^2+constants!$D$4*data!D598^3+constants!$E$4*data!D598^4+constants!$F$4*data!D598^5+constants!$G$4*data!D598^6+constants!$H$4*data!D598^7)</f>
        <v>58398.107780921484</v>
      </c>
      <c r="K598" s="4">
        <f>E598/(constants!$A$4+constants!$B$4*data!E598+constants!$C$4*data!E598^2+constants!$D$4*data!E598^3+constants!$E$4*data!E598^4+constants!$F$4*data!E598^5+constants!$G$4*data!E598^6+constants!$H$4*data!E598^7)</f>
        <v>58398.107780921484</v>
      </c>
      <c r="L598" s="4">
        <f>F598/(constants!$A$4+constants!$B$4*data!F598+constants!$C$4*data!F598^2+constants!$D$4*data!F598^3+constants!$E$4*data!F598^4+constants!$F$4*data!F598^5+constants!$G$4*data!F598^6+constants!$H$4*data!F598^7)</f>
        <v>10012.75276442756</v>
      </c>
      <c r="M598" s="4">
        <f>G598/(constants!$A$4+constants!$B$4*data!G598+constants!$C$4*data!G598^2+constants!$D$4*data!G598^3+constants!$E$4*data!G598^4+constants!$F$4*data!G598^5+constants!$G$4*data!G598^6+constants!$H$4*data!G598^7)</f>
        <v>9942.2960969855521</v>
      </c>
      <c r="N598" s="4"/>
      <c r="O598" s="4">
        <f t="shared" si="193"/>
        <v>14551.255897603622</v>
      </c>
      <c r="P598" s="4">
        <f t="shared" si="194"/>
        <v>11679.621556184296</v>
      </c>
      <c r="Q598" s="4">
        <f t="shared" si="194"/>
        <v>11679.621556184296</v>
      </c>
      <c r="R598" s="4">
        <f t="shared" si="195"/>
        <v>1668.7921274045932</v>
      </c>
      <c r="S598" s="4">
        <f t="shared" si="195"/>
        <v>1657.0493494975922</v>
      </c>
      <c r="T598" s="4">
        <f t="shared" si="196"/>
        <v>1.2458670709153936</v>
      </c>
      <c r="U598" s="4">
        <f t="shared" si="197"/>
        <v>1</v>
      </c>
      <c r="V598" s="4">
        <f t="shared" si="198"/>
        <v>0.99296330698463675</v>
      </c>
      <c r="W598" s="4"/>
      <c r="X598">
        <f>IF(front!E598&gt;$X$2,O598,P598)</f>
        <v>14551.255897603622</v>
      </c>
      <c r="Y598">
        <f t="shared" si="190"/>
        <v>14314.502657956207</v>
      </c>
      <c r="Z598">
        <f>SUMPRODUCT($B$7:$B$456,Y$7:Y$456,EXP(constants!$B$32+constants!$A$32*ABS($A$7:$A$456-$A598)))</f>
        <v>0.68343594263053176</v>
      </c>
      <c r="AA598">
        <f t="shared" si="191"/>
        <v>14313.819222013577</v>
      </c>
      <c r="AB598">
        <f t="shared" si="199"/>
        <v>14308.911799472504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5.502278542162871E-6</v>
      </c>
      <c r="AJ598">
        <f>SUMPRODUCT(A598^constants!$E$28:$J$28,constants!$E$27:$J$27)</f>
        <v>9.808974387830985E-7</v>
      </c>
      <c r="AL598" s="17">
        <f t="shared" si="192"/>
        <v>3.8453507990493813E-10</v>
      </c>
      <c r="AM598">
        <f t="shared" si="200"/>
        <v>0</v>
      </c>
      <c r="AN598" t="e">
        <f t="shared" si="201"/>
        <v>#DIV/0!</v>
      </c>
      <c r="AO598">
        <f t="shared" si="202"/>
        <v>0</v>
      </c>
      <c r="AQ598">
        <f t="shared" si="205"/>
        <v>3.8453507990493813E-10</v>
      </c>
      <c r="AS598" s="4" t="e">
        <f t="shared" si="203"/>
        <v>#DIV/0!</v>
      </c>
    </row>
    <row r="599" spans="1:45" x14ac:dyDescent="0.2">
      <c r="A599">
        <f>front!A599</f>
        <v>466.92</v>
      </c>
      <c r="B599" s="1">
        <f t="shared" si="204"/>
        <v>0.47000000000002728</v>
      </c>
      <c r="C599">
        <f>front!D599-front!B599</f>
        <v>8764.3300000000017</v>
      </c>
      <c r="D599" s="2">
        <f>front!E599-front!C599</f>
        <v>55108.5</v>
      </c>
      <c r="E599" s="2">
        <f>IF(front!F599-front!C599&gt;0,front!F599-front!C599,0)</f>
        <v>55108.5</v>
      </c>
      <c r="F599" s="2">
        <f>front!I599-front!H599</f>
        <v>9242</v>
      </c>
      <c r="G599" s="2">
        <f>IF(front!J599-front!H599&gt;0,front!J599-front!H599,0)</f>
        <v>9211.5999999999985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8756.7214923843203</v>
      </c>
      <c r="J599" s="4">
        <f>D599/(constants!$A$4+constants!$B$4*data!D599+constants!$C$4*data!D599^2+constants!$D$4*data!D599^3+constants!$E$4*data!D599^4+constants!$F$4*data!D599^5+constants!$G$4*data!D599^6+constants!$H$4*data!D599^7)</f>
        <v>58140.209549231098</v>
      </c>
      <c r="K599" s="4">
        <f>E599/(constants!$A$4+constants!$B$4*data!E599+constants!$C$4*data!E599^2+constants!$D$4*data!E599^3+constants!$E$4*data!E599^4+constants!$F$4*data!E599^5+constants!$G$4*data!E599^6+constants!$H$4*data!E599^7)</f>
        <v>58140.209549231098</v>
      </c>
      <c r="L599" s="4">
        <f>F599/(constants!$A$4+constants!$B$4*data!F599+constants!$C$4*data!F599^2+constants!$D$4*data!F599^3+constants!$E$4*data!F599^4+constants!$F$4*data!F599^5+constants!$G$4*data!F599^6+constants!$H$4*data!F599^7)</f>
        <v>9236.4515265619739</v>
      </c>
      <c r="M599" s="4">
        <f>G599/(constants!$A$4+constants!$B$4*data!G599+constants!$C$4*data!G599^2+constants!$D$4*data!G599^3+constants!$E$4*data!G599^4+constants!$F$4*data!G599^5+constants!$G$4*data!G599^6+constants!$H$4*data!G599^7)</f>
        <v>9205.9058670409868</v>
      </c>
      <c r="N599" s="4"/>
      <c r="O599" s="4">
        <f t="shared" si="193"/>
        <v>14594.535820640534</v>
      </c>
      <c r="P599" s="4">
        <f t="shared" si="194"/>
        <v>11628.041909846219</v>
      </c>
      <c r="Q599" s="4">
        <f t="shared" si="194"/>
        <v>11628.041909846219</v>
      </c>
      <c r="R599" s="4">
        <f t="shared" si="195"/>
        <v>1539.4085877603288</v>
      </c>
      <c r="S599" s="4">
        <f t="shared" si="195"/>
        <v>1534.3176445068311</v>
      </c>
      <c r="T599" s="4">
        <f t="shared" si="196"/>
        <v>1.2551155159049086</v>
      </c>
      <c r="U599" s="4">
        <f t="shared" si="197"/>
        <v>1</v>
      </c>
      <c r="V599" s="4">
        <f t="shared" si="198"/>
        <v>0.99669292266265419</v>
      </c>
      <c r="W599" s="4"/>
      <c r="X599">
        <f>IF(front!E599&gt;$X$2,O599,P599)</f>
        <v>14594.535820640534</v>
      </c>
      <c r="Y599">
        <f t="shared" si="190"/>
        <v>14357.78258099312</v>
      </c>
      <c r="Z599">
        <f>SUMPRODUCT($B$7:$B$456,Y$7:Y$456,EXP(constants!$B$32+constants!$A$32*ABS($A$7:$A$456-$A599)))</f>
        <v>0.66540729851599789</v>
      </c>
      <c r="AA599">
        <f t="shared" si="191"/>
        <v>14357.117173694603</v>
      </c>
      <c r="AB599">
        <f t="shared" si="199"/>
        <v>14352.20975115353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5.5290305600641134E-6</v>
      </c>
      <c r="AJ599">
        <f>SUMPRODUCT(A599^constants!$E$28:$J$28,constants!$E$27:$J$27)</f>
        <v>9.7979679531957605E-7</v>
      </c>
      <c r="AL599" s="17">
        <f t="shared" si="192"/>
        <v>3.8523897406249437E-10</v>
      </c>
      <c r="AM599">
        <f t="shared" si="200"/>
        <v>0</v>
      </c>
      <c r="AN599" t="e">
        <f t="shared" si="201"/>
        <v>#DIV/0!</v>
      </c>
      <c r="AO599">
        <f t="shared" si="202"/>
        <v>0</v>
      </c>
      <c r="AQ599">
        <f t="shared" si="205"/>
        <v>3.8523897406249437E-10</v>
      </c>
      <c r="AS599" s="4" t="e">
        <f t="shared" si="203"/>
        <v>#DIV/0!</v>
      </c>
    </row>
    <row r="600" spans="1:45" x14ac:dyDescent="0.2">
      <c r="A600">
        <f>front!A600</f>
        <v>467.38</v>
      </c>
      <c r="B600" s="1">
        <f t="shared" si="204"/>
        <v>0.45999999999997954</v>
      </c>
      <c r="C600">
        <f>front!D600-front!B600</f>
        <v>8823.1299999999992</v>
      </c>
      <c r="D600" s="2">
        <f>front!E600-front!C600</f>
        <v>55105.2</v>
      </c>
      <c r="E600" s="2">
        <f>IF(front!F600-front!C600&gt;0,front!F600-front!C600,0)</f>
        <v>55105.2</v>
      </c>
      <c r="F600" s="2">
        <f>front!I600-front!H600</f>
        <v>9042.4000000000015</v>
      </c>
      <c r="G600" s="2">
        <f>IF(front!J600-front!H600&gt;0,front!J600-front!H600,0)</f>
        <v>9000.0999999999985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8815.7492230877979</v>
      </c>
      <c r="J600" s="4">
        <f>D600/(constants!$A$4+constants!$B$4*data!D600+constants!$C$4*data!D600^2+constants!$D$4*data!D600^3+constants!$E$4*data!D600^4+constants!$F$4*data!D600^5+constants!$G$4*data!D600^6+constants!$H$4*data!D600^7)</f>
        <v>58136.54376938389</v>
      </c>
      <c r="K600" s="4">
        <f>E600/(constants!$A$4+constants!$B$4*data!E600+constants!$C$4*data!E600^2+constants!$D$4*data!E600^3+constants!$E$4*data!E600^4+constants!$F$4*data!E600^5+constants!$G$4*data!E600^6+constants!$H$4*data!E600^7)</f>
        <v>58136.54376938389</v>
      </c>
      <c r="L600" s="4">
        <f>F600/(constants!$A$4+constants!$B$4*data!F600+constants!$C$4*data!F600^2+constants!$D$4*data!F600^3+constants!$E$4*data!F600^4+constants!$F$4*data!F600^5+constants!$G$4*data!F600^6+constants!$H$4*data!F600^7)</f>
        <v>9035.9318036813384</v>
      </c>
      <c r="M600" s="4">
        <f>G600/(constants!$A$4+constants!$B$4*data!G600+constants!$C$4*data!G600^2+constants!$D$4*data!G600^3+constants!$E$4*data!G600^4+constants!$F$4*data!G600^5+constants!$G$4*data!G600^6+constants!$H$4*data!G600^7)</f>
        <v>8993.4478819879278</v>
      </c>
      <c r="N600" s="4"/>
      <c r="O600" s="4">
        <f t="shared" si="193"/>
        <v>14692.915371812998</v>
      </c>
      <c r="P600" s="4">
        <f t="shared" si="194"/>
        <v>11627.308753876778</v>
      </c>
      <c r="Q600" s="4">
        <f t="shared" si="194"/>
        <v>11627.308753876778</v>
      </c>
      <c r="R600" s="4">
        <f t="shared" si="195"/>
        <v>1505.9886339468896</v>
      </c>
      <c r="S600" s="4">
        <f t="shared" si="195"/>
        <v>1498.9079803313211</v>
      </c>
      <c r="T600" s="4">
        <f t="shared" si="196"/>
        <v>1.2636557334829597</v>
      </c>
      <c r="U600" s="4">
        <f t="shared" si="197"/>
        <v>1</v>
      </c>
      <c r="V600" s="4">
        <f t="shared" si="198"/>
        <v>0.99529833528888489</v>
      </c>
      <c r="W600" s="4"/>
      <c r="X600">
        <f>IF(front!E600&gt;$X$2,O600,P600)</f>
        <v>14692.915371812998</v>
      </c>
      <c r="Y600">
        <f t="shared" si="190"/>
        <v>14456.162132165584</v>
      </c>
      <c r="Z600">
        <f>SUMPRODUCT($B$7:$B$456,Y$7:Y$456,EXP(constants!$B$32+constants!$A$32*ABS($A$7:$A$456-$A600)))</f>
        <v>0.64822284389818841</v>
      </c>
      <c r="AA600">
        <f t="shared" si="191"/>
        <v>14455.513909321686</v>
      </c>
      <c r="AB600">
        <f t="shared" si="199"/>
        <v>14450.606486780613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5.5552598234852402E-6</v>
      </c>
      <c r="AJ600">
        <f>SUMPRODUCT(A600^constants!$E$28:$J$28,constants!$E$27:$J$27)</f>
        <v>9.785639383971226E-7</v>
      </c>
      <c r="AL600" s="17">
        <f t="shared" si="192"/>
        <v>3.8443091150306954E-10</v>
      </c>
      <c r="AM600">
        <f t="shared" si="200"/>
        <v>0</v>
      </c>
      <c r="AN600" t="e">
        <f t="shared" si="201"/>
        <v>#DIV/0!</v>
      </c>
      <c r="AO600">
        <f t="shared" si="202"/>
        <v>0</v>
      </c>
      <c r="AQ600">
        <f t="shared" si="205"/>
        <v>3.8443091150306954E-10</v>
      </c>
      <c r="AS600" s="4" t="e">
        <f t="shared" si="203"/>
        <v>#DIV/0!</v>
      </c>
    </row>
    <row r="601" spans="1:45" x14ac:dyDescent="0.2">
      <c r="A601">
        <f>front!A601</f>
        <v>467.84</v>
      </c>
      <c r="B601" s="1">
        <f t="shared" si="204"/>
        <v>0.45999999999997954</v>
      </c>
      <c r="C601">
        <f>front!D601-front!B601</f>
        <v>8895.4000000000015</v>
      </c>
      <c r="D601" s="2">
        <f>front!E601-front!C601</f>
        <v>55475.5</v>
      </c>
      <c r="E601" s="2">
        <f>IF(front!F601-front!C601&gt;0,front!F601-front!C601,0)</f>
        <v>55475.5</v>
      </c>
      <c r="F601" s="2">
        <f>front!I601-front!H601</f>
        <v>8906.3000000000011</v>
      </c>
      <c r="G601" s="2">
        <f>IF(front!J601-front!H601&gt;0,front!J601-front!H601,0)</f>
        <v>8857.6999999999989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8888.3088900862222</v>
      </c>
      <c r="J601" s="4">
        <f>D601/(constants!$A$4+constants!$B$4*data!D601+constants!$C$4*data!D601^2+constants!$D$4*data!D601^3+constants!$E$4*data!D601^4+constants!$F$4*data!D601^5+constants!$G$4*data!D601^6+constants!$H$4*data!D601^7)</f>
        <v>58548.07049177985</v>
      </c>
      <c r="K601" s="4">
        <f>E601/(constants!$A$4+constants!$B$4*data!E601+constants!$C$4*data!E601^2+constants!$D$4*data!E601^3+constants!$E$4*data!E601^4+constants!$F$4*data!E601^5+constants!$G$4*data!E601^6+constants!$H$4*data!E601^7)</f>
        <v>58548.07049177985</v>
      </c>
      <c r="L601" s="4">
        <f>F601/(constants!$A$4+constants!$B$4*data!F601+constants!$C$4*data!F601^2+constants!$D$4*data!F601^3+constants!$E$4*data!F601^4+constants!$F$4*data!F601^5+constants!$G$4*data!F601^6+constants!$H$4*data!F601^7)</f>
        <v>8899.2535203630614</v>
      </c>
      <c r="M601" s="4">
        <f>G601/(constants!$A$4+constants!$B$4*data!G601+constants!$C$4*data!G601^2+constants!$D$4*data!G601^3+constants!$E$4*data!G601^4+constants!$F$4*data!G601^5+constants!$G$4*data!G601^6+constants!$H$4*data!G601^7)</f>
        <v>8850.4564334142833</v>
      </c>
      <c r="N601" s="4"/>
      <c r="O601" s="4">
        <f t="shared" si="193"/>
        <v>14813.848150143704</v>
      </c>
      <c r="P601" s="4">
        <f t="shared" si="194"/>
        <v>11709.614098355969</v>
      </c>
      <c r="Q601" s="4">
        <f t="shared" si="194"/>
        <v>11709.614098355969</v>
      </c>
      <c r="R601" s="4">
        <f t="shared" si="195"/>
        <v>1483.2089200605101</v>
      </c>
      <c r="S601" s="4">
        <f t="shared" si="195"/>
        <v>1475.076072235714</v>
      </c>
      <c r="T601" s="4">
        <f t="shared" si="196"/>
        <v>1.2651013112570098</v>
      </c>
      <c r="U601" s="4">
        <f t="shared" si="197"/>
        <v>1</v>
      </c>
      <c r="V601" s="4">
        <f t="shared" si="198"/>
        <v>0.99451672133655711</v>
      </c>
      <c r="W601" s="4"/>
      <c r="X601">
        <f>IF(front!E601&gt;$X$2,O601,P601)</f>
        <v>14813.848150143704</v>
      </c>
      <c r="Y601">
        <f t="shared" si="190"/>
        <v>14577.094910496289</v>
      </c>
      <c r="Z601">
        <f>SUMPRODUCT($B$7:$B$456,Y$7:Y$456,EXP(constants!$B$32+constants!$A$32*ABS($A$7:$A$456-$A601)))</f>
        <v>0.63148218585605498</v>
      </c>
      <c r="AA601">
        <f t="shared" si="191"/>
        <v>14576.463428310433</v>
      </c>
      <c r="AB601">
        <f t="shared" si="199"/>
        <v>14571.55600576936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5.5815347434176298E-6</v>
      </c>
      <c r="AJ601">
        <f>SUMPRODUCT(A601^constants!$E$28:$J$28,constants!$E$27:$J$27)</f>
        <v>9.7717371151212181E-7</v>
      </c>
      <c r="AL601" s="17">
        <f t="shared" si="192"/>
        <v>3.8304315209766998E-10</v>
      </c>
      <c r="AM601">
        <f t="shared" si="200"/>
        <v>0</v>
      </c>
      <c r="AN601" t="e">
        <f t="shared" si="201"/>
        <v>#DIV/0!</v>
      </c>
      <c r="AO601">
        <f t="shared" si="202"/>
        <v>0</v>
      </c>
      <c r="AQ601">
        <f t="shared" si="205"/>
        <v>3.8304315209766998E-10</v>
      </c>
      <c r="AS601" s="4" t="e">
        <f t="shared" si="203"/>
        <v>#DIV/0!</v>
      </c>
    </row>
    <row r="602" spans="1:45" x14ac:dyDescent="0.2">
      <c r="A602">
        <f>front!A602</f>
        <v>468.31</v>
      </c>
      <c r="B602" s="1">
        <f t="shared" si="204"/>
        <v>0.47000000000002728</v>
      </c>
      <c r="C602">
        <f>front!D602-front!B602</f>
        <v>8918.66</v>
      </c>
      <c r="D602" s="2">
        <f>front!E602-front!C602</f>
        <v>55199.1</v>
      </c>
      <c r="E602" s="2">
        <f>IF(front!F602-front!C602&gt;0,front!F602-front!C602,0)</f>
        <v>55199.1</v>
      </c>
      <c r="F602" s="2">
        <f>front!I602-front!H602</f>
        <v>8831.3000000000011</v>
      </c>
      <c r="G602" s="2">
        <f>IF(front!J602-front!H602&gt;0,front!J602-front!H602,0)</f>
        <v>8845.4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8911.6644287741674</v>
      </c>
      <c r="J602" s="4">
        <f>D602/(constants!$A$4+constants!$B$4*data!D602+constants!$C$4*data!D602^2+constants!$D$4*data!D602^3+constants!$E$4*data!D602^4+constants!$F$4*data!D602^5+constants!$G$4*data!D602^6+constants!$H$4*data!D602^7)</f>
        <v>58240.862817321817</v>
      </c>
      <c r="K602" s="4">
        <f>E602/(constants!$A$4+constants!$B$4*data!E602+constants!$C$4*data!E602^2+constants!$D$4*data!E602^3+constants!$E$4*data!E602^4+constants!$F$4*data!E602^5+constants!$G$4*data!E602^6+constants!$H$4*data!E602^7)</f>
        <v>58240.862817321817</v>
      </c>
      <c r="L602" s="4">
        <f>F602/(constants!$A$4+constants!$B$4*data!F602+constants!$C$4*data!F602^2+constants!$D$4*data!F602^3+constants!$E$4*data!F602^4+constants!$F$4*data!F602^5+constants!$G$4*data!F602^6+constants!$H$4*data!F602^7)</f>
        <v>8823.9514275425263</v>
      </c>
      <c r="M602" s="4">
        <f>G602/(constants!$A$4+constants!$B$4*data!G602+constants!$C$4*data!G602^2+constants!$D$4*data!G602^3+constants!$E$4*data!G602^4+constants!$F$4*data!G602^5+constants!$G$4*data!G602^6+constants!$H$4*data!G602^7)</f>
        <v>8838.1073309088315</v>
      </c>
      <c r="N602" s="4"/>
      <c r="O602" s="4">
        <f t="shared" si="193"/>
        <v>14852.774047956946</v>
      </c>
      <c r="P602" s="4">
        <f t="shared" si="194"/>
        <v>11648.172563464363</v>
      </c>
      <c r="Q602" s="4">
        <f t="shared" si="194"/>
        <v>11648.172563464363</v>
      </c>
      <c r="R602" s="4">
        <f t="shared" si="195"/>
        <v>1470.6585712570877</v>
      </c>
      <c r="S602" s="4">
        <f t="shared" si="195"/>
        <v>1473.0178884848051</v>
      </c>
      <c r="T602" s="4">
        <f t="shared" si="196"/>
        <v>1.2751162439457784</v>
      </c>
      <c r="U602" s="4">
        <f t="shared" si="197"/>
        <v>1</v>
      </c>
      <c r="V602" s="4">
        <f t="shared" si="198"/>
        <v>1.0016042589856193</v>
      </c>
      <c r="W602" s="4"/>
      <c r="X602">
        <f>IF(front!E602&gt;$X$2,O602,P602)</f>
        <v>14852.774047956946</v>
      </c>
      <c r="Y602">
        <f t="shared" si="190"/>
        <v>14616.020808309531</v>
      </c>
      <c r="Z602">
        <f>SUMPRODUCT($B$7:$B$456,Y$7:Y$456,EXP(constants!$B$32+constants!$A$32*ABS($A$7:$A$456-$A602)))</f>
        <v>0.6148240517379594</v>
      </c>
      <c r="AA602">
        <f t="shared" si="191"/>
        <v>14615.405984257794</v>
      </c>
      <c r="AB602">
        <f t="shared" si="199"/>
        <v>14610.49856171672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5.6084277215942754E-6</v>
      </c>
      <c r="AJ602">
        <f>SUMPRODUCT(A602^constants!$E$28:$J$28,constants!$E$27:$J$27)</f>
        <v>9.7558716348895543E-7</v>
      </c>
      <c r="AL602" s="17">
        <f t="shared" si="192"/>
        <v>3.8386285710261826E-10</v>
      </c>
      <c r="AM602">
        <f t="shared" si="200"/>
        <v>0</v>
      </c>
      <c r="AN602" t="e">
        <f t="shared" si="201"/>
        <v>#DIV/0!</v>
      </c>
      <c r="AO602">
        <f t="shared" si="202"/>
        <v>0</v>
      </c>
      <c r="AQ602">
        <f t="shared" si="205"/>
        <v>3.8386285710261826E-10</v>
      </c>
      <c r="AS602" s="4" t="e">
        <f t="shared" si="203"/>
        <v>#DIV/0!</v>
      </c>
    </row>
    <row r="603" spans="1:45" x14ac:dyDescent="0.2">
      <c r="A603">
        <f>front!A603</f>
        <v>468.77</v>
      </c>
      <c r="B603" s="1">
        <f t="shared" si="204"/>
        <v>0.45999999999997954</v>
      </c>
      <c r="C603">
        <f>front!D603-front!B603</f>
        <v>9033.5300000000007</v>
      </c>
      <c r="D603" s="2">
        <f>front!E603-front!C603</f>
        <v>55157.7</v>
      </c>
      <c r="E603" s="2">
        <f>IF(front!F603-front!C603&gt;0,front!F603-front!C603,0)</f>
        <v>55157.7</v>
      </c>
      <c r="F603" s="2">
        <f>front!I603-front!H603</f>
        <v>8473.1999999999989</v>
      </c>
      <c r="G603" s="2">
        <f>IF(front!J603-front!H603&gt;0,front!J603-front!H603,0)</f>
        <v>8500.6999999999989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9027.0229214504052</v>
      </c>
      <c r="J603" s="4">
        <f>D603/(constants!$A$4+constants!$B$4*data!D603+constants!$C$4*data!D603^2+constants!$D$4*data!D603^3+constants!$E$4*data!D603^4+constants!$F$4*data!D603^5+constants!$G$4*data!D603^6+constants!$H$4*data!D603^7)</f>
        <v>58194.866299407789</v>
      </c>
      <c r="K603" s="4">
        <f>E603/(constants!$A$4+constants!$B$4*data!E603+constants!$C$4*data!E603^2+constants!$D$4*data!E603^3+constants!$E$4*data!E603^4+constants!$F$4*data!E603^5+constants!$G$4*data!E603^6+constants!$H$4*data!E603^7)</f>
        <v>58194.866299407789</v>
      </c>
      <c r="L603" s="4">
        <f>F603/(constants!$A$4+constants!$B$4*data!F603+constants!$C$4*data!F603^2+constants!$D$4*data!F603^3+constants!$E$4*data!F603^4+constants!$F$4*data!F603^5+constants!$G$4*data!F603^6+constants!$H$4*data!F603^7)</f>
        <v>8464.5666503298362</v>
      </c>
      <c r="M603" s="4">
        <f>G603/(constants!$A$4+constants!$B$4*data!G603+constants!$C$4*data!G603^2+constants!$D$4*data!G603^3+constants!$E$4*data!G603^4+constants!$F$4*data!G603^5+constants!$G$4*data!G603^6+constants!$H$4*data!G603^7)</f>
        <v>8492.1562771168828</v>
      </c>
      <c r="N603" s="4"/>
      <c r="O603" s="4">
        <f t="shared" si="193"/>
        <v>15045.038202417341</v>
      </c>
      <c r="P603" s="4">
        <f t="shared" si="194"/>
        <v>11638.973259881557</v>
      </c>
      <c r="Q603" s="4">
        <f t="shared" si="194"/>
        <v>11638.973259881557</v>
      </c>
      <c r="R603" s="4">
        <f t="shared" si="195"/>
        <v>1410.761108388306</v>
      </c>
      <c r="S603" s="4">
        <f t="shared" si="195"/>
        <v>1415.3593795194806</v>
      </c>
      <c r="T603" s="4">
        <f t="shared" si="196"/>
        <v>1.2926430765397638</v>
      </c>
      <c r="U603" s="4">
        <f t="shared" si="197"/>
        <v>1</v>
      </c>
      <c r="V603" s="4">
        <f t="shared" si="198"/>
        <v>1.0032594257835956</v>
      </c>
      <c r="W603" s="4"/>
      <c r="X603">
        <f>IF(front!E603&gt;$X$2,O603,P603)</f>
        <v>15045.038202417341</v>
      </c>
      <c r="Y603">
        <f t="shared" si="190"/>
        <v>14808.284962769927</v>
      </c>
      <c r="Z603">
        <f>SUMPRODUCT($B$7:$B$456,Y$7:Y$456,EXP(constants!$B$32+constants!$A$32*ABS($A$7:$A$456-$A603)))</f>
        <v>0.59894593312009636</v>
      </c>
      <c r="AA603">
        <f t="shared" si="191"/>
        <v>14807.686016836808</v>
      </c>
      <c r="AB603">
        <f t="shared" si="199"/>
        <v>14802.778594295734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5.6347940894761408E-6</v>
      </c>
      <c r="AJ603">
        <f>SUMPRODUCT(A603^constants!$E$28:$J$28,constants!$E$27:$J$27)</f>
        <v>9.7386828757929341E-7</v>
      </c>
      <c r="AL603" s="17">
        <f t="shared" si="192"/>
        <v>3.8065786457466265E-10</v>
      </c>
      <c r="AM603">
        <f t="shared" si="200"/>
        <v>0</v>
      </c>
      <c r="AN603" t="e">
        <f t="shared" si="201"/>
        <v>#DIV/0!</v>
      </c>
      <c r="AO603">
        <f t="shared" si="202"/>
        <v>0</v>
      </c>
      <c r="AQ603">
        <f t="shared" si="205"/>
        <v>3.8065786457466265E-10</v>
      </c>
      <c r="AS603" s="4" t="e">
        <f t="shared" si="203"/>
        <v>#DIV/0!</v>
      </c>
    </row>
    <row r="604" spans="1:45" x14ac:dyDescent="0.2">
      <c r="A604">
        <f>front!A604</f>
        <v>469.23</v>
      </c>
      <c r="B604" s="1">
        <f t="shared" si="204"/>
        <v>0.46000000000003638</v>
      </c>
      <c r="C604">
        <f>front!D604-front!B604</f>
        <v>9069.93</v>
      </c>
      <c r="D604" s="2">
        <f>front!E604-front!C604</f>
        <v>55380.7</v>
      </c>
      <c r="E604" s="2">
        <f>IF(front!F604-front!C604&gt;0,front!F604-front!C604,0)</f>
        <v>55380.7</v>
      </c>
      <c r="F604" s="2">
        <f>front!I604-front!H604</f>
        <v>8181.9</v>
      </c>
      <c r="G604" s="2">
        <f>IF(front!J604-front!H604&gt;0,front!J604-front!H604,0)</f>
        <v>8178.6999999999989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9063.5835521743174</v>
      </c>
      <c r="J604" s="4">
        <f>D604/(constants!$A$4+constants!$B$4*data!D604+constants!$C$4*data!D604^2+constants!$D$4*data!D604^3+constants!$E$4*data!D604^4+constants!$F$4*data!D604^5+constants!$G$4*data!D604^6+constants!$H$4*data!D604^7)</f>
        <v>58442.679831991365</v>
      </c>
      <c r="K604" s="4">
        <f>E604/(constants!$A$4+constants!$B$4*data!E604+constants!$C$4*data!E604^2+constants!$D$4*data!E604^3+constants!$E$4*data!E604^4+constants!$F$4*data!E604^5+constants!$G$4*data!E604^6+constants!$H$4*data!E604^7)</f>
        <v>58442.679831991365</v>
      </c>
      <c r="L604" s="4">
        <f>F604/(constants!$A$4+constants!$B$4*data!F604+constants!$C$4*data!F604^2+constants!$D$4*data!F604^3+constants!$E$4*data!F604^4+constants!$F$4*data!F604^5+constants!$G$4*data!F604^6+constants!$H$4*data!F604^7)</f>
        <v>8172.4061961415164</v>
      </c>
      <c r="M604" s="4">
        <f>G604/(constants!$A$4+constants!$B$4*data!G604+constants!$C$4*data!G604^2+constants!$D$4*data!G604^3+constants!$E$4*data!G604^4+constants!$F$4*data!G604^5+constants!$G$4*data!G604^6+constants!$H$4*data!G604^7)</f>
        <v>8169.1976292060581</v>
      </c>
      <c r="N604" s="4"/>
      <c r="O604" s="4">
        <f t="shared" si="193"/>
        <v>15105.972586957194</v>
      </c>
      <c r="P604" s="4">
        <f t="shared" si="194"/>
        <v>11688.535966398273</v>
      </c>
      <c r="Q604" s="4">
        <f t="shared" si="194"/>
        <v>11688.535966398273</v>
      </c>
      <c r="R604" s="4">
        <f t="shared" si="195"/>
        <v>1362.0676993569195</v>
      </c>
      <c r="S604" s="4">
        <f t="shared" si="195"/>
        <v>1361.5329382010095</v>
      </c>
      <c r="T604" s="4">
        <f t="shared" si="196"/>
        <v>1.2923750784857255</v>
      </c>
      <c r="U604" s="4">
        <f t="shared" si="197"/>
        <v>1</v>
      </c>
      <c r="V604" s="4">
        <f t="shared" si="198"/>
        <v>0.99960739017879763</v>
      </c>
      <c r="W604" s="4"/>
      <c r="X604">
        <f>IF(front!E604&gt;$X$2,O604,P604)</f>
        <v>15105.972586957194</v>
      </c>
      <c r="Y604">
        <f t="shared" si="190"/>
        <v>14869.21934730978</v>
      </c>
      <c r="Z604">
        <f>SUMPRODUCT($B$7:$B$456,Y$7:Y$456,EXP(constants!$B$32+constants!$A$32*ABS($A$7:$A$456-$A604)))</f>
        <v>0.58347787433988785</v>
      </c>
      <c r="AA604">
        <f t="shared" si="191"/>
        <v>14868.63586943544</v>
      </c>
      <c r="AB604">
        <f t="shared" si="199"/>
        <v>14863.728446894367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5.6612052636555834E-6</v>
      </c>
      <c r="AJ604">
        <f>SUMPRODUCT(A604^constants!$E$28:$J$28,constants!$E$27:$J$27)</f>
        <v>9.7198159676746597E-7</v>
      </c>
      <c r="AL604" s="17">
        <f t="shared" si="192"/>
        <v>3.8087383551725462E-10</v>
      </c>
      <c r="AM604">
        <f t="shared" si="200"/>
        <v>0</v>
      </c>
      <c r="AN604" t="e">
        <f t="shared" si="201"/>
        <v>#DIV/0!</v>
      </c>
      <c r="AO604">
        <f t="shared" si="202"/>
        <v>0</v>
      </c>
      <c r="AQ604">
        <f t="shared" si="205"/>
        <v>3.8087383551725462E-10</v>
      </c>
      <c r="AS604" s="4" t="e">
        <f t="shared" si="203"/>
        <v>#DIV/0!</v>
      </c>
    </row>
    <row r="605" spans="1:45" x14ac:dyDescent="0.2">
      <c r="A605">
        <f>front!A605</f>
        <v>469.7</v>
      </c>
      <c r="B605" s="1">
        <f t="shared" si="204"/>
        <v>0.46999999999997044</v>
      </c>
      <c r="C605">
        <f>front!D605-front!B605</f>
        <v>9149.7400000000016</v>
      </c>
      <c r="D605" s="2">
        <f>front!E605-front!C605</f>
        <v>55662.8</v>
      </c>
      <c r="E605" s="2">
        <f>IF(front!F605-front!C605&gt;0,front!F605-front!C605,0)</f>
        <v>55662.8</v>
      </c>
      <c r="F605" s="2">
        <f>front!I605-front!H605</f>
        <v>8105.1999999999989</v>
      </c>
      <c r="G605" s="2">
        <f>IF(front!J605-front!H605&gt;0,front!J605-front!H605,0)</f>
        <v>8126.9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9143.7556941351777</v>
      </c>
      <c r="J605" s="4">
        <f>D605/(constants!$A$4+constants!$B$4*data!D605+constants!$C$4*data!D605^2+constants!$D$4*data!D605^3+constants!$E$4*data!D605^4+constants!$F$4*data!D605^5+constants!$G$4*data!D605^6+constants!$H$4*data!D605^7)</f>
        <v>58756.374003920588</v>
      </c>
      <c r="K605" s="4">
        <f>E605/(constants!$A$4+constants!$B$4*data!E605+constants!$C$4*data!E605^2+constants!$D$4*data!E605^3+constants!$E$4*data!E605^4+constants!$F$4*data!E605^5+constants!$G$4*data!E605^6+constants!$H$4*data!E605^7)</f>
        <v>58756.374003920588</v>
      </c>
      <c r="L605" s="4">
        <f>F605/(constants!$A$4+constants!$B$4*data!F605+constants!$C$4*data!F605^2+constants!$D$4*data!F605^3+constants!$E$4*data!F605^4+constants!$F$4*data!F605^5+constants!$G$4*data!F605^6+constants!$H$4*data!F605^7)</f>
        <v>8095.5060353369527</v>
      </c>
      <c r="M605" s="4">
        <f>G605/(constants!$A$4+constants!$B$4*data!G605+constants!$C$4*data!G605^2+constants!$D$4*data!G605^3+constants!$E$4*data!G605^4+constants!$F$4*data!G605^5+constants!$G$4*data!G605^6+constants!$H$4*data!G605^7)</f>
        <v>8117.2615722581058</v>
      </c>
      <c r="N605" s="4"/>
      <c r="O605" s="4">
        <f t="shared" si="193"/>
        <v>15239.592823558631</v>
      </c>
      <c r="P605" s="4">
        <f t="shared" si="194"/>
        <v>11751.274800784116</v>
      </c>
      <c r="Q605" s="4">
        <f t="shared" si="194"/>
        <v>11751.274800784116</v>
      </c>
      <c r="R605" s="4">
        <f t="shared" si="195"/>
        <v>1349.251005889492</v>
      </c>
      <c r="S605" s="4">
        <f t="shared" si="195"/>
        <v>1352.8769287096843</v>
      </c>
      <c r="T605" s="4">
        <f t="shared" si="196"/>
        <v>1.2968459236900622</v>
      </c>
      <c r="U605" s="4">
        <f t="shared" si="197"/>
        <v>1</v>
      </c>
      <c r="V605" s="4">
        <f t="shared" si="198"/>
        <v>1.0026873597309656</v>
      </c>
      <c r="W605" s="4"/>
      <c r="X605">
        <f>IF(front!E605&gt;$X$2,O605,P605)</f>
        <v>15239.592823558631</v>
      </c>
      <c r="Y605">
        <f t="shared" si="190"/>
        <v>15002.839583911216</v>
      </c>
      <c r="Z605">
        <f>SUMPRODUCT($B$7:$B$456,Y$7:Y$456,EXP(constants!$B$32+constants!$A$32*ABS($A$7:$A$456-$A605)))</f>
        <v>0.56808606614102664</v>
      </c>
      <c r="AA605">
        <f t="shared" si="191"/>
        <v>15002.271497845075</v>
      </c>
      <c r="AB605">
        <f t="shared" si="199"/>
        <v>14997.364075304002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5.6882365771636299E-6</v>
      </c>
      <c r="AJ605">
        <f>SUMPRODUCT(A605^constants!$E$28:$J$28,constants!$E$27:$J$27)</f>
        <v>9.6987689570559492E-7</v>
      </c>
      <c r="AL605" s="17">
        <f t="shared" si="192"/>
        <v>3.7928242247118531E-10</v>
      </c>
      <c r="AM605">
        <f t="shared" si="200"/>
        <v>0</v>
      </c>
      <c r="AN605" t="e">
        <f t="shared" si="201"/>
        <v>#DIV/0!</v>
      </c>
      <c r="AO605">
        <f t="shared" si="202"/>
        <v>0</v>
      </c>
      <c r="AQ605">
        <f t="shared" si="205"/>
        <v>3.7928242247118531E-10</v>
      </c>
      <c r="AS605" s="4" t="e">
        <f t="shared" si="203"/>
        <v>#DIV/0!</v>
      </c>
    </row>
    <row r="606" spans="1:45" x14ac:dyDescent="0.2">
      <c r="A606">
        <f>front!A606</f>
        <v>470.16</v>
      </c>
      <c r="B606" s="1">
        <f t="shared" si="204"/>
        <v>0.46000000000003638</v>
      </c>
      <c r="C606">
        <f>front!D606-front!B606</f>
        <v>9198.74</v>
      </c>
      <c r="D606" s="2">
        <f>front!E606-front!C606</f>
        <v>55202.2</v>
      </c>
      <c r="E606" s="2">
        <f>IF(front!F606-front!C606&gt;0,front!F606-front!C606,0)</f>
        <v>55202.2</v>
      </c>
      <c r="F606" s="2">
        <f>front!I606-front!H606</f>
        <v>7867.1</v>
      </c>
      <c r="G606" s="2">
        <f>IF(front!J606-front!H606&gt;0,front!J606-front!H606,0)</f>
        <v>7864.1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9192.9848574540283</v>
      </c>
      <c r="J606" s="4">
        <f>D606/(constants!$A$4+constants!$B$4*data!D606+constants!$C$4*data!D606^2+constants!$D$4*data!D606^3+constants!$E$4*data!D606^4+constants!$F$4*data!D606^5+constants!$G$4*data!D606^6+constants!$H$4*data!D606^7)</f>
        <v>58244.307182180695</v>
      </c>
      <c r="K606" s="4">
        <f>E606/(constants!$A$4+constants!$B$4*data!E606+constants!$C$4*data!E606^2+constants!$D$4*data!E606^3+constants!$E$4*data!E606^4+constants!$F$4*data!E606^5+constants!$G$4*data!E606^6+constants!$H$4*data!E606^7)</f>
        <v>58244.307182180695</v>
      </c>
      <c r="L606" s="4">
        <f>F606/(constants!$A$4+constants!$B$4*data!F606+constants!$C$4*data!F606^2+constants!$D$4*data!F606^3+constants!$E$4*data!F606^4+constants!$F$4*data!F606^5+constants!$G$4*data!F606^6+constants!$H$4*data!F606^7)</f>
        <v>7856.8521736856028</v>
      </c>
      <c r="M606" s="4">
        <f>G606/(constants!$A$4+constants!$B$4*data!G606+constants!$C$4*data!G606^2+constants!$D$4*data!G606^3+constants!$E$4*data!G606^4+constants!$F$4*data!G606^5+constants!$G$4*data!G606^6+constants!$H$4*data!G606^7)</f>
        <v>7853.8458332017308</v>
      </c>
      <c r="N606" s="4"/>
      <c r="O606" s="4">
        <f t="shared" si="193"/>
        <v>15321.641429090047</v>
      </c>
      <c r="P606" s="4">
        <f t="shared" si="194"/>
        <v>11648.861436436138</v>
      </c>
      <c r="Q606" s="4">
        <f t="shared" si="194"/>
        <v>11648.861436436138</v>
      </c>
      <c r="R606" s="4">
        <f t="shared" si="195"/>
        <v>1309.4753622809337</v>
      </c>
      <c r="S606" s="4">
        <f t="shared" si="195"/>
        <v>1308.9743055336219</v>
      </c>
      <c r="T606" s="4">
        <f t="shared" si="196"/>
        <v>1.3152908988311875</v>
      </c>
      <c r="U606" s="4">
        <f t="shared" si="197"/>
        <v>1</v>
      </c>
      <c r="V606" s="4">
        <f t="shared" si="198"/>
        <v>0.99961736069135421</v>
      </c>
      <c r="W606" s="4"/>
      <c r="X606">
        <f>IF(front!E606&gt;$X$2,O606,P606)</f>
        <v>15321.641429090047</v>
      </c>
      <c r="Y606">
        <f t="shared" si="190"/>
        <v>15084.888189442632</v>
      </c>
      <c r="Z606">
        <f>SUMPRODUCT($B$7:$B$456,Y$7:Y$456,EXP(constants!$B$32+constants!$A$32*ABS($A$7:$A$456-$A606)))</f>
        <v>0.55341497785512472</v>
      </c>
      <c r="AA606">
        <f t="shared" si="191"/>
        <v>15084.334774464776</v>
      </c>
      <c r="AB606">
        <f t="shared" si="199"/>
        <v>15079.427351923703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5.7147374721177978E-6</v>
      </c>
      <c r="AJ606">
        <f>SUMPRODUCT(A606^constants!$E$28:$J$28,constants!$E$27:$J$27)</f>
        <v>9.6764012011185717E-7</v>
      </c>
      <c r="AL606" s="17">
        <f t="shared" si="192"/>
        <v>3.7897576205960905E-10</v>
      </c>
      <c r="AM606">
        <f t="shared" si="200"/>
        <v>0</v>
      </c>
      <c r="AN606" t="e">
        <f t="shared" si="201"/>
        <v>#DIV/0!</v>
      </c>
      <c r="AO606">
        <f t="shared" si="202"/>
        <v>0</v>
      </c>
      <c r="AQ606">
        <f t="shared" si="205"/>
        <v>3.7897576205960905E-10</v>
      </c>
      <c r="AS606" s="4" t="e">
        <f t="shared" si="203"/>
        <v>#DIV/0!</v>
      </c>
    </row>
    <row r="607" spans="1:45" x14ac:dyDescent="0.2">
      <c r="A607">
        <f>front!A607</f>
        <v>470.62</v>
      </c>
      <c r="B607" s="1">
        <f t="shared" si="204"/>
        <v>0.45999999999997954</v>
      </c>
      <c r="C607">
        <f>front!D607-front!B607</f>
        <v>9240.4699999999993</v>
      </c>
      <c r="D607" s="2">
        <f>front!E607-front!C607</f>
        <v>55251.3</v>
      </c>
      <c r="E607" s="2">
        <f>IF(front!F607-front!C607&gt;0,front!F607-front!C607,0)</f>
        <v>55251.3</v>
      </c>
      <c r="F607" s="2">
        <f>front!I607-front!H607</f>
        <v>7793.2999999999993</v>
      </c>
      <c r="G607" s="2">
        <f>IF(front!J607-front!H607&gt;0,front!J607-front!H607,0)</f>
        <v>7783.7000000000007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9234.9141472838801</v>
      </c>
      <c r="J607" s="4">
        <f>D607/(constants!$A$4+constants!$B$4*data!D607+constants!$C$4*data!D607^2+constants!$D$4*data!D607^3+constants!$E$4*data!D607^4+constants!$F$4*data!D607^5+constants!$G$4*data!D607^6+constants!$H$4*data!D607^7)</f>
        <v>58298.864886544332</v>
      </c>
      <c r="K607" s="4">
        <f>E607/(constants!$A$4+constants!$B$4*data!E607+constants!$C$4*data!E607^2+constants!$D$4*data!E607^3+constants!$E$4*data!E607^4+constants!$F$4*data!E607^5+constants!$G$4*data!E607^6+constants!$H$4*data!E607^7)</f>
        <v>58298.864886544332</v>
      </c>
      <c r="L607" s="4">
        <f>F607/(constants!$A$4+constants!$B$4*data!F607+constants!$C$4*data!F607^2+constants!$D$4*data!F607^3+constants!$E$4*data!F607^4+constants!$F$4*data!F607^5+constants!$G$4*data!F607^6+constants!$H$4*data!F607^7)</f>
        <v>7782.9007118650643</v>
      </c>
      <c r="M607" s="4">
        <f>G607/(constants!$A$4+constants!$B$4*data!G607+constants!$C$4*data!G607^2+constants!$D$4*data!G607^3+constants!$E$4*data!G607^4+constants!$F$4*data!G607^5+constants!$G$4*data!G607^6+constants!$H$4*data!G607^7)</f>
        <v>7773.2816974430325</v>
      </c>
      <c r="N607" s="4"/>
      <c r="O607" s="4">
        <f t="shared" si="193"/>
        <v>15391.523578806467</v>
      </c>
      <c r="P607" s="4">
        <f t="shared" si="194"/>
        <v>11659.772977308867</v>
      </c>
      <c r="Q607" s="4">
        <f t="shared" si="194"/>
        <v>11659.772977308867</v>
      </c>
      <c r="R607" s="4">
        <f t="shared" si="195"/>
        <v>1297.1501186441774</v>
      </c>
      <c r="S607" s="4">
        <f t="shared" si="195"/>
        <v>1295.5469495738387</v>
      </c>
      <c r="T607" s="4">
        <f t="shared" si="196"/>
        <v>1.3200534529068426</v>
      </c>
      <c r="U607" s="4">
        <f t="shared" si="197"/>
        <v>1</v>
      </c>
      <c r="V607" s="4">
        <f t="shared" si="198"/>
        <v>0.9987640836266396</v>
      </c>
      <c r="W607" s="4"/>
      <c r="X607">
        <f>IF(front!E607&gt;$X$2,O607,P607)</f>
        <v>15391.523578806467</v>
      </c>
      <c r="Y607">
        <f t="shared" si="190"/>
        <v>15154.770339159053</v>
      </c>
      <c r="Z607">
        <f>SUMPRODUCT($B$7:$B$456,Y$7:Y$456,EXP(constants!$B$32+constants!$A$32*ABS($A$7:$A$456-$A607)))</f>
        <v>0.53912277728417046</v>
      </c>
      <c r="AA607">
        <f t="shared" si="191"/>
        <v>15154.23121638177</v>
      </c>
      <c r="AB607">
        <f t="shared" si="199"/>
        <v>15149.323793840696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5.741282315039968E-6</v>
      </c>
      <c r="AJ607">
        <f>SUMPRODUCT(A607^constants!$E$28:$J$28,constants!$E$27:$J$27)</f>
        <v>9.65224768346908E-7</v>
      </c>
      <c r="AL607" s="17">
        <f t="shared" si="192"/>
        <v>3.7897944444056423E-10</v>
      </c>
      <c r="AM607">
        <f t="shared" si="200"/>
        <v>0</v>
      </c>
      <c r="AN607" t="e">
        <f t="shared" si="201"/>
        <v>#DIV/0!</v>
      </c>
      <c r="AO607">
        <f t="shared" si="202"/>
        <v>0</v>
      </c>
      <c r="AQ607">
        <f t="shared" si="205"/>
        <v>3.7897944444056423E-10</v>
      </c>
      <c r="AS607" s="4" t="e">
        <f t="shared" si="203"/>
        <v>#DIV/0!</v>
      </c>
    </row>
    <row r="608" spans="1:45" x14ac:dyDescent="0.2">
      <c r="A608">
        <f>front!A608</f>
        <v>471.09</v>
      </c>
      <c r="B608" s="1">
        <f t="shared" si="204"/>
        <v>0.46999999999997044</v>
      </c>
      <c r="C608">
        <f>front!D608-front!B608</f>
        <v>9295.8000000000011</v>
      </c>
      <c r="D608" s="2">
        <f>front!E608-front!C608</f>
        <v>55514.9</v>
      </c>
      <c r="E608" s="2">
        <f>IF(front!F608-front!C608&gt;0,front!F608-front!C608,0)</f>
        <v>55514.9</v>
      </c>
      <c r="F608" s="2">
        <f>front!I608-front!H608</f>
        <v>7850.2999999999993</v>
      </c>
      <c r="G608" s="2">
        <f>IF(front!J608-front!H608&gt;0,front!J608-front!H608,0)</f>
        <v>7889.7000000000007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9290.5142809767203</v>
      </c>
      <c r="J608" s="4">
        <f>D608/(constants!$A$4+constants!$B$4*data!D608+constants!$C$4*data!D608^2+constants!$D$4*data!D608^3+constants!$E$4*data!D608^4+constants!$F$4*data!D608^5+constants!$G$4*data!D608^6+constants!$H$4*data!D608^7)</f>
        <v>58591.87985564924</v>
      </c>
      <c r="K608" s="4">
        <f>E608/(constants!$A$4+constants!$B$4*data!E608+constants!$C$4*data!E608^2+constants!$D$4*data!E608^3+constants!$E$4*data!E608^4+constants!$F$4*data!E608^5+constants!$G$4*data!E608^6+constants!$H$4*data!E608^7)</f>
        <v>58591.87985564924</v>
      </c>
      <c r="L608" s="4">
        <f>F608/(constants!$A$4+constants!$B$4*data!F608+constants!$C$4*data!F608^2+constants!$D$4*data!F608^3+constants!$E$4*data!F608^4+constants!$F$4*data!F608^5+constants!$G$4*data!F608^6+constants!$H$4*data!F608^7)</f>
        <v>7840.0168680433726</v>
      </c>
      <c r="M608" s="4">
        <f>G608/(constants!$A$4+constants!$B$4*data!G608+constants!$C$4*data!G608^2+constants!$D$4*data!G608^3+constants!$E$4*data!G608^4+constants!$F$4*data!G608^5+constants!$G$4*data!G608^6+constants!$H$4*data!G608^7)</f>
        <v>7879.5004417627606</v>
      </c>
      <c r="N608" s="4"/>
      <c r="O608" s="4">
        <f t="shared" si="193"/>
        <v>15484.190468294533</v>
      </c>
      <c r="P608" s="4">
        <f t="shared" si="194"/>
        <v>11718.375971129848</v>
      </c>
      <c r="Q608" s="4">
        <f t="shared" si="194"/>
        <v>11718.375971129848</v>
      </c>
      <c r="R608" s="4">
        <f t="shared" si="195"/>
        <v>1306.6694780072287</v>
      </c>
      <c r="S608" s="4">
        <f t="shared" si="195"/>
        <v>1313.2500736271268</v>
      </c>
      <c r="T608" s="4">
        <f t="shared" si="196"/>
        <v>1.3213597606393914</v>
      </c>
      <c r="U608" s="4">
        <f t="shared" si="197"/>
        <v>1</v>
      </c>
      <c r="V608" s="4">
        <f t="shared" si="198"/>
        <v>1.0050361592817902</v>
      </c>
      <c r="W608" s="4"/>
      <c r="X608">
        <f>IF(front!E608&gt;$X$2,O608,P608)</f>
        <v>15484.190468294533</v>
      </c>
      <c r="Y608">
        <f t="shared" si="190"/>
        <v>15247.437228647119</v>
      </c>
      <c r="Z608">
        <f>SUMPRODUCT($B$7:$B$456,Y$7:Y$456,EXP(constants!$B$32+constants!$A$32*ABS($A$7:$A$456-$A608)))</f>
        <v>0.52490103084179962</v>
      </c>
      <c r="AA608">
        <f t="shared" si="191"/>
        <v>15246.912327616277</v>
      </c>
      <c r="AB608">
        <f t="shared" si="199"/>
        <v>15242.004905075204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5.7684493138809271E-6</v>
      </c>
      <c r="AJ608">
        <f>SUMPRODUCT(A608^constants!$E$28:$J$28,constants!$E$27:$J$27)</f>
        <v>9.6256868909019898E-7</v>
      </c>
      <c r="AL608" s="17">
        <f t="shared" si="192"/>
        <v>3.784573846948559E-10</v>
      </c>
      <c r="AM608">
        <f t="shared" si="200"/>
        <v>0</v>
      </c>
      <c r="AN608" t="e">
        <f t="shared" si="201"/>
        <v>#DIV/0!</v>
      </c>
      <c r="AO608">
        <f t="shared" si="202"/>
        <v>0</v>
      </c>
      <c r="AQ608">
        <f t="shared" si="205"/>
        <v>3.784573846948559E-10</v>
      </c>
      <c r="AS608" s="4" t="e">
        <f t="shared" si="203"/>
        <v>#DIV/0!</v>
      </c>
    </row>
    <row r="609" spans="1:45" x14ac:dyDescent="0.2">
      <c r="A609">
        <f>front!A609</f>
        <v>471.55</v>
      </c>
      <c r="B609" s="1">
        <f t="shared" si="204"/>
        <v>0.46000000000003638</v>
      </c>
      <c r="C609">
        <f>front!D609-front!B609</f>
        <v>9377.4700000000012</v>
      </c>
      <c r="D609" s="2">
        <f>front!E609-front!C609</f>
        <v>55459.4</v>
      </c>
      <c r="E609" s="2">
        <f>IF(front!F609-front!C609&gt;0,front!F609-front!C609,0)</f>
        <v>55459.4</v>
      </c>
      <c r="F609" s="2">
        <f>front!I609-front!H609</f>
        <v>7841.0000000000018</v>
      </c>
      <c r="G609" s="2">
        <f>IF(front!J609-front!H609&gt;0,front!J609-front!H609,0)</f>
        <v>7854.5000000000018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9372.5953965455628</v>
      </c>
      <c r="J609" s="4">
        <f>D609/(constants!$A$4+constants!$B$4*data!D609+constants!$C$4*data!D609^2+constants!$D$4*data!D609^3+constants!$E$4*data!D609^4+constants!$F$4*data!D609^5+constants!$G$4*data!D609^6+constants!$H$4*data!D609^7)</f>
        <v>58530.170021405247</v>
      </c>
      <c r="K609" s="4">
        <f>E609/(constants!$A$4+constants!$B$4*data!E609+constants!$C$4*data!E609^2+constants!$D$4*data!E609^3+constants!$E$4*data!E609^4+constants!$F$4*data!E609^5+constants!$G$4*data!E609^6+constants!$H$4*data!E609^7)</f>
        <v>58530.170021405247</v>
      </c>
      <c r="L609" s="4">
        <f>F609/(constants!$A$4+constants!$B$4*data!F609+constants!$C$4*data!F609^2+constants!$D$4*data!F609^3+constants!$E$4*data!F609^4+constants!$F$4*data!F609^5+constants!$G$4*data!F609^6+constants!$H$4*data!F609^7)</f>
        <v>7830.6975340326835</v>
      </c>
      <c r="M609" s="4">
        <f>G609/(constants!$A$4+constants!$B$4*data!G609+constants!$C$4*data!G609^2+constants!$D$4*data!G609^3+constants!$E$4*data!G609^4+constants!$F$4*data!G609^5+constants!$G$4*data!G609^6+constants!$H$4*data!G609^7)</f>
        <v>7844.2256485878042</v>
      </c>
      <c r="N609" s="4"/>
      <c r="O609" s="4">
        <f t="shared" si="193"/>
        <v>15620.992327575937</v>
      </c>
      <c r="P609" s="4">
        <f t="shared" si="194"/>
        <v>11706.034004281049</v>
      </c>
      <c r="Q609" s="4">
        <f t="shared" si="194"/>
        <v>11706.034004281049</v>
      </c>
      <c r="R609" s="4">
        <f t="shared" si="195"/>
        <v>1305.116255672114</v>
      </c>
      <c r="S609" s="4">
        <f t="shared" si="195"/>
        <v>1307.3709414313007</v>
      </c>
      <c r="T609" s="4">
        <f t="shared" si="196"/>
        <v>1.3344393431509884</v>
      </c>
      <c r="U609" s="4">
        <f t="shared" si="197"/>
        <v>1</v>
      </c>
      <c r="V609" s="4">
        <f t="shared" si="198"/>
        <v>1.0017275746504479</v>
      </c>
      <c r="W609" s="4"/>
      <c r="X609">
        <f>IF(front!E609&gt;$X$2,O609,P609)</f>
        <v>15620.992327575937</v>
      </c>
      <c r="Y609">
        <f t="shared" si="190"/>
        <v>15384.239087928523</v>
      </c>
      <c r="Z609">
        <f>SUMPRODUCT($B$7:$B$456,Y$7:Y$456,EXP(constants!$B$32+constants!$A$32*ABS($A$7:$A$456-$A609)))</f>
        <v>0.51134521628512064</v>
      </c>
      <c r="AA609">
        <f t="shared" si="191"/>
        <v>15383.727742712237</v>
      </c>
      <c r="AB609">
        <f t="shared" si="199"/>
        <v>15378.820320171164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5.7950821342713076E-6</v>
      </c>
      <c r="AJ609">
        <f>SUMPRODUCT(A609^constants!$E$28:$J$28,constants!$E$27:$J$27)</f>
        <v>9.5978117294650807E-7</v>
      </c>
      <c r="AL609" s="17">
        <f t="shared" si="192"/>
        <v>3.768222798383543E-10</v>
      </c>
      <c r="AM609">
        <f t="shared" si="200"/>
        <v>0</v>
      </c>
      <c r="AN609" t="e">
        <f t="shared" si="201"/>
        <v>#DIV/0!</v>
      </c>
      <c r="AO609">
        <f t="shared" si="202"/>
        <v>0</v>
      </c>
      <c r="AQ609">
        <f t="shared" si="205"/>
        <v>3.768222798383543E-10</v>
      </c>
      <c r="AS609" s="4" t="e">
        <f t="shared" si="203"/>
        <v>#DIV/0!</v>
      </c>
    </row>
    <row r="610" spans="1:45" x14ac:dyDescent="0.2">
      <c r="A610">
        <f>front!A610</f>
        <v>472.01</v>
      </c>
      <c r="B610" s="1">
        <f t="shared" si="204"/>
        <v>0.45999999999997954</v>
      </c>
      <c r="C610">
        <f>front!D610-front!B610</f>
        <v>9431.07</v>
      </c>
      <c r="D610" s="2">
        <f>front!E610-front!C610</f>
        <v>55660.5</v>
      </c>
      <c r="E610" s="2">
        <f>IF(front!F610-front!C610&gt;0,front!F610-front!C610,0)</f>
        <v>55660.5</v>
      </c>
      <c r="F610" s="2">
        <f>front!I610-front!H610</f>
        <v>8012.4000000000015</v>
      </c>
      <c r="G610" s="2">
        <f>IF(front!J610-front!H610&gt;0,front!J610-front!H610,0)</f>
        <v>8014.7999999999993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9426.4733074994165</v>
      </c>
      <c r="J610" s="4">
        <f>D610/(constants!$A$4+constants!$B$4*data!D610+constants!$C$4*data!D610^2+constants!$D$4*data!D610^3+constants!$E$4*data!D610^4+constants!$F$4*data!D610^5+constants!$G$4*data!D610^6+constants!$H$4*data!D610^7)</f>
        <v>58753.815423905369</v>
      </c>
      <c r="K610" s="4">
        <f>E610/(constants!$A$4+constants!$B$4*data!E610+constants!$C$4*data!E610^2+constants!$D$4*data!E610^3+constants!$E$4*data!E610^4+constants!$F$4*data!E610^5+constants!$G$4*data!E610^6+constants!$H$4*data!E610^7)</f>
        <v>58753.815423905369</v>
      </c>
      <c r="L610" s="4">
        <f>F610/(constants!$A$4+constants!$B$4*data!F610+constants!$C$4*data!F610^2+constants!$D$4*data!F610^3+constants!$E$4*data!F610^4+constants!$F$4*data!F610^5+constants!$G$4*data!F610^6+constants!$H$4*data!F610^7)</f>
        <v>8002.478156071882</v>
      </c>
      <c r="M610" s="4">
        <f>G610/(constants!$A$4+constants!$B$4*data!G610+constants!$C$4*data!G610^2+constants!$D$4*data!G610^3+constants!$E$4*data!G610^4+constants!$F$4*data!G610^5+constants!$G$4*data!G610^6+constants!$H$4*data!G610^7)</f>
        <v>8004.8838543909869</v>
      </c>
      <c r="N610" s="4"/>
      <c r="O610" s="4">
        <f t="shared" si="193"/>
        <v>15710.78884583236</v>
      </c>
      <c r="P610" s="4">
        <f t="shared" si="194"/>
        <v>11750.763084781074</v>
      </c>
      <c r="Q610" s="4">
        <f t="shared" si="194"/>
        <v>11750.763084781074</v>
      </c>
      <c r="R610" s="4">
        <f t="shared" si="195"/>
        <v>1333.7463593453135</v>
      </c>
      <c r="S610" s="4">
        <f t="shared" si="195"/>
        <v>1334.1473090651646</v>
      </c>
      <c r="T610" s="4">
        <f t="shared" si="196"/>
        <v>1.3370015830018807</v>
      </c>
      <c r="U610" s="4">
        <f t="shared" si="197"/>
        <v>1</v>
      </c>
      <c r="V610" s="4">
        <f t="shared" si="198"/>
        <v>1.0003006191672366</v>
      </c>
      <c r="W610" s="4"/>
      <c r="X610">
        <f>IF(front!E610&gt;$X$2,O610,P610)</f>
        <v>15710.78884583236</v>
      </c>
      <c r="Y610">
        <f t="shared" si="190"/>
        <v>15474.035606184945</v>
      </c>
      <c r="Z610">
        <f>SUMPRODUCT($B$7:$B$456,Y$7:Y$456,EXP(constants!$B$32+constants!$A$32*ABS($A$7:$A$456-$A610)))</f>
        <v>0.49813948697784827</v>
      </c>
      <c r="AA610">
        <f t="shared" si="191"/>
        <v>15473.537466697968</v>
      </c>
      <c r="AB610">
        <f t="shared" si="199"/>
        <v>15468.630044156895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5.8217580364571273E-6</v>
      </c>
      <c r="AJ610">
        <f>SUMPRODUCT(A610^constants!$E$28:$J$28,constants!$E$27:$J$27)</f>
        <v>9.5680399877958984E-7</v>
      </c>
      <c r="AL610" s="17">
        <f t="shared" si="192"/>
        <v>3.7635899364315279E-10</v>
      </c>
      <c r="AM610">
        <f t="shared" si="200"/>
        <v>0</v>
      </c>
      <c r="AN610" t="e">
        <f t="shared" si="201"/>
        <v>#DIV/0!</v>
      </c>
      <c r="AO610">
        <f t="shared" si="202"/>
        <v>0</v>
      </c>
      <c r="AQ610">
        <f t="shared" si="205"/>
        <v>3.7635899364315279E-10</v>
      </c>
      <c r="AS610" s="4" t="e">
        <f t="shared" si="203"/>
        <v>#DIV/0!</v>
      </c>
    </row>
    <row r="611" spans="1:45" x14ac:dyDescent="0.2">
      <c r="A611">
        <f>front!A611</f>
        <v>472.48</v>
      </c>
      <c r="B611" s="1">
        <f t="shared" si="204"/>
        <v>0.47000000000002728</v>
      </c>
      <c r="C611">
        <f>front!D611-front!B611</f>
        <v>9494.34</v>
      </c>
      <c r="D611" s="2">
        <f>front!E611-front!C611</f>
        <v>55437.5</v>
      </c>
      <c r="E611" s="2">
        <f>IF(front!F611-front!C611&gt;0,front!F611-front!C611,0)</f>
        <v>55437.5</v>
      </c>
      <c r="F611" s="2">
        <f>front!I611-front!H611</f>
        <v>8138</v>
      </c>
      <c r="G611" s="2">
        <f>IF(front!J611-front!H611&gt;0,front!J611-front!H611,0)</f>
        <v>8196.6000000000022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9490.0796878750571</v>
      </c>
      <c r="J611" s="4">
        <f>D611/(constants!$A$4+constants!$B$4*data!D611+constants!$C$4*data!D611^2+constants!$D$4*data!D611^3+constants!$E$4*data!D611^4+constants!$F$4*data!D611^5+constants!$G$4*data!D611^6+constants!$H$4*data!D611^7)</f>
        <v>58505.822155962094</v>
      </c>
      <c r="K611" s="4">
        <f>E611/(constants!$A$4+constants!$B$4*data!E611+constants!$C$4*data!E611^2+constants!$D$4*data!E611^3+constants!$E$4*data!E611^4+constants!$F$4*data!E611^5+constants!$G$4*data!E611^6+constants!$H$4*data!E611^7)</f>
        <v>58505.822155962094</v>
      </c>
      <c r="L611" s="4">
        <f>F611/(constants!$A$4+constants!$B$4*data!F611+constants!$C$4*data!F611^2+constants!$D$4*data!F611^3+constants!$E$4*data!F611^4+constants!$F$4*data!F611^5+constants!$G$4*data!F611^6+constants!$H$4*data!F611^7)</f>
        <v>8128.3903129479677</v>
      </c>
      <c r="M611" s="4">
        <f>G611/(constants!$A$4+constants!$B$4*data!G611+constants!$C$4*data!G611^2+constants!$D$4*data!G611^3+constants!$E$4*data!G611^4+constants!$F$4*data!G611^5+constants!$G$4*data!G611^6+constants!$H$4*data!G611^7)</f>
        <v>8187.1457935614126</v>
      </c>
      <c r="N611" s="4"/>
      <c r="O611" s="4">
        <f t="shared" si="193"/>
        <v>15816.799479791762</v>
      </c>
      <c r="P611" s="4">
        <f t="shared" si="194"/>
        <v>11701.164431192419</v>
      </c>
      <c r="Q611" s="4">
        <f t="shared" si="194"/>
        <v>11701.164431192419</v>
      </c>
      <c r="R611" s="4">
        <f t="shared" si="195"/>
        <v>1354.7317188246614</v>
      </c>
      <c r="S611" s="4">
        <f t="shared" si="195"/>
        <v>1364.5242989269022</v>
      </c>
      <c r="T611" s="4">
        <f t="shared" si="196"/>
        <v>1.3517286739111258</v>
      </c>
      <c r="U611" s="4">
        <f t="shared" si="197"/>
        <v>1</v>
      </c>
      <c r="V611" s="4">
        <f t="shared" si="198"/>
        <v>1.0072284275669996</v>
      </c>
      <c r="W611" s="4"/>
      <c r="X611">
        <f>IF(front!E611&gt;$X$2,O611,P611)</f>
        <v>15816.799479791762</v>
      </c>
      <c r="Y611">
        <f t="shared" si="190"/>
        <v>15580.046240144347</v>
      </c>
      <c r="Z611">
        <f>SUMPRODUCT($B$7:$B$456,Y$7:Y$456,EXP(constants!$B$32+constants!$A$32*ABS($A$7:$A$456-$A611)))</f>
        <v>0.48499885598388409</v>
      </c>
      <c r="AA611">
        <f t="shared" si="191"/>
        <v>15579.561241288364</v>
      </c>
      <c r="AB611">
        <f t="shared" si="199"/>
        <v>15574.653818747291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5.8490580464172375E-6</v>
      </c>
      <c r="AJ611">
        <f>SUMPRODUCT(A611^constants!$E$28:$J$28,constants!$E$27:$J$27)</f>
        <v>9.5356232641762408E-7</v>
      </c>
      <c r="AL611" s="17">
        <f t="shared" si="192"/>
        <v>3.75549794845308E-10</v>
      </c>
      <c r="AM611">
        <f t="shared" si="200"/>
        <v>0</v>
      </c>
      <c r="AN611" t="e">
        <f t="shared" si="201"/>
        <v>#DIV/0!</v>
      </c>
      <c r="AO611">
        <f t="shared" si="202"/>
        <v>0</v>
      </c>
      <c r="AQ611">
        <f t="shared" si="205"/>
        <v>3.75549794845308E-10</v>
      </c>
      <c r="AS611" s="4" t="e">
        <f t="shared" si="203"/>
        <v>#DIV/0!</v>
      </c>
    </row>
    <row r="612" spans="1:45" x14ac:dyDescent="0.2">
      <c r="A612">
        <f>front!A612</f>
        <v>472.94</v>
      </c>
      <c r="B612" s="1">
        <f t="shared" si="204"/>
        <v>0.45999999999997954</v>
      </c>
      <c r="C612">
        <f>front!D612-front!B612</f>
        <v>9577.93</v>
      </c>
      <c r="D612" s="2">
        <f>front!E612-front!C612</f>
        <v>55426</v>
      </c>
      <c r="E612" s="2">
        <f>IF(front!F612-front!C612&gt;0,front!F612-front!C612,0)</f>
        <v>55426</v>
      </c>
      <c r="F612" s="2">
        <f>front!I612-front!H612</f>
        <v>8317.9000000000015</v>
      </c>
      <c r="G612" s="2">
        <f>IF(front!J612-front!H612&gt;0,front!J612-front!H612,0)</f>
        <v>8324.5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9574.1280572390588</v>
      </c>
      <c r="J612" s="4">
        <f>D612/(constants!$A$4+constants!$B$4*data!D612+constants!$C$4*data!D612^2+constants!$D$4*data!D612^3+constants!$E$4*data!D612^4+constants!$F$4*data!D612^5+constants!$G$4*data!D612^6+constants!$H$4*data!D612^7)</f>
        <v>58493.037307203631</v>
      </c>
      <c r="K612" s="4">
        <f>E612/(constants!$A$4+constants!$B$4*data!E612+constants!$C$4*data!E612^2+constants!$D$4*data!E612^3+constants!$E$4*data!E612^4+constants!$F$4*data!E612^5+constants!$G$4*data!E612^6+constants!$H$4*data!E612^7)</f>
        <v>58493.037307203631</v>
      </c>
      <c r="L612" s="4">
        <f>F612/(constants!$A$4+constants!$B$4*data!F612+constants!$C$4*data!F612^2+constants!$D$4*data!F612^3+constants!$E$4*data!F612^4+constants!$F$4*data!F612^5+constants!$G$4*data!F612^6+constants!$H$4*data!F612^7)</f>
        <v>8308.787909256409</v>
      </c>
      <c r="M612" s="4">
        <f>G612/(constants!$A$4+constants!$B$4*data!G612+constants!$C$4*data!G612^2+constants!$D$4*data!G612^3+constants!$E$4*data!G612^4+constants!$F$4*data!G612^5+constants!$G$4*data!G612^6+constants!$H$4*data!G612^7)</f>
        <v>8315.4073172777153</v>
      </c>
      <c r="N612" s="4"/>
      <c r="O612" s="4">
        <f t="shared" si="193"/>
        <v>15956.880095398432</v>
      </c>
      <c r="P612" s="4">
        <f t="shared" si="194"/>
        <v>11698.607461440726</v>
      </c>
      <c r="Q612" s="4">
        <f t="shared" si="194"/>
        <v>11698.607461440726</v>
      </c>
      <c r="R612" s="4">
        <f t="shared" si="195"/>
        <v>1384.7979848760681</v>
      </c>
      <c r="S612" s="4">
        <f t="shared" si="195"/>
        <v>1385.901219546286</v>
      </c>
      <c r="T612" s="4">
        <f t="shared" si="196"/>
        <v>1.3639982491927534</v>
      </c>
      <c r="U612" s="4">
        <f t="shared" si="197"/>
        <v>1</v>
      </c>
      <c r="V612" s="4">
        <f t="shared" si="198"/>
        <v>1.0007966755312088</v>
      </c>
      <c r="W612" s="4"/>
      <c r="X612">
        <f>IF(front!E612&gt;$X$2,O612,P612)</f>
        <v>15956.880095398432</v>
      </c>
      <c r="Y612">
        <f t="shared" si="190"/>
        <v>15720.126855751018</v>
      </c>
      <c r="Z612">
        <f>SUMPRODUCT($B$7:$B$456,Y$7:Y$456,EXP(constants!$B$32+constants!$A$32*ABS($A$7:$A$456-$A612)))</f>
        <v>0.47247353375052081</v>
      </c>
      <c r="AA612">
        <f t="shared" si="191"/>
        <v>15719.654382217266</v>
      </c>
      <c r="AB612">
        <f t="shared" si="199"/>
        <v>15714.746959676193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5.8758201671842777E-6</v>
      </c>
      <c r="AJ612">
        <f>SUMPRODUCT(A612^constants!$E$28:$J$28,constants!$E$27:$J$27)</f>
        <v>9.5019025586254692E-7</v>
      </c>
      <c r="AL612" s="17">
        <f t="shared" si="192"/>
        <v>3.7390485397324851E-10</v>
      </c>
      <c r="AM612">
        <f t="shared" si="200"/>
        <v>0</v>
      </c>
      <c r="AN612" t="e">
        <f t="shared" si="201"/>
        <v>#DIV/0!</v>
      </c>
      <c r="AO612">
        <f t="shared" si="202"/>
        <v>0</v>
      </c>
      <c r="AQ612">
        <f t="shared" si="205"/>
        <v>3.7390485397324851E-10</v>
      </c>
      <c r="AS612" s="4" t="e">
        <f t="shared" si="203"/>
        <v>#DIV/0!</v>
      </c>
    </row>
    <row r="613" spans="1:45" x14ac:dyDescent="0.2">
      <c r="A613">
        <f>front!A613</f>
        <v>473.4</v>
      </c>
      <c r="B613" s="1">
        <f t="shared" si="204"/>
        <v>0.45999999999997954</v>
      </c>
      <c r="C613">
        <f>front!D613-front!B613</f>
        <v>9665.4700000000012</v>
      </c>
      <c r="D613" s="2">
        <f>front!E613-front!C613</f>
        <v>54710.3</v>
      </c>
      <c r="E613" s="2">
        <f>IF(front!F613-front!C613&gt;0,front!F613-front!C613,0)</f>
        <v>54710.3</v>
      </c>
      <c r="F613" s="2">
        <f>front!I613-front!H613</f>
        <v>8390.0999999999985</v>
      </c>
      <c r="G613" s="2">
        <f>IF(front!J613-front!H613&gt;0,front!J613-front!H613,0)</f>
        <v>8455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9662.165293205333</v>
      </c>
      <c r="J613" s="4">
        <f>D613/(constants!$A$4+constants!$B$4*data!D613+constants!$C$4*data!D613^2+constants!$D$4*data!D613^3+constants!$E$4*data!D613^4+constants!$F$4*data!D613^5+constants!$G$4*data!D613^6+constants!$H$4*data!D613^7)</f>
        <v>57698.061353605459</v>
      </c>
      <c r="K613" s="4">
        <f>E613/(constants!$A$4+constants!$B$4*data!E613+constants!$C$4*data!E613^2+constants!$D$4*data!E613^3+constants!$E$4*data!E613^4+constants!$F$4*data!E613^5+constants!$G$4*data!E613^6+constants!$H$4*data!E613^7)</f>
        <v>57698.061353605459</v>
      </c>
      <c r="L613" s="4">
        <f>F613/(constants!$A$4+constants!$B$4*data!F613+constants!$C$4*data!F613^2+constants!$D$4*data!F613^3+constants!$E$4*data!F613^4+constants!$F$4*data!F613^5+constants!$G$4*data!F613^6+constants!$H$4*data!F613^7)</f>
        <v>8381.2047243897523</v>
      </c>
      <c r="M613" s="4">
        <f>G613/(constants!$A$4+constants!$B$4*data!G613+constants!$C$4*data!G613^2+constants!$D$4*data!G613^3+constants!$E$4*data!G613^4+constants!$F$4*data!G613^5+constants!$G$4*data!G613^6+constants!$H$4*data!G613^7)</f>
        <v>8446.3081430338734</v>
      </c>
      <c r="N613" s="4"/>
      <c r="O613" s="4">
        <f t="shared" si="193"/>
        <v>16103.60882200889</v>
      </c>
      <c r="P613" s="4">
        <f t="shared" si="194"/>
        <v>11539.612270721091</v>
      </c>
      <c r="Q613" s="4">
        <f t="shared" si="194"/>
        <v>11539.612270721091</v>
      </c>
      <c r="R613" s="4">
        <f t="shared" si="195"/>
        <v>1396.8674540649588</v>
      </c>
      <c r="S613" s="4">
        <f t="shared" si="195"/>
        <v>1407.718023838979</v>
      </c>
      <c r="T613" s="4">
        <f t="shared" si="196"/>
        <v>1.3955069238216791</v>
      </c>
      <c r="U613" s="4">
        <f t="shared" si="197"/>
        <v>1</v>
      </c>
      <c r="V613" s="4">
        <f t="shared" si="198"/>
        <v>1.0077677876612019</v>
      </c>
      <c r="W613" s="4"/>
      <c r="X613">
        <f>IF(front!E613&gt;$X$2,O613,P613)</f>
        <v>16103.60882200889</v>
      </c>
      <c r="Y613">
        <f t="shared" si="190"/>
        <v>15866.855582361475</v>
      </c>
      <c r="Z613">
        <f>SUMPRODUCT($B$7:$B$456,Y$7:Y$456,EXP(constants!$B$32+constants!$A$32*ABS($A$7:$A$456-$A613)))</f>
        <v>0.46027168382047112</v>
      </c>
      <c r="AA613">
        <f t="shared" si="191"/>
        <v>15866.395310677655</v>
      </c>
      <c r="AB613">
        <f t="shared" si="199"/>
        <v>15861.487888136582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5.9026244960063934E-6</v>
      </c>
      <c r="AJ613">
        <f>SUMPRODUCT(A613^constants!$E$28:$J$28,constants!$E$27:$J$27)</f>
        <v>9.4661712062000082E-7</v>
      </c>
      <c r="AL613" s="17">
        <f t="shared" si="192"/>
        <v>3.7213561159172169E-10</v>
      </c>
      <c r="AM613">
        <f t="shared" si="200"/>
        <v>0</v>
      </c>
      <c r="AN613" t="e">
        <f t="shared" si="201"/>
        <v>#DIV/0!</v>
      </c>
      <c r="AO613">
        <f t="shared" si="202"/>
        <v>0</v>
      </c>
      <c r="AQ613">
        <f t="shared" si="205"/>
        <v>3.7213561159172169E-10</v>
      </c>
      <c r="AS613" s="4" t="e">
        <f t="shared" si="203"/>
        <v>#DIV/0!</v>
      </c>
    </row>
    <row r="614" spans="1:45" x14ac:dyDescent="0.2">
      <c r="A614">
        <f>front!A614</f>
        <v>473.87</v>
      </c>
      <c r="B614" s="1">
        <f t="shared" si="204"/>
        <v>0.47000000000002728</v>
      </c>
      <c r="C614">
        <f>front!D614-front!B614</f>
        <v>9705.3299999999981</v>
      </c>
      <c r="D614" s="2">
        <f>front!E614-front!C614</f>
        <v>55413.1</v>
      </c>
      <c r="E614" s="2">
        <f>IF(front!F614-front!C614&gt;0,front!F614-front!C614,0)</f>
        <v>55413.1</v>
      </c>
      <c r="F614" s="2">
        <f>front!I614-front!H614</f>
        <v>8657.1999999999989</v>
      </c>
      <c r="G614" s="2">
        <f>IF(front!J614-front!H614&gt;0,front!J614-front!H614,0)</f>
        <v>8660.6999999999989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9702.2575878751213</v>
      </c>
      <c r="J614" s="4">
        <f>D614/(constants!$A$4+constants!$B$4*data!D614+constants!$C$4*data!D614^2+constants!$D$4*data!D614^3+constants!$E$4*data!D614^4+constants!$F$4*data!D614^5+constants!$G$4*data!D614^6+constants!$H$4*data!D614^7)</f>
        <v>58478.696498124169</v>
      </c>
      <c r="K614" s="4">
        <f>E614/(constants!$A$4+constants!$B$4*data!E614+constants!$C$4*data!E614^2+constants!$D$4*data!E614^3+constants!$E$4*data!E614^4+constants!$F$4*data!E614^5+constants!$G$4*data!E614^6+constants!$H$4*data!E614^7)</f>
        <v>58478.696498124169</v>
      </c>
      <c r="L614" s="4">
        <f>F614/(constants!$A$4+constants!$B$4*data!F614+constants!$C$4*data!F614^2+constants!$D$4*data!F614^3+constants!$E$4*data!F614^4+constants!$F$4*data!F614^5+constants!$G$4*data!F614^6+constants!$H$4*data!F614^7)</f>
        <v>8649.1946800937512</v>
      </c>
      <c r="M614" s="4">
        <f>G614/(constants!$A$4+constants!$B$4*data!G614+constants!$C$4*data!G614^2+constants!$D$4*data!G614^3+constants!$E$4*data!G614^4+constants!$F$4*data!G614^5+constants!$G$4*data!G614^6+constants!$H$4*data!G614^7)</f>
        <v>8652.707278112679</v>
      </c>
      <c r="N614" s="4"/>
      <c r="O614" s="4">
        <f t="shared" si="193"/>
        <v>16170.429313125203</v>
      </c>
      <c r="P614" s="4">
        <f t="shared" si="194"/>
        <v>11695.739299624833</v>
      </c>
      <c r="Q614" s="4">
        <f t="shared" si="194"/>
        <v>11695.739299624833</v>
      </c>
      <c r="R614" s="4">
        <f t="shared" si="195"/>
        <v>1441.5324466822917</v>
      </c>
      <c r="S614" s="4">
        <f t="shared" si="195"/>
        <v>1442.1178796854467</v>
      </c>
      <c r="T614" s="4">
        <f t="shared" si="196"/>
        <v>1.3825914633411764</v>
      </c>
      <c r="U614" s="4">
        <f t="shared" si="197"/>
        <v>1</v>
      </c>
      <c r="V614" s="4">
        <f t="shared" si="198"/>
        <v>1.0004061185056934</v>
      </c>
      <c r="W614" s="4"/>
      <c r="X614">
        <f>IF(front!E614&gt;$X$2,O614,P614)</f>
        <v>16170.429313125203</v>
      </c>
      <c r="Y614">
        <f t="shared" si="190"/>
        <v>15933.676073477789</v>
      </c>
      <c r="Z614">
        <f>SUMPRODUCT($B$7:$B$456,Y$7:Y$456,EXP(constants!$B$32+constants!$A$32*ABS($A$7:$A$456-$A614)))</f>
        <v>0.44812998352935479</v>
      </c>
      <c r="AA614">
        <f t="shared" si="191"/>
        <v>15933.227943494259</v>
      </c>
      <c r="AB614">
        <f t="shared" si="199"/>
        <v>15928.320520953186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5.9300548195049306E-6</v>
      </c>
      <c r="AJ614">
        <f>SUMPRODUCT(A614^constants!$E$28:$J$28,constants!$E$27:$J$27)</f>
        <v>9.4275463738397293E-7</v>
      </c>
      <c r="AL614" s="17">
        <f t="shared" si="192"/>
        <v>3.7229630152809501E-10</v>
      </c>
      <c r="AM614">
        <f t="shared" si="200"/>
        <v>0</v>
      </c>
      <c r="AN614" t="e">
        <f t="shared" si="201"/>
        <v>#DIV/0!</v>
      </c>
      <c r="AO614">
        <f t="shared" si="202"/>
        <v>0</v>
      </c>
      <c r="AQ614">
        <f t="shared" si="205"/>
        <v>3.7229630152809501E-10</v>
      </c>
      <c r="AS614" s="4" t="e">
        <f t="shared" si="203"/>
        <v>#DIV/0!</v>
      </c>
    </row>
    <row r="615" spans="1:45" x14ac:dyDescent="0.2">
      <c r="A615">
        <f>front!A615</f>
        <v>474.33</v>
      </c>
      <c r="B615" s="1">
        <f t="shared" si="204"/>
        <v>0.45999999999997954</v>
      </c>
      <c r="C615">
        <f>front!D615-front!B615</f>
        <v>9751.7999999999993</v>
      </c>
      <c r="D615" s="2">
        <f>front!E615-front!C615</f>
        <v>55564.4</v>
      </c>
      <c r="E615" s="2">
        <f>IF(front!F615-front!C615&gt;0,front!F615-front!C615,0)</f>
        <v>55564.4</v>
      </c>
      <c r="F615" s="2">
        <f>front!I615-front!H615</f>
        <v>8729.9</v>
      </c>
      <c r="G615" s="2">
        <f>IF(front!J615-front!H615&gt;0,front!J615-front!H615,0)</f>
        <v>8705.6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9749.0030882511219</v>
      </c>
      <c r="J615" s="4">
        <f>D615/(constants!$A$4+constants!$B$4*data!D615+constants!$C$4*data!D615^2+constants!$D$4*data!D615^3+constants!$E$4*data!D615^4+constants!$F$4*data!D615^5+constants!$G$4*data!D615^6+constants!$H$4*data!D615^7)</f>
        <v>58646.926160361552</v>
      </c>
      <c r="K615" s="4">
        <f>E615/(constants!$A$4+constants!$B$4*data!E615+constants!$C$4*data!E615^2+constants!$D$4*data!E615^3+constants!$E$4*data!E615^4+constants!$F$4*data!E615^5+constants!$G$4*data!E615^6+constants!$H$4*data!E615^7)</f>
        <v>58646.926160361552</v>
      </c>
      <c r="L615" s="4">
        <f>F615/(constants!$A$4+constants!$B$4*data!F615+constants!$C$4*data!F615^2+constants!$D$4*data!F615^3+constants!$E$4*data!F615^4+constants!$F$4*data!F615^5+constants!$G$4*data!F615^6+constants!$H$4*data!F615^7)</f>
        <v>8722.1614269789134</v>
      </c>
      <c r="M615" s="4">
        <f>G615/(constants!$A$4+constants!$B$4*data!G615+constants!$C$4*data!G615^2+constants!$D$4*data!G615^3+constants!$E$4*data!G615^4+constants!$F$4*data!G615^5+constants!$G$4*data!G615^6+constants!$H$4*data!G615^7)</f>
        <v>8697.7710790248511</v>
      </c>
      <c r="N615" s="4"/>
      <c r="O615" s="4">
        <f t="shared" si="193"/>
        <v>16248.338480418535</v>
      </c>
      <c r="P615" s="4">
        <f t="shared" si="194"/>
        <v>11729.385232072311</v>
      </c>
      <c r="Q615" s="4">
        <f t="shared" si="194"/>
        <v>11729.385232072311</v>
      </c>
      <c r="R615" s="4">
        <f t="shared" si="195"/>
        <v>1453.6935711631525</v>
      </c>
      <c r="S615" s="4">
        <f t="shared" si="195"/>
        <v>1449.6285131708084</v>
      </c>
      <c r="T615" s="4">
        <f t="shared" si="196"/>
        <v>1.3852676980878589</v>
      </c>
      <c r="U615" s="4">
        <f t="shared" si="197"/>
        <v>1</v>
      </c>
      <c r="V615" s="4">
        <f t="shared" si="198"/>
        <v>0.9972036348835942</v>
      </c>
      <c r="W615" s="4"/>
      <c r="X615">
        <f>IF(front!E615&gt;$X$2,O615,P615)</f>
        <v>16248.338480418535</v>
      </c>
      <c r="Y615">
        <f t="shared" si="190"/>
        <v>16011.585240771121</v>
      </c>
      <c r="Z615">
        <f>SUMPRODUCT($B$7:$B$456,Y$7:Y$456,EXP(constants!$B$32+constants!$A$32*ABS($A$7:$A$456-$A615)))</f>
        <v>0.43655681716641498</v>
      </c>
      <c r="AA615">
        <f t="shared" si="191"/>
        <v>16011.148683953954</v>
      </c>
      <c r="AB615">
        <f t="shared" si="199"/>
        <v>16006.241261412881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5.9569435929982176E-6</v>
      </c>
      <c r="AJ615">
        <f>SUMPRODUCT(A615^constants!$E$28:$J$28,constants!$E$27:$J$27)</f>
        <v>9.3876321276433307E-7</v>
      </c>
      <c r="AL615" s="17">
        <f t="shared" si="192"/>
        <v>3.7216380133910305E-10</v>
      </c>
      <c r="AM615">
        <f t="shared" si="200"/>
        <v>0</v>
      </c>
      <c r="AN615" t="e">
        <f t="shared" si="201"/>
        <v>#DIV/0!</v>
      </c>
      <c r="AO615">
        <f t="shared" si="202"/>
        <v>0</v>
      </c>
      <c r="AQ615">
        <f t="shared" si="205"/>
        <v>3.7216380133910305E-10</v>
      </c>
      <c r="AS615" s="4" t="e">
        <f t="shared" si="203"/>
        <v>#DIV/0!</v>
      </c>
    </row>
    <row r="616" spans="1:45" x14ac:dyDescent="0.2">
      <c r="A616">
        <f>front!A616</f>
        <v>474.79</v>
      </c>
      <c r="B616" s="1">
        <f t="shared" si="204"/>
        <v>0.46000000000003638</v>
      </c>
      <c r="C616">
        <f>front!D616-front!B616</f>
        <v>9828.06</v>
      </c>
      <c r="D616" s="2">
        <f>front!E616-front!C616</f>
        <v>55403.1</v>
      </c>
      <c r="E616" s="2">
        <f>IF(front!F616-front!C616&gt;0,front!F616-front!C616,0)</f>
        <v>55403.1</v>
      </c>
      <c r="F616" s="2">
        <f>front!I616-front!H616</f>
        <v>8820.9</v>
      </c>
      <c r="G616" s="2">
        <f>IF(front!J616-front!H616&gt;0,front!J616-front!H616,0)</f>
        <v>8862.9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9825.726203015367</v>
      </c>
      <c r="J616" s="4">
        <f>D616/(constants!$A$4+constants!$B$4*data!D616+constants!$C$4*data!D616^2+constants!$D$4*data!D616^3+constants!$E$4*data!D616^4+constants!$F$4*data!D616^5+constants!$G$4*data!D616^6+constants!$H$4*data!D616^7)</f>
        <v>58467.579922102646</v>
      </c>
      <c r="K616" s="4">
        <f>E616/(constants!$A$4+constants!$B$4*data!E616+constants!$C$4*data!E616^2+constants!$D$4*data!E616^3+constants!$E$4*data!E616^4+constants!$F$4*data!E616^5+constants!$G$4*data!E616^6+constants!$H$4*data!E616^7)</f>
        <v>58467.579922102646</v>
      </c>
      <c r="L616" s="4">
        <f>F616/(constants!$A$4+constants!$B$4*data!F616+constants!$C$4*data!F616^2+constants!$D$4*data!F616^3+constants!$E$4*data!F616^4+constants!$F$4*data!F616^5+constants!$G$4*data!F616^6+constants!$H$4*data!F616^7)</f>
        <v>8813.51045679259</v>
      </c>
      <c r="M616" s="4">
        <f>G616/(constants!$A$4+constants!$B$4*data!G616+constants!$C$4*data!G616^2+constants!$D$4*data!G616^3+constants!$E$4*data!G616^4+constants!$F$4*data!G616^5+constants!$G$4*data!G616^6+constants!$H$4*data!G616^7)</f>
        <v>8855.6772864406339</v>
      </c>
      <c r="N616" s="4"/>
      <c r="O616" s="4">
        <f t="shared" si="193"/>
        <v>16376.210338358944</v>
      </c>
      <c r="P616" s="4">
        <f t="shared" si="194"/>
        <v>11693.515984420528</v>
      </c>
      <c r="Q616" s="4">
        <f t="shared" si="194"/>
        <v>11693.515984420528</v>
      </c>
      <c r="R616" s="4">
        <f t="shared" si="195"/>
        <v>1468.9184094654315</v>
      </c>
      <c r="S616" s="4">
        <f t="shared" si="195"/>
        <v>1475.9462144067722</v>
      </c>
      <c r="T616" s="4">
        <f t="shared" si="196"/>
        <v>1.4004522130193562</v>
      </c>
      <c r="U616" s="4">
        <f t="shared" si="197"/>
        <v>1</v>
      </c>
      <c r="V616" s="4">
        <f t="shared" si="198"/>
        <v>1.0047843398898502</v>
      </c>
      <c r="W616" s="4"/>
      <c r="X616">
        <f>IF(front!E616&gt;$X$2,O616,P616)</f>
        <v>16376.210338358944</v>
      </c>
      <c r="Y616">
        <f t="shared" si="190"/>
        <v>16139.457098711529</v>
      </c>
      <c r="Z616">
        <f>SUMPRODUCT($B$7:$B$456,Y$7:Y$456,EXP(constants!$B$32+constants!$A$32*ABS($A$7:$A$456-$A616)))</f>
        <v>0.42528253323622123</v>
      </c>
      <c r="AA616">
        <f t="shared" si="191"/>
        <v>16139.031816178293</v>
      </c>
      <c r="AB616">
        <f t="shared" si="199"/>
        <v>16134.124393637219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5.9838736935136185E-6</v>
      </c>
      <c r="AJ616">
        <f>SUMPRODUCT(A616^constants!$E$28:$J$28,constants!$E$27:$J$27)</f>
        <v>9.3455898772981704E-7</v>
      </c>
      <c r="AL616" s="17">
        <f t="shared" si="192"/>
        <v>3.7088307660956589E-10</v>
      </c>
      <c r="AM616">
        <f t="shared" si="200"/>
        <v>0</v>
      </c>
      <c r="AN616" t="e">
        <f t="shared" si="201"/>
        <v>#DIV/0!</v>
      </c>
      <c r="AO616">
        <f t="shared" si="202"/>
        <v>0</v>
      </c>
      <c r="AQ616">
        <f t="shared" si="205"/>
        <v>3.7088307660956589E-10</v>
      </c>
      <c r="AS616" s="4" t="e">
        <f t="shared" si="203"/>
        <v>#DIV/0!</v>
      </c>
    </row>
    <row r="617" spans="1:45" x14ac:dyDescent="0.2">
      <c r="A617">
        <f>front!A617</f>
        <v>475.25</v>
      </c>
      <c r="B617" s="1">
        <f t="shared" si="204"/>
        <v>0.45999999999997954</v>
      </c>
      <c r="C617">
        <f>front!D617-front!B617</f>
        <v>9864.67</v>
      </c>
      <c r="D617" s="2">
        <f>front!E617-front!C617</f>
        <v>55735.6</v>
      </c>
      <c r="E617" s="2">
        <f>IF(front!F617-front!C617&gt;0,front!F617-front!C617,0)</f>
        <v>55735.6</v>
      </c>
      <c r="F617" s="2">
        <f>front!I617-front!H617</f>
        <v>9082.9000000000015</v>
      </c>
      <c r="G617" s="2">
        <f>IF(front!J617-front!H617&gt;0,front!J617-front!H617,0)</f>
        <v>9127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9862.5634192001435</v>
      </c>
      <c r="J617" s="4">
        <f>D617/(constants!$A$4+constants!$B$4*data!D617+constants!$C$4*data!D617^2+constants!$D$4*data!D617^3+constants!$E$4*data!D617^4+constants!$F$4*data!D617^5+constants!$G$4*data!D617^6+constants!$H$4*data!D617^7)</f>
        <v>58837.367429246151</v>
      </c>
      <c r="K617" s="4">
        <f>E617/(constants!$A$4+constants!$B$4*data!E617+constants!$C$4*data!E617^2+constants!$D$4*data!E617^3+constants!$E$4*data!E617^4+constants!$F$4*data!E617^5+constants!$G$4*data!E617^6+constants!$H$4*data!E617^7)</f>
        <v>58837.367429246151</v>
      </c>
      <c r="L617" s="4">
        <f>F617/(constants!$A$4+constants!$B$4*data!F617+constants!$C$4*data!F617^2+constants!$D$4*data!F617^3+constants!$E$4*data!F617^4+constants!$F$4*data!F617^5+constants!$G$4*data!F617^6+constants!$H$4*data!F617^7)</f>
        <v>9076.6114723065093</v>
      </c>
      <c r="M617" s="4">
        <f>G617/(constants!$A$4+constants!$B$4*data!G617+constants!$C$4*data!G617^2+constants!$D$4*data!G617^3+constants!$E$4*data!G617^4+constants!$F$4*data!G617^5+constants!$G$4*data!G617^6+constants!$H$4*data!G617^7)</f>
        <v>9120.9111121415335</v>
      </c>
      <c r="N617" s="4"/>
      <c r="O617" s="4">
        <f t="shared" si="193"/>
        <v>16437.605698666906</v>
      </c>
      <c r="P617" s="4">
        <f t="shared" si="194"/>
        <v>11767.47348584923</v>
      </c>
      <c r="Q617" s="4">
        <f t="shared" si="194"/>
        <v>11767.47348584923</v>
      </c>
      <c r="R617" s="4">
        <f t="shared" si="195"/>
        <v>1512.7685787177513</v>
      </c>
      <c r="S617" s="4">
        <f t="shared" si="195"/>
        <v>1520.1518520235888</v>
      </c>
      <c r="T617" s="4">
        <f t="shared" si="196"/>
        <v>1.39686787639111</v>
      </c>
      <c r="U617" s="4">
        <f t="shared" si="197"/>
        <v>1</v>
      </c>
      <c r="V617" s="4">
        <f t="shared" si="198"/>
        <v>1.0048806363443215</v>
      </c>
      <c r="W617" s="4"/>
      <c r="X617">
        <f>IF(front!E617&gt;$X$2,O617,P617)</f>
        <v>16437.605698666906</v>
      </c>
      <c r="Y617">
        <f t="shared" si="190"/>
        <v>16200.852459019492</v>
      </c>
      <c r="Z617">
        <f>SUMPRODUCT($B$7:$B$456,Y$7:Y$456,EXP(constants!$B$32+constants!$A$32*ABS($A$7:$A$456-$A617)))</f>
        <v>0.41429941296019795</v>
      </c>
      <c r="AA617">
        <f t="shared" si="191"/>
        <v>16200.438159606532</v>
      </c>
      <c r="AB617">
        <f t="shared" si="199"/>
        <v>16195.530737065459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6.0108448279279883E-6</v>
      </c>
      <c r="AJ617">
        <f>SUMPRODUCT(A617^constants!$E$28:$J$28,constants!$E$27:$J$27)</f>
        <v>9.3013800531979761E-7</v>
      </c>
      <c r="AL617" s="17">
        <f t="shared" si="192"/>
        <v>3.7114219506072946E-10</v>
      </c>
      <c r="AM617">
        <f t="shared" si="200"/>
        <v>0</v>
      </c>
      <c r="AN617" t="e">
        <f t="shared" si="201"/>
        <v>#DIV/0!</v>
      </c>
      <c r="AO617">
        <f t="shared" si="202"/>
        <v>0</v>
      </c>
      <c r="AQ617">
        <f t="shared" si="205"/>
        <v>3.7114219506072946E-10</v>
      </c>
      <c r="AS617" s="4" t="e">
        <f t="shared" si="203"/>
        <v>#DIV/0!</v>
      </c>
    </row>
    <row r="618" spans="1:45" x14ac:dyDescent="0.2">
      <c r="A618">
        <f>front!A618</f>
        <v>475.72</v>
      </c>
      <c r="B618" s="1">
        <f t="shared" si="204"/>
        <v>0.47000000000002728</v>
      </c>
      <c r="C618">
        <f>front!D618-front!B618</f>
        <v>9912.93</v>
      </c>
      <c r="D618" s="2">
        <f>front!E618-front!C618</f>
        <v>55197.3</v>
      </c>
      <c r="E618" s="2">
        <f>IF(front!F618-front!C618&gt;0,front!F618-front!C618,0)</f>
        <v>55197.3</v>
      </c>
      <c r="F618" s="2">
        <f>front!I618-front!H618</f>
        <v>8973.1</v>
      </c>
      <c r="G618" s="2">
        <f>IF(front!J618-front!H618&gt;0,front!J618-front!H618,0)</f>
        <v>9001.5000000000018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9911.1278182019196</v>
      </c>
      <c r="J618" s="4">
        <f>D618/(constants!$A$4+constants!$B$4*data!D618+constants!$C$4*data!D618^2+constants!$D$4*data!D618^3+constants!$E$4*data!D618^4+constants!$F$4*data!D618^5+constants!$G$4*data!D618^6+constants!$H$4*data!D618^7)</f>
        <v>58238.862875178267</v>
      </c>
      <c r="K618" s="4">
        <f>E618/(constants!$A$4+constants!$B$4*data!E618+constants!$C$4*data!E618^2+constants!$D$4*data!E618^3+constants!$E$4*data!E618^4+constants!$F$4*data!E618^5+constants!$G$4*data!E618^6+constants!$H$4*data!E618^7)</f>
        <v>58238.862875178267</v>
      </c>
      <c r="L618" s="4">
        <f>F618/(constants!$A$4+constants!$B$4*data!F618+constants!$C$4*data!F618^2+constants!$D$4*data!F618^3+constants!$E$4*data!F618^4+constants!$F$4*data!F618^5+constants!$G$4*data!F618^6+constants!$H$4*data!F618^7)</f>
        <v>8966.3324680912119</v>
      </c>
      <c r="M618" s="4">
        <f>G618/(constants!$A$4+constants!$B$4*data!G618+constants!$C$4*data!G618^2+constants!$D$4*data!G618^3+constants!$E$4*data!G618^4+constants!$F$4*data!G618^5+constants!$G$4*data!G618^6+constants!$H$4*data!G618^7)</f>
        <v>8994.8539084619188</v>
      </c>
      <c r="N618" s="4"/>
      <c r="O618" s="4">
        <f t="shared" si="193"/>
        <v>16518.546363669866</v>
      </c>
      <c r="P618" s="4">
        <f t="shared" si="194"/>
        <v>11647.772575035655</v>
      </c>
      <c r="Q618" s="4">
        <f t="shared" si="194"/>
        <v>11647.772575035655</v>
      </c>
      <c r="R618" s="4">
        <f t="shared" si="195"/>
        <v>1494.3887446818687</v>
      </c>
      <c r="S618" s="4">
        <f t="shared" si="195"/>
        <v>1499.1423180769866</v>
      </c>
      <c r="T618" s="4">
        <f t="shared" si="196"/>
        <v>1.4181721232326947</v>
      </c>
      <c r="U618" s="4">
        <f t="shared" si="197"/>
        <v>1</v>
      </c>
      <c r="V618" s="4">
        <f t="shared" si="198"/>
        <v>1.0031809483389342</v>
      </c>
      <c r="W618" s="4"/>
      <c r="X618">
        <f>IF(front!E618&gt;$X$2,O618,P618)</f>
        <v>16518.546363669866</v>
      </c>
      <c r="Y618">
        <f t="shared" si="190"/>
        <v>16281.793124022452</v>
      </c>
      <c r="Z618">
        <f>SUMPRODUCT($B$7:$B$456,Y$7:Y$456,EXP(constants!$B$32+constants!$A$32*ABS($A$7:$A$456-$A618)))</f>
        <v>0.40337043453338212</v>
      </c>
      <c r="AA618">
        <f t="shared" si="191"/>
        <v>16281.389753587919</v>
      </c>
      <c r="AB618">
        <f t="shared" si="199"/>
        <v>16276.482331046846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6.0384443672709084E-6</v>
      </c>
      <c r="AJ618">
        <f>SUMPRODUCT(A618^constants!$E$28:$J$28,constants!$E$27:$J$27)</f>
        <v>9.2539288294664389E-7</v>
      </c>
      <c r="AL618" s="17">
        <f t="shared" si="192"/>
        <v>3.7099197753268702E-10</v>
      </c>
      <c r="AM618">
        <f t="shared" si="200"/>
        <v>0</v>
      </c>
      <c r="AN618" t="e">
        <f t="shared" si="201"/>
        <v>#DIV/0!</v>
      </c>
      <c r="AO618">
        <f t="shared" si="202"/>
        <v>0</v>
      </c>
      <c r="AQ618">
        <f t="shared" si="205"/>
        <v>3.7099197753268702E-10</v>
      </c>
      <c r="AS618" s="4" t="e">
        <f t="shared" si="203"/>
        <v>#DIV/0!</v>
      </c>
    </row>
    <row r="619" spans="1:45" x14ac:dyDescent="0.2">
      <c r="A619">
        <f>front!A619</f>
        <v>476.18</v>
      </c>
      <c r="B619" s="1">
        <f t="shared" si="204"/>
        <v>0.45999999999997954</v>
      </c>
      <c r="C619">
        <f>front!D619-front!B619</f>
        <v>10008</v>
      </c>
      <c r="D619" s="2">
        <f>front!E619-front!C619</f>
        <v>55349</v>
      </c>
      <c r="E619" s="2">
        <f>IF(front!F619-front!C619&gt;0,front!F619-front!C619,0)</f>
        <v>55349</v>
      </c>
      <c r="F619" s="2">
        <f>front!I619-front!H619</f>
        <v>8518.3000000000011</v>
      </c>
      <c r="G619" s="2">
        <f>IF(front!J619-front!H619&gt;0,front!J619-front!H619,0)</f>
        <v>8543.9999999999982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10006.813816968035</v>
      </c>
      <c r="J619" s="4">
        <f>D619/(constants!$A$4+constants!$B$4*data!D619+constants!$C$4*data!D619^2+constants!$D$4*data!D619^3+constants!$E$4*data!D619^4+constants!$F$4*data!D619^5+constants!$G$4*data!D619^6+constants!$H$4*data!D619^7)</f>
        <v>58407.444194576725</v>
      </c>
      <c r="K619" s="4">
        <f>E619/(constants!$A$4+constants!$B$4*data!E619+constants!$C$4*data!E619^2+constants!$D$4*data!E619^3+constants!$E$4*data!E619^4+constants!$F$4*data!E619^5+constants!$G$4*data!E619^6+constants!$H$4*data!E619^7)</f>
        <v>58407.444194576725</v>
      </c>
      <c r="L619" s="4">
        <f>F619/(constants!$A$4+constants!$B$4*data!F619+constants!$C$4*data!F619^2+constants!$D$4*data!F619^3+constants!$E$4*data!F619^4+constants!$F$4*data!F619^5+constants!$G$4*data!F619^6+constants!$H$4*data!F619^7)</f>
        <v>8509.8144134536578</v>
      </c>
      <c r="M619" s="4">
        <f>G619/(constants!$A$4+constants!$B$4*data!G619+constants!$C$4*data!G619^2+constants!$D$4*data!G619^3+constants!$E$4*data!G619^4+constants!$F$4*data!G619^5+constants!$G$4*data!G619^6+constants!$H$4*data!G619^7)</f>
        <v>8535.6003968946752</v>
      </c>
      <c r="N619" s="4"/>
      <c r="O619" s="4">
        <f t="shared" si="193"/>
        <v>16678.023028280058</v>
      </c>
      <c r="P619" s="4">
        <f t="shared" si="194"/>
        <v>11681.488838915346</v>
      </c>
      <c r="Q619" s="4">
        <f t="shared" si="194"/>
        <v>11681.488838915346</v>
      </c>
      <c r="R619" s="4">
        <f t="shared" si="195"/>
        <v>1418.3024022422762</v>
      </c>
      <c r="S619" s="4">
        <f t="shared" si="195"/>
        <v>1422.6000661491125</v>
      </c>
      <c r="T619" s="4">
        <f t="shared" si="196"/>
        <v>1.4277309389467048</v>
      </c>
      <c r="U619" s="4">
        <f t="shared" si="197"/>
        <v>1</v>
      </c>
      <c r="V619" s="4">
        <f t="shared" si="198"/>
        <v>1.0030301463919415</v>
      </c>
      <c r="W619" s="4"/>
      <c r="X619">
        <f>IF(front!E619&gt;$X$2,O619,P619)</f>
        <v>16678.023028280058</v>
      </c>
      <c r="Y619">
        <f t="shared" si="190"/>
        <v>16441.269788632642</v>
      </c>
      <c r="Z619">
        <f>SUMPRODUCT($B$7:$B$456,Y$7:Y$456,EXP(constants!$B$32+constants!$A$32*ABS($A$7:$A$456-$A619)))</f>
        <v>0.39295320445210069</v>
      </c>
      <c r="AA619">
        <f t="shared" si="191"/>
        <v>16440.876835428189</v>
      </c>
      <c r="AB619">
        <f t="shared" si="199"/>
        <v>16435.969412887116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6.0654975630614856E-6</v>
      </c>
      <c r="AJ619">
        <f>SUMPRODUCT(A619^constants!$E$28:$J$28,constants!$E$27:$J$27)</f>
        <v>9.2052143654846501E-7</v>
      </c>
      <c r="AL619" s="17">
        <f t="shared" si="192"/>
        <v>3.6903801721032953E-10</v>
      </c>
      <c r="AM619">
        <f t="shared" si="200"/>
        <v>0</v>
      </c>
      <c r="AN619" t="e">
        <f t="shared" si="201"/>
        <v>#DIV/0!</v>
      </c>
      <c r="AO619">
        <f t="shared" si="202"/>
        <v>0</v>
      </c>
      <c r="AQ619">
        <f t="shared" si="205"/>
        <v>3.6903801721032953E-10</v>
      </c>
      <c r="AS619" s="4" t="e">
        <f t="shared" si="203"/>
        <v>#DIV/0!</v>
      </c>
    </row>
    <row r="620" spans="1:45" x14ac:dyDescent="0.2">
      <c r="A620">
        <f>front!A620</f>
        <v>476.64</v>
      </c>
      <c r="B620" s="1">
        <f t="shared" si="204"/>
        <v>0.45999999999997954</v>
      </c>
      <c r="C620">
        <f>front!D620-front!B620</f>
        <v>10064.259999999998</v>
      </c>
      <c r="D620" s="2">
        <f>front!E620-front!C620</f>
        <v>55150</v>
      </c>
      <c r="E620" s="2">
        <f>IF(front!F620-front!C620&gt;0,front!F620-front!C620,0)</f>
        <v>55150</v>
      </c>
      <c r="F620" s="2">
        <f>front!I620-front!H620</f>
        <v>8424.6</v>
      </c>
      <c r="G620" s="2">
        <f>IF(front!J620-front!H620&gt;0,front!J620-front!H620,0)</f>
        <v>8412.9999999999982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10063.448643190908</v>
      </c>
      <c r="J620" s="4">
        <f>D620/(constants!$A$4+constants!$B$4*data!D620+constants!$C$4*data!D620^2+constants!$D$4*data!D620^3+constants!$E$4*data!D620^4+constants!$F$4*data!D620^5+constants!$G$4*data!D620^6+constants!$H$4*data!D620^7)</f>
        <v>58186.311884391507</v>
      </c>
      <c r="K620" s="4">
        <f>E620/(constants!$A$4+constants!$B$4*data!E620+constants!$C$4*data!E620^2+constants!$D$4*data!E620^3+constants!$E$4*data!E620^4+constants!$F$4*data!E620^5+constants!$G$4*data!E620^6+constants!$H$4*data!E620^7)</f>
        <v>58186.311884391507</v>
      </c>
      <c r="L620" s="4">
        <f>F620/(constants!$A$4+constants!$B$4*data!F620+constants!$C$4*data!F620^2+constants!$D$4*data!F620^3+constants!$E$4*data!F620^4+constants!$F$4*data!F620^5+constants!$G$4*data!F620^6+constants!$H$4*data!F620^7)</f>
        <v>8415.8118479161567</v>
      </c>
      <c r="M620" s="4">
        <f>G620/(constants!$A$4+constants!$B$4*data!G620+constants!$C$4*data!G620^2+constants!$D$4*data!G620^3+constants!$E$4*data!G620^4+constants!$F$4*data!G620^5+constants!$G$4*data!G620^6+constants!$H$4*data!G620^7)</f>
        <v>8404.1755740835524</v>
      </c>
      <c r="N620" s="4"/>
      <c r="O620" s="4">
        <f t="shared" si="193"/>
        <v>16772.414405318177</v>
      </c>
      <c r="P620" s="4">
        <f t="shared" si="194"/>
        <v>11637.262376878301</v>
      </c>
      <c r="Q620" s="4">
        <f t="shared" si="194"/>
        <v>11637.262376878301</v>
      </c>
      <c r="R620" s="4">
        <f t="shared" si="195"/>
        <v>1402.635307986026</v>
      </c>
      <c r="S620" s="4">
        <f t="shared" si="195"/>
        <v>1400.6959290139253</v>
      </c>
      <c r="T620" s="4">
        <f t="shared" si="196"/>
        <v>1.441268045880167</v>
      </c>
      <c r="U620" s="4">
        <f t="shared" si="197"/>
        <v>1</v>
      </c>
      <c r="V620" s="4">
        <f t="shared" si="198"/>
        <v>0.99861733198853708</v>
      </c>
      <c r="W620" s="4"/>
      <c r="X620">
        <f>IF(front!E620&gt;$X$2,O620,P620)</f>
        <v>16772.414405318177</v>
      </c>
      <c r="Y620">
        <f t="shared" si="190"/>
        <v>16535.661165670761</v>
      </c>
      <c r="Z620">
        <f>SUMPRODUCT($B$7:$B$456,Y$7:Y$456,EXP(constants!$B$32+constants!$A$32*ABS($A$7:$A$456-$A620)))</f>
        <v>0.38280500420859576</v>
      </c>
      <c r="AA620">
        <f t="shared" si="191"/>
        <v>16535.278360666551</v>
      </c>
      <c r="AB620">
        <f t="shared" si="199"/>
        <v>16530.370938125478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6.0925909024450211E-6</v>
      </c>
      <c r="AJ620">
        <f>SUMPRODUCT(A620^constants!$E$28:$J$28,constants!$E$27:$J$27)</f>
        <v>9.1542105251581117E-7</v>
      </c>
      <c r="AL620" s="17">
        <f t="shared" si="192"/>
        <v>3.6856952123156123E-10</v>
      </c>
      <c r="AM620">
        <f t="shared" si="200"/>
        <v>0</v>
      </c>
      <c r="AN620" t="e">
        <f t="shared" si="201"/>
        <v>#DIV/0!</v>
      </c>
      <c r="AO620">
        <f t="shared" si="202"/>
        <v>0</v>
      </c>
      <c r="AQ620">
        <f t="shared" si="205"/>
        <v>3.6856952123156123E-10</v>
      </c>
      <c r="AS620" s="4" t="e">
        <f t="shared" si="203"/>
        <v>#DIV/0!</v>
      </c>
    </row>
    <row r="621" spans="1:45" x14ac:dyDescent="0.2">
      <c r="A621">
        <f>front!A621</f>
        <v>477.11</v>
      </c>
      <c r="B621" s="1">
        <f t="shared" si="204"/>
        <v>0.47000000000002728</v>
      </c>
      <c r="C621">
        <f>front!D621-front!B621</f>
        <v>10124.599999999999</v>
      </c>
      <c r="D621" s="2">
        <f>front!E621-front!C621</f>
        <v>55415.9</v>
      </c>
      <c r="E621" s="2">
        <f>IF(front!F621-front!C621&gt;0,front!F621-front!C621,0)</f>
        <v>55415.9</v>
      </c>
      <c r="F621" s="2">
        <f>front!I621-front!H621</f>
        <v>8499.7999999999993</v>
      </c>
      <c r="G621" s="2">
        <f>IF(front!J621-front!H621&gt;0,front!J621-front!H621,0)</f>
        <v>8525.4000000000015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10124.199228453414</v>
      </c>
      <c r="J621" s="4">
        <f>D621/(constants!$A$4+constants!$B$4*data!D621+constants!$C$4*data!D621^2+constants!$D$4*data!D621^3+constants!$E$4*data!D621^4+constants!$F$4*data!D621^5+constants!$G$4*data!D621^6+constants!$H$4*data!D621^7)</f>
        <v>58481.809191023996</v>
      </c>
      <c r="K621" s="4">
        <f>E621/(constants!$A$4+constants!$B$4*data!E621+constants!$C$4*data!E621^2+constants!$D$4*data!E621^3+constants!$E$4*data!E621^4+constants!$F$4*data!E621^5+constants!$G$4*data!E621^6+constants!$H$4*data!E621^7)</f>
        <v>58481.809191023996</v>
      </c>
      <c r="L621" s="4">
        <f>F621/(constants!$A$4+constants!$B$4*data!F621+constants!$C$4*data!F621^2+constants!$D$4*data!F621^3+constants!$E$4*data!F621^4+constants!$F$4*data!F621^5+constants!$G$4*data!F621^6+constants!$H$4*data!F621^7)</f>
        <v>8491.2533205212967</v>
      </c>
      <c r="M621" s="4">
        <f>G621/(constants!$A$4+constants!$B$4*data!G621+constants!$C$4*data!G621^2+constants!$D$4*data!G621^3+constants!$E$4*data!G621^4+constants!$F$4*data!G621^5+constants!$G$4*data!G621^6+constants!$H$4*data!G621^7)</f>
        <v>8516.9380379593476</v>
      </c>
      <c r="N621" s="4"/>
      <c r="O621" s="4">
        <f t="shared" si="193"/>
        <v>16873.665380755687</v>
      </c>
      <c r="P621" s="4">
        <f t="shared" si="194"/>
        <v>11696.361838204799</v>
      </c>
      <c r="Q621" s="4">
        <f t="shared" si="194"/>
        <v>11696.361838204799</v>
      </c>
      <c r="R621" s="4">
        <f t="shared" si="195"/>
        <v>1415.2088867535495</v>
      </c>
      <c r="S621" s="4">
        <f t="shared" si="195"/>
        <v>1419.4896729932248</v>
      </c>
      <c r="T621" s="4">
        <f t="shared" si="196"/>
        <v>1.4426422176543676</v>
      </c>
      <c r="U621" s="4">
        <f t="shared" si="197"/>
        <v>1</v>
      </c>
      <c r="V621" s="4">
        <f t="shared" si="198"/>
        <v>1.0030248440917406</v>
      </c>
      <c r="W621" s="4"/>
      <c r="X621">
        <f>IF(front!E621&gt;$X$2,O621,P621)</f>
        <v>16873.665380755687</v>
      </c>
      <c r="Y621">
        <f t="shared" si="190"/>
        <v>16636.912141108271</v>
      </c>
      <c r="Z621">
        <f>SUMPRODUCT($B$7:$B$456,Y$7:Y$456,EXP(constants!$B$32+constants!$A$32*ABS($A$7:$A$456-$A621)))</f>
        <v>0.37270683003359445</v>
      </c>
      <c r="AA621">
        <f t="shared" si="191"/>
        <v>16636.539434278238</v>
      </c>
      <c r="AB621">
        <f t="shared" si="199"/>
        <v>16631.632011737165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6.1203143815200622E-6</v>
      </c>
      <c r="AJ621">
        <f>SUMPRODUCT(A621^constants!$E$28:$J$28,constants!$E$27:$J$27)</f>
        <v>9.099690623960298E-7</v>
      </c>
      <c r="AL621" s="17">
        <f t="shared" si="192"/>
        <v>3.6799241212172532E-10</v>
      </c>
      <c r="AM621">
        <f t="shared" si="200"/>
        <v>0</v>
      </c>
      <c r="AN621" t="e">
        <f t="shared" si="201"/>
        <v>#DIV/0!</v>
      </c>
      <c r="AO621">
        <f t="shared" si="202"/>
        <v>0</v>
      </c>
      <c r="AQ621">
        <f t="shared" si="205"/>
        <v>3.6799241212172532E-10</v>
      </c>
      <c r="AS621" s="4" t="e">
        <f t="shared" si="203"/>
        <v>#DIV/0!</v>
      </c>
    </row>
    <row r="622" spans="1:45" x14ac:dyDescent="0.2">
      <c r="A622">
        <f>front!A622</f>
        <v>477.57</v>
      </c>
      <c r="B622" s="1">
        <f t="shared" si="204"/>
        <v>0.45999999999997954</v>
      </c>
      <c r="C622">
        <f>front!D622-front!B622</f>
        <v>10149.6</v>
      </c>
      <c r="D622" s="2">
        <f>front!E622-front!C622</f>
        <v>55287.1</v>
      </c>
      <c r="E622" s="2">
        <f>IF(front!F622-front!C622&gt;0,front!F622-front!C622,0)</f>
        <v>55287.1</v>
      </c>
      <c r="F622" s="2">
        <f>front!I622-front!H622</f>
        <v>8474.8000000000011</v>
      </c>
      <c r="G622" s="2">
        <f>IF(front!J622-front!H622&gt;0,front!J622-front!H622,0)</f>
        <v>8454.1999999999989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10149.371956461729</v>
      </c>
      <c r="J622" s="4">
        <f>D622/(constants!$A$4+constants!$B$4*data!D622+constants!$C$4*data!D622^2+constants!$D$4*data!D622^3+constants!$E$4*data!D622^4+constants!$F$4*data!D622^5+constants!$G$4*data!D622^6+constants!$H$4*data!D622^7)</f>
        <v>58338.648323414265</v>
      </c>
      <c r="K622" s="4">
        <f>E622/(constants!$A$4+constants!$B$4*data!E622+constants!$C$4*data!E622^2+constants!$D$4*data!E622^3+constants!$E$4*data!E622^4+constants!$F$4*data!E622^5+constants!$G$4*data!E622^6+constants!$H$4*data!E622^7)</f>
        <v>58338.648323414265</v>
      </c>
      <c r="L622" s="4">
        <f>F622/(constants!$A$4+constants!$B$4*data!F622+constants!$C$4*data!F622^2+constants!$D$4*data!F622^3+constants!$E$4*data!F622^4+constants!$F$4*data!F622^5+constants!$G$4*data!F622^6+constants!$H$4*data!F622^7)</f>
        <v>8466.1718246093315</v>
      </c>
      <c r="M622" s="4">
        <f>G622/(constants!$A$4+constants!$B$4*data!G622+constants!$C$4*data!G622^2+constants!$D$4*data!G622^3+constants!$E$4*data!G622^4+constants!$F$4*data!G622^5+constants!$G$4*data!G622^6+constants!$H$4*data!G622^7)</f>
        <v>8445.5055860356988</v>
      </c>
      <c r="N622" s="4"/>
      <c r="O622" s="4">
        <f t="shared" si="193"/>
        <v>16915.619927436215</v>
      </c>
      <c r="P622" s="4">
        <f t="shared" si="194"/>
        <v>11667.729664682853</v>
      </c>
      <c r="Q622" s="4">
        <f t="shared" si="194"/>
        <v>11667.729664682853</v>
      </c>
      <c r="R622" s="4">
        <f t="shared" si="195"/>
        <v>1411.0286374348887</v>
      </c>
      <c r="S622" s="4">
        <f t="shared" si="195"/>
        <v>1407.5842643392832</v>
      </c>
      <c r="T622" s="4">
        <f t="shared" si="196"/>
        <v>1.4497781842373538</v>
      </c>
      <c r="U622" s="4">
        <f t="shared" si="197"/>
        <v>1</v>
      </c>
      <c r="V622" s="4">
        <f t="shared" si="198"/>
        <v>0.99755896301164593</v>
      </c>
      <c r="W622" s="4"/>
      <c r="X622">
        <f>IF(front!E622&gt;$X$2,O622,P622)</f>
        <v>16915.619927436215</v>
      </c>
      <c r="Y622">
        <f t="shared" si="190"/>
        <v>16678.866687788799</v>
      </c>
      <c r="Z622">
        <f>SUMPRODUCT($B$7:$B$456,Y$7:Y$456,EXP(constants!$B$32+constants!$A$32*ABS($A$7:$A$456-$A622)))</f>
        <v>0.36308150187632299</v>
      </c>
      <c r="AA622">
        <f t="shared" si="191"/>
        <v>16678.503606286922</v>
      </c>
      <c r="AB622">
        <f t="shared" si="199"/>
        <v>16673.596183745849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6.1474879755372968E-6</v>
      </c>
      <c r="AJ622">
        <f>SUMPRODUCT(A622^constants!$E$28:$J$28,constants!$E$27:$J$27)</f>
        <v>9.0439324739013992E-7</v>
      </c>
      <c r="AL622" s="17">
        <f t="shared" si="192"/>
        <v>3.6869598542455627E-10</v>
      </c>
      <c r="AM622">
        <f t="shared" si="200"/>
        <v>0</v>
      </c>
      <c r="AN622" t="e">
        <f t="shared" si="201"/>
        <v>#DIV/0!</v>
      </c>
      <c r="AO622">
        <f t="shared" si="202"/>
        <v>0</v>
      </c>
      <c r="AQ622">
        <f t="shared" si="205"/>
        <v>3.6869598542455627E-10</v>
      </c>
      <c r="AS622" s="4" t="e">
        <f t="shared" si="203"/>
        <v>#DIV/0!</v>
      </c>
    </row>
    <row r="623" spans="1:45" x14ac:dyDescent="0.2">
      <c r="A623">
        <f>front!A623</f>
        <v>478.03</v>
      </c>
      <c r="B623" s="1">
        <f t="shared" si="204"/>
        <v>0.45999999999997954</v>
      </c>
      <c r="C623">
        <f>front!D623-front!B623</f>
        <v>10257.93</v>
      </c>
      <c r="D623" s="2">
        <f>front!E623-front!C623</f>
        <v>54651.4</v>
      </c>
      <c r="E623" s="2">
        <f>IF(front!F623-front!C623&gt;0,front!F623-front!C623,0)</f>
        <v>54651.4</v>
      </c>
      <c r="F623" s="2">
        <f>front!I623-front!H623</f>
        <v>8668.2000000000007</v>
      </c>
      <c r="G623" s="2">
        <f>IF(front!J623-front!H623&gt;0,front!J623-front!H623,0)</f>
        <v>8699.7999999999993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10258.468252262528</v>
      </c>
      <c r="J623" s="4">
        <f>D623/(constants!$A$4+constants!$B$4*data!D623+constants!$C$4*data!D623^2+constants!$D$4*data!D623^3+constants!$E$4*data!D623^4+constants!$F$4*data!D623^5+constants!$G$4*data!D623^6+constants!$H$4*data!D623^7)</f>
        <v>57632.691147525591</v>
      </c>
      <c r="K623" s="4">
        <f>E623/(constants!$A$4+constants!$B$4*data!E623+constants!$C$4*data!E623^2+constants!$D$4*data!E623^3+constants!$E$4*data!E623^4+constants!$F$4*data!E623^5+constants!$G$4*data!E623^6+constants!$H$4*data!E623^7)</f>
        <v>57632.691147525591</v>
      </c>
      <c r="L623" s="4">
        <f>F623/(constants!$A$4+constants!$B$4*data!F623+constants!$C$4*data!F623^2+constants!$D$4*data!F623^3+constants!$E$4*data!F623^4+constants!$F$4*data!F623^5+constants!$G$4*data!F623^6+constants!$H$4*data!F623^7)</f>
        <v>8660.2343566976633</v>
      </c>
      <c r="M623" s="4">
        <f>G623/(constants!$A$4+constants!$B$4*data!G623+constants!$C$4*data!G623^2+constants!$D$4*data!G623^3+constants!$E$4*data!G623^4+constants!$F$4*data!G623^5+constants!$G$4*data!G623^6+constants!$H$4*data!G623^7)</f>
        <v>8691.9496912019986</v>
      </c>
      <c r="N623" s="4"/>
      <c r="O623" s="4">
        <f t="shared" si="193"/>
        <v>17097.44708710421</v>
      </c>
      <c r="P623" s="4">
        <f t="shared" si="194"/>
        <v>11526.538229505119</v>
      </c>
      <c r="Q623" s="4">
        <f t="shared" si="194"/>
        <v>11526.538229505119</v>
      </c>
      <c r="R623" s="4">
        <f t="shared" si="195"/>
        <v>1443.372392782944</v>
      </c>
      <c r="S623" s="4">
        <f t="shared" si="195"/>
        <v>1448.6582818669997</v>
      </c>
      <c r="T623" s="4">
        <f t="shared" si="196"/>
        <v>1.483311532628151</v>
      </c>
      <c r="U623" s="4">
        <f t="shared" si="197"/>
        <v>1</v>
      </c>
      <c r="V623" s="4">
        <f t="shared" si="198"/>
        <v>1.0036621797053109</v>
      </c>
      <c r="W623" s="4"/>
      <c r="X623">
        <f>IF(front!E623&gt;$X$2,O623,P623)</f>
        <v>17097.44708710421</v>
      </c>
      <c r="Y623">
        <f t="shared" si="190"/>
        <v>16860.693847456794</v>
      </c>
      <c r="Z623">
        <f>SUMPRODUCT($B$7:$B$456,Y$7:Y$456,EXP(constants!$B$32+constants!$A$32*ABS($A$7:$A$456-$A623)))</f>
        <v>0.35370475231935999</v>
      </c>
      <c r="AA623">
        <f t="shared" si="191"/>
        <v>16860.340142704474</v>
      </c>
      <c r="AB623">
        <f t="shared" si="199"/>
        <v>16855.432720163401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6.1747008162012533E-6</v>
      </c>
      <c r="AJ623">
        <f>SUMPRODUCT(A623^constants!$E$28:$J$28,constants!$E$27:$J$27)</f>
        <v>8.985759755509898E-7</v>
      </c>
      <c r="AL623" s="17">
        <f t="shared" si="192"/>
        <v>3.663329751727308E-10</v>
      </c>
      <c r="AM623">
        <f t="shared" si="200"/>
        <v>0</v>
      </c>
      <c r="AN623" t="e">
        <f t="shared" si="201"/>
        <v>#DIV/0!</v>
      </c>
      <c r="AO623">
        <f t="shared" si="202"/>
        <v>0</v>
      </c>
      <c r="AQ623">
        <f t="shared" si="205"/>
        <v>3.663329751727308E-10</v>
      </c>
      <c r="AS623" s="4" t="e">
        <f t="shared" si="203"/>
        <v>#DIV/0!</v>
      </c>
    </row>
    <row r="624" spans="1:45" x14ac:dyDescent="0.2">
      <c r="A624">
        <f>front!A624</f>
        <v>478.49</v>
      </c>
      <c r="B624" s="1">
        <f t="shared" si="204"/>
        <v>0.46000000000003638</v>
      </c>
      <c r="C624">
        <f>front!D624-front!B624</f>
        <v>10339.07</v>
      </c>
      <c r="D624" s="2">
        <f>front!E624-front!C624</f>
        <v>55200.9</v>
      </c>
      <c r="E624" s="2">
        <f>IF(front!F624-front!C624&gt;0,front!F624-front!C624,0)</f>
        <v>55200.9</v>
      </c>
      <c r="F624" s="2">
        <f>front!I624-front!H624</f>
        <v>8920.1</v>
      </c>
      <c r="G624" s="2">
        <f>IF(front!J624-front!H624&gt;0,front!J624-front!H624,0)</f>
        <v>8953.4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10340.201342833072</v>
      </c>
      <c r="J624" s="4">
        <f>D624/(constants!$A$4+constants!$B$4*data!D624+constants!$C$4*data!D624^2+constants!$D$4*data!D624^3+constants!$E$4*data!D624^4+constants!$F$4*data!D624^5+constants!$G$4*data!D624^6+constants!$H$4*data!D624^7)</f>
        <v>58242.862768019739</v>
      </c>
      <c r="K624" s="4">
        <f>E624/(constants!$A$4+constants!$B$4*data!E624+constants!$C$4*data!E624^2+constants!$D$4*data!E624^3+constants!$E$4*data!E624^4+constants!$F$4*data!E624^5+constants!$G$4*data!E624^6+constants!$H$4*data!E624^7)</f>
        <v>58242.862768019739</v>
      </c>
      <c r="L624" s="4">
        <f>F624/(constants!$A$4+constants!$B$4*data!F624+constants!$C$4*data!F624^2+constants!$D$4*data!F624^3+constants!$E$4*data!F624^4+constants!$F$4*data!F624^5+constants!$G$4*data!F624^6+constants!$H$4*data!F624^7)</f>
        <v>8913.110380623295</v>
      </c>
      <c r="M624" s="4">
        <f>G624/(constants!$A$4+constants!$B$4*data!G624+constants!$C$4*data!G624^2+constants!$D$4*data!G624^3+constants!$E$4*data!G624^4+constants!$F$4*data!G624^5+constants!$G$4*data!G624^6+constants!$H$4*data!G624^7)</f>
        <v>8946.5492293012085</v>
      </c>
      <c r="N624" s="4"/>
      <c r="O624" s="4">
        <f t="shared" si="193"/>
        <v>17233.668904721788</v>
      </c>
      <c r="P624" s="4">
        <f t="shared" si="194"/>
        <v>11648.572553603946</v>
      </c>
      <c r="Q624" s="4">
        <f t="shared" si="194"/>
        <v>11648.572553603946</v>
      </c>
      <c r="R624" s="4">
        <f t="shared" si="195"/>
        <v>1485.5183967705493</v>
      </c>
      <c r="S624" s="4">
        <f t="shared" si="195"/>
        <v>1491.091538216868</v>
      </c>
      <c r="T624" s="4">
        <f t="shared" si="196"/>
        <v>1.4794661599450545</v>
      </c>
      <c r="U624" s="4">
        <f t="shared" si="197"/>
        <v>1</v>
      </c>
      <c r="V624" s="4">
        <f t="shared" si="198"/>
        <v>1.0037516475450148</v>
      </c>
      <c r="W624" s="4"/>
      <c r="X624">
        <f>IF(front!E624&gt;$X$2,O624,P624)</f>
        <v>17233.668904721788</v>
      </c>
      <c r="Y624">
        <f t="shared" si="190"/>
        <v>16996.915665074372</v>
      </c>
      <c r="Z624">
        <f>SUMPRODUCT($B$7:$B$456,Y$7:Y$456,EXP(constants!$B$32+constants!$A$32*ABS($A$7:$A$456-$A624)))</f>
        <v>0.34457016170412008</v>
      </c>
      <c r="AA624">
        <f t="shared" si="191"/>
        <v>16996.571094912666</v>
      </c>
      <c r="AB624">
        <f t="shared" si="199"/>
        <v>16991.663672371593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6.2019526052666095E-6</v>
      </c>
      <c r="AJ624">
        <f>SUMPRODUCT(A624^constants!$E$28:$J$28,constants!$E$27:$J$27)</f>
        <v>8.9251302846563409E-7</v>
      </c>
      <c r="AL624" s="17">
        <f t="shared" si="192"/>
        <v>3.6499972721040676E-10</v>
      </c>
      <c r="AM624">
        <f t="shared" si="200"/>
        <v>0</v>
      </c>
      <c r="AN624" t="e">
        <f t="shared" si="201"/>
        <v>#DIV/0!</v>
      </c>
      <c r="AO624">
        <f t="shared" si="202"/>
        <v>0</v>
      </c>
      <c r="AQ624">
        <f t="shared" si="205"/>
        <v>3.6499972721040676E-10</v>
      </c>
      <c r="AS624" s="4" t="e">
        <f t="shared" si="203"/>
        <v>#DIV/0!</v>
      </c>
    </row>
    <row r="625" spans="1:45" x14ac:dyDescent="0.2">
      <c r="A625">
        <f>front!A625</f>
        <v>478.96</v>
      </c>
      <c r="B625" s="1">
        <f t="shared" si="204"/>
        <v>0.46999999999997044</v>
      </c>
      <c r="C625">
        <f>front!D625-front!B625</f>
        <v>10369.199999999999</v>
      </c>
      <c r="D625" s="2">
        <f>front!E625-front!C625</f>
        <v>54876.7</v>
      </c>
      <c r="E625" s="2">
        <f>IF(front!F625-front!C625&gt;0,front!F625-front!C625,0)</f>
        <v>54876.7</v>
      </c>
      <c r="F625" s="2">
        <f>front!I625-front!H625</f>
        <v>8654.9999999999982</v>
      </c>
      <c r="G625" s="2">
        <f>IF(front!J625-front!H625&gt;0,front!J625-front!H625,0)</f>
        <v>8682.9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10370.555782025544</v>
      </c>
      <c r="J625" s="4">
        <f>D625/(constants!$A$4+constants!$B$4*data!D625+constants!$C$4*data!D625^2+constants!$D$4*data!D625^3+constants!$E$4*data!D625^4+constants!$F$4*data!D625^5+constants!$G$4*data!D625^6+constants!$H$4*data!D625^7)</f>
        <v>57882.781488201574</v>
      </c>
      <c r="K625" s="4">
        <f>E625/(constants!$A$4+constants!$B$4*data!E625+constants!$C$4*data!E625^2+constants!$D$4*data!E625^3+constants!$E$4*data!E625^4+constants!$F$4*data!E625^5+constants!$G$4*data!E625^6+constants!$H$4*data!E625^7)</f>
        <v>57882.781488201574</v>
      </c>
      <c r="L625" s="4">
        <f>F625/(constants!$A$4+constants!$B$4*data!F625+constants!$C$4*data!F625^2+constants!$D$4*data!F625^3+constants!$E$4*data!F625^4+constants!$F$4*data!F625^5+constants!$G$4*data!F625^6+constants!$H$4*data!F625^7)</f>
        <v>8646.9867739200581</v>
      </c>
      <c r="M625" s="4">
        <f>G625/(constants!$A$4+constants!$B$4*data!G625+constants!$C$4*data!G625^2+constants!$D$4*data!G625^3+constants!$E$4*data!G625^4+constants!$F$4*data!G625^5+constants!$G$4*data!G625^6+constants!$H$4*data!G625^7)</f>
        <v>8674.987758831634</v>
      </c>
      <c r="N625" s="4"/>
      <c r="O625" s="4">
        <f t="shared" si="193"/>
        <v>17284.259636709241</v>
      </c>
      <c r="P625" s="4">
        <f t="shared" si="194"/>
        <v>11576.556297640314</v>
      </c>
      <c r="Q625" s="4">
        <f t="shared" si="194"/>
        <v>11576.556297640314</v>
      </c>
      <c r="R625" s="4">
        <f t="shared" si="195"/>
        <v>1441.1644623200095</v>
      </c>
      <c r="S625" s="4">
        <f t="shared" si="195"/>
        <v>1445.8312931386056</v>
      </c>
      <c r="T625" s="4">
        <f t="shared" si="196"/>
        <v>1.4930398291443843</v>
      </c>
      <c r="U625" s="4">
        <f t="shared" si="197"/>
        <v>1</v>
      </c>
      <c r="V625" s="4">
        <f t="shared" si="198"/>
        <v>1.0032382361212844</v>
      </c>
      <c r="W625" s="4"/>
      <c r="X625">
        <f>IF(front!E625&gt;$X$2,O625,P625)</f>
        <v>17284.259636709241</v>
      </c>
      <c r="Y625">
        <f t="shared" si="190"/>
        <v>17047.506397061825</v>
      </c>
      <c r="Z625">
        <f>SUMPRODUCT($B$7:$B$456,Y$7:Y$456,EXP(constants!$B$32+constants!$A$32*ABS($A$7:$A$456-$A625)))</f>
        <v>0.3354806005172446</v>
      </c>
      <c r="AA625">
        <f t="shared" si="191"/>
        <v>17047.170916461309</v>
      </c>
      <c r="AB625">
        <f t="shared" si="199"/>
        <v>17042.263493920236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6.2298367411990318E-6</v>
      </c>
      <c r="AJ625">
        <f>SUMPRODUCT(A625^constants!$E$28:$J$28,constants!$E$27:$J$27)</f>
        <v>8.8606010571653767E-7</v>
      </c>
      <c r="AL625" s="17">
        <f t="shared" si="192"/>
        <v>3.655521899084299E-10</v>
      </c>
      <c r="AM625">
        <f t="shared" si="200"/>
        <v>0</v>
      </c>
      <c r="AN625" t="e">
        <f t="shared" si="201"/>
        <v>#DIV/0!</v>
      </c>
      <c r="AO625">
        <f t="shared" si="202"/>
        <v>0</v>
      </c>
      <c r="AQ625">
        <f t="shared" si="205"/>
        <v>3.655521899084299E-10</v>
      </c>
      <c r="AS625" s="4" t="e">
        <f t="shared" si="203"/>
        <v>#DIV/0!</v>
      </c>
    </row>
    <row r="626" spans="1:45" x14ac:dyDescent="0.2">
      <c r="A626">
        <f>front!A626</f>
        <v>479.42</v>
      </c>
      <c r="B626" s="1">
        <f t="shared" si="204"/>
        <v>0.46000000000003638</v>
      </c>
      <c r="C626">
        <f>front!D626-front!B626</f>
        <v>10419.800000000001</v>
      </c>
      <c r="D626" s="2">
        <f>front!E626-front!C626</f>
        <v>55710.8</v>
      </c>
      <c r="E626" s="2">
        <f>IF(front!F626-front!C626&gt;0,front!F626-front!C626,0)</f>
        <v>55710.8</v>
      </c>
      <c r="F626" s="2">
        <f>front!I626-front!H626</f>
        <v>8931.2000000000007</v>
      </c>
      <c r="G626" s="2">
        <f>IF(front!J626-front!H626&gt;0,front!J626-front!H626,0)</f>
        <v>8985.9000000000015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10421.537855694114</v>
      </c>
      <c r="J626" s="4">
        <f>D626/(constants!$A$4+constants!$B$4*data!D626+constants!$C$4*data!D626^2+constants!$D$4*data!D626^3+constants!$E$4*data!D626^4+constants!$F$4*data!D626^5+constants!$G$4*data!D626^6+constants!$H$4*data!D626^7)</f>
        <v>58809.7743321214</v>
      </c>
      <c r="K626" s="4">
        <f>E626/(constants!$A$4+constants!$B$4*data!E626+constants!$C$4*data!E626^2+constants!$D$4*data!E626^3+constants!$E$4*data!E626^4+constants!$F$4*data!E626^5+constants!$G$4*data!E626^6+constants!$H$4*data!E626^7)</f>
        <v>58809.7743321214</v>
      </c>
      <c r="L626" s="4">
        <f>F626/(constants!$A$4+constants!$B$4*data!F626+constants!$C$4*data!F626^2+constants!$D$4*data!F626^3+constants!$E$4*data!F626^4+constants!$F$4*data!F626^5+constants!$G$4*data!F626^6+constants!$H$4*data!F626^7)</f>
        <v>8924.2564051453428</v>
      </c>
      <c r="M626" s="4">
        <f>G626/(constants!$A$4+constants!$B$4*data!G626+constants!$C$4*data!G626^2+constants!$D$4*data!G626^3+constants!$E$4*data!G626^4+constants!$F$4*data!G626^5+constants!$G$4*data!G626^6+constants!$H$4*data!G626^7)</f>
        <v>8979.186990751401</v>
      </c>
      <c r="N626" s="4"/>
      <c r="O626" s="4">
        <f t="shared" si="193"/>
        <v>17369.22975949019</v>
      </c>
      <c r="P626" s="4">
        <f t="shared" si="194"/>
        <v>11761.954866424281</v>
      </c>
      <c r="Q626" s="4">
        <f t="shared" si="194"/>
        <v>11761.954866424281</v>
      </c>
      <c r="R626" s="4">
        <f t="shared" si="195"/>
        <v>1487.3760675242238</v>
      </c>
      <c r="S626" s="4">
        <f t="shared" si="195"/>
        <v>1496.5311651252334</v>
      </c>
      <c r="T626" s="4">
        <f t="shared" si="196"/>
        <v>1.4767298426788269</v>
      </c>
      <c r="U626" s="4">
        <f t="shared" si="197"/>
        <v>1</v>
      </c>
      <c r="V626" s="4">
        <f t="shared" si="198"/>
        <v>1.0061552002892238</v>
      </c>
      <c r="W626" s="4"/>
      <c r="X626">
        <f>IF(front!E626&gt;$X$2,O626,P626)</f>
        <v>17369.22975949019</v>
      </c>
      <c r="Y626">
        <f t="shared" si="190"/>
        <v>17132.476519842774</v>
      </c>
      <c r="Z626">
        <f>SUMPRODUCT($B$7:$B$456,Y$7:Y$456,EXP(constants!$B$32+constants!$A$32*ABS($A$7:$A$456-$A626)))</f>
        <v>0.32681665714361141</v>
      </c>
      <c r="AA626">
        <f t="shared" si="191"/>
        <v>17132.149703185631</v>
      </c>
      <c r="AB626">
        <f t="shared" si="199"/>
        <v>17127.242280644557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6.2571663599580422E-6</v>
      </c>
      <c r="AJ626">
        <f>SUMPRODUCT(A626^constants!$E$28:$J$28,constants!$E$27:$J$27)</f>
        <v>8.7948742716754654E-7</v>
      </c>
      <c r="AL626" s="17">
        <f t="shared" si="192"/>
        <v>3.6533414179755292E-10</v>
      </c>
      <c r="AM626">
        <f t="shared" si="200"/>
        <v>0</v>
      </c>
      <c r="AN626" t="e">
        <f t="shared" si="201"/>
        <v>#DIV/0!</v>
      </c>
      <c r="AO626">
        <f t="shared" si="202"/>
        <v>0</v>
      </c>
      <c r="AQ626">
        <f t="shared" si="205"/>
        <v>3.6533414179755292E-10</v>
      </c>
      <c r="AS626" s="4" t="e">
        <f t="shared" si="203"/>
        <v>#DIV/0!</v>
      </c>
    </row>
    <row r="627" spans="1:45" x14ac:dyDescent="0.2">
      <c r="A627">
        <f>front!A627</f>
        <v>479.88</v>
      </c>
      <c r="B627" s="1">
        <f t="shared" si="204"/>
        <v>0.45999999999997954</v>
      </c>
      <c r="C627">
        <f>front!D627-front!B627</f>
        <v>10546.27</v>
      </c>
      <c r="D627" s="2">
        <f>front!E627-front!C627</f>
        <v>54546.2</v>
      </c>
      <c r="E627" s="2">
        <f>IF(front!F627-front!C627&gt;0,front!F627-front!C627,0)</f>
        <v>54546.2</v>
      </c>
      <c r="F627" s="2">
        <f>front!I627-front!H627</f>
        <v>8885.7000000000007</v>
      </c>
      <c r="G627" s="2">
        <f>IF(front!J627-front!H627&gt;0,front!J627-front!H627,0)</f>
        <v>8947.0999999999985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10548.991266951247</v>
      </c>
      <c r="J627" s="4">
        <f>D627/(constants!$A$4+constants!$B$4*data!D627+constants!$C$4*data!D627^2+constants!$D$4*data!D627^3+constants!$E$4*data!D627^4+constants!$F$4*data!D627^5+constants!$G$4*data!D627^6+constants!$H$4*data!D627^7)</f>
        <v>57515.952867714164</v>
      </c>
      <c r="K627" s="4">
        <f>E627/(constants!$A$4+constants!$B$4*data!E627+constants!$C$4*data!E627^2+constants!$D$4*data!E627^3+constants!$E$4*data!E627^4+constants!$F$4*data!E627^5+constants!$G$4*data!E627^6+constants!$H$4*data!E627^7)</f>
        <v>57515.952867714164</v>
      </c>
      <c r="L627" s="4">
        <f>F627/(constants!$A$4+constants!$B$4*data!F627+constants!$C$4*data!F627^2+constants!$D$4*data!F627^3+constants!$E$4*data!F627^4+constants!$F$4*data!F627^5+constants!$G$4*data!F627^6+constants!$H$4*data!F627^7)</f>
        <v>8878.5693814854421</v>
      </c>
      <c r="M627" s="4">
        <f>G627/(constants!$A$4+constants!$B$4*data!G627+constants!$C$4*data!G627^2+constants!$D$4*data!G627^3+constants!$E$4*data!G627^4+constants!$F$4*data!G627^5+constants!$G$4*data!G627^6+constants!$H$4*data!G627^7)</f>
        <v>8940.2227821380857</v>
      </c>
      <c r="N627" s="4"/>
      <c r="O627" s="4">
        <f t="shared" si="193"/>
        <v>17581.652111585412</v>
      </c>
      <c r="P627" s="4">
        <f t="shared" si="194"/>
        <v>11503.190573542834</v>
      </c>
      <c r="Q627" s="4">
        <f t="shared" si="194"/>
        <v>11503.190573542834</v>
      </c>
      <c r="R627" s="4">
        <f t="shared" si="195"/>
        <v>1479.761563580907</v>
      </c>
      <c r="S627" s="4">
        <f t="shared" si="195"/>
        <v>1490.0371303563475</v>
      </c>
      <c r="T627" s="4">
        <f t="shared" si="196"/>
        <v>1.5284152687188326</v>
      </c>
      <c r="U627" s="4">
        <f t="shared" si="197"/>
        <v>1</v>
      </c>
      <c r="V627" s="4">
        <f t="shared" si="198"/>
        <v>1.0069440692530047</v>
      </c>
      <c r="W627" s="4"/>
      <c r="X627">
        <f>IF(front!E627&gt;$X$2,O627,P627)</f>
        <v>17581.652111585412</v>
      </c>
      <c r="Y627">
        <f t="shared" si="190"/>
        <v>17344.898871937996</v>
      </c>
      <c r="Z627">
        <f>SUMPRODUCT($B$7:$B$456,Y$7:Y$456,EXP(constants!$B$32+constants!$A$32*ABS($A$7:$A$456-$A627)))</f>
        <v>0.31837646415872256</v>
      </c>
      <c r="AA627">
        <f t="shared" si="191"/>
        <v>17344.580495473838</v>
      </c>
      <c r="AB627">
        <f t="shared" si="199"/>
        <v>17339.673072932765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6.2845340217730609E-6</v>
      </c>
      <c r="AJ627">
        <f>SUMPRODUCT(A627^constants!$E$28:$J$28,constants!$E$27:$J$27)</f>
        <v>8.7265609647935215E-7</v>
      </c>
      <c r="AL627" s="17">
        <f t="shared" si="192"/>
        <v>3.6243670773604266E-10</v>
      </c>
      <c r="AM627">
        <f t="shared" si="200"/>
        <v>0</v>
      </c>
      <c r="AN627" t="e">
        <f t="shared" si="201"/>
        <v>#DIV/0!</v>
      </c>
      <c r="AO627">
        <f t="shared" si="202"/>
        <v>0</v>
      </c>
      <c r="AQ627">
        <f t="shared" si="205"/>
        <v>3.6243670773604266E-10</v>
      </c>
      <c r="AS627" s="4" t="e">
        <f t="shared" si="203"/>
        <v>#DIV/0!</v>
      </c>
    </row>
    <row r="628" spans="1:45" x14ac:dyDescent="0.2">
      <c r="A628">
        <f>front!A628</f>
        <v>480.35</v>
      </c>
      <c r="B628" s="1">
        <f t="shared" si="204"/>
        <v>0.47000000000002728</v>
      </c>
      <c r="C628">
        <f>front!D628-front!B628</f>
        <v>10567.73</v>
      </c>
      <c r="D628" s="2">
        <f>front!E628-front!C628</f>
        <v>55116.4</v>
      </c>
      <c r="E628" s="2">
        <f>IF(front!F628-front!C628&gt;0,front!F628-front!C628,0)</f>
        <v>55116.4</v>
      </c>
      <c r="F628" s="2">
        <f>front!I628-front!H628</f>
        <v>9292.4999999999982</v>
      </c>
      <c r="G628" s="2">
        <f>IF(front!J628-front!H628&gt;0,front!J628-front!H628,0)</f>
        <v>9289.1999999999989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10570.622197772565</v>
      </c>
      <c r="J628" s="4">
        <f>D628/(constants!$A$4+constants!$B$4*data!D628+constants!$C$4*data!D628^2+constants!$D$4*data!D628^3+constants!$E$4*data!D628^4+constants!$F$4*data!D628^5+constants!$G$4*data!D628^6+constants!$H$4*data!D628^7)</f>
        <v>58148.985316589104</v>
      </c>
      <c r="K628" s="4">
        <f>E628/(constants!$A$4+constants!$B$4*data!E628+constants!$C$4*data!E628^2+constants!$D$4*data!E628^3+constants!$E$4*data!E628^4+constants!$F$4*data!E628^5+constants!$G$4*data!E628^6+constants!$H$4*data!E628^7)</f>
        <v>58148.985316589104</v>
      </c>
      <c r="L628" s="4">
        <f>F628/(constants!$A$4+constants!$B$4*data!F628+constants!$C$4*data!F628^2+constants!$D$4*data!F628^3+constants!$E$4*data!F628^4+constants!$F$4*data!F628^5+constants!$G$4*data!F628^6+constants!$H$4*data!F628^7)</f>
        <v>9287.1979803352533</v>
      </c>
      <c r="M628" s="4">
        <f>G628/(constants!$A$4+constants!$B$4*data!G628+constants!$C$4*data!G628^2+constants!$D$4*data!G628^3+constants!$E$4*data!G628^4+constants!$F$4*data!G628^5+constants!$G$4*data!G628^6+constants!$H$4*data!G628^7)</f>
        <v>9283.8817037597946</v>
      </c>
      <c r="N628" s="4"/>
      <c r="O628" s="4">
        <f t="shared" si="193"/>
        <v>17617.703662954278</v>
      </c>
      <c r="P628" s="4">
        <f t="shared" si="194"/>
        <v>11629.797063317821</v>
      </c>
      <c r="Q628" s="4">
        <f t="shared" si="194"/>
        <v>11629.797063317821</v>
      </c>
      <c r="R628" s="4">
        <f t="shared" si="195"/>
        <v>1547.8663300558758</v>
      </c>
      <c r="S628" s="4">
        <f t="shared" si="195"/>
        <v>1547.3136172932991</v>
      </c>
      <c r="T628" s="4">
        <f t="shared" si="196"/>
        <v>1.5148762757454506</v>
      </c>
      <c r="U628" s="4">
        <f t="shared" si="197"/>
        <v>1</v>
      </c>
      <c r="V628" s="4">
        <f t="shared" si="198"/>
        <v>0.99964291957784446</v>
      </c>
      <c r="W628" s="4"/>
      <c r="X628">
        <f>IF(front!E628&gt;$X$2,O628,P628)</f>
        <v>17617.703662954278</v>
      </c>
      <c r="Y628">
        <f t="shared" si="190"/>
        <v>17380.950423306862</v>
      </c>
      <c r="Z628">
        <f>SUMPRODUCT($B$7:$B$456,Y$7:Y$456,EXP(constants!$B$32+constants!$A$32*ABS($A$7:$A$456-$A628)))</f>
        <v>0.30997787753380995</v>
      </c>
      <c r="AA628">
        <f t="shared" si="191"/>
        <v>17380.64044542933</v>
      </c>
      <c r="AB628">
        <f t="shared" si="199"/>
        <v>17375.733022888257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6.3125356122557228E-6</v>
      </c>
      <c r="AJ628">
        <f>SUMPRODUCT(A628^constants!$E$28:$J$28,constants!$E$27:$J$27)</f>
        <v>8.6540456341695953E-7</v>
      </c>
      <c r="AL628" s="17">
        <f t="shared" si="192"/>
        <v>3.6329607527581765E-10</v>
      </c>
      <c r="AM628">
        <f t="shared" si="200"/>
        <v>0</v>
      </c>
      <c r="AN628" t="e">
        <f t="shared" si="201"/>
        <v>#DIV/0!</v>
      </c>
      <c r="AO628">
        <f t="shared" si="202"/>
        <v>0</v>
      </c>
      <c r="AQ628">
        <f t="shared" si="205"/>
        <v>3.6329607527581765E-10</v>
      </c>
      <c r="AS628" s="4" t="e">
        <f t="shared" si="203"/>
        <v>#DIV/0!</v>
      </c>
    </row>
    <row r="629" spans="1:45" x14ac:dyDescent="0.2">
      <c r="A629">
        <f>front!A629</f>
        <v>480.81</v>
      </c>
      <c r="B629" s="1">
        <f t="shared" si="204"/>
        <v>0.45999999999997954</v>
      </c>
      <c r="C629">
        <f>front!D629-front!B629</f>
        <v>10633.67</v>
      </c>
      <c r="D629" s="2">
        <f>front!E629-front!C629</f>
        <v>55224.9</v>
      </c>
      <c r="E629" s="2">
        <f>IF(front!F629-front!C629&gt;0,front!F629-front!C629,0)</f>
        <v>55224.9</v>
      </c>
      <c r="F629" s="2">
        <f>front!I629-front!H629</f>
        <v>9270.3000000000011</v>
      </c>
      <c r="G629" s="2">
        <f>IF(front!J629-front!H629&gt;0,front!J629-front!H629,0)</f>
        <v>9284.8000000000011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10637.094841803662</v>
      </c>
      <c r="J629" s="4">
        <f>D629/(constants!$A$4+constants!$B$4*data!D629+constants!$C$4*data!D629^2+constants!$D$4*data!D629^3+constants!$E$4*data!D629^4+constants!$F$4*data!D629^5+constants!$G$4*data!D629^6+constants!$H$4*data!D629^7)</f>
        <v>58269.529597845292</v>
      </c>
      <c r="K629" s="4">
        <f>E629/(constants!$A$4+constants!$B$4*data!E629+constants!$C$4*data!E629^2+constants!$D$4*data!E629^3+constants!$E$4*data!E629^4+constants!$F$4*data!E629^5+constants!$G$4*data!E629^6+constants!$H$4*data!E629^7)</f>
        <v>58269.529597845292</v>
      </c>
      <c r="L629" s="4">
        <f>F629/(constants!$A$4+constants!$B$4*data!F629+constants!$C$4*data!F629^2+constants!$D$4*data!F629^3+constants!$E$4*data!F629^4+constants!$F$4*data!F629^5+constants!$G$4*data!F629^6+constants!$H$4*data!F629^7)</f>
        <v>9264.8889464394069</v>
      </c>
      <c r="M629" s="4">
        <f>G629/(constants!$A$4+constants!$B$4*data!G629+constants!$C$4*data!G629^2+constants!$D$4*data!G629^3+constants!$E$4*data!G629^4+constants!$F$4*data!G629^5+constants!$G$4*data!G629^6+constants!$H$4*data!G629^7)</f>
        <v>9279.4600390759679</v>
      </c>
      <c r="N629" s="4"/>
      <c r="O629" s="4">
        <f t="shared" si="193"/>
        <v>17728.491403006105</v>
      </c>
      <c r="P629" s="4">
        <f t="shared" si="194"/>
        <v>11653.905919569059</v>
      </c>
      <c r="Q629" s="4">
        <f t="shared" si="194"/>
        <v>11653.905919569059</v>
      </c>
      <c r="R629" s="4">
        <f t="shared" si="195"/>
        <v>1544.1481577399013</v>
      </c>
      <c r="S629" s="4">
        <f t="shared" si="195"/>
        <v>1546.5766731793281</v>
      </c>
      <c r="T629" s="4">
        <f t="shared" si="196"/>
        <v>1.5212488864558873</v>
      </c>
      <c r="U629" s="4">
        <f t="shared" si="197"/>
        <v>1</v>
      </c>
      <c r="V629" s="4">
        <f t="shared" si="198"/>
        <v>1.0015727217801311</v>
      </c>
      <c r="W629" s="4"/>
      <c r="X629">
        <f>IF(front!E629&gt;$X$2,O629,P629)</f>
        <v>17728.491403006105</v>
      </c>
      <c r="Y629">
        <f t="shared" ref="Y629:Y692" si="206">X629-$U$4</f>
        <v>17491.738163358688</v>
      </c>
      <c r="Z629">
        <f>SUMPRODUCT($B$7:$B$456,Y$7:Y$456,EXP(constants!$B$32+constants!$A$32*ABS($A$7:$A$456-$A629)))</f>
        <v>0.30197255390588373</v>
      </c>
      <c r="AA629">
        <f t="shared" si="191"/>
        <v>17491.436190804783</v>
      </c>
      <c r="AB629">
        <f t="shared" si="199"/>
        <v>17486.52876826371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6.3399792672848891E-6</v>
      </c>
      <c r="AJ629">
        <f>SUMPRODUCT(A629^constants!$E$28:$J$28,constants!$E$27:$J$27)</f>
        <v>8.5803691371482598E-7</v>
      </c>
      <c r="AL629" s="17">
        <f t="shared" si="192"/>
        <v>3.625636254801647E-10</v>
      </c>
      <c r="AM629">
        <f t="shared" si="200"/>
        <v>0</v>
      </c>
      <c r="AN629" t="e">
        <f t="shared" si="201"/>
        <v>#DIV/0!</v>
      </c>
      <c r="AO629">
        <f t="shared" si="202"/>
        <v>0</v>
      </c>
      <c r="AQ629">
        <f t="shared" si="205"/>
        <v>3.625636254801647E-10</v>
      </c>
      <c r="AS629" s="4" t="e">
        <f t="shared" si="203"/>
        <v>#DIV/0!</v>
      </c>
    </row>
    <row r="630" spans="1:45" x14ac:dyDescent="0.2">
      <c r="A630">
        <f>front!A630</f>
        <v>481.27</v>
      </c>
      <c r="B630" s="1">
        <f t="shared" si="204"/>
        <v>0.45999999999997954</v>
      </c>
      <c r="C630">
        <f>front!D630-front!B630</f>
        <v>10726</v>
      </c>
      <c r="D630" s="2">
        <f>front!E630-front!C630</f>
        <v>55588.800000000003</v>
      </c>
      <c r="E630" s="2">
        <f>IF(front!F630-front!C630&gt;0,front!F630-front!C630,0)</f>
        <v>55588.800000000003</v>
      </c>
      <c r="F630" s="2">
        <f>front!I630-front!H630</f>
        <v>9139.1999999999989</v>
      </c>
      <c r="G630" s="2">
        <f>IF(front!J630-front!H630&gt;0,front!J630-front!H630,0)</f>
        <v>9117.9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10730.189598219666</v>
      </c>
      <c r="J630" s="4">
        <f>D630/(constants!$A$4+constants!$B$4*data!D630+constants!$C$4*data!D630^2+constants!$D$4*data!D630^3+constants!$E$4*data!D630^4+constants!$F$4*data!D630^5+constants!$G$4*data!D630^6+constants!$H$4*data!D630^7)</f>
        <v>58674.062851634502</v>
      </c>
      <c r="K630" s="4">
        <f>E630/(constants!$A$4+constants!$B$4*data!E630+constants!$C$4*data!E630^2+constants!$D$4*data!E630^3+constants!$E$4*data!E630^4+constants!$F$4*data!E630^5+constants!$G$4*data!E630^6+constants!$H$4*data!E630^7)</f>
        <v>58674.062851634502</v>
      </c>
      <c r="L630" s="4">
        <f>F630/(constants!$A$4+constants!$B$4*data!F630+constants!$C$4*data!F630^2+constants!$D$4*data!F630^3+constants!$E$4*data!F630^4+constants!$F$4*data!F630^5+constants!$G$4*data!F630^6+constants!$H$4*data!F630^7)</f>
        <v>9133.1670813398068</v>
      </c>
      <c r="M630" s="4">
        <f>G630/(constants!$A$4+constants!$B$4*data!G630+constants!$C$4*data!G630^2+constants!$D$4*data!G630^3+constants!$E$4*data!G630^4+constants!$F$4*data!G630^5+constants!$G$4*data!G630^6+constants!$H$4*data!G630^7)</f>
        <v>9111.7695738183265</v>
      </c>
      <c r="N630" s="4"/>
      <c r="O630" s="4">
        <f t="shared" si="193"/>
        <v>17883.649330366108</v>
      </c>
      <c r="P630" s="4">
        <f t="shared" si="194"/>
        <v>11734.8125703269</v>
      </c>
      <c r="Q630" s="4">
        <f t="shared" si="194"/>
        <v>11734.8125703269</v>
      </c>
      <c r="R630" s="4">
        <f t="shared" si="195"/>
        <v>1522.1945135566343</v>
      </c>
      <c r="S630" s="4">
        <f t="shared" si="195"/>
        <v>1518.6282623030543</v>
      </c>
      <c r="T630" s="4">
        <f t="shared" si="196"/>
        <v>1.523982528326647</v>
      </c>
      <c r="U630" s="4">
        <f t="shared" si="197"/>
        <v>1</v>
      </c>
      <c r="V630" s="4">
        <f t="shared" si="198"/>
        <v>0.99765716455957565</v>
      </c>
      <c r="W630" s="4"/>
      <c r="X630">
        <f>IF(front!E630&gt;$X$2,O630,P630)</f>
        <v>17883.649330366108</v>
      </c>
      <c r="Y630">
        <f t="shared" si="206"/>
        <v>17646.896090718692</v>
      </c>
      <c r="Z630">
        <f>SUMPRODUCT($B$7:$B$456,Y$7:Y$456,EXP(constants!$B$32+constants!$A$32*ABS($A$7:$A$456-$A630)))</f>
        <v>0.29417397150380797</v>
      </c>
      <c r="AA630">
        <f t="shared" si="191"/>
        <v>17646.60191674719</v>
      </c>
      <c r="AB630">
        <f t="shared" si="199"/>
        <v>17641.694494206116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6.367460054046091E-6</v>
      </c>
      <c r="AJ630">
        <f>SUMPRODUCT(A630^constants!$E$28:$J$28,constants!$E$27:$J$27)</f>
        <v>8.5039728616359599E-7</v>
      </c>
      <c r="AL630" s="17">
        <f t="shared" si="192"/>
        <v>3.6093245215969994E-10</v>
      </c>
      <c r="AM630">
        <f t="shared" si="200"/>
        <v>0</v>
      </c>
      <c r="AN630" t="e">
        <f t="shared" si="201"/>
        <v>#DIV/0!</v>
      </c>
      <c r="AO630">
        <f t="shared" si="202"/>
        <v>0</v>
      </c>
      <c r="AQ630">
        <f t="shared" si="205"/>
        <v>3.6093245215969994E-10</v>
      </c>
      <c r="AS630" s="4" t="e">
        <f t="shared" si="203"/>
        <v>#DIV/0!</v>
      </c>
    </row>
    <row r="631" spans="1:45" x14ac:dyDescent="0.2">
      <c r="A631">
        <f>front!A631</f>
        <v>481.73</v>
      </c>
      <c r="B631" s="1">
        <f t="shared" si="204"/>
        <v>0.46000000000003638</v>
      </c>
      <c r="C631">
        <f>front!D631-front!B631</f>
        <v>10785.93</v>
      </c>
      <c r="D631" s="2">
        <f>front!E631-front!C631</f>
        <v>55387.5</v>
      </c>
      <c r="E631" s="2">
        <f>IF(front!F631-front!C631&gt;0,front!F631-front!C631,0)</f>
        <v>55387.5</v>
      </c>
      <c r="F631" s="2">
        <f>front!I631-front!H631</f>
        <v>9336.8000000000011</v>
      </c>
      <c r="G631" s="2">
        <f>IF(front!J631-front!H631&gt;0,front!J631-front!H631,0)</f>
        <v>9310.9999999999982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10790.62790209281</v>
      </c>
      <c r="J631" s="4">
        <f>D631/(constants!$A$4+constants!$B$4*data!D631+constants!$C$4*data!D631^2+constants!$D$4*data!D631^3+constants!$E$4*data!D631^4+constants!$F$4*data!D631^5+constants!$G$4*data!D631^6+constants!$H$4*data!D631^7)</f>
        <v>58450.238636412047</v>
      </c>
      <c r="K631" s="4">
        <f>E631/(constants!$A$4+constants!$B$4*data!E631+constants!$C$4*data!E631^2+constants!$D$4*data!E631^3+constants!$E$4*data!E631^4+constants!$F$4*data!E631^5+constants!$G$4*data!E631^6+constants!$H$4*data!E631^7)</f>
        <v>58450.238636412047</v>
      </c>
      <c r="L631" s="4">
        <f>F631/(constants!$A$4+constants!$B$4*data!F631+constants!$C$4*data!F631^2+constants!$D$4*data!F631^3+constants!$E$4*data!F631^4+constants!$F$4*data!F631^5+constants!$G$4*data!F631^6+constants!$H$4*data!F631^7)</f>
        <v>9331.718815490105</v>
      </c>
      <c r="M631" s="4">
        <f>G631/(constants!$A$4+constants!$B$4*data!G631+constants!$C$4*data!G631^2+constants!$D$4*data!G631^3+constants!$E$4*data!G631^4+constants!$F$4*data!G631^5+constants!$G$4*data!G631^6+constants!$H$4*data!G631^7)</f>
        <v>9305.7896737498213</v>
      </c>
      <c r="N631" s="4"/>
      <c r="O631" s="4">
        <f t="shared" si="193"/>
        <v>17984.37983682135</v>
      </c>
      <c r="P631" s="4">
        <f t="shared" si="194"/>
        <v>11690.04772728241</v>
      </c>
      <c r="Q631" s="4">
        <f t="shared" si="194"/>
        <v>11690.04772728241</v>
      </c>
      <c r="R631" s="4">
        <f t="shared" si="195"/>
        <v>1555.2864692483506</v>
      </c>
      <c r="S631" s="4">
        <f t="shared" si="195"/>
        <v>1550.9649456249701</v>
      </c>
      <c r="T631" s="4">
        <f t="shared" si="196"/>
        <v>1.5384351079122742</v>
      </c>
      <c r="U631" s="4">
        <f t="shared" si="197"/>
        <v>1</v>
      </c>
      <c r="V631" s="4">
        <f t="shared" si="198"/>
        <v>0.99722139701667367</v>
      </c>
      <c r="W631" s="4"/>
      <c r="X631">
        <f>IF(front!E631&gt;$X$2,O631,P631)</f>
        <v>17984.37983682135</v>
      </c>
      <c r="Y631">
        <f t="shared" si="206"/>
        <v>17747.626597173934</v>
      </c>
      <c r="Z631">
        <f>SUMPRODUCT($B$7:$B$456,Y$7:Y$456,EXP(constants!$B$32+constants!$A$32*ABS($A$7:$A$456-$A631)))</f>
        <v>0.28657679113875506</v>
      </c>
      <c r="AA631">
        <f t="shared" si="191"/>
        <v>17747.340020382795</v>
      </c>
      <c r="AB631">
        <f t="shared" si="199"/>
        <v>17742.432597841722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6.394977669682551E-6</v>
      </c>
      <c r="AJ631">
        <f>SUMPRODUCT(A631^constants!$E$28:$J$28,constants!$E$27:$J$27)</f>
        <v>8.4248119326218703E-7</v>
      </c>
      <c r="AL631" s="17">
        <f t="shared" si="192"/>
        <v>3.6043409687014779E-10</v>
      </c>
      <c r="AM631">
        <f t="shared" si="200"/>
        <v>0</v>
      </c>
      <c r="AN631" t="e">
        <f t="shared" si="201"/>
        <v>#DIV/0!</v>
      </c>
      <c r="AO631">
        <f t="shared" si="202"/>
        <v>0</v>
      </c>
      <c r="AQ631">
        <f t="shared" si="205"/>
        <v>3.6043409687014779E-10</v>
      </c>
      <c r="AS631" s="4" t="e">
        <f t="shared" si="203"/>
        <v>#DIV/0!</v>
      </c>
    </row>
    <row r="632" spans="1:45" x14ac:dyDescent="0.2">
      <c r="A632">
        <f>front!A632</f>
        <v>482.2</v>
      </c>
      <c r="B632" s="1">
        <f t="shared" si="204"/>
        <v>0.46999999999997044</v>
      </c>
      <c r="C632">
        <f>front!D632-front!B632</f>
        <v>10851</v>
      </c>
      <c r="D632" s="2">
        <f>front!E632-front!C632</f>
        <v>55255</v>
      </c>
      <c r="E632" s="2">
        <f>IF(front!F632-front!C632&gt;0,front!F632-front!C632,0)</f>
        <v>55255</v>
      </c>
      <c r="F632" s="2">
        <f>front!I632-front!H632</f>
        <v>9145.0999999999985</v>
      </c>
      <c r="G632" s="2">
        <f>IF(front!J632-front!H632&gt;0,front!J632-front!H632,0)</f>
        <v>9142.5999999999985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10856.260493533837</v>
      </c>
      <c r="J632" s="4">
        <f>D632/(constants!$A$4+constants!$B$4*data!D632+constants!$C$4*data!D632^2+constants!$D$4*data!D632^3+constants!$E$4*data!D632^4+constants!$F$4*data!D632^5+constants!$G$4*data!D632^6+constants!$H$4*data!D632^7)</f>
        <v>58302.976421457541</v>
      </c>
      <c r="K632" s="4">
        <f>E632/(constants!$A$4+constants!$B$4*data!E632+constants!$C$4*data!E632^2+constants!$D$4*data!E632^3+constants!$E$4*data!E632^4+constants!$F$4*data!E632^5+constants!$G$4*data!E632^6+constants!$H$4*data!E632^7)</f>
        <v>58302.976421457541</v>
      </c>
      <c r="L632" s="4">
        <f>F632/(constants!$A$4+constants!$B$4*data!F632+constants!$C$4*data!F632^2+constants!$D$4*data!F632^3+constants!$E$4*data!F632^4+constants!$F$4*data!F632^5+constants!$G$4*data!F632^6+constants!$H$4*data!F632^7)</f>
        <v>9139.0942638181932</v>
      </c>
      <c r="M632" s="4">
        <f>G632/(constants!$A$4+constants!$B$4*data!G632+constants!$C$4*data!G632^2+constants!$D$4*data!G632^3+constants!$E$4*data!G632^4+constants!$F$4*data!G632^5+constants!$G$4*data!G632^6+constants!$H$4*data!G632^7)</f>
        <v>9136.5827366260364</v>
      </c>
      <c r="N632" s="4"/>
      <c r="O632" s="4">
        <f t="shared" si="193"/>
        <v>18093.767489223061</v>
      </c>
      <c r="P632" s="4">
        <f t="shared" si="194"/>
        <v>11660.595284291509</v>
      </c>
      <c r="Q632" s="4">
        <f t="shared" si="194"/>
        <v>11660.595284291509</v>
      </c>
      <c r="R632" s="4">
        <f t="shared" si="195"/>
        <v>1523.1823773030321</v>
      </c>
      <c r="S632" s="4">
        <f t="shared" si="195"/>
        <v>1522.7637894376728</v>
      </c>
      <c r="T632" s="4">
        <f t="shared" si="196"/>
        <v>1.5517018683941424</v>
      </c>
      <c r="U632" s="4">
        <f t="shared" si="197"/>
        <v>1</v>
      </c>
      <c r="V632" s="4">
        <f t="shared" si="198"/>
        <v>0.99972518861063742</v>
      </c>
      <c r="W632" s="4"/>
      <c r="X632">
        <f>IF(front!E632&gt;$X$2,O632,P632)</f>
        <v>18093.767489223061</v>
      </c>
      <c r="Y632">
        <f t="shared" si="206"/>
        <v>17857.014249575644</v>
      </c>
      <c r="Z632">
        <f>SUMPRODUCT($B$7:$B$456,Y$7:Y$456,EXP(constants!$B$32+constants!$A$32*ABS($A$7:$A$456-$A632)))</f>
        <v>0.27901706146015648</v>
      </c>
      <c r="AA632">
        <f t="shared" si="191"/>
        <v>17856.735232514184</v>
      </c>
      <c r="AB632">
        <f t="shared" si="199"/>
        <v>17851.827809973111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6.4231312171618473E-6</v>
      </c>
      <c r="AJ632">
        <f>SUMPRODUCT(A632^constants!$E$28:$J$28,constants!$E$27:$J$27)</f>
        <v>8.3410275645369502E-7</v>
      </c>
      <c r="AL632" s="17">
        <f t="shared" si="192"/>
        <v>3.598024407099366E-10</v>
      </c>
      <c r="AM632">
        <f t="shared" si="200"/>
        <v>0</v>
      </c>
      <c r="AN632" t="e">
        <f t="shared" si="201"/>
        <v>#DIV/0!</v>
      </c>
      <c r="AO632">
        <f t="shared" si="202"/>
        <v>0</v>
      </c>
      <c r="AQ632">
        <f t="shared" si="205"/>
        <v>3.598024407099366E-10</v>
      </c>
      <c r="AS632" s="4" t="e">
        <f t="shared" si="203"/>
        <v>#DIV/0!</v>
      </c>
    </row>
    <row r="633" spans="1:45" x14ac:dyDescent="0.2">
      <c r="A633">
        <f>front!A633</f>
        <v>482.66</v>
      </c>
      <c r="B633" s="1">
        <f t="shared" si="204"/>
        <v>0.46000000000003638</v>
      </c>
      <c r="C633">
        <f>front!D633-front!B633</f>
        <v>10950.33</v>
      </c>
      <c r="D633" s="2">
        <f>front!E633-front!C633</f>
        <v>55805.8</v>
      </c>
      <c r="E633" s="2">
        <f>IF(front!F633-front!C633&gt;0,front!F633-front!C633,0)</f>
        <v>55805.8</v>
      </c>
      <c r="F633" s="2">
        <f>front!I633-front!H633</f>
        <v>8757.0999999999985</v>
      </c>
      <c r="G633" s="2">
        <f>IF(front!J633-front!H633&gt;0,front!J633-front!H633,0)</f>
        <v>8752.7000000000007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10956.470911823511</v>
      </c>
      <c r="J633" s="4">
        <f>D633/(constants!$A$4+constants!$B$4*data!D633+constants!$C$4*data!D633^2+constants!$D$4*data!D633^3+constants!$E$4*data!D633^4+constants!$F$4*data!D633^5+constants!$G$4*data!D633^6+constants!$H$4*data!D633^7)</f>
        <v>58915.484719214051</v>
      </c>
      <c r="K633" s="4">
        <f>E633/(constants!$A$4+constants!$B$4*data!E633+constants!$C$4*data!E633^2+constants!$D$4*data!E633^3+constants!$E$4*data!E633^4+constants!$F$4*data!E633^5+constants!$G$4*data!E633^6+constants!$H$4*data!E633^7)</f>
        <v>58915.484719214051</v>
      </c>
      <c r="L633" s="4">
        <f>F633/(constants!$A$4+constants!$B$4*data!F633+constants!$C$4*data!F633^2+constants!$D$4*data!F633^3+constants!$E$4*data!F633^4+constants!$F$4*data!F633^5+constants!$G$4*data!F633^6+constants!$H$4*data!F633^7)</f>
        <v>8749.4639794795021</v>
      </c>
      <c r="M633" s="4">
        <f>G633/(constants!$A$4+constants!$B$4*data!G633+constants!$C$4*data!G633^2+constants!$D$4*data!G633^3+constants!$E$4*data!G633^4+constants!$F$4*data!G633^5+constants!$G$4*data!G633^6+constants!$H$4*data!G633^7)</f>
        <v>8745.0472879876852</v>
      </c>
      <c r="N633" s="4"/>
      <c r="O633" s="4">
        <f t="shared" si="193"/>
        <v>18260.784853039186</v>
      </c>
      <c r="P633" s="4">
        <f t="shared" si="194"/>
        <v>11783.096943842811</v>
      </c>
      <c r="Q633" s="4">
        <f t="shared" si="194"/>
        <v>11783.096943842811</v>
      </c>
      <c r="R633" s="4">
        <f t="shared" si="195"/>
        <v>1458.2439965799172</v>
      </c>
      <c r="S633" s="4">
        <f t="shared" si="195"/>
        <v>1457.5078813312807</v>
      </c>
      <c r="T633" s="4">
        <f t="shared" si="196"/>
        <v>1.5497440902055255</v>
      </c>
      <c r="U633" s="4">
        <f t="shared" si="197"/>
        <v>1</v>
      </c>
      <c r="V633" s="4">
        <f t="shared" si="198"/>
        <v>0.99949520433455386</v>
      </c>
      <c r="W633" s="4"/>
      <c r="X633">
        <f>IF(front!E633&gt;$X$2,O633,P633)</f>
        <v>18260.784853039186</v>
      </c>
      <c r="Y633">
        <f t="shared" si="206"/>
        <v>18024.031613391769</v>
      </c>
      <c r="Z633">
        <f>SUMPRODUCT($B$7:$B$456,Y$7:Y$456,EXP(constants!$B$32+constants!$A$32*ABS($A$7:$A$456-$A633)))</f>
        <v>0.27181131538410558</v>
      </c>
      <c r="AA633">
        <f t="shared" si="191"/>
        <v>18023.759802076387</v>
      </c>
      <c r="AB633">
        <f t="shared" si="199"/>
        <v>18018.852379535314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6.4507223635754757E-6</v>
      </c>
      <c r="AJ633">
        <f>SUMPRODUCT(A633^constants!$E$28:$J$28,constants!$E$27:$J$27)</f>
        <v>8.2561385618130619E-7</v>
      </c>
      <c r="AL633" s="17">
        <f t="shared" si="192"/>
        <v>3.579985133182956E-10</v>
      </c>
      <c r="AM633">
        <f t="shared" si="200"/>
        <v>0</v>
      </c>
      <c r="AN633" t="e">
        <f t="shared" si="201"/>
        <v>#DIV/0!</v>
      </c>
      <c r="AO633">
        <f t="shared" si="202"/>
        <v>0</v>
      </c>
      <c r="AQ633">
        <f t="shared" si="205"/>
        <v>3.579985133182956E-10</v>
      </c>
      <c r="AS633" s="4" t="e">
        <f t="shared" si="203"/>
        <v>#DIV/0!</v>
      </c>
    </row>
    <row r="634" spans="1:45" x14ac:dyDescent="0.2">
      <c r="A634">
        <f>front!A634</f>
        <v>483.12</v>
      </c>
      <c r="B634" s="1">
        <f t="shared" si="204"/>
        <v>0.45999999999997954</v>
      </c>
      <c r="C634">
        <f>front!D634-front!B634</f>
        <v>11019.94</v>
      </c>
      <c r="D634" s="2">
        <f>front!E634-front!C634</f>
        <v>55501.4</v>
      </c>
      <c r="E634" s="2">
        <f>IF(front!F634-front!C634&gt;0,front!F634-front!C634,0)</f>
        <v>55501.4</v>
      </c>
      <c r="F634" s="2">
        <f>front!I634-front!H634</f>
        <v>8634.3999999999978</v>
      </c>
      <c r="G634" s="2">
        <f>IF(front!J634-front!H634&gt;0,front!J634-front!H634,0)</f>
        <v>8709.2999999999993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11026.713584060886</v>
      </c>
      <c r="J634" s="4">
        <f>D634/(constants!$A$4+constants!$B$4*data!D634+constants!$C$4*data!D634^2+constants!$D$4*data!D634^3+constants!$E$4*data!D634^4+constants!$F$4*data!D634^5+constants!$G$4*data!D634^6+constants!$H$4*data!D634^7)</f>
        <v>58576.86851135797</v>
      </c>
      <c r="K634" s="4">
        <f>E634/(constants!$A$4+constants!$B$4*data!E634+constants!$C$4*data!E634^2+constants!$D$4*data!E634^3+constants!$E$4*data!E634^4+constants!$F$4*data!E634^5+constants!$G$4*data!E634^6+constants!$H$4*data!E634^7)</f>
        <v>58576.86851135797</v>
      </c>
      <c r="L634" s="4">
        <f>F634/(constants!$A$4+constants!$B$4*data!F634+constants!$C$4*data!F634^2+constants!$D$4*data!F634^3+constants!$E$4*data!F634^4+constants!$F$4*data!F634^5+constants!$G$4*data!F634^6+constants!$H$4*data!F634^7)</f>
        <v>8626.3132139218997</v>
      </c>
      <c r="M634" s="4">
        <f>G634/(constants!$A$4+constants!$B$4*data!G634+constants!$C$4*data!G634^2+constants!$D$4*data!G634^3+constants!$E$4*data!G634^4+constants!$F$4*data!G634^5+constants!$G$4*data!G634^6+constants!$H$4*data!G634^7)</f>
        <v>8701.4847585198513</v>
      </c>
      <c r="N634" s="4"/>
      <c r="O634" s="4">
        <f t="shared" si="193"/>
        <v>18377.855973434813</v>
      </c>
      <c r="P634" s="4">
        <f t="shared" si="194"/>
        <v>11715.373702271594</v>
      </c>
      <c r="Q634" s="4">
        <f t="shared" si="194"/>
        <v>11715.373702271594</v>
      </c>
      <c r="R634" s="4">
        <f t="shared" si="195"/>
        <v>1437.7188689869831</v>
      </c>
      <c r="S634" s="4">
        <f t="shared" si="195"/>
        <v>1450.2474597533085</v>
      </c>
      <c r="T634" s="4">
        <f t="shared" si="196"/>
        <v>1.5686956678019903</v>
      </c>
      <c r="U634" s="4">
        <f t="shared" si="197"/>
        <v>1</v>
      </c>
      <c r="V634" s="4">
        <f t="shared" si="198"/>
        <v>1.008714214605219</v>
      </c>
      <c r="W634" s="4"/>
      <c r="X634">
        <f>IF(front!E634&gt;$X$2,O634,P634)</f>
        <v>18377.855973434813</v>
      </c>
      <c r="Y634">
        <f t="shared" si="206"/>
        <v>18141.102733787397</v>
      </c>
      <c r="Z634">
        <f>SUMPRODUCT($B$7:$B$456,Y$7:Y$456,EXP(constants!$B$32+constants!$A$32*ABS($A$7:$A$456-$A634)))</f>
        <v>0.26479166106975949</v>
      </c>
      <c r="AA634">
        <f t="shared" si="191"/>
        <v>18140.837942126327</v>
      </c>
      <c r="AB634">
        <f t="shared" si="199"/>
        <v>18135.930519585254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6.4783494200276908E-6</v>
      </c>
      <c r="AJ634">
        <f>SUMPRODUCT(A634^constants!$E$28:$J$28,constants!$E$27:$J$27)</f>
        <v>8.1683469399935734E-7</v>
      </c>
      <c r="AL634" s="17">
        <f t="shared" si="192"/>
        <v>3.5721075425557168E-10</v>
      </c>
      <c r="AM634">
        <f t="shared" si="200"/>
        <v>0</v>
      </c>
      <c r="AN634" t="e">
        <f t="shared" si="201"/>
        <v>#DIV/0!</v>
      </c>
      <c r="AO634">
        <f t="shared" si="202"/>
        <v>0</v>
      </c>
      <c r="AQ634">
        <f t="shared" si="205"/>
        <v>3.5721075425557168E-10</v>
      </c>
      <c r="AS634" s="4" t="e">
        <f t="shared" si="203"/>
        <v>#DIV/0!</v>
      </c>
    </row>
    <row r="635" spans="1:45" x14ac:dyDescent="0.2">
      <c r="A635">
        <f>front!A635</f>
        <v>483.58</v>
      </c>
      <c r="B635" s="1">
        <f t="shared" si="204"/>
        <v>0.45999999999997954</v>
      </c>
      <c r="C635">
        <f>front!D635-front!B635</f>
        <v>11049.4</v>
      </c>
      <c r="D635" s="2">
        <f>front!E635-front!C635</f>
        <v>55876.6</v>
      </c>
      <c r="E635" s="2">
        <f>IF(front!F635-front!C635&gt;0,front!F635-front!C635,0)</f>
        <v>55876.6</v>
      </c>
      <c r="F635" s="2">
        <f>front!I635-front!H635</f>
        <v>9069.9000000000015</v>
      </c>
      <c r="G635" s="2">
        <f>IF(front!J635-front!H635&gt;0,front!J635-front!H635,0)</f>
        <v>9090.5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11056.445255031396</v>
      </c>
      <c r="J635" s="4">
        <f>D635/(constants!$A$4+constants!$B$4*data!D635+constants!$C$4*data!D635^2+constants!$D$4*data!D635^3+constants!$E$4*data!D635^4+constants!$F$4*data!D635^5+constants!$G$4*data!D635^6+constants!$H$4*data!D635^7)</f>
        <v>58994.286548504788</v>
      </c>
      <c r="K635" s="4">
        <f>E635/(constants!$A$4+constants!$B$4*data!E635+constants!$C$4*data!E635^2+constants!$D$4*data!E635^3+constants!$E$4*data!E635^4+constants!$F$4*data!E635^5+constants!$G$4*data!E635^6+constants!$H$4*data!E635^7)</f>
        <v>58994.286548504788</v>
      </c>
      <c r="L635" s="4">
        <f>F635/(constants!$A$4+constants!$B$4*data!F635+constants!$C$4*data!F635^2+constants!$D$4*data!F635^3+constants!$E$4*data!F635^4+constants!$F$4*data!F635^5+constants!$G$4*data!F635^6+constants!$H$4*data!F635^7)</f>
        <v>9063.5534186209043</v>
      </c>
      <c r="M635" s="4">
        <f>G635/(constants!$A$4+constants!$B$4*data!G635+constants!$C$4*data!G635^2+constants!$D$4*data!G635^3+constants!$E$4*data!G635^4+constants!$F$4*data!G635^5+constants!$G$4*data!G635^6+constants!$H$4*data!G635^7)</f>
        <v>9084.2455791921766</v>
      </c>
      <c r="N635" s="4"/>
      <c r="O635" s="4">
        <f t="shared" si="193"/>
        <v>18427.40875838566</v>
      </c>
      <c r="P635" s="4">
        <f t="shared" si="194"/>
        <v>11798.857309700958</v>
      </c>
      <c r="Q635" s="4">
        <f t="shared" si="194"/>
        <v>11798.857309700958</v>
      </c>
      <c r="R635" s="4">
        <f t="shared" si="195"/>
        <v>1510.5922364368175</v>
      </c>
      <c r="S635" s="4">
        <f t="shared" si="195"/>
        <v>1514.0409298653628</v>
      </c>
      <c r="T635" s="4">
        <f t="shared" si="196"/>
        <v>1.5617960514900662</v>
      </c>
      <c r="U635" s="4">
        <f t="shared" si="197"/>
        <v>1</v>
      </c>
      <c r="V635" s="4">
        <f t="shared" si="198"/>
        <v>1.0022830075154365</v>
      </c>
      <c r="W635" s="4"/>
      <c r="X635">
        <f>IF(front!E635&gt;$X$2,O635,P635)</f>
        <v>18427.40875838566</v>
      </c>
      <c r="Y635">
        <f t="shared" si="206"/>
        <v>18190.655518738244</v>
      </c>
      <c r="Z635">
        <f>SUMPRODUCT($B$7:$B$456,Y$7:Y$456,EXP(constants!$B$32+constants!$A$32*ABS($A$7:$A$456-$A635)))</f>
        <v>0.25795329261035732</v>
      </c>
      <c r="AA635">
        <f t="shared" si="191"/>
        <v>18190.397565445634</v>
      </c>
      <c r="AB635">
        <f t="shared" si="199"/>
        <v>18185.49014290456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6.5060120812594319E-6</v>
      </c>
      <c r="AJ635">
        <f>SUMPRODUCT(A635^constants!$E$28:$J$28,constants!$E$27:$J$27)</f>
        <v>8.0776062535531075E-7</v>
      </c>
      <c r="AL635" s="17">
        <f t="shared" si="192"/>
        <v>3.577584123460035E-10</v>
      </c>
      <c r="AM635">
        <f t="shared" si="200"/>
        <v>0</v>
      </c>
      <c r="AN635" t="e">
        <f t="shared" si="201"/>
        <v>#DIV/0!</v>
      </c>
      <c r="AO635">
        <f t="shared" si="202"/>
        <v>0</v>
      </c>
      <c r="AQ635">
        <f t="shared" si="205"/>
        <v>3.577584123460035E-10</v>
      </c>
      <c r="AS635" s="4" t="e">
        <f t="shared" si="203"/>
        <v>#DIV/0!</v>
      </c>
    </row>
    <row r="636" spans="1:45" x14ac:dyDescent="0.2">
      <c r="A636">
        <f>front!A636</f>
        <v>484.05</v>
      </c>
      <c r="B636" s="1">
        <f t="shared" si="204"/>
        <v>0.47000000000002728</v>
      </c>
      <c r="C636">
        <f>front!D636-front!B636</f>
        <v>11118.74</v>
      </c>
      <c r="D636" s="2">
        <f>front!E636-front!C636</f>
        <v>55454.3</v>
      </c>
      <c r="E636" s="2">
        <f>IF(front!F636-front!C636&gt;0,front!F636-front!C636,0)</f>
        <v>55454.3</v>
      </c>
      <c r="F636" s="2">
        <f>front!I636-front!H636</f>
        <v>9682.2000000000007</v>
      </c>
      <c r="G636" s="2">
        <f>IF(front!J636-front!H636&gt;0,front!J636-front!H636,0)</f>
        <v>9692.8999999999978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11126.433921301803</v>
      </c>
      <c r="J636" s="4">
        <f>D636/(constants!$A$4+constants!$B$4*data!D636+constants!$C$4*data!D636^2+constants!$D$4*data!D636^3+constants!$E$4*data!D636^4+constants!$F$4*data!D636^5+constants!$G$4*data!D636^6+constants!$H$4*data!D636^7)</f>
        <v>58524.499845141363</v>
      </c>
      <c r="K636" s="4">
        <f>E636/(constants!$A$4+constants!$B$4*data!E636+constants!$C$4*data!E636^2+constants!$D$4*data!E636^3+constants!$E$4*data!E636^4+constants!$F$4*data!E636^5+constants!$G$4*data!E636^6+constants!$H$4*data!E636^7)</f>
        <v>58524.499845141363</v>
      </c>
      <c r="L636" s="4">
        <f>F636/(constants!$A$4+constants!$B$4*data!F636+constants!$C$4*data!F636^2+constants!$D$4*data!F636^3+constants!$E$4*data!F636^4+constants!$F$4*data!F636^5+constants!$G$4*data!F636^6+constants!$H$4*data!F636^7)</f>
        <v>9678.992341190833</v>
      </c>
      <c r="M636" s="4">
        <f>G636/(constants!$A$4+constants!$B$4*data!G636+constants!$C$4*data!G636^2+constants!$D$4*data!G636^3+constants!$E$4*data!G636^4+constants!$F$4*data!G636^5+constants!$G$4*data!G636^6+constants!$H$4*data!G636^7)</f>
        <v>9689.7547516503182</v>
      </c>
      <c r="N636" s="4"/>
      <c r="O636" s="4">
        <f t="shared" si="193"/>
        <v>18544.056535503005</v>
      </c>
      <c r="P636" s="4">
        <f t="shared" si="194"/>
        <v>11704.899969028273</v>
      </c>
      <c r="Q636" s="4">
        <f t="shared" si="194"/>
        <v>11704.899969028273</v>
      </c>
      <c r="R636" s="4">
        <f t="shared" si="195"/>
        <v>1613.1653901984723</v>
      </c>
      <c r="S636" s="4">
        <f t="shared" si="195"/>
        <v>1614.9591252750531</v>
      </c>
      <c r="T636" s="4">
        <f t="shared" si="196"/>
        <v>1.5842985915788661</v>
      </c>
      <c r="U636" s="4">
        <f t="shared" si="197"/>
        <v>1</v>
      </c>
      <c r="V636" s="4">
        <f t="shared" si="198"/>
        <v>1.001111935011425</v>
      </c>
      <c r="W636" s="4"/>
      <c r="X636">
        <f>IF(front!E636&gt;$X$2,O636,P636)</f>
        <v>18544.056535503005</v>
      </c>
      <c r="Y636">
        <f t="shared" si="206"/>
        <v>18307.303295855589</v>
      </c>
      <c r="Z636">
        <f>SUMPRODUCT($B$7:$B$456,Y$7:Y$456,EXP(constants!$B$32+constants!$A$32*ABS($A$7:$A$456-$A636)))</f>
        <v>0.25114863423558059</v>
      </c>
      <c r="AA636">
        <f t="shared" si="191"/>
        <v>18307.052147221351</v>
      </c>
      <c r="AB636">
        <f t="shared" si="199"/>
        <v>18302.144724680278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6.5343125607438229E-6</v>
      </c>
      <c r="AJ636">
        <f>SUMPRODUCT(A636^constants!$E$28:$J$28,constants!$E$27:$J$27)</f>
        <v>7.9817982856397436E-7</v>
      </c>
      <c r="AL636" s="17">
        <f t="shared" si="192"/>
        <v>3.5702441757726684E-10</v>
      </c>
      <c r="AM636">
        <f t="shared" si="200"/>
        <v>0</v>
      </c>
      <c r="AN636" t="e">
        <f t="shared" si="201"/>
        <v>#DIV/0!</v>
      </c>
      <c r="AO636">
        <f t="shared" si="202"/>
        <v>0</v>
      </c>
      <c r="AQ636">
        <f t="shared" si="205"/>
        <v>3.5702441757726684E-10</v>
      </c>
      <c r="AS636" s="4" t="e">
        <f t="shared" si="203"/>
        <v>#DIV/0!</v>
      </c>
    </row>
    <row r="637" spans="1:45" x14ac:dyDescent="0.2">
      <c r="A637">
        <f>front!A637</f>
        <v>484.51</v>
      </c>
      <c r="B637" s="1">
        <f t="shared" si="204"/>
        <v>0.45999999999997954</v>
      </c>
      <c r="C637">
        <f>front!D637-front!B637</f>
        <v>11181.67</v>
      </c>
      <c r="D637" s="2">
        <f>front!E637-front!C637</f>
        <v>54661.4</v>
      </c>
      <c r="E637" s="2">
        <f>IF(front!F637-front!C637&gt;0,front!F637-front!C637,0)</f>
        <v>54661.4</v>
      </c>
      <c r="F637" s="2">
        <f>front!I637-front!H637</f>
        <v>11506.999999999998</v>
      </c>
      <c r="G637" s="2">
        <f>IF(front!J637-front!H637&gt;0,front!J637-front!H637,0)</f>
        <v>11568.9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11189.96389544599</v>
      </c>
      <c r="J637" s="4">
        <f>D637/(constants!$A$4+constants!$B$4*data!D637+constants!$C$4*data!D637^2+constants!$D$4*data!D637^3+constants!$E$4*data!D637^4+constants!$F$4*data!D637^5+constants!$G$4*data!D637^6+constants!$H$4*data!D637^7)</f>
        <v>57643.789135976498</v>
      </c>
      <c r="K637" s="4">
        <f>E637/(constants!$A$4+constants!$B$4*data!E637+constants!$C$4*data!E637^2+constants!$D$4*data!E637^3+constants!$E$4*data!E637^4+constants!$F$4*data!E637^5+constants!$G$4*data!E637^6+constants!$H$4*data!E637^7)</f>
        <v>57643.789135976498</v>
      </c>
      <c r="L637" s="4">
        <f>F637/(constants!$A$4+constants!$B$4*data!F637+constants!$C$4*data!F637^2+constants!$D$4*data!F637^3+constants!$E$4*data!F637^4+constants!$F$4*data!F637^5+constants!$G$4*data!F637^6+constants!$H$4*data!F637^7)</f>
        <v>11518.568863180577</v>
      </c>
      <c r="M637" s="4">
        <f>G637/(constants!$A$4+constants!$B$4*data!G637+constants!$C$4*data!G637^2+constants!$D$4*data!G637^3+constants!$E$4*data!G637^4+constants!$F$4*data!G637^5+constants!$G$4*data!G637^6+constants!$H$4*data!G637^7)</f>
        <v>11581.125269455895</v>
      </c>
      <c r="N637" s="4"/>
      <c r="O637" s="4">
        <f t="shared" si="193"/>
        <v>18649.939825743317</v>
      </c>
      <c r="P637" s="4">
        <f t="shared" si="194"/>
        <v>11528.757827195301</v>
      </c>
      <c r="Q637" s="4">
        <f t="shared" si="194"/>
        <v>11528.757827195301</v>
      </c>
      <c r="R637" s="4">
        <f t="shared" si="195"/>
        <v>1919.7614771967631</v>
      </c>
      <c r="S637" s="4">
        <f t="shared" si="195"/>
        <v>1930.1875449093159</v>
      </c>
      <c r="T637" s="4">
        <f t="shared" si="196"/>
        <v>1.6176885754118098</v>
      </c>
      <c r="U637" s="4">
        <f t="shared" si="197"/>
        <v>1</v>
      </c>
      <c r="V637" s="4">
        <f t="shared" si="198"/>
        <v>1.0054309182866701</v>
      </c>
      <c r="W637" s="4"/>
      <c r="X637">
        <f>IF(front!E637&gt;$X$2,O637,P637)</f>
        <v>18649.939825743317</v>
      </c>
      <c r="Y637">
        <f t="shared" si="206"/>
        <v>18413.186586095901</v>
      </c>
      <c r="Z637">
        <f>SUMPRODUCT($B$7:$B$456,Y$7:Y$456,EXP(constants!$B$32+constants!$A$32*ABS($A$7:$A$456-$A637)))</f>
        <v>0.24466260332342879</v>
      </c>
      <c r="AA637">
        <f t="shared" si="191"/>
        <v>18412.941923492577</v>
      </c>
      <c r="AB637">
        <f t="shared" si="199"/>
        <v>18408.034500951504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6.562046270786135E-6</v>
      </c>
      <c r="AJ637">
        <f>SUMPRODUCT(A637^constants!$E$28:$J$28,constants!$E$27:$J$27)</f>
        <v>7.8849518713488805E-7</v>
      </c>
      <c r="AL637" s="17">
        <f t="shared" si="192"/>
        <v>3.5647729095938762E-10</v>
      </c>
      <c r="AM637">
        <f t="shared" si="200"/>
        <v>0</v>
      </c>
      <c r="AN637" t="e">
        <f t="shared" si="201"/>
        <v>#DIV/0!</v>
      </c>
      <c r="AO637">
        <f t="shared" si="202"/>
        <v>0</v>
      </c>
      <c r="AQ637">
        <f t="shared" si="205"/>
        <v>3.5647729095938762E-10</v>
      </c>
      <c r="AS637" s="4" t="e">
        <f t="shared" si="203"/>
        <v>#DIV/0!</v>
      </c>
    </row>
    <row r="638" spans="1:45" x14ac:dyDescent="0.2">
      <c r="A638">
        <f>front!A638</f>
        <v>484.97</v>
      </c>
      <c r="B638" s="1">
        <f t="shared" si="204"/>
        <v>0.46000000000003638</v>
      </c>
      <c r="C638">
        <f>front!D638-front!B638</f>
        <v>11265.33</v>
      </c>
      <c r="D638" s="2">
        <f>front!E638-front!C638</f>
        <v>55172.5</v>
      </c>
      <c r="E638" s="2">
        <f>IF(front!F638-front!C638&gt;0,front!F638-front!C638,0)</f>
        <v>55172.5</v>
      </c>
      <c r="F638" s="2">
        <f>front!I638-front!H638</f>
        <v>16694.800000000003</v>
      </c>
      <c r="G638" s="2">
        <f>IF(front!J638-front!H638&gt;0,front!J638-front!H638,0)</f>
        <v>16753.800000000003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11274.438220183236</v>
      </c>
      <c r="J638" s="4">
        <f>D638/(constants!$A$4+constants!$B$4*data!D638+constants!$C$4*data!D638^2+constants!$D$4*data!D638^3+constants!$E$4*data!D638^4+constants!$F$4*data!D638^5+constants!$G$4*data!D638^6+constants!$H$4*data!D638^7)</f>
        <v>58211.308984198178</v>
      </c>
      <c r="K638" s="4">
        <f>E638/(constants!$A$4+constants!$B$4*data!E638+constants!$C$4*data!E638^2+constants!$D$4*data!E638^3+constants!$E$4*data!E638^4+constants!$F$4*data!E638^5+constants!$G$4*data!E638^6+constants!$H$4*data!E638^7)</f>
        <v>58211.308984198178</v>
      </c>
      <c r="L638" s="4">
        <f>F638/(constants!$A$4+constants!$B$4*data!F638+constants!$C$4*data!F638^2+constants!$D$4*data!F638^3+constants!$E$4*data!F638^4+constants!$F$4*data!F638^5+constants!$G$4*data!F638^6+constants!$H$4*data!F638^7)</f>
        <v>16802.196585863949</v>
      </c>
      <c r="M638" s="4">
        <f>G638/(constants!$A$4+constants!$B$4*data!G638+constants!$C$4*data!G638^2+constants!$D$4*data!G638^3+constants!$E$4*data!G638^4+constants!$F$4*data!G638^5+constants!$G$4*data!G638^6+constants!$H$4*data!G638^7)</f>
        <v>16862.787353742558</v>
      </c>
      <c r="N638" s="4"/>
      <c r="O638" s="4">
        <f t="shared" si="193"/>
        <v>18790.73036697206</v>
      </c>
      <c r="P638" s="4">
        <f t="shared" si="194"/>
        <v>11642.261796839635</v>
      </c>
      <c r="Q638" s="4">
        <f t="shared" si="194"/>
        <v>11642.261796839635</v>
      </c>
      <c r="R638" s="4">
        <f t="shared" si="195"/>
        <v>2800.3660976439915</v>
      </c>
      <c r="S638" s="4">
        <f t="shared" si="195"/>
        <v>2810.4645589570932</v>
      </c>
      <c r="T638" s="4">
        <f t="shared" si="196"/>
        <v>1.6140102924049451</v>
      </c>
      <c r="U638" s="4">
        <f t="shared" si="197"/>
        <v>1</v>
      </c>
      <c r="V638" s="4">
        <f t="shared" si="198"/>
        <v>1.0036061218287129</v>
      </c>
      <c r="W638" s="4"/>
      <c r="X638">
        <f>IF(front!E638&gt;$X$2,O638,P638)</f>
        <v>18790.73036697206</v>
      </c>
      <c r="Y638">
        <f t="shared" si="206"/>
        <v>18553.977127324644</v>
      </c>
      <c r="Z638">
        <f>SUMPRODUCT($B$7:$B$456,Y$7:Y$456,EXP(constants!$B$32+constants!$A$32*ABS($A$7:$A$456-$A638)))</f>
        <v>0.23834407719234502</v>
      </c>
      <c r="AA638">
        <f t="shared" si="191"/>
        <v>18553.738783247452</v>
      </c>
      <c r="AB638">
        <f t="shared" si="199"/>
        <v>18548.831360706379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6.5898146597694099E-6</v>
      </c>
      <c r="AJ638">
        <f>SUMPRODUCT(A638^constants!$E$28:$J$28,constants!$E$27:$J$27)</f>
        <v>7.7850136433128868E-7</v>
      </c>
      <c r="AL638" s="17">
        <f t="shared" si="192"/>
        <v>3.5526845501055089E-10</v>
      </c>
      <c r="AM638">
        <f t="shared" si="200"/>
        <v>0</v>
      </c>
      <c r="AN638" t="e">
        <f t="shared" si="201"/>
        <v>#DIV/0!</v>
      </c>
      <c r="AO638">
        <f t="shared" si="202"/>
        <v>0</v>
      </c>
      <c r="AQ638">
        <f t="shared" si="205"/>
        <v>3.5526845501055089E-10</v>
      </c>
      <c r="AS638" s="4" t="e">
        <f t="shared" si="203"/>
        <v>#DIV/0!</v>
      </c>
    </row>
    <row r="639" spans="1:45" x14ac:dyDescent="0.2">
      <c r="A639">
        <f>front!A639</f>
        <v>485.43</v>
      </c>
      <c r="B639" s="1">
        <f t="shared" si="204"/>
        <v>0.45999999999997954</v>
      </c>
      <c r="C639">
        <f>front!D639-front!B639</f>
        <v>11324.130000000001</v>
      </c>
      <c r="D639" s="2">
        <f>front!E639-front!C639</f>
        <v>55285.5</v>
      </c>
      <c r="E639" s="2">
        <f>IF(front!F639-front!C639&gt;0,front!F639-front!C639,0)</f>
        <v>55285.5</v>
      </c>
      <c r="F639" s="2">
        <f>front!I639-front!H639</f>
        <v>21472.6</v>
      </c>
      <c r="G639" s="2">
        <f>IF(front!J639-front!H639&gt;0,front!J639-front!H639,0)</f>
        <v>21545.1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11333.822044190725</v>
      </c>
      <c r="J639" s="4">
        <f>D639/(constants!$A$4+constants!$B$4*data!D639+constants!$C$4*data!D639^2+constants!$D$4*data!D639^3+constants!$E$4*data!D639^4+constants!$F$4*data!D639^5+constants!$G$4*data!D639^6+constants!$H$4*data!D639^7)</f>
        <v>58336.870218193217</v>
      </c>
      <c r="K639" s="4">
        <f>E639/(constants!$A$4+constants!$B$4*data!E639+constants!$C$4*data!E639^2+constants!$D$4*data!E639^3+constants!$E$4*data!E639^4+constants!$F$4*data!E639^5+constants!$G$4*data!E639^6+constants!$H$4*data!E639^7)</f>
        <v>58336.870218193217</v>
      </c>
      <c r="L639" s="4">
        <f>F639/(constants!$A$4+constants!$B$4*data!F639+constants!$C$4*data!F639^2+constants!$D$4*data!F639^3+constants!$E$4*data!F639^4+constants!$F$4*data!F639^5+constants!$G$4*data!F639^6+constants!$H$4*data!F639^7)</f>
        <v>21745.403100928608</v>
      </c>
      <c r="M639" s="4">
        <f>G639/(constants!$A$4+constants!$B$4*data!G639+constants!$C$4*data!G639^2+constants!$D$4*data!G639^3+constants!$E$4*data!G639^4+constants!$F$4*data!G639^5+constants!$G$4*data!G639^6+constants!$H$4*data!G639^7)</f>
        <v>21820.964819008033</v>
      </c>
      <c r="N639" s="4"/>
      <c r="O639" s="4">
        <f t="shared" si="193"/>
        <v>18889.703406984543</v>
      </c>
      <c r="P639" s="4">
        <f t="shared" si="194"/>
        <v>11667.374043638643</v>
      </c>
      <c r="Q639" s="4">
        <f t="shared" si="194"/>
        <v>11667.374043638643</v>
      </c>
      <c r="R639" s="4">
        <f t="shared" si="195"/>
        <v>3624.2338501547679</v>
      </c>
      <c r="S639" s="4">
        <f t="shared" si="195"/>
        <v>3636.8274698346722</v>
      </c>
      <c r="T639" s="4">
        <f t="shared" si="196"/>
        <v>1.6190192700030648</v>
      </c>
      <c r="U639" s="4">
        <f t="shared" si="197"/>
        <v>1</v>
      </c>
      <c r="V639" s="4">
        <f t="shared" si="198"/>
        <v>1.0034748363931778</v>
      </c>
      <c r="W639" s="4"/>
      <c r="X639">
        <f>IF(front!E639&gt;$X$2,O639,P639)</f>
        <v>18889.703406984543</v>
      </c>
      <c r="Y639">
        <f t="shared" si="206"/>
        <v>18652.950167337127</v>
      </c>
      <c r="Z639">
        <f>SUMPRODUCT($B$7:$B$456,Y$7:Y$456,EXP(constants!$B$32+constants!$A$32*ABS($A$7:$A$456-$A639)))</f>
        <v>0.23218872995303749</v>
      </c>
      <c r="AA639">
        <f t="shared" si="191"/>
        <v>18652.717978607176</v>
      </c>
      <c r="AB639">
        <f t="shared" si="199"/>
        <v>18647.810556066102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6.6176174202023799E-6</v>
      </c>
      <c r="AJ639">
        <f>SUMPRODUCT(A639^constants!$E$28:$J$28,constants!$E$27:$J$27)</f>
        <v>7.6819355604641109E-7</v>
      </c>
      <c r="AL639" s="17">
        <f t="shared" si="192"/>
        <v>3.5487369416940371E-10</v>
      </c>
      <c r="AM639">
        <f t="shared" si="200"/>
        <v>0</v>
      </c>
      <c r="AN639" t="e">
        <f t="shared" si="201"/>
        <v>#DIV/0!</v>
      </c>
      <c r="AO639">
        <f t="shared" si="202"/>
        <v>0</v>
      </c>
      <c r="AQ639">
        <f t="shared" si="205"/>
        <v>3.5487369416940371E-10</v>
      </c>
      <c r="AS639" s="4" t="e">
        <f t="shared" si="203"/>
        <v>#DIV/0!</v>
      </c>
    </row>
    <row r="640" spans="1:45" x14ac:dyDescent="0.2">
      <c r="A640">
        <f>front!A640</f>
        <v>485.89</v>
      </c>
      <c r="B640" s="1">
        <f t="shared" si="204"/>
        <v>0.45999999999997954</v>
      </c>
      <c r="C640">
        <f>front!D640-front!B640</f>
        <v>11347.54</v>
      </c>
      <c r="D640" s="2">
        <f>front!E640-front!C640</f>
        <v>55958.7</v>
      </c>
      <c r="E640" s="2">
        <f>IF(front!F640-front!C640&gt;0,front!F640-front!C640,0)</f>
        <v>55958.7</v>
      </c>
      <c r="F640" s="2">
        <f>front!I640-front!H640</f>
        <v>26178.2</v>
      </c>
      <c r="G640" s="2">
        <f>IF(front!J640-front!H640&gt;0,front!J640-front!H640,0)</f>
        <v>26239.600000000002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11357.467131217087</v>
      </c>
      <c r="J640" s="4">
        <f>D640/(constants!$A$4+constants!$B$4*data!D640+constants!$C$4*data!D640^2+constants!$D$4*data!D640^3+constants!$E$4*data!D640^4+constants!$F$4*data!D640^5+constants!$G$4*data!D640^6+constants!$H$4*data!D640^7)</f>
        <v>59085.687358514428</v>
      </c>
      <c r="K640" s="4">
        <f>E640/(constants!$A$4+constants!$B$4*data!E640+constants!$C$4*data!E640^2+constants!$D$4*data!E640^3+constants!$E$4*data!E640^4+constants!$F$4*data!E640^5+constants!$G$4*data!E640^6+constants!$H$4*data!E640^7)</f>
        <v>59085.687358514428</v>
      </c>
      <c r="L640" s="4">
        <f>F640/(constants!$A$4+constants!$B$4*data!F640+constants!$C$4*data!F640^2+constants!$D$4*data!F640^3+constants!$E$4*data!F640^4+constants!$F$4*data!F640^5+constants!$G$4*data!F640^6+constants!$H$4*data!F640^7)</f>
        <v>26680.734153297803</v>
      </c>
      <c r="M640" s="4">
        <f>G640/(constants!$A$4+constants!$B$4*data!G640+constants!$C$4*data!G640^2+constants!$D$4*data!G640^3+constants!$E$4*data!G640^4+constants!$F$4*data!G640^5+constants!$G$4*data!G640^6+constants!$H$4*data!G640^7)</f>
        <v>26745.526518599898</v>
      </c>
      <c r="N640" s="4"/>
      <c r="O640" s="4">
        <f t="shared" si="193"/>
        <v>18929.11188536181</v>
      </c>
      <c r="P640" s="4">
        <f t="shared" si="194"/>
        <v>11817.137471702885</v>
      </c>
      <c r="Q640" s="4">
        <f t="shared" si="194"/>
        <v>11817.137471702885</v>
      </c>
      <c r="R640" s="4">
        <f t="shared" si="195"/>
        <v>4446.7890255496341</v>
      </c>
      <c r="S640" s="4">
        <f t="shared" si="195"/>
        <v>4457.5877530999833</v>
      </c>
      <c r="T640" s="4">
        <f t="shared" si="196"/>
        <v>1.601835633264751</v>
      </c>
      <c r="U640" s="4">
        <f t="shared" si="197"/>
        <v>1</v>
      </c>
      <c r="V640" s="4">
        <f t="shared" si="198"/>
        <v>1.0024284326259474</v>
      </c>
      <c r="W640" s="4"/>
      <c r="X640">
        <f>IF(front!E640&gt;$X$2,O640,P640)</f>
        <v>18929.11188536181</v>
      </c>
      <c r="Y640">
        <f t="shared" si="206"/>
        <v>18692.358645714394</v>
      </c>
      <c r="Z640">
        <f>SUMPRODUCT($B$7:$B$456,Y$7:Y$456,EXP(constants!$B$32+constants!$A$32*ABS($A$7:$A$456-$A640)))</f>
        <v>0.22619234743432529</v>
      </c>
      <c r="AA640">
        <f t="shared" si="191"/>
        <v>18692.132453366961</v>
      </c>
      <c r="AB640">
        <f t="shared" si="199"/>
        <v>18687.225030825888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6.6454542440648884E-6</v>
      </c>
      <c r="AJ640">
        <f>SUMPRODUCT(A640^constants!$E$28:$J$28,constants!$E$27:$J$27)</f>
        <v>7.5756691812349551E-7</v>
      </c>
      <c r="AL640" s="17">
        <f t="shared" si="192"/>
        <v>3.5561482419689098E-10</v>
      </c>
      <c r="AM640">
        <f t="shared" si="200"/>
        <v>0</v>
      </c>
      <c r="AN640" t="e">
        <f t="shared" si="201"/>
        <v>#DIV/0!</v>
      </c>
      <c r="AO640">
        <f t="shared" si="202"/>
        <v>0</v>
      </c>
      <c r="AQ640">
        <f t="shared" si="205"/>
        <v>3.5561482419689098E-10</v>
      </c>
      <c r="AS640" s="4" t="e">
        <f t="shared" si="203"/>
        <v>#DIV/0!</v>
      </c>
    </row>
    <row r="641" spans="1:45" x14ac:dyDescent="0.2">
      <c r="A641">
        <f>front!A641</f>
        <v>486.36</v>
      </c>
      <c r="B641" s="1">
        <f t="shared" si="204"/>
        <v>0.47000000000002728</v>
      </c>
      <c r="C641">
        <f>front!D641-front!B641</f>
        <v>11457.33</v>
      </c>
      <c r="D641" s="2">
        <f>front!E641-front!C641</f>
        <v>55407.3</v>
      </c>
      <c r="E641" s="2">
        <f>IF(front!F641-front!C641&gt;0,front!F641-front!C641,0)</f>
        <v>55407.3</v>
      </c>
      <c r="F641" s="2">
        <f>front!I641-front!H641</f>
        <v>24611.599999999999</v>
      </c>
      <c r="G641" s="2">
        <f>IF(front!J641-front!H641&gt;0,front!J641-front!H641,0)</f>
        <v>24512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11468.379898570667</v>
      </c>
      <c r="J641" s="4">
        <f>D641/(constants!$A$4+constants!$B$4*data!D641+constants!$C$4*data!D641^2+constants!$D$4*data!D641^3+constants!$E$4*data!D641^4+constants!$F$4*data!D641^5+constants!$G$4*data!D641^6+constants!$H$4*data!D641^7)</f>
        <v>58472.24884899149</v>
      </c>
      <c r="K641" s="4">
        <f>E641/(constants!$A$4+constants!$B$4*data!E641+constants!$C$4*data!E641^2+constants!$D$4*data!E641^3+constants!$E$4*data!E641^4+constants!$F$4*data!E641^5+constants!$G$4*data!E641^6+constants!$H$4*data!E641^7)</f>
        <v>58472.24884899149</v>
      </c>
      <c r="L641" s="4">
        <f>F641/(constants!$A$4+constants!$B$4*data!F641+constants!$C$4*data!F641^2+constants!$D$4*data!F641^3+constants!$E$4*data!F641^4+constants!$F$4*data!F641^5+constants!$G$4*data!F641^6+constants!$H$4*data!F641^7)</f>
        <v>25030.900548463196</v>
      </c>
      <c r="M641" s="4">
        <f>G641/(constants!$A$4+constants!$B$4*data!G641+constants!$C$4*data!G641^2+constants!$D$4*data!G641^3+constants!$E$4*data!G641^4+constants!$F$4*data!G641^5+constants!$G$4*data!G641^6+constants!$H$4*data!G641^7)</f>
        <v>24926.228815485531</v>
      </c>
      <c r="N641" s="4"/>
      <c r="O641" s="4">
        <f t="shared" si="193"/>
        <v>19113.966497617781</v>
      </c>
      <c r="P641" s="4">
        <f t="shared" si="194"/>
        <v>11694.449769798299</v>
      </c>
      <c r="Q641" s="4">
        <f t="shared" si="194"/>
        <v>11694.449769798299</v>
      </c>
      <c r="R641" s="4">
        <f t="shared" si="195"/>
        <v>4171.8167580771997</v>
      </c>
      <c r="S641" s="4">
        <f t="shared" si="195"/>
        <v>4154.3714692475887</v>
      </c>
      <c r="T641" s="4">
        <f t="shared" si="196"/>
        <v>1.6344476973154292</v>
      </c>
      <c r="U641" s="4">
        <f t="shared" si="197"/>
        <v>1</v>
      </c>
      <c r="V641" s="4">
        <f t="shared" si="198"/>
        <v>0.9958182993546314</v>
      </c>
      <c r="W641" s="4"/>
      <c r="X641">
        <f>IF(front!E641&gt;$X$2,O641,P641)</f>
        <v>19113.966497617781</v>
      </c>
      <c r="Y641">
        <f t="shared" si="206"/>
        <v>18877.213257970365</v>
      </c>
      <c r="Z641">
        <f>SUMPRODUCT($B$7:$B$456,Y$7:Y$456,EXP(constants!$B$32+constants!$A$32*ABS($A$7:$A$456-$A641)))</f>
        <v>0.22022552438778129</v>
      </c>
      <c r="AA641">
        <f t="shared" si="191"/>
        <v>18876.993032445978</v>
      </c>
      <c r="AB641">
        <f t="shared" si="199"/>
        <v>18872.085609904905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6.673931077530654E-6</v>
      </c>
      <c r="AJ641">
        <f>SUMPRODUCT(A641^constants!$E$28:$J$28,constants!$E$27:$J$27)</f>
        <v>7.4637488315542526E-7</v>
      </c>
      <c r="AL641" s="17">
        <f t="shared" si="192"/>
        <v>3.5364035621096803E-10</v>
      </c>
      <c r="AM641">
        <f t="shared" si="200"/>
        <v>0</v>
      </c>
      <c r="AN641" t="e">
        <f t="shared" si="201"/>
        <v>#DIV/0!</v>
      </c>
      <c r="AO641">
        <f t="shared" si="202"/>
        <v>0</v>
      </c>
      <c r="AQ641">
        <f t="shared" si="205"/>
        <v>3.5364035621096803E-10</v>
      </c>
      <c r="AS641" s="4" t="e">
        <f t="shared" si="203"/>
        <v>#DIV/0!</v>
      </c>
    </row>
    <row r="642" spans="1:45" x14ac:dyDescent="0.2">
      <c r="A642">
        <f>front!A642</f>
        <v>486.82</v>
      </c>
      <c r="B642" s="1">
        <f t="shared" si="204"/>
        <v>0.45999999999997954</v>
      </c>
      <c r="C642">
        <f>front!D642-front!B642</f>
        <v>11511.2</v>
      </c>
      <c r="D642" s="2">
        <f>front!E642-front!C642</f>
        <v>55955</v>
      </c>
      <c r="E642" s="2">
        <f>IF(front!F642-front!C642&gt;0,front!F642-front!C642,0)</f>
        <v>55955</v>
      </c>
      <c r="F642" s="2">
        <f>front!I642-front!H642</f>
        <v>13085.300000000001</v>
      </c>
      <c r="G642" s="2">
        <f>IF(front!J642-front!H642&gt;0,front!J642-front!H642,0)</f>
        <v>13073.4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11522.813061820674</v>
      </c>
      <c r="J642" s="4">
        <f>D642/(constants!$A$4+constants!$B$4*data!D642+constants!$C$4*data!D642^2+constants!$D$4*data!D642^3+constants!$E$4*data!D642^4+constants!$F$4*data!D642^5+constants!$G$4*data!D642^6+constants!$H$4*data!D642^7)</f>
        <v>59081.56768395874</v>
      </c>
      <c r="K642" s="4">
        <f>E642/(constants!$A$4+constants!$B$4*data!E642+constants!$C$4*data!E642^2+constants!$D$4*data!E642^3+constants!$E$4*data!E642^4+constants!$F$4*data!E642^5+constants!$G$4*data!E642^6+constants!$H$4*data!E642^7)</f>
        <v>59081.56768395874</v>
      </c>
      <c r="L642" s="4">
        <f>F642/(constants!$A$4+constants!$B$4*data!F642+constants!$C$4*data!F642^2+constants!$D$4*data!F642^3+constants!$E$4*data!F642^4+constants!$F$4*data!F642^5+constants!$G$4*data!F642^6+constants!$H$4*data!F642^7)</f>
        <v>13117.081564678589</v>
      </c>
      <c r="M642" s="4">
        <f>G642/(constants!$A$4+constants!$B$4*data!G642+constants!$C$4*data!G642^2+constants!$D$4*data!G642^3+constants!$E$4*data!G642^4+constants!$F$4*data!G642^5+constants!$G$4*data!G642^6+constants!$H$4*data!G642^7)</f>
        <v>13105.00125826057</v>
      </c>
      <c r="N642" s="4"/>
      <c r="O642" s="4">
        <f t="shared" si="193"/>
        <v>19204.688436367793</v>
      </c>
      <c r="P642" s="4">
        <f t="shared" si="194"/>
        <v>11816.313536791748</v>
      </c>
      <c r="Q642" s="4">
        <f t="shared" si="194"/>
        <v>11816.313536791748</v>
      </c>
      <c r="R642" s="4">
        <f t="shared" si="195"/>
        <v>2186.1802607797649</v>
      </c>
      <c r="S642" s="4">
        <f t="shared" si="195"/>
        <v>2184.1668763767616</v>
      </c>
      <c r="T642" s="4">
        <f t="shared" si="196"/>
        <v>1.6252690296826759</v>
      </c>
      <c r="U642" s="4">
        <f t="shared" si="197"/>
        <v>1</v>
      </c>
      <c r="V642" s="4">
        <f t="shared" si="198"/>
        <v>0.99907904007774495</v>
      </c>
      <c r="W642" s="4"/>
      <c r="X642">
        <f>IF(front!E642&gt;$X$2,O642,P642)</f>
        <v>19204.688436367793</v>
      </c>
      <c r="Y642">
        <f t="shared" si="206"/>
        <v>18967.935196720377</v>
      </c>
      <c r="Z642">
        <f>SUMPRODUCT($B$7:$B$456,Y$7:Y$456,EXP(constants!$B$32+constants!$A$32*ABS($A$7:$A$456-$A642)))</f>
        <v>0.21453809724659229</v>
      </c>
      <c r="AA642">
        <f t="shared" si="191"/>
        <v>18967.72065862313</v>
      </c>
      <c r="AB642">
        <f t="shared" si="199"/>
        <v>18962.813236082056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6.7018358257784349E-6</v>
      </c>
      <c r="AJ642">
        <f>SUMPRODUCT(A642^constants!$E$28:$J$28,constants!$E$27:$J$27)</f>
        <v>7.3508869315462621E-7</v>
      </c>
      <c r="AL642" s="17">
        <f t="shared" si="192"/>
        <v>3.534199141415535E-10</v>
      </c>
      <c r="AM642">
        <f t="shared" si="200"/>
        <v>0</v>
      </c>
      <c r="AN642" t="e">
        <f t="shared" si="201"/>
        <v>#DIV/0!</v>
      </c>
      <c r="AO642">
        <f t="shared" si="202"/>
        <v>0</v>
      </c>
      <c r="AQ642">
        <f t="shared" si="205"/>
        <v>3.534199141415535E-10</v>
      </c>
      <c r="AS642" s="4" t="e">
        <f t="shared" si="203"/>
        <v>#DIV/0!</v>
      </c>
    </row>
    <row r="643" spans="1:45" x14ac:dyDescent="0.2">
      <c r="A643">
        <f>front!A643</f>
        <v>487.28</v>
      </c>
      <c r="B643" s="1">
        <f t="shared" si="204"/>
        <v>0.45999999999997954</v>
      </c>
      <c r="C643">
        <f>front!D643-front!B643</f>
        <v>11587.460000000001</v>
      </c>
      <c r="D643" s="2">
        <f>front!E643-front!C643</f>
        <v>55181.3</v>
      </c>
      <c r="E643" s="2">
        <f>IF(front!F643-front!C643&gt;0,front!F643-front!C643,0)</f>
        <v>55181.3</v>
      </c>
      <c r="F643" s="2">
        <f>front!I643-front!H643</f>
        <v>10528.099999999999</v>
      </c>
      <c r="G643" s="2">
        <f>IF(front!J643-front!H643&gt;0,front!J643-front!H643,0)</f>
        <v>10596.599999999999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11599.884180972413</v>
      </c>
      <c r="J643" s="4">
        <f>D643/(constants!$A$4+constants!$B$4*data!D643+constants!$C$4*data!D643^2+constants!$D$4*data!D643^3+constants!$E$4*data!D643^4+constants!$F$4*data!D643^5+constants!$G$4*data!D643^6+constants!$H$4*data!D643^7)</f>
        <v>58221.085986629703</v>
      </c>
      <c r="K643" s="4">
        <f>E643/(constants!$A$4+constants!$B$4*data!E643+constants!$C$4*data!E643^2+constants!$D$4*data!E643^3+constants!$E$4*data!E643^4+constants!$F$4*data!E643^5+constants!$G$4*data!E643^6+constants!$H$4*data!E643^7)</f>
        <v>58221.085986629703</v>
      </c>
      <c r="L643" s="4">
        <f>F643/(constants!$A$4+constants!$B$4*data!F643+constants!$C$4*data!F643^2+constants!$D$4*data!F643^3+constants!$E$4*data!F643^4+constants!$F$4*data!F643^5+constants!$G$4*data!F643^6+constants!$H$4*data!F643^7)</f>
        <v>10530.677465843088</v>
      </c>
      <c r="M643" s="4">
        <f>G643/(constants!$A$4+constants!$B$4*data!G643+constants!$C$4*data!G643^2+constants!$D$4*data!G643^3+constants!$E$4*data!G643^4+constants!$F$4*data!G643^5+constants!$G$4*data!G643^6+constants!$H$4*data!G643^7)</f>
        <v>10599.72401986894</v>
      </c>
      <c r="N643" s="4"/>
      <c r="O643" s="4">
        <f t="shared" si="193"/>
        <v>19333.140301620686</v>
      </c>
      <c r="P643" s="4">
        <f t="shared" si="194"/>
        <v>11644.217197325941</v>
      </c>
      <c r="Q643" s="4">
        <f t="shared" si="194"/>
        <v>11644.217197325941</v>
      </c>
      <c r="R643" s="4">
        <f t="shared" si="195"/>
        <v>1755.1129109738479</v>
      </c>
      <c r="S643" s="4">
        <f t="shared" si="195"/>
        <v>1766.6206699781567</v>
      </c>
      <c r="T643" s="4">
        <f t="shared" si="196"/>
        <v>1.660321168353033</v>
      </c>
      <c r="U643" s="4">
        <f t="shared" si="197"/>
        <v>1</v>
      </c>
      <c r="V643" s="4">
        <f t="shared" si="198"/>
        <v>1.0065567058007245</v>
      </c>
      <c r="W643" s="4"/>
      <c r="X643">
        <f>IF(front!E643&gt;$X$2,O643,P643)</f>
        <v>19333.140301620686</v>
      </c>
      <c r="Y643">
        <f t="shared" si="206"/>
        <v>19096.38706197327</v>
      </c>
      <c r="Z643">
        <f>SUMPRODUCT($B$7:$B$456,Y$7:Y$456,EXP(constants!$B$32+constants!$A$32*ABS($A$7:$A$456-$A643)))</f>
        <v>0.20899755057067287</v>
      </c>
      <c r="AA643">
        <f t="shared" si="191"/>
        <v>19096.1780644227</v>
      </c>
      <c r="AB643">
        <f t="shared" si="199"/>
        <v>19091.270641881627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6.729773703594941E-6</v>
      </c>
      <c r="AJ643">
        <f>SUMPRODUCT(A643^constants!$E$28:$J$28,constants!$E$27:$J$27)</f>
        <v>7.2346879076277308E-7</v>
      </c>
      <c r="AL643" s="17">
        <f t="shared" si="192"/>
        <v>3.5250528002213987E-10</v>
      </c>
      <c r="AM643">
        <f t="shared" si="200"/>
        <v>0</v>
      </c>
      <c r="AN643" t="e">
        <f t="shared" si="201"/>
        <v>#DIV/0!</v>
      </c>
      <c r="AO643">
        <f t="shared" si="202"/>
        <v>0</v>
      </c>
      <c r="AQ643">
        <f t="shared" si="205"/>
        <v>3.5250528002213987E-10</v>
      </c>
      <c r="AS643" s="4" t="e">
        <f t="shared" si="203"/>
        <v>#DIV/0!</v>
      </c>
    </row>
    <row r="644" spans="1:45" x14ac:dyDescent="0.2">
      <c r="A644">
        <f>front!A644</f>
        <v>487.74</v>
      </c>
      <c r="B644" s="1">
        <f t="shared" si="204"/>
        <v>0.46000000000003638</v>
      </c>
      <c r="C644">
        <f>front!D644-front!B644</f>
        <v>11650.8</v>
      </c>
      <c r="D644" s="2">
        <f>front!E644-front!C644</f>
        <v>55809.3</v>
      </c>
      <c r="E644" s="2">
        <f>IF(front!F644-front!C644&gt;0,front!F644-front!C644,0)</f>
        <v>55809.3</v>
      </c>
      <c r="F644" s="2">
        <f>front!I644-front!H644</f>
        <v>9574.5999999999985</v>
      </c>
      <c r="G644" s="2">
        <f>IF(front!J644-front!H644&gt;0,front!J644-front!H644,0)</f>
        <v>9577.7999999999993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11663.910315821387</v>
      </c>
      <c r="J644" s="4">
        <f>D644/(constants!$A$4+constants!$B$4*data!D644+constants!$C$4*data!D644^2+constants!$D$4*data!D644^3+constants!$E$4*data!D644^4+constants!$F$4*data!D644^5+constants!$G$4*data!D644^6+constants!$H$4*data!D644^7)</f>
        <v>58919.379887899049</v>
      </c>
      <c r="K644" s="4">
        <f>E644/(constants!$A$4+constants!$B$4*data!E644+constants!$C$4*data!E644^2+constants!$D$4*data!E644^3+constants!$E$4*data!E644^4+constants!$F$4*data!E644^5+constants!$G$4*data!E644^6+constants!$H$4*data!E644^7)</f>
        <v>58919.379887899049</v>
      </c>
      <c r="L644" s="4">
        <f>F644/(constants!$A$4+constants!$B$4*data!F644+constants!$C$4*data!F644^2+constants!$D$4*data!F644^3+constants!$E$4*data!F644^4+constants!$F$4*data!F644^5+constants!$G$4*data!F644^6+constants!$H$4*data!F644^7)</f>
        <v>9570.7794912741447</v>
      </c>
      <c r="M644" s="4">
        <f>G644/(constants!$A$4+constants!$B$4*data!G644+constants!$C$4*data!G644^2+constants!$D$4*data!G644^3+constants!$E$4*data!G644^4+constants!$F$4*data!G644^5+constants!$G$4*data!G644^6+constants!$H$4*data!G644^7)</f>
        <v>9573.9973319639648</v>
      </c>
      <c r="N644" s="4"/>
      <c r="O644" s="4">
        <f t="shared" si="193"/>
        <v>19439.850526368977</v>
      </c>
      <c r="P644" s="4">
        <f t="shared" si="194"/>
        <v>11783.87597757981</v>
      </c>
      <c r="Q644" s="4">
        <f t="shared" si="194"/>
        <v>11783.87597757981</v>
      </c>
      <c r="R644" s="4">
        <f t="shared" si="195"/>
        <v>1595.1299152123574</v>
      </c>
      <c r="S644" s="4">
        <f t="shared" si="195"/>
        <v>1595.6662219939942</v>
      </c>
      <c r="T644" s="4">
        <f t="shared" si="196"/>
        <v>1.6496991790609088</v>
      </c>
      <c r="U644" s="4">
        <f t="shared" si="197"/>
        <v>1</v>
      </c>
      <c r="V644" s="4">
        <f t="shared" si="198"/>
        <v>1.0003362151110842</v>
      </c>
      <c r="W644" s="4"/>
      <c r="X644">
        <f>IF(front!E644&gt;$X$2,O644,P644)</f>
        <v>19439.850526368977</v>
      </c>
      <c r="Y644">
        <f t="shared" si="206"/>
        <v>19203.097286721561</v>
      </c>
      <c r="Z644">
        <f>SUMPRODUCT($B$7:$B$456,Y$7:Y$456,EXP(constants!$B$32+constants!$A$32*ABS($A$7:$A$456-$A644)))</f>
        <v>0.20360009110332813</v>
      </c>
      <c r="AA644">
        <f t="shared" si="191"/>
        <v>19202.893686630458</v>
      </c>
      <c r="AB644">
        <f t="shared" si="199"/>
        <v>19197.986264089384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6.7577444009402259E-6</v>
      </c>
      <c r="AJ644">
        <f>SUMPRODUCT(A644^constants!$E$28:$J$28,constants!$E$27:$J$27)</f>
        <v>7.115101691650247E-7</v>
      </c>
      <c r="AL644" s="17">
        <f t="shared" si="192"/>
        <v>3.5200277299816918E-10</v>
      </c>
      <c r="AM644">
        <f t="shared" si="200"/>
        <v>0</v>
      </c>
      <c r="AN644" t="e">
        <f t="shared" si="201"/>
        <v>#DIV/0!</v>
      </c>
      <c r="AO644">
        <f t="shared" si="202"/>
        <v>0</v>
      </c>
      <c r="AQ644">
        <f t="shared" si="205"/>
        <v>3.5200277299816918E-10</v>
      </c>
      <c r="AS644" s="4" t="e">
        <f t="shared" si="203"/>
        <v>#DIV/0!</v>
      </c>
    </row>
    <row r="645" spans="1:45" x14ac:dyDescent="0.2">
      <c r="A645">
        <f>front!A645</f>
        <v>488.21</v>
      </c>
      <c r="B645" s="1">
        <f t="shared" si="204"/>
        <v>0.46999999999997044</v>
      </c>
      <c r="C645">
        <f>front!D645-front!B645</f>
        <v>11714.599999999999</v>
      </c>
      <c r="D645" s="2">
        <f>front!E645-front!C645</f>
        <v>55843.199999999997</v>
      </c>
      <c r="E645" s="2">
        <f>IF(front!F645-front!C645&gt;0,front!F645-front!C645,0)</f>
        <v>55843.199999999997</v>
      </c>
      <c r="F645" s="2">
        <f>front!I645-front!H645</f>
        <v>8582</v>
      </c>
      <c r="G645" s="2">
        <f>IF(front!J645-front!H645&gt;0,front!J645-front!H645,0)</f>
        <v>8573.5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11728.41289986767</v>
      </c>
      <c r="J645" s="4">
        <f>D645/(constants!$A$4+constants!$B$4*data!D645+constants!$C$4*data!D645^2+constants!$D$4*data!D645^3+constants!$E$4*data!D645^4+constants!$F$4*data!D645^5+constants!$G$4*data!D645^6+constants!$H$4*data!D645^7)</f>
        <v>58957.10953288681</v>
      </c>
      <c r="K645" s="4">
        <f>E645/(constants!$A$4+constants!$B$4*data!E645+constants!$C$4*data!E645^2+constants!$D$4*data!E645^3+constants!$E$4*data!E645^4+constants!$F$4*data!E645^5+constants!$G$4*data!E645^6+constants!$H$4*data!E645^7)</f>
        <v>58957.10953288681</v>
      </c>
      <c r="L645" s="4">
        <f>F645/(constants!$A$4+constants!$B$4*data!F645+constants!$C$4*data!F645^2+constants!$D$4*data!F645^3+constants!$E$4*data!F645^4+constants!$F$4*data!F645^5+constants!$G$4*data!F645^6+constants!$H$4*data!F645^7)</f>
        <v>8573.7299164421547</v>
      </c>
      <c r="M645" s="4">
        <f>G645/(constants!$A$4+constants!$B$4*data!G645+constants!$C$4*data!G645^2+constants!$D$4*data!G645^3+constants!$E$4*data!G645^4+constants!$F$4*data!G645^5+constants!$G$4*data!G645^6+constants!$H$4*data!G645^7)</f>
        <v>8565.2006971848132</v>
      </c>
      <c r="N645" s="4"/>
      <c r="O645" s="4">
        <f t="shared" si="193"/>
        <v>19547.354833112786</v>
      </c>
      <c r="P645" s="4">
        <f t="shared" si="194"/>
        <v>11791.421906577361</v>
      </c>
      <c r="Q645" s="4">
        <f t="shared" si="194"/>
        <v>11791.421906577361</v>
      </c>
      <c r="R645" s="4">
        <f t="shared" si="195"/>
        <v>1428.9549860736922</v>
      </c>
      <c r="S645" s="4">
        <f t="shared" si="195"/>
        <v>1427.533449530802</v>
      </c>
      <c r="T645" s="4">
        <f t="shared" si="196"/>
        <v>1.6577606151306565</v>
      </c>
      <c r="U645" s="4">
        <f t="shared" si="197"/>
        <v>1</v>
      </c>
      <c r="V645" s="4">
        <f t="shared" si="198"/>
        <v>0.99900519151635692</v>
      </c>
      <c r="W645" s="4"/>
      <c r="X645">
        <f>IF(front!E645&gt;$X$2,O645,P645)</f>
        <v>19547.354833112786</v>
      </c>
      <c r="Y645">
        <f t="shared" si="206"/>
        <v>19310.60159346537</v>
      </c>
      <c r="Z645">
        <f>SUMPRODUCT($B$7:$B$456,Y$7:Y$456,EXP(constants!$B$32+constants!$A$32*ABS($A$7:$A$456-$A645)))</f>
        <v>0.19822923868655312</v>
      </c>
      <c r="AA645">
        <f t="shared" si="191"/>
        <v>19310.403364226684</v>
      </c>
      <c r="AB645">
        <f t="shared" si="199"/>
        <v>19305.495941685611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6.7863567313691401E-6</v>
      </c>
      <c r="AJ645">
        <f>SUMPRODUCT(A645^constants!$E$28:$J$28,constants!$E$27:$J$27)</f>
        <v>6.9893648165848159E-7</v>
      </c>
      <c r="AL645" s="17">
        <f t="shared" si="192"/>
        <v>3.5152459962013319E-10</v>
      </c>
      <c r="AM645">
        <f t="shared" si="200"/>
        <v>0</v>
      </c>
      <c r="AN645" t="e">
        <f t="shared" si="201"/>
        <v>#DIV/0!</v>
      </c>
      <c r="AO645">
        <f t="shared" si="202"/>
        <v>0</v>
      </c>
      <c r="AQ645">
        <f t="shared" si="205"/>
        <v>3.5152459962013319E-10</v>
      </c>
      <c r="AS645" s="4" t="e">
        <f t="shared" si="203"/>
        <v>#DIV/0!</v>
      </c>
    </row>
    <row r="646" spans="1:45" x14ac:dyDescent="0.2">
      <c r="A646">
        <f>front!A646</f>
        <v>488.67</v>
      </c>
      <c r="B646" s="1">
        <f t="shared" si="204"/>
        <v>0.46000000000003638</v>
      </c>
      <c r="C646">
        <f>front!D646-front!B646</f>
        <v>11802.26</v>
      </c>
      <c r="D646" s="2">
        <f>front!E646-front!C646</f>
        <v>55607.5</v>
      </c>
      <c r="E646" s="2">
        <f>IF(front!F646-front!C646&gt;0,front!F646-front!C646,0)</f>
        <v>55607.5</v>
      </c>
      <c r="F646" s="2">
        <f>front!I646-front!H646</f>
        <v>8200.4999999999982</v>
      </c>
      <c r="G646" s="2">
        <f>IF(front!J646-front!H646&gt;0,front!J646-front!H646,0)</f>
        <v>8240.4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11817.05710388015</v>
      </c>
      <c r="J646" s="4">
        <f>D646/(constants!$A$4+constants!$B$4*data!D646+constants!$C$4*data!D646^2+constants!$D$4*data!D646^3+constants!$E$4*data!D646^4+constants!$F$4*data!D646^5+constants!$G$4*data!D646^6+constants!$H$4*data!D646^7)</f>
        <v>58694.861480890213</v>
      </c>
      <c r="K646" s="4">
        <f>E646/(constants!$A$4+constants!$B$4*data!E646+constants!$C$4*data!E646^2+constants!$D$4*data!E646^3+constants!$E$4*data!E646^4+constants!$F$4*data!E646^5+constants!$G$4*data!E646^6+constants!$H$4*data!E646^7)</f>
        <v>58694.861480890213</v>
      </c>
      <c r="L646" s="4">
        <f>F646/(constants!$A$4+constants!$B$4*data!F646+constants!$C$4*data!F646^2+constants!$D$4*data!F646^3+constants!$E$4*data!F646^4+constants!$F$4*data!F646^5+constants!$G$4*data!F646^6+constants!$H$4*data!F646^7)</f>
        <v>8191.0563660969383</v>
      </c>
      <c r="M646" s="4">
        <f>G646/(constants!$A$4+constants!$B$4*data!G646+constants!$C$4*data!G646^2+constants!$D$4*data!G646^3+constants!$E$4*data!G646^4+constants!$F$4*data!G646^5+constants!$G$4*data!G646^6+constants!$H$4*data!G646^7)</f>
        <v>8231.0661536137304</v>
      </c>
      <c r="N646" s="4"/>
      <c r="O646" s="4">
        <f t="shared" si="193"/>
        <v>19695.095173133584</v>
      </c>
      <c r="P646" s="4">
        <f t="shared" si="194"/>
        <v>11738.972296178043</v>
      </c>
      <c r="Q646" s="4">
        <f t="shared" si="194"/>
        <v>11738.972296178043</v>
      </c>
      <c r="R646" s="4">
        <f t="shared" si="195"/>
        <v>1365.1760610161564</v>
      </c>
      <c r="S646" s="4">
        <f t="shared" si="195"/>
        <v>1371.8443589356218</v>
      </c>
      <c r="T646" s="4">
        <f t="shared" si="196"/>
        <v>1.6777529306842205</v>
      </c>
      <c r="U646" s="4">
        <f t="shared" si="197"/>
        <v>1</v>
      </c>
      <c r="V646" s="4">
        <f t="shared" si="198"/>
        <v>1.0048845699173057</v>
      </c>
      <c r="W646" s="4"/>
      <c r="X646">
        <f>IF(front!E646&gt;$X$2,O646,P646)</f>
        <v>19695.095173133584</v>
      </c>
      <c r="Y646">
        <f t="shared" si="206"/>
        <v>19458.341933486168</v>
      </c>
      <c r="Z646">
        <f>SUMPRODUCT($B$7:$B$456,Y$7:Y$456,EXP(constants!$B$32+constants!$A$32*ABS($A$7:$A$456-$A646)))</f>
        <v>0.19310987590870318</v>
      </c>
      <c r="AA646">
        <f t="shared" si="191"/>
        <v>19458.14882361026</v>
      </c>
      <c r="AB646">
        <f t="shared" si="199"/>
        <v>19453.241401069186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6.8143928322625647E-6</v>
      </c>
      <c r="AJ646">
        <f>SUMPRODUCT(A646^constants!$E$28:$J$28,constants!$E$27:$J$27)</f>
        <v>6.8627759711067634E-7</v>
      </c>
      <c r="AL646" s="17">
        <f t="shared" si="192"/>
        <v>3.5029600937805833E-10</v>
      </c>
      <c r="AM646">
        <f t="shared" si="200"/>
        <v>0</v>
      </c>
      <c r="AN646" t="e">
        <f t="shared" si="201"/>
        <v>#DIV/0!</v>
      </c>
      <c r="AO646">
        <f t="shared" si="202"/>
        <v>0</v>
      </c>
      <c r="AQ646">
        <f t="shared" si="205"/>
        <v>3.5029600937805833E-10</v>
      </c>
      <c r="AS646" s="4" t="e">
        <f t="shared" si="203"/>
        <v>#DIV/0!</v>
      </c>
    </row>
    <row r="647" spans="1:45" x14ac:dyDescent="0.2">
      <c r="A647">
        <f>front!A647</f>
        <v>489.13</v>
      </c>
      <c r="B647" s="1">
        <f t="shared" si="204"/>
        <v>0.45999999999997954</v>
      </c>
      <c r="C647">
        <f>front!D647-front!B647</f>
        <v>11888.67</v>
      </c>
      <c r="D647" s="2">
        <f>front!E647-front!C647</f>
        <v>55242.8</v>
      </c>
      <c r="E647" s="2">
        <f>IF(front!F647-front!C647&gt;0,front!F647-front!C647,0)</f>
        <v>55242.8</v>
      </c>
      <c r="F647" s="2">
        <f>front!I647-front!H647</f>
        <v>8139.7999999999993</v>
      </c>
      <c r="G647" s="2">
        <f>IF(front!J647-front!H647&gt;0,front!J647-front!H647,0)</f>
        <v>8124.3999999999978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11904.458769350449</v>
      </c>
      <c r="J647" s="4">
        <f>D647/(constants!$A$4+constants!$B$4*data!D647+constants!$C$4*data!D647^2+constants!$D$4*data!D647^3+constants!$E$4*data!D647^4+constants!$F$4*data!D647^5+constants!$G$4*data!D647^6+constants!$H$4*data!D647^7)</f>
        <v>58289.41960828485</v>
      </c>
      <c r="K647" s="4">
        <f>E647/(constants!$A$4+constants!$B$4*data!E647+constants!$C$4*data!E647^2+constants!$D$4*data!E647^3+constants!$E$4*data!E647^4+constants!$F$4*data!E647^5+constants!$G$4*data!E647^6+constants!$H$4*data!E647^7)</f>
        <v>58289.41960828485</v>
      </c>
      <c r="L647" s="4">
        <f>F647/(constants!$A$4+constants!$B$4*data!F647+constants!$C$4*data!F647^2+constants!$D$4*data!F647^3+constants!$E$4*data!F647^4+constants!$F$4*data!F647^5+constants!$G$4*data!F647^6+constants!$H$4*data!F647^7)</f>
        <v>8130.1949948462761</v>
      </c>
      <c r="M647" s="4">
        <f>G647/(constants!$A$4+constants!$B$4*data!G647+constants!$C$4*data!G647^2+constants!$D$4*data!G647^3+constants!$E$4*data!G647^4+constants!$F$4*data!G647^5+constants!$G$4*data!G647^6+constants!$H$4*data!G647^7)</f>
        <v>8114.7551302090942</v>
      </c>
      <c r="N647" s="4"/>
      <c r="O647" s="4">
        <f t="shared" si="193"/>
        <v>19840.764615584081</v>
      </c>
      <c r="P647" s="4">
        <f t="shared" si="194"/>
        <v>11657.88392165697</v>
      </c>
      <c r="Q647" s="4">
        <f t="shared" si="194"/>
        <v>11657.88392165697</v>
      </c>
      <c r="R647" s="4">
        <f t="shared" si="195"/>
        <v>1355.0324991410459</v>
      </c>
      <c r="S647" s="4">
        <f t="shared" si="195"/>
        <v>1352.4591883681824</v>
      </c>
      <c r="T647" s="4">
        <f t="shared" si="196"/>
        <v>1.7019181824864194</v>
      </c>
      <c r="U647" s="4">
        <f t="shared" si="197"/>
        <v>1</v>
      </c>
      <c r="V647" s="4">
        <f t="shared" si="198"/>
        <v>0.99810092320701183</v>
      </c>
      <c r="W647" s="4"/>
      <c r="X647">
        <f>IF(front!E647&gt;$X$2,O647,P647)</f>
        <v>19840.764615584081</v>
      </c>
      <c r="Y647">
        <f t="shared" si="206"/>
        <v>19604.011375936665</v>
      </c>
      <c r="Z647">
        <f>SUMPRODUCT($B$7:$B$456,Y$7:Y$456,EXP(constants!$B$32+constants!$A$32*ABS($A$7:$A$456-$A647)))</f>
        <v>0.18812272306832273</v>
      </c>
      <c r="AA647">
        <f t="shared" ref="AA647:AA710" si="207">Y647-Z647</f>
        <v>19603.823253213595</v>
      </c>
      <c r="AB647">
        <f t="shared" si="199"/>
        <v>19598.915830672522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6.8424608129801813E-6</v>
      </c>
      <c r="AJ647">
        <f>SUMPRODUCT(A647^constants!$E$28:$J$28,constants!$E$27:$J$27)</f>
        <v>6.732646153594893E-7</v>
      </c>
      <c r="AL647" s="17">
        <f t="shared" ref="AL647:AL710" si="208">IF(AB647=0,0,AI647/AB647)</f>
        <v>3.4912445525541029E-10</v>
      </c>
      <c r="AM647">
        <f t="shared" si="200"/>
        <v>0</v>
      </c>
      <c r="AN647" t="e">
        <f t="shared" si="201"/>
        <v>#DIV/0!</v>
      </c>
      <c r="AO647">
        <f t="shared" si="202"/>
        <v>0</v>
      </c>
      <c r="AQ647">
        <f t="shared" si="205"/>
        <v>3.4912445525541029E-10</v>
      </c>
      <c r="AS647" s="4" t="e">
        <f t="shared" si="203"/>
        <v>#DIV/0!</v>
      </c>
    </row>
    <row r="648" spans="1:45" x14ac:dyDescent="0.2">
      <c r="A648">
        <f>front!A648</f>
        <v>489.59</v>
      </c>
      <c r="B648" s="1">
        <f t="shared" si="204"/>
        <v>0.45999999999997954</v>
      </c>
      <c r="C648">
        <f>front!D648-front!B648</f>
        <v>11934.54</v>
      </c>
      <c r="D648" s="2">
        <f>front!E648-front!C648</f>
        <v>55347.8</v>
      </c>
      <c r="E648" s="2">
        <f>IF(front!F648-front!C648&gt;0,front!F648-front!C648,0)</f>
        <v>55347.8</v>
      </c>
      <c r="F648" s="2">
        <f>front!I648-front!H648</f>
        <v>7956.6000000000022</v>
      </c>
      <c r="G648" s="2">
        <f>IF(front!J648-front!H648&gt;0,front!J648-front!H648,0)</f>
        <v>7905.2999999999993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11950.863902501567</v>
      </c>
      <c r="J648" s="4">
        <f>D648/(constants!$A$4+constants!$B$4*data!D648+constants!$C$4*data!D648^2+constants!$D$4*data!D648^3+constants!$E$4*data!D648^4+constants!$F$4*data!D648^5+constants!$G$4*data!D648^6+constants!$H$4*data!D648^7)</f>
        <v>58406.11040908123</v>
      </c>
      <c r="K648" s="4">
        <f>E648/(constants!$A$4+constants!$B$4*data!E648+constants!$C$4*data!E648^2+constants!$D$4*data!E648^3+constants!$E$4*data!E648^4+constants!$F$4*data!E648^5+constants!$G$4*data!E648^6+constants!$H$4*data!E648^7)</f>
        <v>58406.11040908123</v>
      </c>
      <c r="L648" s="4">
        <f>F648/(constants!$A$4+constants!$B$4*data!F648+constants!$C$4*data!F648^2+constants!$D$4*data!F648^3+constants!$E$4*data!F648^4+constants!$F$4*data!F648^5+constants!$G$4*data!F648^6+constants!$H$4*data!F648^7)</f>
        <v>7946.5485627234702</v>
      </c>
      <c r="M648" s="4">
        <f>G648/(constants!$A$4+constants!$B$4*data!G648+constants!$C$4*data!G648^2+constants!$D$4*data!G648^3+constants!$E$4*data!G648^4+constants!$F$4*data!G648^5+constants!$G$4*data!G648^6+constants!$H$4*data!G648^7)</f>
        <v>7895.1342791784709</v>
      </c>
      <c r="N648" s="4"/>
      <c r="O648" s="4">
        <f t="shared" ref="O648:O711" si="209">I648*1000/O$4</f>
        <v>19918.106504169282</v>
      </c>
      <c r="P648" s="4">
        <f t="shared" ref="P648:Q711" si="210">J648*1000/P$4</f>
        <v>11681.222081816246</v>
      </c>
      <c r="Q648" s="4">
        <f t="shared" si="210"/>
        <v>11681.222081816246</v>
      </c>
      <c r="R648" s="4">
        <f t="shared" ref="R648:S711" si="211">L648*1000/R$4</f>
        <v>1324.4247604539116</v>
      </c>
      <c r="S648" s="4">
        <f t="shared" si="211"/>
        <v>1315.8557131964119</v>
      </c>
      <c r="T648" s="4">
        <f t="shared" ref="T648:T711" si="212">O648/P648</f>
        <v>1.7051389285009064</v>
      </c>
      <c r="U648" s="4">
        <f t="shared" ref="U648:U711" si="213">Q648/P648</f>
        <v>1</v>
      </c>
      <c r="V648" s="4">
        <f t="shared" ref="V648:V655" si="214">S648/R648</f>
        <v>0.99352998561083761</v>
      </c>
      <c r="W648" s="4"/>
      <c r="X648">
        <f>IF(front!E648&gt;$X$2,O648,P648)</f>
        <v>19918.106504169282</v>
      </c>
      <c r="Y648">
        <f t="shared" si="206"/>
        <v>19681.353264521866</v>
      </c>
      <c r="Z648">
        <f>SUMPRODUCT($B$7:$B$456,Y$7:Y$456,EXP(constants!$B$32+constants!$A$32*ABS($A$7:$A$456-$A648)))</f>
        <v>0.18326436578195662</v>
      </c>
      <c r="AA648">
        <f t="shared" si="207"/>
        <v>19681.170000156082</v>
      </c>
      <c r="AB648">
        <f t="shared" ref="AB648:AB711" si="215">IF((AA648-$AA$3)&gt;0,AA648-$AA$3,0)</f>
        <v>19676.262577615009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6.8705603616342782E-6</v>
      </c>
      <c r="AJ648">
        <f>SUMPRODUCT(A648^constants!$E$28:$J$28,constants!$E$27:$J$27)</f>
        <v>6.5989236445654744E-7</v>
      </c>
      <c r="AL648" s="17">
        <f t="shared" si="208"/>
        <v>3.4918015220282093E-10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5"/>
        <v>3.4918015220282093E-10</v>
      </c>
      <c r="AS648" s="4" t="e">
        <f t="shared" ref="AS648:AS651" si="216">AL648/AO648</f>
        <v>#DIV/0!</v>
      </c>
    </row>
    <row r="649" spans="1:45" x14ac:dyDescent="0.2">
      <c r="A649">
        <f>front!A649</f>
        <v>490.05</v>
      </c>
      <c r="B649" s="1">
        <f t="shared" ref="B649:B712" si="217">A649-A648</f>
        <v>0.46000000000003638</v>
      </c>
      <c r="C649">
        <f>front!D649-front!B649</f>
        <v>12001.130000000001</v>
      </c>
      <c r="D649" s="2">
        <f>front!E649-front!C649</f>
        <v>54890.3</v>
      </c>
      <c r="E649" s="2">
        <f>IF(front!F649-front!C649&gt;0,front!F649-front!C649,0)</f>
        <v>54890.3</v>
      </c>
      <c r="F649" s="2">
        <f>front!I649-front!H649</f>
        <v>7767.2000000000007</v>
      </c>
      <c r="G649" s="2">
        <f>IF(front!J649-front!H649&gt;0,front!J649-front!H649,0)</f>
        <v>7787.3999999999978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12018.241567854951</v>
      </c>
      <c r="J649" s="4">
        <f>D649/(constants!$A$4+constants!$B$4*data!D649+constants!$C$4*data!D649^2+constants!$D$4*data!D649^3+constants!$E$4*data!D649^4+constants!$F$4*data!D649^5+constants!$G$4*data!D649^6+constants!$H$4*data!D649^7)</f>
        <v>57897.881573492254</v>
      </c>
      <c r="K649" s="4">
        <f>E649/(constants!$A$4+constants!$B$4*data!E649+constants!$C$4*data!E649^2+constants!$D$4*data!E649^3+constants!$E$4*data!E649^4+constants!$F$4*data!E649^5+constants!$G$4*data!E649^6+constants!$H$4*data!E649^7)</f>
        <v>57897.881573492254</v>
      </c>
      <c r="L649" s="4">
        <f>F649/(constants!$A$4+constants!$B$4*data!F649+constants!$C$4*data!F649^2+constants!$D$4*data!F649^3+constants!$E$4*data!F649^4+constants!$F$4*data!F649^5+constants!$G$4*data!F649^6+constants!$H$4*data!F649^7)</f>
        <v>7756.7493839063154</v>
      </c>
      <c r="M649" s="4">
        <f>G649/(constants!$A$4+constants!$B$4*data!G649+constants!$C$4*data!G649^2+constants!$D$4*data!G649^3+constants!$E$4*data!G649^4+constants!$F$4*data!G649^5+constants!$G$4*data!G649^6+constants!$H$4*data!G649^7)</f>
        <v>7776.9890072633616</v>
      </c>
      <c r="N649" s="4"/>
      <c r="O649" s="4">
        <f t="shared" si="209"/>
        <v>20030.402613091588</v>
      </c>
      <c r="P649" s="4">
        <f t="shared" si="210"/>
        <v>11579.57631469845</v>
      </c>
      <c r="Q649" s="4">
        <f t="shared" si="210"/>
        <v>11579.57631469845</v>
      </c>
      <c r="R649" s="4">
        <f t="shared" si="211"/>
        <v>1292.7915639843859</v>
      </c>
      <c r="S649" s="4">
        <f t="shared" si="211"/>
        <v>1296.1648345438937</v>
      </c>
      <c r="T649" s="4">
        <f t="shared" si="212"/>
        <v>1.7298044478247572</v>
      </c>
      <c r="U649" s="4">
        <f t="shared" si="213"/>
        <v>1</v>
      </c>
      <c r="V649" s="4">
        <f t="shared" si="214"/>
        <v>1.0026092919024869</v>
      </c>
      <c r="W649" s="4"/>
      <c r="X649">
        <f>IF(front!E649&gt;$X$2,O649,P649)</f>
        <v>20030.402613091588</v>
      </c>
      <c r="Y649">
        <f t="shared" si="206"/>
        <v>19793.649373444172</v>
      </c>
      <c r="Z649">
        <f>SUMPRODUCT($B$7:$B$456,Y$7:Y$456,EXP(constants!$B$32+constants!$A$32*ABS($A$7:$A$456-$A649)))</f>
        <v>0.17853147784419937</v>
      </c>
      <c r="AA649">
        <f t="shared" si="207"/>
        <v>19793.470841966329</v>
      </c>
      <c r="AB649">
        <f t="shared" si="215"/>
        <v>19788.563419425256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6.8986911659038195E-6</v>
      </c>
      <c r="AJ649">
        <f>SUMPRODUCT(A649^constants!$E$28:$J$28,constants!$E$27:$J$27)</f>
        <v>6.4615563100659705E-7</v>
      </c>
      <c r="AL649" s="17">
        <f t="shared" si="208"/>
        <v>3.4862011049936977E-10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5"/>
        <v>3.4862011049936977E-10</v>
      </c>
      <c r="AS649" s="4" t="e">
        <f t="shared" si="216"/>
        <v>#DIV/0!</v>
      </c>
    </row>
    <row r="650" spans="1:45" x14ac:dyDescent="0.2">
      <c r="A650">
        <f>front!A650</f>
        <v>490.52</v>
      </c>
      <c r="B650" s="1">
        <f t="shared" si="217"/>
        <v>0.46999999999997044</v>
      </c>
      <c r="C650">
        <f>front!D650-front!B650</f>
        <v>12096.07</v>
      </c>
      <c r="D650" s="2">
        <f>front!E650-front!C650</f>
        <v>55804.800000000003</v>
      </c>
      <c r="E650" s="2">
        <f>IF(front!F650-front!C650&gt;0,front!F650-front!C650,0)</f>
        <v>55804.800000000003</v>
      </c>
      <c r="F650" s="2">
        <f>front!I650-front!H650</f>
        <v>7803.6</v>
      </c>
      <c r="G650" s="2">
        <f>IF(front!J650-front!H650&gt;0,front!J650-front!H650,0)</f>
        <v>7741.5000000000018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12114.326806421495</v>
      </c>
      <c r="J650" s="4">
        <f>D650/(constants!$A$4+constants!$B$4*data!D650+constants!$C$4*data!D650^2+constants!$D$4*data!D650^3+constants!$E$4*data!D650^4+constants!$F$4*data!D650^5+constants!$G$4*data!D650^6+constants!$H$4*data!D650^7)</f>
        <v>58914.371821481735</v>
      </c>
      <c r="K650" s="4">
        <f>E650/(constants!$A$4+constants!$B$4*data!E650+constants!$C$4*data!E650^2+constants!$D$4*data!E650^3+constants!$E$4*data!E650^4+constants!$F$4*data!E650^5+constants!$G$4*data!E650^6+constants!$H$4*data!E650^7)</f>
        <v>58914.371821481735</v>
      </c>
      <c r="L650" s="4">
        <f>F650/(constants!$A$4+constants!$B$4*data!F650+constants!$C$4*data!F650^2+constants!$D$4*data!F650^3+constants!$E$4*data!F650^4+constants!$F$4*data!F650^5+constants!$G$4*data!F650^6+constants!$H$4*data!F650^7)</f>
        <v>7793.2212881073692</v>
      </c>
      <c r="M650" s="4">
        <f>G650/(constants!$A$4+constants!$B$4*data!G650+constants!$C$4*data!G650^2+constants!$D$4*data!G650^3+constants!$E$4*data!G650^4+constants!$F$4*data!G650^5+constants!$G$4*data!G650^6+constants!$H$4*data!G650^7)</f>
        <v>7730.9999753312632</v>
      </c>
      <c r="N650" s="4"/>
      <c r="O650" s="4">
        <f t="shared" si="209"/>
        <v>20190.544677369158</v>
      </c>
      <c r="P650" s="4">
        <f t="shared" si="210"/>
        <v>11782.874364296347</v>
      </c>
      <c r="Q650" s="4">
        <f t="shared" si="210"/>
        <v>11782.874364296347</v>
      </c>
      <c r="R650" s="4">
        <f t="shared" si="211"/>
        <v>1298.8702146845615</v>
      </c>
      <c r="S650" s="4">
        <f t="shared" si="211"/>
        <v>1288.4999958885439</v>
      </c>
      <c r="T650" s="4">
        <f t="shared" si="212"/>
        <v>1.7135500263457917</v>
      </c>
      <c r="U650" s="4">
        <f t="shared" si="213"/>
        <v>1</v>
      </c>
      <c r="V650" s="4">
        <f t="shared" si="214"/>
        <v>0.99201596997238406</v>
      </c>
      <c r="W650" s="4"/>
      <c r="X650">
        <f>IF(front!E650&gt;$X$2,O650,P650)</f>
        <v>20190.544677369158</v>
      </c>
      <c r="Y650">
        <f t="shared" si="206"/>
        <v>19953.791437721742</v>
      </c>
      <c r="Z650">
        <f>SUMPRODUCT($B$7:$B$456,Y$7:Y$456,EXP(constants!$B$32+constants!$A$32*ABS($A$7:$A$456-$A650)))</f>
        <v>0.17382192091790449</v>
      </c>
      <c r="AA650">
        <f t="shared" si="207"/>
        <v>19953.617615800824</v>
      </c>
      <c r="AB650">
        <f t="shared" si="215"/>
        <v>19948.710193259751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6.9274654662448104E-6</v>
      </c>
      <c r="AJ650">
        <f>SUMPRODUCT(A650^constants!$E$28:$J$28,constants!$E$27:$J$27)</f>
        <v>6.3173835178153117E-7</v>
      </c>
      <c r="AL650" s="17">
        <f t="shared" si="208"/>
        <v>3.472638280436524E-10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5"/>
        <v>3.472638280436524E-10</v>
      </c>
      <c r="AS650" s="4" t="e">
        <f t="shared" si="216"/>
        <v>#DIV/0!</v>
      </c>
    </row>
    <row r="651" spans="1:45" x14ac:dyDescent="0.2">
      <c r="A651">
        <f>front!A651</f>
        <v>490.98</v>
      </c>
      <c r="B651" s="1">
        <f t="shared" si="217"/>
        <v>0.46000000000003638</v>
      </c>
      <c r="C651">
        <f>front!D651-front!B651</f>
        <v>12147.2</v>
      </c>
      <c r="D651" s="2">
        <f>front!E651-front!C651</f>
        <v>55207.5</v>
      </c>
      <c r="E651" s="2">
        <f>IF(front!F651-front!C651&gt;0,front!F651-front!C651,0)</f>
        <v>55207.5</v>
      </c>
      <c r="F651" s="2">
        <f>front!I651-front!H651</f>
        <v>7839.5</v>
      </c>
      <c r="G651" s="2">
        <f>IF(front!J651-front!H651&gt;0,front!J651-front!H651,0)</f>
        <v>7849.4000000000015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12166.084453577732</v>
      </c>
      <c r="J651" s="4">
        <f>D651/(constants!$A$4+constants!$B$4*data!D651+constants!$C$4*data!D651^2+constants!$D$4*data!D651^3+constants!$E$4*data!D651^4+constants!$F$4*data!D651^5+constants!$G$4*data!D651^6+constants!$H$4*data!D651^7)</f>
        <v>58250.195993867732</v>
      </c>
      <c r="K651" s="4">
        <f>E651/(constants!$A$4+constants!$B$4*data!E651+constants!$C$4*data!E651^2+constants!$D$4*data!E651^3+constants!$E$4*data!E651^4+constants!$F$4*data!E651^5+constants!$G$4*data!E651^6+constants!$H$4*data!E651^7)</f>
        <v>58250.195993867732</v>
      </c>
      <c r="L651" s="4">
        <f>F651/(constants!$A$4+constants!$B$4*data!F651+constants!$C$4*data!F651^2+constants!$D$4*data!F651^3+constants!$E$4*data!F651^4+constants!$F$4*data!F651^5+constants!$G$4*data!F651^6+constants!$H$4*data!F651^7)</f>
        <v>7829.1944296455649</v>
      </c>
      <c r="M651" s="4">
        <f>G651/(constants!$A$4+constants!$B$4*data!G651+constants!$C$4*data!G651^2+constants!$D$4*data!G651^3+constants!$E$4*data!G651^4+constants!$F$4*data!G651^5+constants!$G$4*data!G651^6+constants!$H$4*data!G651^7)</f>
        <v>7839.1149904715758</v>
      </c>
      <c r="N651" s="4"/>
      <c r="O651" s="4">
        <f t="shared" si="209"/>
        <v>20276.807422629554</v>
      </c>
      <c r="P651" s="4">
        <f t="shared" si="210"/>
        <v>11650.039198773546</v>
      </c>
      <c r="Q651" s="4">
        <f t="shared" si="210"/>
        <v>11650.039198773546</v>
      </c>
      <c r="R651" s="4">
        <f t="shared" si="211"/>
        <v>1304.8657382742608</v>
      </c>
      <c r="S651" s="4">
        <f t="shared" si="211"/>
        <v>1306.519165078596</v>
      </c>
      <c r="T651" s="4">
        <f t="shared" si="212"/>
        <v>1.7404926349744976</v>
      </c>
      <c r="U651" s="4">
        <f t="shared" si="213"/>
        <v>1</v>
      </c>
      <c r="V651" s="4">
        <f t="shared" si="214"/>
        <v>1.0012671240847522</v>
      </c>
      <c r="W651" s="4"/>
      <c r="X651">
        <f>IF(front!E651&gt;$X$2,O651,P651)</f>
        <v>20276.807422629554</v>
      </c>
      <c r="Y651">
        <f t="shared" si="206"/>
        <v>20040.054182982138</v>
      </c>
      <c r="Z651">
        <f>SUMPRODUCT($B$7:$B$456,Y$7:Y$456,EXP(constants!$B$32+constants!$A$32*ABS($A$7:$A$456-$A651)))</f>
        <v>0.16933288853389503</v>
      </c>
      <c r="AA651">
        <f t="shared" si="207"/>
        <v>20039.884850093604</v>
      </c>
      <c r="AB651">
        <f t="shared" si="215"/>
        <v>20034.977427552531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6.9556585054887362E-6</v>
      </c>
      <c r="AJ651">
        <f>SUMPRODUCT(A651^constants!$E$28:$J$28,constants!$E$27:$J$27)</f>
        <v>6.1724863443585925E-7</v>
      </c>
      <c r="AL651" s="17">
        <f t="shared" si="208"/>
        <v>3.4717575952559674E-10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5"/>
        <v>3.4717575952559674E-10</v>
      </c>
      <c r="AS651" s="4" t="e">
        <f t="shared" si="216"/>
        <v>#DIV/0!</v>
      </c>
    </row>
    <row r="652" spans="1:45" x14ac:dyDescent="0.2">
      <c r="A652">
        <f>front!A652</f>
        <v>491.44</v>
      </c>
      <c r="B652" s="1">
        <f t="shared" si="217"/>
        <v>0.45999999999997954</v>
      </c>
      <c r="C652">
        <f>front!D652-front!B652</f>
        <v>12215.47</v>
      </c>
      <c r="D652" s="2">
        <f>front!E652-front!C652</f>
        <v>55763.9</v>
      </c>
      <c r="E652" s="2">
        <f>IF(front!F652-front!C652&gt;0,front!F652-front!C652,0)</f>
        <v>55763.9</v>
      </c>
      <c r="F652" s="2">
        <f>front!I652-front!H652</f>
        <v>7978.4</v>
      </c>
      <c r="G652" s="2">
        <f>IF(front!J652-front!H652&gt;0,front!J652-front!H652,0)</f>
        <v>7975.6999999999989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12235.204430606385</v>
      </c>
      <c r="J652" s="4">
        <f>D652/(constants!$A$4+constants!$B$4*data!D652+constants!$C$4*data!D652^2+constants!$D$4*data!D652^3+constants!$E$4*data!D652^4+constants!$F$4*data!D652^5+constants!$G$4*data!D652^6+constants!$H$4*data!D652^7)</f>
        <v>58868.857183377579</v>
      </c>
      <c r="K652" s="4">
        <f>E652/(constants!$A$4+constants!$B$4*data!E652+constants!$C$4*data!E652^2+constants!$D$4*data!E652^3+constants!$E$4*data!E652^4+constants!$F$4*data!E652^5+constants!$G$4*data!E652^6+constants!$H$4*data!E652^7)</f>
        <v>58868.857183377579</v>
      </c>
      <c r="L652" s="4">
        <f>F652/(constants!$A$4+constants!$B$4*data!F652+constants!$C$4*data!F652^2+constants!$D$4*data!F652^3+constants!$E$4*data!F652^4+constants!$F$4*data!F652^5+constants!$G$4*data!F652^6+constants!$H$4*data!F652^7)</f>
        <v>7968.3985337677823</v>
      </c>
      <c r="M652" s="4">
        <f>G652/(constants!$A$4+constants!$B$4*data!G652+constants!$C$4*data!G652^2+constants!$D$4*data!G652^3+constants!$E$4*data!G652^4+constants!$F$4*data!G652^5+constants!$G$4*data!G652^6+constants!$H$4*data!G652^7)</f>
        <v>7965.6922989792756</v>
      </c>
      <c r="N652" s="4"/>
      <c r="O652" s="4">
        <f t="shared" si="209"/>
        <v>20392.007384343975</v>
      </c>
      <c r="P652" s="4">
        <f t="shared" si="210"/>
        <v>11773.771436675515</v>
      </c>
      <c r="Q652" s="4">
        <f t="shared" si="210"/>
        <v>11773.771436675515</v>
      </c>
      <c r="R652" s="4">
        <f t="shared" si="211"/>
        <v>1328.0664222946305</v>
      </c>
      <c r="S652" s="4">
        <f t="shared" si="211"/>
        <v>1327.6153831632128</v>
      </c>
      <c r="T652" s="4">
        <f t="shared" si="212"/>
        <v>1.731986007544065</v>
      </c>
      <c r="U652" s="4">
        <f t="shared" si="213"/>
        <v>1</v>
      </c>
      <c r="V652" s="4">
        <f t="shared" si="214"/>
        <v>0.99966037908658334</v>
      </c>
      <c r="W652" s="4"/>
      <c r="X652">
        <f>IF(front!E652&gt;$X$2,O652,P652)</f>
        <v>20392.007384343975</v>
      </c>
      <c r="Y652">
        <f t="shared" si="206"/>
        <v>20155.254144696559</v>
      </c>
      <c r="Z652">
        <f>SUMPRODUCT($B$7:$B$456,Y$7:Y$456,EXP(constants!$B$32+constants!$A$32*ABS($A$7:$A$456-$A652)))</f>
        <v>0.16495978751020163</v>
      </c>
      <c r="AA652">
        <f t="shared" si="207"/>
        <v>20155.089184909048</v>
      </c>
      <c r="AB652">
        <f t="shared" si="215"/>
        <v>20150.181762367974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6.9838818540748495E-6</v>
      </c>
      <c r="AL652" s="17">
        <f t="shared" si="208"/>
        <v>3.4659150654004473E-10</v>
      </c>
      <c r="AQ652">
        <f t="shared" si="205"/>
        <v>3.4659150654004473E-10</v>
      </c>
    </row>
    <row r="653" spans="1:45" x14ac:dyDescent="0.2">
      <c r="A653">
        <f>front!A653</f>
        <v>491.9</v>
      </c>
      <c r="B653" s="1">
        <f t="shared" si="217"/>
        <v>0.45999999999997954</v>
      </c>
      <c r="C653">
        <f>front!D653-front!B653</f>
        <v>12309.8</v>
      </c>
      <c r="D653" s="2">
        <f>front!E653-front!C653</f>
        <v>55620.800000000003</v>
      </c>
      <c r="E653" s="2">
        <f>IF(front!F653-front!C653&gt;0,front!F653-front!C653,0)</f>
        <v>55620.800000000003</v>
      </c>
      <c r="F653" s="2">
        <f>front!I653-front!H653</f>
        <v>7816.5000000000018</v>
      </c>
      <c r="G653" s="2">
        <f>IF(front!J653-front!H653&gt;0,front!J653-front!H653,0)</f>
        <v>7834.4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12330.731404533197</v>
      </c>
      <c r="J653" s="4">
        <f>D653/(constants!$A$4+constants!$B$4*data!D653+constants!$C$4*data!D653^2+constants!$D$4*data!D653^3+constants!$E$4*data!D653^4+constants!$F$4*data!D653^5+constants!$G$4*data!D653^6+constants!$H$4*data!D653^7)</f>
        <v>58709.654752387796</v>
      </c>
      <c r="K653" s="4">
        <f>E653/(constants!$A$4+constants!$B$4*data!E653+constants!$C$4*data!E653^2+constants!$D$4*data!E653^3+constants!$E$4*data!E653^4+constants!$F$4*data!E653^5+constants!$G$4*data!E653^6+constants!$H$4*data!E653^7)</f>
        <v>58709.654752387796</v>
      </c>
      <c r="L653" s="4">
        <f>F653/(constants!$A$4+constants!$B$4*data!F653+constants!$C$4*data!F653^2+constants!$D$4*data!F653^3+constants!$E$4*data!F653^4+constants!$F$4*data!F653^5+constants!$G$4*data!F653^6+constants!$H$4*data!F653^7)</f>
        <v>7806.1473149627427</v>
      </c>
      <c r="M653" s="4">
        <f>G653/(constants!$A$4+constants!$B$4*data!G653+constants!$C$4*data!G653^2+constants!$D$4*data!G653^3+constants!$E$4*data!G653^4+constants!$F$4*data!G653^5+constants!$G$4*data!G653^6+constants!$H$4*data!G653^7)</f>
        <v>7824.0839037904725</v>
      </c>
      <c r="N653" s="4"/>
      <c r="O653" s="4">
        <f t="shared" si="209"/>
        <v>20551.219007555326</v>
      </c>
      <c r="P653" s="4">
        <f t="shared" si="210"/>
        <v>11741.930950477559</v>
      </c>
      <c r="Q653" s="4">
        <f t="shared" si="210"/>
        <v>11741.930950477559</v>
      </c>
      <c r="R653" s="4">
        <f t="shared" si="211"/>
        <v>1301.0245524937905</v>
      </c>
      <c r="S653" s="4">
        <f t="shared" si="211"/>
        <v>1304.0139839650788</v>
      </c>
      <c r="T653" s="4">
        <f t="shared" si="212"/>
        <v>1.7502418549582326</v>
      </c>
      <c r="U653" s="4">
        <f t="shared" si="213"/>
        <v>1</v>
      </c>
      <c r="V653" s="4">
        <f t="shared" si="214"/>
        <v>1.0022977517722922</v>
      </c>
      <c r="W653" s="4"/>
      <c r="X653">
        <f>IF(front!E653&gt;$X$2,O653,P653)</f>
        <v>20551.219007555326</v>
      </c>
      <c r="Y653">
        <f t="shared" si="206"/>
        <v>20314.46576790791</v>
      </c>
      <c r="Z653">
        <f>SUMPRODUCT($B$7:$B$456,Y$7:Y$456,EXP(constants!$B$32+constants!$A$32*ABS($A$7:$A$456-$A653)))</f>
        <v>0.16069962386523617</v>
      </c>
      <c r="AA653">
        <f t="shared" si="207"/>
        <v>20314.305068284044</v>
      </c>
      <c r="AB653">
        <f t="shared" si="215"/>
        <v>20309.397645742971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7.0121351980486732E-6</v>
      </c>
      <c r="AL653" s="17">
        <f t="shared" si="208"/>
        <v>3.4526554260059399E-10</v>
      </c>
      <c r="AQ653">
        <f t="shared" ref="AQ653:AQ716" si="218">AL653</f>
        <v>3.4526554260059399E-10</v>
      </c>
    </row>
    <row r="654" spans="1:45" x14ac:dyDescent="0.2">
      <c r="A654">
        <f>front!A654</f>
        <v>492.36</v>
      </c>
      <c r="B654" s="1">
        <f t="shared" si="217"/>
        <v>0.46000000000003638</v>
      </c>
      <c r="C654">
        <f>front!D654-front!B654</f>
        <v>12370.269999999999</v>
      </c>
      <c r="D654" s="2">
        <f>front!E654-front!C654</f>
        <v>55958.9</v>
      </c>
      <c r="E654" s="2">
        <f>IF(front!F654-front!C654&gt;0,front!F654-front!C654,0)</f>
        <v>55958.9</v>
      </c>
      <c r="F654" s="2">
        <f>front!I654-front!H654</f>
        <v>7841.4000000000015</v>
      </c>
      <c r="G654" s="2">
        <f>IF(front!J654-front!H654&gt;0,front!J654-front!H654,0)</f>
        <v>7853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12391.982543051443</v>
      </c>
      <c r="J654" s="4">
        <f>D654/(constants!$A$4+constants!$B$4*data!D654+constants!$C$4*data!D654^2+constants!$D$4*data!D654^3+constants!$E$4*data!D654^4+constants!$F$4*data!D654^5+constants!$G$4*data!D654^6+constants!$H$4*data!D654^7)</f>
        <v>59085.910045025506</v>
      </c>
      <c r="K654" s="4">
        <f>E654/(constants!$A$4+constants!$B$4*data!E654+constants!$C$4*data!E654^2+constants!$D$4*data!E654^3+constants!$E$4*data!E654^4+constants!$F$4*data!E654^5+constants!$G$4*data!E654^6+constants!$H$4*data!E654^7)</f>
        <v>59085.910045025506</v>
      </c>
      <c r="L654" s="4">
        <f>F654/(constants!$A$4+constants!$B$4*data!F654+constants!$C$4*data!F654^2+constants!$D$4*data!F654^3+constants!$E$4*data!F654^4+constants!$F$4*data!F654^5+constants!$G$4*data!F654^6+constants!$H$4*data!F654^7)</f>
        <v>7831.0983625257213</v>
      </c>
      <c r="M654" s="4">
        <f>G654/(constants!$A$4+constants!$B$4*data!G654+constants!$C$4*data!G654^2+constants!$D$4*data!G654^3+constants!$E$4*data!G654^4+constants!$F$4*data!G654^5+constants!$G$4*data!G654^6+constants!$H$4*data!G654^7)</f>
        <v>7842.7225091722557</v>
      </c>
      <c r="N654" s="4"/>
      <c r="O654" s="4">
        <f t="shared" si="209"/>
        <v>20653.30423841907</v>
      </c>
      <c r="P654" s="4">
        <f t="shared" si="210"/>
        <v>11817.182009005101</v>
      </c>
      <c r="Q654" s="4">
        <f t="shared" si="210"/>
        <v>11817.182009005101</v>
      </c>
      <c r="R654" s="4">
        <f t="shared" si="211"/>
        <v>1305.1830604209536</v>
      </c>
      <c r="S654" s="4">
        <f t="shared" si="211"/>
        <v>1307.120418195376</v>
      </c>
      <c r="T654" s="4">
        <f t="shared" si="212"/>
        <v>1.7477351387734013</v>
      </c>
      <c r="U654" s="4">
        <f t="shared" si="213"/>
        <v>1</v>
      </c>
      <c r="V654" s="4">
        <f t="shared" si="214"/>
        <v>1.001484357124431</v>
      </c>
      <c r="W654" s="4"/>
      <c r="X654">
        <f>IF(front!E654&gt;$X$2,O654,P654)</f>
        <v>20653.30423841907</v>
      </c>
      <c r="Y654">
        <f t="shared" si="206"/>
        <v>20416.550998771654</v>
      </c>
      <c r="Z654">
        <f>SUMPRODUCT($B$7:$B$456,Y$7:Y$456,EXP(constants!$B$32+constants!$A$32*ABS($A$7:$A$456-$A654)))</f>
        <v>0.15654948093838461</v>
      </c>
      <c r="AA654">
        <f t="shared" si="207"/>
        <v>20416.394449290714</v>
      </c>
      <c r="AB654">
        <f t="shared" si="215"/>
        <v>20411.487026749641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7.0404182230776078E-6</v>
      </c>
      <c r="AL654" s="17">
        <f t="shared" si="208"/>
        <v>3.4492431706964841E-10</v>
      </c>
      <c r="AQ654">
        <f t="shared" si="218"/>
        <v>3.4492431706964841E-10</v>
      </c>
    </row>
    <row r="655" spans="1:45" x14ac:dyDescent="0.2">
      <c r="A655">
        <f>front!A655</f>
        <v>492.83</v>
      </c>
      <c r="B655" s="1">
        <f t="shared" si="217"/>
        <v>0.46999999999997044</v>
      </c>
      <c r="C655">
        <f>front!D655-front!B655</f>
        <v>12446.07</v>
      </c>
      <c r="D655" s="2">
        <f>front!E655-front!C655</f>
        <v>54904.5</v>
      </c>
      <c r="E655" s="2">
        <f>IF(front!F655-front!C655&gt;0,front!F655-front!C655,0)</f>
        <v>54904.5</v>
      </c>
      <c r="F655" s="2">
        <f>front!I655-front!H655</f>
        <v>7806.1000000000022</v>
      </c>
      <c r="G655" s="2">
        <f>IF(front!J655-front!H655&gt;0,front!J655-front!H655,0)</f>
        <v>7845.2999999999993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12468.777033266178</v>
      </c>
      <c r="J655" s="4">
        <f>D655/(constants!$A$4+constants!$B$4*data!D655+constants!$C$4*data!D655^2+constants!$D$4*data!D655^3+constants!$E$4*data!D655^4+constants!$F$4*data!D655^5+constants!$G$4*data!D655^6+constants!$H$4*data!D655^7)</f>
        <v>57913.648297352913</v>
      </c>
      <c r="K655" s="4">
        <f>E655/(constants!$A$4+constants!$B$4*data!E655+constants!$C$4*data!E655^2+constants!$D$4*data!E655^3+constants!$E$4*data!E655^4+constants!$F$4*data!E655^5+constants!$G$4*data!E655^6+constants!$H$4*data!E655^7)</f>
        <v>57913.648297352913</v>
      </c>
      <c r="L655" s="4">
        <f>F655/(constants!$A$4+constants!$B$4*data!F655+constants!$C$4*data!F655^2+constants!$D$4*data!F655^3+constants!$E$4*data!F655^4+constants!$F$4*data!F655^5+constants!$G$4*data!F655^6+constants!$H$4*data!F655^7)</f>
        <v>7795.7263097590212</v>
      </c>
      <c r="M655" s="4">
        <f>G655/(constants!$A$4+constants!$B$4*data!G655+constants!$C$4*data!G655^2+constants!$D$4*data!G655^3+constants!$E$4*data!G655^4+constants!$F$4*data!G655^5+constants!$G$4*data!G655^6+constants!$H$4*data!G655^7)</f>
        <v>7835.006454824158</v>
      </c>
      <c r="N655" s="4"/>
      <c r="O655" s="4">
        <f t="shared" si="209"/>
        <v>20781.295055443632</v>
      </c>
      <c r="P655" s="4">
        <f t="shared" si="210"/>
        <v>11582.729659470582</v>
      </c>
      <c r="Q655" s="4">
        <f t="shared" si="210"/>
        <v>11582.729659470582</v>
      </c>
      <c r="R655" s="4">
        <f t="shared" si="211"/>
        <v>1299.2877182931702</v>
      </c>
      <c r="S655" s="4">
        <f t="shared" si="211"/>
        <v>1305.8344091373597</v>
      </c>
      <c r="T655" s="4">
        <f t="shared" si="212"/>
        <v>1.7941621419482818</v>
      </c>
      <c r="U655" s="4">
        <f t="shared" si="213"/>
        <v>1</v>
      </c>
      <c r="V655" s="4">
        <f t="shared" si="214"/>
        <v>1.005038676770369</v>
      </c>
      <c r="W655" s="4"/>
      <c r="X655">
        <f>IF(front!E655&gt;$X$2,O655,P655)</f>
        <v>20781.295055443632</v>
      </c>
      <c r="Y655">
        <f t="shared" si="206"/>
        <v>20544.541815796216</v>
      </c>
      <c r="Z655">
        <f>SUMPRODUCT($B$7:$B$456,Y$7:Y$456,EXP(constants!$B$32+constants!$A$32*ABS($A$7:$A$456-$A655)))</f>
        <v>0.152419796351868</v>
      </c>
      <c r="AA655">
        <f t="shared" si="207"/>
        <v>20544.389395999864</v>
      </c>
      <c r="AB655">
        <f t="shared" si="215"/>
        <v>20539.481973458791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7.0693464250100725E-6</v>
      </c>
      <c r="AL655" s="17">
        <f t="shared" si="208"/>
        <v>3.4418328729736775E-10</v>
      </c>
      <c r="AQ655">
        <f t="shared" si="218"/>
        <v>3.4418328729736775E-10</v>
      </c>
    </row>
    <row r="656" spans="1:45" x14ac:dyDescent="0.2">
      <c r="A656">
        <f>front!A656</f>
        <v>493.29</v>
      </c>
      <c r="B656" s="1">
        <f t="shared" si="217"/>
        <v>0.46000000000003638</v>
      </c>
      <c r="C656">
        <f>front!D656-front!B656</f>
        <v>12509.07</v>
      </c>
      <c r="D656" s="2">
        <f>front!E656-front!C656</f>
        <v>55250</v>
      </c>
      <c r="E656" s="2">
        <f>IF(front!F656-front!C656&gt;0,front!F656-front!C656,0)</f>
        <v>55250</v>
      </c>
      <c r="F656" s="2">
        <f>front!I656-front!H656</f>
        <v>7777.4</v>
      </c>
      <c r="G656" s="2">
        <f>IF(front!J656-front!H656&gt;0,front!J656-front!H656,0)</f>
        <v>7776.3000000000011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12532.616610125768</v>
      </c>
      <c r="J656" s="4">
        <f>D656/(constants!$A$4+constants!$B$4*data!D656+constants!$C$4*data!D656^2+constants!$D$4*data!D656^3+constants!$E$4*data!D656^4+constants!$F$4*data!D656^5+constants!$G$4*data!D656^6+constants!$H$4*data!D656^7)</f>
        <v>58297.420301967009</v>
      </c>
      <c r="K656" s="4">
        <f>E656/(constants!$A$4+constants!$B$4*data!E656+constants!$C$4*data!E656^2+constants!$D$4*data!E656^3+constants!$E$4*data!E656^4+constants!$F$4*data!E656^5+constants!$G$4*data!E656^6+constants!$H$4*data!E656^7)</f>
        <v>58297.420301967009</v>
      </c>
      <c r="L656" s="4">
        <f>F656/(constants!$A$4+constants!$B$4*data!F656+constants!$C$4*data!F656^2+constants!$D$4*data!F656^3+constants!$E$4*data!F656^4+constants!$F$4*data!F656^5+constants!$G$4*data!F656^6+constants!$H$4*data!F656^7)</f>
        <v>7766.9693047700339</v>
      </c>
      <c r="M656" s="4">
        <f>G656/(constants!$A$4+constants!$B$4*data!G656+constants!$C$4*data!G656^2+constants!$D$4*data!G656^3+constants!$E$4*data!G656^4+constants!$F$4*data!G656^5+constants!$G$4*data!G656^6+constants!$H$4*data!G656^7)</f>
        <v>7765.8671479131208</v>
      </c>
      <c r="N656" s="4"/>
      <c r="O656" s="4">
        <f t="shared" si="209"/>
        <v>20887.694350209611</v>
      </c>
      <c r="P656" s="4">
        <f t="shared" si="210"/>
        <v>11659.484060393403</v>
      </c>
      <c r="Q656" s="4">
        <f t="shared" si="210"/>
        <v>11659.484060393403</v>
      </c>
      <c r="R656" s="4">
        <f t="shared" si="211"/>
        <v>1294.494884128339</v>
      </c>
      <c r="S656" s="4">
        <f t="shared" si="211"/>
        <v>1294.3111913188534</v>
      </c>
      <c r="T656" s="4">
        <f t="shared" si="212"/>
        <v>1.7914767276164396</v>
      </c>
      <c r="U656" s="4">
        <f t="shared" si="213"/>
        <v>1</v>
      </c>
      <c r="V656" s="4"/>
      <c r="W656" s="4"/>
      <c r="X656">
        <f>IF(front!E656&gt;$X$2,O656,P656)</f>
        <v>20887.694350209611</v>
      </c>
      <c r="Y656">
        <f t="shared" si="206"/>
        <v>20650.941110562195</v>
      </c>
      <c r="Z656">
        <f>SUMPRODUCT($B$7:$B$456,Y$7:Y$456,EXP(constants!$B$32+constants!$A$32*ABS($A$7:$A$456-$A656)))</f>
        <v>0.14848348384206198</v>
      </c>
      <c r="AA656">
        <f t="shared" si="207"/>
        <v>20650.792627078354</v>
      </c>
      <c r="AB656">
        <f t="shared" si="215"/>
        <v>20645.885204537281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7.0976884957329157E-6</v>
      </c>
      <c r="AL656" s="17">
        <f t="shared" si="208"/>
        <v>3.4378223192740991E-10</v>
      </c>
      <c r="AQ656">
        <f t="shared" si="218"/>
        <v>3.4378223192740991E-10</v>
      </c>
    </row>
    <row r="657" spans="1:43" x14ac:dyDescent="0.2">
      <c r="A657">
        <f>front!A657</f>
        <v>493.75</v>
      </c>
      <c r="B657" s="1">
        <f t="shared" si="217"/>
        <v>0.45999999999997954</v>
      </c>
      <c r="C657">
        <f>front!D657-front!B657</f>
        <v>12576.460000000001</v>
      </c>
      <c r="D657" s="2">
        <f>front!E657-front!C657</f>
        <v>55356.7</v>
      </c>
      <c r="E657" s="2">
        <f>IF(front!F657-front!C657&gt;0,front!F657-front!C657,0)</f>
        <v>55356.7</v>
      </c>
      <c r="F657" s="2">
        <f>front!I657-front!H657</f>
        <v>8019.4999999999982</v>
      </c>
      <c r="G657" s="2">
        <f>IF(front!J657-front!H657&gt;0,front!J657-front!H657,0)</f>
        <v>8000.8000000000011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12600.917827534922</v>
      </c>
      <c r="J657" s="4">
        <f>D657/(constants!$A$4+constants!$B$4*data!D657+constants!$C$4*data!D657^2+constants!$D$4*data!D657^3+constants!$E$4*data!D657^4+constants!$F$4*data!D657^5+constants!$G$4*data!D657^6+constants!$H$4*data!D657^7)</f>
        <v>58416.002747818937</v>
      </c>
      <c r="K657" s="4">
        <f>E657/(constants!$A$4+constants!$B$4*data!E657+constants!$C$4*data!E657^2+constants!$D$4*data!E657^3+constants!$E$4*data!E657^4+constants!$F$4*data!E657^5+constants!$G$4*data!E657^6+constants!$H$4*data!E657^7)</f>
        <v>58416.002747818937</v>
      </c>
      <c r="L657" s="4">
        <f>F657/(constants!$A$4+constants!$B$4*data!F657+constants!$C$4*data!F657^2+constants!$D$4*data!F657^3+constants!$E$4*data!F657^4+constants!$F$4*data!F657^5+constants!$G$4*data!F657^6+constants!$H$4*data!F657^7)</f>
        <v>8009.5950434432343</v>
      </c>
      <c r="M657" s="4">
        <f>G657/(constants!$A$4+constants!$B$4*data!G657+constants!$C$4*data!G657^2+constants!$D$4*data!G657^3+constants!$E$4*data!G657^4+constants!$F$4*data!G657^5+constants!$G$4*data!G657^6+constants!$H$4*data!G657^7)</f>
        <v>7990.8507592604738</v>
      </c>
      <c r="N657" s="4"/>
      <c r="O657" s="4">
        <f t="shared" si="209"/>
        <v>21001.529712558204</v>
      </c>
      <c r="P657" s="4">
        <f t="shared" si="210"/>
        <v>11683.200549563788</v>
      </c>
      <c r="Q657" s="4">
        <f t="shared" si="210"/>
        <v>11683.200549563788</v>
      </c>
      <c r="R657" s="4">
        <f t="shared" si="211"/>
        <v>1334.9325072405391</v>
      </c>
      <c r="S657" s="4">
        <f t="shared" si="211"/>
        <v>1331.8084598767457</v>
      </c>
      <c r="T657" s="4">
        <f t="shared" si="212"/>
        <v>1.7975836007832915</v>
      </c>
      <c r="U657" s="4">
        <f t="shared" si="213"/>
        <v>1</v>
      </c>
      <c r="V657" s="4"/>
      <c r="W657" s="4"/>
      <c r="X657">
        <f>IF(front!E657&gt;$X$2,O657,P657)</f>
        <v>21001.529712558204</v>
      </c>
      <c r="Y657">
        <f t="shared" si="206"/>
        <v>20764.776472910788</v>
      </c>
      <c r="Z657">
        <f>SUMPRODUCT($B$7:$B$456,Y$7:Y$456,EXP(constants!$B$32+constants!$A$32*ABS($A$7:$A$456-$A657)))</f>
        <v>0.14464882844337776</v>
      </c>
      <c r="AA657">
        <f t="shared" si="207"/>
        <v>20764.631824082346</v>
      </c>
      <c r="AB657">
        <f t="shared" si="215"/>
        <v>20759.724401541273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7.126059295480928E-6</v>
      </c>
      <c r="AL657" s="17">
        <f t="shared" si="208"/>
        <v>3.4326367526111594E-10</v>
      </c>
      <c r="AQ657">
        <f t="shared" si="218"/>
        <v>3.4326367526111594E-10</v>
      </c>
    </row>
    <row r="658" spans="1:43" x14ac:dyDescent="0.2">
      <c r="A658">
        <f>front!A658</f>
        <v>494.21</v>
      </c>
      <c r="B658" s="1">
        <f t="shared" si="217"/>
        <v>0.45999999999997954</v>
      </c>
      <c r="C658">
        <f>front!D658-front!B658</f>
        <v>12657.13</v>
      </c>
      <c r="D658" s="2">
        <f>front!E658-front!C658</f>
        <v>55671.3</v>
      </c>
      <c r="E658" s="2">
        <f>IF(front!F658-front!C658&gt;0,front!F658-front!C658,0)</f>
        <v>55671.3</v>
      </c>
      <c r="F658" s="2">
        <f>front!I658-front!H658</f>
        <v>7956.5999999999985</v>
      </c>
      <c r="G658" s="2">
        <f>IF(front!J658-front!H658&gt;0,front!J658-front!H658,0)</f>
        <v>7972.5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12682.696538070639</v>
      </c>
      <c r="J658" s="4">
        <f>D658/(constants!$A$4+constants!$B$4*data!D658+constants!$C$4*data!D658^2+constants!$D$4*data!D658^3+constants!$E$4*data!D658^4+constants!$F$4*data!D658^5+constants!$G$4*data!D658^6+constants!$H$4*data!D658^7)</f>
        <v>58765.829772296252</v>
      </c>
      <c r="K658" s="4">
        <f>E658/(constants!$A$4+constants!$B$4*data!E658+constants!$C$4*data!E658^2+constants!$D$4*data!E658^3+constants!$E$4*data!E658^4+constants!$F$4*data!E658^5+constants!$G$4*data!E658^6+constants!$H$4*data!E658^7)</f>
        <v>58765.829772296252</v>
      </c>
      <c r="L658" s="4">
        <f>F658/(constants!$A$4+constants!$B$4*data!F658+constants!$C$4*data!F658^2+constants!$D$4*data!F658^3+constants!$E$4*data!F658^4+constants!$F$4*data!F658^5+constants!$G$4*data!F658^6+constants!$H$4*data!F658^7)</f>
        <v>7946.5485627234666</v>
      </c>
      <c r="M658" s="4">
        <f>G658/(constants!$A$4+constants!$B$4*data!G658+constants!$C$4*data!G658^2+constants!$D$4*data!G658^3+constants!$E$4*data!G658^4+constants!$F$4*data!G658^5+constants!$G$4*data!G658^6+constants!$H$4*data!G658^7)</f>
        <v>7962.4849263539045</v>
      </c>
      <c r="N658" s="4"/>
      <c r="O658" s="4">
        <f t="shared" si="209"/>
        <v>21137.827563451065</v>
      </c>
      <c r="P658" s="4">
        <f t="shared" si="210"/>
        <v>11753.165954459249</v>
      </c>
      <c r="Q658" s="4">
        <f t="shared" si="210"/>
        <v>11753.165954459249</v>
      </c>
      <c r="R658" s="4">
        <f t="shared" si="211"/>
        <v>1324.4247604539109</v>
      </c>
      <c r="S658" s="4">
        <f t="shared" si="211"/>
        <v>1327.0808210589842</v>
      </c>
      <c r="T658" s="4">
        <f t="shared" si="212"/>
        <v>1.7984794603730747</v>
      </c>
      <c r="U658" s="4">
        <f t="shared" si="213"/>
        <v>1</v>
      </c>
      <c r="V658" s="4"/>
      <c r="W658" s="4"/>
      <c r="X658">
        <f>IF(front!E658&gt;$X$2,O658,P658)</f>
        <v>21137.827563451065</v>
      </c>
      <c r="Y658">
        <f t="shared" si="206"/>
        <v>20901.074323803648</v>
      </c>
      <c r="Z658">
        <f>SUMPRODUCT($B$7:$B$456,Y$7:Y$456,EXP(constants!$B$32+constants!$A$32*ABS($A$7:$A$456-$A658)))</f>
        <v>0.14091320481338726</v>
      </c>
      <c r="AA658">
        <f t="shared" si="207"/>
        <v>20900.933410598835</v>
      </c>
      <c r="AB658">
        <f t="shared" si="215"/>
        <v>20896.025988057761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7.1544585085028264E-6</v>
      </c>
      <c r="AL658" s="17">
        <f t="shared" si="208"/>
        <v>3.4238369116652392E-10</v>
      </c>
      <c r="AQ658">
        <f t="shared" si="218"/>
        <v>3.4238369116652392E-10</v>
      </c>
    </row>
    <row r="659" spans="1:43" x14ac:dyDescent="0.2">
      <c r="A659">
        <f>front!A659</f>
        <v>494.67</v>
      </c>
      <c r="B659" s="1">
        <f t="shared" si="217"/>
        <v>0.46000000000003638</v>
      </c>
      <c r="C659">
        <f>front!D659-front!B659</f>
        <v>12717.599999999999</v>
      </c>
      <c r="D659" s="2">
        <f>front!E659-front!C659</f>
        <v>55458.1</v>
      </c>
      <c r="E659" s="2">
        <f>IF(front!F659-front!C659&gt;0,front!F659-front!C659,0)</f>
        <v>55458.1</v>
      </c>
      <c r="F659" s="2">
        <f>front!I659-front!H659</f>
        <v>7946.4000000000015</v>
      </c>
      <c r="G659" s="2">
        <f>IF(front!J659-front!H659&gt;0,front!J659-front!H659,0)</f>
        <v>8010.9000000000015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12744.010482962252</v>
      </c>
      <c r="J659" s="4">
        <f>D659/(constants!$A$4+constants!$B$4*data!D659+constants!$C$4*data!D659^2+constants!$D$4*data!D659^3+constants!$E$4*data!D659^4+constants!$F$4*data!D659^5+constants!$G$4*data!D659^6+constants!$H$4*data!D659^7)</f>
        <v>58528.724675106758</v>
      </c>
      <c r="K659" s="4">
        <f>E659/(constants!$A$4+constants!$B$4*data!E659+constants!$C$4*data!E659^2+constants!$D$4*data!E659^3+constants!$E$4*data!E659^4+constants!$F$4*data!E659^5+constants!$G$4*data!E659^6+constants!$H$4*data!E659^7)</f>
        <v>58528.724675106758</v>
      </c>
      <c r="L659" s="4">
        <f>F659/(constants!$A$4+constants!$B$4*data!F659+constants!$C$4*data!F659^2+constants!$D$4*data!F659^3+constants!$E$4*data!F659^4+constants!$F$4*data!F659^5+constants!$G$4*data!F659^6+constants!$H$4*data!F659^7)</f>
        <v>7936.3254705577447</v>
      </c>
      <c r="M659" s="4">
        <f>G659/(constants!$A$4+constants!$B$4*data!G659+constants!$C$4*data!G659^2+constants!$D$4*data!G659^3+constants!$E$4*data!G659^4+constants!$F$4*data!G659^5+constants!$G$4*data!G659^6+constants!$H$4*data!G659^7)</f>
        <v>8000.9745998513899</v>
      </c>
      <c r="N659" s="4"/>
      <c r="O659" s="4">
        <f t="shared" si="209"/>
        <v>21240.017471603755</v>
      </c>
      <c r="P659" s="4">
        <f t="shared" si="210"/>
        <v>11705.744935021352</v>
      </c>
      <c r="Q659" s="4">
        <f t="shared" si="210"/>
        <v>11705.744935021352</v>
      </c>
      <c r="R659" s="4">
        <f t="shared" si="211"/>
        <v>1322.7209117596242</v>
      </c>
      <c r="S659" s="4">
        <f t="shared" si="211"/>
        <v>1333.4957666418984</v>
      </c>
      <c r="T659" s="4">
        <f t="shared" si="212"/>
        <v>1.8144951551146207</v>
      </c>
      <c r="U659" s="4">
        <f t="shared" si="213"/>
        <v>1</v>
      </c>
      <c r="V659" s="4"/>
      <c r="W659" s="4"/>
      <c r="X659">
        <f>IF(front!E659&gt;$X$2,O659,P659)</f>
        <v>21240.017471603755</v>
      </c>
      <c r="Y659">
        <f t="shared" si="206"/>
        <v>21003.264231956338</v>
      </c>
      <c r="Z659">
        <f>SUMPRODUCT($B$7:$B$456,Y$7:Y$456,EXP(constants!$B$32+constants!$A$32*ABS($A$7:$A$456-$A659)))</f>
        <v>0.13727405541035756</v>
      </c>
      <c r="AA659">
        <f t="shared" si="207"/>
        <v>21003.126957900928</v>
      </c>
      <c r="AB659">
        <f t="shared" si="215"/>
        <v>20998.219535359854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7.1828858187217342E-6</v>
      </c>
      <c r="AL659" s="17">
        <f t="shared" si="208"/>
        <v>3.4207118401758524E-10</v>
      </c>
      <c r="AQ659">
        <f t="shared" si="218"/>
        <v>3.4207118401758524E-10</v>
      </c>
    </row>
    <row r="660" spans="1:43" x14ac:dyDescent="0.2">
      <c r="A660">
        <f>front!A660</f>
        <v>495.14</v>
      </c>
      <c r="B660" s="1">
        <f t="shared" si="217"/>
        <v>0.46999999999997044</v>
      </c>
      <c r="C660">
        <f>front!D660-front!B660</f>
        <v>12788.199999999999</v>
      </c>
      <c r="D660" s="2">
        <f>front!E660-front!C660</f>
        <v>55586.9</v>
      </c>
      <c r="E660" s="2">
        <f>IF(front!F660-front!C660&gt;0,front!F660-front!C660,0)</f>
        <v>55586.9</v>
      </c>
      <c r="F660" s="2">
        <f>front!I660-front!H660</f>
        <v>7896.2000000000007</v>
      </c>
      <c r="G660" s="2">
        <f>IF(front!J660-front!H660&gt;0,front!J660-front!H660,0)</f>
        <v>7887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12815.609800664035</v>
      </c>
      <c r="J660" s="4">
        <f>D660/(constants!$A$4+constants!$B$4*data!D660+constants!$C$4*data!D660^2+constants!$D$4*data!D660^3+constants!$E$4*data!D660^4+constants!$F$4*data!D660^5+constants!$G$4*data!D660^6+constants!$H$4*data!D660^7)</f>
        <v>58671.949682666142</v>
      </c>
      <c r="K660" s="4">
        <f>E660/(constants!$A$4+constants!$B$4*data!E660+constants!$C$4*data!E660^2+constants!$D$4*data!E660^3+constants!$E$4*data!E660^4+constants!$F$4*data!E660^5+constants!$G$4*data!E660^6+constants!$H$4*data!E660^7)</f>
        <v>58671.949682666142</v>
      </c>
      <c r="L660" s="4">
        <f>F660/(constants!$A$4+constants!$B$4*data!F660+constants!$C$4*data!F660^2+constants!$D$4*data!F660^3+constants!$E$4*data!F660^4+constants!$F$4*data!F660^5+constants!$G$4*data!F660^6+constants!$H$4*data!F660^7)</f>
        <v>7886.0144890081428</v>
      </c>
      <c r="M660" s="4">
        <f>G660/(constants!$A$4+constants!$B$4*data!G660+constants!$C$4*data!G660^2+constants!$D$4*data!G660^3+constants!$E$4*data!G660^4+constants!$F$4*data!G660^5+constants!$G$4*data!G660^6+constants!$H$4*data!G660^7)</f>
        <v>7876.7946284286863</v>
      </c>
      <c r="N660" s="4"/>
      <c r="O660" s="4">
        <f t="shared" si="209"/>
        <v>21359.349667773393</v>
      </c>
      <c r="P660" s="4">
        <f t="shared" si="210"/>
        <v>11734.389936533229</v>
      </c>
      <c r="Q660" s="4">
        <f t="shared" si="210"/>
        <v>11734.389936533229</v>
      </c>
      <c r="R660" s="4">
        <f t="shared" si="211"/>
        <v>1314.3357481680237</v>
      </c>
      <c r="S660" s="4">
        <f t="shared" si="211"/>
        <v>1312.7991047381145</v>
      </c>
      <c r="T660" s="4">
        <f t="shared" si="212"/>
        <v>1.8202352046674641</v>
      </c>
      <c r="U660" s="4">
        <f t="shared" si="213"/>
        <v>1</v>
      </c>
      <c r="V660" s="4"/>
      <c r="W660" s="4"/>
      <c r="X660">
        <f>IF(front!E660&gt;$X$2,O660,P660)</f>
        <v>21359.349667773393</v>
      </c>
      <c r="Y660">
        <f t="shared" si="206"/>
        <v>21122.596428125977</v>
      </c>
      <c r="Z660">
        <f>SUMPRODUCT($B$7:$B$456,Y$7:Y$456,EXP(constants!$B$32+constants!$A$32*ABS($A$7:$A$456-$A660)))</f>
        <v>0.13365284537913488</v>
      </c>
      <c r="AA660">
        <f t="shared" si="207"/>
        <v>21122.462775280597</v>
      </c>
      <c r="AB660">
        <f t="shared" si="215"/>
        <v>21117.555352739524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7.2119598048410987E-6</v>
      </c>
      <c r="AL660" s="17">
        <f t="shared" si="208"/>
        <v>3.4151490001448063E-10</v>
      </c>
      <c r="AQ660">
        <f t="shared" si="218"/>
        <v>3.4151490001448063E-10</v>
      </c>
    </row>
    <row r="661" spans="1:43" x14ac:dyDescent="0.2">
      <c r="A661">
        <f>front!A661</f>
        <v>495.6</v>
      </c>
      <c r="B661" s="1">
        <f t="shared" si="217"/>
        <v>0.46000000000003638</v>
      </c>
      <c r="C661">
        <f>front!D661-front!B661</f>
        <v>12855.670000000002</v>
      </c>
      <c r="D661" s="2">
        <f>front!E661-front!C661</f>
        <v>55693</v>
      </c>
      <c r="E661" s="2">
        <f>IF(front!F661-front!C661&gt;0,front!F661-front!C661,0)</f>
        <v>55693</v>
      </c>
      <c r="F661" s="2">
        <f>front!I661-front!H661</f>
        <v>8069.9000000000015</v>
      </c>
      <c r="G661" s="2">
        <f>IF(front!J661-front!H661&gt;0,front!J661-front!H661,0)</f>
        <v>8021.7999999999993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12884.048951060266</v>
      </c>
      <c r="J661" s="4">
        <f>D661/(constants!$A$4+constants!$B$4*data!D661+constants!$C$4*data!D661^2+constants!$D$4*data!D661^3+constants!$E$4*data!D661^4+constants!$F$4*data!D661^5+constants!$G$4*data!D661^6+constants!$H$4*data!D661^7)</f>
        <v>58789.970843725219</v>
      </c>
      <c r="K661" s="4">
        <f>E661/(constants!$A$4+constants!$B$4*data!E661+constants!$C$4*data!E661^2+constants!$D$4*data!E661^3+constants!$E$4*data!E661^4+constants!$F$4*data!E661^5+constants!$G$4*data!E661^6+constants!$H$4*data!E661^7)</f>
        <v>58789.970843725219</v>
      </c>
      <c r="L661" s="4">
        <f>F661/(constants!$A$4+constants!$B$4*data!F661+constants!$C$4*data!F661^2+constants!$D$4*data!F661^3+constants!$E$4*data!F661^4+constants!$F$4*data!F661^5+constants!$G$4*data!F661^6+constants!$H$4*data!F661^7)</f>
        <v>8060.1175210181955</v>
      </c>
      <c r="M661" s="4">
        <f>G661/(constants!$A$4+constants!$B$4*data!G661+constants!$C$4*data!G661^2+constants!$D$4*data!G661^3+constants!$E$4*data!G661^4+constants!$F$4*data!G661^5+constants!$G$4*data!G661^6+constants!$H$4*data!G661^7)</f>
        <v>8011.9005333444584</v>
      </c>
      <c r="N661" s="4"/>
      <c r="O661" s="4">
        <f t="shared" si="209"/>
        <v>21473.414918433777</v>
      </c>
      <c r="P661" s="4">
        <f t="shared" si="210"/>
        <v>11757.994168745045</v>
      </c>
      <c r="Q661" s="4">
        <f t="shared" si="210"/>
        <v>11757.994168745045</v>
      </c>
      <c r="R661" s="4">
        <f t="shared" si="211"/>
        <v>1343.3529201696992</v>
      </c>
      <c r="S661" s="4">
        <f t="shared" si="211"/>
        <v>1335.3167555574098</v>
      </c>
      <c r="T661" s="4">
        <f t="shared" si="212"/>
        <v>1.8262821541036434</v>
      </c>
      <c r="U661" s="4">
        <f t="shared" si="213"/>
        <v>1</v>
      </c>
      <c r="V661" s="4"/>
      <c r="W661" s="4"/>
      <c r="X661">
        <f>IF(front!E661&gt;$X$2,O661,P661)</f>
        <v>21473.414918433777</v>
      </c>
      <c r="Y661">
        <f t="shared" si="206"/>
        <v>21236.66167878636</v>
      </c>
      <c r="Z661">
        <f>SUMPRODUCT($B$7:$B$456,Y$7:Y$456,EXP(constants!$B$32+constants!$A$32*ABS($A$7:$A$456-$A661)))</f>
        <v>0.13020119815332087</v>
      </c>
      <c r="AA661">
        <f t="shared" si="207"/>
        <v>21236.531477588207</v>
      </c>
      <c r="AB661">
        <f t="shared" si="215"/>
        <v>21231.624055047134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7.2404429535009764E-6</v>
      </c>
      <c r="AL661" s="17">
        <f t="shared" si="208"/>
        <v>3.4102162579408494E-10</v>
      </c>
      <c r="AQ661">
        <f t="shared" si="218"/>
        <v>3.4102162579408494E-10</v>
      </c>
    </row>
    <row r="662" spans="1:43" x14ac:dyDescent="0.2">
      <c r="A662">
        <f>front!A662</f>
        <v>496.06</v>
      </c>
      <c r="B662" s="1">
        <f t="shared" si="217"/>
        <v>0.45999999999997954</v>
      </c>
      <c r="C662">
        <f>front!D662-front!B662</f>
        <v>12914.6</v>
      </c>
      <c r="D662" s="2">
        <f>front!E662-front!C662</f>
        <v>55347.9</v>
      </c>
      <c r="E662" s="2">
        <f>IF(front!F662-front!C662&gt;0,front!F662-front!C662,0)</f>
        <v>55347.9</v>
      </c>
      <c r="F662" s="2">
        <f>front!I662-front!H662</f>
        <v>8453.2999999999993</v>
      </c>
      <c r="G662" s="2">
        <f>IF(front!J662-front!H662&gt;0,front!J662-front!H662,0)</f>
        <v>8384.1000000000022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12943.836773066952</v>
      </c>
      <c r="J662" s="4">
        <f>D662/(constants!$A$4+constants!$B$4*data!D662+constants!$C$4*data!D662^2+constants!$D$4*data!D662^3+constants!$E$4*data!D662^4+constants!$F$4*data!D662^5+constants!$G$4*data!D662^6+constants!$H$4*data!D662^7)</f>
        <v>58406.221557718076</v>
      </c>
      <c r="K662" s="4">
        <f>E662/(constants!$A$4+constants!$B$4*data!E662+constants!$C$4*data!E662^2+constants!$D$4*data!E662^3+constants!$E$4*data!E662^4+constants!$F$4*data!E662^5+constants!$G$4*data!E662^6+constants!$H$4*data!E662^7)</f>
        <v>58406.221557718076</v>
      </c>
      <c r="L662" s="4">
        <f>F662/(constants!$A$4+constants!$B$4*data!F662+constants!$C$4*data!F662^2+constants!$D$4*data!F662^3+constants!$E$4*data!F662^4+constants!$F$4*data!F662^5+constants!$G$4*data!F662^6+constants!$H$4*data!F662^7)</f>
        <v>8444.6027108958569</v>
      </c>
      <c r="M662" s="4">
        <f>G662/(constants!$A$4+constants!$B$4*data!G662+constants!$C$4*data!G662^2+constants!$D$4*data!G662^3+constants!$E$4*data!G662^4+constants!$F$4*data!G662^5+constants!$G$4*data!G662^6+constants!$H$4*data!G662^7)</f>
        <v>8375.1863275286996</v>
      </c>
      <c r="N662" s="4"/>
      <c r="O662" s="4">
        <f t="shared" si="209"/>
        <v>21573.061288444922</v>
      </c>
      <c r="P662" s="4">
        <f t="shared" si="210"/>
        <v>11681.244311543614</v>
      </c>
      <c r="Q662" s="4">
        <f t="shared" si="210"/>
        <v>11681.244311543614</v>
      </c>
      <c r="R662" s="4">
        <f t="shared" si="211"/>
        <v>1407.4337851493094</v>
      </c>
      <c r="S662" s="4">
        <f t="shared" si="211"/>
        <v>1395.8643879214499</v>
      </c>
      <c r="T662" s="4">
        <f t="shared" si="212"/>
        <v>1.8468119245760519</v>
      </c>
      <c r="U662" s="4">
        <f t="shared" si="213"/>
        <v>1</v>
      </c>
      <c r="V662" s="4"/>
      <c r="W662" s="4"/>
      <c r="X662">
        <f>IF(front!E662&gt;$X$2,O662,P662)</f>
        <v>21573.061288444922</v>
      </c>
      <c r="Y662">
        <f t="shared" si="206"/>
        <v>21336.308048797506</v>
      </c>
      <c r="Z662">
        <f>SUMPRODUCT($B$7:$B$456,Y$7:Y$456,EXP(constants!$B$32+constants!$A$32*ABS($A$7:$A$456-$A662)))</f>
        <v>0.12683869133104803</v>
      </c>
      <c r="AA662">
        <f t="shared" si="207"/>
        <v>21336.181210106173</v>
      </c>
      <c r="AB662">
        <f t="shared" si="215"/>
        <v>21331.2737875651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7.2689532423861968E-6</v>
      </c>
      <c r="AL662" s="17">
        <f t="shared" si="208"/>
        <v>3.4076508110938864E-10</v>
      </c>
      <c r="AQ662">
        <f t="shared" si="218"/>
        <v>3.4076508110938864E-10</v>
      </c>
    </row>
    <row r="663" spans="1:43" x14ac:dyDescent="0.2">
      <c r="A663">
        <f>front!A663</f>
        <v>496.52</v>
      </c>
      <c r="B663" s="1">
        <f t="shared" si="217"/>
        <v>0.45999999999997954</v>
      </c>
      <c r="C663">
        <f>front!D663-front!B663</f>
        <v>12986.599999999999</v>
      </c>
      <c r="D663" s="2">
        <f>front!E663-front!C663</f>
        <v>55562.7</v>
      </c>
      <c r="E663" s="2">
        <f>IF(front!F663-front!C663&gt;0,front!F663-front!C663,0)</f>
        <v>55562.7</v>
      </c>
      <c r="F663" s="2">
        <f>front!I663-front!H663</f>
        <v>8639.9000000000015</v>
      </c>
      <c r="G663" s="2">
        <f>IF(front!J663-front!H663&gt;0,front!J663-front!H663,0)</f>
        <v>8615.2999999999993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13016.899251115201</v>
      </c>
      <c r="J663" s="4">
        <f>D663/(constants!$A$4+constants!$B$4*data!D663+constants!$C$4*data!D663^2+constants!$D$4*data!D663^3+constants!$E$4*data!D663^4+constants!$F$4*data!D663^5+constants!$G$4*data!D663^6+constants!$H$4*data!D663^7)</f>
        <v>58645.035557483745</v>
      </c>
      <c r="K663" s="4">
        <f>E663/(constants!$A$4+constants!$B$4*data!E663+constants!$C$4*data!E663^2+constants!$D$4*data!E663^3+constants!$E$4*data!E663^4+constants!$F$4*data!E663^5+constants!$G$4*data!E663^6+constants!$H$4*data!E663^7)</f>
        <v>58645.035557483745</v>
      </c>
      <c r="L663" s="4">
        <f>F663/(constants!$A$4+constants!$B$4*data!F663+constants!$C$4*data!F663^2+constants!$D$4*data!F663^3+constants!$E$4*data!F663^4+constants!$F$4*data!F663^5+constants!$G$4*data!F663^6+constants!$H$4*data!F663^7)</f>
        <v>8631.8327706048585</v>
      </c>
      <c r="M663" s="4">
        <f>G663/(constants!$A$4+constants!$B$4*data!G663+constants!$C$4*data!G663^2+constants!$D$4*data!G663^3+constants!$E$4*data!G663^4+constants!$F$4*data!G663^5+constants!$G$4*data!G663^6+constants!$H$4*data!G663^7)</f>
        <v>8607.1457681357024</v>
      </c>
      <c r="N663" s="4"/>
      <c r="O663" s="4">
        <f t="shared" si="209"/>
        <v>21694.832085192003</v>
      </c>
      <c r="P663" s="4">
        <f t="shared" si="210"/>
        <v>11729.007111496749</v>
      </c>
      <c r="Q663" s="4">
        <f t="shared" si="210"/>
        <v>11729.007111496749</v>
      </c>
      <c r="R663" s="4">
        <f t="shared" si="211"/>
        <v>1438.6387951008096</v>
      </c>
      <c r="S663" s="4">
        <f t="shared" si="211"/>
        <v>1434.5242946892838</v>
      </c>
      <c r="T663" s="4">
        <f t="shared" si="212"/>
        <v>1.8496733678272539</v>
      </c>
      <c r="U663" s="4">
        <f t="shared" si="213"/>
        <v>1</v>
      </c>
      <c r="V663" s="4"/>
      <c r="W663" s="4"/>
      <c r="X663">
        <f>IF(front!E663&gt;$X$2,O663,P663)</f>
        <v>21694.832085192003</v>
      </c>
      <c r="Y663">
        <f t="shared" si="206"/>
        <v>21458.078845544587</v>
      </c>
      <c r="Z663">
        <f>SUMPRODUCT($B$7:$B$456,Y$7:Y$456,EXP(constants!$B$32+constants!$A$32*ABS($A$7:$A$456-$A663)))</f>
        <v>0.12356302281971396</v>
      </c>
      <c r="AA663">
        <f t="shared" si="207"/>
        <v>21457.955282521769</v>
      </c>
      <c r="AB663">
        <f t="shared" si="215"/>
        <v>21453.047859980696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7.2974903542182274E-6</v>
      </c>
      <c r="AL663" s="17">
        <f t="shared" si="208"/>
        <v>3.4016100657805523E-10</v>
      </c>
      <c r="AQ663">
        <f t="shared" si="218"/>
        <v>3.4016100657805523E-10</v>
      </c>
    </row>
    <row r="664" spans="1:43" x14ac:dyDescent="0.2">
      <c r="A664">
        <f>front!A664</f>
        <v>496.98</v>
      </c>
      <c r="B664" s="1">
        <f t="shared" si="217"/>
        <v>0.46000000000003638</v>
      </c>
      <c r="C664">
        <f>front!D664-front!B664</f>
        <v>13056.14</v>
      </c>
      <c r="D664" s="2">
        <f>front!E664-front!C664</f>
        <v>55439.199999999997</v>
      </c>
      <c r="E664" s="2">
        <f>IF(front!F664-front!C664&gt;0,front!F664-front!C664,0)</f>
        <v>55439.199999999997</v>
      </c>
      <c r="F664" s="2">
        <f>front!I664-front!H664</f>
        <v>8007.4</v>
      </c>
      <c r="G664" s="2">
        <f>IF(front!J664-front!H664&gt;0,front!J664-front!H664,0)</f>
        <v>8006.5000000000018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13087.480512689517</v>
      </c>
      <c r="J664" s="4">
        <f>D664/(constants!$A$4+constants!$B$4*data!D664+constants!$C$4*data!D664^2+constants!$D$4*data!D664^3+constants!$E$4*data!D664^4+constants!$F$4*data!D664^5+constants!$G$4*data!D664^6+constants!$H$4*data!D664^7)</f>
        <v>58507.712122754958</v>
      </c>
      <c r="K664" s="4">
        <f>E664/(constants!$A$4+constants!$B$4*data!E664+constants!$C$4*data!E664^2+constants!$D$4*data!E664^3+constants!$E$4*data!E664^4+constants!$F$4*data!E664^5+constants!$G$4*data!E664^6+constants!$H$4*data!E664^7)</f>
        <v>58507.712122754958</v>
      </c>
      <c r="L664" s="4">
        <f>F664/(constants!$A$4+constants!$B$4*data!F664+constants!$C$4*data!F664^2+constants!$D$4*data!F664^3+constants!$E$4*data!F664^4+constants!$F$4*data!F664^5+constants!$G$4*data!F664^6+constants!$H$4*data!F664^7)</f>
        <v>7997.4663176382437</v>
      </c>
      <c r="M664" s="4">
        <f>G664/(constants!$A$4+constants!$B$4*data!G664+constants!$C$4*data!G664^2+constants!$D$4*data!G664^3+constants!$E$4*data!G664^4+constants!$F$4*data!G664^5+constants!$G$4*data!G664^6+constants!$H$4*data!G664^7)</f>
        <v>7996.5641914628432</v>
      </c>
      <c r="N664" s="4"/>
      <c r="O664" s="4">
        <f t="shared" si="209"/>
        <v>21812.467521149196</v>
      </c>
      <c r="P664" s="4">
        <f t="shared" si="210"/>
        <v>11701.542424550993</v>
      </c>
      <c r="Q664" s="4">
        <f t="shared" si="210"/>
        <v>11701.542424550993</v>
      </c>
      <c r="R664" s="4">
        <f t="shared" si="211"/>
        <v>1332.9110529397074</v>
      </c>
      <c r="S664" s="4">
        <f t="shared" si="211"/>
        <v>1332.7606985771404</v>
      </c>
      <c r="T664" s="4">
        <f t="shared" si="212"/>
        <v>1.8640677211394356</v>
      </c>
      <c r="U664" s="4">
        <f t="shared" si="213"/>
        <v>1</v>
      </c>
      <c r="V664" s="4"/>
      <c r="W664" s="4"/>
      <c r="X664">
        <f>IF(front!E664&gt;$X$2,O664,P664)</f>
        <v>21812.467521149196</v>
      </c>
      <c r="Y664">
        <f t="shared" si="206"/>
        <v>21575.71428150178</v>
      </c>
      <c r="Z664">
        <f>SUMPRODUCT($B$7:$B$456,Y$7:Y$456,EXP(constants!$B$32+constants!$A$32*ABS($A$7:$A$456-$A664)))</f>
        <v>0.12037194997933391</v>
      </c>
      <c r="AA664">
        <f t="shared" si="207"/>
        <v>21575.593909551801</v>
      </c>
      <c r="AB664">
        <f t="shared" si="215"/>
        <v>21570.686487010727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7.326053971446804E-6</v>
      </c>
      <c r="AL664" s="17">
        <f t="shared" si="208"/>
        <v>3.3963007973150745E-10</v>
      </c>
      <c r="AQ664">
        <f t="shared" si="218"/>
        <v>3.3963007973150745E-10</v>
      </c>
    </row>
    <row r="665" spans="1:43" x14ac:dyDescent="0.2">
      <c r="A665">
        <f>front!A665</f>
        <v>497.44</v>
      </c>
      <c r="B665" s="1">
        <f t="shared" si="217"/>
        <v>0.45999999999997954</v>
      </c>
      <c r="C665">
        <f>front!D665-front!B665</f>
        <v>13131.07</v>
      </c>
      <c r="D665" s="2">
        <f>front!E665-front!C665</f>
        <v>54586.6</v>
      </c>
      <c r="E665" s="2">
        <f>IF(front!F665-front!C665&gt;0,front!F665-front!C665,0)</f>
        <v>54586.6</v>
      </c>
      <c r="F665" s="2">
        <f>front!I665-front!H665</f>
        <v>7301.7000000000007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13163.549129067354</v>
      </c>
      <c r="J665" s="4">
        <f>D665/(constants!$A$4+constants!$B$4*data!D665+constants!$C$4*data!D665^2+constants!$D$4*data!D665^3+constants!$E$4*data!D665^4+constants!$F$4*data!D665^5+constants!$G$4*data!D665^6+constants!$H$4*data!D665^7)</f>
        <v>57560.781233641916</v>
      </c>
      <c r="K665" s="4">
        <f>E665/(constants!$A$4+constants!$B$4*data!E665+constants!$C$4*data!E665^2+constants!$D$4*data!E665^3+constants!$E$4*data!E665^4+constants!$F$4*data!E665^5+constants!$G$4*data!E665^6+constants!$H$4*data!E665^7)</f>
        <v>57560.781233641916</v>
      </c>
      <c r="L665" s="4">
        <f>F665/(constants!$A$4+constants!$B$4*data!F665+constants!$C$4*data!F665^2+constants!$D$4*data!F665^3+constants!$E$4*data!F665^4+constants!$F$4*data!F665^5+constants!$G$4*data!F665^6+constants!$H$4*data!F665^7)</f>
        <v>7290.5227032348512</v>
      </c>
      <c r="M665" s="4"/>
      <c r="N665" s="4"/>
      <c r="O665" s="4">
        <f t="shared" si="209"/>
        <v>21939.24854844559</v>
      </c>
      <c r="P665" s="4">
        <f t="shared" si="210"/>
        <v>11512.156246728384</v>
      </c>
      <c r="Q665" s="4">
        <f t="shared" si="210"/>
        <v>11512.156246728384</v>
      </c>
      <c r="R665" s="4">
        <f t="shared" si="211"/>
        <v>1215.0871172058085</v>
      </c>
      <c r="S665" s="4"/>
      <c r="T665" s="4">
        <f t="shared" si="212"/>
        <v>1.9057462458156316</v>
      </c>
      <c r="U665" s="4">
        <f t="shared" si="213"/>
        <v>1</v>
      </c>
      <c r="V665" s="4"/>
      <c r="W665" s="4"/>
      <c r="X665">
        <f>IF(front!E665&gt;$X$2,O665,P665)</f>
        <v>21939.24854844559</v>
      </c>
      <c r="Y665">
        <f t="shared" si="206"/>
        <v>21702.495308798174</v>
      </c>
      <c r="Z665">
        <f>SUMPRODUCT($B$7:$B$456,Y$7:Y$456,EXP(constants!$B$32+constants!$A$32*ABS($A$7:$A$456-$A665)))</f>
        <v>0.11726328808715102</v>
      </c>
      <c r="AA665">
        <f t="shared" si="207"/>
        <v>21702.378045510086</v>
      </c>
      <c r="AB665">
        <f t="shared" si="215"/>
        <v>21697.470622969013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7.3546437762598022E-6</v>
      </c>
      <c r="AL665" s="17">
        <f t="shared" si="208"/>
        <v>3.3896318626532222E-10</v>
      </c>
      <c r="AQ665">
        <f t="shared" si="218"/>
        <v>3.3896318626532222E-10</v>
      </c>
    </row>
    <row r="666" spans="1:43" x14ac:dyDescent="0.2">
      <c r="A666">
        <f>front!A666</f>
        <v>497.91</v>
      </c>
      <c r="B666" s="1">
        <f t="shared" si="217"/>
        <v>0.47000000000002728</v>
      </c>
      <c r="C666">
        <f>front!D666-front!B666</f>
        <v>13169.6</v>
      </c>
      <c r="D666" s="2">
        <f>front!E666-front!C666</f>
        <v>54881.8</v>
      </c>
      <c r="E666" s="2">
        <f>IF(front!F666-front!C666&gt;0,front!F666-front!C666,0)</f>
        <v>54881.8</v>
      </c>
      <c r="F666" s="2">
        <f>front!I666-front!H666</f>
        <v>7202.4999999999982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13202.671362520916</v>
      </c>
      <c r="J666" s="4">
        <f>D666/(constants!$A$4+constants!$B$4*data!D666+constants!$C$4*data!D666^2+constants!$D$4*data!D666^3+constants!$E$4*data!D666^4+constants!$F$4*data!D666^5+constants!$G$4*data!D666^6+constants!$H$4*data!D666^7)</f>
        <v>57888.443970013264</v>
      </c>
      <c r="K666" s="4">
        <f>E666/(constants!$A$4+constants!$B$4*data!E666+constants!$C$4*data!E666^2+constants!$D$4*data!E666^3+constants!$E$4*data!E666^4+constants!$F$4*data!E666^5+constants!$G$4*data!E666^6+constants!$H$4*data!E666^7)</f>
        <v>57888.443970013264</v>
      </c>
      <c r="L666" s="4">
        <f>F666/(constants!$A$4+constants!$B$4*data!F666+constants!$C$4*data!F666^2+constants!$D$4*data!F666^3+constants!$E$4*data!F666^4+constants!$F$4*data!F666^5+constants!$G$4*data!F666^6+constants!$H$4*data!F666^7)</f>
        <v>7191.2120843274643</v>
      </c>
      <c r="M666" s="4"/>
      <c r="N666" s="4"/>
      <c r="O666" s="4">
        <f t="shared" si="209"/>
        <v>22004.452270868194</v>
      </c>
      <c r="P666" s="4">
        <f t="shared" si="210"/>
        <v>11577.688794002652</v>
      </c>
      <c r="Q666" s="4">
        <f t="shared" si="210"/>
        <v>11577.688794002652</v>
      </c>
      <c r="R666" s="4">
        <f t="shared" si="211"/>
        <v>1198.5353473879106</v>
      </c>
      <c r="S666" s="4"/>
      <c r="T666" s="4">
        <f t="shared" si="212"/>
        <v>1.9005910991722892</v>
      </c>
      <c r="U666" s="4">
        <f t="shared" si="213"/>
        <v>1</v>
      </c>
      <c r="V666" s="4"/>
      <c r="W666" s="4"/>
      <c r="X666">
        <f>IF(front!E666&gt;$X$2,O666,P666)</f>
        <v>22004.452270868194</v>
      </c>
      <c r="Y666">
        <f t="shared" si="206"/>
        <v>21767.699031220778</v>
      </c>
      <c r="Z666">
        <f>SUMPRODUCT($B$7:$B$456,Y$7:Y$456,EXP(constants!$B$32+constants!$A$32*ABS($A$7:$A$456-$A666)))</f>
        <v>0.11416995050164712</v>
      </c>
      <c r="AA666">
        <f t="shared" si="207"/>
        <v>21767.584861270276</v>
      </c>
      <c r="AB666">
        <f t="shared" si="215"/>
        <v>21762.677438729203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7.383881815393974E-6</v>
      </c>
      <c r="AL666" s="17">
        <f t="shared" si="208"/>
        <v>3.3929105626743805E-10</v>
      </c>
      <c r="AQ666">
        <f t="shared" si="218"/>
        <v>3.3929105626743805E-10</v>
      </c>
    </row>
    <row r="667" spans="1:43" x14ac:dyDescent="0.2">
      <c r="A667">
        <f>front!A667</f>
        <v>498.37</v>
      </c>
      <c r="B667" s="1">
        <f t="shared" si="217"/>
        <v>0.45999999999997954</v>
      </c>
      <c r="C667">
        <f>front!D667-front!B667</f>
        <v>13319.07</v>
      </c>
      <c r="D667" s="2">
        <f>front!E667-front!C667</f>
        <v>55666.3</v>
      </c>
      <c r="E667" s="2">
        <f>IF(front!F667-front!C667&gt;0,front!F667-front!C667,0)</f>
        <v>55666.3</v>
      </c>
      <c r="F667" s="2">
        <f>front!I667-front!H667</f>
        <v>7406.6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13354.482328793501</v>
      </c>
      <c r="J667" s="4">
        <f>D667/(constants!$A$4+constants!$B$4*data!D667+constants!$C$4*data!D667^2+constants!$D$4*data!D667^3+constants!$E$4*data!D667^4+constants!$F$4*data!D667^5+constants!$G$4*data!D667^6+constants!$H$4*data!D667^7)</f>
        <v>58760.26752763991</v>
      </c>
      <c r="K667" s="4">
        <f>E667/(constants!$A$4+constants!$B$4*data!E667+constants!$C$4*data!E667^2+constants!$D$4*data!E667^3+constants!$E$4*data!E667^4+constants!$F$4*data!E667^5+constants!$G$4*data!E667^6+constants!$H$4*data!E667^7)</f>
        <v>58760.26752763991</v>
      </c>
      <c r="L667" s="4">
        <f>F667/(constants!$A$4+constants!$B$4*data!F667+constants!$C$4*data!F667^2+constants!$D$4*data!F667^3+constants!$E$4*data!F667^4+constants!$F$4*data!F667^5+constants!$G$4*data!F667^6+constants!$H$4*data!F667^7)</f>
        <v>7395.5561254679542</v>
      </c>
      <c r="M667" s="4"/>
      <c r="N667" s="4"/>
      <c r="O667" s="4">
        <f t="shared" si="209"/>
        <v>22257.470547989171</v>
      </c>
      <c r="P667" s="4">
        <f t="shared" si="210"/>
        <v>11752.053505527982</v>
      </c>
      <c r="Q667" s="4">
        <f t="shared" si="210"/>
        <v>11752.053505527982</v>
      </c>
      <c r="R667" s="4">
        <f t="shared" si="211"/>
        <v>1232.5926875779924</v>
      </c>
      <c r="S667" s="4"/>
      <c r="T667" s="4">
        <f t="shared" si="212"/>
        <v>1.8939218186438316</v>
      </c>
      <c r="U667" s="4">
        <f t="shared" si="213"/>
        <v>1</v>
      </c>
      <c r="V667" s="4"/>
      <c r="W667" s="4"/>
      <c r="X667">
        <f>IF(front!E667&gt;$X$2,O667,P667)</f>
        <v>22257.470547989171</v>
      </c>
      <c r="Y667">
        <f t="shared" si="206"/>
        <v>22020.717308341755</v>
      </c>
      <c r="Z667">
        <f>SUMPRODUCT($B$7:$B$456,Y$7:Y$456,EXP(constants!$B$32+constants!$A$32*ABS($A$7:$A$456-$A667)))</f>
        <v>0.11122145814592951</v>
      </c>
      <c r="AA667">
        <f t="shared" si="207"/>
        <v>22020.60608688361</v>
      </c>
      <c r="AB667">
        <f t="shared" si="215"/>
        <v>22015.698664342537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7.4125235928755117E-6</v>
      </c>
      <c r="AL667" s="17">
        <f t="shared" si="208"/>
        <v>3.3669263491878715E-10</v>
      </c>
      <c r="AQ667">
        <f t="shared" si="218"/>
        <v>3.3669263491878715E-10</v>
      </c>
    </row>
    <row r="668" spans="1:43" x14ac:dyDescent="0.2">
      <c r="A668">
        <f>front!A668</f>
        <v>498.83</v>
      </c>
      <c r="B668" s="1">
        <f t="shared" si="217"/>
        <v>0.45999999999997954</v>
      </c>
      <c r="C668">
        <f>front!D668-front!B668</f>
        <v>13346.66</v>
      </c>
      <c r="D668" s="2">
        <f>front!E668-front!C668</f>
        <v>55244.2</v>
      </c>
      <c r="E668" s="2">
        <f>IF(front!F668-front!C668&gt;0,front!F668-front!C668,0)</f>
        <v>55244.2</v>
      </c>
      <c r="F668" s="2">
        <f>front!I668-front!H668</f>
        <v>7664.1000000000022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13382.512024329724</v>
      </c>
      <c r="J668" s="4">
        <f>D668/(constants!$A$4+constants!$B$4*data!D668+constants!$C$4*data!D668^2+constants!$D$4*data!D668^3+constants!$E$4*data!D668^4+constants!$F$4*data!D668^5+constants!$G$4*data!D668^6+constants!$H$4*data!D668^7)</f>
        <v>58290.97528779578</v>
      </c>
      <c r="K668" s="4">
        <f>E668/(constants!$A$4+constants!$B$4*data!E668+constants!$C$4*data!E668^2+constants!$D$4*data!E668^3+constants!$E$4*data!E668^4+constants!$F$4*data!E668^5+constants!$G$4*data!E668^6+constants!$H$4*data!E668^7)</f>
        <v>58290.97528779578</v>
      </c>
      <c r="L668" s="4">
        <f>F668/(constants!$A$4+constants!$B$4*data!F668+constants!$C$4*data!F668^2+constants!$D$4*data!F668^3+constants!$E$4*data!F668^4+constants!$F$4*data!F668^5+constants!$G$4*data!F668^6+constants!$H$4*data!F668^7)</f>
        <v>7653.4579021822237</v>
      </c>
      <c r="M668" s="4"/>
      <c r="N668" s="4"/>
      <c r="O668" s="4">
        <f t="shared" si="209"/>
        <v>22304.186707216206</v>
      </c>
      <c r="P668" s="4">
        <f t="shared" si="210"/>
        <v>11658.195057559156</v>
      </c>
      <c r="Q668" s="4">
        <f t="shared" si="210"/>
        <v>11658.195057559156</v>
      </c>
      <c r="R668" s="4">
        <f t="shared" si="211"/>
        <v>1275.5763170303705</v>
      </c>
      <c r="S668" s="4"/>
      <c r="T668" s="4">
        <f t="shared" si="212"/>
        <v>1.9131766621758661</v>
      </c>
      <c r="U668" s="4">
        <f t="shared" si="213"/>
        <v>1</v>
      </c>
      <c r="V668" s="4"/>
      <c r="W668" s="4"/>
      <c r="X668">
        <f>IF(front!E668&gt;$X$2,O668,P668)</f>
        <v>22304.186707216206</v>
      </c>
      <c r="Y668">
        <f t="shared" si="206"/>
        <v>22067.43346756879</v>
      </c>
      <c r="Z668">
        <f>SUMPRODUCT($B$7:$B$456,Y$7:Y$456,EXP(constants!$B$32+constants!$A$32*ABS($A$7:$A$456-$A668)))</f>
        <v>0.10834911198396543</v>
      </c>
      <c r="AA668">
        <f t="shared" si="207"/>
        <v>22067.325118456807</v>
      </c>
      <c r="AB668">
        <f t="shared" si="215"/>
        <v>22062.417695915734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7.4411905961204042E-6</v>
      </c>
      <c r="AL668" s="17">
        <f t="shared" si="208"/>
        <v>3.372790189489496E-10</v>
      </c>
      <c r="AQ668">
        <f t="shared" si="218"/>
        <v>3.372790189489496E-10</v>
      </c>
    </row>
    <row r="669" spans="1:43" x14ac:dyDescent="0.2">
      <c r="A669">
        <f>front!A669</f>
        <v>499.29</v>
      </c>
      <c r="B669" s="1">
        <f t="shared" si="217"/>
        <v>0.46000000000003638</v>
      </c>
      <c r="C669">
        <f>front!D669-front!B669</f>
        <v>13440.470000000001</v>
      </c>
      <c r="D669" s="2">
        <f>front!E669-front!C669</f>
        <v>55495.6</v>
      </c>
      <c r="E669" s="2">
        <f>IF(front!F669-front!C669&gt;0,front!F669-front!C669,0)</f>
        <v>55495.6</v>
      </c>
      <c r="F669" s="2">
        <f>front!I669-front!H669</f>
        <v>7883.7000000000007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13477.834808032751</v>
      </c>
      <c r="J669" s="4">
        <f>D669/(constants!$A$4+constants!$B$4*data!D669+constants!$C$4*data!D669^2+constants!$D$4*data!D669^3+constants!$E$4*data!D669^4+constants!$F$4*data!D669^5+constants!$G$4*data!D669^6+constants!$H$4*data!D669^7)</f>
        <v>58570.419360529508</v>
      </c>
      <c r="K669" s="4">
        <f>E669/(constants!$A$4+constants!$B$4*data!E669+constants!$C$4*data!E669^2+constants!$D$4*data!E669^3+constants!$E$4*data!E669^4+constants!$F$4*data!E669^5+constants!$G$4*data!E669^6+constants!$H$4*data!E669^7)</f>
        <v>58570.419360529508</v>
      </c>
      <c r="L669" s="4">
        <f>F669/(constants!$A$4+constants!$B$4*data!F669+constants!$C$4*data!F669^2+constants!$D$4*data!F669^3+constants!$E$4*data!F669^4+constants!$F$4*data!F669^5+constants!$G$4*data!F669^6+constants!$H$4*data!F669^7)</f>
        <v>7873.4875405057664</v>
      </c>
      <c r="M669" s="4"/>
      <c r="N669" s="4"/>
      <c r="O669" s="4">
        <f t="shared" si="209"/>
        <v>22463.058013387919</v>
      </c>
      <c r="P669" s="4">
        <f t="shared" si="210"/>
        <v>11714.083872105901</v>
      </c>
      <c r="Q669" s="4">
        <f t="shared" si="210"/>
        <v>11714.083872105901</v>
      </c>
      <c r="R669" s="4">
        <f t="shared" si="211"/>
        <v>1312.2479234176278</v>
      </c>
      <c r="S669" s="4"/>
      <c r="T669" s="4">
        <f t="shared" si="212"/>
        <v>1.9176111643589948</v>
      </c>
      <c r="U669" s="4">
        <f t="shared" si="213"/>
        <v>1</v>
      </c>
      <c r="V669" s="4"/>
      <c r="W669" s="4"/>
      <c r="X669">
        <f>IF(front!E669&gt;$X$2,O669,P669)</f>
        <v>22463.058013387919</v>
      </c>
      <c r="Y669">
        <f t="shared" si="206"/>
        <v>22226.304773740503</v>
      </c>
      <c r="Z669">
        <f>SUMPRODUCT($B$7:$B$456,Y$7:Y$456,EXP(constants!$B$32+constants!$A$32*ABS($A$7:$A$456-$A669)))</f>
        <v>0.10555094550469603</v>
      </c>
      <c r="AA669">
        <f t="shared" si="207"/>
        <v>22226.199222795</v>
      </c>
      <c r="AB669">
        <f t="shared" si="215"/>
        <v>22221.291800253926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7.4698825063737102E-6</v>
      </c>
      <c r="AL669" s="17">
        <f t="shared" si="208"/>
        <v>3.3615878741524607E-10</v>
      </c>
      <c r="AQ669">
        <f t="shared" si="218"/>
        <v>3.3615878741524607E-10</v>
      </c>
    </row>
    <row r="670" spans="1:43" x14ac:dyDescent="0.2">
      <c r="A670">
        <f>front!A670</f>
        <v>499.75</v>
      </c>
      <c r="B670" s="1">
        <f t="shared" si="217"/>
        <v>0.45999999999997954</v>
      </c>
      <c r="C670">
        <f>front!D670-front!B670</f>
        <v>13481.669999999998</v>
      </c>
      <c r="D670" s="2">
        <f>front!E670-front!C670</f>
        <v>54249.7</v>
      </c>
      <c r="E670" s="2">
        <f>IF(front!F670-front!C670&gt;0,front!F670-front!C670,0)</f>
        <v>54249.7</v>
      </c>
      <c r="F670" s="2">
        <f>front!I670-front!H670</f>
        <v>8015.0999999999985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13519.70789211095</v>
      </c>
      <c r="J670" s="4">
        <f>D670/(constants!$A$4+constants!$B$4*data!D670+constants!$C$4*data!D670^2+constants!$D$4*data!D670^3+constants!$E$4*data!D670^4+constants!$F$4*data!D670^5+constants!$G$4*data!D670^6+constants!$H$4*data!D670^7)</f>
        <v>57187.049458384077</v>
      </c>
      <c r="K670" s="4">
        <f>E670/(constants!$A$4+constants!$B$4*data!E670+constants!$C$4*data!E670^2+constants!$D$4*data!E670^3+constants!$E$4*data!E670^4+constants!$F$4*data!E670^5+constants!$G$4*data!E670^6+constants!$H$4*data!E670^7)</f>
        <v>57187.049458384077</v>
      </c>
      <c r="L670" s="4">
        <f>F670/(constants!$A$4+constants!$B$4*data!F670+constants!$C$4*data!F670^2+constants!$D$4*data!F670^3+constants!$E$4*data!F670^4+constants!$F$4*data!F670^5+constants!$G$4*data!F670^6+constants!$H$4*data!F670^7)</f>
        <v>8005.1845674050801</v>
      </c>
      <c r="M670" s="4"/>
      <c r="N670" s="4"/>
      <c r="O670" s="4">
        <f t="shared" si="209"/>
        <v>22532.846486851584</v>
      </c>
      <c r="P670" s="4">
        <f t="shared" si="210"/>
        <v>11437.409891676814</v>
      </c>
      <c r="Q670" s="4">
        <f t="shared" si="210"/>
        <v>11437.409891676814</v>
      </c>
      <c r="R670" s="4">
        <f t="shared" si="211"/>
        <v>1334.1974279008468</v>
      </c>
      <c r="S670" s="4"/>
      <c r="T670" s="4">
        <f t="shared" si="212"/>
        <v>1.9701004598295542</v>
      </c>
      <c r="U670" s="4">
        <f t="shared" si="213"/>
        <v>1</v>
      </c>
      <c r="V670" s="4"/>
      <c r="W670" s="4"/>
      <c r="X670">
        <f>IF(front!E670&gt;$X$2,O670,P670)</f>
        <v>22532.846486851584</v>
      </c>
      <c r="Y670">
        <f t="shared" si="206"/>
        <v>22296.093247204168</v>
      </c>
      <c r="Z670">
        <f>SUMPRODUCT($B$7:$B$456,Y$7:Y$456,EXP(constants!$B$32+constants!$A$32*ABS($A$7:$A$456-$A670)))</f>
        <v>0.10282504298313136</v>
      </c>
      <c r="AA670">
        <f t="shared" si="207"/>
        <v>22295.990422161183</v>
      </c>
      <c r="AB670">
        <f t="shared" si="215"/>
        <v>22291.08299962011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7.4985990046760694E-6</v>
      </c>
      <c r="AL670" s="17">
        <f t="shared" si="208"/>
        <v>3.3639455762664657E-10</v>
      </c>
      <c r="AQ670">
        <f t="shared" si="218"/>
        <v>3.3639455762664657E-10</v>
      </c>
    </row>
    <row r="671" spans="1:43" x14ac:dyDescent="0.2">
      <c r="A671">
        <f>front!A671</f>
        <v>500.21</v>
      </c>
      <c r="B671" s="1">
        <f t="shared" si="217"/>
        <v>0.45999999999997954</v>
      </c>
      <c r="C671">
        <f>front!D671-front!B671</f>
        <v>13571.87</v>
      </c>
      <c r="D671" s="2">
        <f>front!E671-front!C671</f>
        <v>55336.2</v>
      </c>
      <c r="E671" s="2">
        <f>IF(front!F671-front!C671&gt;0,front!F671-front!C671,0)</f>
        <v>55336.2</v>
      </c>
      <c r="F671" s="2">
        <f>front!I671-front!H671</f>
        <v>7912.1999999999989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13611.400063614141</v>
      </c>
      <c r="J671" s="4">
        <f>D671/(constants!$A$4+constants!$B$4*data!D671+constants!$C$4*data!D671^2+constants!$D$4*data!D671^3+constants!$E$4*data!D671^4+constants!$F$4*data!D671^5+constants!$G$4*data!D671^6+constants!$H$4*data!D671^7)</f>
        <v>58393.217357384478</v>
      </c>
      <c r="K671" s="4">
        <f>E671/(constants!$A$4+constants!$B$4*data!E671+constants!$C$4*data!E671^2+constants!$D$4*data!E671^3+constants!$E$4*data!E671^4+constants!$F$4*data!E671^5+constants!$G$4*data!E671^6+constants!$H$4*data!E671^7)</f>
        <v>58393.217357384478</v>
      </c>
      <c r="L671" s="4">
        <f>F671/(constants!$A$4+constants!$B$4*data!F671+constants!$C$4*data!F671^2+constants!$D$4*data!F671^3+constants!$E$4*data!F671^4+constants!$F$4*data!F671^5+constants!$G$4*data!F671^6+constants!$H$4*data!F671^7)</f>
        <v>7902.0493815105219</v>
      </c>
      <c r="M671" s="4"/>
      <c r="N671" s="4"/>
      <c r="O671" s="4">
        <f t="shared" si="209"/>
        <v>22685.666772690234</v>
      </c>
      <c r="P671" s="4">
        <f t="shared" si="210"/>
        <v>11678.643471476897</v>
      </c>
      <c r="Q671" s="4">
        <f t="shared" si="210"/>
        <v>11678.643471476897</v>
      </c>
      <c r="R671" s="4">
        <f t="shared" si="211"/>
        <v>1317.0082302517537</v>
      </c>
      <c r="S671" s="4"/>
      <c r="T671" s="4">
        <f t="shared" si="212"/>
        <v>1.9424915940020022</v>
      </c>
      <c r="U671" s="4">
        <f t="shared" si="213"/>
        <v>1</v>
      </c>
      <c r="V671" s="4"/>
      <c r="W671" s="4"/>
      <c r="X671">
        <f>IF(front!E671&gt;$X$2,O671,P671)</f>
        <v>22685.666772690234</v>
      </c>
      <c r="Y671">
        <f t="shared" si="206"/>
        <v>22448.913533042818</v>
      </c>
      <c r="Z671">
        <f>SUMPRODUCT($B$7:$B$456,Y$7:Y$456,EXP(constants!$B$32+constants!$A$32*ABS($A$7:$A$456-$A671)))</f>
        <v>0.10016953816877368</v>
      </c>
      <c r="AA671">
        <f t="shared" si="207"/>
        <v>22448.813363504651</v>
      </c>
      <c r="AB671">
        <f t="shared" si="215"/>
        <v>22443.905940963577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7.5273397718679821E-6</v>
      </c>
      <c r="AL671" s="17">
        <f t="shared" si="208"/>
        <v>3.353845712804129E-10</v>
      </c>
      <c r="AQ671">
        <f t="shared" si="218"/>
        <v>3.353845712804129E-10</v>
      </c>
    </row>
    <row r="672" spans="1:43" x14ac:dyDescent="0.2">
      <c r="A672">
        <f>front!A672</f>
        <v>500.67</v>
      </c>
      <c r="B672" s="1">
        <f t="shared" si="217"/>
        <v>0.46000000000003638</v>
      </c>
      <c r="C672">
        <f>front!D672-front!B672</f>
        <v>13664.87</v>
      </c>
      <c r="D672" s="2">
        <f>front!E672-front!C672</f>
        <v>55624.5</v>
      </c>
      <c r="E672" s="2">
        <f>IF(front!F672-front!C672&gt;0,front!F672-front!C672,0)</f>
        <v>55624.5</v>
      </c>
      <c r="F672" s="2">
        <f>front!I672-front!H672</f>
        <v>7796.4999999999982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13705.965333808635</v>
      </c>
      <c r="J672" s="4">
        <f>D672/(constants!$A$4+constants!$B$4*data!D672+constants!$C$4*data!D672^2+constants!$D$4*data!D672^3+constants!$E$4*data!D672^4+constants!$F$4*data!D672^5+constants!$G$4*data!D672^6+constants!$H$4*data!D672^7)</f>
        <v>58713.770272317997</v>
      </c>
      <c r="K672" s="4">
        <f>E672/(constants!$A$4+constants!$B$4*data!E672+constants!$C$4*data!E672^2+constants!$D$4*data!E672^3+constants!$E$4*data!E672^4+constants!$F$4*data!E672^5+constants!$G$4*data!E672^6+constants!$H$4*data!E672^7)</f>
        <v>58713.770272317997</v>
      </c>
      <c r="L672" s="4">
        <f>F672/(constants!$A$4+constants!$B$4*data!F672+constants!$C$4*data!F672^2+constants!$D$4*data!F672^3+constants!$E$4*data!F672^4+constants!$F$4*data!F672^5+constants!$G$4*data!F672^6+constants!$H$4*data!F672^7)</f>
        <v>7786.1070850299902</v>
      </c>
      <c r="M672" s="4"/>
      <c r="N672" s="4"/>
      <c r="O672" s="4">
        <f t="shared" si="209"/>
        <v>22843.275556347726</v>
      </c>
      <c r="P672" s="4">
        <f t="shared" si="210"/>
        <v>11742.754054463599</v>
      </c>
      <c r="Q672" s="4">
        <f t="shared" si="210"/>
        <v>11742.754054463599</v>
      </c>
      <c r="R672" s="4">
        <f t="shared" si="211"/>
        <v>1297.6845141716651</v>
      </c>
      <c r="S672" s="4"/>
      <c r="T672" s="4">
        <f t="shared" si="212"/>
        <v>1.9453081832761923</v>
      </c>
      <c r="U672" s="4">
        <f t="shared" si="213"/>
        <v>1</v>
      </c>
      <c r="V672" s="4"/>
      <c r="W672" s="4"/>
      <c r="X672">
        <f>IF(front!E672&gt;$X$2,O672,P672)</f>
        <v>22843.275556347726</v>
      </c>
      <c r="Y672">
        <f t="shared" si="206"/>
        <v>22606.52231670031</v>
      </c>
      <c r="Z672">
        <f>SUMPRODUCT($B$7:$B$456,Y$7:Y$456,EXP(constants!$B$32+constants!$A$32*ABS($A$7:$A$456-$A672)))</f>
        <v>9.758261300791736E-2</v>
      </c>
      <c r="AA672">
        <f t="shared" si="207"/>
        <v>22606.424734087301</v>
      </c>
      <c r="AB672">
        <f t="shared" si="215"/>
        <v>22601.517311546228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7.5561044886062551E-6</v>
      </c>
      <c r="AL672" s="17">
        <f t="shared" si="208"/>
        <v>3.3431846120995328E-10</v>
      </c>
      <c r="AQ672">
        <f t="shared" si="218"/>
        <v>3.3431846120995328E-10</v>
      </c>
    </row>
    <row r="673" spans="1:43" x14ac:dyDescent="0.2">
      <c r="A673">
        <f>front!A673</f>
        <v>501.14</v>
      </c>
      <c r="B673" s="1">
        <f t="shared" si="217"/>
        <v>0.46999999999997044</v>
      </c>
      <c r="C673">
        <f>front!D673-front!B673</f>
        <v>13700.130000000001</v>
      </c>
      <c r="D673" s="2">
        <f>front!E673-front!C673</f>
        <v>55425.8</v>
      </c>
      <c r="E673" s="2">
        <f>IF(front!F673-front!C673&gt;0,front!F673-front!C673,0)</f>
        <v>55425.8</v>
      </c>
      <c r="F673" s="2">
        <f>front!I673-front!H673</f>
        <v>7988.5999999999985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13741.825917568987</v>
      </c>
      <c r="J673" s="4">
        <f>D673/(constants!$A$4+constants!$B$4*data!D673+constants!$C$4*data!D673^2+constants!$D$4*data!D673^3+constants!$E$4*data!D673^4+constants!$F$4*data!D673^5+constants!$G$4*data!D673^6+constants!$H$4*data!D673^7)</f>
        <v>58492.814965404112</v>
      </c>
      <c r="K673" s="4">
        <f>E673/(constants!$A$4+constants!$B$4*data!E673+constants!$C$4*data!E673^2+constants!$D$4*data!E673^3+constants!$E$4*data!E673^4+constants!$F$4*data!E673^5+constants!$G$4*data!E673^6+constants!$H$4*data!E673^7)</f>
        <v>58492.814965404112</v>
      </c>
      <c r="L673" s="4">
        <f>F673/(constants!$A$4+constants!$B$4*data!F673+constants!$C$4*data!F673^2+constants!$D$4*data!F673^3+constants!$E$4*data!F673^4+constants!$F$4*data!F673^5+constants!$G$4*data!F673^6+constants!$H$4*data!F673^7)</f>
        <v>7978.6222042967447</v>
      </c>
      <c r="M673" s="4"/>
      <c r="N673" s="4"/>
      <c r="O673" s="4">
        <f t="shared" si="209"/>
        <v>22903.04319594831</v>
      </c>
      <c r="P673" s="4">
        <f t="shared" si="210"/>
        <v>11698.562993080821</v>
      </c>
      <c r="Q673" s="4">
        <f t="shared" si="210"/>
        <v>11698.562993080821</v>
      </c>
      <c r="R673" s="4">
        <f t="shared" si="211"/>
        <v>1329.7703673827907</v>
      </c>
      <c r="S673" s="4"/>
      <c r="T673" s="4">
        <f t="shared" si="212"/>
        <v>1.9577655144050121</v>
      </c>
      <c r="U673" s="4">
        <f t="shared" si="213"/>
        <v>1</v>
      </c>
      <c r="V673" s="4"/>
      <c r="W673" s="4"/>
      <c r="X673">
        <f>IF(front!E673&gt;$X$2,O673,P673)</f>
        <v>22903.04319594831</v>
      </c>
      <c r="Y673">
        <f t="shared" si="206"/>
        <v>22666.289956300894</v>
      </c>
      <c r="Z673">
        <f>SUMPRODUCT($B$7:$B$456,Y$7:Y$456,EXP(constants!$B$32+constants!$A$32*ABS($A$7:$A$456-$A673)))</f>
        <v>9.5008440226026017E-2</v>
      </c>
      <c r="AA673">
        <f t="shared" si="207"/>
        <v>22666.194947860669</v>
      </c>
      <c r="AB673">
        <f t="shared" si="215"/>
        <v>22661.287525319596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7.5855189290366909E-6</v>
      </c>
      <c r="AL673" s="17">
        <f t="shared" si="208"/>
        <v>3.3473468445079935E-10</v>
      </c>
      <c r="AQ673">
        <f t="shared" si="218"/>
        <v>3.3473468445079935E-10</v>
      </c>
    </row>
    <row r="674" spans="1:43" x14ac:dyDescent="0.2">
      <c r="A674">
        <f>front!A674</f>
        <v>501.6</v>
      </c>
      <c r="B674" s="1">
        <f t="shared" si="217"/>
        <v>0.46000000000003638</v>
      </c>
      <c r="C674">
        <f>front!D674-front!B674</f>
        <v>13812.8</v>
      </c>
      <c r="D674" s="2">
        <f>front!E674-front!C674</f>
        <v>55563.7</v>
      </c>
      <c r="E674" s="2">
        <f>IF(front!F674-front!C674&gt;0,front!F674-front!C674,0)</f>
        <v>55563.7</v>
      </c>
      <c r="F674" s="2">
        <f>front!I674-front!H674</f>
        <v>8295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13856.441371212377</v>
      </c>
      <c r="J674" s="4">
        <f>D674/(constants!$A$4+constants!$B$4*data!D674+constants!$C$4*data!D674^2+constants!$D$4*data!D674^3+constants!$E$4*data!D674^4+constants!$F$4*data!D674^5+constants!$G$4*data!D674^6+constants!$H$4*data!D674^7)</f>
        <v>58646.147675750755</v>
      </c>
      <c r="K674" s="4">
        <f>E674/(constants!$A$4+constants!$B$4*data!E674+constants!$C$4*data!E674^2+constants!$D$4*data!E674^3+constants!$E$4*data!E674^4+constants!$F$4*data!E674^5+constants!$G$4*data!E674^6+constants!$H$4*data!E674^7)</f>
        <v>58646.147675750755</v>
      </c>
      <c r="L674" s="4">
        <f>F674/(constants!$A$4+constants!$B$4*data!F674+constants!$C$4*data!F674^2+constants!$D$4*data!F674^3+constants!$E$4*data!F674^4+constants!$F$4*data!F674^5+constants!$G$4*data!F674^6+constants!$H$4*data!F674^7)</f>
        <v>8285.8212079582863</v>
      </c>
      <c r="M674" s="4"/>
      <c r="N674" s="4"/>
      <c r="O674" s="4">
        <f t="shared" si="209"/>
        <v>23094.068952020629</v>
      </c>
      <c r="P674" s="4">
        <f t="shared" si="210"/>
        <v>11729.229535150151</v>
      </c>
      <c r="Q674" s="4">
        <f t="shared" si="210"/>
        <v>11729.229535150151</v>
      </c>
      <c r="R674" s="4">
        <f t="shared" si="211"/>
        <v>1380.9702013263811</v>
      </c>
      <c r="S674" s="4"/>
      <c r="T674" s="4">
        <f t="shared" si="212"/>
        <v>1.9689331582106337</v>
      </c>
      <c r="U674" s="4">
        <f t="shared" si="213"/>
        <v>1</v>
      </c>
      <c r="V674" s="4"/>
      <c r="W674" s="4"/>
      <c r="X674">
        <f>IF(front!E674&gt;$X$2,O674,P674)</f>
        <v>23094.068952020629</v>
      </c>
      <c r="Y674">
        <f t="shared" si="206"/>
        <v>22857.315712373213</v>
      </c>
      <c r="Z674">
        <f>SUMPRODUCT($B$7:$B$456,Y$7:Y$456,EXP(constants!$B$32+constants!$A$32*ABS($A$7:$A$456-$A674)))</f>
        <v>9.2554802832786651E-2</v>
      </c>
      <c r="AA674">
        <f t="shared" si="207"/>
        <v>22857.223157570381</v>
      </c>
      <c r="AB674">
        <f t="shared" si="215"/>
        <v>22852.315735029308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7.6143310893413878E-6</v>
      </c>
      <c r="AL674" s="17">
        <f t="shared" si="208"/>
        <v>3.3319735197206799E-10</v>
      </c>
      <c r="AQ674">
        <f t="shared" si="218"/>
        <v>3.3319735197206799E-10</v>
      </c>
    </row>
    <row r="675" spans="1:43" x14ac:dyDescent="0.2">
      <c r="A675">
        <f>front!A675</f>
        <v>502.06</v>
      </c>
      <c r="B675" s="1">
        <f t="shared" si="217"/>
        <v>0.45999999999997954</v>
      </c>
      <c r="C675">
        <f>front!D675-front!B675</f>
        <v>13875.13</v>
      </c>
      <c r="D675" s="2">
        <f>front!E675-front!C675</f>
        <v>55089.2</v>
      </c>
      <c r="E675" s="2">
        <f>IF(front!F675-front!C675&gt;0,front!F675-front!C675,0)</f>
        <v>55089.2</v>
      </c>
      <c r="F675" s="2">
        <f>front!I675-front!H675</f>
        <v>8071.9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13919.864896375675</v>
      </c>
      <c r="J675" s="4">
        <f>D675/(constants!$A$4+constants!$B$4*data!D675+constants!$C$4*data!D675^2+constants!$D$4*data!D675^3+constants!$E$4*data!D675^4+constants!$F$4*data!D675^5+constants!$G$4*data!D675^6+constants!$H$4*data!D675^7)</f>
        <v>58118.770682744311</v>
      </c>
      <c r="K675" s="4">
        <f>E675/(constants!$A$4+constants!$B$4*data!E675+constants!$C$4*data!E675^2+constants!$D$4*data!E675^3+constants!$E$4*data!E675^4+constants!$F$4*data!E675^5+constants!$G$4*data!E675^6+constants!$H$4*data!E675^7)</f>
        <v>58118.770682744311</v>
      </c>
      <c r="L675" s="4">
        <f>F675/(constants!$A$4+constants!$B$4*data!F675+constants!$C$4*data!F675^2+constants!$D$4*data!F675^3+constants!$E$4*data!F675^4+constants!$F$4*data!F675^5+constants!$G$4*data!F675^6+constants!$H$4*data!F675^7)</f>
        <v>8062.1224756602896</v>
      </c>
      <c r="M675" s="4"/>
      <c r="N675" s="4"/>
      <c r="O675" s="4">
        <f t="shared" si="209"/>
        <v>23199.774827292793</v>
      </c>
      <c r="P675" s="4">
        <f t="shared" si="210"/>
        <v>11623.754136548861</v>
      </c>
      <c r="Q675" s="4">
        <f t="shared" si="210"/>
        <v>11623.754136548861</v>
      </c>
      <c r="R675" s="4">
        <f t="shared" si="211"/>
        <v>1343.6870792767149</v>
      </c>
      <c r="S675" s="4"/>
      <c r="T675" s="4">
        <f t="shared" si="212"/>
        <v>1.99589345703254</v>
      </c>
      <c r="U675" s="4">
        <f t="shared" si="213"/>
        <v>1</v>
      </c>
      <c r="V675" s="4"/>
      <c r="W675" s="4"/>
      <c r="X675">
        <f>IF(front!E675&gt;$X$2,O675,P675)</f>
        <v>23199.774827292793</v>
      </c>
      <c r="Y675">
        <f t="shared" si="206"/>
        <v>22963.021587645377</v>
      </c>
      <c r="Z675">
        <f>SUMPRODUCT($B$7:$B$456,Y$7:Y$456,EXP(constants!$B$32+constants!$A$32*ABS($A$7:$A$456-$A675)))</f>
        <v>9.0164531772509007E-2</v>
      </c>
      <c r="AA675">
        <f t="shared" si="207"/>
        <v>22962.931423113605</v>
      </c>
      <c r="AB675">
        <f t="shared" si="215"/>
        <v>22958.024000572532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7.6431662331968917E-6</v>
      </c>
      <c r="AL675" s="17">
        <f t="shared" si="208"/>
        <v>3.3291916730317401E-10</v>
      </c>
      <c r="AQ675">
        <f t="shared" si="218"/>
        <v>3.3291916730317401E-10</v>
      </c>
    </row>
    <row r="676" spans="1:43" x14ac:dyDescent="0.2">
      <c r="A676">
        <f>front!A676</f>
        <v>502.52</v>
      </c>
      <c r="B676" s="1">
        <f t="shared" si="217"/>
        <v>0.45999999999997954</v>
      </c>
      <c r="C676">
        <f>front!D676-front!B676</f>
        <v>13960.060000000001</v>
      </c>
      <c r="D676" s="2">
        <f>front!E676-front!C676</f>
        <v>55392.800000000003</v>
      </c>
      <c r="E676" s="2">
        <f>IF(front!F676-front!C676&gt;0,front!F676-front!C676,0)</f>
        <v>55392.800000000003</v>
      </c>
      <c r="F676" s="2">
        <f>front!I676-front!H676</f>
        <v>8259.4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14006.304794543483</v>
      </c>
      <c r="J676" s="4">
        <f>D676/(constants!$A$4+constants!$B$4*data!D676+constants!$C$4*data!D676^2+constants!$D$4*data!D676^3+constants!$E$4*data!D676^4+constants!$F$4*data!D676^5+constants!$G$4*data!D676^6+constants!$H$4*data!D676^7)</f>
        <v>58456.130148967874</v>
      </c>
      <c r="K676" s="4">
        <f>E676/(constants!$A$4+constants!$B$4*data!E676+constants!$C$4*data!E676^2+constants!$D$4*data!E676^3+constants!$E$4*data!E676^4+constants!$F$4*data!E676^5+constants!$G$4*data!E676^6+constants!$H$4*data!E676^7)</f>
        <v>58456.130148967874</v>
      </c>
      <c r="L676" s="4">
        <f>F676/(constants!$A$4+constants!$B$4*data!F676+constants!$C$4*data!F676^2+constants!$D$4*data!F676^3+constants!$E$4*data!F676^4+constants!$F$4*data!F676^5+constants!$G$4*data!F676^6+constants!$H$4*data!F676^7)</f>
        <v>8250.1194762743617</v>
      </c>
      <c r="M676" s="4"/>
      <c r="N676" s="4"/>
      <c r="O676" s="4">
        <f t="shared" si="209"/>
        <v>23343.841324239136</v>
      </c>
      <c r="P676" s="4">
        <f t="shared" si="210"/>
        <v>11691.226029793575</v>
      </c>
      <c r="Q676" s="4">
        <f t="shared" si="210"/>
        <v>11691.226029793575</v>
      </c>
      <c r="R676" s="4">
        <f t="shared" si="211"/>
        <v>1375.0199127123935</v>
      </c>
      <c r="S676" s="4"/>
      <c r="T676" s="4">
        <f t="shared" si="212"/>
        <v>1.9966974605358223</v>
      </c>
      <c r="U676" s="4">
        <f t="shared" si="213"/>
        <v>1</v>
      </c>
      <c r="V676" s="4"/>
      <c r="W676" s="4"/>
      <c r="X676">
        <f>IF(front!E676&gt;$X$2,O676,P676)</f>
        <v>23343.841324239136</v>
      </c>
      <c r="Y676">
        <f t="shared" si="206"/>
        <v>23107.08808459172</v>
      </c>
      <c r="Z676">
        <f>SUMPRODUCT($B$7:$B$456,Y$7:Y$456,EXP(constants!$B$32+constants!$A$32*ABS($A$7:$A$456-$A676)))</f>
        <v>8.7835990580014844E-2</v>
      </c>
      <c r="AA676">
        <f t="shared" si="207"/>
        <v>23107.00024860114</v>
      </c>
      <c r="AB676">
        <f t="shared" si="215"/>
        <v>23102.092826060067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7.6720240406202521E-6</v>
      </c>
      <c r="AL676" s="17">
        <f t="shared" si="208"/>
        <v>3.3209216577841414E-10</v>
      </c>
      <c r="AQ676">
        <f t="shared" si="218"/>
        <v>3.3209216577841414E-10</v>
      </c>
    </row>
    <row r="677" spans="1:43" x14ac:dyDescent="0.2">
      <c r="A677">
        <f>front!A677</f>
        <v>502.98</v>
      </c>
      <c r="B677" s="1">
        <f t="shared" si="217"/>
        <v>0.46000000000003638</v>
      </c>
      <c r="C677">
        <f>front!D677-front!B677</f>
        <v>14017.47</v>
      </c>
      <c r="D677" s="2">
        <f>front!E677-front!C677</f>
        <v>55441.3</v>
      </c>
      <c r="E677" s="2">
        <f>IF(front!F677-front!C677&gt;0,front!F677-front!C677,0)</f>
        <v>55441.3</v>
      </c>
      <c r="F677" s="2">
        <f>front!I677-front!H677</f>
        <v>8079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14064.748453659397</v>
      </c>
      <c r="J677" s="4">
        <f>D677/(constants!$A$4+constants!$B$4*data!D677+constants!$C$4*data!D677^2+constants!$D$4*data!D677^3+constants!$E$4*data!D677^4+constants!$F$4*data!D677^5+constants!$G$4*data!D677^6+constants!$H$4*data!D677^7)</f>
        <v>58510.046799244185</v>
      </c>
      <c r="K677" s="4">
        <f>E677/(constants!$A$4+constants!$B$4*data!E677+constants!$C$4*data!E677^2+constants!$D$4*data!E677^3+constants!$E$4*data!E677^4+constants!$F$4*data!E677^5+constants!$G$4*data!E677^6+constants!$H$4*data!E677^7)</f>
        <v>58510.046799244185</v>
      </c>
      <c r="L677" s="4">
        <f>F677/(constants!$A$4+constants!$B$4*data!F677+constants!$C$4*data!F677^2+constants!$D$4*data!F677^3+constants!$E$4*data!F677^4+constants!$F$4*data!F677^5+constants!$G$4*data!F677^6+constants!$H$4*data!F677^7)</f>
        <v>8069.2401230728574</v>
      </c>
      <c r="M677" s="4"/>
      <c r="N677" s="4"/>
      <c r="O677" s="4">
        <f t="shared" si="209"/>
        <v>23441.24742276566</v>
      </c>
      <c r="P677" s="4">
        <f t="shared" si="210"/>
        <v>11702.009359848838</v>
      </c>
      <c r="Q677" s="4">
        <f t="shared" si="210"/>
        <v>11702.009359848838</v>
      </c>
      <c r="R677" s="4">
        <f t="shared" si="211"/>
        <v>1344.8733538454762</v>
      </c>
      <c r="S677" s="4"/>
      <c r="T677" s="4">
        <f t="shared" si="212"/>
        <v>2.0031813940600425</v>
      </c>
      <c r="U677" s="4">
        <f t="shared" si="213"/>
        <v>1</v>
      </c>
      <c r="V677" s="4"/>
      <c r="W677" s="4"/>
      <c r="X677">
        <f>IF(front!E677&gt;$X$2,O677,P677)</f>
        <v>23441.24742276566</v>
      </c>
      <c r="Y677">
        <f t="shared" si="206"/>
        <v>23204.494183118244</v>
      </c>
      <c r="Z677">
        <f>SUMPRODUCT($B$7:$B$456,Y$7:Y$456,EXP(constants!$B$32+constants!$A$32*ABS($A$7:$A$456-$A677)))</f>
        <v>8.5567585052604658E-2</v>
      </c>
      <c r="AA677">
        <f t="shared" si="207"/>
        <v>23204.40861553319</v>
      </c>
      <c r="AB677">
        <f t="shared" si="215"/>
        <v>23199.501192992117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7.7009041914957928E-6</v>
      </c>
      <c r="AL677" s="17">
        <f t="shared" si="208"/>
        <v>3.3194266236301704E-10</v>
      </c>
      <c r="AQ677">
        <f t="shared" si="218"/>
        <v>3.3194266236301704E-10</v>
      </c>
    </row>
    <row r="678" spans="1:43" x14ac:dyDescent="0.2">
      <c r="A678">
        <f>front!A678</f>
        <v>503.44</v>
      </c>
      <c r="B678" s="1">
        <f t="shared" si="217"/>
        <v>0.45999999999997954</v>
      </c>
      <c r="C678">
        <f>front!D678-front!B678</f>
        <v>14077.269999999999</v>
      </c>
      <c r="D678" s="2">
        <f>front!E678-front!C678</f>
        <v>55380.1</v>
      </c>
      <c r="E678" s="2">
        <f>IF(front!F678-front!C678&gt;0,front!F678-front!C678,0)</f>
        <v>55380.1</v>
      </c>
      <c r="F678" s="2">
        <f>front!I678-front!H678</f>
        <v>7885.2999999999993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14125.63633218862</v>
      </c>
      <c r="J678" s="4">
        <f>D678/(constants!$A$4+constants!$B$4*data!D678+constants!$C$4*data!D678^2+constants!$D$4*data!D678^3+constants!$E$4*data!D678^4+constants!$F$4*data!D678^5+constants!$G$4*data!D678^6+constants!$H$4*data!D678^7)</f>
        <v>58442.012884981697</v>
      </c>
      <c r="K678" s="4">
        <f>E678/(constants!$A$4+constants!$B$4*data!E678+constants!$C$4*data!E678^2+constants!$D$4*data!E678^3+constants!$E$4*data!E678^4+constants!$F$4*data!E678^5+constants!$G$4*data!E678^6+constants!$H$4*data!E678^7)</f>
        <v>58442.012884981697</v>
      </c>
      <c r="L678" s="4">
        <f>F678/(constants!$A$4+constants!$B$4*data!F678+constants!$C$4*data!F678^2+constants!$D$4*data!F678^3+constants!$E$4*data!F678^4+constants!$F$4*data!F678^5+constants!$G$4*data!F678^6+constants!$H$4*data!F678^7)</f>
        <v>7875.0909747036476</v>
      </c>
      <c r="M678" s="4"/>
      <c r="N678" s="4"/>
      <c r="O678" s="4">
        <f t="shared" si="209"/>
        <v>23542.727220314366</v>
      </c>
      <c r="P678" s="4">
        <f t="shared" si="210"/>
        <v>11688.402576996339</v>
      </c>
      <c r="Q678" s="4">
        <f t="shared" si="210"/>
        <v>11688.402576996339</v>
      </c>
      <c r="R678" s="4">
        <f t="shared" si="211"/>
        <v>1312.5151624506079</v>
      </c>
      <c r="S678" s="4"/>
      <c r="T678" s="4">
        <f t="shared" si="212"/>
        <v>2.014195444178851</v>
      </c>
      <c r="U678" s="4">
        <f t="shared" si="213"/>
        <v>1</v>
      </c>
      <c r="V678" s="4"/>
      <c r="W678" s="4"/>
      <c r="X678">
        <f>IF(front!E678&gt;$X$2,O678,P678)</f>
        <v>23542.727220314366</v>
      </c>
      <c r="Y678">
        <f t="shared" si="206"/>
        <v>23305.97398066695</v>
      </c>
      <c r="Z678">
        <f>SUMPRODUCT($B$7:$B$456,Y$7:Y$456,EXP(constants!$B$32+constants!$A$32*ABS($A$7:$A$456-$A678)))</f>
        <v>8.3357762158609586E-2</v>
      </c>
      <c r="AA678">
        <f t="shared" si="207"/>
        <v>23305.89062290479</v>
      </c>
      <c r="AB678">
        <f t="shared" si="215"/>
        <v>23300.983200363717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7.7298063655857811E-6</v>
      </c>
      <c r="AL678" s="17">
        <f t="shared" si="208"/>
        <v>3.3173734769548791E-10</v>
      </c>
      <c r="AQ678">
        <f t="shared" si="218"/>
        <v>3.3173734769548791E-10</v>
      </c>
    </row>
    <row r="679" spans="1:43" x14ac:dyDescent="0.2">
      <c r="A679">
        <f>front!A679</f>
        <v>503.9</v>
      </c>
      <c r="B679" s="1">
        <f t="shared" si="217"/>
        <v>0.45999999999997954</v>
      </c>
      <c r="C679">
        <f>front!D679-front!B679</f>
        <v>14184.939999999999</v>
      </c>
      <c r="D679" s="2">
        <f>front!E679-front!C679</f>
        <v>55164.5</v>
      </c>
      <c r="E679" s="2">
        <f>IF(front!F679-front!C679&gt;0,front!F679-front!C679,0)</f>
        <v>55164.5</v>
      </c>
      <c r="F679" s="2">
        <f>front!I679-front!H679</f>
        <v>7744.4999999999982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14235.293906665767</v>
      </c>
      <c r="J679" s="4">
        <f>D679/(constants!$A$4+constants!$B$4*data!D679+constants!$C$4*data!D679^2+constants!$D$4*data!D679^3+constants!$E$4*data!D679^4+constants!$F$4*data!D679^5+constants!$G$4*data!D679^6+constants!$H$4*data!D679^7)</f>
        <v>58202.420975669011</v>
      </c>
      <c r="K679" s="4">
        <f>E679/(constants!$A$4+constants!$B$4*data!E679+constants!$C$4*data!E679^2+constants!$D$4*data!E679^3+constants!$E$4*data!E679^4+constants!$F$4*data!E679^5+constants!$G$4*data!E679^6+constants!$H$4*data!E679^7)</f>
        <v>58202.420975669011</v>
      </c>
      <c r="L679" s="4">
        <f>F679/(constants!$A$4+constants!$B$4*data!F679+constants!$C$4*data!F679^2+constants!$D$4*data!F679^3+constants!$E$4*data!F679^4+constants!$F$4*data!F679^5+constants!$G$4*data!F679^6+constants!$H$4*data!F679^7)</f>
        <v>7734.0056851193458</v>
      </c>
      <c r="M679" s="4"/>
      <c r="N679" s="4"/>
      <c r="O679" s="4">
        <f t="shared" si="209"/>
        <v>23725.489844442945</v>
      </c>
      <c r="P679" s="4">
        <f t="shared" si="210"/>
        <v>11640.484195133802</v>
      </c>
      <c r="Q679" s="4">
        <f t="shared" si="210"/>
        <v>11640.484195133802</v>
      </c>
      <c r="R679" s="4">
        <f t="shared" si="211"/>
        <v>1289.000947519891</v>
      </c>
      <c r="S679" s="4"/>
      <c r="T679" s="4">
        <f t="shared" si="212"/>
        <v>2.0381875398586229</v>
      </c>
      <c r="U679" s="4">
        <f t="shared" si="213"/>
        <v>1</v>
      </c>
      <c r="V679" s="4"/>
      <c r="W679" s="4"/>
      <c r="X679">
        <f>IF(front!E679&gt;$X$2,O679,P679)</f>
        <v>23725.489844442945</v>
      </c>
      <c r="Y679">
        <f t="shared" si="206"/>
        <v>23488.736604795529</v>
      </c>
      <c r="Z679">
        <f>SUMPRODUCT($B$7:$B$456,Y$7:Y$456,EXP(constants!$B$32+constants!$A$32*ABS($A$7:$A$456-$A679)))</f>
        <v>8.1205008974129217E-2</v>
      </c>
      <c r="AA679">
        <f t="shared" si="207"/>
        <v>23488.655399786556</v>
      </c>
      <c r="AB679">
        <f t="shared" si="215"/>
        <v>23483.747977245483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7.7587302425418717E-6</v>
      </c>
      <c r="AL679" s="17">
        <f t="shared" si="208"/>
        <v>3.3038722141200259E-10</v>
      </c>
      <c r="AQ679">
        <f t="shared" si="218"/>
        <v>3.3038722141200259E-10</v>
      </c>
    </row>
    <row r="680" spans="1:43" x14ac:dyDescent="0.2">
      <c r="A680">
        <f>front!A680</f>
        <v>504.37</v>
      </c>
      <c r="B680" s="1">
        <f t="shared" si="217"/>
        <v>0.47000000000002728</v>
      </c>
      <c r="C680">
        <f>front!D680-front!B680</f>
        <v>14248.27</v>
      </c>
      <c r="D680" s="2">
        <f>front!E680-front!C680</f>
        <v>55601</v>
      </c>
      <c r="E680" s="2">
        <f>IF(front!F680-front!C680&gt;0,front!F680-front!C680,0)</f>
        <v>55601</v>
      </c>
      <c r="F680" s="2">
        <f>front!I680-front!H680</f>
        <v>7430.2999999999993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14299.810335054548</v>
      </c>
      <c r="J680" s="4">
        <f>D680/(constants!$A$4+constants!$B$4*data!D680+constants!$C$4*data!D680^2+constants!$D$4*data!D680^3+constants!$E$4*data!D680^4+constants!$F$4*data!D680^5+constants!$G$4*data!D680^6+constants!$H$4*data!D680^7)</f>
        <v>58687.631887526739</v>
      </c>
      <c r="K680" s="4">
        <f>E680/(constants!$A$4+constants!$B$4*data!E680+constants!$C$4*data!E680^2+constants!$D$4*data!E680^3+constants!$E$4*data!E680^4+constants!$F$4*data!E680^5+constants!$G$4*data!E680^6+constants!$H$4*data!E680^7)</f>
        <v>58687.631887526739</v>
      </c>
      <c r="L680" s="4">
        <f>F680/(constants!$A$4+constants!$B$4*data!F680+constants!$C$4*data!F680^2+constants!$D$4*data!F680^3+constants!$E$4*data!F680^4+constants!$F$4*data!F680^5+constants!$G$4*data!F680^6+constants!$H$4*data!F680^7)</f>
        <v>7419.2886524246414</v>
      </c>
      <c r="M680" s="4"/>
      <c r="N680" s="4"/>
      <c r="O680" s="4">
        <f t="shared" si="209"/>
        <v>23833.017225090913</v>
      </c>
      <c r="P680" s="4">
        <f t="shared" si="210"/>
        <v>11737.526377505346</v>
      </c>
      <c r="Q680" s="4">
        <f t="shared" si="210"/>
        <v>11737.526377505346</v>
      </c>
      <c r="R680" s="4">
        <f t="shared" si="211"/>
        <v>1236.5481087374403</v>
      </c>
      <c r="S680" s="4"/>
      <c r="T680" s="4">
        <f t="shared" si="212"/>
        <v>2.0304974369017179</v>
      </c>
      <c r="U680" s="4">
        <f t="shared" si="213"/>
        <v>1</v>
      </c>
      <c r="V680" s="4"/>
      <c r="W680" s="4"/>
      <c r="X680">
        <f>IF(front!E680&gt;$X$2,O680,P680)</f>
        <v>23833.017225090913</v>
      </c>
      <c r="Y680">
        <f t="shared" si="206"/>
        <v>23596.263985443496</v>
      </c>
      <c r="Z680">
        <f>SUMPRODUCT($B$7:$B$456,Y$7:Y$456,EXP(constants!$B$32+constants!$A$32*ABS($A$7:$A$456-$A680)))</f>
        <v>7.9062867895804995E-2</v>
      </c>
      <c r="AA680">
        <f t="shared" si="207"/>
        <v>23596.184922575601</v>
      </c>
      <c r="AB680">
        <f t="shared" si="215"/>
        <v>23591.277500034528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7.7883049817548052E-6</v>
      </c>
      <c r="AL680" s="17">
        <f t="shared" si="208"/>
        <v>3.3013493998972317E-10</v>
      </c>
      <c r="AQ680">
        <f t="shared" si="218"/>
        <v>3.3013493998972317E-10</v>
      </c>
    </row>
    <row r="681" spans="1:43" x14ac:dyDescent="0.2">
      <c r="A681">
        <f>front!A681</f>
        <v>504.83</v>
      </c>
      <c r="B681" s="1">
        <f t="shared" si="217"/>
        <v>0.45999999999997954</v>
      </c>
      <c r="C681">
        <f>front!D681-front!B681</f>
        <v>14323.939999999999</v>
      </c>
      <c r="D681" s="2">
        <f>front!E681-front!C681</f>
        <v>55211.6</v>
      </c>
      <c r="E681" s="2">
        <f>IF(front!F681-front!C681&gt;0,front!F681-front!C681,0)</f>
        <v>55211.6</v>
      </c>
      <c r="F681" s="2">
        <f>front!I681-front!H681</f>
        <v>7398.3000000000011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14376.914846735723</v>
      </c>
      <c r="J681" s="4">
        <f>D681/(constants!$A$4+constants!$B$4*data!D681+constants!$C$4*data!D681^2+constants!$D$4*data!D681^3+constants!$E$4*data!D681^4+constants!$F$4*data!D681^5+constants!$G$4*data!D681^6+constants!$H$4*data!D681^7)</f>
        <v>58254.751540746154</v>
      </c>
      <c r="K681" s="4">
        <f>E681/(constants!$A$4+constants!$B$4*data!E681+constants!$C$4*data!E681^2+constants!$D$4*data!E681^3+constants!$E$4*data!E681^4+constants!$F$4*data!E681^5+constants!$G$4*data!E681^6+constants!$H$4*data!E681^7)</f>
        <v>58254.751540746154</v>
      </c>
      <c r="L681" s="4">
        <f>F681/(constants!$A$4+constants!$B$4*data!F681+constants!$C$4*data!F681^2+constants!$D$4*data!F681^3+constants!$E$4*data!F681^4+constants!$F$4*data!F681^5+constants!$G$4*data!F681^6+constants!$H$4*data!F681^7)</f>
        <v>7387.2449433657857</v>
      </c>
      <c r="M681" s="4"/>
      <c r="N681" s="4"/>
      <c r="O681" s="4">
        <f t="shared" si="209"/>
        <v>23961.524744559538</v>
      </c>
      <c r="P681" s="4">
        <f t="shared" si="210"/>
        <v>11650.950308149231</v>
      </c>
      <c r="Q681" s="4">
        <f t="shared" si="210"/>
        <v>11650.950308149231</v>
      </c>
      <c r="R681" s="4">
        <f t="shared" si="211"/>
        <v>1231.2074905609643</v>
      </c>
      <c r="S681" s="4"/>
      <c r="T681" s="4">
        <f t="shared" si="212"/>
        <v>2.0566154786360822</v>
      </c>
      <c r="U681" s="4">
        <f t="shared" si="213"/>
        <v>1</v>
      </c>
      <c r="V681" s="4"/>
      <c r="W681" s="4"/>
      <c r="X681">
        <f>IF(front!E681&gt;$X$2,O681,P681)</f>
        <v>23961.524744559538</v>
      </c>
      <c r="Y681">
        <f t="shared" si="206"/>
        <v>23724.771504912122</v>
      </c>
      <c r="Z681">
        <f>SUMPRODUCT($B$7:$B$456,Y$7:Y$456,EXP(constants!$B$32+constants!$A$32*ABS($A$7:$A$456-$A681)))</f>
        <v>7.7021032363884287E-2</v>
      </c>
      <c r="AA681">
        <f t="shared" si="207"/>
        <v>23724.694483879757</v>
      </c>
      <c r="AB681">
        <f t="shared" si="215"/>
        <v>23719.787061338684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7.8172717573141531E-6</v>
      </c>
      <c r="AL681" s="17">
        <f t="shared" si="208"/>
        <v>3.2956753520168262E-10</v>
      </c>
      <c r="AQ681">
        <f t="shared" si="218"/>
        <v>3.2956753520168262E-10</v>
      </c>
    </row>
    <row r="682" spans="1:43" x14ac:dyDescent="0.2">
      <c r="A682">
        <f>front!A682</f>
        <v>505.29</v>
      </c>
      <c r="B682" s="1">
        <f t="shared" si="217"/>
        <v>0.46000000000003638</v>
      </c>
      <c r="C682">
        <f>front!D682-front!B682</f>
        <v>14414.13</v>
      </c>
      <c r="D682" s="2">
        <f>front!E682-front!C682</f>
        <v>55256</v>
      </c>
      <c r="E682" s="2">
        <f>IF(front!F682-front!C682&gt;0,front!F682-front!C682,0)</f>
        <v>55256</v>
      </c>
      <c r="F682" s="2">
        <f>front!I682-front!H682</f>
        <v>7486.7999999999993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14468.838713060091</v>
      </c>
      <c r="J682" s="4">
        <f>D682/(constants!$A$4+constants!$B$4*data!D682+constants!$C$4*data!D682^2+constants!$D$4*data!D682^3+constants!$E$4*data!D682^4+constants!$F$4*data!D682^5+constants!$G$4*data!D682^6+constants!$H$4*data!D682^7)</f>
        <v>58304.08765345659</v>
      </c>
      <c r="K682" s="4">
        <f>E682/(constants!$A$4+constants!$B$4*data!E682+constants!$C$4*data!E682^2+constants!$D$4*data!E682^3+constants!$E$4*data!E682^4+constants!$F$4*data!E682^5+constants!$G$4*data!E682^6+constants!$H$4*data!E682^7)</f>
        <v>58304.08765345659</v>
      </c>
      <c r="L682" s="4">
        <f>F682/(constants!$A$4+constants!$B$4*data!F682+constants!$C$4*data!F682^2+constants!$D$4*data!F682^3+constants!$E$4*data!F682^4+constants!$F$4*data!F682^5+constants!$G$4*data!F682^6+constants!$H$4*data!F682^7)</f>
        <v>7475.8697885344291</v>
      </c>
      <c r="M682" s="4"/>
      <c r="N682" s="4"/>
      <c r="O682" s="4">
        <f t="shared" si="209"/>
        <v>24114.731188433489</v>
      </c>
      <c r="P682" s="4">
        <f t="shared" si="210"/>
        <v>11660.817530691318</v>
      </c>
      <c r="Q682" s="4">
        <f t="shared" si="210"/>
        <v>11660.817530691318</v>
      </c>
      <c r="R682" s="4">
        <f t="shared" si="211"/>
        <v>1245.9782980890716</v>
      </c>
      <c r="S682" s="4"/>
      <c r="T682" s="4">
        <f t="shared" si="212"/>
        <v>2.0680137670419265</v>
      </c>
      <c r="U682" s="4">
        <f t="shared" si="213"/>
        <v>1</v>
      </c>
      <c r="V682" s="4"/>
      <c r="W682" s="4"/>
      <c r="X682">
        <f>IF(front!E682&gt;$X$2,O682,P682)</f>
        <v>24114.731188433489</v>
      </c>
      <c r="Y682">
        <f t="shared" si="206"/>
        <v>23877.977948786072</v>
      </c>
      <c r="Z682">
        <f>SUMPRODUCT($B$7:$B$456,Y$7:Y$456,EXP(constants!$B$32+constants!$A$32*ABS($A$7:$A$456-$A682)))</f>
        <v>7.503192818930432E-2</v>
      </c>
      <c r="AA682">
        <f t="shared" si="207"/>
        <v>23877.902916857882</v>
      </c>
      <c r="AB682">
        <f t="shared" si="215"/>
        <v>23872.995494316809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7.8462592671640841E-6</v>
      </c>
      <c r="AL682" s="17">
        <f t="shared" si="208"/>
        <v>3.286667259260347E-10</v>
      </c>
      <c r="AQ682">
        <f t="shared" si="218"/>
        <v>3.286667259260347E-10</v>
      </c>
    </row>
    <row r="683" spans="1:43" x14ac:dyDescent="0.2">
      <c r="A683">
        <f>front!A683</f>
        <v>505.75</v>
      </c>
      <c r="B683" s="1">
        <f t="shared" si="217"/>
        <v>0.45999999999997954</v>
      </c>
      <c r="C683">
        <f>front!D683-front!B683</f>
        <v>14512.529999999999</v>
      </c>
      <c r="D683" s="2">
        <f>front!E683-front!C683</f>
        <v>55686.5</v>
      </c>
      <c r="E683" s="2">
        <f>IF(front!F683-front!C683&gt;0,front!F683-front!C683,0)</f>
        <v>55686.5</v>
      </c>
      <c r="F683" s="2">
        <f>front!I683-front!H683</f>
        <v>7594.2000000000007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14569.160369392055</v>
      </c>
      <c r="J683" s="4">
        <f>D683/(constants!$A$4+constants!$B$4*data!D683+constants!$C$4*data!D683^2+constants!$D$4*data!D683^3+constants!$E$4*data!D683^4+constants!$F$4*data!D683^5+constants!$G$4*data!D683^6+constants!$H$4*data!D683^7)</f>
        <v>58782.739488260915</v>
      </c>
      <c r="K683" s="4">
        <f>E683/(constants!$A$4+constants!$B$4*data!E683+constants!$C$4*data!E683^2+constants!$D$4*data!E683^3+constants!$E$4*data!E683^4+constants!$F$4*data!E683^5+constants!$G$4*data!E683^6+constants!$H$4*data!E683^7)</f>
        <v>58782.739488260915</v>
      </c>
      <c r="L683" s="4">
        <f>F683/(constants!$A$4+constants!$B$4*data!F683+constants!$C$4*data!F683^2+constants!$D$4*data!F683^3+constants!$E$4*data!F683^4+constants!$F$4*data!F683^5+constants!$G$4*data!F683^6+constants!$H$4*data!F683^7)</f>
        <v>7583.4381733542286</v>
      </c>
      <c r="M683" s="4"/>
      <c r="N683" s="4"/>
      <c r="O683" s="4">
        <f t="shared" si="209"/>
        <v>24281.93394898676</v>
      </c>
      <c r="P683" s="4">
        <f t="shared" si="210"/>
        <v>11756.547897652183</v>
      </c>
      <c r="Q683" s="4">
        <f t="shared" si="210"/>
        <v>11756.547897652183</v>
      </c>
      <c r="R683" s="4">
        <f t="shared" si="211"/>
        <v>1263.9063622257049</v>
      </c>
      <c r="S683" s="4"/>
      <c r="T683" s="4">
        <f t="shared" si="212"/>
        <v>2.0653965909360124</v>
      </c>
      <c r="U683" s="4">
        <f t="shared" si="213"/>
        <v>1</v>
      </c>
      <c r="V683" s="4"/>
      <c r="W683" s="4"/>
      <c r="X683">
        <f>IF(front!E683&gt;$X$2,O683,P683)</f>
        <v>24281.93394898676</v>
      </c>
      <c r="Y683">
        <f t="shared" si="206"/>
        <v>24045.180709339344</v>
      </c>
      <c r="Z683">
        <f>SUMPRODUCT($B$7:$B$456,Y$7:Y$456,EXP(constants!$B$32+constants!$A$32*ABS($A$7:$A$456-$A683)))</f>
        <v>7.3094193560105866E-2</v>
      </c>
      <c r="AA683">
        <f t="shared" si="207"/>
        <v>24045.107615145782</v>
      </c>
      <c r="AB683">
        <f t="shared" si="215"/>
        <v>24040.200192604709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7.8752671906194576E-6</v>
      </c>
      <c r="AL683" s="17">
        <f t="shared" si="208"/>
        <v>3.2758742138270802E-10</v>
      </c>
      <c r="AQ683">
        <f t="shared" si="218"/>
        <v>3.2758742138270802E-10</v>
      </c>
    </row>
    <row r="684" spans="1:43" x14ac:dyDescent="0.2">
      <c r="A684">
        <f>front!A684</f>
        <v>506.21</v>
      </c>
      <c r="B684" s="1">
        <f t="shared" si="217"/>
        <v>0.45999999999997954</v>
      </c>
      <c r="C684">
        <f>front!D684-front!B684</f>
        <v>14553</v>
      </c>
      <c r="D684" s="2">
        <f>front!E684-front!C684</f>
        <v>55377.7</v>
      </c>
      <c r="E684" s="2">
        <f>IF(front!F684-front!C684&gt;0,front!F684-front!C684,0)</f>
        <v>55377.7</v>
      </c>
      <c r="F684" s="2">
        <f>front!I684-front!H684</f>
        <v>7492.1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14610.42979862961</v>
      </c>
      <c r="J684" s="4">
        <f>D684/(constants!$A$4+constants!$B$4*data!D684+constants!$C$4*data!D684^2+constants!$D$4*data!D684^3+constants!$E$4*data!D684^4+constants!$F$4*data!D684^5+constants!$G$4*data!D684^6+constants!$H$4*data!D684^7)</f>
        <v>58439.345107179652</v>
      </c>
      <c r="K684" s="4">
        <f>E684/(constants!$A$4+constants!$B$4*data!E684+constants!$C$4*data!E684^2+constants!$D$4*data!E684^3+constants!$E$4*data!E684^4+constants!$F$4*data!E684^5+constants!$G$4*data!E684^6+constants!$H$4*data!E684^7)</f>
        <v>58439.345107179652</v>
      </c>
      <c r="L684" s="4">
        <f>F684/(constants!$A$4+constants!$B$4*data!F684+constants!$C$4*data!F684^2+constants!$D$4*data!F684^3+constants!$E$4*data!F684^4+constants!$F$4*data!F684^5+constants!$G$4*data!F684^6+constants!$H$4*data!F684^7)</f>
        <v>7481.1776609150756</v>
      </c>
      <c r="M684" s="4"/>
      <c r="N684" s="4"/>
      <c r="O684" s="4">
        <f t="shared" si="209"/>
        <v>24350.716331049349</v>
      </c>
      <c r="P684" s="4">
        <f t="shared" si="210"/>
        <v>11687.86902143593</v>
      </c>
      <c r="Q684" s="4">
        <f t="shared" si="210"/>
        <v>11687.86902143593</v>
      </c>
      <c r="R684" s="4">
        <f t="shared" si="211"/>
        <v>1246.862943485846</v>
      </c>
      <c r="S684" s="4"/>
      <c r="T684" s="4">
        <f t="shared" si="212"/>
        <v>2.0834179683558522</v>
      </c>
      <c r="U684" s="4">
        <f t="shared" si="213"/>
        <v>1</v>
      </c>
      <c r="V684" s="4"/>
      <c r="W684" s="4"/>
      <c r="X684">
        <f>IF(front!E684&gt;$X$2,O684,P684)</f>
        <v>24350.716331049349</v>
      </c>
      <c r="Y684">
        <f t="shared" si="206"/>
        <v>24113.963091401933</v>
      </c>
      <c r="Z684">
        <f>SUMPRODUCT($B$7:$B$456,Y$7:Y$456,EXP(constants!$B$32+constants!$A$32*ABS($A$7:$A$456-$A684)))</f>
        <v>7.1206501833759622E-2</v>
      </c>
      <c r="AA684">
        <f t="shared" si="207"/>
        <v>24113.891884900098</v>
      </c>
      <c r="AB684">
        <f t="shared" si="215"/>
        <v>24108.984462359025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7.9042952069351375E-6</v>
      </c>
      <c r="AL684" s="17">
        <f t="shared" si="208"/>
        <v>3.2785682944364528E-10</v>
      </c>
      <c r="AQ684">
        <f t="shared" si="218"/>
        <v>3.2785682944364528E-10</v>
      </c>
    </row>
    <row r="685" spans="1:43" x14ac:dyDescent="0.2">
      <c r="A685">
        <f>front!A685</f>
        <v>506.67</v>
      </c>
      <c r="B685" s="1">
        <f t="shared" si="217"/>
        <v>0.46000000000003638</v>
      </c>
      <c r="C685">
        <f>front!D685-front!B685</f>
        <v>14606.06</v>
      </c>
      <c r="D685" s="2">
        <f>front!E685-front!C685</f>
        <v>54995.8</v>
      </c>
      <c r="E685" s="2">
        <f>IF(front!F685-front!C685&gt;0,front!F685-front!C685,0)</f>
        <v>54995.8</v>
      </c>
      <c r="F685" s="2">
        <f>front!I685-front!H685</f>
        <v>7494.2000000000007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14664.545964624183</v>
      </c>
      <c r="J685" s="4">
        <f>D685/(constants!$A$4+constants!$B$4*data!D685+constants!$C$4*data!D685^2+constants!$D$4*data!D685^3+constants!$E$4*data!D685^4+constants!$F$4*data!D685^5+constants!$G$4*data!D685^6+constants!$H$4*data!D685^7)</f>
        <v>58015.033040864982</v>
      </c>
      <c r="K685" s="4">
        <f>E685/(constants!$A$4+constants!$B$4*data!E685+constants!$C$4*data!E685^2+constants!$D$4*data!E685^3+constants!$E$4*data!E685^4+constants!$F$4*data!E685^5+constants!$G$4*data!E685^6+constants!$H$4*data!E685^7)</f>
        <v>58015.033040864982</v>
      </c>
      <c r="L685" s="4">
        <f>F685/(constants!$A$4+constants!$B$4*data!F685+constants!$C$4*data!F685^2+constants!$D$4*data!F685^3+constants!$E$4*data!F685^4+constants!$F$4*data!F685^5+constants!$G$4*data!F685^6+constants!$H$4*data!F685^7)</f>
        <v>7483.2807926206242</v>
      </c>
      <c r="M685" s="4"/>
      <c r="N685" s="4"/>
      <c r="O685" s="4">
        <f t="shared" si="209"/>
        <v>24440.909941040307</v>
      </c>
      <c r="P685" s="4">
        <f t="shared" si="210"/>
        <v>11603.006608172996</v>
      </c>
      <c r="Q685" s="4">
        <f t="shared" si="210"/>
        <v>11603.006608172996</v>
      </c>
      <c r="R685" s="4">
        <f t="shared" si="211"/>
        <v>1247.2134654367708</v>
      </c>
      <c r="S685" s="4"/>
      <c r="T685" s="4">
        <f t="shared" si="212"/>
        <v>2.1064290288195191</v>
      </c>
      <c r="U685" s="4">
        <f t="shared" si="213"/>
        <v>1</v>
      </c>
      <c r="V685" s="4"/>
      <c r="W685" s="4"/>
      <c r="X685">
        <f>IF(front!E685&gt;$X$2,O685,P685)</f>
        <v>24440.909941040307</v>
      </c>
      <c r="Y685">
        <f t="shared" si="206"/>
        <v>24204.156701392891</v>
      </c>
      <c r="Z685">
        <f>SUMPRODUCT($B$7:$B$456,Y$7:Y$456,EXP(constants!$B$32+constants!$A$32*ABS($A$7:$A$456-$A685)))</f>
        <v>6.9367560628900052E-2</v>
      </c>
      <c r="AA685">
        <f t="shared" si="207"/>
        <v>24204.087333832264</v>
      </c>
      <c r="AB685">
        <f t="shared" si="215"/>
        <v>24199.17991129119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7.9333429953206936E-6</v>
      </c>
      <c r="AL685" s="17">
        <f t="shared" si="208"/>
        <v>3.2783520038292884E-10</v>
      </c>
      <c r="AQ685">
        <f t="shared" si="218"/>
        <v>3.2783520038292884E-10</v>
      </c>
    </row>
    <row r="686" spans="1:43" x14ac:dyDescent="0.2">
      <c r="A686">
        <f>front!A686</f>
        <v>507.13</v>
      </c>
      <c r="B686" s="1">
        <f t="shared" si="217"/>
        <v>0.45999999999997954</v>
      </c>
      <c r="C686">
        <f>front!D686-front!B686</f>
        <v>14680.260000000002</v>
      </c>
      <c r="D686" s="2">
        <f>front!E686-front!C686</f>
        <v>55390.8</v>
      </c>
      <c r="E686" s="2">
        <f>IF(front!F686-front!C686&gt;0,front!F686-front!C686,0)</f>
        <v>55390.8</v>
      </c>
      <c r="F686" s="2">
        <f>front!I686-front!H686</f>
        <v>7147.4000000000015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14740.238240000013</v>
      </c>
      <c r="J686" s="4">
        <f>D686/(constants!$A$4+constants!$B$4*data!D686+constants!$C$4*data!D686^2+constants!$D$4*data!D686^3+constants!$E$4*data!D686^4+constants!$F$4*data!D686^5+constants!$G$4*data!D686^6+constants!$H$4*data!D686^7)</f>
        <v>58453.906927256576</v>
      </c>
      <c r="K686" s="4">
        <f>E686/(constants!$A$4+constants!$B$4*data!E686+constants!$C$4*data!E686^2+constants!$D$4*data!E686^3+constants!$E$4*data!E686^4+constants!$F$4*data!E686^5+constants!$G$4*data!E686^6+constants!$H$4*data!E686^7)</f>
        <v>58453.906927256576</v>
      </c>
      <c r="L686" s="4">
        <f>F686/(constants!$A$4+constants!$B$4*data!F686+constants!$C$4*data!F686^2+constants!$D$4*data!F686^3+constants!$E$4*data!F686^4+constants!$F$4*data!F686^5+constants!$G$4*data!F686^6+constants!$H$4*data!F686^7)</f>
        <v>7136.0570405346689</v>
      </c>
      <c r="M686" s="4"/>
      <c r="N686" s="4"/>
      <c r="O686" s="4">
        <f t="shared" si="209"/>
        <v>24567.063733333354</v>
      </c>
      <c r="P686" s="4">
        <f t="shared" si="210"/>
        <v>11690.781385451315</v>
      </c>
      <c r="Q686" s="4">
        <f t="shared" si="210"/>
        <v>11690.781385451315</v>
      </c>
      <c r="R686" s="4">
        <f t="shared" si="211"/>
        <v>1189.3428400891114</v>
      </c>
      <c r="S686" s="4"/>
      <c r="T686" s="4">
        <f t="shared" si="212"/>
        <v>2.1014047669992384</v>
      </c>
      <c r="U686" s="4">
        <f t="shared" si="213"/>
        <v>1</v>
      </c>
      <c r="V686" s="4"/>
      <c r="W686" s="4"/>
      <c r="X686">
        <f>IF(front!E686&gt;$X$2,O686,P686)</f>
        <v>24567.063733333354</v>
      </c>
      <c r="Y686">
        <f t="shared" si="206"/>
        <v>24330.310493685938</v>
      </c>
      <c r="Z686">
        <f>SUMPRODUCT($B$7:$B$456,Y$7:Y$456,EXP(constants!$B$32+constants!$A$32*ABS($A$7:$A$456-$A686)))</f>
        <v>6.7576110940515188E-2</v>
      </c>
      <c r="AA686">
        <f t="shared" si="207"/>
        <v>24330.242917574997</v>
      </c>
      <c r="AB686">
        <f t="shared" si="215"/>
        <v>24325.335495033924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7.9624102349490477E-6</v>
      </c>
      <c r="AL686" s="17">
        <f t="shared" si="208"/>
        <v>3.2732992466124847E-10</v>
      </c>
      <c r="AQ686">
        <f t="shared" si="218"/>
        <v>3.2732992466124847E-10</v>
      </c>
    </row>
    <row r="687" spans="1:43" x14ac:dyDescent="0.2">
      <c r="A687">
        <f>front!A687</f>
        <v>507.59</v>
      </c>
      <c r="B687" s="1">
        <f t="shared" si="217"/>
        <v>0.45999999999997954</v>
      </c>
      <c r="C687">
        <f>front!D687-front!B687</f>
        <v>14752.27</v>
      </c>
      <c r="D687" s="2">
        <f>front!E687-front!C687</f>
        <v>55110.2</v>
      </c>
      <c r="E687" s="2">
        <f>IF(front!F687-front!C687&gt;0,front!F687-front!C687,0)</f>
        <v>55110.2</v>
      </c>
      <c r="F687" s="2">
        <f>front!I687-front!H687</f>
        <v>6987.6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14813.713572532251</v>
      </c>
      <c r="J687" s="4">
        <f>D687/(constants!$A$4+constants!$B$4*data!D687+constants!$C$4*data!D687^2+constants!$D$4*data!D687^3+constants!$E$4*data!D687^4+constants!$F$4*data!D687^5+constants!$G$4*data!D687^6+constants!$H$4*data!D687^7)</f>
        <v>58142.097992078758</v>
      </c>
      <c r="K687" s="4">
        <f>E687/(constants!$A$4+constants!$B$4*data!E687+constants!$C$4*data!E687^2+constants!$D$4*data!E687^3+constants!$E$4*data!E687^4+constants!$F$4*data!E687^5+constants!$G$4*data!E687^6+constants!$H$4*data!E687^7)</f>
        <v>58142.097992078758</v>
      </c>
      <c r="L687" s="4">
        <f>F687/(constants!$A$4+constants!$B$4*data!F687+constants!$C$4*data!F687^2+constants!$D$4*data!F687^3+constants!$E$4*data!F687^4+constants!$F$4*data!F687^5+constants!$G$4*data!F687^6+constants!$H$4*data!F687^7)</f>
        <v>6976.1225993005974</v>
      </c>
      <c r="M687" s="4"/>
      <c r="N687" s="4"/>
      <c r="O687" s="4">
        <f t="shared" si="209"/>
        <v>24689.522620887084</v>
      </c>
      <c r="P687" s="4">
        <f t="shared" si="210"/>
        <v>11628.419598415752</v>
      </c>
      <c r="Q687" s="4">
        <f t="shared" si="210"/>
        <v>11628.419598415752</v>
      </c>
      <c r="R687" s="4">
        <f t="shared" si="211"/>
        <v>1162.6870998834329</v>
      </c>
      <c r="S687" s="4"/>
      <c r="T687" s="4">
        <f t="shared" si="212"/>
        <v>2.1232053429041007</v>
      </c>
      <c r="U687" s="4">
        <f t="shared" si="213"/>
        <v>1</v>
      </c>
      <c r="V687" s="4"/>
      <c r="W687" s="4"/>
      <c r="X687">
        <f>IF(front!E687&gt;$X$2,O687,P687)</f>
        <v>24689.522620887084</v>
      </c>
      <c r="Y687">
        <f t="shared" si="206"/>
        <v>24452.769381239668</v>
      </c>
      <c r="Z687">
        <f>SUMPRODUCT($B$7:$B$456,Y$7:Y$456,EXP(constants!$B$32+constants!$A$32*ABS($A$7:$A$456-$A687)))</f>
        <v>6.5830926277985646E-2</v>
      </c>
      <c r="AA687">
        <f t="shared" si="207"/>
        <v>24452.703550313392</v>
      </c>
      <c r="AB687">
        <f t="shared" si="215"/>
        <v>24447.796127772319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7.9914966049679025E-6</v>
      </c>
      <c r="AL687" s="17">
        <f t="shared" si="208"/>
        <v>3.2688004117842284E-10</v>
      </c>
      <c r="AQ687">
        <f t="shared" si="218"/>
        <v>3.2688004117842284E-10</v>
      </c>
    </row>
    <row r="688" spans="1:43" x14ac:dyDescent="0.2">
      <c r="A688">
        <f>front!A688</f>
        <v>508.05</v>
      </c>
      <c r="B688" s="1">
        <f t="shared" si="217"/>
        <v>0.46000000000003638</v>
      </c>
      <c r="C688">
        <f>front!D688-front!B688</f>
        <v>14821.199999999999</v>
      </c>
      <c r="D688" s="2">
        <f>front!E688-front!C688</f>
        <v>55221.8</v>
      </c>
      <c r="E688" s="2">
        <f>IF(front!F688-front!C688&gt;0,front!F688-front!C688,0)</f>
        <v>55221.8</v>
      </c>
      <c r="F688" s="2">
        <f>front!I688-front!H688</f>
        <v>7345.7000000000007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14884.06203410735</v>
      </c>
      <c r="J688" s="4">
        <f>D688/(constants!$A$4+constants!$B$4*data!D688+constants!$C$4*data!D688^2+constants!$D$4*data!D688^3+constants!$E$4*data!D688^4+constants!$F$4*data!D688^5+constants!$G$4*data!D688^6+constants!$H$4*data!D688^7)</f>
        <v>58266.085046202104</v>
      </c>
      <c r="K688" s="4">
        <f>E688/(constants!$A$4+constants!$B$4*data!E688+constants!$C$4*data!E688^2+constants!$D$4*data!E688^3+constants!$E$4*data!E688^4+constants!$F$4*data!E688^5+constants!$G$4*data!E688^6+constants!$H$4*data!E688^7)</f>
        <v>58266.085046202104</v>
      </c>
      <c r="L688" s="4">
        <f>F688/(constants!$A$4+constants!$B$4*data!F688+constants!$C$4*data!F688^2+constants!$D$4*data!F688^3+constants!$E$4*data!F688^4+constants!$F$4*data!F688^5+constants!$G$4*data!F688^6+constants!$H$4*data!F688^7)</f>
        <v>7334.5765853216108</v>
      </c>
      <c r="M688" s="4"/>
      <c r="N688" s="4"/>
      <c r="O688" s="4">
        <f t="shared" si="209"/>
        <v>24806.770056845584</v>
      </c>
      <c r="P688" s="4">
        <f t="shared" si="210"/>
        <v>11653.217009240419</v>
      </c>
      <c r="Q688" s="4">
        <f t="shared" si="210"/>
        <v>11653.217009240419</v>
      </c>
      <c r="R688" s="4">
        <f t="shared" si="211"/>
        <v>1222.4294308869351</v>
      </c>
      <c r="S688" s="4"/>
      <c r="T688" s="4">
        <f t="shared" si="212"/>
        <v>2.1287486568880554</v>
      </c>
      <c r="U688" s="4">
        <f t="shared" si="213"/>
        <v>1</v>
      </c>
      <c r="V688" s="4"/>
      <c r="W688" s="4"/>
      <c r="X688">
        <f>IF(front!E688&gt;$X$2,O688,P688)</f>
        <v>24806.770056845584</v>
      </c>
      <c r="Y688">
        <f t="shared" si="206"/>
        <v>24570.016817198168</v>
      </c>
      <c r="Z688">
        <f>SUMPRODUCT($B$7:$B$456,Y$7:Y$456,EXP(constants!$B$32+constants!$A$32*ABS($A$7:$A$456-$A688)))</f>
        <v>6.4130811825385686E-2</v>
      </c>
      <c r="AA688">
        <f t="shared" si="207"/>
        <v>24569.952686386343</v>
      </c>
      <c r="AB688">
        <f t="shared" si="215"/>
        <v>24565.04526384527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8.0206017845104132E-6</v>
      </c>
      <c r="AL688" s="17">
        <f t="shared" si="208"/>
        <v>3.2650466133335816E-10</v>
      </c>
      <c r="AQ688">
        <f t="shared" si="218"/>
        <v>3.2650466133335816E-10</v>
      </c>
    </row>
    <row r="689" spans="1:43" x14ac:dyDescent="0.2">
      <c r="A689">
        <f>front!A689</f>
        <v>508.51</v>
      </c>
      <c r="B689" s="1">
        <f t="shared" si="217"/>
        <v>0.45999999999997954</v>
      </c>
      <c r="C689">
        <f>front!D689-front!B689</f>
        <v>14898.4</v>
      </c>
      <c r="D689" s="2">
        <f>front!E689-front!C689</f>
        <v>55612.5</v>
      </c>
      <c r="E689" s="2">
        <f>IF(front!F689-front!C689&gt;0,front!F689-front!C689,0)</f>
        <v>55612.5</v>
      </c>
      <c r="F689" s="2">
        <f>front!I689-front!H689</f>
        <v>7148.2000000000007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14962.869057167572</v>
      </c>
      <c r="J689" s="4">
        <f>D689/(constants!$A$4+constants!$B$4*data!D689+constants!$C$4*data!D689^2+constants!$D$4*data!D689^3+constants!$E$4*data!D689^4+constants!$F$4*data!D689^5+constants!$G$4*data!D689^6+constants!$H$4*data!D689^7)</f>
        <v>58700.422796245606</v>
      </c>
      <c r="K689" s="4">
        <f>E689/(constants!$A$4+constants!$B$4*data!E689+constants!$C$4*data!E689^2+constants!$D$4*data!E689^3+constants!$E$4*data!E689^4+constants!$F$4*data!E689^5+constants!$G$4*data!E689^6+constants!$H$4*data!E689^7)</f>
        <v>58700.422796245606</v>
      </c>
      <c r="L689" s="4">
        <f>F689/(constants!$A$4+constants!$B$4*data!F689+constants!$C$4*data!F689^2+constants!$D$4*data!F689^3+constants!$E$4*data!F689^4+constants!$F$4*data!F689^5+constants!$G$4*data!F689^6+constants!$H$4*data!F689^7)</f>
        <v>7136.8578074260222</v>
      </c>
      <c r="M689" s="4"/>
      <c r="N689" s="4"/>
      <c r="O689" s="4">
        <f t="shared" si="209"/>
        <v>24938.115095279289</v>
      </c>
      <c r="P689" s="4">
        <f t="shared" si="210"/>
        <v>11740.084559249121</v>
      </c>
      <c r="Q689" s="4">
        <f t="shared" si="210"/>
        <v>11740.084559249121</v>
      </c>
      <c r="R689" s="4">
        <f t="shared" si="211"/>
        <v>1189.4763012376704</v>
      </c>
      <c r="S689" s="4"/>
      <c r="T689" s="4">
        <f t="shared" si="212"/>
        <v>2.1241853045796373</v>
      </c>
      <c r="U689" s="4">
        <f t="shared" si="213"/>
        <v>1</v>
      </c>
      <c r="V689" s="4"/>
      <c r="W689" s="4"/>
      <c r="X689">
        <f>IF(front!E689&gt;$X$2,O689,P689)</f>
        <v>24938.115095279289</v>
      </c>
      <c r="Y689">
        <f t="shared" si="206"/>
        <v>24701.361855631872</v>
      </c>
      <c r="Z689">
        <f>SUMPRODUCT($B$7:$B$456,Y$7:Y$456,EXP(constants!$B$32+constants!$A$32*ABS($A$7:$A$456-$A689)))</f>
        <v>6.2474603623470161E-2</v>
      </c>
      <c r="AA689">
        <f t="shared" si="207"/>
        <v>24701.29938102825</v>
      </c>
      <c r="AB689">
        <f t="shared" si="215"/>
        <v>24696.391958487176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8.0497254527029253E-6</v>
      </c>
      <c r="AL689" s="17">
        <f t="shared" si="208"/>
        <v>3.2594742852453605E-10</v>
      </c>
      <c r="AQ689">
        <f t="shared" si="218"/>
        <v>3.2594742852453605E-10</v>
      </c>
    </row>
    <row r="690" spans="1:43" x14ac:dyDescent="0.2">
      <c r="A690">
        <f>front!A690</f>
        <v>508.98</v>
      </c>
      <c r="B690" s="1">
        <f t="shared" si="217"/>
        <v>0.47000000000002728</v>
      </c>
      <c r="C690">
        <f>front!D690-front!B690</f>
        <v>14981.4</v>
      </c>
      <c r="D690" s="2">
        <f>front!E690-front!C690</f>
        <v>55717</v>
      </c>
      <c r="E690" s="2">
        <f>IF(front!F690-front!C690&gt;0,front!F690-front!C690,0)</f>
        <v>55717</v>
      </c>
      <c r="F690" s="2">
        <f>front!I690-front!H690</f>
        <v>7034.6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15047.618509457277</v>
      </c>
      <c r="J690" s="4">
        <f>D690/(constants!$A$4+constants!$B$4*data!D690+constants!$C$4*data!D690^2+constants!$D$4*data!D690^3+constants!$E$4*data!D690^4+constants!$F$4*data!D690^5+constants!$G$4*data!D690^6+constants!$H$4*data!D690^7)</f>
        <v>58816.672418048285</v>
      </c>
      <c r="K690" s="4">
        <f>E690/(constants!$A$4+constants!$B$4*data!E690+constants!$C$4*data!E690^2+constants!$D$4*data!E690^3+constants!$E$4*data!E690^4+constants!$F$4*data!E690^5+constants!$G$4*data!E690^6+constants!$H$4*data!E690^7)</f>
        <v>58816.672418048285</v>
      </c>
      <c r="L690" s="4">
        <f>F690/(constants!$A$4+constants!$B$4*data!F690+constants!$C$4*data!F690^2+constants!$D$4*data!F690^3+constants!$E$4*data!F690^4+constants!$F$4*data!F690^5+constants!$G$4*data!F690^6+constants!$H$4*data!F690^7)</f>
        <v>7023.1583048453131</v>
      </c>
      <c r="M690" s="4"/>
      <c r="N690" s="4"/>
      <c r="O690" s="4">
        <f t="shared" si="209"/>
        <v>25079.364182428795</v>
      </c>
      <c r="P690" s="4">
        <f t="shared" si="210"/>
        <v>11763.334483609657</v>
      </c>
      <c r="Q690" s="4">
        <f t="shared" si="210"/>
        <v>11763.334483609657</v>
      </c>
      <c r="R690" s="4">
        <f t="shared" si="211"/>
        <v>1170.5263841408855</v>
      </c>
      <c r="S690" s="4"/>
      <c r="T690" s="4">
        <f t="shared" si="212"/>
        <v>2.1319944797432155</v>
      </c>
      <c r="U690" s="4">
        <f t="shared" si="213"/>
        <v>1</v>
      </c>
      <c r="V690" s="4"/>
      <c r="W690" s="4"/>
      <c r="X690">
        <f>IF(front!E690&gt;$X$2,O690,P690)</f>
        <v>25079.364182428795</v>
      </c>
      <c r="Y690">
        <f t="shared" si="206"/>
        <v>24842.610942781379</v>
      </c>
      <c r="Z690">
        <f>SUMPRODUCT($B$7:$B$456,Y$7:Y$456,EXP(constants!$B$32+constants!$A$32*ABS($A$7:$A$456-$A690)))</f>
        <v>6.0826559784000929E-2</v>
      </c>
      <c r="AA690">
        <f t="shared" si="207"/>
        <v>24842.550116221595</v>
      </c>
      <c r="AB690">
        <f t="shared" si="215"/>
        <v>24837.642693680522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8.0795010062226282E-6</v>
      </c>
      <c r="AL690" s="17">
        <f t="shared" si="208"/>
        <v>3.252925853659336E-10</v>
      </c>
      <c r="AQ690">
        <f t="shared" si="218"/>
        <v>3.252925853659336E-10</v>
      </c>
    </row>
    <row r="691" spans="1:43" x14ac:dyDescent="0.2">
      <c r="A691">
        <f>front!A691</f>
        <v>509.44</v>
      </c>
      <c r="B691" s="1">
        <f t="shared" si="217"/>
        <v>0.45999999999997954</v>
      </c>
      <c r="C691">
        <f>front!D691-front!B691</f>
        <v>15038.330000000002</v>
      </c>
      <c r="D691" s="2">
        <f>front!E691-front!C691</f>
        <v>55888.3</v>
      </c>
      <c r="E691" s="2">
        <f>IF(front!F691-front!C691&gt;0,front!F691-front!C691,0)</f>
        <v>55888.3</v>
      </c>
      <c r="F691" s="2">
        <f>front!I691-front!H691</f>
        <v>6821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15105.761479821418</v>
      </c>
      <c r="J691" s="4">
        <f>D691/(constants!$A$4+constants!$B$4*data!D691+constants!$C$4*data!D691^2+constants!$D$4*data!D691^3+constants!$E$4*data!D691^4+constants!$F$4*data!D691^5+constants!$G$4*data!D691^6+constants!$H$4*data!D691^7)</f>
        <v>59007.310549322603</v>
      </c>
      <c r="K691" s="4">
        <f>E691/(constants!$A$4+constants!$B$4*data!E691+constants!$C$4*data!E691^2+constants!$D$4*data!E691^3+constants!$E$4*data!E691^4+constants!$F$4*data!E691^5+constants!$G$4*data!E691^6+constants!$H$4*data!E691^7)</f>
        <v>59007.310549322603</v>
      </c>
      <c r="L691" s="4">
        <f>F691/(constants!$A$4+constants!$B$4*data!F691+constants!$C$4*data!F691^2+constants!$D$4*data!F691^3+constants!$E$4*data!F691^4+constants!$F$4*data!F691^5+constants!$G$4*data!F691^6+constants!$H$4*data!F691^7)</f>
        <v>6809.4210798727172</v>
      </c>
      <c r="M691" s="4"/>
      <c r="N691" s="4"/>
      <c r="O691" s="4">
        <f t="shared" si="209"/>
        <v>25176.269133035697</v>
      </c>
      <c r="P691" s="4">
        <f t="shared" si="210"/>
        <v>11801.46210986452</v>
      </c>
      <c r="Q691" s="4">
        <f t="shared" si="210"/>
        <v>11801.46210986452</v>
      </c>
      <c r="R691" s="4">
        <f t="shared" si="211"/>
        <v>1134.9035133121195</v>
      </c>
      <c r="S691" s="4"/>
      <c r="T691" s="4">
        <f t="shared" si="212"/>
        <v>2.1333177955968305</v>
      </c>
      <c r="U691" s="4">
        <f t="shared" si="213"/>
        <v>1</v>
      </c>
      <c r="V691" s="4"/>
      <c r="W691" s="4"/>
      <c r="X691">
        <f>IF(front!E691&gt;$X$2,O691,P691)</f>
        <v>25176.269133035697</v>
      </c>
      <c r="Y691">
        <f t="shared" si="206"/>
        <v>24939.515893388281</v>
      </c>
      <c r="Z691">
        <f>SUMPRODUCT($B$7:$B$456,Y$7:Y$456,EXP(constants!$B$32+constants!$A$32*ABS($A$7:$A$456-$A691)))</f>
        <v>5.9255685436068704E-2</v>
      </c>
      <c r="AA691">
        <f t="shared" si="207"/>
        <v>24939.456637702846</v>
      </c>
      <c r="AB691">
        <f t="shared" si="215"/>
        <v>24934.549215161773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8.1086610735517798E-6</v>
      </c>
      <c r="AL691" s="17">
        <f t="shared" si="208"/>
        <v>3.2519782104667866E-10</v>
      </c>
      <c r="AQ691">
        <f t="shared" si="218"/>
        <v>3.2519782104667866E-10</v>
      </c>
    </row>
    <row r="692" spans="1:43" x14ac:dyDescent="0.2">
      <c r="A692">
        <f>front!A692</f>
        <v>509.9</v>
      </c>
      <c r="B692" s="1">
        <f t="shared" si="217"/>
        <v>0.45999999999997954</v>
      </c>
      <c r="C692">
        <f>front!D692-front!B692</f>
        <v>15123</v>
      </c>
      <c r="D692" s="2">
        <f>front!E692-front!C692</f>
        <v>55541.5</v>
      </c>
      <c r="E692" s="2">
        <f>IF(front!F692-front!C692&gt;0,front!F692-front!C692,0)</f>
        <v>55541.5</v>
      </c>
      <c r="F692" s="2">
        <f>front!I692-front!H692</f>
        <v>6862.1000000000022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15192.255101094544</v>
      </c>
      <c r="J692" s="4">
        <f>D692/(constants!$A$4+constants!$B$4*data!D692+constants!$C$4*data!D692^2+constants!$D$4*data!D692^3+constants!$E$4*data!D692^4+constants!$F$4*data!D692^5+constants!$G$4*data!D692^6+constants!$H$4*data!D692^7)</f>
        <v>58621.459369327778</v>
      </c>
      <c r="K692" s="4">
        <f>E692/(constants!$A$4+constants!$B$4*data!E692+constants!$C$4*data!E692^2+constants!$D$4*data!E692^3+constants!$E$4*data!E692^4+constants!$F$4*data!E692^5+constants!$G$4*data!E692^6+constants!$H$4*data!E692^7)</f>
        <v>58621.459369327778</v>
      </c>
      <c r="L692" s="4">
        <f>F692/(constants!$A$4+constants!$B$4*data!F692+constants!$C$4*data!F692^2+constants!$D$4*data!F692^3+constants!$E$4*data!F692^4+constants!$F$4*data!F692^5+constants!$G$4*data!F692^6+constants!$H$4*data!F692^7)</f>
        <v>6850.5425482536912</v>
      </c>
      <c r="M692" s="4"/>
      <c r="N692" s="4"/>
      <c r="O692" s="4">
        <f t="shared" si="209"/>
        <v>25320.425168490907</v>
      </c>
      <c r="P692" s="4">
        <f t="shared" si="210"/>
        <v>11724.291873865555</v>
      </c>
      <c r="Q692" s="4">
        <f t="shared" si="210"/>
        <v>11724.291873865555</v>
      </c>
      <c r="R692" s="4">
        <f t="shared" si="211"/>
        <v>1141.7570913756151</v>
      </c>
      <c r="S692" s="4"/>
      <c r="T692" s="4">
        <f t="shared" si="212"/>
        <v>2.1596549660224929</v>
      </c>
      <c r="U692" s="4">
        <f t="shared" si="213"/>
        <v>1</v>
      </c>
      <c r="V692" s="4"/>
      <c r="W692" s="4"/>
      <c r="X692">
        <f>IF(front!E692&gt;$X$2,O692,P692)</f>
        <v>25320.425168490907</v>
      </c>
      <c r="Y692">
        <f t="shared" si="206"/>
        <v>25083.671928843491</v>
      </c>
      <c r="Z692">
        <f>SUMPRODUCT($B$7:$B$456,Y$7:Y$456,EXP(constants!$B$32+constants!$A$32*ABS($A$7:$A$456-$A692)))</f>
        <v>5.7725379652687189E-2</v>
      </c>
      <c r="AA692">
        <f t="shared" si="207"/>
        <v>25083.61420346384</v>
      </c>
      <c r="AB692">
        <f t="shared" si="215"/>
        <v>25078.706780922766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8.1378386600221595E-6</v>
      </c>
      <c r="AL692" s="17">
        <f t="shared" si="208"/>
        <v>3.2449195770383857E-10</v>
      </c>
      <c r="AQ692">
        <f t="shared" si="218"/>
        <v>3.2449195770383857E-10</v>
      </c>
    </row>
    <row r="693" spans="1:43" x14ac:dyDescent="0.2">
      <c r="A693">
        <f>front!A693</f>
        <v>510.36</v>
      </c>
      <c r="B693" s="1">
        <f t="shared" si="217"/>
        <v>0.46000000000003638</v>
      </c>
      <c r="C693">
        <f>front!D693-front!B693</f>
        <v>15176.000000000002</v>
      </c>
      <c r="D693" s="2">
        <f>front!E693-front!C693</f>
        <v>55384</v>
      </c>
      <c r="E693" s="2">
        <f>IF(front!F693-front!C693&gt;0,front!F693-front!C693,0)</f>
        <v>55384</v>
      </c>
      <c r="F693" s="2">
        <f>front!I693-front!H693</f>
        <v>6781.4999999999982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15246.408563218147</v>
      </c>
      <c r="J693" s="4">
        <f>D693/(constants!$A$4+constants!$B$4*data!D693+constants!$C$4*data!D693^2+constants!$D$4*data!D693^3+constants!$E$4*data!D693^4+constants!$F$4*data!D693^5+constants!$G$4*data!D693^6+constants!$H$4*data!D693^7)</f>
        <v>58446.348058860189</v>
      </c>
      <c r="K693" s="4">
        <f>E693/(constants!$A$4+constants!$B$4*data!E693+constants!$C$4*data!E693^2+constants!$D$4*data!E693^3+constants!$E$4*data!E693^4+constants!$F$4*data!E693^5+constants!$G$4*data!E693^6+constants!$H$4*data!E693^7)</f>
        <v>58446.348058860189</v>
      </c>
      <c r="L693" s="4">
        <f>F693/(constants!$A$4+constants!$B$4*data!F693+constants!$C$4*data!F693^2+constants!$D$4*data!F693^3+constants!$E$4*data!F693^4+constants!$F$4*data!F693^5+constants!$G$4*data!F693^6+constants!$H$4*data!F693^7)</f>
        <v>6769.9026148557496</v>
      </c>
      <c r="M693" s="4"/>
      <c r="N693" s="4"/>
      <c r="O693" s="4">
        <f t="shared" si="209"/>
        <v>25410.680938696911</v>
      </c>
      <c r="P693" s="4">
        <f t="shared" si="210"/>
        <v>11689.269611772039</v>
      </c>
      <c r="Q693" s="4">
        <f t="shared" si="210"/>
        <v>11689.269611772039</v>
      </c>
      <c r="R693" s="4">
        <f t="shared" si="211"/>
        <v>1128.3171024759583</v>
      </c>
      <c r="S693" s="4"/>
      <c r="T693" s="4">
        <f t="shared" si="212"/>
        <v>2.1738467656786957</v>
      </c>
      <c r="U693" s="4">
        <f t="shared" si="213"/>
        <v>1</v>
      </c>
      <c r="V693" s="4"/>
      <c r="W693" s="4"/>
      <c r="X693">
        <f>IF(front!E693&gt;$X$2,O693,P693)</f>
        <v>25410.680938696911</v>
      </c>
      <c r="Y693">
        <f t="shared" ref="Y693:Y756" si="219">X693-$U$4</f>
        <v>25173.927699049495</v>
      </c>
      <c r="Z693">
        <f>SUMPRODUCT($B$7:$B$456,Y$7:Y$456,EXP(constants!$B$32+constants!$A$32*ABS($A$7:$A$456-$A693)))</f>
        <v>5.6234594731707388E-2</v>
      </c>
      <c r="AA693">
        <f t="shared" si="207"/>
        <v>25173.871464454762</v>
      </c>
      <c r="AB693">
        <f t="shared" si="215"/>
        <v>25168.964041913689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8.1670334448513262E-6</v>
      </c>
      <c r="AL693" s="17">
        <f t="shared" si="208"/>
        <v>3.2448826384951032E-10</v>
      </c>
      <c r="AQ693">
        <f t="shared" si="218"/>
        <v>3.2448826384951032E-10</v>
      </c>
    </row>
    <row r="694" spans="1:43" x14ac:dyDescent="0.2">
      <c r="A694">
        <f>front!A694</f>
        <v>510.82</v>
      </c>
      <c r="B694" s="1">
        <f t="shared" si="217"/>
        <v>0.45999999999997954</v>
      </c>
      <c r="C694">
        <f>front!D694-front!B694</f>
        <v>15257.54</v>
      </c>
      <c r="D694" s="2">
        <f>front!E694-front!C694</f>
        <v>55599.1</v>
      </c>
      <c r="E694" s="2">
        <f>IF(front!F694-front!C694&gt;0,front!F694-front!C694,0)</f>
        <v>55599.1</v>
      </c>
      <c r="F694" s="2">
        <f>front!I694-front!H694</f>
        <v>6746.9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15329.741139560396</v>
      </c>
      <c r="J694" s="4">
        <f>D694/(constants!$A$4+constants!$B$4*data!D694+constants!$C$4*data!D694^2+constants!$D$4*data!D694^3+constants!$E$4*data!D694^4+constants!$F$4*data!D694^5+constants!$G$4*data!D694^6+constants!$H$4*data!D694^7)</f>
        <v>58685.518646624652</v>
      </c>
      <c r="K694" s="4">
        <f>E694/(constants!$A$4+constants!$B$4*data!E694+constants!$C$4*data!E694^2+constants!$D$4*data!E694^3+constants!$E$4*data!E694^4+constants!$F$4*data!E694^5+constants!$G$4*data!E694^6+constants!$H$4*data!E694^7)</f>
        <v>58685.518646624652</v>
      </c>
      <c r="L694" s="4">
        <f>F694/(constants!$A$4+constants!$B$4*data!F694+constants!$C$4*data!F694^2+constants!$D$4*data!F694^3+constants!$E$4*data!F694^4+constants!$F$4*data!F694^5+constants!$G$4*data!F694^6+constants!$H$4*data!F694^7)</f>
        <v>6735.2881681012077</v>
      </c>
      <c r="M694" s="4"/>
      <c r="N694" s="4"/>
      <c r="O694" s="4">
        <f t="shared" si="209"/>
        <v>25549.568565933994</v>
      </c>
      <c r="P694" s="4">
        <f t="shared" si="210"/>
        <v>11737.10372932493</v>
      </c>
      <c r="Q694" s="4">
        <f t="shared" si="210"/>
        <v>11737.10372932493</v>
      </c>
      <c r="R694" s="4">
        <f t="shared" si="211"/>
        <v>1122.5480280168679</v>
      </c>
      <c r="S694" s="4"/>
      <c r="T694" s="4">
        <f t="shared" si="212"/>
        <v>2.176820547483012</v>
      </c>
      <c r="U694" s="4">
        <f t="shared" si="213"/>
        <v>1</v>
      </c>
      <c r="V694" s="4"/>
      <c r="W694" s="4"/>
      <c r="X694">
        <f>IF(front!E694&gt;$X$2,O694,P694)</f>
        <v>25549.568565933994</v>
      </c>
      <c r="Y694">
        <f t="shared" si="219"/>
        <v>25312.815326286578</v>
      </c>
      <c r="Z694">
        <f>SUMPRODUCT($B$7:$B$456,Y$7:Y$456,EXP(constants!$B$32+constants!$A$32*ABS($A$7:$A$456-$A694)))</f>
        <v>5.4782310028378869E-2</v>
      </c>
      <c r="AA694">
        <f t="shared" si="207"/>
        <v>25312.76054397655</v>
      </c>
      <c r="AB694">
        <f t="shared" si="215"/>
        <v>25307.853121435477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8.1962451073053349E-6</v>
      </c>
      <c r="AL694" s="17">
        <f t="shared" si="208"/>
        <v>3.2386173050621997E-10</v>
      </c>
      <c r="AQ694">
        <f t="shared" si="218"/>
        <v>3.2386173050621997E-10</v>
      </c>
    </row>
    <row r="695" spans="1:43" x14ac:dyDescent="0.2">
      <c r="A695">
        <f>front!A695</f>
        <v>511.28</v>
      </c>
      <c r="B695" s="1">
        <f t="shared" si="217"/>
        <v>0.45999999999997954</v>
      </c>
      <c r="C695">
        <f>front!D695-front!B695</f>
        <v>15335.199999999999</v>
      </c>
      <c r="D695" s="2">
        <f>front!E695-front!C695</f>
        <v>54781.9</v>
      </c>
      <c r="E695" s="2">
        <f>IF(front!F695-front!C695&gt;0,front!F695-front!C695,0)</f>
        <v>54781.9</v>
      </c>
      <c r="F695" s="2">
        <f>front!I695-front!H695</f>
        <v>6557.0999999999985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15409.128708633745</v>
      </c>
      <c r="J695" s="4">
        <f>D695/(constants!$A$4+constants!$B$4*data!D695+constants!$C$4*data!D695^2+constants!$D$4*data!D695^3+constants!$E$4*data!D695^4+constants!$F$4*data!D695^5+constants!$G$4*data!D695^6+constants!$H$4*data!D695^7)</f>
        <v>57777.536740767297</v>
      </c>
      <c r="K695" s="4">
        <f>E695/(constants!$A$4+constants!$B$4*data!E695+constants!$C$4*data!E695^2+constants!$D$4*data!E695^3+constants!$E$4*data!E695^4+constants!$F$4*data!E695^5+constants!$G$4*data!E695^6+constants!$H$4*data!E695^7)</f>
        <v>57777.536740767297</v>
      </c>
      <c r="L695" s="4">
        <f>F695/(constants!$A$4+constants!$B$4*data!F695+constants!$C$4*data!F695^2+constants!$D$4*data!F695^3+constants!$E$4*data!F695^4+constants!$F$4*data!F695^5+constants!$G$4*data!F695^6+constants!$H$4*data!F695^7)</f>
        <v>6545.4369370767472</v>
      </c>
      <c r="M695" s="4"/>
      <c r="N695" s="4"/>
      <c r="O695" s="4">
        <f t="shared" si="209"/>
        <v>25681.88118105624</v>
      </c>
      <c r="P695" s="4">
        <f t="shared" si="210"/>
        <v>11555.50734815346</v>
      </c>
      <c r="Q695" s="4">
        <f t="shared" si="210"/>
        <v>11555.50734815346</v>
      </c>
      <c r="R695" s="4">
        <f t="shared" si="211"/>
        <v>1090.9061561794579</v>
      </c>
      <c r="S695" s="4"/>
      <c r="T695" s="4">
        <f t="shared" si="212"/>
        <v>2.2224797585508123</v>
      </c>
      <c r="U695" s="4">
        <f t="shared" si="213"/>
        <v>1</v>
      </c>
      <c r="V695" s="4"/>
      <c r="W695" s="4"/>
      <c r="X695">
        <f>IF(front!E695&gt;$X$2,O695,P695)</f>
        <v>25681.88118105624</v>
      </c>
      <c r="Y695">
        <f t="shared" si="219"/>
        <v>25445.127941408824</v>
      </c>
      <c r="Z695">
        <f>SUMPRODUCT($B$7:$B$456,Y$7:Y$456,EXP(constants!$B$32+constants!$A$32*ABS($A$7:$A$456-$A695)))</f>
        <v>5.3367531256578532E-2</v>
      </c>
      <c r="AA695">
        <f t="shared" si="207"/>
        <v>25445.074573877566</v>
      </c>
      <c r="AB695">
        <f t="shared" si="215"/>
        <v>25440.167151336493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8.2254733267089381E-6</v>
      </c>
      <c r="AL695" s="17">
        <f t="shared" si="208"/>
        <v>3.2332622965006012E-10</v>
      </c>
      <c r="AQ695">
        <f t="shared" si="218"/>
        <v>3.2332622965006012E-10</v>
      </c>
    </row>
    <row r="696" spans="1:43" x14ac:dyDescent="0.2">
      <c r="A696">
        <f>front!A696</f>
        <v>511.74</v>
      </c>
      <c r="B696" s="1">
        <f t="shared" si="217"/>
        <v>0.46000000000003638</v>
      </c>
      <c r="C696">
        <f>front!D696-front!B696</f>
        <v>15390</v>
      </c>
      <c r="D696" s="2">
        <f>front!E696-front!C696</f>
        <v>54806.6</v>
      </c>
      <c r="E696" s="2">
        <f>IF(front!F696-front!C696&gt;0,front!F696-front!C696,0)</f>
        <v>54806.6</v>
      </c>
      <c r="F696" s="2">
        <f>front!I696-front!H696</f>
        <v>6402.9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15465.159675189589</v>
      </c>
      <c r="J696" s="4">
        <f>D696/(constants!$A$4+constants!$B$4*data!D696+constants!$C$4*data!D696^2+constants!$D$4*data!D696^3+constants!$E$4*data!D696^4+constants!$F$4*data!D696^5+constants!$G$4*data!D696^6+constants!$H$4*data!D696^7)</f>
        <v>57804.956150981299</v>
      </c>
      <c r="K696" s="4">
        <f>E696/(constants!$A$4+constants!$B$4*data!E696+constants!$C$4*data!E696^2+constants!$D$4*data!E696^3+constants!$E$4*data!E696^4+constants!$F$4*data!E696^5+constants!$G$4*data!E696^6+constants!$H$4*data!E696^7)</f>
        <v>57804.956150981299</v>
      </c>
      <c r="L696" s="4">
        <f>F696/(constants!$A$4+constants!$B$4*data!F696+constants!$C$4*data!F696^2+constants!$D$4*data!F696^3+constants!$E$4*data!F696^4+constants!$F$4*data!F696^5+constants!$G$4*data!F696^6+constants!$H$4*data!F696^7)</f>
        <v>6391.2289887076522</v>
      </c>
      <c r="M696" s="4"/>
      <c r="N696" s="4"/>
      <c r="O696" s="4">
        <f t="shared" si="209"/>
        <v>25775.266125315979</v>
      </c>
      <c r="P696" s="4">
        <f t="shared" si="210"/>
        <v>11560.991230196259</v>
      </c>
      <c r="Q696" s="4">
        <f t="shared" si="210"/>
        <v>11560.991230196259</v>
      </c>
      <c r="R696" s="4">
        <f t="shared" si="211"/>
        <v>1065.2048314512754</v>
      </c>
      <c r="S696" s="4"/>
      <c r="T696" s="4">
        <f t="shared" si="212"/>
        <v>2.2295031292812784</v>
      </c>
      <c r="U696" s="4">
        <f t="shared" si="213"/>
        <v>1</v>
      </c>
      <c r="V696" s="4"/>
      <c r="W696" s="4"/>
      <c r="X696">
        <f>IF(front!E696&gt;$X$2,O696,P696)</f>
        <v>25775.266125315979</v>
      </c>
      <c r="Y696">
        <f t="shared" si="219"/>
        <v>25538.512885668562</v>
      </c>
      <c r="Z696">
        <f>SUMPRODUCT($B$7:$B$456,Y$7:Y$456,EXP(constants!$B$32+constants!$A$32*ABS($A$7:$A$456-$A696)))</f>
        <v>5.1989289808087299E-2</v>
      </c>
      <c r="AA696">
        <f t="shared" si="207"/>
        <v>25538.460896378754</v>
      </c>
      <c r="AB696">
        <f t="shared" si="215"/>
        <v>25533.553473837681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8.2547177824569805E-6</v>
      </c>
      <c r="AL696" s="17">
        <f t="shared" si="208"/>
        <v>3.2328903185821632E-10</v>
      </c>
      <c r="AQ696">
        <f t="shared" si="218"/>
        <v>3.2328903185821632E-10</v>
      </c>
    </row>
    <row r="697" spans="1:43" x14ac:dyDescent="0.2">
      <c r="A697">
        <f>front!A697</f>
        <v>512.20000000000005</v>
      </c>
      <c r="B697" s="1">
        <f t="shared" si="217"/>
        <v>0.46000000000003638</v>
      </c>
      <c r="C697">
        <f>front!D697-front!B697</f>
        <v>15483.000000000002</v>
      </c>
      <c r="D697" s="2">
        <f>front!E697-front!C697</f>
        <v>55711</v>
      </c>
      <c r="E697" s="2">
        <f>IF(front!F697-front!C697&gt;0,front!F697-front!C697,0)</f>
        <v>55711</v>
      </c>
      <c r="F697" s="2">
        <f>front!I697-front!H697</f>
        <v>6282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15560.271327062004</v>
      </c>
      <c r="J697" s="4">
        <f>D697/(constants!$A$4+constants!$B$4*data!D697+constants!$C$4*data!D697^2+constants!$D$4*data!D697^3+constants!$E$4*data!D697^4+constants!$F$4*data!D697^5+constants!$G$4*data!D697^6+constants!$H$4*data!D697^7)</f>
        <v>58809.996849068622</v>
      </c>
      <c r="K697" s="4">
        <f>E697/(constants!$A$4+constants!$B$4*data!E697+constants!$C$4*data!E697^2+constants!$D$4*data!E697^3+constants!$E$4*data!E697^4+constants!$F$4*data!E697^5+constants!$G$4*data!E697^6+constants!$H$4*data!E697^7)</f>
        <v>58809.996849068622</v>
      </c>
      <c r="L697" s="4">
        <f>F697/(constants!$A$4+constants!$B$4*data!F697+constants!$C$4*data!F697^2+constants!$D$4*data!F697^3+constants!$E$4*data!F697^4+constants!$F$4*data!F697^5+constants!$G$4*data!F697^6+constants!$H$4*data!F697^7)</f>
        <v>6270.3429308117911</v>
      </c>
      <c r="M697" s="4"/>
      <c r="N697" s="4"/>
      <c r="O697" s="4">
        <f t="shared" si="209"/>
        <v>25933.785545103343</v>
      </c>
      <c r="P697" s="4">
        <f t="shared" si="210"/>
        <v>11761.999369813724</v>
      </c>
      <c r="Q697" s="4">
        <f t="shared" si="210"/>
        <v>11761.999369813724</v>
      </c>
      <c r="R697" s="4">
        <f t="shared" si="211"/>
        <v>1045.0571551352984</v>
      </c>
      <c r="S697" s="4"/>
      <c r="T697" s="4">
        <f t="shared" si="212"/>
        <v>2.2048790116126371</v>
      </c>
      <c r="U697" s="4">
        <f t="shared" si="213"/>
        <v>1</v>
      </c>
      <c r="V697" s="4"/>
      <c r="W697" s="4"/>
      <c r="X697">
        <f>IF(front!E697&gt;$X$2,O697,P697)</f>
        <v>25933.785545103343</v>
      </c>
      <c r="Y697">
        <f t="shared" si="219"/>
        <v>25697.032305455927</v>
      </c>
      <c r="Z697">
        <f>SUMPRODUCT($B$7:$B$456,Y$7:Y$456,EXP(constants!$B$32+constants!$A$32*ABS($A$7:$A$456-$A697)))</f>
        <v>5.0646642089446678E-2</v>
      </c>
      <c r="AA697">
        <f t="shared" si="207"/>
        <v>25696.981658813838</v>
      </c>
      <c r="AB697">
        <f t="shared" si="215"/>
        <v>25692.074236272765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8.2839781540245106E-6</v>
      </c>
      <c r="AL697" s="17">
        <f t="shared" si="208"/>
        <v>3.2243321725767734E-10</v>
      </c>
      <c r="AQ697">
        <f t="shared" si="218"/>
        <v>3.2243321725767734E-10</v>
      </c>
    </row>
    <row r="698" spans="1:43" x14ac:dyDescent="0.2">
      <c r="A698">
        <f>front!A698</f>
        <v>512.66</v>
      </c>
      <c r="B698" s="1">
        <f t="shared" si="217"/>
        <v>0.45999999999992269</v>
      </c>
      <c r="C698">
        <f>front!D698-front!B698</f>
        <v>15559.34</v>
      </c>
      <c r="D698" s="2">
        <f>front!E698-front!C698</f>
        <v>55913</v>
      </c>
      <c r="E698" s="2">
        <f>IF(front!F698-front!C698&gt;0,front!F698-front!C698,0)</f>
        <v>55913</v>
      </c>
      <c r="F698" s="2">
        <f>front!I698-front!H698</f>
        <v>6258.2000000000007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15638.365974758111</v>
      </c>
      <c r="J698" s="4">
        <f>D698/(constants!$A$4+constants!$B$4*data!D698+constants!$C$4*data!D698^2+constants!$D$4*data!D698^3+constants!$E$4*data!D698^4+constants!$F$4*data!D698^5+constants!$G$4*data!D698^6+constants!$H$4*data!D698^7)</f>
        <v>59034.807234850414</v>
      </c>
      <c r="K698" s="4">
        <f>E698/(constants!$A$4+constants!$B$4*data!E698+constants!$C$4*data!E698^2+constants!$D$4*data!E698^3+constants!$E$4*data!E698^4+constants!$F$4*data!E698^5+constants!$G$4*data!E698^6+constants!$H$4*data!E698^7)</f>
        <v>59034.807234850414</v>
      </c>
      <c r="L698" s="4">
        <f>F698/(constants!$A$4+constants!$B$4*data!F698+constants!$C$4*data!F698^2+constants!$D$4*data!F698^3+constants!$E$4*data!F698^4+constants!$F$4*data!F698^5+constants!$G$4*data!F698^6+constants!$H$4*data!F698^7)</f>
        <v>6246.5477018275378</v>
      </c>
      <c r="M698" s="4"/>
      <c r="N698" s="4"/>
      <c r="O698" s="4">
        <f t="shared" si="209"/>
        <v>26063.943291263517</v>
      </c>
      <c r="P698" s="4">
        <f t="shared" si="210"/>
        <v>11806.961446970083</v>
      </c>
      <c r="Q698" s="4">
        <f t="shared" si="210"/>
        <v>11806.961446970083</v>
      </c>
      <c r="R698" s="4">
        <f t="shared" si="211"/>
        <v>1041.091283637923</v>
      </c>
      <c r="S698" s="4"/>
      <c r="T698" s="4">
        <f t="shared" si="212"/>
        <v>2.2075064281633678</v>
      </c>
      <c r="U698" s="4">
        <f t="shared" si="213"/>
        <v>1</v>
      </c>
      <c r="V698" s="4"/>
      <c r="W698" s="4"/>
      <c r="X698">
        <f>IF(front!E698&gt;$X$2,O698,P698)</f>
        <v>26063.943291263517</v>
      </c>
      <c r="Y698">
        <f t="shared" si="219"/>
        <v>25827.1900516161</v>
      </c>
      <c r="Z698">
        <f>SUMPRODUCT($B$7:$B$456,Y$7:Y$456,EXP(constants!$B$32+constants!$A$32*ABS($A$7:$A$456-$A698)))</f>
        <v>4.9338668875940475E-2</v>
      </c>
      <c r="AA698">
        <f t="shared" si="207"/>
        <v>25827.140712947225</v>
      </c>
      <c r="AB698">
        <f t="shared" si="215"/>
        <v>25822.233290406151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8.3132541209760031E-6</v>
      </c>
      <c r="AL698" s="17">
        <f t="shared" si="208"/>
        <v>3.2194171694919447E-10</v>
      </c>
      <c r="AQ698">
        <f t="shared" si="218"/>
        <v>3.2194171694919447E-10</v>
      </c>
    </row>
    <row r="699" spans="1:43" x14ac:dyDescent="0.2">
      <c r="A699">
        <f>front!A699</f>
        <v>513.12</v>
      </c>
      <c r="B699" s="1">
        <f t="shared" si="217"/>
        <v>0.46000000000003638</v>
      </c>
      <c r="C699">
        <f>front!D699-front!B699</f>
        <v>15638.4</v>
      </c>
      <c r="D699" s="2">
        <f>front!E699-front!C699</f>
        <v>55719.8</v>
      </c>
      <c r="E699" s="2">
        <f>IF(front!F699-front!C699&gt;0,front!F699-front!C699,0)</f>
        <v>55719.8</v>
      </c>
      <c r="F699" s="2">
        <f>front!I699-front!H699</f>
        <v>6360.5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15719.263380037806</v>
      </c>
      <c r="J699" s="4">
        <f>D699/(constants!$A$4+constants!$B$4*data!D699+constants!$C$4*data!D699^2+constants!$D$4*data!D699^3+constants!$E$4*data!D699^4+constants!$F$4*data!D699^5+constants!$G$4*data!D699^6+constants!$H$4*data!D699^7)</f>
        <v>58819.787723733025</v>
      </c>
      <c r="K699" s="4">
        <f>E699/(constants!$A$4+constants!$B$4*data!E699+constants!$C$4*data!E699^2+constants!$D$4*data!E699^3+constants!$E$4*data!E699^4+constants!$F$4*data!E699^5+constants!$G$4*data!E699^6+constants!$H$4*data!E699^7)</f>
        <v>58819.787723733025</v>
      </c>
      <c r="L699" s="4">
        <f>F699/(constants!$A$4+constants!$B$4*data!F699+constants!$C$4*data!F699^2+constants!$D$4*data!F699^3+constants!$E$4*data!F699^4+constants!$F$4*data!F699^5+constants!$G$4*data!F699^6+constants!$H$4*data!F699^7)</f>
        <v>6348.8318991065689</v>
      </c>
      <c r="M699" s="4"/>
      <c r="N699" s="4"/>
      <c r="O699" s="4">
        <f t="shared" si="209"/>
        <v>26198.77230006301</v>
      </c>
      <c r="P699" s="4">
        <f t="shared" si="210"/>
        <v>11763.957544746605</v>
      </c>
      <c r="Q699" s="4">
        <f t="shared" si="210"/>
        <v>11763.957544746605</v>
      </c>
      <c r="R699" s="4">
        <f t="shared" si="211"/>
        <v>1058.1386498510947</v>
      </c>
      <c r="S699" s="4"/>
      <c r="T699" s="4">
        <f t="shared" si="212"/>
        <v>2.2270373044454344</v>
      </c>
      <c r="U699" s="4">
        <f t="shared" si="213"/>
        <v>1</v>
      </c>
      <c r="V699" s="4"/>
      <c r="W699" s="4"/>
      <c r="X699">
        <f>IF(front!E699&gt;$X$2,O699,P699)</f>
        <v>26198.77230006301</v>
      </c>
      <c r="Y699">
        <f t="shared" si="219"/>
        <v>25962.019060415594</v>
      </c>
      <c r="Z699">
        <f>SUMPRODUCT($B$7:$B$456,Y$7:Y$456,EXP(constants!$B$32+constants!$A$32*ABS($A$7:$A$456-$A699)))</f>
        <v>4.8064474682259779E-2</v>
      </c>
      <c r="AA699">
        <f t="shared" si="207"/>
        <v>25961.970995940912</v>
      </c>
      <c r="AB699">
        <f t="shared" si="215"/>
        <v>25957.063573399839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8.34254536297879E-6</v>
      </c>
      <c r="AL699" s="17">
        <f t="shared" si="208"/>
        <v>3.2139788614333192E-10</v>
      </c>
      <c r="AQ699">
        <f t="shared" si="218"/>
        <v>3.2139788614333192E-10</v>
      </c>
    </row>
    <row r="700" spans="1:43" x14ac:dyDescent="0.2">
      <c r="A700">
        <f>front!A700</f>
        <v>513.58000000000004</v>
      </c>
      <c r="B700" s="1">
        <f t="shared" si="217"/>
        <v>0.46000000000003638</v>
      </c>
      <c r="C700">
        <f>front!D700-front!B700</f>
        <v>15729.529999999999</v>
      </c>
      <c r="D700" s="2">
        <f>front!E700-front!C700</f>
        <v>55201.8</v>
      </c>
      <c r="E700" s="2">
        <f>IF(front!F700-front!C700&gt;0,front!F700-front!C700,0)</f>
        <v>55201.8</v>
      </c>
      <c r="F700" s="2">
        <f>front!I700-front!H700</f>
        <v>6255.7999999999993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15812.536870518712</v>
      </c>
      <c r="J700" s="4">
        <f>D700/(constants!$A$4+constants!$B$4*data!D700+constants!$C$4*data!D700^2+constants!$D$4*data!D700^3+constants!$E$4*data!D700^4+constants!$F$4*data!D700^5+constants!$G$4*data!D700^6+constants!$H$4*data!D700^7)</f>
        <v>58243.862746578518</v>
      </c>
      <c r="K700" s="4">
        <f>E700/(constants!$A$4+constants!$B$4*data!E700+constants!$C$4*data!E700^2+constants!$D$4*data!E700^3+constants!$E$4*data!E700^4+constants!$F$4*data!E700^5+constants!$G$4*data!E700^6+constants!$H$4*data!E700^7)</f>
        <v>58243.862746578518</v>
      </c>
      <c r="L700" s="4">
        <f>F700/(constants!$A$4+constants!$B$4*data!F700+constants!$C$4*data!F700^2+constants!$D$4*data!F700^3+constants!$E$4*data!F700^4+constants!$F$4*data!F700^5+constants!$G$4*data!F700^6+constants!$H$4*data!F700^7)</f>
        <v>6244.1482193767824</v>
      </c>
      <c r="M700" s="4"/>
      <c r="N700" s="4"/>
      <c r="O700" s="4">
        <f t="shared" si="209"/>
        <v>26354.228117531187</v>
      </c>
      <c r="P700" s="4">
        <f t="shared" si="210"/>
        <v>11648.772549315703</v>
      </c>
      <c r="Q700" s="4">
        <f t="shared" si="210"/>
        <v>11648.772549315703</v>
      </c>
      <c r="R700" s="4">
        <f t="shared" si="211"/>
        <v>1040.6913698961305</v>
      </c>
      <c r="S700" s="4"/>
      <c r="T700" s="4">
        <f t="shared" si="212"/>
        <v>2.262403871820756</v>
      </c>
      <c r="U700" s="4">
        <f t="shared" si="213"/>
        <v>1</v>
      </c>
      <c r="V700" s="4"/>
      <c r="W700" s="4"/>
      <c r="X700">
        <f>IF(front!E700&gt;$X$2,O700,P700)</f>
        <v>26354.228117531187</v>
      </c>
      <c r="Y700">
        <f t="shared" si="219"/>
        <v>26117.474877883771</v>
      </c>
      <c r="Z700">
        <f>SUMPRODUCT($B$7:$B$456,Y$7:Y$456,EXP(constants!$B$32+constants!$A$32*ABS($A$7:$A$456-$A700)))</f>
        <v>4.6823187149423393E-2</v>
      </c>
      <c r="AA700">
        <f t="shared" si="207"/>
        <v>26117.428054696622</v>
      </c>
      <c r="AB700">
        <f t="shared" si="215"/>
        <v>26112.520632155549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8.3718515598096885E-6</v>
      </c>
      <c r="AL700" s="17">
        <f t="shared" si="208"/>
        <v>3.206067954045157E-10</v>
      </c>
      <c r="AQ700">
        <f t="shared" si="218"/>
        <v>3.206067954045157E-10</v>
      </c>
    </row>
    <row r="701" spans="1:43" x14ac:dyDescent="0.2">
      <c r="A701">
        <f>front!A701</f>
        <v>514.04</v>
      </c>
      <c r="B701" s="1">
        <f t="shared" si="217"/>
        <v>0.45999999999992269</v>
      </c>
      <c r="C701">
        <f>front!D701-front!B701</f>
        <v>15810.259999999998</v>
      </c>
      <c r="D701" s="2">
        <f>front!E701-front!C701</f>
        <v>56098</v>
      </c>
      <c r="E701" s="2">
        <f>IF(front!F701-front!C701&gt;0,front!F701-front!C701,0)</f>
        <v>56098</v>
      </c>
      <c r="F701" s="2">
        <f>front!I701-front!H701</f>
        <v>6151.4000000000015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15895.188632148602</v>
      </c>
      <c r="J701" s="4">
        <f>D701/(constants!$A$4+constants!$B$4*data!D701+constants!$C$4*data!D701^2+constants!$D$4*data!D701^3+constants!$E$4*data!D701^4+constants!$F$4*data!D701^5+constants!$G$4*data!D701^6+constants!$H$4*data!D701^7)</f>
        <v>59240.823955483153</v>
      </c>
      <c r="K701" s="4">
        <f>E701/(constants!$A$4+constants!$B$4*data!E701+constants!$C$4*data!E701^2+constants!$D$4*data!E701^3+constants!$E$4*data!E701^4+constants!$F$4*data!E701^5+constants!$G$4*data!E701^6+constants!$H$4*data!E701^7)</f>
        <v>59240.823955483153</v>
      </c>
      <c r="L701" s="4">
        <f>F701/(constants!$A$4+constants!$B$4*data!F701+constants!$C$4*data!F701^2+constants!$D$4*data!F701^3+constants!$E$4*data!F701^4+constants!$F$4*data!F701^5+constants!$G$4*data!F701^6+constants!$H$4*data!F701^7)</f>
        <v>6139.7771058150156</v>
      </c>
      <c r="M701" s="4"/>
      <c r="N701" s="4"/>
      <c r="O701" s="4">
        <f t="shared" si="209"/>
        <v>26491.981053581003</v>
      </c>
      <c r="P701" s="4">
        <f t="shared" si="210"/>
        <v>11848.164791096631</v>
      </c>
      <c r="Q701" s="4">
        <f t="shared" si="210"/>
        <v>11848.164791096631</v>
      </c>
      <c r="R701" s="4">
        <f t="shared" si="211"/>
        <v>1023.2961843025026</v>
      </c>
      <c r="S701" s="4"/>
      <c r="T701" s="4">
        <f t="shared" si="212"/>
        <v>2.2359564979623299</v>
      </c>
      <c r="U701" s="4">
        <f t="shared" si="213"/>
        <v>1</v>
      </c>
      <c r="V701" s="4"/>
      <c r="W701" s="4"/>
      <c r="X701">
        <f>IF(front!E701&gt;$X$2,O701,P701)</f>
        <v>26491.981053581003</v>
      </c>
      <c r="Y701">
        <f t="shared" si="219"/>
        <v>26255.227813933587</v>
      </c>
      <c r="Z701">
        <f>SUMPRODUCT($B$7:$B$456,Y$7:Y$456,EXP(constants!$B$32+constants!$A$32*ABS($A$7:$A$456-$A701)))</f>
        <v>4.5613956447528664E-2</v>
      </c>
      <c r="AA701">
        <f t="shared" si="207"/>
        <v>26255.182199977138</v>
      </c>
      <c r="AB701">
        <f t="shared" si="215"/>
        <v>26250.274777436065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8.4011723913687834E-6</v>
      </c>
      <c r="AL701" s="17">
        <f t="shared" si="208"/>
        <v>3.20041312428096E-10</v>
      </c>
      <c r="AQ701">
        <f t="shared" si="218"/>
        <v>3.20041312428096E-10</v>
      </c>
    </row>
    <row r="702" spans="1:43" x14ac:dyDescent="0.2">
      <c r="A702">
        <f>front!A702</f>
        <v>514.51</v>
      </c>
      <c r="B702" s="1">
        <f t="shared" si="217"/>
        <v>0.47000000000002728</v>
      </c>
      <c r="C702">
        <f>front!D702-front!B702</f>
        <v>15881.33</v>
      </c>
      <c r="D702" s="2">
        <f>front!E702-front!C702</f>
        <v>54944.800000000003</v>
      </c>
      <c r="E702" s="2">
        <f>IF(front!F702-front!C702&gt;0,front!F702-front!C702,0)</f>
        <v>54944.800000000003</v>
      </c>
      <c r="F702" s="2">
        <f>front!I702-front!H702</f>
        <v>5972.7000000000007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15967.96825159668</v>
      </c>
      <c r="J702" s="4">
        <f>D702/(constants!$A$4+constants!$B$4*data!D702+constants!$C$4*data!D702^2+constants!$D$4*data!D702^3+constants!$E$4*data!D702^4+constants!$F$4*data!D702^5+constants!$G$4*data!D702^6+constants!$H$4*data!D702^7)</f>
        <v>57958.397278225333</v>
      </c>
      <c r="K702" s="4">
        <f>E702/(constants!$A$4+constants!$B$4*data!E702+constants!$C$4*data!E702^2+constants!$D$4*data!E702^3+constants!$E$4*data!E702^4+constants!$F$4*data!E702^5+constants!$G$4*data!E702^6+constants!$H$4*data!E702^7)</f>
        <v>57958.397278225333</v>
      </c>
      <c r="L702" s="4">
        <f>F702/(constants!$A$4+constants!$B$4*data!F702+constants!$C$4*data!F702^2+constants!$D$4*data!F702^3+constants!$E$4*data!F702^4+constants!$F$4*data!F702^5+constants!$G$4*data!F702^6+constants!$H$4*data!F702^7)</f>
        <v>5961.1545926976387</v>
      </c>
      <c r="M702" s="4"/>
      <c r="N702" s="4"/>
      <c r="O702" s="4">
        <f t="shared" si="209"/>
        <v>26613.280419327799</v>
      </c>
      <c r="P702" s="4">
        <f t="shared" si="210"/>
        <v>11591.679455645066</v>
      </c>
      <c r="Q702" s="4">
        <f t="shared" si="210"/>
        <v>11591.679455645066</v>
      </c>
      <c r="R702" s="4">
        <f t="shared" si="211"/>
        <v>993.52576544960652</v>
      </c>
      <c r="S702" s="4"/>
      <c r="T702" s="4">
        <f t="shared" si="212"/>
        <v>2.2958951307411559</v>
      </c>
      <c r="U702" s="4">
        <f t="shared" si="213"/>
        <v>1</v>
      </c>
      <c r="V702" s="4"/>
      <c r="W702" s="4"/>
      <c r="X702">
        <f>IF(front!E702&gt;$X$2,O702,P702)</f>
        <v>26613.280419327799</v>
      </c>
      <c r="Y702">
        <f t="shared" si="219"/>
        <v>26376.527179680383</v>
      </c>
      <c r="Z702">
        <f>SUMPRODUCT($B$7:$B$456,Y$7:Y$456,EXP(constants!$B$32+constants!$A$32*ABS($A$7:$A$456-$A702)))</f>
        <v>4.4410686709792764E-2</v>
      </c>
      <c r="AA702">
        <f t="shared" si="207"/>
        <v>26376.482768993672</v>
      </c>
      <c r="AB702">
        <f t="shared" si="215"/>
        <v>26371.575346452599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8.4311454148433571E-6</v>
      </c>
      <c r="AL702" s="17">
        <f t="shared" si="208"/>
        <v>3.1970579322928017E-10</v>
      </c>
      <c r="AQ702">
        <f t="shared" si="218"/>
        <v>3.1970579322928017E-10</v>
      </c>
    </row>
    <row r="703" spans="1:43" x14ac:dyDescent="0.2">
      <c r="A703">
        <f>front!A703</f>
        <v>514.97</v>
      </c>
      <c r="B703" s="1">
        <f t="shared" si="217"/>
        <v>0.46000000000003638</v>
      </c>
      <c r="C703">
        <f>front!D703-front!B703</f>
        <v>15945.339999999998</v>
      </c>
      <c r="D703" s="2">
        <f>front!E703-front!C703</f>
        <v>54551.8</v>
      </c>
      <c r="E703" s="2">
        <f>IF(front!F703-front!C703&gt;0,front!F703-front!C703,0)</f>
        <v>54551.8</v>
      </c>
      <c r="F703" s="2">
        <f>front!I703-front!H703</f>
        <v>5837.7999999999993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16033.532322848878</v>
      </c>
      <c r="J703" s="4">
        <f>D703/(constants!$A$4+constants!$B$4*data!D703+constants!$C$4*data!D703^2+constants!$D$4*data!D703^3+constants!$E$4*data!D703^4+constants!$F$4*data!D703^5+constants!$G$4*data!D703^6+constants!$H$4*data!D703^7)</f>
        <v>57522.166503562941</v>
      </c>
      <c r="K703" s="4">
        <f>E703/(constants!$A$4+constants!$B$4*data!E703+constants!$C$4*data!E703^2+constants!$D$4*data!E703^3+constants!$E$4*data!E703^4+constants!$F$4*data!E703^5+constants!$G$4*data!E703^6+constants!$H$4*data!E703^7)</f>
        <v>57522.166503562941</v>
      </c>
      <c r="L703" s="4">
        <f>F703/(constants!$A$4+constants!$B$4*data!F703+constants!$C$4*data!F703^2+constants!$D$4*data!F703^3+constants!$E$4*data!F703^4+constants!$F$4*data!F703^5+constants!$G$4*data!F703^6+constants!$H$4*data!F703^7)</f>
        <v>5826.3354703454397</v>
      </c>
      <c r="M703" s="4"/>
      <c r="N703" s="4"/>
      <c r="O703" s="4">
        <f t="shared" si="209"/>
        <v>26722.553871414795</v>
      </c>
      <c r="P703" s="4">
        <f t="shared" si="210"/>
        <v>11504.433300712588</v>
      </c>
      <c r="Q703" s="4">
        <f t="shared" si="210"/>
        <v>11504.433300712588</v>
      </c>
      <c r="R703" s="4">
        <f t="shared" si="211"/>
        <v>971.05591172423988</v>
      </c>
      <c r="S703" s="4"/>
      <c r="T703" s="4">
        <f t="shared" si="212"/>
        <v>2.3228048851184693</v>
      </c>
      <c r="U703" s="4">
        <f t="shared" si="213"/>
        <v>1</v>
      </c>
      <c r="V703" s="4"/>
      <c r="W703" s="4"/>
      <c r="X703">
        <f>IF(front!E703&gt;$X$2,O703,P703)</f>
        <v>26722.553871414795</v>
      </c>
      <c r="Y703">
        <f t="shared" si="219"/>
        <v>26485.800631767379</v>
      </c>
      <c r="Z703">
        <f>SUMPRODUCT($B$7:$B$456,Y$7:Y$456,EXP(constants!$B$32+constants!$A$32*ABS($A$7:$A$456-$A703)))</f>
        <v>4.3263759959797192E-2</v>
      </c>
      <c r="AA703">
        <f t="shared" si="207"/>
        <v>26485.75736800742</v>
      </c>
      <c r="AB703">
        <f t="shared" si="215"/>
        <v>26480.849945466347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8.4604948567827132E-6</v>
      </c>
      <c r="AL703" s="17">
        <f t="shared" si="208"/>
        <v>3.1949483774901237E-10</v>
      </c>
      <c r="AQ703">
        <f t="shared" si="218"/>
        <v>3.1949483774901237E-10</v>
      </c>
    </row>
    <row r="704" spans="1:43" x14ac:dyDescent="0.2">
      <c r="A704">
        <f>front!A704</f>
        <v>515.42999999999995</v>
      </c>
      <c r="B704" s="1">
        <f t="shared" si="217"/>
        <v>0.45999999999992269</v>
      </c>
      <c r="C704">
        <f>front!D704-front!B704</f>
        <v>16051.73</v>
      </c>
      <c r="D704" s="2">
        <f>front!E704-front!C704</f>
        <v>55934</v>
      </c>
      <c r="E704" s="2">
        <f>IF(front!F704-front!C704&gt;0,front!F704-front!C704,0)</f>
        <v>55934</v>
      </c>
      <c r="F704" s="2">
        <f>front!I704-front!H704</f>
        <v>5766.2000000000007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16142.535282206385</v>
      </c>
      <c r="J704" s="4">
        <f>D704/(constants!$A$4+constants!$B$4*data!D704+constants!$C$4*data!D704^2+constants!$D$4*data!D704^3+constants!$E$4*data!D704^4+constants!$F$4*data!D704^5+constants!$G$4*data!D704^6+constants!$H$4*data!D704^7)</f>
        <v>59058.186675222067</v>
      </c>
      <c r="K704" s="4">
        <f>E704/(constants!$A$4+constants!$B$4*data!E704+constants!$C$4*data!E704^2+constants!$D$4*data!E704^3+constants!$E$4*data!E704^4+constants!$F$4*data!E704^5+constants!$G$4*data!E704^6+constants!$H$4*data!E704^7)</f>
        <v>59058.186675222067</v>
      </c>
      <c r="L704" s="4">
        <f>F704/(constants!$A$4+constants!$B$4*data!F704+constants!$C$4*data!F704^2+constants!$D$4*data!F704^3+constants!$E$4*data!F704^4+constants!$F$4*data!F704^5+constants!$G$4*data!F704^6+constants!$H$4*data!F704^7)</f>
        <v>5754.785877930276</v>
      </c>
      <c r="M704" s="4"/>
      <c r="N704" s="4"/>
      <c r="O704" s="4">
        <f t="shared" si="209"/>
        <v>26904.225470343976</v>
      </c>
      <c r="P704" s="4">
        <f t="shared" si="210"/>
        <v>11811.637335044414</v>
      </c>
      <c r="Q704" s="4">
        <f t="shared" si="210"/>
        <v>11811.637335044414</v>
      </c>
      <c r="R704" s="4">
        <f t="shared" si="211"/>
        <v>959.13097965504596</v>
      </c>
      <c r="S704" s="4"/>
      <c r="T704" s="4">
        <f t="shared" si="212"/>
        <v>2.2777727343965064</v>
      </c>
      <c r="U704" s="4">
        <f t="shared" si="213"/>
        <v>1</v>
      </c>
      <c r="V704" s="4"/>
      <c r="W704" s="4"/>
      <c r="X704">
        <f>IF(front!E704&gt;$X$2,O704,P704)</f>
        <v>26904.225470343976</v>
      </c>
      <c r="Y704">
        <f t="shared" si="219"/>
        <v>26667.47223069656</v>
      </c>
      <c r="Z704">
        <f>SUMPRODUCT($B$7:$B$456,Y$7:Y$456,EXP(constants!$B$32+constants!$A$32*ABS($A$7:$A$456-$A704)))</f>
        <v>4.2146453129404841E-2</v>
      </c>
      <c r="AA704">
        <f t="shared" si="207"/>
        <v>26667.430084243431</v>
      </c>
      <c r="AB704">
        <f t="shared" si="215"/>
        <v>26662.522661702358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8.4898579670361475E-6</v>
      </c>
      <c r="AL704" s="17">
        <f t="shared" si="208"/>
        <v>3.1841915616000023E-10</v>
      </c>
      <c r="AQ704">
        <f t="shared" si="218"/>
        <v>3.1841915616000023E-10</v>
      </c>
    </row>
    <row r="705" spans="1:43" x14ac:dyDescent="0.2">
      <c r="A705">
        <f>front!A705</f>
        <v>515.89</v>
      </c>
      <c r="B705" s="1">
        <f t="shared" si="217"/>
        <v>0.46000000000003638</v>
      </c>
      <c r="C705">
        <f>front!D705-front!B705</f>
        <v>16129.93</v>
      </c>
      <c r="D705" s="2">
        <f>front!E705-front!C705</f>
        <v>55284.5</v>
      </c>
      <c r="E705" s="2">
        <f>IF(front!F705-front!C705&gt;0,front!F705-front!C705,0)</f>
        <v>55284.5</v>
      </c>
      <c r="F705" s="2">
        <f>front!I705-front!H705</f>
        <v>5978.4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16222.679757501799</v>
      </c>
      <c r="J705" s="4">
        <f>D705/(constants!$A$4+constants!$B$4*data!D705+constants!$C$4*data!D705^2+constants!$D$4*data!D705^3+constants!$E$4*data!D705^4+constants!$F$4*data!D705^5+constants!$G$4*data!D705^6+constants!$H$4*data!D705^7)</f>
        <v>58335.758905987132</v>
      </c>
      <c r="K705" s="4">
        <f>E705/(constants!$A$4+constants!$B$4*data!E705+constants!$C$4*data!E705^2+constants!$D$4*data!E705^3+constants!$E$4*data!E705^4+constants!$F$4*data!E705^5+constants!$G$4*data!E705^6+constants!$H$4*data!E705^7)</f>
        <v>58335.758905987132</v>
      </c>
      <c r="L705" s="4">
        <f>F705/(constants!$A$4+constants!$B$4*data!F705+constants!$C$4*data!F705^2+constants!$D$4*data!F705^3+constants!$E$4*data!F705^4+constants!$F$4*data!F705^5+constants!$G$4*data!F705^6+constants!$H$4*data!F705^7)</f>
        <v>5966.8515910119395</v>
      </c>
      <c r="M705" s="4"/>
      <c r="N705" s="4"/>
      <c r="O705" s="4">
        <f t="shared" si="209"/>
        <v>27037.799595836332</v>
      </c>
      <c r="P705" s="4">
        <f t="shared" si="210"/>
        <v>11667.151781197426</v>
      </c>
      <c r="Q705" s="4">
        <f t="shared" si="210"/>
        <v>11667.151781197426</v>
      </c>
      <c r="R705" s="4">
        <f t="shared" si="211"/>
        <v>994.47526516865662</v>
      </c>
      <c r="S705" s="4"/>
      <c r="T705" s="4">
        <f t="shared" si="212"/>
        <v>2.3174293180457264</v>
      </c>
      <c r="U705" s="4">
        <f t="shared" si="213"/>
        <v>1</v>
      </c>
      <c r="V705" s="4"/>
      <c r="W705" s="4"/>
      <c r="X705">
        <f>IF(front!E705&gt;$X$2,O705,P705)</f>
        <v>27037.799595836332</v>
      </c>
      <c r="Y705">
        <f t="shared" si="219"/>
        <v>26801.046356188916</v>
      </c>
      <c r="Z705">
        <f>SUMPRODUCT($B$7:$B$456,Y$7:Y$456,EXP(constants!$B$32+constants!$A$32*ABS($A$7:$A$456-$A705)))</f>
        <v>4.10580012703416E-2</v>
      </c>
      <c r="AA705">
        <f t="shared" si="207"/>
        <v>26801.005298187647</v>
      </c>
      <c r="AB705">
        <f t="shared" si="215"/>
        <v>26796.097875646574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8.5192344260967674E-6</v>
      </c>
      <c r="AL705" s="17">
        <f t="shared" si="208"/>
        <v>3.1792817243884631E-10</v>
      </c>
      <c r="AQ705">
        <f t="shared" si="218"/>
        <v>3.1792817243884631E-10</v>
      </c>
    </row>
    <row r="706" spans="1:43" x14ac:dyDescent="0.2">
      <c r="A706">
        <f>front!A706</f>
        <v>516.35</v>
      </c>
      <c r="B706" s="1">
        <f t="shared" si="217"/>
        <v>0.46000000000003638</v>
      </c>
      <c r="C706">
        <f>front!D706-front!B706</f>
        <v>16192.74</v>
      </c>
      <c r="D706" s="2">
        <f>front!E706-front!C706</f>
        <v>54896.9</v>
      </c>
      <c r="E706" s="2">
        <f>IF(front!F706-front!C706&gt;0,front!F706-front!C706,0)</f>
        <v>54896.9</v>
      </c>
      <c r="F706" s="2">
        <f>front!I706-front!H706</f>
        <v>6076.7999999999993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16287.06620416801</v>
      </c>
      <c r="J706" s="4">
        <f>D706/(constants!$A$4+constants!$B$4*data!D706+constants!$C$4*data!D706^2+constants!$D$4*data!D706^3+constants!$E$4*data!D706^4+constants!$F$4*data!D706^5+constants!$G$4*data!D706^6+constants!$H$4*data!D706^7)</f>
        <v>57905.209710686962</v>
      </c>
      <c r="K706" s="4">
        <f>E706/(constants!$A$4+constants!$B$4*data!E706+constants!$C$4*data!E706^2+constants!$D$4*data!E706^3+constants!$E$4*data!E706^4+constants!$F$4*data!E706^5+constants!$G$4*data!E706^6+constants!$H$4*data!E706^7)</f>
        <v>57905.209710686962</v>
      </c>
      <c r="L706" s="4">
        <f>F706/(constants!$A$4+constants!$B$4*data!F706+constants!$C$4*data!F706^2+constants!$D$4*data!F706^3+constants!$E$4*data!F706^4+constants!$F$4*data!F706^5+constants!$G$4*data!F706^6+constants!$H$4*data!F706^7)</f>
        <v>6065.2052327724559</v>
      </c>
      <c r="M706" s="4"/>
      <c r="N706" s="4"/>
      <c r="O706" s="4">
        <f t="shared" si="209"/>
        <v>27145.110340280018</v>
      </c>
      <c r="P706" s="4">
        <f t="shared" si="210"/>
        <v>11581.041942137392</v>
      </c>
      <c r="Q706" s="4">
        <f t="shared" si="210"/>
        <v>11581.041942137392</v>
      </c>
      <c r="R706" s="4">
        <f t="shared" si="211"/>
        <v>1010.8675387954092</v>
      </c>
      <c r="S706" s="4"/>
      <c r="T706" s="4">
        <f t="shared" si="212"/>
        <v>2.3439264338999646</v>
      </c>
      <c r="U706" s="4">
        <f t="shared" si="213"/>
        <v>1</v>
      </c>
      <c r="V706" s="4"/>
      <c r="W706" s="4"/>
      <c r="X706">
        <f>IF(front!E706&gt;$X$2,O706,P706)</f>
        <v>27145.110340280018</v>
      </c>
      <c r="Y706">
        <f t="shared" si="219"/>
        <v>26908.357100632602</v>
      </c>
      <c r="Z706">
        <f>SUMPRODUCT($B$7:$B$456,Y$7:Y$456,EXP(constants!$B$32+constants!$A$32*ABS($A$7:$A$456-$A706)))</f>
        <v>3.9997659189481054E-2</v>
      </c>
      <c r="AA706">
        <f t="shared" si="207"/>
        <v>26908.317102973411</v>
      </c>
      <c r="AB706">
        <f t="shared" si="215"/>
        <v>26903.409680432338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8.5486239146323337E-6</v>
      </c>
      <c r="AL706" s="17">
        <f t="shared" si="208"/>
        <v>3.1775243421468642E-10</v>
      </c>
      <c r="AQ706">
        <f t="shared" si="218"/>
        <v>3.1775243421468642E-10</v>
      </c>
    </row>
    <row r="707" spans="1:43" x14ac:dyDescent="0.2">
      <c r="A707">
        <f>front!A707</f>
        <v>516.80999999999995</v>
      </c>
      <c r="B707" s="1">
        <f t="shared" si="217"/>
        <v>0.45999999999992269</v>
      </c>
      <c r="C707">
        <f>front!D707-front!B707</f>
        <v>16232.67</v>
      </c>
      <c r="D707" s="2">
        <f>front!E707-front!C707</f>
        <v>54962.7</v>
      </c>
      <c r="E707" s="2">
        <f>IF(front!F707-front!C707&gt;0,front!F707-front!C707,0)</f>
        <v>54962.7</v>
      </c>
      <c r="F707" s="2">
        <f>front!I707-front!H707</f>
        <v>5999.4000000000015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16328.005180866865</v>
      </c>
      <c r="J707" s="4">
        <f>D707/(constants!$A$4+constants!$B$4*data!D707+constants!$C$4*data!D707^2+constants!$D$4*data!D707^3+constants!$E$4*data!D707^4+constants!$F$4*data!D707^5+constants!$G$4*data!D707^6+constants!$H$4*data!D707^7)</f>
        <v>57978.274609917738</v>
      </c>
      <c r="K707" s="4">
        <f>E707/(constants!$A$4+constants!$B$4*data!E707+constants!$C$4*data!E707^2+constants!$D$4*data!E707^3+constants!$E$4*data!E707^4+constants!$F$4*data!E707^5+constants!$G$4*data!E707^6+constants!$H$4*data!E707^7)</f>
        <v>57978.274609917738</v>
      </c>
      <c r="L707" s="4">
        <f>F707/(constants!$A$4+constants!$B$4*data!F707+constants!$C$4*data!F707^2+constants!$D$4*data!F707^3+constants!$E$4*data!F707^4+constants!$F$4*data!F707^5+constants!$G$4*data!F707^6+constants!$H$4*data!F707^7)</f>
        <v>5987.8408284404204</v>
      </c>
      <c r="M707" s="4"/>
      <c r="N707" s="4"/>
      <c r="O707" s="4">
        <f t="shared" si="209"/>
        <v>27213.341968111443</v>
      </c>
      <c r="P707" s="4">
        <f t="shared" si="210"/>
        <v>11595.654921983547</v>
      </c>
      <c r="Q707" s="4">
        <f t="shared" si="210"/>
        <v>11595.654921983547</v>
      </c>
      <c r="R707" s="4">
        <f t="shared" si="211"/>
        <v>997.97347140673673</v>
      </c>
      <c r="S707" s="4"/>
      <c r="T707" s="4">
        <f t="shared" si="212"/>
        <v>2.3468568313911451</v>
      </c>
      <c r="U707" s="4">
        <f t="shared" si="213"/>
        <v>1</v>
      </c>
      <c r="V707" s="4"/>
      <c r="W707" s="4"/>
      <c r="X707">
        <f>IF(front!E707&gt;$X$2,O707,P707)</f>
        <v>27213.341968111443</v>
      </c>
      <c r="Y707">
        <f t="shared" si="219"/>
        <v>26976.588728464027</v>
      </c>
      <c r="Z707">
        <f>SUMPRODUCT($B$7:$B$456,Y$7:Y$456,EXP(constants!$B$32+constants!$A$32*ABS($A$7:$A$456-$A707)))</f>
        <v>3.8964700938657712E-2</v>
      </c>
      <c r="AA707">
        <f t="shared" si="207"/>
        <v>26976.549763763087</v>
      </c>
      <c r="AB707">
        <f t="shared" si="215"/>
        <v>26971.642341222014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8.5780261134959158E-6</v>
      </c>
      <c r="AL707" s="17">
        <f t="shared" si="208"/>
        <v>3.1803870172138981E-10</v>
      </c>
      <c r="AQ707">
        <f t="shared" si="218"/>
        <v>3.1803870172138981E-10</v>
      </c>
    </row>
    <row r="708" spans="1:43" x14ac:dyDescent="0.2">
      <c r="A708">
        <f>front!A708</f>
        <v>517.27</v>
      </c>
      <c r="B708" s="1">
        <f t="shared" si="217"/>
        <v>0.46000000000003638</v>
      </c>
      <c r="C708">
        <f>front!D708-front!B708</f>
        <v>16379.26</v>
      </c>
      <c r="D708" s="2">
        <f>front!E708-front!C708</f>
        <v>54245.599999999999</v>
      </c>
      <c r="E708" s="2">
        <f>IF(front!F708-front!C708&gt;0,front!F708-front!C708,0)</f>
        <v>54245.599999999999</v>
      </c>
      <c r="F708" s="2">
        <f>front!I708-front!H708</f>
        <v>5807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16478.344557597396</v>
      </c>
      <c r="J708" s="4">
        <f>D708/(constants!$A$4+constants!$B$4*data!D708+constants!$C$4*data!D708^2+constants!$D$4*data!D708^3+constants!$E$4*data!D708^4+constants!$F$4*data!D708^5+constants!$G$4*data!D708^6+constants!$H$4*data!D708^7)</f>
        <v>57182.502523174917</v>
      </c>
      <c r="K708" s="4">
        <f>E708/(constants!$A$4+constants!$B$4*data!E708+constants!$C$4*data!E708^2+constants!$D$4*data!E708^3+constants!$E$4*data!E708^4+constants!$F$4*data!E708^5+constants!$G$4*data!E708^6+constants!$H$4*data!E708^7)</f>
        <v>57182.502523174917</v>
      </c>
      <c r="L708" s="4">
        <f>F708/(constants!$A$4+constants!$B$4*data!F708+constants!$C$4*data!F708^2+constants!$D$4*data!F708^3+constants!$E$4*data!F708^4+constants!$F$4*data!F708^5+constants!$G$4*data!F708^6+constants!$H$4*data!F708^7)</f>
        <v>5795.5565307259312</v>
      </c>
      <c r="M708" s="4"/>
      <c r="N708" s="4"/>
      <c r="O708" s="4">
        <f t="shared" si="209"/>
        <v>27463.907595995661</v>
      </c>
      <c r="P708" s="4">
        <f t="shared" si="210"/>
        <v>11436.500504634983</v>
      </c>
      <c r="Q708" s="4">
        <f t="shared" si="210"/>
        <v>11436.500504634983</v>
      </c>
      <c r="R708" s="4">
        <f t="shared" si="211"/>
        <v>965.92608845432176</v>
      </c>
      <c r="S708" s="4"/>
      <c r="T708" s="4">
        <f t="shared" si="212"/>
        <v>2.4014258194510716</v>
      </c>
      <c r="U708" s="4">
        <f t="shared" si="213"/>
        <v>1</v>
      </c>
      <c r="V708" s="4"/>
      <c r="W708" s="4"/>
      <c r="X708">
        <f>IF(front!E708&gt;$X$2,O708,P708)</f>
        <v>27463.907595995661</v>
      </c>
      <c r="Y708">
        <f t="shared" si="219"/>
        <v>27227.154356348245</v>
      </c>
      <c r="Z708">
        <f>SUMPRODUCT($B$7:$B$456,Y$7:Y$456,EXP(constants!$B$32+constants!$A$32*ABS($A$7:$A$456-$A708)))</f>
        <v>3.7958419317656131E-2</v>
      </c>
      <c r="AA708">
        <f t="shared" si="207"/>
        <v>27227.116397928927</v>
      </c>
      <c r="AB708">
        <f t="shared" si="215"/>
        <v>27222.208975387854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8.6074407037326817E-6</v>
      </c>
      <c r="AL708" s="17">
        <f t="shared" si="208"/>
        <v>3.1619185318556776E-10</v>
      </c>
      <c r="AQ708">
        <f t="shared" si="218"/>
        <v>3.1619185318556776E-10</v>
      </c>
    </row>
    <row r="709" spans="1:43" x14ac:dyDescent="0.2">
      <c r="A709">
        <f>front!A709</f>
        <v>517.73</v>
      </c>
      <c r="B709" s="1">
        <f t="shared" si="217"/>
        <v>0.46000000000003638</v>
      </c>
      <c r="C709">
        <f>front!D709-front!B709</f>
        <v>16447.669999999998</v>
      </c>
      <c r="D709" s="2">
        <f>front!E709-front!C709</f>
        <v>55203.5</v>
      </c>
      <c r="E709" s="2">
        <f>IF(front!F709-front!C709&gt;0,front!F709-front!C709,0)</f>
        <v>55203.5</v>
      </c>
      <c r="F709" s="2">
        <f>front!I709-front!H709</f>
        <v>5548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16548.528644884998</v>
      </c>
      <c r="J709" s="4">
        <f>D709/(constants!$A$4+constants!$B$4*data!D709+constants!$C$4*data!D709^2+constants!$D$4*data!D709^3+constants!$E$4*data!D709^4+constants!$F$4*data!D709^5+constants!$G$4*data!D709^6+constants!$H$4*data!D709^7)</f>
        <v>58245.751600809235</v>
      </c>
      <c r="K709" s="4">
        <f>E709/(constants!$A$4+constants!$B$4*data!E709+constants!$C$4*data!E709^2+constants!$D$4*data!E709^3+constants!$E$4*data!E709^4+constants!$F$4*data!E709^5+constants!$G$4*data!E709^6+constants!$H$4*data!E709^7)</f>
        <v>58245.751600809235</v>
      </c>
      <c r="L709" s="4">
        <f>F709/(constants!$A$4+constants!$B$4*data!F709+constants!$C$4*data!F709^2+constants!$D$4*data!F709^3+constants!$E$4*data!F709^4+constants!$F$4*data!F709^5+constants!$G$4*data!F709^6+constants!$H$4*data!F709^7)</f>
        <v>5536.7698845229816</v>
      </c>
      <c r="M709" s="4"/>
      <c r="N709" s="4"/>
      <c r="O709" s="4">
        <f t="shared" si="209"/>
        <v>27580.881074808331</v>
      </c>
      <c r="P709" s="4">
        <f t="shared" si="210"/>
        <v>11649.150320161847</v>
      </c>
      <c r="Q709" s="4">
        <f t="shared" si="210"/>
        <v>11649.150320161847</v>
      </c>
      <c r="R709" s="4">
        <f t="shared" si="211"/>
        <v>922.79498075383037</v>
      </c>
      <c r="S709" s="4"/>
      <c r="T709" s="4">
        <f t="shared" si="212"/>
        <v>2.3676302834784897</v>
      </c>
      <c r="U709" s="4">
        <f t="shared" si="213"/>
        <v>1</v>
      </c>
      <c r="V709" s="4"/>
      <c r="W709" s="4"/>
      <c r="X709">
        <f>IF(front!E709&gt;$X$2,O709,P709)</f>
        <v>27580.881074808331</v>
      </c>
      <c r="Y709">
        <f t="shared" si="219"/>
        <v>27344.127835160914</v>
      </c>
      <c r="Z709">
        <f>SUMPRODUCT($B$7:$B$456,Y$7:Y$456,EXP(constants!$B$32+constants!$A$32*ABS($A$7:$A$456-$A709)))</f>
        <v>3.6978125390037836E-2</v>
      </c>
      <c r="AA709">
        <f t="shared" si="207"/>
        <v>27344.090857035524</v>
      </c>
      <c r="AB709">
        <f t="shared" si="215"/>
        <v>27339.183434494451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8.6368673665941587E-6</v>
      </c>
      <c r="AL709" s="17">
        <f t="shared" si="208"/>
        <v>3.1591533767964822E-10</v>
      </c>
      <c r="AQ709">
        <f t="shared" si="218"/>
        <v>3.1591533767964822E-10</v>
      </c>
    </row>
    <row r="710" spans="1:43" x14ac:dyDescent="0.2">
      <c r="A710">
        <f>front!A710</f>
        <v>518.19000000000005</v>
      </c>
      <c r="B710" s="1">
        <f t="shared" si="217"/>
        <v>0.46000000000003638</v>
      </c>
      <c r="C710">
        <f>front!D710-front!B710</f>
        <v>16572.600000000002</v>
      </c>
      <c r="D710" s="2">
        <f>front!E710-front!C710</f>
        <v>55352.1</v>
      </c>
      <c r="E710" s="2">
        <f>IF(front!F710-front!C710&gt;0,front!F710-front!C710,0)</f>
        <v>55352.1</v>
      </c>
      <c r="F710" s="2">
        <f>front!I710-front!H710</f>
        <v>5576.4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16676.738456825751</v>
      </c>
      <c r="J710" s="4">
        <f>D710/(constants!$A$4+constants!$B$4*data!D710+constants!$C$4*data!D710^2+constants!$D$4*data!D710^3+constants!$E$4*data!D710^4+constants!$F$4*data!D710^5+constants!$G$4*data!D710^6+constants!$H$4*data!D710^7)</f>
        <v>58410.889825828948</v>
      </c>
      <c r="K710" s="4">
        <f>E710/(constants!$A$4+constants!$B$4*data!E710+constants!$C$4*data!E710^2+constants!$D$4*data!E710^3+constants!$E$4*data!E710^4+constants!$F$4*data!E710^5+constants!$G$4*data!E710^6+constants!$H$4*data!E710^7)</f>
        <v>58410.889825828948</v>
      </c>
      <c r="L710" s="4">
        <f>F710/(constants!$A$4+constants!$B$4*data!F710+constants!$C$4*data!F710^2+constants!$D$4*data!F710^3+constants!$E$4*data!F710^4+constants!$F$4*data!F710^5+constants!$G$4*data!F710^6+constants!$H$4*data!F710^7)</f>
        <v>5565.1434281339607</v>
      </c>
      <c r="M710" s="4"/>
      <c r="N710" s="4"/>
      <c r="O710" s="4">
        <f t="shared" si="209"/>
        <v>27794.564094709585</v>
      </c>
      <c r="P710" s="4">
        <f t="shared" si="210"/>
        <v>11682.177965165789</v>
      </c>
      <c r="Q710" s="4">
        <f t="shared" si="210"/>
        <v>11682.177965165789</v>
      </c>
      <c r="R710" s="4">
        <f t="shared" si="211"/>
        <v>927.52390468899353</v>
      </c>
      <c r="S710" s="4"/>
      <c r="T710" s="4">
        <f t="shared" si="212"/>
        <v>2.3792279297223611</v>
      </c>
      <c r="U710" s="4">
        <f t="shared" si="213"/>
        <v>1</v>
      </c>
      <c r="V710" s="4"/>
      <c r="W710" s="4"/>
      <c r="X710">
        <f>IF(front!E710&gt;$X$2,O710,P710)</f>
        <v>27794.564094709585</v>
      </c>
      <c r="Y710">
        <f t="shared" si="219"/>
        <v>27557.810855062169</v>
      </c>
      <c r="Z710">
        <f>SUMPRODUCT($B$7:$B$456,Y$7:Y$456,EXP(constants!$B$32+constants!$A$32*ABS($A$7:$A$456-$A710)))</f>
        <v>3.6023148011469781E-2</v>
      </c>
      <c r="AA710">
        <f t="shared" si="207"/>
        <v>27557.774831914157</v>
      </c>
      <c r="AB710">
        <f t="shared" si="215"/>
        <v>27552.867409373084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8.6663057835456059E-6</v>
      </c>
      <c r="AL710" s="17">
        <f t="shared" si="208"/>
        <v>3.1453371639270673E-10</v>
      </c>
      <c r="AQ710">
        <f t="shared" si="218"/>
        <v>3.1453371639270673E-10</v>
      </c>
    </row>
    <row r="711" spans="1:43" x14ac:dyDescent="0.2">
      <c r="A711">
        <f>front!A711</f>
        <v>518.65</v>
      </c>
      <c r="B711" s="1">
        <f t="shared" si="217"/>
        <v>0.45999999999992269</v>
      </c>
      <c r="C711">
        <f>front!D711-front!B711</f>
        <v>16623.260000000002</v>
      </c>
      <c r="D711" s="2">
        <f>front!E711-front!C711</f>
        <v>53763.9</v>
      </c>
      <c r="E711" s="2">
        <f>IF(front!F711-front!C711&gt;0,front!F711-front!C711,0)</f>
        <v>53763.9</v>
      </c>
      <c r="F711" s="2">
        <f>front!I711-front!H711</f>
        <v>5693.9999999999982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16728.743168481189</v>
      </c>
      <c r="J711" s="4">
        <f>D711/(constants!$A$4+constants!$B$4*data!D711+constants!$C$4*data!D711^2+constants!$D$4*data!D711^3+constants!$E$4*data!D711^4+constants!$F$4*data!D711^5+constants!$G$4*data!D711^6+constants!$H$4*data!D711^7)</f>
        <v>56648.486978197645</v>
      </c>
      <c r="K711" s="4">
        <f>E711/(constants!$A$4+constants!$B$4*data!E711+constants!$C$4*data!E711^2+constants!$D$4*data!E711^3+constants!$E$4*data!E711^4+constants!$F$4*data!E711^5+constants!$G$4*data!E711^6+constants!$H$4*data!E711^7)</f>
        <v>56648.486978197645</v>
      </c>
      <c r="L711" s="4">
        <f>F711/(constants!$A$4+constants!$B$4*data!F711+constants!$C$4*data!F711^2+constants!$D$4*data!F711^3+constants!$E$4*data!F711^4+constants!$F$4*data!F711^5+constants!$G$4*data!F711^6+constants!$H$4*data!F711^7)</f>
        <v>5682.6417878378843</v>
      </c>
      <c r="M711" s="4"/>
      <c r="N711" s="4"/>
      <c r="O711" s="4">
        <f t="shared" si="209"/>
        <v>27881.238614135316</v>
      </c>
      <c r="P711" s="4">
        <f t="shared" si="210"/>
        <v>11329.697395639529</v>
      </c>
      <c r="Q711" s="4">
        <f t="shared" si="210"/>
        <v>11329.697395639529</v>
      </c>
      <c r="R711" s="4">
        <f t="shared" si="211"/>
        <v>947.10696463964734</v>
      </c>
      <c r="S711" s="4"/>
      <c r="T711" s="4">
        <f t="shared" si="212"/>
        <v>2.4608987901888706</v>
      </c>
      <c r="U711" s="4">
        <f t="shared" si="213"/>
        <v>1</v>
      </c>
      <c r="V711" s="4"/>
      <c r="W711" s="4"/>
      <c r="X711">
        <f>IF(front!E711&gt;$X$2,O711,P711)</f>
        <v>27881.238614135316</v>
      </c>
      <c r="Y711">
        <f t="shared" si="219"/>
        <v>27644.4853744879</v>
      </c>
      <c r="Z711">
        <f>SUMPRODUCT($B$7:$B$456,Y$7:Y$456,EXP(constants!$B$32+constants!$A$32*ABS($A$7:$A$456-$A711)))</f>
        <v>3.5092833370235374E-2</v>
      </c>
      <c r="AA711">
        <f t="shared" ref="AA711:AA774" si="220">Y711-Z711</f>
        <v>27644.450281654528</v>
      </c>
      <c r="AB711">
        <f t="shared" si="215"/>
        <v>27639.542859113455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8.6957556362775374E-6</v>
      </c>
      <c r="AL711" s="17">
        <f t="shared" ref="AL711:AL774" si="221">IF(AB711=0,0,AI711/AB711)</f>
        <v>3.1461286029954462E-10</v>
      </c>
      <c r="AQ711">
        <f t="shared" si="218"/>
        <v>3.1461286029954462E-10</v>
      </c>
    </row>
    <row r="712" spans="1:43" x14ac:dyDescent="0.2">
      <c r="A712">
        <f>front!A712</f>
        <v>519.11</v>
      </c>
      <c r="B712" s="1">
        <f t="shared" si="217"/>
        <v>0.46000000000003638</v>
      </c>
      <c r="C712">
        <f>front!D712-front!B712</f>
        <v>16724.8</v>
      </c>
      <c r="D712" s="2">
        <f>front!E712-front!C712</f>
        <v>55432.6</v>
      </c>
      <c r="E712" s="2">
        <f>IF(front!F712-front!C712&gt;0,front!F712-front!C712,0)</f>
        <v>55432.6</v>
      </c>
      <c r="F712" s="2">
        <f>front!I712-front!H712</f>
        <v>5855.9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16833.004011107281</v>
      </c>
      <c r="J712" s="4">
        <f>D712/(constants!$A$4+constants!$B$4*data!D712+constants!$C$4*data!D712^2+constants!$D$4*data!D712^3+constants!$E$4*data!D712^4+constants!$F$4*data!D712^5+constants!$G$4*data!D712^6+constants!$H$4*data!D712^7)</f>
        <v>58500.374651683655</v>
      </c>
      <c r="K712" s="4">
        <f>E712/(constants!$A$4+constants!$B$4*data!E712+constants!$C$4*data!E712^2+constants!$D$4*data!E712^3+constants!$E$4*data!E712^4+constants!$F$4*data!E712^5+constants!$G$4*data!E712^6+constants!$H$4*data!E712^7)</f>
        <v>58500.374651683655</v>
      </c>
      <c r="L712" s="4">
        <f>F712/(constants!$A$4+constants!$B$4*data!F712+constants!$C$4*data!F712^2+constants!$D$4*data!F712^3+constants!$E$4*data!F712^4+constants!$F$4*data!F712^5+constants!$G$4*data!F712^6+constants!$H$4*data!F712^7)</f>
        <v>5844.4235377308933</v>
      </c>
      <c r="M712" s="4"/>
      <c r="N712" s="4"/>
      <c r="O712" s="4">
        <f t="shared" ref="O712:O775" si="222">I712*1000/O$4</f>
        <v>28055.0066851788</v>
      </c>
      <c r="P712" s="4">
        <f t="shared" ref="P712:Q775" si="223">J712*1000/P$4</f>
        <v>11700.07493033673</v>
      </c>
      <c r="Q712" s="4">
        <f t="shared" si="223"/>
        <v>11700.07493033673</v>
      </c>
      <c r="R712" s="4">
        <f t="shared" ref="R712:R775" si="224">L712*1000/R$4</f>
        <v>974.07058962181554</v>
      </c>
      <c r="S712" s="4"/>
      <c r="T712" s="4">
        <f t="shared" ref="T712:T744" si="225">O712/P712</f>
        <v>2.3978484626996632</v>
      </c>
      <c r="U712" s="4">
        <f t="shared" ref="U712:U775" si="226">Q712/P712</f>
        <v>1</v>
      </c>
      <c r="V712" s="4"/>
      <c r="W712" s="4"/>
      <c r="X712">
        <f>IF(front!E712&gt;$X$2,O712,P712)</f>
        <v>28055.0066851788</v>
      </c>
      <c r="Y712">
        <f t="shared" si="219"/>
        <v>27818.253445531383</v>
      </c>
      <c r="Z712">
        <f>SUMPRODUCT($B$7:$B$456,Y$7:Y$456,EXP(constants!$B$32+constants!$A$32*ABS($A$7:$A$456-$A712)))</f>
        <v>3.4186544539610626E-2</v>
      </c>
      <c r="AA712">
        <f t="shared" si="220"/>
        <v>27818.219258986843</v>
      </c>
      <c r="AB712">
        <f t="shared" ref="AB712:AB775" si="227">IF((AA712-$AA$3)&gt;0,AA712-$AA$3,0)</f>
        <v>27813.31183644577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8.7252166067158286E-6</v>
      </c>
      <c r="AL712" s="17">
        <f t="shared" si="221"/>
        <v>3.1370649630018363E-10</v>
      </c>
      <c r="AQ712">
        <f t="shared" si="218"/>
        <v>3.1370649630018363E-10</v>
      </c>
    </row>
    <row r="713" spans="1:43" x14ac:dyDescent="0.2">
      <c r="A713">
        <f>front!A713</f>
        <v>519.57000000000005</v>
      </c>
      <c r="B713" s="1">
        <f t="shared" ref="B713:B776" si="228">A713-A712</f>
        <v>0.46000000000003638</v>
      </c>
      <c r="C713">
        <f>front!D713-front!B713</f>
        <v>16830.329999999998</v>
      </c>
      <c r="D713" s="2">
        <f>front!E713-front!C713</f>
        <v>55626</v>
      </c>
      <c r="E713" s="2">
        <f>IF(front!F713-front!C713&gt;0,front!F713-front!C713,0)</f>
        <v>55626</v>
      </c>
      <c r="F713" s="2">
        <f>front!I713-front!H713</f>
        <v>5730.7000000000007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16941.397931879183</v>
      </c>
      <c r="J713" s="4">
        <f>D713/(constants!$A$4+constants!$B$4*data!D713+constants!$C$4*data!D713^2+constants!$D$4*data!D713^3+constants!$E$4*data!D713^4+constants!$F$4*data!D713^5+constants!$G$4*data!D713^6+constants!$H$4*data!D713^7)</f>
        <v>58715.438738593424</v>
      </c>
      <c r="K713" s="4">
        <f>E713/(constants!$A$4+constants!$B$4*data!E713+constants!$C$4*data!E713^2+constants!$D$4*data!E713^3+constants!$E$4*data!E713^4+constants!$F$4*data!E713^5+constants!$G$4*data!E713^6+constants!$H$4*data!E713^7)</f>
        <v>58715.438738593424</v>
      </c>
      <c r="L713" s="4">
        <f>F713/(constants!$A$4+constants!$B$4*data!F713+constants!$C$4*data!F713^2+constants!$D$4*data!F713^3+constants!$E$4*data!F713^4+constants!$F$4*data!F713^5+constants!$G$4*data!F713^6+constants!$H$4*data!F713^7)</f>
        <v>5719.312739118177</v>
      </c>
      <c r="M713" s="4"/>
      <c r="N713" s="4"/>
      <c r="O713" s="4">
        <f t="shared" si="222"/>
        <v>28235.663219798636</v>
      </c>
      <c r="P713" s="4">
        <f t="shared" si="223"/>
        <v>11743.087747718684</v>
      </c>
      <c r="Q713" s="4">
        <f t="shared" si="223"/>
        <v>11743.087747718684</v>
      </c>
      <c r="R713" s="4">
        <f t="shared" si="224"/>
        <v>953.21878985302953</v>
      </c>
      <c r="S713" s="4"/>
      <c r="T713" s="4">
        <f t="shared" si="225"/>
        <v>2.4044496495637566</v>
      </c>
      <c r="U713" s="4">
        <f t="shared" si="226"/>
        <v>1</v>
      </c>
      <c r="V713" s="4"/>
      <c r="W713" s="4"/>
      <c r="X713">
        <f>IF(front!E713&gt;$X$2,O713,P713)</f>
        <v>28235.663219798636</v>
      </c>
      <c r="Y713">
        <f t="shared" si="219"/>
        <v>27998.90998015122</v>
      </c>
      <c r="Z713">
        <f>SUMPRODUCT($B$7:$B$456,Y$7:Y$456,EXP(constants!$B$32+constants!$A$32*ABS($A$7:$A$456-$A713)))</f>
        <v>3.3303661041802698E-2</v>
      </c>
      <c r="AA713">
        <f t="shared" si="220"/>
        <v>27998.876676490177</v>
      </c>
      <c r="AB713">
        <f t="shared" si="227"/>
        <v>27993.969253949104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8.7546883770309293E-6</v>
      </c>
      <c r="AL713" s="17">
        <f t="shared" si="221"/>
        <v>3.1273480004254515E-10</v>
      </c>
      <c r="AQ713">
        <f t="shared" si="218"/>
        <v>3.1273480004254515E-10</v>
      </c>
    </row>
    <row r="714" spans="1:43" x14ac:dyDescent="0.2">
      <c r="A714">
        <f>front!A714</f>
        <v>520.03</v>
      </c>
      <c r="B714" s="1">
        <f t="shared" si="228"/>
        <v>0.45999999999992269</v>
      </c>
      <c r="C714">
        <f>front!D714-front!B714</f>
        <v>16916.46</v>
      </c>
      <c r="D714" s="2">
        <f>front!E714-front!C714</f>
        <v>55844.800000000003</v>
      </c>
      <c r="E714" s="2">
        <f>IF(front!F714-front!C714&gt;0,front!F714-front!C714,0)</f>
        <v>55844.800000000003</v>
      </c>
      <c r="F714" s="2">
        <f>front!I714-front!H714</f>
        <v>5282.1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17029.892677810694</v>
      </c>
      <c r="J714" s="4">
        <f>D714/(constants!$A$4+constants!$B$4*data!D714+constants!$C$4*data!D714^2+constants!$D$4*data!D714^3+constants!$E$4*data!D714^4+constants!$F$4*data!D714^5+constants!$G$4*data!D714^6+constants!$H$4*data!D714^7)</f>
        <v>58958.890380094294</v>
      </c>
      <c r="K714" s="4">
        <f>E714/(constants!$A$4+constants!$B$4*data!E714+constants!$C$4*data!E714^2+constants!$D$4*data!E714^3+constants!$E$4*data!E714^4+constants!$F$4*data!E714^5+constants!$G$4*data!E714^6+constants!$H$4*data!E714^7)</f>
        <v>58958.890380094294</v>
      </c>
      <c r="L714" s="4">
        <f>F714/(constants!$A$4+constants!$B$4*data!F714+constants!$C$4*data!F714^2+constants!$D$4*data!F714^3+constants!$E$4*data!F714^4+constants!$F$4*data!F714^5+constants!$G$4*data!F714^6+constants!$H$4*data!F714^7)</f>
        <v>5271.1517485378172</v>
      </c>
      <c r="M714" s="4"/>
      <c r="N714" s="4"/>
      <c r="O714" s="4">
        <f t="shared" si="222"/>
        <v>28383.154463017825</v>
      </c>
      <c r="P714" s="4">
        <f t="shared" si="223"/>
        <v>11791.778076018858</v>
      </c>
      <c r="Q714" s="4">
        <f t="shared" si="223"/>
        <v>11791.778076018858</v>
      </c>
      <c r="R714" s="4">
        <f t="shared" si="224"/>
        <v>878.52529142296953</v>
      </c>
      <c r="S714" s="4"/>
      <c r="T714" s="4">
        <f t="shared" si="225"/>
        <v>2.4070292266389521</v>
      </c>
      <c r="U714" s="4">
        <f t="shared" si="226"/>
        <v>1</v>
      </c>
      <c r="V714" s="4"/>
      <c r="W714" s="4"/>
      <c r="X714">
        <f>IF(front!E714&gt;$X$2,O714,P714)</f>
        <v>28383.154463017825</v>
      </c>
      <c r="Y714">
        <f t="shared" si="219"/>
        <v>28146.401223370409</v>
      </c>
      <c r="Z714">
        <f>SUMPRODUCT($B$7:$B$456,Y$7:Y$456,EXP(constants!$B$32+constants!$A$32*ABS($A$7:$A$456-$A714)))</f>
        <v>3.2443578423147823E-2</v>
      </c>
      <c r="AA714">
        <f t="shared" si="220"/>
        <v>28146.368779791985</v>
      </c>
      <c r="AB714">
        <f t="shared" si="227"/>
        <v>28141.461357250912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8.7841706296489066E-6</v>
      </c>
      <c r="AL714" s="17">
        <f t="shared" si="221"/>
        <v>3.1214337159450968E-10</v>
      </c>
      <c r="AQ714">
        <f t="shared" si="218"/>
        <v>3.1214337159450968E-10</v>
      </c>
    </row>
    <row r="715" spans="1:43" x14ac:dyDescent="0.2">
      <c r="A715">
        <f>front!A715</f>
        <v>520.49</v>
      </c>
      <c r="B715" s="1">
        <f t="shared" si="228"/>
        <v>0.46000000000003638</v>
      </c>
      <c r="C715">
        <f>front!D715-front!B715</f>
        <v>17059.2</v>
      </c>
      <c r="D715" s="2">
        <f>front!E715-front!C715</f>
        <v>55702.5</v>
      </c>
      <c r="E715" s="2">
        <f>IF(front!F715-front!C715&gt;0,front!F715-front!C715,0)</f>
        <v>55702.5</v>
      </c>
      <c r="F715" s="2">
        <f>front!I715-front!H715</f>
        <v>5189.7000000000007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17176.605707847666</v>
      </c>
      <c r="J715" s="4">
        <f>D715/(constants!$A$4+constants!$B$4*data!D715+constants!$C$4*data!D715^2+constants!$D$4*data!D715^3+constants!$E$4*data!D715^4+constants!$F$4*data!D715^5+constants!$G$4*data!D715^6+constants!$H$4*data!D715^7)</f>
        <v>58800.539993434882</v>
      </c>
      <c r="K715" s="4">
        <f>E715/(constants!$A$4+constants!$B$4*data!E715+constants!$C$4*data!E715^2+constants!$D$4*data!E715^3+constants!$E$4*data!E715^4+constants!$F$4*data!E715^5+constants!$G$4*data!E715^6+constants!$H$4*data!E715^7)</f>
        <v>58800.539993434882</v>
      </c>
      <c r="L715" s="4">
        <f>F715/(constants!$A$4+constants!$B$4*data!F715+constants!$C$4*data!F715^2+constants!$D$4*data!F715^3+constants!$E$4*data!F715^4+constants!$F$4*data!F715^5+constants!$G$4*data!F715^6+constants!$H$4*data!F715^7)</f>
        <v>5178.8634017090626</v>
      </c>
      <c r="M715" s="4"/>
      <c r="N715" s="4"/>
      <c r="O715" s="4">
        <f t="shared" si="222"/>
        <v>28627.676179746111</v>
      </c>
      <c r="P715" s="4">
        <f t="shared" si="223"/>
        <v>11760.107998686977</v>
      </c>
      <c r="Q715" s="4">
        <f t="shared" si="223"/>
        <v>11760.107998686977</v>
      </c>
      <c r="R715" s="4">
        <f t="shared" si="224"/>
        <v>863.14390028484388</v>
      </c>
      <c r="S715" s="4"/>
      <c r="T715" s="4">
        <f t="shared" si="225"/>
        <v>2.4343038501808323</v>
      </c>
      <c r="U715" s="4">
        <f t="shared" si="226"/>
        <v>1</v>
      </c>
      <c r="V715" s="4"/>
      <c r="W715" s="4"/>
      <c r="X715">
        <f>IF(front!E715&gt;$X$2,O715,P715)</f>
        <v>28627.676179746111</v>
      </c>
      <c r="Y715">
        <f t="shared" si="219"/>
        <v>28390.922940098695</v>
      </c>
      <c r="Z715">
        <f>SUMPRODUCT($B$7:$B$456,Y$7:Y$456,EXP(constants!$B$32+constants!$A$32*ABS($A$7:$A$456-$A715)))</f>
        <v>3.1605707840280169E-2</v>
      </c>
      <c r="AA715">
        <f t="shared" si="220"/>
        <v>28390.891334390853</v>
      </c>
      <c r="AB715">
        <f t="shared" si="227"/>
        <v>28385.98391184978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8.8136630472634648E-6</v>
      </c>
      <c r="AL715" s="17">
        <f t="shared" si="221"/>
        <v>3.1049348420098928E-10</v>
      </c>
      <c r="AQ715">
        <f t="shared" si="218"/>
        <v>3.1049348420098928E-10</v>
      </c>
    </row>
    <row r="716" spans="1:43" x14ac:dyDescent="0.2">
      <c r="A716">
        <f>front!A716</f>
        <v>520.95000000000005</v>
      </c>
      <c r="B716" s="1">
        <f t="shared" si="228"/>
        <v>0.46000000000003638</v>
      </c>
      <c r="C716">
        <f>front!D716-front!B716</f>
        <v>17128.2</v>
      </c>
      <c r="D716" s="2">
        <f>front!E716-front!C716</f>
        <v>55305.7</v>
      </c>
      <c r="E716" s="2">
        <f>IF(front!F716-front!C716&gt;0,front!F716-front!C716,0)</f>
        <v>55305.7</v>
      </c>
      <c r="F716" s="2">
        <f>front!I716-front!H716</f>
        <v>5240.8000000000011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17247.550405806021</v>
      </c>
      <c r="J716" s="4">
        <f>D716/(constants!$A$4+constants!$B$4*data!D716+constants!$C$4*data!D716^2+constants!$D$4*data!D716^3+constants!$E$4*data!D716^4+constants!$F$4*data!D716^5+constants!$G$4*data!D716^6+constants!$H$4*data!D716^7)</f>
        <v>58359.319312132378</v>
      </c>
      <c r="K716" s="4">
        <f>E716/(constants!$A$4+constants!$B$4*data!E716+constants!$C$4*data!E716^2+constants!$D$4*data!E716^3+constants!$E$4*data!E716^4+constants!$F$4*data!E716^5+constants!$G$4*data!E716^6+constants!$H$4*data!E716^7)</f>
        <v>58359.319312132378</v>
      </c>
      <c r="L716" s="4">
        <f>F716/(constants!$A$4+constants!$B$4*data!F716+constants!$C$4*data!F716^2+constants!$D$4*data!F716^3+constants!$E$4*data!F716^4+constants!$F$4*data!F716^5+constants!$G$4*data!F716^6+constants!$H$4*data!F716^7)</f>
        <v>5229.9008180218098</v>
      </c>
      <c r="M716" s="4"/>
      <c r="N716" s="4"/>
      <c r="O716" s="4">
        <f t="shared" si="222"/>
        <v>28745.917343010035</v>
      </c>
      <c r="P716" s="4">
        <f t="shared" si="223"/>
        <v>11671.863862426477</v>
      </c>
      <c r="Q716" s="4">
        <f t="shared" si="223"/>
        <v>11671.863862426477</v>
      </c>
      <c r="R716" s="4">
        <f t="shared" si="224"/>
        <v>871.65013633696833</v>
      </c>
      <c r="S716" s="4"/>
      <c r="T716" s="4">
        <f t="shared" si="225"/>
        <v>2.4628386418682933</v>
      </c>
      <c r="U716" s="4">
        <f t="shared" si="226"/>
        <v>1</v>
      </c>
      <c r="V716" s="4"/>
      <c r="W716" s="4"/>
      <c r="X716">
        <f>IF(front!E716&gt;$X$2,O716,P716)</f>
        <v>28745.917343010035</v>
      </c>
      <c r="Y716">
        <f t="shared" si="219"/>
        <v>28509.164103362618</v>
      </c>
      <c r="Z716">
        <f>SUMPRODUCT($B$7:$B$456,Y$7:Y$456,EXP(constants!$B$32+constants!$A$32*ABS($A$7:$A$456-$A716)))</f>
        <v>3.0789475656989713E-2</v>
      </c>
      <c r="AA716">
        <f t="shared" si="220"/>
        <v>28509.133313886963</v>
      </c>
      <c r="AB716">
        <f t="shared" si="227"/>
        <v>28504.22589134589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8.8431653128416558E-6</v>
      </c>
      <c r="AL716" s="17">
        <f t="shared" si="221"/>
        <v>3.1024050070858128E-10</v>
      </c>
      <c r="AQ716">
        <f t="shared" si="218"/>
        <v>3.1024050070858128E-10</v>
      </c>
    </row>
    <row r="717" spans="1:43" x14ac:dyDescent="0.2">
      <c r="A717">
        <f>front!A717</f>
        <v>521.41</v>
      </c>
      <c r="B717" s="1">
        <f t="shared" si="228"/>
        <v>0.45999999999992269</v>
      </c>
      <c r="C717">
        <f>front!D717-front!B717</f>
        <v>17183.47</v>
      </c>
      <c r="D717" s="2">
        <f>front!E717-front!C717</f>
        <v>55128.2</v>
      </c>
      <c r="E717" s="2">
        <f>IF(front!F717-front!C717&gt;0,front!F717-front!C717,0)</f>
        <v>55128.2</v>
      </c>
      <c r="F717" s="2">
        <f>front!I717-front!H717</f>
        <v>5292.9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17304.389484388819</v>
      </c>
      <c r="J717" s="4">
        <f>D717/(constants!$A$4+constants!$B$4*data!D717+constants!$C$4*data!D717^2+constants!$D$4*data!D717^3+constants!$E$4*data!D717^4+constants!$F$4*data!D717^5+constants!$G$4*data!D717^6+constants!$H$4*data!D717^7)</f>
        <v>58162.093721493664</v>
      </c>
      <c r="K717" s="4">
        <f>E717/(constants!$A$4+constants!$B$4*data!E717+constants!$C$4*data!E717^2+constants!$D$4*data!E717^3+constants!$E$4*data!E717^4+constants!$F$4*data!E717^5+constants!$G$4*data!E717^6+constants!$H$4*data!E717^7)</f>
        <v>58162.093721493664</v>
      </c>
      <c r="L717" s="4">
        <f>F717/(constants!$A$4+constants!$B$4*data!F717+constants!$C$4*data!F717^2+constants!$D$4*data!F717^3+constants!$E$4*data!F717^4+constants!$F$4*data!F717^5+constants!$G$4*data!F717^6+constants!$H$4*data!F717^7)</f>
        <v>5281.9391430768719</v>
      </c>
      <c r="M717" s="4"/>
      <c r="N717" s="4"/>
      <c r="O717" s="4">
        <f t="shared" si="222"/>
        <v>28840.649140648035</v>
      </c>
      <c r="P717" s="4">
        <f t="shared" si="223"/>
        <v>11632.418744298733</v>
      </c>
      <c r="Q717" s="4">
        <f t="shared" si="223"/>
        <v>11632.418744298733</v>
      </c>
      <c r="R717" s="4">
        <f t="shared" si="224"/>
        <v>880.32319051281195</v>
      </c>
      <c r="S717" s="4"/>
      <c r="T717" s="4">
        <f t="shared" si="225"/>
        <v>2.4793338147995558</v>
      </c>
      <c r="U717" s="4">
        <f t="shared" si="226"/>
        <v>1</v>
      </c>
      <c r="V717" s="4"/>
      <c r="W717" s="4"/>
      <c r="X717">
        <f>IF(front!E717&gt;$X$2,O717,P717)</f>
        <v>28840.649140648035</v>
      </c>
      <c r="Y717">
        <f t="shared" si="219"/>
        <v>28603.895901000618</v>
      </c>
      <c r="Z717">
        <f>SUMPRODUCT($B$7:$B$456,Y$7:Y$456,EXP(constants!$B$32+constants!$A$32*ABS($A$7:$A$456-$A717)))</f>
        <v>2.9994323051489833E-2</v>
      </c>
      <c r="AA717">
        <f t="shared" si="220"/>
        <v>28603.865906677565</v>
      </c>
      <c r="AB717">
        <f t="shared" si="227"/>
        <v>28598.958484136492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8.8726771096351346E-6</v>
      </c>
      <c r="AL717" s="17">
        <f t="shared" si="221"/>
        <v>3.1024476344328081E-10</v>
      </c>
      <c r="AQ717">
        <f t="shared" ref="AQ717:AQ780" si="229">AL717</f>
        <v>3.1024476344328081E-10</v>
      </c>
    </row>
    <row r="718" spans="1:43" x14ac:dyDescent="0.2">
      <c r="A718">
        <f>front!A718</f>
        <v>521.87</v>
      </c>
      <c r="B718" s="1">
        <f t="shared" si="228"/>
        <v>0.46000000000003638</v>
      </c>
      <c r="C718">
        <f>front!D718-front!B718</f>
        <v>17334.46</v>
      </c>
      <c r="D718" s="2">
        <f>front!E718-front!C718</f>
        <v>55029.1</v>
      </c>
      <c r="E718" s="2">
        <f>IF(front!F718-front!C718&gt;0,front!F718-front!C718,0)</f>
        <v>55029.1</v>
      </c>
      <c r="F718" s="2">
        <f>front!I718-front!H718</f>
        <v>5276.3000000000011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17459.717410566293</v>
      </c>
      <c r="J718" s="4">
        <f>D718/(constants!$A$4+constants!$B$4*data!D718+constants!$C$4*data!D718^2+constants!$D$4*data!D718^3+constants!$E$4*data!D718^4+constants!$F$4*data!D718^5+constants!$G$4*data!D718^6+constants!$H$4*data!D718^7)</f>
        <v>58052.016259891185</v>
      </c>
      <c r="K718" s="4">
        <f>E718/(constants!$A$4+constants!$B$4*data!E718+constants!$C$4*data!E718^2+constants!$D$4*data!E718^3+constants!$E$4*data!E718^4+constants!$F$4*data!E718^5+constants!$G$4*data!E718^6+constants!$H$4*data!E718^7)</f>
        <v>58052.016259891185</v>
      </c>
      <c r="L718" s="4">
        <f>F718/(constants!$A$4+constants!$B$4*data!F718+constants!$C$4*data!F718^2+constants!$D$4*data!F718^3+constants!$E$4*data!F718^4+constants!$F$4*data!F718^5+constants!$G$4*data!F718^6+constants!$H$4*data!F718^7)</f>
        <v>5265.3585570514178</v>
      </c>
      <c r="M718" s="4"/>
      <c r="N718" s="4"/>
      <c r="O718" s="4">
        <f t="shared" si="222"/>
        <v>29099.529017610486</v>
      </c>
      <c r="P718" s="4">
        <f t="shared" si="223"/>
        <v>11610.403251978236</v>
      </c>
      <c r="Q718" s="4">
        <f t="shared" si="223"/>
        <v>11610.403251978236</v>
      </c>
      <c r="R718" s="4">
        <f t="shared" si="224"/>
        <v>877.55975950856953</v>
      </c>
      <c r="S718" s="4"/>
      <c r="T718" s="4">
        <f t="shared" si="225"/>
        <v>2.5063323285220407</v>
      </c>
      <c r="U718" s="4">
        <f t="shared" si="226"/>
        <v>1</v>
      </c>
      <c r="V718" s="4"/>
      <c r="W718" s="4"/>
      <c r="X718">
        <f>IF(front!E718&gt;$X$2,O718,P718)</f>
        <v>29099.529017610486</v>
      </c>
      <c r="Y718">
        <f t="shared" si="219"/>
        <v>28862.77577796307</v>
      </c>
      <c r="Z718">
        <f>SUMPRODUCT($B$7:$B$456,Y$7:Y$456,EXP(constants!$B$32+constants!$A$32*ABS($A$7:$A$456-$A718)))</f>
        <v>2.9219705633827239E-2</v>
      </c>
      <c r="AA718">
        <f t="shared" si="220"/>
        <v>28862.746558257437</v>
      </c>
      <c r="AB718">
        <f t="shared" si="227"/>
        <v>28857.839135716364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8.9021981211946113E-6</v>
      </c>
      <c r="AL718" s="17">
        <f t="shared" si="221"/>
        <v>3.0848457084150365E-10</v>
      </c>
      <c r="AQ718">
        <f t="shared" si="229"/>
        <v>3.0848457084150365E-10</v>
      </c>
    </row>
    <row r="719" spans="1:43" x14ac:dyDescent="0.2">
      <c r="A719">
        <f>front!A719</f>
        <v>522.33000000000004</v>
      </c>
      <c r="B719" s="1">
        <f t="shared" si="228"/>
        <v>0.46000000000003638</v>
      </c>
      <c r="C719">
        <f>front!D719-front!B719</f>
        <v>17400.800000000003</v>
      </c>
      <c r="D719" s="2">
        <f>front!E719-front!C719</f>
        <v>55357.7</v>
      </c>
      <c r="E719" s="2">
        <f>IF(front!F719-front!C719&gt;0,front!F719-front!C719,0)</f>
        <v>55357.7</v>
      </c>
      <c r="F719" s="2">
        <f>front!I719-front!H719</f>
        <v>5259.2999999999993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17527.987140306948</v>
      </c>
      <c r="J719" s="4">
        <f>D719/(constants!$A$4+constants!$B$4*data!D719+constants!$C$4*data!D719^2+constants!$D$4*data!D719^3+constants!$E$4*data!D719^4+constants!$F$4*data!D719^5+constants!$G$4*data!D719^6+constants!$H$4*data!D719^7)</f>
        <v>58417.11426048381</v>
      </c>
      <c r="K719" s="4">
        <f>E719/(constants!$A$4+constants!$B$4*data!E719+constants!$C$4*data!E719^2+constants!$D$4*data!E719^3+constants!$E$4*data!E719^4+constants!$F$4*data!E719^5+constants!$G$4*data!E719^6+constants!$H$4*data!E719^7)</f>
        <v>58417.11426048381</v>
      </c>
      <c r="L719" s="4">
        <f>F719/(constants!$A$4+constants!$B$4*data!F719+constants!$C$4*data!F719^2+constants!$D$4*data!F719^3+constants!$E$4*data!F719^4+constants!$F$4*data!F719^5+constants!$G$4*data!F719^6+constants!$H$4*data!F719^7)</f>
        <v>5248.3786689460312</v>
      </c>
      <c r="M719" s="4"/>
      <c r="N719" s="4"/>
      <c r="O719" s="4">
        <f t="shared" si="222"/>
        <v>29213.311900511584</v>
      </c>
      <c r="P719" s="4">
        <f t="shared" si="223"/>
        <v>11683.422852096763</v>
      </c>
      <c r="Q719" s="4">
        <f t="shared" si="223"/>
        <v>11683.422852096763</v>
      </c>
      <c r="R719" s="4">
        <f t="shared" si="224"/>
        <v>874.72977815767194</v>
      </c>
      <c r="S719" s="4"/>
      <c r="T719" s="4">
        <f t="shared" si="225"/>
        <v>2.5004069672329652</v>
      </c>
      <c r="U719" s="4">
        <f t="shared" si="226"/>
        <v>1</v>
      </c>
      <c r="V719" s="4"/>
      <c r="W719" s="4"/>
      <c r="X719">
        <f>IF(front!E719&gt;$X$2,O719,P719)</f>
        <v>29213.311900511584</v>
      </c>
      <c r="Y719">
        <f t="shared" si="219"/>
        <v>28976.558660864168</v>
      </c>
      <c r="Z719">
        <f>SUMPRODUCT($B$7:$B$456,Y$7:Y$456,EXP(constants!$B$32+constants!$A$32*ABS($A$7:$A$456-$A719)))</f>
        <v>2.8465093073174286E-2</v>
      </c>
      <c r="AA719">
        <f t="shared" si="220"/>
        <v>28976.530195771094</v>
      </c>
      <c r="AB719">
        <f t="shared" si="227"/>
        <v>28971.622773230021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8.9317280313730224E-6</v>
      </c>
      <c r="AL719" s="17">
        <f t="shared" si="221"/>
        <v>3.0829229350680351E-10</v>
      </c>
      <c r="AQ719">
        <f t="shared" si="229"/>
        <v>3.0829229350680351E-10</v>
      </c>
    </row>
    <row r="720" spans="1:43" x14ac:dyDescent="0.2">
      <c r="A720">
        <f>front!A720</f>
        <v>522.79</v>
      </c>
      <c r="B720" s="1">
        <f t="shared" si="228"/>
        <v>0.45999999999992269</v>
      </c>
      <c r="C720">
        <f>front!D720-front!B720</f>
        <v>17489.07</v>
      </c>
      <c r="D720" s="2">
        <f>front!E720-front!C720</f>
        <v>55827.5</v>
      </c>
      <c r="E720" s="2">
        <f>IF(front!F720-front!C720&gt;0,front!F720-front!C720,0)</f>
        <v>55827.5</v>
      </c>
      <c r="F720" s="2">
        <f>front!I720-front!H720</f>
        <v>5419.5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17618.847279296981</v>
      </c>
      <c r="J720" s="4">
        <f>D720/(constants!$A$4+constants!$B$4*data!D720+constants!$C$4*data!D720^2+constants!$D$4*data!D720^3+constants!$E$4*data!D720^4+constants!$F$4*data!D720^5+constants!$G$4*data!D720^6+constants!$H$4*data!D720^7)</f>
        <v>58939.635434634503</v>
      </c>
      <c r="K720" s="4">
        <f>E720/(constants!$A$4+constants!$B$4*data!E720+constants!$C$4*data!E720^2+constants!$D$4*data!E720^3+constants!$E$4*data!E720^4+constants!$F$4*data!E720^5+constants!$G$4*data!E720^6+constants!$H$4*data!E720^7)</f>
        <v>58939.635434634503</v>
      </c>
      <c r="L720" s="4">
        <f>F720/(constants!$A$4+constants!$B$4*data!F720+constants!$C$4*data!F720^2+constants!$D$4*data!F720^3+constants!$E$4*data!F720^4+constants!$F$4*data!F720^5+constants!$G$4*data!F720^6+constants!$H$4*data!F720^7)</f>
        <v>5408.3985541029488</v>
      </c>
      <c r="M720" s="4"/>
      <c r="N720" s="4"/>
      <c r="O720" s="4">
        <f t="shared" si="222"/>
        <v>29364.745465494965</v>
      </c>
      <c r="P720" s="4">
        <f t="shared" si="223"/>
        <v>11787.927086926902</v>
      </c>
      <c r="Q720" s="4">
        <f t="shared" si="223"/>
        <v>11787.927086926902</v>
      </c>
      <c r="R720" s="4">
        <f t="shared" si="224"/>
        <v>901.39975901715809</v>
      </c>
      <c r="S720" s="4"/>
      <c r="T720" s="4">
        <f t="shared" si="225"/>
        <v>2.4910864521770906</v>
      </c>
      <c r="U720" s="4">
        <f t="shared" si="226"/>
        <v>1</v>
      </c>
      <c r="V720" s="4"/>
      <c r="W720" s="4"/>
      <c r="X720">
        <f>IF(front!E720&gt;$X$2,O720,P720)</f>
        <v>29364.745465494965</v>
      </c>
      <c r="Y720">
        <f t="shared" si="219"/>
        <v>29127.992225847549</v>
      </c>
      <c r="Z720">
        <f>SUMPRODUCT($B$7:$B$456,Y$7:Y$456,EXP(constants!$B$32+constants!$A$32*ABS($A$7:$A$456-$A720)))</f>
        <v>2.7729968734744939E-2</v>
      </c>
      <c r="AA720">
        <f t="shared" si="220"/>
        <v>29127.964495878816</v>
      </c>
      <c r="AB720">
        <f t="shared" si="227"/>
        <v>29123.057073337743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8.96126652434206E-6</v>
      </c>
      <c r="AL720" s="17">
        <f t="shared" si="221"/>
        <v>3.0770349767113323E-10</v>
      </c>
      <c r="AQ720">
        <f t="shared" si="229"/>
        <v>3.0770349767113323E-10</v>
      </c>
    </row>
    <row r="721" spans="1:43" x14ac:dyDescent="0.2">
      <c r="A721">
        <f>front!A721</f>
        <v>523.25</v>
      </c>
      <c r="B721" s="1">
        <f t="shared" si="228"/>
        <v>0.46000000000003638</v>
      </c>
      <c r="C721">
        <f>front!D721-front!B721</f>
        <v>17587.469999999998</v>
      </c>
      <c r="D721" s="2">
        <f>front!E721-front!C721</f>
        <v>54555.4</v>
      </c>
      <c r="E721" s="2">
        <f>IF(front!F721-front!C721&gt;0,front!F721-front!C721,0)</f>
        <v>54555.4</v>
      </c>
      <c r="F721" s="2">
        <f>front!I721-front!H721</f>
        <v>5480.8000000000011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17720.164924773911</v>
      </c>
      <c r="J721" s="4">
        <f>D721/(constants!$A$4+constants!$B$4*data!D721+constants!$C$4*data!D721^2+constants!$D$4*data!D721^3+constants!$E$4*data!D721^4+constants!$F$4*data!D721^5+constants!$G$4*data!D721^6+constants!$H$4*data!D721^7)</f>
        <v>57526.161017093917</v>
      </c>
      <c r="K721" s="4">
        <f>E721/(constants!$A$4+constants!$B$4*data!E721+constants!$C$4*data!E721^2+constants!$D$4*data!E721^3+constants!$E$4*data!E721^4+constants!$F$4*data!E721^5+constants!$G$4*data!E721^6+constants!$H$4*data!E721^7)</f>
        <v>57526.161017093917</v>
      </c>
      <c r="L721" s="4">
        <f>F721/(constants!$A$4+constants!$B$4*data!F721+constants!$C$4*data!F721^2+constants!$D$4*data!F721^3+constants!$E$4*data!F721^4+constants!$F$4*data!F721^5+constants!$G$4*data!F721^6+constants!$H$4*data!F721^7)</f>
        <v>5469.6353649185594</v>
      </c>
      <c r="M721" s="4"/>
      <c r="N721" s="4"/>
      <c r="O721" s="4">
        <f t="shared" si="222"/>
        <v>29533.60820795652</v>
      </c>
      <c r="P721" s="4">
        <f t="shared" si="223"/>
        <v>11505.232203418784</v>
      </c>
      <c r="Q721" s="4">
        <f t="shared" si="223"/>
        <v>11505.232203418784</v>
      </c>
      <c r="R721" s="4">
        <f t="shared" si="224"/>
        <v>911.60589415309335</v>
      </c>
      <c r="S721" s="4"/>
      <c r="T721" s="4">
        <f t="shared" si="225"/>
        <v>2.5669719381396403</v>
      </c>
      <c r="U721" s="4">
        <f t="shared" si="226"/>
        <v>1</v>
      </c>
      <c r="V721" s="4"/>
      <c r="W721" s="4"/>
      <c r="X721">
        <f>IF(front!E721&gt;$X$2,O721,P721)</f>
        <v>29533.60820795652</v>
      </c>
      <c r="Y721">
        <f t="shared" si="219"/>
        <v>29296.854968309104</v>
      </c>
      <c r="Z721">
        <f>SUMPRODUCT($B$7:$B$456,Y$7:Y$456,EXP(constants!$B$32+constants!$A$32*ABS($A$7:$A$456-$A721)))</f>
        <v>2.7013829326087556E-2</v>
      </c>
      <c r="AA721">
        <f t="shared" si="220"/>
        <v>29296.827954479777</v>
      </c>
      <c r="AB721">
        <f t="shared" si="227"/>
        <v>29291.920531938704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8.9908132845955631E-6</v>
      </c>
      <c r="AL721" s="17">
        <f t="shared" si="221"/>
        <v>3.0693833389286818E-10</v>
      </c>
      <c r="AQ721">
        <f t="shared" si="229"/>
        <v>3.0693833389286818E-10</v>
      </c>
    </row>
    <row r="722" spans="1:43" x14ac:dyDescent="0.2">
      <c r="A722">
        <f>front!A722</f>
        <v>523.71</v>
      </c>
      <c r="B722" s="1">
        <f t="shared" si="228"/>
        <v>0.46000000000003638</v>
      </c>
      <c r="C722">
        <f>front!D722-front!B722</f>
        <v>17650.400000000001</v>
      </c>
      <c r="D722" s="2">
        <f>front!E722-front!C722</f>
        <v>54960.1</v>
      </c>
      <c r="E722" s="2">
        <f>IF(front!F722-front!C722&gt;0,front!F722-front!C722,0)</f>
        <v>54960.1</v>
      </c>
      <c r="F722" s="2">
        <f>front!I722-front!H722</f>
        <v>5531.5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17784.977564384553</v>
      </c>
      <c r="J722" s="4">
        <f>D722/(constants!$A$4+constants!$B$4*data!D722+constants!$C$4*data!D722^2+constants!$D$4*data!D722^3+constants!$E$4*data!D722^4+constants!$F$4*data!D722^5+constants!$G$4*data!D722^6+constants!$H$4*data!D722^7)</f>
        <v>57975.387352261947</v>
      </c>
      <c r="K722" s="4">
        <f>E722/(constants!$A$4+constants!$B$4*data!E722+constants!$C$4*data!E722^2+constants!$D$4*data!E722^3+constants!$E$4*data!E722^4+constants!$F$4*data!E722^5+constants!$G$4*data!E722^6+constants!$H$4*data!E722^7)</f>
        <v>57975.387352261947</v>
      </c>
      <c r="L722" s="4">
        <f>F722/(constants!$A$4+constants!$B$4*data!F722+constants!$C$4*data!F722^2+constants!$D$4*data!F722^3+constants!$E$4*data!F722^4+constants!$F$4*data!F722^5+constants!$G$4*data!F722^6+constants!$H$4*data!F722^7)</f>
        <v>5520.2855895716075</v>
      </c>
      <c r="M722" s="4"/>
      <c r="N722" s="4"/>
      <c r="O722" s="4">
        <f t="shared" si="222"/>
        <v>29641.629273974257</v>
      </c>
      <c r="P722" s="4">
        <f t="shared" si="223"/>
        <v>11595.077470452388</v>
      </c>
      <c r="Q722" s="4">
        <f t="shared" si="223"/>
        <v>11595.077470452388</v>
      </c>
      <c r="R722" s="4">
        <f t="shared" si="224"/>
        <v>920.04759826193458</v>
      </c>
      <c r="S722" s="4"/>
      <c r="T722" s="4">
        <f t="shared" si="225"/>
        <v>2.5563976911331299</v>
      </c>
      <c r="U722" s="4">
        <f t="shared" si="226"/>
        <v>1</v>
      </c>
      <c r="V722" s="4"/>
      <c r="W722" s="4"/>
      <c r="X722">
        <f>IF(front!E722&gt;$X$2,O722,P722)</f>
        <v>29641.629273974257</v>
      </c>
      <c r="Y722">
        <f t="shared" si="219"/>
        <v>29404.87603432684</v>
      </c>
      <c r="Z722">
        <f>SUMPRODUCT($B$7:$B$456,Y$7:Y$456,EXP(constants!$B$32+constants!$A$32*ABS($A$7:$A$456-$A722)))</f>
        <v>2.6316184552513867E-2</v>
      </c>
      <c r="AA722">
        <f t="shared" si="220"/>
        <v>29404.849718142286</v>
      </c>
      <c r="AB722">
        <f t="shared" si="227"/>
        <v>29399.942295601213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9.0203679969659162E-6</v>
      </c>
      <c r="AL722" s="17">
        <f t="shared" si="221"/>
        <v>3.0681584019011946E-10</v>
      </c>
      <c r="AQ722">
        <f t="shared" si="229"/>
        <v>3.0681584019011946E-10</v>
      </c>
    </row>
    <row r="723" spans="1:43" x14ac:dyDescent="0.2">
      <c r="A723">
        <f>front!A723</f>
        <v>524.16999999999996</v>
      </c>
      <c r="B723" s="1">
        <f t="shared" si="228"/>
        <v>0.45999999999992269</v>
      </c>
      <c r="C723">
        <f>front!D723-front!B723</f>
        <v>17801.539999999997</v>
      </c>
      <c r="D723" s="2">
        <f>front!E723-front!C723</f>
        <v>55521.4</v>
      </c>
      <c r="E723" s="2">
        <f>IF(front!F723-front!C723&gt;0,front!F723-front!C723,0)</f>
        <v>55521.4</v>
      </c>
      <c r="F723" s="2">
        <f>front!I723-front!H723</f>
        <v>5532.8000000000011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17940.692324414333</v>
      </c>
      <c r="J723" s="4">
        <f>D723/(constants!$A$4+constants!$B$4*data!D723+constants!$C$4*data!D723^2+constants!$D$4*data!D723^3+constants!$E$4*data!D723^4+constants!$F$4*data!D723^5+constants!$G$4*data!D723^6+constants!$H$4*data!D723^7)</f>
        <v>58599.107735096324</v>
      </c>
      <c r="K723" s="4">
        <f>E723/(constants!$A$4+constants!$B$4*data!E723+constants!$C$4*data!E723^2+constants!$D$4*data!E723^3+constants!$E$4*data!E723^4+constants!$F$4*data!E723^5+constants!$G$4*data!E723^6+constants!$H$4*data!E723^7)</f>
        <v>58599.107735096324</v>
      </c>
      <c r="L723" s="4">
        <f>F723/(constants!$A$4+constants!$B$4*data!F723+constants!$C$4*data!F723^2+constants!$D$4*data!F723^3+constants!$E$4*data!F723^4+constants!$F$4*data!F723^5+constants!$G$4*data!F723^6+constants!$H$4*data!F723^7)</f>
        <v>5521.5843433395439</v>
      </c>
      <c r="M723" s="4"/>
      <c r="N723" s="4"/>
      <c r="O723" s="4">
        <f t="shared" si="222"/>
        <v>29901.153874023887</v>
      </c>
      <c r="P723" s="4">
        <f t="shared" si="223"/>
        <v>11719.821547019264</v>
      </c>
      <c r="Q723" s="4">
        <f t="shared" si="223"/>
        <v>11719.821547019264</v>
      </c>
      <c r="R723" s="4">
        <f t="shared" si="224"/>
        <v>920.26405722325728</v>
      </c>
      <c r="S723" s="4"/>
      <c r="T723" s="4">
        <f t="shared" si="225"/>
        <v>2.551331840170274</v>
      </c>
      <c r="U723" s="4">
        <f t="shared" si="226"/>
        <v>1</v>
      </c>
      <c r="V723" s="4"/>
      <c r="W723" s="4"/>
      <c r="X723">
        <f>IF(front!E723&gt;$X$2,O723,P723)</f>
        <v>29901.153874023887</v>
      </c>
      <c r="Y723">
        <f t="shared" si="219"/>
        <v>29664.40063437647</v>
      </c>
      <c r="Z723">
        <f>SUMPRODUCT($B$7:$B$456,Y$7:Y$456,EXP(constants!$B$32+constants!$A$32*ABS($A$7:$A$456-$A723)))</f>
        <v>2.5636556781425273E-2</v>
      </c>
      <c r="AA723">
        <f t="shared" si="220"/>
        <v>29664.37499781969</v>
      </c>
      <c r="AB723">
        <f t="shared" si="227"/>
        <v>29659.467575278617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9.0499303466289619E-6</v>
      </c>
      <c r="AL723" s="17">
        <f t="shared" si="221"/>
        <v>3.0512787607057872E-10</v>
      </c>
      <c r="AQ723">
        <f t="shared" si="229"/>
        <v>3.0512787607057872E-10</v>
      </c>
    </row>
    <row r="724" spans="1:43" x14ac:dyDescent="0.2">
      <c r="A724">
        <f>front!A724</f>
        <v>524.63</v>
      </c>
      <c r="B724" s="1">
        <f t="shared" si="228"/>
        <v>0.46000000000003638</v>
      </c>
      <c r="C724">
        <f>front!D724-front!B724</f>
        <v>17892.600000000002</v>
      </c>
      <c r="D724" s="2">
        <f>front!E724-front!C724</f>
        <v>54675.8</v>
      </c>
      <c r="E724" s="2">
        <f>IF(front!F724-front!C724&gt;0,front!F724-front!C724,0)</f>
        <v>54675.8</v>
      </c>
      <c r="F724" s="2">
        <f>front!I724-front!H724</f>
        <v>5390.5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18034.544778503601</v>
      </c>
      <c r="J724" s="4">
        <f>D724/(constants!$A$4+constants!$B$4*data!D724+constants!$C$4*data!D724^2+constants!$D$4*data!D724^3+constants!$E$4*data!D724^4+constants!$F$4*data!D724^5+constants!$G$4*data!D724^6+constants!$H$4*data!D724^7)</f>
        <v>57659.770610116</v>
      </c>
      <c r="K724" s="4">
        <f>E724/(constants!$A$4+constants!$B$4*data!E724+constants!$C$4*data!E724^2+constants!$D$4*data!E724^3+constants!$E$4*data!E724^4+constants!$F$4*data!E724^5+constants!$G$4*data!E724^6+constants!$H$4*data!E724^7)</f>
        <v>57659.770610116</v>
      </c>
      <c r="L724" s="4">
        <f>F724/(constants!$A$4+constants!$B$4*data!F724+constants!$C$4*data!F724^2+constants!$D$4*data!F724^3+constants!$E$4*data!F724^4+constants!$F$4*data!F724^5+constants!$G$4*data!F724^6+constants!$H$4*data!F724^7)</f>
        <v>5379.4295732109131</v>
      </c>
      <c r="M724" s="4"/>
      <c r="N724" s="4"/>
      <c r="O724" s="4">
        <f t="shared" si="222"/>
        <v>30057.574630839335</v>
      </c>
      <c r="P724" s="4">
        <f t="shared" si="223"/>
        <v>11531.9541220232</v>
      </c>
      <c r="Q724" s="4">
        <f t="shared" si="223"/>
        <v>11531.9541220232</v>
      </c>
      <c r="R724" s="4">
        <f t="shared" si="224"/>
        <v>896.57159553515214</v>
      </c>
      <c r="S724" s="4"/>
      <c r="T724" s="4">
        <f t="shared" si="225"/>
        <v>2.6064597823396425</v>
      </c>
      <c r="U724" s="4">
        <f t="shared" si="226"/>
        <v>1</v>
      </c>
      <c r="V724" s="4"/>
      <c r="W724" s="4"/>
      <c r="X724">
        <f>IF(front!E724&gt;$X$2,O724,P724)</f>
        <v>30057.574630839335</v>
      </c>
      <c r="Y724">
        <f t="shared" si="219"/>
        <v>29820.821391191919</v>
      </c>
      <c r="Z724">
        <f>SUMPRODUCT($B$7:$B$456,Y$7:Y$456,EXP(constants!$B$32+constants!$A$32*ABS($A$7:$A$456-$A724)))</f>
        <v>2.4974480715307747E-2</v>
      </c>
      <c r="AA724">
        <f t="shared" si="220"/>
        <v>29820.796416711204</v>
      </c>
      <c r="AB724">
        <f t="shared" si="227"/>
        <v>29815.888994170131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9.0795000191169763E-6</v>
      </c>
      <c r="AL724" s="17">
        <f t="shared" si="221"/>
        <v>3.0451884298644529E-10</v>
      </c>
      <c r="AQ724">
        <f t="shared" si="229"/>
        <v>3.0451884298644529E-10</v>
      </c>
    </row>
    <row r="725" spans="1:43" x14ac:dyDescent="0.2">
      <c r="A725">
        <f>front!A725</f>
        <v>525.09</v>
      </c>
      <c r="B725" s="1">
        <f t="shared" si="228"/>
        <v>0.46000000000003638</v>
      </c>
      <c r="C725">
        <f>front!D725-front!B725</f>
        <v>17925.400000000001</v>
      </c>
      <c r="D725" s="2">
        <f>front!E725-front!C725</f>
        <v>55095.1</v>
      </c>
      <c r="E725" s="2">
        <f>IF(front!F725-front!C725&gt;0,front!F725-front!C725,0)</f>
        <v>55095.1</v>
      </c>
      <c r="F725" s="2">
        <f>front!I725-front!H725</f>
        <v>5251.1999999999989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18068.35729008212</v>
      </c>
      <c r="J725" s="4">
        <f>D725/(constants!$A$4+constants!$B$4*data!D725+constants!$C$4*data!D725^2+constants!$D$4*data!D725^3+constants!$E$4*data!D725^4+constants!$F$4*data!D725^5+constants!$G$4*data!D725^6+constants!$H$4*data!D725^7)</f>
        <v>58125.324433051646</v>
      </c>
      <c r="K725" s="4">
        <f>E725/(constants!$A$4+constants!$B$4*data!E725+constants!$C$4*data!E725^2+constants!$D$4*data!E725^3+constants!$E$4*data!E725^4+constants!$F$4*data!E725^5+constants!$G$4*data!E725^6+constants!$H$4*data!E725^7)</f>
        <v>58125.324433051646</v>
      </c>
      <c r="L725" s="4">
        <f>F725/(constants!$A$4+constants!$B$4*data!F725+constants!$C$4*data!F725^2+constants!$D$4*data!F725^3+constants!$E$4*data!F725^4+constants!$F$4*data!F725^5+constants!$G$4*data!F725^6+constants!$H$4*data!F725^7)</f>
        <v>5240.2883330880131</v>
      </c>
      <c r="M725" s="4"/>
      <c r="N725" s="4"/>
      <c r="O725" s="4">
        <f t="shared" si="222"/>
        <v>30113.928816803531</v>
      </c>
      <c r="P725" s="4">
        <f t="shared" si="223"/>
        <v>11625.064886610329</v>
      </c>
      <c r="Q725" s="4">
        <f t="shared" si="223"/>
        <v>11625.064886610329</v>
      </c>
      <c r="R725" s="4">
        <f t="shared" si="224"/>
        <v>873.38138884800219</v>
      </c>
      <c r="S725" s="4"/>
      <c r="T725" s="4">
        <f t="shared" si="225"/>
        <v>2.5904310307539489</v>
      </c>
      <c r="U725" s="4">
        <f t="shared" si="226"/>
        <v>1</v>
      </c>
      <c r="V725" s="4"/>
      <c r="W725" s="4"/>
      <c r="X725">
        <f>IF(front!E725&gt;$X$2,O725,P725)</f>
        <v>30113.928816803531</v>
      </c>
      <c r="Y725">
        <f t="shared" si="219"/>
        <v>29877.175577156115</v>
      </c>
      <c r="Z725">
        <f>SUMPRODUCT($B$7:$B$456,Y$7:Y$456,EXP(constants!$B$32+constants!$A$32*ABS($A$7:$A$456-$A725)))</f>
        <v>2.4329503073173723E-2</v>
      </c>
      <c r="AA725">
        <f t="shared" si="220"/>
        <v>29877.151247653041</v>
      </c>
      <c r="AB725">
        <f t="shared" si="227"/>
        <v>29872.243825111967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9.1090767003249806E-6</v>
      </c>
      <c r="AL725" s="17">
        <f t="shared" si="221"/>
        <v>3.0493446537375529E-10</v>
      </c>
      <c r="AQ725">
        <f t="shared" si="229"/>
        <v>3.0493446537375529E-10</v>
      </c>
    </row>
    <row r="726" spans="1:43" x14ac:dyDescent="0.2">
      <c r="A726">
        <f>front!A726</f>
        <v>525.54999999999995</v>
      </c>
      <c r="B726" s="1">
        <f t="shared" si="228"/>
        <v>0.45999999999992269</v>
      </c>
      <c r="C726">
        <f>front!D726-front!B726</f>
        <v>18007</v>
      </c>
      <c r="D726" s="2">
        <f>front!E726-front!C726</f>
        <v>55112</v>
      </c>
      <c r="E726" s="2">
        <f>IF(front!F726-front!C726&gt;0,front!F726-front!C726,0)</f>
        <v>55112</v>
      </c>
      <c r="F726" s="2">
        <f>front!I726-front!H726</f>
        <v>5241.3000000000011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18152.491519745101</v>
      </c>
      <c r="J726" s="4">
        <f>D726/(constants!$A$4+constants!$B$4*data!D726+constants!$C$4*data!D726^2+constants!$D$4*data!D726^3+constants!$E$4*data!D726^4+constants!$F$4*data!D726^5+constants!$G$4*data!D726^6+constants!$H$4*data!D726^7)</f>
        <v>58144.097527815997</v>
      </c>
      <c r="K726" s="4">
        <f>E726/(constants!$A$4+constants!$B$4*data!E726+constants!$C$4*data!E726^2+constants!$D$4*data!E726^3+constants!$E$4*data!E726^4+constants!$F$4*data!E726^5+constants!$G$4*data!E726^6+constants!$H$4*data!E726^7)</f>
        <v>58144.097527815997</v>
      </c>
      <c r="L726" s="4">
        <f>F726/(constants!$A$4+constants!$B$4*data!F726+constants!$C$4*data!F726^2+constants!$D$4*data!F726^3+constants!$E$4*data!F726^4+constants!$F$4*data!F726^5+constants!$G$4*data!F726^6+constants!$H$4*data!F726^7)</f>
        <v>5230.4002158176509</v>
      </c>
      <c r="M726" s="4"/>
      <c r="N726" s="4"/>
      <c r="O726" s="4">
        <f t="shared" si="222"/>
        <v>30254.152532908502</v>
      </c>
      <c r="P726" s="4">
        <f t="shared" si="223"/>
        <v>11628.819505563199</v>
      </c>
      <c r="Q726" s="4">
        <f t="shared" si="223"/>
        <v>11628.819505563199</v>
      </c>
      <c r="R726" s="4">
        <f t="shared" si="224"/>
        <v>871.73336930294181</v>
      </c>
      <c r="S726" s="4"/>
      <c r="T726" s="4">
        <f t="shared" si="225"/>
        <v>2.6016529466671137</v>
      </c>
      <c r="U726" s="4">
        <f t="shared" si="226"/>
        <v>1</v>
      </c>
      <c r="V726" s="4"/>
      <c r="W726" s="4"/>
      <c r="X726">
        <f>IF(front!E726&gt;$X$2,O726,P726)</f>
        <v>30254.152532908502</v>
      </c>
      <c r="Y726">
        <f t="shared" si="219"/>
        <v>30017.399293261085</v>
      </c>
      <c r="Z726">
        <f>SUMPRODUCT($B$7:$B$456,Y$7:Y$456,EXP(constants!$B$32+constants!$A$32*ABS($A$7:$A$456-$A726)))</f>
        <v>2.3701182280229032E-2</v>
      </c>
      <c r="AA726">
        <f t="shared" si="220"/>
        <v>30017.375592078806</v>
      </c>
      <c r="AB726">
        <f t="shared" si="227"/>
        <v>30012.468169537733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9.1386600765261268E-6</v>
      </c>
      <c r="AL726" s="17">
        <f t="shared" si="221"/>
        <v>3.0449545252002128E-10</v>
      </c>
      <c r="AQ726">
        <f t="shared" si="229"/>
        <v>3.0449545252002128E-10</v>
      </c>
    </row>
    <row r="727" spans="1:43" x14ac:dyDescent="0.2">
      <c r="A727">
        <f>front!A727</f>
        <v>526.01</v>
      </c>
      <c r="B727" s="1">
        <f t="shared" si="228"/>
        <v>0.46000000000003638</v>
      </c>
      <c r="C727">
        <f>front!D727-front!B727</f>
        <v>18134.07</v>
      </c>
      <c r="D727" s="2">
        <f>front!E727-front!C727</f>
        <v>54780.4</v>
      </c>
      <c r="E727" s="2">
        <f>IF(front!F727-front!C727&gt;0,front!F727-front!C727,0)</f>
        <v>54780.4</v>
      </c>
      <c r="F727" s="2">
        <f>front!I727-front!H727</f>
        <v>5275.0999999999985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18283.551305355511</v>
      </c>
      <c r="J727" s="4">
        <f>D727/(constants!$A$4+constants!$B$4*data!D727+constants!$C$4*data!D727^2+constants!$D$4*data!D727^3+constants!$E$4*data!D727^4+constants!$F$4*data!D727^5+constants!$G$4*data!D727^6+constants!$H$4*data!D727^7)</f>
        <v>57775.871638138749</v>
      </c>
      <c r="K727" s="4">
        <f>E727/(constants!$A$4+constants!$B$4*data!E727+constants!$C$4*data!E727^2+constants!$D$4*data!E727^3+constants!$E$4*data!E727^4+constants!$F$4*data!E727^5+constants!$G$4*data!E727^6+constants!$H$4*data!E727^7)</f>
        <v>57775.871638138749</v>
      </c>
      <c r="L727" s="4">
        <f>F727/(constants!$A$4+constants!$B$4*data!F727+constants!$C$4*data!F727^2+constants!$D$4*data!F727^3+constants!$E$4*data!F727^4+constants!$F$4*data!F727^5+constants!$G$4*data!F727^6+constants!$H$4*data!F727^7)</f>
        <v>5264.1599690958465</v>
      </c>
      <c r="M727" s="4"/>
      <c r="N727" s="4"/>
      <c r="O727" s="4">
        <f t="shared" si="222"/>
        <v>30472.585508925851</v>
      </c>
      <c r="P727" s="4">
        <f t="shared" si="223"/>
        <v>11555.17432762775</v>
      </c>
      <c r="Q727" s="4">
        <f t="shared" si="223"/>
        <v>11555.17432762775</v>
      </c>
      <c r="R727" s="4">
        <f t="shared" si="224"/>
        <v>877.35999484930778</v>
      </c>
      <c r="S727" s="4"/>
      <c r="T727" s="4">
        <f t="shared" si="225"/>
        <v>2.6371376705297878</v>
      </c>
      <c r="U727" s="4">
        <f t="shared" si="226"/>
        <v>1</v>
      </c>
      <c r="V727" s="4"/>
      <c r="W727" s="4"/>
      <c r="X727">
        <f>IF(front!E727&gt;$X$2,O727,P727)</f>
        <v>30472.585508925851</v>
      </c>
      <c r="Y727">
        <f t="shared" si="219"/>
        <v>30235.832269278435</v>
      </c>
      <c r="Z727">
        <f>SUMPRODUCT($B$7:$B$456,Y$7:Y$456,EXP(constants!$B$32+constants!$A$32*ABS($A$7:$A$456-$A727)))</f>
        <v>2.308908816555456E-2</v>
      </c>
      <c r="AA727">
        <f t="shared" si="220"/>
        <v>30235.80918019027</v>
      </c>
      <c r="AB727">
        <f t="shared" si="227"/>
        <v>30230.901757649197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9.1682498343747908E-6</v>
      </c>
      <c r="AL727" s="17">
        <f t="shared" si="221"/>
        <v>3.0327411030850206E-10</v>
      </c>
      <c r="AQ727">
        <f t="shared" si="229"/>
        <v>3.0327411030850206E-10</v>
      </c>
    </row>
    <row r="728" spans="1:43" x14ac:dyDescent="0.2">
      <c r="A728">
        <f>front!A728</f>
        <v>526.47</v>
      </c>
      <c r="B728" s="1">
        <f t="shared" si="228"/>
        <v>0.46000000000003638</v>
      </c>
      <c r="C728">
        <f>front!D728-front!B728</f>
        <v>18186.739999999998</v>
      </c>
      <c r="D728" s="2">
        <f>front!E728-front!C728</f>
        <v>55259.5</v>
      </c>
      <c r="E728" s="2">
        <f>IF(front!F728-front!C728&gt;0,front!F728-front!C728,0)</f>
        <v>55259.5</v>
      </c>
      <c r="F728" s="2">
        <f>front!I728-front!H728</f>
        <v>5378.9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18337.890533222377</v>
      </c>
      <c r="J728" s="4">
        <f>D728/(constants!$A$4+constants!$B$4*data!D728+constants!$C$4*data!D728^2+constants!$D$4*data!D728^3+constants!$E$4*data!D728^4+constants!$F$4*data!D728^5+constants!$G$4*data!D728^6+constants!$H$4*data!D728^7)</f>
        <v>58307.976986746653</v>
      </c>
      <c r="K728" s="4">
        <f>E728/(constants!$A$4+constants!$B$4*data!E728+constants!$C$4*data!E728^2+constants!$D$4*data!E728^3+constants!$E$4*data!E728^4+constants!$F$4*data!E728^5+constants!$G$4*data!E728^6+constants!$H$4*data!E728^7)</f>
        <v>58307.976986746653</v>
      </c>
      <c r="L728" s="4">
        <f>F728/(constants!$A$4+constants!$B$4*data!F728+constants!$C$4*data!F728^2+constants!$D$4*data!F728^3+constants!$E$4*data!F728^4+constants!$F$4*data!F728^5+constants!$G$4*data!F728^6+constants!$H$4*data!F728^7)</f>
        <v>5367.8421804414565</v>
      </c>
      <c r="M728" s="4"/>
      <c r="N728" s="4"/>
      <c r="O728" s="4">
        <f t="shared" si="222"/>
        <v>30563.150888703964</v>
      </c>
      <c r="P728" s="4">
        <f t="shared" si="223"/>
        <v>11661.595397349331</v>
      </c>
      <c r="Q728" s="4">
        <f t="shared" si="223"/>
        <v>11661.595397349331</v>
      </c>
      <c r="R728" s="4">
        <f t="shared" si="224"/>
        <v>894.6403634069095</v>
      </c>
      <c r="S728" s="4"/>
      <c r="T728" s="4">
        <f t="shared" si="225"/>
        <v>2.6208378740057245</v>
      </c>
      <c r="U728" s="4">
        <f t="shared" si="226"/>
        <v>1</v>
      </c>
      <c r="V728" s="4"/>
      <c r="W728" s="4"/>
      <c r="X728">
        <f>IF(front!E728&gt;$X$2,O728,P728)</f>
        <v>30563.150888703964</v>
      </c>
      <c r="Y728">
        <f t="shared" si="219"/>
        <v>30326.397649056547</v>
      </c>
      <c r="Z728">
        <f>SUMPRODUCT($B$7:$B$456,Y$7:Y$456,EXP(constants!$B$32+constants!$A$32*ABS($A$7:$A$456-$A728)))</f>
        <v>2.2492801667596825E-2</v>
      </c>
      <c r="AA728">
        <f t="shared" si="220"/>
        <v>30326.375156254879</v>
      </c>
      <c r="AB728">
        <f t="shared" si="227"/>
        <v>30321.467733713806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9.1978456609220922E-6</v>
      </c>
      <c r="AL728" s="17">
        <f t="shared" si="221"/>
        <v>3.0334434143157259E-10</v>
      </c>
      <c r="AQ728">
        <f t="shared" si="229"/>
        <v>3.0334434143157259E-10</v>
      </c>
    </row>
    <row r="729" spans="1:43" x14ac:dyDescent="0.2">
      <c r="A729">
        <f>front!A729</f>
        <v>526.92999999999995</v>
      </c>
      <c r="B729" s="1">
        <f t="shared" si="228"/>
        <v>0.45999999999992269</v>
      </c>
      <c r="C729">
        <f>front!D729-front!B729</f>
        <v>18309</v>
      </c>
      <c r="D729" s="2">
        <f>front!E729-front!C729</f>
        <v>55347.5</v>
      </c>
      <c r="E729" s="2">
        <f>IF(front!F729-front!C729&gt;0,front!F729-front!C729,0)</f>
        <v>55347.5</v>
      </c>
      <c r="F729" s="2">
        <f>front!I729-front!H729</f>
        <v>5264.6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18464.06013414104</v>
      </c>
      <c r="J729" s="4">
        <f>D729/(constants!$A$4+constants!$B$4*data!D729+constants!$C$4*data!D729^2+constants!$D$4*data!D729^3+constants!$E$4*data!D729^4+constants!$F$4*data!D729^5+constants!$G$4*data!D729^6+constants!$H$4*data!D729^7)</f>
        <v>58405.776963339049</v>
      </c>
      <c r="K729" s="4">
        <f>E729/(constants!$A$4+constants!$B$4*data!E729+constants!$C$4*data!E729^2+constants!$D$4*data!E729^3+constants!$E$4*data!E729^4+constants!$F$4*data!E729^5+constants!$G$4*data!E729^6+constants!$H$4*data!E729^7)</f>
        <v>58405.776963339049</v>
      </c>
      <c r="L729" s="4">
        <f>F729/(constants!$A$4+constants!$B$4*data!F729+constants!$C$4*data!F729^2+constants!$D$4*data!F729^3+constants!$E$4*data!F729^4+constants!$F$4*data!F729^5+constants!$G$4*data!F729^6+constants!$H$4*data!F729^7)</f>
        <v>5253.6723738871824</v>
      </c>
      <c r="M729" s="4"/>
      <c r="N729" s="4"/>
      <c r="O729" s="4">
        <f t="shared" si="222"/>
        <v>30773.433556901731</v>
      </c>
      <c r="P729" s="4">
        <f t="shared" si="223"/>
        <v>11681.15539266781</v>
      </c>
      <c r="Q729" s="4">
        <f t="shared" si="223"/>
        <v>11681.15539266781</v>
      </c>
      <c r="R729" s="4">
        <f t="shared" si="224"/>
        <v>875.61206231453036</v>
      </c>
      <c r="S729" s="4"/>
      <c r="T729" s="4">
        <f t="shared" si="225"/>
        <v>2.6344511756275435</v>
      </c>
      <c r="U729" s="4">
        <f t="shared" si="226"/>
        <v>1</v>
      </c>
      <c r="V729" s="4"/>
      <c r="W729" s="4"/>
      <c r="X729">
        <f>IF(front!E729&gt;$X$2,O729,P729)</f>
        <v>30773.433556901731</v>
      </c>
      <c r="Y729">
        <f t="shared" si="219"/>
        <v>30536.680317254315</v>
      </c>
      <c r="Z729">
        <f>SUMPRODUCT($B$7:$B$456,Y$7:Y$456,EXP(constants!$B$32+constants!$A$32*ABS($A$7:$A$456-$A729)))</f>
        <v>2.1911914547262854E-2</v>
      </c>
      <c r="AA729">
        <f t="shared" si="220"/>
        <v>30536.658405339767</v>
      </c>
      <c r="AB729">
        <f t="shared" si="227"/>
        <v>30531.750982798694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9.2274472436207222E-6</v>
      </c>
      <c r="AL729" s="17">
        <f t="shared" si="221"/>
        <v>3.02224633261924E-10</v>
      </c>
      <c r="AQ729">
        <f t="shared" si="229"/>
        <v>3.02224633261924E-10</v>
      </c>
    </row>
    <row r="730" spans="1:43" x14ac:dyDescent="0.2">
      <c r="A730">
        <f>front!A730</f>
        <v>527.39</v>
      </c>
      <c r="B730" s="1">
        <f t="shared" si="228"/>
        <v>0.46000000000003638</v>
      </c>
      <c r="C730">
        <f>front!D730-front!B730</f>
        <v>18360.8</v>
      </c>
      <c r="D730" s="2">
        <f>front!E730-front!C730</f>
        <v>55489.3</v>
      </c>
      <c r="E730" s="2">
        <f>IF(front!F730-front!C730&gt;0,front!F730-front!C730,0)</f>
        <v>55489.3</v>
      </c>
      <c r="F730" s="2">
        <f>front!I730-front!H730</f>
        <v>5290.5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18517.531283223019</v>
      </c>
      <c r="J730" s="4">
        <f>D730/(constants!$A$4+constants!$B$4*data!D730+constants!$C$4*data!D730^2+constants!$D$4*data!D730^3+constants!$E$4*data!D730^4+constants!$F$4*data!D730^5+constants!$G$4*data!D730^6+constants!$H$4*data!D730^7)</f>
        <v>58563.414362065567</v>
      </c>
      <c r="K730" s="4">
        <f>E730/(constants!$A$4+constants!$B$4*data!E730+constants!$C$4*data!E730^2+constants!$D$4*data!E730^3+constants!$E$4*data!E730^4+constants!$F$4*data!E730^5+constants!$G$4*data!E730^6+constants!$H$4*data!E730^7)</f>
        <v>58563.414362065567</v>
      </c>
      <c r="L730" s="4">
        <f>F730/(constants!$A$4+constants!$B$4*data!F730+constants!$C$4*data!F730^2+constants!$D$4*data!F730^3+constants!$E$4*data!F730^4+constants!$F$4*data!F730^5+constants!$G$4*data!F730^6+constants!$H$4*data!F730^7)</f>
        <v>5279.5419361256418</v>
      </c>
      <c r="M730" s="4"/>
      <c r="N730" s="4"/>
      <c r="O730" s="4">
        <f t="shared" si="222"/>
        <v>30862.552138705028</v>
      </c>
      <c r="P730" s="4">
        <f t="shared" si="223"/>
        <v>11712.682872413114</v>
      </c>
      <c r="Q730" s="4">
        <f t="shared" si="223"/>
        <v>11712.682872413114</v>
      </c>
      <c r="R730" s="4">
        <f t="shared" si="224"/>
        <v>879.92365602094026</v>
      </c>
      <c r="S730" s="4"/>
      <c r="T730" s="4">
        <f t="shared" si="225"/>
        <v>2.6349686467987286</v>
      </c>
      <c r="U730" s="4">
        <f t="shared" si="226"/>
        <v>1</v>
      </c>
      <c r="V730" s="4"/>
      <c r="W730" s="4"/>
      <c r="X730">
        <f>IF(front!E730&gt;$X$2,O730,P730)</f>
        <v>30862.552138705028</v>
      </c>
      <c r="Y730">
        <f t="shared" si="219"/>
        <v>30625.798899057612</v>
      </c>
      <c r="Z730">
        <f>SUMPRODUCT($B$7:$B$456,Y$7:Y$456,EXP(constants!$B$32+constants!$A$32*ABS($A$7:$A$456-$A730)))</f>
        <v>2.134602910842474E-2</v>
      </c>
      <c r="AA730">
        <f t="shared" si="220"/>
        <v>30625.777553028503</v>
      </c>
      <c r="AB730">
        <f t="shared" si="227"/>
        <v>30620.87013048743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9.257054270340183E-6</v>
      </c>
      <c r="AL730" s="17">
        <f t="shared" si="221"/>
        <v>3.0231192748253973E-10</v>
      </c>
      <c r="AQ730">
        <f t="shared" si="229"/>
        <v>3.0231192748253973E-10</v>
      </c>
    </row>
    <row r="731" spans="1:43" x14ac:dyDescent="0.2">
      <c r="A731">
        <f>front!A731</f>
        <v>527.85</v>
      </c>
      <c r="B731" s="1">
        <f t="shared" si="228"/>
        <v>0.46000000000003638</v>
      </c>
      <c r="C731">
        <f>front!D731-front!B731</f>
        <v>18477.669999999998</v>
      </c>
      <c r="D731" s="2">
        <f>front!E731-front!C731</f>
        <v>55487.6</v>
      </c>
      <c r="E731" s="2">
        <f>IF(front!F731-front!C731&gt;0,front!F731-front!C731,0)</f>
        <v>55487.6</v>
      </c>
      <c r="F731" s="2">
        <f>front!I731-front!H731</f>
        <v>5369.8000000000011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18638.20378220288</v>
      </c>
      <c r="J731" s="4">
        <f>D731/(constants!$A$4+constants!$B$4*data!D731+constants!$C$4*data!D731^2+constants!$D$4*data!D731^3+constants!$E$4*data!D731^4+constants!$F$4*data!D731^5+constants!$G$4*data!D731^6+constants!$H$4*data!D731^7)</f>
        <v>58561.524144621588</v>
      </c>
      <c r="K731" s="4">
        <f>E731/(constants!$A$4+constants!$B$4*data!E731+constants!$C$4*data!E731^2+constants!$D$4*data!E731^3+constants!$E$4*data!E731^4+constants!$F$4*data!E731^5+constants!$G$4*data!E731^6+constants!$H$4*data!E731^7)</f>
        <v>58561.524144621588</v>
      </c>
      <c r="L731" s="4">
        <f>F731/(constants!$A$4+constants!$B$4*data!F731+constants!$C$4*data!F731^2+constants!$D$4*data!F731^3+constants!$E$4*data!F731^4+constants!$F$4*data!F731^5+constants!$G$4*data!F731^6+constants!$H$4*data!F731^7)</f>
        <v>5358.7521498795422</v>
      </c>
      <c r="M731" s="4"/>
      <c r="N731" s="4"/>
      <c r="O731" s="4">
        <f t="shared" si="222"/>
        <v>31063.672970338135</v>
      </c>
      <c r="P731" s="4">
        <f t="shared" si="223"/>
        <v>11712.304828924318</v>
      </c>
      <c r="Q731" s="4">
        <f t="shared" si="223"/>
        <v>11712.304828924318</v>
      </c>
      <c r="R731" s="4">
        <f t="shared" si="224"/>
        <v>893.12535831325704</v>
      </c>
      <c r="S731" s="4"/>
      <c r="T731" s="4">
        <f t="shared" si="225"/>
        <v>2.6522254521265807</v>
      </c>
      <c r="U731" s="4">
        <f t="shared" si="226"/>
        <v>1</v>
      </c>
      <c r="V731" s="4"/>
      <c r="W731" s="4"/>
      <c r="X731">
        <f>IF(front!E731&gt;$X$2,O731,P731)</f>
        <v>31063.672970338135</v>
      </c>
      <c r="Y731">
        <f t="shared" si="219"/>
        <v>30826.919730690719</v>
      </c>
      <c r="Z731">
        <f>SUMPRODUCT($B$7:$B$456,Y$7:Y$456,EXP(constants!$B$32+constants!$A$32*ABS($A$7:$A$456-$A731)))</f>
        <v>2.0794757925643469E-2</v>
      </c>
      <c r="AA731">
        <f t="shared" si="220"/>
        <v>30826.898935932793</v>
      </c>
      <c r="AB731">
        <f t="shared" si="227"/>
        <v>30821.99151339172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9.2866664293696363E-6</v>
      </c>
      <c r="AL731" s="17">
        <f t="shared" si="221"/>
        <v>3.0130001253600731E-10</v>
      </c>
      <c r="AQ731">
        <f t="shared" si="229"/>
        <v>3.0130001253600731E-10</v>
      </c>
    </row>
    <row r="732" spans="1:43" x14ac:dyDescent="0.2">
      <c r="A732">
        <f>front!A732</f>
        <v>528.30999999999995</v>
      </c>
      <c r="B732" s="1">
        <f t="shared" si="228"/>
        <v>0.45999999999992269</v>
      </c>
      <c r="C732">
        <f>front!D732-front!B732</f>
        <v>18567.330000000002</v>
      </c>
      <c r="D732" s="2">
        <f>front!E732-front!C732</f>
        <v>55046.6</v>
      </c>
      <c r="E732" s="2">
        <f>IF(front!F732-front!C732&gt;0,front!F732-front!C732,0)</f>
        <v>55046.6</v>
      </c>
      <c r="F732" s="2">
        <f>front!I732-front!H732</f>
        <v>5663.7999999999993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18730.811072612611</v>
      </c>
      <c r="J732" s="4">
        <f>D732/(constants!$A$4+constants!$B$4*data!D732+constants!$C$4*data!D732^2+constants!$D$4*data!D732^3+constants!$E$4*data!D732^4+constants!$F$4*data!D732^5+constants!$G$4*data!D732^6+constants!$H$4*data!D732^7)</f>
        <v>58071.452976766552</v>
      </c>
      <c r="K732" s="4">
        <f>E732/(constants!$A$4+constants!$B$4*data!E732+constants!$C$4*data!E732^2+constants!$D$4*data!E732^3+constants!$E$4*data!E732^4+constants!$F$4*data!E732^5+constants!$G$4*data!E732^6+constants!$H$4*data!E732^7)</f>
        <v>58071.452976766552</v>
      </c>
      <c r="L732" s="4">
        <f>F732/(constants!$A$4+constants!$B$4*data!F732+constants!$C$4*data!F732^2+constants!$D$4*data!F732^3+constants!$E$4*data!F732^4+constants!$F$4*data!F732^5+constants!$G$4*data!F732^6+constants!$H$4*data!F732^7)</f>
        <v>5652.4666550097427</v>
      </c>
      <c r="M732" s="4"/>
      <c r="N732" s="4"/>
      <c r="O732" s="4">
        <f t="shared" si="222"/>
        <v>31218.018454354351</v>
      </c>
      <c r="P732" s="4">
        <f t="shared" si="223"/>
        <v>11614.29059535331</v>
      </c>
      <c r="Q732" s="4">
        <f t="shared" si="223"/>
        <v>11614.29059535331</v>
      </c>
      <c r="R732" s="4">
        <f t="shared" si="224"/>
        <v>942.07777583495715</v>
      </c>
      <c r="S732" s="4"/>
      <c r="T732" s="4">
        <f t="shared" si="225"/>
        <v>2.6878971382758561</v>
      </c>
      <c r="U732" s="4">
        <f t="shared" si="226"/>
        <v>1</v>
      </c>
      <c r="V732" s="4"/>
      <c r="W732" s="4"/>
      <c r="X732">
        <f>IF(front!E732&gt;$X$2,O732,P732)</f>
        <v>31218.018454354351</v>
      </c>
      <c r="Y732">
        <f t="shared" si="219"/>
        <v>30981.265214706935</v>
      </c>
      <c r="Z732">
        <f>SUMPRODUCT($B$7:$B$456,Y$7:Y$456,EXP(constants!$B$32+constants!$A$32*ABS($A$7:$A$456-$A732)))</f>
        <v>2.0257723578923081E-2</v>
      </c>
      <c r="AA732">
        <f t="shared" si="220"/>
        <v>30981.244956983355</v>
      </c>
      <c r="AB732">
        <f t="shared" si="227"/>
        <v>30976.337534442282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9.3162834094325699E-6</v>
      </c>
      <c r="AL732" s="17">
        <f t="shared" si="221"/>
        <v>3.007548390468656E-10</v>
      </c>
      <c r="AQ732">
        <f t="shared" si="229"/>
        <v>3.007548390468656E-10</v>
      </c>
    </row>
    <row r="733" spans="1:43" x14ac:dyDescent="0.2">
      <c r="A733">
        <f>front!A733</f>
        <v>528.77</v>
      </c>
      <c r="B733" s="1">
        <f t="shared" si="228"/>
        <v>0.46000000000003638</v>
      </c>
      <c r="C733">
        <f>front!D733-front!B733</f>
        <v>18629.53</v>
      </c>
      <c r="D733" s="2">
        <f>front!E733-front!C733</f>
        <v>55060.1</v>
      </c>
      <c r="E733" s="2">
        <f>IF(front!F733-front!C733&gt;0,front!F733-front!C733,0)</f>
        <v>55060.1</v>
      </c>
      <c r="F733" s="2">
        <f>front!I733-front!H733</f>
        <v>6017.4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18795.071031252741</v>
      </c>
      <c r="J733" s="4">
        <f>D733/(constants!$A$4+constants!$B$4*data!D733+constants!$C$4*data!D733^2+constants!$D$4*data!D733^3+constants!$E$4*data!D733^4+constants!$F$4*data!D733^5+constants!$G$4*data!D733^6+constants!$H$4*data!D733^7)</f>
        <v>58086.447533815059</v>
      </c>
      <c r="K733" s="4">
        <f>E733/(constants!$A$4+constants!$B$4*data!E733+constants!$C$4*data!E733^2+constants!$D$4*data!E733^3+constants!$E$4*data!E733^4+constants!$F$4*data!E733^5+constants!$G$4*data!E733^6+constants!$H$4*data!E733^7)</f>
        <v>58086.447533815059</v>
      </c>
      <c r="L733" s="4">
        <f>F733/(constants!$A$4+constants!$B$4*data!F733+constants!$C$4*data!F733^2+constants!$D$4*data!F733^3+constants!$E$4*data!F733^4+constants!$F$4*data!F733^5+constants!$G$4*data!F733^6+constants!$H$4*data!F733^7)</f>
        <v>6005.8319762011715</v>
      </c>
      <c r="M733" s="4"/>
      <c r="N733" s="4"/>
      <c r="O733" s="4">
        <f t="shared" si="222"/>
        <v>31325.118385421236</v>
      </c>
      <c r="P733" s="4">
        <f t="shared" si="223"/>
        <v>11617.289506763011</v>
      </c>
      <c r="Q733" s="4">
        <f t="shared" si="223"/>
        <v>11617.289506763011</v>
      </c>
      <c r="R733" s="4">
        <f t="shared" si="224"/>
        <v>1000.9719960335286</v>
      </c>
      <c r="S733" s="4"/>
      <c r="T733" s="4">
        <f t="shared" si="225"/>
        <v>2.6964222908609883</v>
      </c>
      <c r="U733" s="4">
        <f t="shared" si="226"/>
        <v>1</v>
      </c>
      <c r="V733" s="4"/>
      <c r="W733" s="4"/>
      <c r="X733">
        <f>IF(front!E733&gt;$X$2,O733,P733)</f>
        <v>31325.118385421236</v>
      </c>
      <c r="Y733">
        <f t="shared" si="219"/>
        <v>31088.36514577382</v>
      </c>
      <c r="Z733">
        <f>SUMPRODUCT($B$7:$B$456,Y$7:Y$456,EXP(constants!$B$32+constants!$A$32*ABS($A$7:$A$456-$A733)))</f>
        <v>1.9734558395315148E-2</v>
      </c>
      <c r="AA733">
        <f t="shared" si="220"/>
        <v>31088.345411215425</v>
      </c>
      <c r="AB733">
        <f t="shared" si="227"/>
        <v>31083.437988674352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9.3459048996956121E-6</v>
      </c>
      <c r="AL733" s="17">
        <f t="shared" si="221"/>
        <v>3.0067153135058328E-10</v>
      </c>
      <c r="AQ733">
        <f t="shared" si="229"/>
        <v>3.0067153135058328E-10</v>
      </c>
    </row>
    <row r="734" spans="1:43" x14ac:dyDescent="0.2">
      <c r="A734">
        <f>front!A734</f>
        <v>529.23</v>
      </c>
      <c r="B734" s="1">
        <f t="shared" si="228"/>
        <v>0.46000000000003638</v>
      </c>
      <c r="C734">
        <f>front!D734-front!B734</f>
        <v>18725.8</v>
      </c>
      <c r="D734" s="2">
        <f>front!E734-front!C734</f>
        <v>55432.800000000003</v>
      </c>
      <c r="E734" s="2">
        <f>IF(front!F734-front!C734&gt;0,front!F734-front!C734,0)</f>
        <v>55432.800000000003</v>
      </c>
      <c r="F734" s="2">
        <f>front!I734-front!H734</f>
        <v>6040.4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18894.554051445593</v>
      </c>
      <c r="J734" s="4">
        <f>D734/(constants!$A$4+constants!$B$4*data!D734+constants!$C$4*data!D734^2+constants!$D$4*data!D734^3+constants!$E$4*data!D734^4+constants!$F$4*data!D734^5+constants!$G$4*data!D734^6+constants!$H$4*data!D734^7)</f>
        <v>58500.596997430199</v>
      </c>
      <c r="K734" s="4">
        <f>E734/(constants!$A$4+constants!$B$4*data!E734+constants!$C$4*data!E734^2+constants!$D$4*data!E734^3+constants!$E$4*data!E734^4+constants!$F$4*data!E734^5+constants!$G$4*data!E734^6+constants!$H$4*data!E734^7)</f>
        <v>58500.596997430199</v>
      </c>
      <c r="L734" s="4">
        <f>F734/(constants!$A$4+constants!$B$4*data!F734+constants!$C$4*data!F734^2+constants!$D$4*data!F734^3+constants!$E$4*data!F734^4+constants!$F$4*data!F734^5+constants!$G$4*data!F734^6+constants!$H$4*data!F734^7)</f>
        <v>6028.8211693425992</v>
      </c>
      <c r="M734" s="4"/>
      <c r="N734" s="4"/>
      <c r="O734" s="4">
        <f t="shared" si="222"/>
        <v>31490.923419075985</v>
      </c>
      <c r="P734" s="4">
        <f t="shared" si="223"/>
        <v>11700.119399486039</v>
      </c>
      <c r="Q734" s="4">
        <f t="shared" si="223"/>
        <v>11700.119399486039</v>
      </c>
      <c r="R734" s="4">
        <f t="shared" si="224"/>
        <v>1004.8035282237665</v>
      </c>
      <c r="S734" s="4"/>
      <c r="T734" s="4">
        <f t="shared" si="225"/>
        <v>2.6915044491306057</v>
      </c>
      <c r="U734" s="4">
        <f t="shared" si="226"/>
        <v>1</v>
      </c>
      <c r="V734" s="4"/>
      <c r="W734" s="4"/>
      <c r="X734">
        <f>IF(front!E734&gt;$X$2,O734,P734)</f>
        <v>31490.923419075985</v>
      </c>
      <c r="Y734">
        <f t="shared" si="219"/>
        <v>31254.170179428569</v>
      </c>
      <c r="Z734">
        <f>SUMPRODUCT($B$7:$B$456,Y$7:Y$456,EXP(constants!$B$32+constants!$A$32*ABS($A$7:$A$456-$A734)))</f>
        <v>1.9224904197197436E-2</v>
      </c>
      <c r="AA734">
        <f t="shared" si="220"/>
        <v>31254.150954524372</v>
      </c>
      <c r="AB734">
        <f t="shared" si="227"/>
        <v>31249.243531983298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9.3755305897763313E-6</v>
      </c>
      <c r="AL734" s="17">
        <f t="shared" si="221"/>
        <v>3.0002424155261763E-10</v>
      </c>
      <c r="AQ734">
        <f t="shared" si="229"/>
        <v>3.0002424155261763E-10</v>
      </c>
    </row>
    <row r="735" spans="1:43" x14ac:dyDescent="0.2">
      <c r="A735">
        <f>front!A735</f>
        <v>529.69000000000005</v>
      </c>
      <c r="B735" s="1">
        <f t="shared" si="228"/>
        <v>0.46000000000003638</v>
      </c>
      <c r="C735">
        <f>front!D735-front!B735</f>
        <v>18819.600000000002</v>
      </c>
      <c r="D735" s="2">
        <f>front!E735-front!C735</f>
        <v>55738.1</v>
      </c>
      <c r="E735" s="2">
        <f>IF(front!F735-front!C735&gt;0,front!F735-front!C735,0)</f>
        <v>55738.1</v>
      </c>
      <c r="F735" s="2">
        <f>front!I735-front!H735</f>
        <v>5667.7000000000007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18991.5134784398</v>
      </c>
      <c r="J735" s="4">
        <f>D735/(constants!$A$4+constants!$B$4*data!D735+constants!$C$4*data!D735^2+constants!$D$4*data!D735^3+constants!$E$4*data!D735^4+constants!$F$4*data!D735^5+constants!$G$4*data!D735^6+constants!$H$4*data!D735^7)</f>
        <v>58840.14910324588</v>
      </c>
      <c r="K735" s="4">
        <f>E735/(constants!$A$4+constants!$B$4*data!E735+constants!$C$4*data!E735^2+constants!$D$4*data!E735^3+constants!$E$4*data!E735^4+constants!$F$4*data!E735^5+constants!$G$4*data!E735^6+constants!$H$4*data!E735^7)</f>
        <v>58840.14910324588</v>
      </c>
      <c r="L735" s="4">
        <f>F735/(constants!$A$4+constants!$B$4*data!F735+constants!$C$4*data!F735^2+constants!$D$4*data!F735^3+constants!$E$4*data!F735^4+constants!$F$4*data!F735^5+constants!$G$4*data!F735^6+constants!$H$4*data!F735^7)</f>
        <v>5656.3633951647298</v>
      </c>
      <c r="M735" s="4"/>
      <c r="N735" s="4"/>
      <c r="O735" s="4">
        <f t="shared" si="222"/>
        <v>31652.522464066333</v>
      </c>
      <c r="P735" s="4">
        <f t="shared" si="223"/>
        <v>11768.029820649175</v>
      </c>
      <c r="Q735" s="4">
        <f t="shared" si="223"/>
        <v>11768.029820649175</v>
      </c>
      <c r="R735" s="4">
        <f t="shared" si="224"/>
        <v>942.72723252745504</v>
      </c>
      <c r="S735" s="4"/>
      <c r="T735" s="4">
        <f t="shared" si="225"/>
        <v>2.6897044744504433</v>
      </c>
      <c r="U735" s="4">
        <f t="shared" si="226"/>
        <v>1</v>
      </c>
      <c r="V735" s="4"/>
      <c r="W735" s="4"/>
      <c r="X735">
        <f>IF(front!E735&gt;$X$2,O735,P735)</f>
        <v>31652.522464066333</v>
      </c>
      <c r="Y735">
        <f t="shared" si="219"/>
        <v>31415.769224418917</v>
      </c>
      <c r="Z735">
        <f>SUMPRODUCT($B$7:$B$456,Y$7:Y$456,EXP(constants!$B$32+constants!$A$32*ABS($A$7:$A$456-$A735)))</f>
        <v>1.872841205705212E-2</v>
      </c>
      <c r="AA735">
        <f t="shared" si="220"/>
        <v>31415.750496006858</v>
      </c>
      <c r="AB735">
        <f t="shared" si="227"/>
        <v>31410.843073465785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9.4051601697541084E-6</v>
      </c>
      <c r="AL735" s="17">
        <f t="shared" si="221"/>
        <v>2.9942399660386986E-10</v>
      </c>
      <c r="AQ735">
        <f t="shared" si="229"/>
        <v>2.9942399660386986E-10</v>
      </c>
    </row>
    <row r="736" spans="1:43" x14ac:dyDescent="0.2">
      <c r="A736">
        <f>front!A736</f>
        <v>530.15</v>
      </c>
      <c r="B736" s="1">
        <f t="shared" si="228"/>
        <v>0.45999999999992269</v>
      </c>
      <c r="C736">
        <f>front!D736-front!B736</f>
        <v>18930.2</v>
      </c>
      <c r="D736" s="2">
        <f>front!E736-front!C736</f>
        <v>55098.400000000001</v>
      </c>
      <c r="E736" s="2">
        <f>IF(front!F736-front!C736&gt;0,front!F736-front!C736,0)</f>
        <v>55098.400000000001</v>
      </c>
      <c r="F736" s="2">
        <f>front!I736-front!H736</f>
        <v>5540.2000000000007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19105.875274001421</v>
      </c>
      <c r="J736" s="4">
        <f>D736/(constants!$A$4+constants!$B$4*data!D736+constants!$C$4*data!D736^2+constants!$D$4*data!D736^3+constants!$E$4*data!D736^4+constants!$F$4*data!D736^5+constants!$G$4*data!D736^6+constants!$H$4*data!D736^7)</f>
        <v>58128.990128377387</v>
      </c>
      <c r="K736" s="4">
        <f>E736/(constants!$A$4+constants!$B$4*data!E736+constants!$C$4*data!E736^2+constants!$D$4*data!E736^3+constants!$E$4*data!E736^4+constants!$F$4*data!E736^5+constants!$G$4*data!E736^6+constants!$H$4*data!E736^7)</f>
        <v>58128.990128377387</v>
      </c>
      <c r="L736" s="4">
        <f>F736/(constants!$A$4+constants!$B$4*data!F736+constants!$C$4*data!F736^2+constants!$D$4*data!F736^3+constants!$E$4*data!F736^4+constants!$F$4*data!F736^5+constants!$G$4*data!F736^6+constants!$H$4*data!F736^7)</f>
        <v>5528.9772782553064</v>
      </c>
      <c r="M736" s="4"/>
      <c r="N736" s="4"/>
      <c r="O736" s="4">
        <f t="shared" si="222"/>
        <v>31843.125456669033</v>
      </c>
      <c r="P736" s="4">
        <f t="shared" si="223"/>
        <v>11625.798025675476</v>
      </c>
      <c r="Q736" s="4">
        <f t="shared" si="223"/>
        <v>11625.798025675476</v>
      </c>
      <c r="R736" s="4">
        <f t="shared" si="224"/>
        <v>921.49621304255106</v>
      </c>
      <c r="S736" s="4"/>
      <c r="T736" s="4">
        <f t="shared" si="225"/>
        <v>2.7390055621423803</v>
      </c>
      <c r="U736" s="4">
        <f t="shared" si="226"/>
        <v>1</v>
      </c>
      <c r="V736" s="4"/>
      <c r="W736" s="4"/>
      <c r="X736">
        <f>IF(front!E736&gt;$X$2,O736,P736)</f>
        <v>31843.125456669033</v>
      </c>
      <c r="Y736">
        <f t="shared" si="219"/>
        <v>31606.372217021617</v>
      </c>
      <c r="Z736">
        <f>SUMPRODUCT($B$7:$B$456,Y$7:Y$456,EXP(constants!$B$32+constants!$A$32*ABS($A$7:$A$456-$A736)))</f>
        <v>1.8244742058577849E-2</v>
      </c>
      <c r="AA736">
        <f t="shared" si="220"/>
        <v>31606.353972279558</v>
      </c>
      <c r="AB736">
        <f t="shared" si="227"/>
        <v>31601.446549738484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9.4347933301775703E-6</v>
      </c>
      <c r="AL736" s="17">
        <f t="shared" si="221"/>
        <v>2.9855574222932676E-10</v>
      </c>
      <c r="AQ736">
        <f t="shared" si="229"/>
        <v>2.9855574222932676E-10</v>
      </c>
    </row>
    <row r="737" spans="1:43" x14ac:dyDescent="0.2">
      <c r="A737">
        <f>front!A737</f>
        <v>530.61</v>
      </c>
      <c r="B737" s="1">
        <f t="shared" si="228"/>
        <v>0.46000000000003638</v>
      </c>
      <c r="C737">
        <f>front!D737-front!B737</f>
        <v>18952.07</v>
      </c>
      <c r="D737" s="2">
        <f>front!E737-front!C737</f>
        <v>55111.4</v>
      </c>
      <c r="E737" s="2">
        <f>IF(front!F737-front!C737&gt;0,front!F737-front!C737,0)</f>
        <v>55111.4</v>
      </c>
      <c r="F737" s="2">
        <f>front!I737-front!H737</f>
        <v>5488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19128.493800539363</v>
      </c>
      <c r="J737" s="4">
        <f>D737/(constants!$A$4+constants!$B$4*data!D737+constants!$C$4*data!D737^2+constants!$D$4*data!D737^3+constants!$E$4*data!D737^4+constants!$F$4*data!D737^5+constants!$G$4*data!D737^6+constants!$H$4*data!D737^7)</f>
        <v>58143.431014987167</v>
      </c>
      <c r="K737" s="4">
        <f>E737/(constants!$A$4+constants!$B$4*data!E737+constants!$C$4*data!E737^2+constants!$D$4*data!E737^3+constants!$E$4*data!E737^4+constants!$F$4*data!E737^5+constants!$G$4*data!E737^6+constants!$H$4*data!E737^7)</f>
        <v>58143.431014987167</v>
      </c>
      <c r="L737" s="4">
        <f>F737/(constants!$A$4+constants!$B$4*data!F737+constants!$C$4*data!F737^2+constants!$D$4*data!F737^3+constants!$E$4*data!F737^4+constants!$F$4*data!F737^5+constants!$G$4*data!F737^6+constants!$H$4*data!F737^7)</f>
        <v>5476.8281577883963</v>
      </c>
      <c r="M737" s="4"/>
      <c r="N737" s="4"/>
      <c r="O737" s="4">
        <f t="shared" si="222"/>
        <v>31880.823000898938</v>
      </c>
      <c r="P737" s="4">
        <f t="shared" si="223"/>
        <v>11628.686202997435</v>
      </c>
      <c r="Q737" s="4">
        <f t="shared" si="223"/>
        <v>11628.686202997435</v>
      </c>
      <c r="R737" s="4">
        <f t="shared" si="224"/>
        <v>912.80469296473268</v>
      </c>
      <c r="S737" s="4"/>
      <c r="T737" s="4">
        <f t="shared" si="225"/>
        <v>2.7415670561891394</v>
      </c>
      <c r="U737" s="4">
        <f t="shared" si="226"/>
        <v>1</v>
      </c>
      <c r="V737" s="4"/>
      <c r="W737" s="4"/>
      <c r="X737">
        <f>IF(front!E737&gt;$X$2,O737,P737)</f>
        <v>31880.823000898938</v>
      </c>
      <c r="Y737">
        <f t="shared" si="219"/>
        <v>31644.069761251521</v>
      </c>
      <c r="Z737">
        <f>SUMPRODUCT($B$7:$B$456,Y$7:Y$456,EXP(constants!$B$32+constants!$A$32*ABS($A$7:$A$456-$A737)))</f>
        <v>1.7773563063970259E-2</v>
      </c>
      <c r="AA737">
        <f t="shared" si="220"/>
        <v>31644.051987688457</v>
      </c>
      <c r="AB737">
        <f t="shared" si="227"/>
        <v>31639.144565147384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9.4644297620780547E-6</v>
      </c>
      <c r="AL737" s="17">
        <f t="shared" si="221"/>
        <v>2.9913671472975762E-10</v>
      </c>
      <c r="AQ737">
        <f t="shared" si="229"/>
        <v>2.9913671472975762E-10</v>
      </c>
    </row>
    <row r="738" spans="1:43" x14ac:dyDescent="0.2">
      <c r="A738">
        <f>front!A738</f>
        <v>531.07000000000005</v>
      </c>
      <c r="B738" s="1">
        <f t="shared" si="228"/>
        <v>0.46000000000003638</v>
      </c>
      <c r="C738">
        <f>front!D738-front!B738</f>
        <v>19072.93</v>
      </c>
      <c r="D738" s="2">
        <f>front!E738-front!C738</f>
        <v>55975.1</v>
      </c>
      <c r="E738" s="2">
        <f>IF(front!F738-front!C738&gt;0,front!F738-front!C738,0)</f>
        <v>55975.1</v>
      </c>
      <c r="F738" s="2">
        <f>front!I738-front!H738</f>
        <v>5503.5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19253.518137645267</v>
      </c>
      <c r="J738" s="4">
        <f>D738/(constants!$A$4+constants!$B$4*data!D738+constants!$C$4*data!D738^2+constants!$D$4*data!D738^3+constants!$E$4*data!D738^4+constants!$F$4*data!D738^5+constants!$G$4*data!D738^6+constants!$H$4*data!D738^7)</f>
        <v>59103.948130544457</v>
      </c>
      <c r="K738" s="4">
        <f>E738/(constants!$A$4+constants!$B$4*data!E738+constants!$C$4*data!E738^2+constants!$D$4*data!E738^3+constants!$E$4*data!E738^4+constants!$F$4*data!E738^5+constants!$G$4*data!E738^6+constants!$H$4*data!E738^7)</f>
        <v>59103.948130544457</v>
      </c>
      <c r="L738" s="4">
        <f>F738/(constants!$A$4+constants!$B$4*data!F738+constants!$C$4*data!F738^2+constants!$D$4*data!F738^3+constants!$E$4*data!F738^4+constants!$F$4*data!F738^5+constants!$G$4*data!F738^6+constants!$H$4*data!F738^7)</f>
        <v>5492.3127973857836</v>
      </c>
      <c r="M738" s="4"/>
      <c r="N738" s="4"/>
      <c r="O738" s="4">
        <f t="shared" si="222"/>
        <v>32089.196896075446</v>
      </c>
      <c r="P738" s="4">
        <f t="shared" si="223"/>
        <v>11820.78962610889</v>
      </c>
      <c r="Q738" s="4">
        <f t="shared" si="223"/>
        <v>11820.78962610889</v>
      </c>
      <c r="R738" s="4">
        <f t="shared" si="224"/>
        <v>915.38546623096397</v>
      </c>
      <c r="S738" s="4"/>
      <c r="T738" s="4">
        <f t="shared" si="225"/>
        <v>2.7146407229174598</v>
      </c>
      <c r="U738" s="4">
        <f t="shared" si="226"/>
        <v>1</v>
      </c>
      <c r="V738" s="4"/>
      <c r="W738" s="4"/>
      <c r="X738">
        <f>IF(front!E738&gt;$X$2,O738,P738)</f>
        <v>32089.196896075446</v>
      </c>
      <c r="Y738">
        <f t="shared" si="219"/>
        <v>31852.443656428029</v>
      </c>
      <c r="Z738">
        <f>SUMPRODUCT($B$7:$B$456,Y$7:Y$456,EXP(constants!$B$32+constants!$A$32*ABS($A$7:$A$456-$A738)))</f>
        <v>1.7314552487214068E-2</v>
      </c>
      <c r="AA738">
        <f t="shared" si="220"/>
        <v>31852.426341875544</v>
      </c>
      <c r="AB738">
        <f t="shared" si="227"/>
        <v>31847.51891933447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9.4940691569742867E-6</v>
      </c>
      <c r="AL738" s="17">
        <f t="shared" si="221"/>
        <v>2.9811016616463911E-10</v>
      </c>
      <c r="AQ738">
        <f t="shared" si="229"/>
        <v>2.9811016616463911E-10</v>
      </c>
    </row>
    <row r="739" spans="1:43" x14ac:dyDescent="0.2">
      <c r="A739">
        <f>front!A739</f>
        <v>531.53</v>
      </c>
      <c r="B739" s="1">
        <f t="shared" si="228"/>
        <v>0.45999999999992269</v>
      </c>
      <c r="C739">
        <f>front!D739-front!B739</f>
        <v>19126.600000000002</v>
      </c>
      <c r="D739" s="2">
        <f>front!E739-front!C739</f>
        <v>54869.2</v>
      </c>
      <c r="E739" s="2">
        <f>IF(front!F739-front!C739&gt;0,front!F739-front!C739,0)</f>
        <v>54869.2</v>
      </c>
      <c r="F739" s="2">
        <f>front!I739-front!H739</f>
        <v>5495.7999999999993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19309.052437796541</v>
      </c>
      <c r="J739" s="4">
        <f>D739/(constants!$A$4+constants!$B$4*data!D739+constants!$C$4*data!D739^2+constants!$D$4*data!D739^3+constants!$E$4*data!D739^4+constants!$F$4*data!D739^5+constants!$G$4*data!D739^6+constants!$H$4*data!D739^7)</f>
        <v>57874.454418117595</v>
      </c>
      <c r="K739" s="4">
        <f>E739/(constants!$A$4+constants!$B$4*data!E739+constants!$C$4*data!E739^2+constants!$D$4*data!E739^3+constants!$E$4*data!E739^4+constants!$F$4*data!E739^5+constants!$G$4*data!E739^6+constants!$H$4*data!E739^7)</f>
        <v>57874.454418117595</v>
      </c>
      <c r="L739" s="4">
        <f>F739/(constants!$A$4+constants!$B$4*data!F739+constants!$C$4*data!F739^2+constants!$D$4*data!F739^3+constants!$E$4*data!F739^4+constants!$F$4*data!F739^5+constants!$G$4*data!F739^6+constants!$H$4*data!F739^7)</f>
        <v>5484.6204015353742</v>
      </c>
      <c r="M739" s="4"/>
      <c r="N739" s="4"/>
      <c r="O739" s="4">
        <f t="shared" si="222"/>
        <v>32181.754062994234</v>
      </c>
      <c r="P739" s="4">
        <f t="shared" si="223"/>
        <v>11574.890883623519</v>
      </c>
      <c r="Q739" s="4">
        <f t="shared" si="223"/>
        <v>11574.890883623519</v>
      </c>
      <c r="R739" s="4">
        <f t="shared" si="224"/>
        <v>914.10340025589574</v>
      </c>
      <c r="S739" s="4"/>
      <c r="T739" s="4">
        <f t="shared" si="225"/>
        <v>2.7803073382338219</v>
      </c>
      <c r="U739" s="4">
        <f t="shared" si="226"/>
        <v>1</v>
      </c>
      <c r="V739" s="4"/>
      <c r="W739" s="4"/>
      <c r="X739">
        <f>IF(front!E739&gt;$X$2,O739,P739)</f>
        <v>32181.754062994234</v>
      </c>
      <c r="Y739">
        <f t="shared" si="219"/>
        <v>31945.000823346818</v>
      </c>
      <c r="Z739">
        <f>SUMPRODUCT($B$7:$B$456,Y$7:Y$456,EXP(constants!$B$32+constants!$A$32*ABS($A$7:$A$456-$A739)))</f>
        <v>1.6867396073228593E-2</v>
      </c>
      <c r="AA739">
        <f t="shared" si="220"/>
        <v>31944.983955950745</v>
      </c>
      <c r="AB739">
        <f t="shared" si="227"/>
        <v>31940.076533409672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9.5237112068844059E-6</v>
      </c>
      <c r="AL739" s="17">
        <f t="shared" si="221"/>
        <v>2.9817433896636091E-10</v>
      </c>
      <c r="AQ739">
        <f t="shared" si="229"/>
        <v>2.9817433896636091E-10</v>
      </c>
    </row>
    <row r="740" spans="1:43" x14ac:dyDescent="0.2">
      <c r="A740">
        <f>front!A740</f>
        <v>531.99</v>
      </c>
      <c r="B740" s="1">
        <f t="shared" si="228"/>
        <v>0.46000000000003638</v>
      </c>
      <c r="C740">
        <f>front!D740-front!B740</f>
        <v>19205.8</v>
      </c>
      <c r="D740" s="2">
        <f>front!E740-front!C740</f>
        <v>55393.7</v>
      </c>
      <c r="E740" s="2">
        <f>IF(front!F740-front!C740&gt;0,front!F740-front!C740,0)</f>
        <v>55393.7</v>
      </c>
      <c r="F740" s="2">
        <f>front!I740-front!H740</f>
        <v>5613.7999999999993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19391.020437381005</v>
      </c>
      <c r="J740" s="4">
        <f>D740/(constants!$A$4+constants!$B$4*data!D740+constants!$C$4*data!D740^2+constants!$D$4*data!D740^3+constants!$E$4*data!D740^4+constants!$F$4*data!D740^5+constants!$G$4*data!D740^6+constants!$H$4*data!D740^7)</f>
        <v>58457.13060246854</v>
      </c>
      <c r="K740" s="4">
        <f>E740/(constants!$A$4+constants!$B$4*data!E740+constants!$C$4*data!E740^2+constants!$D$4*data!E740^3+constants!$E$4*data!E740^4+constants!$F$4*data!E740^5+constants!$G$4*data!E740^6+constants!$H$4*data!E740^7)</f>
        <v>58457.13060246854</v>
      </c>
      <c r="L740" s="4">
        <f>F740/(constants!$A$4+constants!$B$4*data!F740+constants!$C$4*data!F740^2+constants!$D$4*data!F740^3+constants!$E$4*data!F740^4+constants!$F$4*data!F740^5+constants!$G$4*data!F740^6+constants!$H$4*data!F740^7)</f>
        <v>5602.5097099582781</v>
      </c>
      <c r="M740" s="4"/>
      <c r="N740" s="4"/>
      <c r="O740" s="4">
        <f t="shared" si="222"/>
        <v>32318.367395635007</v>
      </c>
      <c r="P740" s="4">
        <f t="shared" si="223"/>
        <v>11691.426120493708</v>
      </c>
      <c r="Q740" s="4">
        <f t="shared" si="223"/>
        <v>11691.426120493708</v>
      </c>
      <c r="R740" s="4">
        <f t="shared" si="224"/>
        <v>933.75161832637957</v>
      </c>
      <c r="S740" s="4"/>
      <c r="T740" s="4">
        <f t="shared" si="225"/>
        <v>2.7642793156760126</v>
      </c>
      <c r="U740" s="4">
        <f t="shared" si="226"/>
        <v>1</v>
      </c>
      <c r="V740" s="4"/>
      <c r="W740" s="4"/>
      <c r="X740">
        <f>IF(front!E740&gt;$X$2,O740,P740)</f>
        <v>32318.367395635007</v>
      </c>
      <c r="Y740">
        <f t="shared" si="219"/>
        <v>32081.61415598759</v>
      </c>
      <c r="Z740">
        <f>SUMPRODUCT($B$7:$B$456,Y$7:Y$456,EXP(constants!$B$32+constants!$A$32*ABS($A$7:$A$456-$A740)))</f>
        <v>1.6431787682717254E-2</v>
      </c>
      <c r="AA740">
        <f t="shared" si="220"/>
        <v>32081.597724199906</v>
      </c>
      <c r="AB740">
        <f t="shared" si="227"/>
        <v>32076.690301658833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9.5533556043359775E-6</v>
      </c>
      <c r="AL740" s="17">
        <f t="shared" si="221"/>
        <v>2.9782859498574669E-10</v>
      </c>
      <c r="AQ740">
        <f t="shared" si="229"/>
        <v>2.9782859498574669E-10</v>
      </c>
    </row>
    <row r="741" spans="1:43" x14ac:dyDescent="0.2">
      <c r="A741">
        <f>front!A741</f>
        <v>532.45000000000005</v>
      </c>
      <c r="B741" s="1">
        <f t="shared" si="228"/>
        <v>0.46000000000003638</v>
      </c>
      <c r="C741">
        <f>front!D741-front!B741</f>
        <v>19287.400000000001</v>
      </c>
      <c r="D741" s="2">
        <f>front!E741-front!C741</f>
        <v>55406.5</v>
      </c>
      <c r="E741" s="2">
        <f>IF(front!F741-front!C741&gt;0,front!F741-front!C741,0)</f>
        <v>55406.5</v>
      </c>
      <c r="F741" s="2">
        <f>front!I741-front!H741</f>
        <v>5774.4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19475.493329767338</v>
      </c>
      <c r="J741" s="4">
        <f>D741/(constants!$A$4+constants!$B$4*data!D741+constants!$C$4*data!D741^2+constants!$D$4*data!D741^3+constants!$E$4*data!D741^4+constants!$F$4*data!D741^5+constants!$G$4*data!D741^6+constants!$H$4*data!D741^7)</f>
        <v>58471.359525675136</v>
      </c>
      <c r="K741" s="4">
        <f>E741/(constants!$A$4+constants!$B$4*data!E741+constants!$C$4*data!E741^2+constants!$D$4*data!E741^3+constants!$E$4*data!E741^4+constants!$F$4*data!E741^5+constants!$G$4*data!E741^6+constants!$H$4*data!E741^7)</f>
        <v>58471.359525675136</v>
      </c>
      <c r="L741" s="4">
        <f>F741/(constants!$A$4+constants!$B$4*data!F741+constants!$C$4*data!F741^2+constants!$D$4*data!F741^3+constants!$E$4*data!F741^4+constants!$F$4*data!F741^5+constants!$G$4*data!F741^6+constants!$H$4*data!F741^7)</f>
        <v>5762.9798481319658</v>
      </c>
      <c r="M741" s="4"/>
      <c r="N741" s="4"/>
      <c r="O741" s="4">
        <f t="shared" si="222"/>
        <v>32459.155549612231</v>
      </c>
      <c r="P741" s="4">
        <f t="shared" si="223"/>
        <v>11694.271905135027</v>
      </c>
      <c r="Q741" s="4">
        <f t="shared" si="223"/>
        <v>11694.271905135027</v>
      </c>
      <c r="R741" s="4">
        <f t="shared" si="224"/>
        <v>960.4966413553276</v>
      </c>
      <c r="S741" s="4"/>
      <c r="T741" s="4">
        <f t="shared" si="225"/>
        <v>2.7756457018379415</v>
      </c>
      <c r="U741" s="4">
        <f t="shared" si="226"/>
        <v>1</v>
      </c>
      <c r="V741" s="4"/>
      <c r="W741" s="4"/>
      <c r="X741">
        <f>IF(front!E741&gt;$X$2,O741,P741)</f>
        <v>32459.155549612231</v>
      </c>
      <c r="Y741">
        <f t="shared" si="219"/>
        <v>32222.402309964815</v>
      </c>
      <c r="Z741">
        <f>SUMPRODUCT($B$7:$B$456,Y$7:Y$456,EXP(constants!$B$32+constants!$A$32*ABS($A$7:$A$456-$A741)))</f>
        <v>1.6007429082574281E-2</v>
      </c>
      <c r="AA741">
        <f t="shared" si="220"/>
        <v>32222.386302535731</v>
      </c>
      <c r="AB741">
        <f t="shared" si="227"/>
        <v>32217.478879994658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9.5830020423722608E-6</v>
      </c>
      <c r="AL741" s="17">
        <f t="shared" si="221"/>
        <v>2.9744729803556403E-10</v>
      </c>
      <c r="AQ741">
        <f t="shared" si="229"/>
        <v>2.9744729803556403E-10</v>
      </c>
    </row>
    <row r="742" spans="1:43" x14ac:dyDescent="0.2">
      <c r="A742">
        <f>front!A742</f>
        <v>532.91</v>
      </c>
      <c r="B742" s="1">
        <f t="shared" si="228"/>
        <v>0.45999999999992269</v>
      </c>
      <c r="C742">
        <f>front!D742-front!B742</f>
        <v>19375.940000000002</v>
      </c>
      <c r="D742" s="2">
        <f>front!E742-front!C742</f>
        <v>55364.1</v>
      </c>
      <c r="E742" s="2">
        <f>IF(front!F742-front!C742&gt;0,front!F742-front!C742,0)</f>
        <v>55364.1</v>
      </c>
      <c r="F742" s="2">
        <f>front!I742-front!H742</f>
        <v>6154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19567.174638682678</v>
      </c>
      <c r="J742" s="4">
        <f>D742/(constants!$A$4+constants!$B$4*data!D742+constants!$C$4*data!D742^2+constants!$D$4*data!D742^3+constants!$E$4*data!D742^4+constants!$F$4*data!D742^5+constants!$G$4*data!D742^6+constants!$H$4*data!D742^7)</f>
        <v>58424.228008326965</v>
      </c>
      <c r="K742" s="4">
        <f>E742/(constants!$A$4+constants!$B$4*data!E742+constants!$C$4*data!E742^2+constants!$D$4*data!E742^3+constants!$E$4*data!E742^4+constants!$F$4*data!E742^5+constants!$G$4*data!E742^6+constants!$H$4*data!E742^7)</f>
        <v>58424.228008326965</v>
      </c>
      <c r="L742" s="4">
        <f>F742/(constants!$A$4+constants!$B$4*data!F742+constants!$C$4*data!F742^2+constants!$D$4*data!F742^3+constants!$E$4*data!F742^4+constants!$F$4*data!F742^5+constants!$G$4*data!F742^6+constants!$H$4*data!F742^7)</f>
        <v>6142.3762368058924</v>
      </c>
      <c r="M742" s="4"/>
      <c r="N742" s="4"/>
      <c r="O742" s="4">
        <f t="shared" si="222"/>
        <v>32611.957731137798</v>
      </c>
      <c r="P742" s="4">
        <f t="shared" si="223"/>
        <v>11684.845601665393</v>
      </c>
      <c r="Q742" s="4">
        <f t="shared" si="223"/>
        <v>11684.845601665393</v>
      </c>
      <c r="R742" s="4">
        <f t="shared" si="224"/>
        <v>1023.7293728009821</v>
      </c>
      <c r="S742" s="4"/>
      <c r="T742" s="4">
        <f t="shared" si="225"/>
        <v>2.7909618015397442</v>
      </c>
      <c r="U742" s="4">
        <f t="shared" si="226"/>
        <v>1</v>
      </c>
      <c r="V742" s="4"/>
      <c r="W742" s="4"/>
      <c r="X742">
        <f>IF(front!E742&gt;$X$2,O742,P742)</f>
        <v>32611.957731137798</v>
      </c>
      <c r="Y742">
        <f t="shared" si="219"/>
        <v>32375.204491490382</v>
      </c>
      <c r="Z742">
        <f>SUMPRODUCT($B$7:$B$456,Y$7:Y$456,EXP(constants!$B$32+constants!$A$32*ABS($A$7:$A$456-$A742)))</f>
        <v>1.5594029741703264E-2</v>
      </c>
      <c r="AA742">
        <f t="shared" si="220"/>
        <v>32375.188897460641</v>
      </c>
      <c r="AB742">
        <f t="shared" si="227"/>
        <v>32370.281474919568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9.6126502145643894E-6</v>
      </c>
      <c r="AL742" s="17">
        <f t="shared" si="221"/>
        <v>2.9695911733150215E-10</v>
      </c>
      <c r="AQ742">
        <f t="shared" si="229"/>
        <v>2.9695911733150215E-10</v>
      </c>
    </row>
    <row r="743" spans="1:43" x14ac:dyDescent="0.2">
      <c r="A743">
        <f>front!A743</f>
        <v>533.37</v>
      </c>
      <c r="B743" s="1">
        <f t="shared" si="228"/>
        <v>0.46000000000003638</v>
      </c>
      <c r="C743">
        <f>front!D743-front!B743</f>
        <v>19474</v>
      </c>
      <c r="D743" s="2">
        <f>front!E743-front!C743</f>
        <v>55144.9</v>
      </c>
      <c r="E743" s="2">
        <f>IF(front!F743-front!C743&gt;0,front!F743-front!C743,0)</f>
        <v>55144.9</v>
      </c>
      <c r="F743" s="2">
        <f>front!I743-front!H743</f>
        <v>6565.7999999999993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19668.742895382988</v>
      </c>
      <c r="J743" s="4">
        <f>D743/(constants!$A$4+constants!$B$4*data!D743+constants!$C$4*data!D743^2+constants!$D$4*data!D743^3+constants!$E$4*data!D743^4+constants!$F$4*data!D743^5+constants!$G$4*data!D743^6+constants!$H$4*data!D743^7)</f>
        <v>58180.646057620281</v>
      </c>
      <c r="K743" s="4">
        <f>E743/(constants!$A$4+constants!$B$4*data!E743+constants!$C$4*data!E743^2+constants!$D$4*data!E743^3+constants!$E$4*data!E743^4+constants!$F$4*data!E743^5+constants!$G$4*data!E743^6+constants!$H$4*data!E743^7)</f>
        <v>58180.646057620281</v>
      </c>
      <c r="L743" s="4">
        <f>F743/(constants!$A$4+constants!$B$4*data!F743+constants!$C$4*data!F743^2+constants!$D$4*data!F743^3+constants!$E$4*data!F743^4+constants!$F$4*data!F743^5+constants!$G$4*data!F743^6+constants!$H$4*data!F743^7)</f>
        <v>6554.1382695997472</v>
      </c>
      <c r="M743" s="4"/>
      <c r="N743" s="4"/>
      <c r="O743" s="4">
        <f t="shared" si="222"/>
        <v>32781.238158971646</v>
      </c>
      <c r="P743" s="4">
        <f t="shared" si="223"/>
        <v>11636.129211524056</v>
      </c>
      <c r="Q743" s="4">
        <f t="shared" si="223"/>
        <v>11636.129211524056</v>
      </c>
      <c r="R743" s="4">
        <f t="shared" si="224"/>
        <v>1092.3563782666245</v>
      </c>
      <c r="S743" s="4"/>
      <c r="T743" s="4">
        <f t="shared" si="225"/>
        <v>2.8171944091602334</v>
      </c>
      <c r="U743" s="4">
        <f t="shared" si="226"/>
        <v>1</v>
      </c>
      <c r="V743" s="4"/>
      <c r="W743" s="4"/>
      <c r="X743">
        <f>IF(front!E743&gt;$X$2,O743,P743)</f>
        <v>32781.238158971646</v>
      </c>
      <c r="Y743">
        <f t="shared" si="219"/>
        <v>32544.48491932423</v>
      </c>
      <c r="Z743">
        <f>SUMPRODUCT($B$7:$B$456,Y$7:Y$456,EXP(constants!$B$32+constants!$A$32*ABS($A$7:$A$456-$A743)))</f>
        <v>1.5191306632108964E-2</v>
      </c>
      <c r="AA743">
        <f t="shared" si="220"/>
        <v>32544.469728017597</v>
      </c>
      <c r="AB743">
        <f t="shared" si="227"/>
        <v>32539.562305476524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9.642299815018422E-6</v>
      </c>
      <c r="AL743" s="17">
        <f t="shared" si="221"/>
        <v>2.9632543070180108E-10</v>
      </c>
      <c r="AQ743">
        <f t="shared" si="229"/>
        <v>2.9632543070180108E-10</v>
      </c>
    </row>
    <row r="744" spans="1:43" x14ac:dyDescent="0.2">
      <c r="A744">
        <f>front!A744</f>
        <v>533.83000000000004</v>
      </c>
      <c r="B744" s="1">
        <f t="shared" si="228"/>
        <v>0.46000000000003638</v>
      </c>
      <c r="C744">
        <f>front!D744-front!B744</f>
        <v>19547.14</v>
      </c>
      <c r="D744" s="2">
        <f>front!E744-front!C744</f>
        <v>55498</v>
      </c>
      <c r="E744" s="2">
        <f>IF(front!F744-front!C744&gt;0,front!F744-front!C744,0)</f>
        <v>55498</v>
      </c>
      <c r="F744" s="2">
        <f>front!I744-front!H744</f>
        <v>6569.9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19744.519530719605</v>
      </c>
      <c r="J744" s="4">
        <f>D744/(constants!$A$4+constants!$B$4*data!D744+constants!$C$4*data!D744^2+constants!$D$4*data!D744^3+constants!$E$4*data!D744^4+constants!$F$4*data!D744^5+constants!$G$4*data!D744^6+constants!$H$4*data!D744^7)</f>
        <v>58573.087962486177</v>
      </c>
      <c r="K744" s="4">
        <f>E744/(constants!$A$4+constants!$B$4*data!E744+constants!$C$4*data!E744^2+constants!$D$4*data!E744^3+constants!$E$4*data!E744^4+constants!$F$4*data!E744^5+constants!$G$4*data!E744^6+constants!$H$4*data!E744^7)</f>
        <v>58573.087962486177</v>
      </c>
      <c r="L744" s="4">
        <f>F744/(constants!$A$4+constants!$B$4*data!F744+constants!$C$4*data!F744^2+constants!$D$4*data!F744^3+constants!$E$4*data!F744^4+constants!$F$4*data!F744^5+constants!$G$4*data!F744^6+constants!$H$4*data!F744^7)</f>
        <v>6558.238930840289</v>
      </c>
      <c r="M744" s="4"/>
      <c r="N744" s="4"/>
      <c r="O744" s="4">
        <f t="shared" si="222"/>
        <v>32907.532551199343</v>
      </c>
      <c r="P744" s="4">
        <f t="shared" si="223"/>
        <v>11714.617592497236</v>
      </c>
      <c r="Q744" s="4">
        <f t="shared" si="223"/>
        <v>11714.617592497236</v>
      </c>
      <c r="R744" s="4">
        <f t="shared" si="224"/>
        <v>1093.0398218067148</v>
      </c>
      <c r="S744" s="4"/>
      <c r="T744" s="4">
        <f t="shared" si="225"/>
        <v>2.8091000232287016</v>
      </c>
      <c r="U744" s="4">
        <f t="shared" si="226"/>
        <v>1</v>
      </c>
      <c r="V744" s="4"/>
      <c r="W744" s="4"/>
      <c r="X744">
        <f>IF(front!E744&gt;$X$2,O744,P744)</f>
        <v>32907.532551199343</v>
      </c>
      <c r="Y744">
        <f t="shared" si="219"/>
        <v>32670.779311551927</v>
      </c>
      <c r="Z744">
        <f>SUMPRODUCT($B$7:$B$456,Y$7:Y$456,EXP(constants!$B$32+constants!$A$32*ABS($A$7:$A$456-$A744)))</f>
        <v>1.4798984035126724E-2</v>
      </c>
      <c r="AA744">
        <f t="shared" si="220"/>
        <v>32670.764512567894</v>
      </c>
      <c r="AB744">
        <f t="shared" si="227"/>
        <v>32665.857090026821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9.6719505383864908E-6</v>
      </c>
      <c r="AL744" s="17">
        <f t="shared" si="221"/>
        <v>2.960874564451402E-10</v>
      </c>
      <c r="AQ744">
        <f t="shared" si="229"/>
        <v>2.960874564451402E-10</v>
      </c>
    </row>
    <row r="745" spans="1:43" x14ac:dyDescent="0.2">
      <c r="A745">
        <f>front!A745</f>
        <v>534.29</v>
      </c>
      <c r="B745" s="1">
        <f t="shared" si="228"/>
        <v>0.45999999999992269</v>
      </c>
      <c r="C745">
        <f>front!D745-front!B745</f>
        <v>19624.13</v>
      </c>
      <c r="D745" s="2">
        <f>front!E745-front!C745</f>
        <v>55780.5</v>
      </c>
      <c r="E745" s="2">
        <f>IF(front!F745-front!C745&gt;0,front!F745-front!C745,0)</f>
        <v>55780.5</v>
      </c>
      <c r="F745" s="2">
        <f>front!I745-front!H745</f>
        <v>6571.9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19824.303317483838</v>
      </c>
      <c r="J745" s="4">
        <f>D745/(constants!$A$4+constants!$B$4*data!D745+constants!$C$4*data!D745^2+constants!$D$4*data!D745^3+constants!$E$4*data!D745^4+constants!$F$4*data!D745^5+constants!$G$4*data!D745^6+constants!$H$4*data!D745^7)</f>
        <v>58887.329441758549</v>
      </c>
      <c r="K745" s="4">
        <f>E745/(constants!$A$4+constants!$B$4*data!E745+constants!$C$4*data!E745^2+constants!$D$4*data!E745^3+constants!$E$4*data!E745^4+constants!$F$4*data!E745^5+constants!$G$4*data!E745^6+constants!$H$4*data!E745^7)</f>
        <v>58887.329441758549</v>
      </c>
      <c r="L745" s="4">
        <f>F745/(constants!$A$4+constants!$B$4*data!F745+constants!$C$4*data!F745^2+constants!$D$4*data!F745^3+constants!$E$4*data!F745^4+constants!$F$4*data!F745^5+constants!$G$4*data!F745^6+constants!$H$4*data!F745^7)</f>
        <v>6560.2392611418736</v>
      </c>
      <c r="M745" s="4"/>
      <c r="N745" s="4"/>
      <c r="O745" s="4">
        <f t="shared" si="222"/>
        <v>33040.505529139729</v>
      </c>
      <c r="P745" s="4">
        <f t="shared" si="223"/>
        <v>11777.46588835171</v>
      </c>
      <c r="Q745" s="4">
        <f t="shared" si="223"/>
        <v>11777.46588835171</v>
      </c>
      <c r="R745" s="4">
        <f t="shared" si="224"/>
        <v>1093.3732101903124</v>
      </c>
      <c r="S745" s="4"/>
      <c r="T745" s="4"/>
      <c r="U745" s="4">
        <f t="shared" si="226"/>
        <v>1</v>
      </c>
      <c r="V745" s="4"/>
      <c r="W745" s="4"/>
      <c r="X745">
        <f>IF(front!E745&gt;$X$2,O745,P745)</f>
        <v>33040.505529139729</v>
      </c>
      <c r="Y745">
        <f t="shared" si="219"/>
        <v>32803.752289492317</v>
      </c>
      <c r="Z745">
        <f>SUMPRODUCT($B$7:$B$456,Y$7:Y$456,EXP(constants!$B$32+constants!$A$32*ABS($A$7:$A$456-$A745)))</f>
        <v>1.4416793352655301E-2</v>
      </c>
      <c r="AA745">
        <f t="shared" si="220"/>
        <v>32803.737872698963</v>
      </c>
      <c r="AB745">
        <f t="shared" si="227"/>
        <v>32798.83045015789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9.7016020798731817E-6</v>
      </c>
      <c r="AL745" s="17">
        <f t="shared" si="221"/>
        <v>2.957910982410191E-10</v>
      </c>
      <c r="AQ745">
        <f t="shared" si="229"/>
        <v>2.957910982410191E-10</v>
      </c>
    </row>
    <row r="746" spans="1:43" x14ac:dyDescent="0.2">
      <c r="A746">
        <f>front!A746</f>
        <v>534.75</v>
      </c>
      <c r="B746" s="1">
        <f t="shared" si="228"/>
        <v>0.46000000000003638</v>
      </c>
      <c r="C746">
        <f>front!D746-front!B746</f>
        <v>19714.34</v>
      </c>
      <c r="D746" s="2">
        <f>front!E746-front!C746</f>
        <v>55441.3</v>
      </c>
      <c r="E746" s="2">
        <f>IF(front!F746-front!C746&gt;0,front!F746-front!C746,0)</f>
        <v>55441.3</v>
      </c>
      <c r="F746" s="2">
        <f>front!I746-front!H746</f>
        <v>6520.9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19917.810740765897</v>
      </c>
      <c r="J746" s="4">
        <f>D746/(constants!$A$4+constants!$B$4*data!D746+constants!$C$4*data!D746^2+constants!$D$4*data!D746^3+constants!$E$4*data!D746^4+constants!$F$4*data!D746^5+constants!$G$4*data!D746^6+constants!$H$4*data!D746^7)</f>
        <v>58510.046799244185</v>
      </c>
      <c r="K746" s="4">
        <f>E746/(constants!$A$4+constants!$B$4*data!E746+constants!$C$4*data!E746^2+constants!$D$4*data!E746^3+constants!$E$4*data!E746^4+constants!$F$4*data!E746^5+constants!$G$4*data!E746^6+constants!$H$4*data!E746^7)</f>
        <v>58510.046799244185</v>
      </c>
      <c r="L746" s="4">
        <f>F746/(constants!$A$4+constants!$B$4*data!F746+constants!$C$4*data!F746^2+constants!$D$4*data!F746^3+constants!$E$4*data!F746^4+constants!$F$4*data!F746^5+constants!$G$4*data!F746^6+constants!$H$4*data!F746^7)</f>
        <v>6509.2324181316126</v>
      </c>
      <c r="M746" s="4"/>
      <c r="N746" s="4"/>
      <c r="O746" s="4">
        <f t="shared" si="222"/>
        <v>33196.351234609829</v>
      </c>
      <c r="P746" s="4">
        <f t="shared" si="223"/>
        <v>11702.009359848838</v>
      </c>
      <c r="Q746" s="4">
        <f t="shared" si="223"/>
        <v>11702.009359848838</v>
      </c>
      <c r="R746" s="4">
        <f t="shared" si="224"/>
        <v>1084.8720696886021</v>
      </c>
      <c r="S746" s="4"/>
      <c r="T746" s="4"/>
      <c r="U746" s="4">
        <f t="shared" si="226"/>
        <v>1</v>
      </c>
      <c r="V746" s="4"/>
      <c r="W746" s="4"/>
      <c r="X746">
        <f>IF(front!E746&gt;$X$2,O746,P746)</f>
        <v>33196.351234609829</v>
      </c>
      <c r="Y746">
        <f t="shared" si="219"/>
        <v>32959.597994962416</v>
      </c>
      <c r="Z746">
        <f>SUMPRODUCT($B$7:$B$456,Y$7:Y$456,EXP(constants!$B$32+constants!$A$32*ABS($A$7:$A$456-$A746)))</f>
        <v>1.4044472923264766E-2</v>
      </c>
      <c r="AA746">
        <f t="shared" si="220"/>
        <v>32959.58395048949</v>
      </c>
      <c r="AB746">
        <f t="shared" si="227"/>
        <v>32954.676527948417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9.7312541352468894E-6</v>
      </c>
      <c r="AL746" s="17">
        <f t="shared" si="221"/>
        <v>2.9529205443706733E-10</v>
      </c>
      <c r="AQ746">
        <f t="shared" si="229"/>
        <v>2.9529205443706733E-10</v>
      </c>
    </row>
    <row r="747" spans="1:43" x14ac:dyDescent="0.2">
      <c r="A747">
        <f>front!A747</f>
        <v>535.21</v>
      </c>
      <c r="B747" s="1">
        <f t="shared" si="228"/>
        <v>0.46000000000003638</v>
      </c>
      <c r="C747">
        <f>front!D747-front!B747</f>
        <v>19807.8</v>
      </c>
      <c r="D747" s="2">
        <f>front!E747-front!C747</f>
        <v>55603.199999999997</v>
      </c>
      <c r="E747" s="2">
        <f>IF(front!F747-front!C747&gt;0,front!F747-front!C747,0)</f>
        <v>55603.199999999997</v>
      </c>
      <c r="F747" s="2">
        <f>front!I747-front!H747</f>
        <v>6405.8000000000011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20014.714116210675</v>
      </c>
      <c r="J747" s="4">
        <f>D747/(constants!$A$4+constants!$B$4*data!D747+constants!$C$4*data!D747^2+constants!$D$4*data!D747^3+constants!$E$4*data!D747^4+constants!$F$4*data!D747^5+constants!$G$4*data!D747^6+constants!$H$4*data!D747^7)</f>
        <v>58690.07881208136</v>
      </c>
      <c r="K747" s="4">
        <f>E747/(constants!$A$4+constants!$B$4*data!E747+constants!$C$4*data!E747^2+constants!$D$4*data!E747^3+constants!$E$4*data!E747^4+constants!$F$4*data!E747^5+constants!$G$4*data!E747^6+constants!$H$4*data!E747^7)</f>
        <v>58690.07881208136</v>
      </c>
      <c r="L747" s="4">
        <f>F747/(constants!$A$4+constants!$B$4*data!F747+constants!$C$4*data!F747^2+constants!$D$4*data!F747^3+constants!$E$4*data!F747^4+constants!$F$4*data!F747^5+constants!$G$4*data!F747^6+constants!$H$4*data!F747^7)</f>
        <v>6394.1288687501983</v>
      </c>
      <c r="M747" s="4"/>
      <c r="N747" s="4"/>
      <c r="O747" s="4">
        <f t="shared" si="222"/>
        <v>33357.856860351123</v>
      </c>
      <c r="P747" s="4">
        <f t="shared" si="223"/>
        <v>11738.015762416271</v>
      </c>
      <c r="Q747" s="4">
        <f t="shared" si="223"/>
        <v>11738.015762416271</v>
      </c>
      <c r="R747" s="4">
        <f t="shared" si="224"/>
        <v>1065.6881447916999</v>
      </c>
      <c r="S747" s="4"/>
      <c r="T747" s="4"/>
      <c r="U747" s="4">
        <f t="shared" si="226"/>
        <v>1</v>
      </c>
      <c r="V747" s="4"/>
      <c r="W747" s="4"/>
      <c r="X747">
        <f>IF(front!E747&gt;$X$2,O747,P747)</f>
        <v>33357.856860351123</v>
      </c>
      <c r="Y747">
        <f t="shared" si="219"/>
        <v>33121.10362070371</v>
      </c>
      <c r="Z747">
        <f>SUMPRODUCT($B$7:$B$456,Y$7:Y$456,EXP(constants!$B$32+constants!$A$32*ABS($A$7:$A$456-$A747)))</f>
        <v>1.3681767843054218E-2</v>
      </c>
      <c r="AA747">
        <f t="shared" si="220"/>
        <v>33121.089938935867</v>
      </c>
      <c r="AB747">
        <f t="shared" si="227"/>
        <v>33116.182516394794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9.7609064008502105E-6</v>
      </c>
      <c r="AL747" s="17">
        <f t="shared" si="221"/>
        <v>2.94747330735295E-10</v>
      </c>
      <c r="AQ747">
        <f t="shared" si="229"/>
        <v>2.94747330735295E-10</v>
      </c>
    </row>
    <row r="748" spans="1:43" x14ac:dyDescent="0.2">
      <c r="A748">
        <f>front!A748</f>
        <v>535.66999999999996</v>
      </c>
      <c r="B748" s="1">
        <f t="shared" si="228"/>
        <v>0.45999999999992269</v>
      </c>
      <c r="C748">
        <f>front!D748-front!B748</f>
        <v>19871.2</v>
      </c>
      <c r="D748" s="2">
        <f>front!E748-front!C748</f>
        <v>55225.599999999999</v>
      </c>
      <c r="E748" s="2">
        <f>IF(front!F748-front!C748&gt;0,front!F748-front!C748,0)</f>
        <v>55225.599999999999</v>
      </c>
      <c r="F748" s="2">
        <f>front!I748-front!H748</f>
        <v>6182.4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20080.465680958558</v>
      </c>
      <c r="J748" s="4">
        <f>D748/(constants!$A$4+constants!$B$4*data!D748+constants!$C$4*data!D748^2+constants!$D$4*data!D748^3+constants!$E$4*data!D748^4+constants!$F$4*data!D748^5+constants!$G$4*data!D748^6+constants!$H$4*data!D748^7)</f>
        <v>58270.307403377119</v>
      </c>
      <c r="K748" s="4">
        <f>E748/(constants!$A$4+constants!$B$4*data!E748+constants!$C$4*data!E748^2+constants!$D$4*data!E748^3+constants!$E$4*data!E748^4+constants!$F$4*data!E748^5+constants!$G$4*data!E748^6+constants!$H$4*data!E748^7)</f>
        <v>58270.307403377119</v>
      </c>
      <c r="L748" s="4">
        <f>F748/(constants!$A$4+constants!$B$4*data!F748+constants!$C$4*data!F748^2+constants!$D$4*data!F748^3+constants!$E$4*data!F748^4+constants!$F$4*data!F748^5+constants!$G$4*data!F748^6+constants!$H$4*data!F748^7)</f>
        <v>6170.7672383024346</v>
      </c>
      <c r="M748" s="4"/>
      <c r="N748" s="4"/>
      <c r="O748" s="4">
        <f t="shared" si="222"/>
        <v>33467.442801597594</v>
      </c>
      <c r="P748" s="4">
        <f t="shared" si="223"/>
        <v>11654.061480675424</v>
      </c>
      <c r="Q748" s="4">
        <f t="shared" si="223"/>
        <v>11654.061480675424</v>
      </c>
      <c r="R748" s="4">
        <f t="shared" si="224"/>
        <v>1028.4612063837392</v>
      </c>
      <c r="S748" s="4"/>
      <c r="T748" s="4"/>
      <c r="U748" s="4">
        <f t="shared" si="226"/>
        <v>1</v>
      </c>
      <c r="V748" s="4"/>
      <c r="W748" s="4"/>
      <c r="X748">
        <f>IF(front!E748&gt;$X$2,O748,P748)</f>
        <v>33467.442801597594</v>
      </c>
      <c r="Y748">
        <f t="shared" si="219"/>
        <v>33230.689561950181</v>
      </c>
      <c r="Z748">
        <f>SUMPRODUCT($B$7:$B$456,Y$7:Y$456,EXP(constants!$B$32+constants!$A$32*ABS($A$7:$A$456-$A748)))</f>
        <v>1.3328429791135193E-2</v>
      </c>
      <c r="AA748">
        <f t="shared" si="220"/>
        <v>33230.676233520389</v>
      </c>
      <c r="AB748">
        <f t="shared" si="227"/>
        <v>33225.768810979316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9.7905585736022831E-6</v>
      </c>
      <c r="AL748" s="17">
        <f t="shared" si="221"/>
        <v>2.9466763069654038E-10</v>
      </c>
      <c r="AQ748">
        <f t="shared" si="229"/>
        <v>2.9466763069654038E-10</v>
      </c>
    </row>
    <row r="749" spans="1:43" x14ac:dyDescent="0.2">
      <c r="A749">
        <f>front!A749</f>
        <v>536.12</v>
      </c>
      <c r="B749" s="1">
        <f t="shared" si="228"/>
        <v>0.45000000000004547</v>
      </c>
      <c r="C749">
        <f>front!D749-front!B749</f>
        <v>19984.27</v>
      </c>
      <c r="D749" s="2">
        <f>front!E749-front!C749</f>
        <v>55581.3</v>
      </c>
      <c r="E749" s="2">
        <f>IF(front!F749-front!C749&gt;0,front!F749-front!C749,0)</f>
        <v>55581.3</v>
      </c>
      <c r="F749" s="2">
        <f>front!I749-front!H749</f>
        <v>5883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20197.760976136418</v>
      </c>
      <c r="J749" s="4">
        <f>D749/(constants!$A$4+constants!$B$4*data!D749+constants!$C$4*data!D749^2+constants!$D$4*data!D749^3+constants!$E$4*data!D749^4+constants!$F$4*data!D749^5+constants!$G$4*data!D749^6+constants!$H$4*data!D749^7)</f>
        <v>58665.721460130342</v>
      </c>
      <c r="K749" s="4">
        <f>E749/(constants!$A$4+constants!$B$4*data!E749+constants!$C$4*data!E749^2+constants!$D$4*data!E749^3+constants!$E$4*data!E749^4+constants!$F$4*data!E749^5+constants!$G$4*data!E749^6+constants!$H$4*data!E749^7)</f>
        <v>58665.721460130342</v>
      </c>
      <c r="L749" s="4">
        <f>F749/(constants!$A$4+constants!$B$4*data!F749+constants!$C$4*data!F749^2+constants!$D$4*data!F749^3+constants!$E$4*data!F749^4+constants!$F$4*data!F749^5+constants!$G$4*data!F749^6+constants!$H$4*data!F749^7)</f>
        <v>5871.5062915129156</v>
      </c>
      <c r="M749" s="4"/>
      <c r="N749" s="4"/>
      <c r="O749" s="4">
        <f t="shared" si="222"/>
        <v>33662.934960227365</v>
      </c>
      <c r="P749" s="4">
        <f t="shared" si="223"/>
        <v>11733.144292026069</v>
      </c>
      <c r="Q749" s="4">
        <f t="shared" si="223"/>
        <v>11733.144292026069</v>
      </c>
      <c r="R749" s="4">
        <f t="shared" si="224"/>
        <v>978.5843819188193</v>
      </c>
      <c r="S749" s="4"/>
      <c r="T749" s="4"/>
      <c r="U749" s="4">
        <f t="shared" si="226"/>
        <v>1</v>
      </c>
      <c r="V749" s="4"/>
      <c r="W749" s="4"/>
      <c r="X749">
        <f>IF(front!E749&gt;$X$2,O749,P749)</f>
        <v>33662.934960227365</v>
      </c>
      <c r="Y749">
        <f t="shared" si="219"/>
        <v>33426.181720579953</v>
      </c>
      <c r="Z749">
        <f>SUMPRODUCT($B$7:$B$456,Y$7:Y$456,EXP(constants!$B$32+constants!$A$32*ABS($A$7:$A$456-$A749)))</f>
        <v>1.2991604382984238E-2</v>
      </c>
      <c r="AA749">
        <f t="shared" si="220"/>
        <v>33426.168728975572</v>
      </c>
      <c r="AB749">
        <f t="shared" si="227"/>
        <v>33421.261306434499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9.8195657534820047E-6</v>
      </c>
      <c r="AL749" s="17">
        <f t="shared" si="221"/>
        <v>2.9381194394334462E-10</v>
      </c>
      <c r="AQ749">
        <f t="shared" si="229"/>
        <v>2.9381194394334462E-10</v>
      </c>
    </row>
    <row r="750" spans="1:43" x14ac:dyDescent="0.2">
      <c r="A750">
        <f>front!A750</f>
        <v>536.58000000000004</v>
      </c>
      <c r="B750" s="1">
        <f t="shared" si="228"/>
        <v>0.46000000000003638</v>
      </c>
      <c r="C750">
        <f>front!D750-front!B750</f>
        <v>20073</v>
      </c>
      <c r="D750" s="2">
        <f>front!E750-front!C750</f>
        <v>55143.8</v>
      </c>
      <c r="E750" s="2">
        <f>IF(front!F750-front!C750&gt;0,front!F750-front!C750,0)</f>
        <v>55143.8</v>
      </c>
      <c r="F750" s="2">
        <f>front!I750-front!H750</f>
        <v>5673.5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20289.834846092115</v>
      </c>
      <c r="J750" s="4">
        <f>D750/(constants!$A$4+constants!$B$4*data!D750+constants!$C$4*data!D750^2+constants!$D$4*data!D750^3+constants!$E$4*data!D750^4+constants!$F$4*data!D750^5+constants!$G$4*data!D750^6+constants!$H$4*data!D750^7)</f>
        <v>58179.42402536016</v>
      </c>
      <c r="K750" s="4">
        <f>E750/(constants!$A$4+constants!$B$4*data!E750+constants!$C$4*data!E750^2+constants!$D$4*data!E750^3+constants!$E$4*data!E750^4+constants!$F$4*data!E750^5+constants!$G$4*data!E750^6+constants!$H$4*data!E750^7)</f>
        <v>58179.42402536016</v>
      </c>
      <c r="L750" s="4">
        <f>F750/(constants!$A$4+constants!$B$4*data!F750+constants!$C$4*data!F750^2+constants!$D$4*data!F750^3+constants!$E$4*data!F750^4+constants!$F$4*data!F750^5+constants!$G$4*data!F750^6+constants!$H$4*data!F750^7)</f>
        <v>5662.1585737358055</v>
      </c>
      <c r="M750" s="4"/>
      <c r="N750" s="4"/>
      <c r="O750" s="4">
        <f t="shared" si="222"/>
        <v>33816.391410153527</v>
      </c>
      <c r="P750" s="4">
        <f t="shared" si="223"/>
        <v>11635.884805072032</v>
      </c>
      <c r="Q750" s="4">
        <f t="shared" si="223"/>
        <v>11635.884805072032</v>
      </c>
      <c r="R750" s="4">
        <f t="shared" si="224"/>
        <v>943.69309562263425</v>
      </c>
      <c r="S750" s="4"/>
      <c r="T750" s="4"/>
      <c r="U750" s="4">
        <f t="shared" si="226"/>
        <v>1</v>
      </c>
      <c r="V750" s="4"/>
      <c r="W750" s="4"/>
      <c r="X750">
        <f>IF(front!E750&gt;$X$2,O750,P750)</f>
        <v>33816.391410153527</v>
      </c>
      <c r="Y750">
        <f t="shared" si="219"/>
        <v>33579.638170506114</v>
      </c>
      <c r="Z750">
        <f>SUMPRODUCT($B$7:$B$456,Y$7:Y$456,EXP(constants!$B$32+constants!$A$32*ABS($A$7:$A$456-$A750)))</f>
        <v>1.2656090125130645E-2</v>
      </c>
      <c r="AA750">
        <f t="shared" si="220"/>
        <v>33579.625514415988</v>
      </c>
      <c r="AB750">
        <f t="shared" si="227"/>
        <v>33574.718091874915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9.8492168520324501E-6</v>
      </c>
      <c r="AL750" s="17">
        <f t="shared" si="221"/>
        <v>2.9335218318380941E-10</v>
      </c>
      <c r="AQ750">
        <f t="shared" si="229"/>
        <v>2.9335218318380941E-10</v>
      </c>
    </row>
    <row r="751" spans="1:43" x14ac:dyDescent="0.2">
      <c r="A751">
        <f>front!A751</f>
        <v>537.04</v>
      </c>
      <c r="B751" s="1">
        <f t="shared" si="228"/>
        <v>0.45999999999992269</v>
      </c>
      <c r="C751">
        <f>front!D751-front!B751</f>
        <v>20185.66</v>
      </c>
      <c r="D751" s="2">
        <f>front!E751-front!C751</f>
        <v>55748.3</v>
      </c>
      <c r="E751" s="2">
        <f>IF(front!F751-front!C751&gt;0,front!F751-front!C751,0)</f>
        <v>55748.3</v>
      </c>
      <c r="F751" s="2">
        <f>front!I751-front!H751</f>
        <v>5769.1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20406.776084862631</v>
      </c>
      <c r="J751" s="4">
        <f>D751/(constants!$A$4+constants!$B$4*data!D751+constants!$C$4*data!D751^2+constants!$D$4*data!D751^3+constants!$E$4*data!D751^4+constants!$F$4*data!D751^5+constants!$G$4*data!D751^6+constants!$H$4*data!D751^7)</f>
        <v>58851.498546410585</v>
      </c>
      <c r="K751" s="4">
        <f>E751/(constants!$A$4+constants!$B$4*data!E751+constants!$C$4*data!E751^2+constants!$D$4*data!E751^3+constants!$E$4*data!E751^4+constants!$F$4*data!E751^5+constants!$G$4*data!E751^6+constants!$H$4*data!E751^7)</f>
        <v>58851.498546410585</v>
      </c>
      <c r="L751" s="4">
        <f>F751/(constants!$A$4+constants!$B$4*data!F751+constants!$C$4*data!F751^2+constants!$D$4*data!F751^3+constants!$E$4*data!F751^4+constants!$F$4*data!F751^5+constants!$G$4*data!F751^6+constants!$H$4*data!F751^7)</f>
        <v>5757.6837379096714</v>
      </c>
      <c r="M751" s="4"/>
      <c r="N751" s="4"/>
      <c r="O751" s="4">
        <f t="shared" si="222"/>
        <v>34011.293474771053</v>
      </c>
      <c r="P751" s="4">
        <f t="shared" si="223"/>
        <v>11770.299709282117</v>
      </c>
      <c r="Q751" s="4">
        <f t="shared" si="223"/>
        <v>11770.299709282117</v>
      </c>
      <c r="R751" s="4">
        <f t="shared" si="224"/>
        <v>959.61395631827861</v>
      </c>
      <c r="S751" s="4"/>
      <c r="T751" s="4"/>
      <c r="U751" s="4">
        <f t="shared" si="226"/>
        <v>1</v>
      </c>
      <c r="V751" s="4"/>
      <c r="W751" s="4"/>
      <c r="X751">
        <f>IF(front!E751&gt;$X$2,O751,P751)</f>
        <v>34011.293474771053</v>
      </c>
      <c r="Y751">
        <f t="shared" si="219"/>
        <v>33774.540235123641</v>
      </c>
      <c r="Z751">
        <f>SUMPRODUCT($B$7:$B$456,Y$7:Y$456,EXP(constants!$B$32+constants!$A$32*ABS($A$7:$A$456-$A751)))</f>
        <v>1.232924067986722E-2</v>
      </c>
      <c r="AA751">
        <f t="shared" si="220"/>
        <v>33774.527905882962</v>
      </c>
      <c r="AB751">
        <f t="shared" si="227"/>
        <v>33769.620483341889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9.8788669586167884E-6</v>
      </c>
      <c r="AL751" s="17">
        <f t="shared" si="221"/>
        <v>2.9253710338527208E-10</v>
      </c>
      <c r="AQ751">
        <f t="shared" si="229"/>
        <v>2.9253710338527208E-10</v>
      </c>
    </row>
    <row r="752" spans="1:43" x14ac:dyDescent="0.2">
      <c r="A752">
        <f>front!A752</f>
        <v>537.5</v>
      </c>
      <c r="B752" s="1">
        <f t="shared" si="228"/>
        <v>0.46000000000003638</v>
      </c>
      <c r="C752">
        <f>front!D752-front!B752</f>
        <v>20254.2</v>
      </c>
      <c r="D752" s="2">
        <f>front!E752-front!C752</f>
        <v>55123.4</v>
      </c>
      <c r="E752" s="2">
        <f>IF(front!F752-front!C752&gt;0,front!F752-front!C752,0)</f>
        <v>55123.4</v>
      </c>
      <c r="F752" s="2">
        <f>front!I752-front!H752</f>
        <v>6065.2999999999993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20477.94010989675</v>
      </c>
      <c r="J752" s="4">
        <f>D752/(constants!$A$4+constants!$B$4*data!D752+constants!$C$4*data!D752^2+constants!$D$4*data!D752^3+constants!$E$4*data!D752^4+constants!$F$4*data!D752^5+constants!$G$4*data!D752^6+constants!$H$4*data!D752^7)</f>
        <v>58156.761446016651</v>
      </c>
      <c r="K752" s="4">
        <f>E752/(constants!$A$4+constants!$B$4*data!E752+constants!$C$4*data!E752^2+constants!$D$4*data!E752^3+constants!$E$4*data!E752^4+constants!$F$4*data!E752^5+constants!$G$4*data!E752^6+constants!$H$4*data!E752^7)</f>
        <v>58156.761446016651</v>
      </c>
      <c r="L752" s="4">
        <f>F752/(constants!$A$4+constants!$B$4*data!F752+constants!$C$4*data!F752^2+constants!$D$4*data!F752^3+constants!$E$4*data!F752^4+constants!$F$4*data!F752^5+constants!$G$4*data!F752^6+constants!$H$4*data!F752^7)</f>
        <v>6053.7101123682287</v>
      </c>
      <c r="M752" s="4"/>
      <c r="N752" s="4"/>
      <c r="O752" s="4">
        <f t="shared" si="222"/>
        <v>34129.900183161248</v>
      </c>
      <c r="P752" s="4">
        <f t="shared" si="223"/>
        <v>11631.352289203331</v>
      </c>
      <c r="Q752" s="4">
        <f t="shared" si="223"/>
        <v>11631.352289203331</v>
      </c>
      <c r="R752" s="4">
        <f t="shared" si="224"/>
        <v>1008.9516853947048</v>
      </c>
      <c r="S752" s="4"/>
      <c r="T752" s="4"/>
      <c r="U752" s="4">
        <f t="shared" si="226"/>
        <v>1</v>
      </c>
      <c r="V752" s="4"/>
      <c r="W752" s="4"/>
      <c r="X752">
        <f>IF(front!E752&gt;$X$2,O752,P752)</f>
        <v>34129.900183161248</v>
      </c>
      <c r="Y752">
        <f t="shared" si="219"/>
        <v>33893.146943513835</v>
      </c>
      <c r="Z752">
        <f>SUMPRODUCT($B$7:$B$456,Y$7:Y$456,EXP(constants!$B$32+constants!$A$32*ABS($A$7:$A$456-$A752)))</f>
        <v>1.201083227435713E-2</v>
      </c>
      <c r="AA752">
        <f t="shared" si="220"/>
        <v>33893.134932681562</v>
      </c>
      <c r="AB752">
        <f t="shared" si="227"/>
        <v>33888.227510140488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9.9085157725577103E-6</v>
      </c>
      <c r="AL752" s="17">
        <f t="shared" si="221"/>
        <v>2.9238813890731674E-10</v>
      </c>
      <c r="AQ752">
        <f t="shared" si="229"/>
        <v>2.9238813890731674E-10</v>
      </c>
    </row>
    <row r="753" spans="1:43" x14ac:dyDescent="0.2">
      <c r="A753">
        <f>front!A753</f>
        <v>537.96</v>
      </c>
      <c r="B753" s="1">
        <f t="shared" si="228"/>
        <v>0.46000000000003638</v>
      </c>
      <c r="C753">
        <f>front!D753-front!B753</f>
        <v>20370.34</v>
      </c>
      <c r="D753" s="2">
        <f>front!E753-front!C753</f>
        <v>55381.7</v>
      </c>
      <c r="E753" s="2">
        <f>IF(front!F753-front!C753&gt;0,front!F753-front!C753,0)</f>
        <v>55381.7</v>
      </c>
      <c r="F753" s="2">
        <f>front!I753-front!H753</f>
        <v>6492.1999999999989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20598.559906131399</v>
      </c>
      <c r="J753" s="4">
        <f>D753/(constants!$A$4+constants!$B$4*data!D753+constants!$C$4*data!D753^2+constants!$D$4*data!D753^3+constants!$E$4*data!D753^4+constants!$F$4*data!D753^5+constants!$G$4*data!D753^6+constants!$H$4*data!D753^7)</f>
        <v>58443.791412617211</v>
      </c>
      <c r="K753" s="4">
        <f>E753/(constants!$A$4+constants!$B$4*data!E753+constants!$C$4*data!E753^2+constants!$D$4*data!E753^3+constants!$E$4*data!E753^4+constants!$F$4*data!E753^5+constants!$G$4*data!E753^6+constants!$H$4*data!E753^7)</f>
        <v>58443.791412617211</v>
      </c>
      <c r="L753" s="4">
        <f>F753/(constants!$A$4+constants!$B$4*data!F753+constants!$C$4*data!F753^2+constants!$D$4*data!F753^3+constants!$E$4*data!F753^4+constants!$F$4*data!F753^5+constants!$G$4*data!F753^6+constants!$H$4*data!F753^7)</f>
        <v>6480.5300023742629</v>
      </c>
      <c r="M753" s="4"/>
      <c r="N753" s="4"/>
      <c r="O753" s="4">
        <f t="shared" si="222"/>
        <v>34330.933176885665</v>
      </c>
      <c r="P753" s="4">
        <f t="shared" si="223"/>
        <v>11688.758282523442</v>
      </c>
      <c r="Q753" s="4">
        <f t="shared" si="223"/>
        <v>11688.758282523442</v>
      </c>
      <c r="R753" s="4">
        <f t="shared" si="224"/>
        <v>1080.0883337290438</v>
      </c>
      <c r="S753" s="4"/>
      <c r="T753" s="4"/>
      <c r="U753" s="4">
        <f t="shared" si="226"/>
        <v>1</v>
      </c>
      <c r="V753" s="4"/>
      <c r="W753" s="4"/>
      <c r="X753">
        <f>IF(front!E753&gt;$X$2,O753,P753)</f>
        <v>34330.933176885665</v>
      </c>
      <c r="Y753">
        <f t="shared" si="219"/>
        <v>34094.179937238252</v>
      </c>
      <c r="Z753">
        <f>SUMPRODUCT($B$7:$B$456,Y$7:Y$456,EXP(constants!$B$32+constants!$A$32*ABS($A$7:$A$456-$A753)))</f>
        <v>1.1700646914801934E-2</v>
      </c>
      <c r="AA753">
        <f t="shared" si="220"/>
        <v>34094.168236591337</v>
      </c>
      <c r="AB753">
        <f t="shared" si="227"/>
        <v>34089.260814050263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9.9381629938000369E-6</v>
      </c>
      <c r="AL753" s="17">
        <f t="shared" si="221"/>
        <v>2.9153354330592919E-10</v>
      </c>
      <c r="AQ753">
        <f t="shared" si="229"/>
        <v>2.9153354330592919E-10</v>
      </c>
    </row>
    <row r="754" spans="1:43" x14ac:dyDescent="0.2">
      <c r="A754">
        <f>front!A754</f>
        <v>538.41999999999996</v>
      </c>
      <c r="B754" s="1">
        <f t="shared" si="228"/>
        <v>0.45999999999992269</v>
      </c>
      <c r="C754">
        <f>front!D754-front!B754</f>
        <v>20413.660000000003</v>
      </c>
      <c r="D754" s="2">
        <f>front!E754-front!C754</f>
        <v>55349.2</v>
      </c>
      <c r="E754" s="2">
        <f>IF(front!F754-front!C754&gt;0,front!F754-front!C754,0)</f>
        <v>55349.2</v>
      </c>
      <c r="F754" s="2">
        <f>front!I754-front!H754</f>
        <v>6616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20643.561603212442</v>
      </c>
      <c r="J754" s="4">
        <f>D754/(constants!$A$4+constants!$B$4*data!D754+constants!$C$4*data!D754^2+constants!$D$4*data!D754^3+constants!$E$4*data!D754^4+constants!$F$4*data!D754^5+constants!$G$4*data!D754^6+constants!$H$4*data!D754^7)</f>
        <v>58407.666492552366</v>
      </c>
      <c r="K754" s="4">
        <f>E754/(constants!$A$4+constants!$B$4*data!E754+constants!$C$4*data!E754^2+constants!$D$4*data!E754^3+constants!$E$4*data!E754^4+constants!$F$4*data!E754^5+constants!$G$4*data!E754^6+constants!$H$4*data!E754^7)</f>
        <v>58407.666492552366</v>
      </c>
      <c r="L754" s="4">
        <f>F754/(constants!$A$4+constants!$B$4*data!F754+constants!$C$4*data!F754^2+constants!$D$4*data!F754^3+constants!$E$4*data!F754^4+constants!$F$4*data!F754^5+constants!$G$4*data!F754^6+constants!$H$4*data!F754^7)</f>
        <v>6604.3478411602537</v>
      </c>
      <c r="M754" s="4"/>
      <c r="N754" s="4"/>
      <c r="O754" s="4">
        <f t="shared" si="222"/>
        <v>34405.936005354073</v>
      </c>
      <c r="P754" s="4">
        <f t="shared" si="223"/>
        <v>11681.533298510472</v>
      </c>
      <c r="Q754" s="4">
        <f t="shared" si="223"/>
        <v>11681.533298510472</v>
      </c>
      <c r="R754" s="4">
        <f t="shared" si="224"/>
        <v>1100.7246401933755</v>
      </c>
      <c r="S754" s="4"/>
      <c r="T754" s="4"/>
      <c r="U754" s="4">
        <f t="shared" si="226"/>
        <v>1</v>
      </c>
      <c r="V754" s="4"/>
      <c r="W754" s="4"/>
      <c r="X754">
        <f>IF(front!E754&gt;$X$2,O754,P754)</f>
        <v>34405.936005354073</v>
      </c>
      <c r="Y754">
        <f t="shared" si="219"/>
        <v>34169.182765706661</v>
      </c>
      <c r="Z754">
        <f>SUMPRODUCT($B$7:$B$456,Y$7:Y$456,EXP(constants!$B$32+constants!$A$32*ABS($A$7:$A$456-$A754)))</f>
        <v>1.1398472237194947E-2</v>
      </c>
      <c r="AA754">
        <f t="shared" si="220"/>
        <v>34169.171367234427</v>
      </c>
      <c r="AB754">
        <f t="shared" si="227"/>
        <v>34164.263944693354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9.9678083229255698E-6</v>
      </c>
      <c r="AL754" s="17">
        <f t="shared" si="221"/>
        <v>2.9176124909530922E-10</v>
      </c>
      <c r="AQ754">
        <f t="shared" si="229"/>
        <v>2.9176124909530922E-10</v>
      </c>
    </row>
    <row r="755" spans="1:43" x14ac:dyDescent="0.2">
      <c r="A755">
        <f>front!A755</f>
        <v>538.88</v>
      </c>
      <c r="B755" s="1">
        <f t="shared" si="228"/>
        <v>0.46000000000003638</v>
      </c>
      <c r="C755">
        <f>front!D755-front!B755</f>
        <v>20538.399999999998</v>
      </c>
      <c r="D755" s="2">
        <f>front!E755-front!C755</f>
        <v>54614.6</v>
      </c>
      <c r="E755" s="2">
        <f>IF(front!F755-front!C755&gt;0,front!F755-front!C755,0)</f>
        <v>54614.6</v>
      </c>
      <c r="F755" s="2">
        <f>front!I755-front!H755</f>
        <v>6616.1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20773.176561229808</v>
      </c>
      <c r="J755" s="4">
        <f>D755/(constants!$A$4+constants!$B$4*data!D755+constants!$C$4*data!D755^2+constants!$D$4*data!D755^3+constants!$E$4*data!D755^4+constants!$F$4*data!D755^5+constants!$G$4*data!D755^6+constants!$H$4*data!D755^7)</f>
        <v>57591.852351877489</v>
      </c>
      <c r="K755" s="4">
        <f>E755/(constants!$A$4+constants!$B$4*data!E755+constants!$C$4*data!E755^2+constants!$D$4*data!E755^3+constants!$E$4*data!E755^4+constants!$F$4*data!E755^5+constants!$G$4*data!E755^6+constants!$H$4*data!E755^7)</f>
        <v>57591.852351877489</v>
      </c>
      <c r="L755" s="4">
        <f>F755/(constants!$A$4+constants!$B$4*data!F755+constants!$C$4*data!F755^2+constants!$D$4*data!F755^3+constants!$E$4*data!F755^4+constants!$F$4*data!F755^5+constants!$G$4*data!F755^6+constants!$H$4*data!F755^7)</f>
        <v>6604.447863448032</v>
      </c>
      <c r="M755" s="4"/>
      <c r="N755" s="4"/>
      <c r="O755" s="4">
        <f t="shared" si="222"/>
        <v>34621.960935383009</v>
      </c>
      <c r="P755" s="4">
        <f t="shared" si="223"/>
        <v>11518.370470375497</v>
      </c>
      <c r="Q755" s="4">
        <f t="shared" si="223"/>
        <v>11518.370470375497</v>
      </c>
      <c r="R755" s="4">
        <f t="shared" si="224"/>
        <v>1100.7413105746721</v>
      </c>
      <c r="S755" s="4"/>
      <c r="T755" s="4"/>
      <c r="U755" s="4">
        <f t="shared" si="226"/>
        <v>1</v>
      </c>
      <c r="V755" s="4"/>
      <c r="W755" s="4"/>
      <c r="X755">
        <f>IF(front!E755&gt;$X$2,O755,P755)</f>
        <v>34621.960935383009</v>
      </c>
      <c r="Y755">
        <f t="shared" si="219"/>
        <v>34385.207695735597</v>
      </c>
      <c r="Z755">
        <f>SUMPRODUCT($B$7:$B$456,Y$7:Y$456,EXP(constants!$B$32+constants!$A$32*ABS($A$7:$A$456-$A755)))</f>
        <v>1.1104101361929065E-2</v>
      </c>
      <c r="AA755">
        <f t="shared" si="220"/>
        <v>34385.196591634238</v>
      </c>
      <c r="AB755">
        <f t="shared" si="227"/>
        <v>34380.289169093165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9.9974514611567032E-6</v>
      </c>
      <c r="AL755" s="17">
        <f t="shared" si="221"/>
        <v>2.9079020865665402E-10</v>
      </c>
      <c r="AQ755">
        <f t="shared" si="229"/>
        <v>2.9079020865665402E-10</v>
      </c>
    </row>
    <row r="756" spans="1:43" x14ac:dyDescent="0.2">
      <c r="A756">
        <f>front!A756</f>
        <v>539.34</v>
      </c>
      <c r="B756" s="1">
        <f t="shared" si="228"/>
        <v>0.46000000000003638</v>
      </c>
      <c r="C756">
        <f>front!D756-front!B756</f>
        <v>20578.47</v>
      </c>
      <c r="D756" s="2">
        <f>front!E756-front!C756</f>
        <v>55092.1</v>
      </c>
      <c r="E756" s="2">
        <f>IF(front!F756-front!C756&gt;0,front!F756-front!C756,0)</f>
        <v>55092.1</v>
      </c>
      <c r="F756" s="2">
        <f>front!I756-front!H756</f>
        <v>6609.4000000000015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20814.822754969326</v>
      </c>
      <c r="J756" s="4">
        <f>D756/(constants!$A$4+constants!$B$4*data!D756+constants!$C$4*data!D756^2+constants!$D$4*data!D756^3+constants!$E$4*data!D756^4+constants!$F$4*data!D756^5+constants!$G$4*data!D756^6+constants!$H$4*data!D756^7)</f>
        <v>58121.992006654109</v>
      </c>
      <c r="K756" s="4">
        <f>E756/(constants!$A$4+constants!$B$4*data!E756+constants!$C$4*data!E756^2+constants!$D$4*data!E756^3+constants!$E$4*data!E756^4+constants!$F$4*data!E756^5+constants!$G$4*data!E756^6+constants!$H$4*data!E756^7)</f>
        <v>58121.992006654109</v>
      </c>
      <c r="L756" s="4">
        <f>F756/(constants!$A$4+constants!$B$4*data!F756+constants!$C$4*data!F756^2+constants!$D$4*data!F756^3+constants!$E$4*data!F756^4+constants!$F$4*data!F756^5+constants!$G$4*data!F756^6+constants!$H$4*data!F756^7)</f>
        <v>6597.7463985999748</v>
      </c>
      <c r="M756" s="4"/>
      <c r="N756" s="4"/>
      <c r="O756" s="4">
        <f t="shared" si="222"/>
        <v>34691.371258282212</v>
      </c>
      <c r="P756" s="4">
        <f t="shared" si="223"/>
        <v>11624.398401330822</v>
      </c>
      <c r="Q756" s="4">
        <f t="shared" si="223"/>
        <v>11624.398401330822</v>
      </c>
      <c r="R756" s="4">
        <f t="shared" si="224"/>
        <v>1099.6243997666625</v>
      </c>
      <c r="S756" s="4"/>
      <c r="T756" s="4"/>
      <c r="U756" s="4">
        <f t="shared" si="226"/>
        <v>1</v>
      </c>
      <c r="V756" s="4"/>
      <c r="W756" s="4"/>
      <c r="X756">
        <f>IF(front!E756&gt;$X$2,O756,P756)</f>
        <v>34691.371258282212</v>
      </c>
      <c r="Y756">
        <f t="shared" si="219"/>
        <v>34454.618018634799</v>
      </c>
      <c r="Z756">
        <f>SUMPRODUCT($B$7:$B$456,Y$7:Y$456,EXP(constants!$B$32+constants!$A$32*ABS($A$7:$A$456-$A756)))</f>
        <v>1.0817332752159955E-2</v>
      </c>
      <c r="AA756">
        <f t="shared" si="220"/>
        <v>34454.607201302046</v>
      </c>
      <c r="AB756">
        <f t="shared" si="227"/>
        <v>34449.699778760973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1.0027092110368509E-5</v>
      </c>
      <c r="AL756" s="17">
        <f t="shared" si="221"/>
        <v>2.9106471681214592E-10</v>
      </c>
      <c r="AQ756">
        <f t="shared" si="229"/>
        <v>2.9106471681214592E-10</v>
      </c>
    </row>
    <row r="757" spans="1:43" x14ac:dyDescent="0.2">
      <c r="A757">
        <f>front!A757</f>
        <v>539.79999999999995</v>
      </c>
      <c r="B757" s="1">
        <f t="shared" si="228"/>
        <v>0.45999999999992269</v>
      </c>
      <c r="C757">
        <f>front!D757-front!B757</f>
        <v>20622.400000000001</v>
      </c>
      <c r="D757" s="2">
        <f>front!E757-front!C757</f>
        <v>52807</v>
      </c>
      <c r="E757" s="2">
        <f>IF(front!F757-front!C757&gt;0,front!F757-front!C757,0)</f>
        <v>52807</v>
      </c>
      <c r="F757" s="2">
        <f>front!I757-front!H757</f>
        <v>6385.0999999999985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20860.486484580499</v>
      </c>
      <c r="J757" s="4">
        <f>D757/(constants!$A$4+constants!$B$4*data!D757+constants!$C$4*data!D757^2+constants!$D$4*data!D757^3+constants!$E$4*data!D757^4+constants!$F$4*data!D757^5+constants!$G$4*data!D757^6+constants!$H$4*data!D757^7)</f>
        <v>55588.603166319437</v>
      </c>
      <c r="K757" s="4">
        <f>E757/(constants!$A$4+constants!$B$4*data!E757+constants!$C$4*data!E757^2+constants!$D$4*data!E757^3+constants!$E$4*data!E757^4+constants!$F$4*data!E757^5+constants!$G$4*data!E757^6+constants!$H$4*data!E757^7)</f>
        <v>55588.603166319437</v>
      </c>
      <c r="L757" s="4">
        <f>F757/(constants!$A$4+constants!$B$4*data!F757+constants!$C$4*data!F757^2+constants!$D$4*data!F757^3+constants!$E$4*data!F757^4+constants!$F$4*data!F757^5+constants!$G$4*data!F757^6+constants!$H$4*data!F757^7)</f>
        <v>6373.42994741239</v>
      </c>
      <c r="M757" s="4"/>
      <c r="N757" s="4"/>
      <c r="O757" s="4">
        <f t="shared" si="222"/>
        <v>34767.477474300831</v>
      </c>
      <c r="P757" s="4">
        <f t="shared" si="223"/>
        <v>11117.720633263887</v>
      </c>
      <c r="Q757" s="4">
        <f t="shared" si="223"/>
        <v>11117.720633263887</v>
      </c>
      <c r="R757" s="4">
        <f t="shared" si="224"/>
        <v>1062.2383245687317</v>
      </c>
      <c r="S757" s="4"/>
      <c r="T757" s="4"/>
      <c r="U757" s="4">
        <f t="shared" si="226"/>
        <v>1</v>
      </c>
      <c r="V757" s="4"/>
      <c r="W757" s="4"/>
      <c r="X757">
        <f>IF(front!E757&gt;$X$2,O757,P757)</f>
        <v>34767.477474300831</v>
      </c>
      <c r="Y757">
        <f t="shared" ref="Y757:Y820" si="230">X757-$U$4</f>
        <v>34530.724234653419</v>
      </c>
      <c r="Z757">
        <f>SUMPRODUCT($B$7:$B$456,Y$7:Y$456,EXP(constants!$B$32+constants!$A$32*ABS($A$7:$A$456-$A757)))</f>
        <v>1.0537970075826547E-2</v>
      </c>
      <c r="AA757">
        <f t="shared" si="220"/>
        <v>34530.713696683342</v>
      </c>
      <c r="AB757">
        <f t="shared" si="227"/>
        <v>34525.806274142269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1.0056729973092896E-5</v>
      </c>
      <c r="AL757" s="17">
        <f t="shared" si="221"/>
        <v>2.9128153860449527E-10</v>
      </c>
      <c r="AQ757">
        <f t="shared" si="229"/>
        <v>2.9128153860449527E-10</v>
      </c>
    </row>
    <row r="758" spans="1:43" x14ac:dyDescent="0.2">
      <c r="A758">
        <f>front!A758</f>
        <v>540.26</v>
      </c>
      <c r="B758" s="1">
        <f t="shared" si="228"/>
        <v>0.46000000000003638</v>
      </c>
      <c r="C758">
        <f>front!D758-front!B758</f>
        <v>20758.600000000002</v>
      </c>
      <c r="D758" s="2">
        <f>front!E758-front!C758</f>
        <v>55930.5</v>
      </c>
      <c r="E758" s="2">
        <f>IF(front!F758-front!C758&gt;0,front!F758-front!C758,0)</f>
        <v>55930.5</v>
      </c>
      <c r="F758" s="2">
        <f>front!I758-front!H758</f>
        <v>6413.7000000000007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21002.099522844121</v>
      </c>
      <c r="J758" s="4">
        <f>D758/(constants!$A$4+constants!$B$4*data!D758+constants!$C$4*data!D758^2+constants!$D$4*data!D758^3+constants!$E$4*data!D758^4+constants!$F$4*data!D758^5+constants!$G$4*data!D758^6+constants!$H$4*data!D758^7)</f>
        <v>59054.289993265178</v>
      </c>
      <c r="K758" s="4">
        <f>E758/(constants!$A$4+constants!$B$4*data!E758+constants!$C$4*data!E758^2+constants!$D$4*data!E758^3+constants!$E$4*data!E758^4+constants!$F$4*data!E758^5+constants!$G$4*data!E758^6+constants!$H$4*data!E758^7)</f>
        <v>59054.289993265178</v>
      </c>
      <c r="L758" s="4">
        <f>F758/(constants!$A$4+constants!$B$4*data!F758+constants!$C$4*data!F758^2+constants!$D$4*data!F758^3+constants!$E$4*data!F758^4+constants!$F$4*data!F758^5+constants!$G$4*data!F758^6+constants!$H$4*data!F758^7)</f>
        <v>6402.0285936196105</v>
      </c>
      <c r="M758" s="4"/>
      <c r="N758" s="4"/>
      <c r="O758" s="4">
        <f t="shared" si="222"/>
        <v>35003.499204740205</v>
      </c>
      <c r="P758" s="4">
        <f t="shared" si="223"/>
        <v>11810.857998653037</v>
      </c>
      <c r="Q758" s="4">
        <f t="shared" si="223"/>
        <v>11810.857998653037</v>
      </c>
      <c r="R758" s="4">
        <f t="shared" si="224"/>
        <v>1067.0047656032684</v>
      </c>
      <c r="S758" s="4"/>
      <c r="T758" s="4"/>
      <c r="U758" s="4">
        <f t="shared" si="226"/>
        <v>1</v>
      </c>
      <c r="V758" s="4"/>
      <c r="W758" s="4"/>
      <c r="X758">
        <f>IF(front!E758&gt;$X$2,O758,P758)</f>
        <v>35003.499204740205</v>
      </c>
      <c r="Y758">
        <f t="shared" si="230"/>
        <v>34766.745965092792</v>
      </c>
      <c r="Z758">
        <f>SUMPRODUCT($B$7:$B$456,Y$7:Y$456,EXP(constants!$B$32+constants!$A$32*ABS($A$7:$A$456-$A758)))</f>
        <v>1.0265822071234823E-2</v>
      </c>
      <c r="AA758">
        <f t="shared" si="220"/>
        <v>34766.735699270721</v>
      </c>
      <c r="AB758">
        <f t="shared" si="227"/>
        <v>34761.828276729648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1.008636475253371E-5</v>
      </c>
      <c r="AL758" s="17">
        <f t="shared" si="221"/>
        <v>2.9015633677949413E-10</v>
      </c>
      <c r="AQ758">
        <f t="shared" si="229"/>
        <v>2.9015633677949413E-10</v>
      </c>
    </row>
    <row r="759" spans="1:43" x14ac:dyDescent="0.2">
      <c r="A759">
        <f>front!A759</f>
        <v>540.72</v>
      </c>
      <c r="B759" s="1">
        <f t="shared" si="228"/>
        <v>0.46000000000003638</v>
      </c>
      <c r="C759">
        <f>front!D759-front!B759</f>
        <v>20836.399999999998</v>
      </c>
      <c r="D759" s="2">
        <f>front!E759-front!C759</f>
        <v>54583.9</v>
      </c>
      <c r="E759" s="2">
        <f>IF(front!F759-front!C759&gt;0,front!F759-front!C759,0)</f>
        <v>54583.9</v>
      </c>
      <c r="F759" s="2">
        <f>front!I759-front!H759</f>
        <v>6430.2999999999993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21083.017141013654</v>
      </c>
      <c r="J759" s="4">
        <f>D759/(constants!$A$4+constants!$B$4*data!D759+constants!$C$4*data!D759^2+constants!$D$4*data!D759^3+constants!$E$4*data!D759^4+constants!$F$4*data!D759^5+constants!$G$4*data!D759^6+constants!$H$4*data!D759^7)</f>
        <v>57557.78517510341</v>
      </c>
      <c r="K759" s="4">
        <f>E759/(constants!$A$4+constants!$B$4*data!E759+constants!$C$4*data!E759^2+constants!$D$4*data!E759^3+constants!$E$4*data!E759^4+constants!$F$4*data!E759^5+constants!$G$4*data!E759^6+constants!$H$4*data!E759^7)</f>
        <v>57557.78517510341</v>
      </c>
      <c r="L759" s="4">
        <f>F759/(constants!$A$4+constants!$B$4*data!F759+constants!$C$4*data!F759^2+constants!$D$4*data!F759^3+constants!$E$4*data!F759^4+constants!$F$4*data!F759^5+constants!$G$4*data!F759^6+constants!$H$4*data!F759^7)</f>
        <v>6418.6282623774632</v>
      </c>
      <c r="M759" s="4"/>
      <c r="N759" s="4"/>
      <c r="O759" s="4">
        <f t="shared" si="222"/>
        <v>35138.361901689423</v>
      </c>
      <c r="P759" s="4">
        <f t="shared" si="223"/>
        <v>11511.557035020682</v>
      </c>
      <c r="Q759" s="4">
        <f t="shared" si="223"/>
        <v>11511.557035020682</v>
      </c>
      <c r="R759" s="4">
        <f t="shared" si="224"/>
        <v>1069.7713770629105</v>
      </c>
      <c r="S759" s="4"/>
      <c r="T759" s="4"/>
      <c r="U759" s="4">
        <f t="shared" si="226"/>
        <v>1</v>
      </c>
      <c r="V759" s="4"/>
      <c r="W759" s="4"/>
      <c r="X759">
        <f>IF(front!E759&gt;$X$2,O759,P759)</f>
        <v>35138.361901689423</v>
      </c>
      <c r="Y759">
        <f t="shared" si="230"/>
        <v>34901.60866204201</v>
      </c>
      <c r="Z759">
        <f>SUMPRODUCT($B$7:$B$456,Y$7:Y$456,EXP(constants!$B$32+constants!$A$32*ABS($A$7:$A$456-$A759)))</f>
        <v>1.0000702416113661E-2</v>
      </c>
      <c r="AA759">
        <f t="shared" si="220"/>
        <v>34901.598661339594</v>
      </c>
      <c r="AB759">
        <f t="shared" si="227"/>
        <v>34896.691238798521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1.0115996152567819E-5</v>
      </c>
      <c r="AL759" s="17">
        <f t="shared" si="221"/>
        <v>2.8988410629947471E-10</v>
      </c>
      <c r="AQ759">
        <f t="shared" si="229"/>
        <v>2.8988410629947471E-10</v>
      </c>
    </row>
    <row r="760" spans="1:43" x14ac:dyDescent="0.2">
      <c r="A760">
        <f>front!A760</f>
        <v>541.17999999999995</v>
      </c>
      <c r="B760" s="1">
        <f t="shared" si="228"/>
        <v>0.45999999999992269</v>
      </c>
      <c r="C760">
        <f>front!D760-front!B760</f>
        <v>20970.129999999997</v>
      </c>
      <c r="D760" s="2">
        <f>front!E760-front!C760</f>
        <v>55313.8</v>
      </c>
      <c r="E760" s="2">
        <f>IF(front!F760-front!C760&gt;0,front!F760-front!C760,0)</f>
        <v>55313.8</v>
      </c>
      <c r="F760" s="2">
        <f>front!I760-front!H760</f>
        <v>6698.0999999999985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21222.149320527195</v>
      </c>
      <c r="J760" s="4">
        <f>D760/(constants!$A$4+constants!$B$4*data!D760+constants!$C$4*data!D760^2+constants!$D$4*data!D760^3+constants!$E$4*data!D760^4+constants!$F$4*data!D760^5+constants!$G$4*data!D760^6+constants!$H$4*data!D760^7)</f>
        <v>58368.321492213254</v>
      </c>
      <c r="K760" s="4">
        <f>E760/(constants!$A$4+constants!$B$4*data!E760+constants!$C$4*data!E760^2+constants!$D$4*data!E760^3+constants!$E$4*data!E760^4+constants!$F$4*data!E760^5+constants!$G$4*data!E760^6+constants!$H$4*data!E760^7)</f>
        <v>58368.321492213254</v>
      </c>
      <c r="L760" s="4">
        <f>F760/(constants!$A$4+constants!$B$4*data!F760+constants!$C$4*data!F760^2+constants!$D$4*data!F760^3+constants!$E$4*data!F760^4+constants!$F$4*data!F760^5+constants!$G$4*data!F760^6+constants!$H$4*data!F760^7)</f>
        <v>6686.4705044820903</v>
      </c>
      <c r="M760" s="4"/>
      <c r="N760" s="4"/>
      <c r="O760" s="4">
        <f t="shared" si="222"/>
        <v>35370.248867545328</v>
      </c>
      <c r="P760" s="4">
        <f t="shared" si="223"/>
        <v>11673.664298442651</v>
      </c>
      <c r="Q760" s="4">
        <f t="shared" si="223"/>
        <v>11673.664298442651</v>
      </c>
      <c r="R760" s="4">
        <f t="shared" si="224"/>
        <v>1114.411750747015</v>
      </c>
      <c r="S760" s="4"/>
      <c r="T760" s="4"/>
      <c r="U760" s="4">
        <f t="shared" si="226"/>
        <v>1</v>
      </c>
      <c r="V760" s="4"/>
      <c r="W760" s="4"/>
      <c r="X760">
        <f>IF(front!E760&gt;$X$2,O760,P760)</f>
        <v>35370.248867545328</v>
      </c>
      <c r="Y760">
        <f t="shared" si="230"/>
        <v>35133.495627897915</v>
      </c>
      <c r="Z760">
        <f>SUMPRODUCT($B$7:$B$456,Y$7:Y$456,EXP(constants!$B$32+constants!$A$32*ABS($A$7:$A$456-$A760)))</f>
        <v>9.7424296000517066E-3</v>
      </c>
      <c r="AA760">
        <f t="shared" si="220"/>
        <v>35133.485885468312</v>
      </c>
      <c r="AB760">
        <f t="shared" si="227"/>
        <v>35128.578462927238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1.0145623877760097E-5</v>
      </c>
      <c r="AL760" s="17">
        <f t="shared" si="221"/>
        <v>2.8881396064652113E-10</v>
      </c>
      <c r="AQ760">
        <f t="shared" si="229"/>
        <v>2.8881396064652113E-10</v>
      </c>
    </row>
    <row r="761" spans="1:43" x14ac:dyDescent="0.2">
      <c r="A761">
        <f>front!A761</f>
        <v>541.63</v>
      </c>
      <c r="B761" s="1">
        <f t="shared" si="228"/>
        <v>0.45000000000004547</v>
      </c>
      <c r="C761">
        <f>front!D761-front!B761</f>
        <v>21017.870000000003</v>
      </c>
      <c r="D761" s="2">
        <f>front!E761-front!C761</f>
        <v>55755.199999999997</v>
      </c>
      <c r="E761" s="2">
        <f>IF(front!F761-front!C761&gt;0,front!F761-front!C761,0)</f>
        <v>55755.199999999997</v>
      </c>
      <c r="F761" s="2">
        <f>front!I761-front!H761</f>
        <v>6729.9000000000015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21271.831065773484</v>
      </c>
      <c r="J761" s="4">
        <f>D761/(constants!$A$4+constants!$B$4*data!D761+constants!$C$4*data!D761^2+constants!$D$4*data!D761^3+constants!$E$4*data!D761^4+constants!$F$4*data!D761^5+constants!$G$4*data!D761^6+constants!$H$4*data!D761^7)</f>
        <v>58859.17630564711</v>
      </c>
      <c r="K761" s="4">
        <f>E761/(constants!$A$4+constants!$B$4*data!E761+constants!$C$4*data!E761^2+constants!$D$4*data!E761^3+constants!$E$4*data!E761^4+constants!$F$4*data!E761^5+constants!$G$4*data!E761^6+constants!$H$4*data!E761^7)</f>
        <v>58859.17630564711</v>
      </c>
      <c r="L761" s="4">
        <f>F761/(constants!$A$4+constants!$B$4*data!F761+constants!$C$4*data!F761^2+constants!$D$4*data!F761^3+constants!$E$4*data!F761^4+constants!$F$4*data!F761^5+constants!$G$4*data!F761^6+constants!$H$4*data!F761^7)</f>
        <v>6718.2816562358348</v>
      </c>
      <c r="M761" s="4"/>
      <c r="N761" s="4"/>
      <c r="O761" s="4">
        <f t="shared" si="222"/>
        <v>35453.05177628914</v>
      </c>
      <c r="P761" s="4">
        <f t="shared" si="223"/>
        <v>11771.835261129423</v>
      </c>
      <c r="Q761" s="4">
        <f t="shared" si="223"/>
        <v>11771.835261129423</v>
      </c>
      <c r="R761" s="4">
        <f t="shared" si="224"/>
        <v>1119.713609372639</v>
      </c>
      <c r="S761" s="4"/>
      <c r="T761" s="4"/>
      <c r="U761" s="4">
        <f t="shared" si="226"/>
        <v>1</v>
      </c>
      <c r="V761" s="4"/>
      <c r="W761" s="4"/>
      <c r="X761">
        <f>IF(front!E761&gt;$X$2,O761,P761)</f>
        <v>35453.05177628914</v>
      </c>
      <c r="Y761">
        <f t="shared" si="230"/>
        <v>35216.298536641727</v>
      </c>
      <c r="Z761">
        <f>SUMPRODUCT($B$7:$B$456,Y$7:Y$456,EXP(constants!$B$32+constants!$A$32*ABS($A$7:$A$456-$A761)))</f>
        <v>9.4962267181036841E-3</v>
      </c>
      <c r="AA761">
        <f t="shared" si="220"/>
        <v>35216.289040415009</v>
      </c>
      <c r="AB761">
        <f t="shared" si="227"/>
        <v>35211.381617873936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1.0174603682953095E-5</v>
      </c>
      <c r="AL761" s="17">
        <f t="shared" si="221"/>
        <v>2.8895780896561811E-10</v>
      </c>
      <c r="AQ761">
        <f t="shared" si="229"/>
        <v>2.8895780896561811E-10</v>
      </c>
    </row>
    <row r="762" spans="1:43" x14ac:dyDescent="0.2">
      <c r="A762">
        <f>front!A762</f>
        <v>542.09</v>
      </c>
      <c r="B762" s="1">
        <f t="shared" si="228"/>
        <v>0.46000000000003638</v>
      </c>
      <c r="C762">
        <f>front!D762-front!B762</f>
        <v>21066.53</v>
      </c>
      <c r="D762" s="2">
        <f>front!E762-front!C762</f>
        <v>55138.9</v>
      </c>
      <c r="E762" s="2">
        <f>IF(front!F762-front!C762&gt;0,front!F762-front!C762,0)</f>
        <v>55138.9</v>
      </c>
      <c r="F762" s="2">
        <f>front!I762-front!H762</f>
        <v>6597.5999999999985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21322.477377888779</v>
      </c>
      <c r="J762" s="4">
        <f>D762/(constants!$A$4+constants!$B$4*data!D762+constants!$C$4*data!D762^2+constants!$D$4*data!D762^3+constants!$E$4*data!D762^4+constants!$F$4*data!D762^5+constants!$G$4*data!D762^6+constants!$H$4*data!D762^7)</f>
        <v>58173.98046502364</v>
      </c>
      <c r="K762" s="4">
        <f>E762/(constants!$A$4+constants!$B$4*data!E762+constants!$C$4*data!E762^2+constants!$D$4*data!E762^3+constants!$E$4*data!E762^4+constants!$F$4*data!E762^5+constants!$G$4*data!E762^6+constants!$H$4*data!E762^7)</f>
        <v>58173.98046502364</v>
      </c>
      <c r="L762" s="4">
        <f>F762/(constants!$A$4+constants!$B$4*data!F762+constants!$C$4*data!F762^2+constants!$D$4*data!F762^3+constants!$E$4*data!F762^4+constants!$F$4*data!F762^5+constants!$G$4*data!F762^6+constants!$H$4*data!F762^7)</f>
        <v>6585.9439588396126</v>
      </c>
      <c r="M762" s="4"/>
      <c r="N762" s="4"/>
      <c r="O762" s="4">
        <f t="shared" si="222"/>
        <v>35537.462296481302</v>
      </c>
      <c r="P762" s="4">
        <f t="shared" si="223"/>
        <v>11634.796093004727</v>
      </c>
      <c r="Q762" s="4">
        <f t="shared" si="223"/>
        <v>11634.796093004727</v>
      </c>
      <c r="R762" s="4">
        <f t="shared" si="224"/>
        <v>1097.6573264732688</v>
      </c>
      <c r="S762" s="4"/>
      <c r="T762" s="4"/>
      <c r="U762" s="4">
        <f t="shared" si="226"/>
        <v>1</v>
      </c>
      <c r="V762" s="4"/>
      <c r="W762" s="4"/>
      <c r="X762">
        <f>IF(front!E762&gt;$X$2,O762,P762)</f>
        <v>35537.462296481302</v>
      </c>
      <c r="Y762">
        <f t="shared" si="230"/>
        <v>35300.70905683389</v>
      </c>
      <c r="Z762">
        <f>SUMPRODUCT($B$7:$B$456,Y$7:Y$456,EXP(constants!$B$32+constants!$A$32*ABS($A$7:$A$456-$A762)))</f>
        <v>9.2509822228274124E-3</v>
      </c>
      <c r="AA762">
        <f t="shared" si="220"/>
        <v>35300.699805851669</v>
      </c>
      <c r="AB762">
        <f t="shared" si="227"/>
        <v>35295.792383310596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1.0204223270743237E-5</v>
      </c>
      <c r="AL762" s="17">
        <f t="shared" si="221"/>
        <v>2.8910594101205792E-10</v>
      </c>
      <c r="AQ762">
        <f t="shared" si="229"/>
        <v>2.8910594101205792E-10</v>
      </c>
    </row>
    <row r="763" spans="1:43" x14ac:dyDescent="0.2">
      <c r="A763">
        <f>front!A763</f>
        <v>542.54999999999995</v>
      </c>
      <c r="B763" s="1">
        <f t="shared" si="228"/>
        <v>0.45999999999992269</v>
      </c>
      <c r="C763">
        <f>front!D763-front!B763</f>
        <v>21208.800000000003</v>
      </c>
      <c r="D763" s="2">
        <f>front!E763-front!C763</f>
        <v>55145.5</v>
      </c>
      <c r="E763" s="2">
        <f>IF(front!F763-front!C763&gt;0,front!F763-front!C763,0)</f>
        <v>55145.5</v>
      </c>
      <c r="F763" s="2">
        <f>front!I763-front!H763</f>
        <v>6703.8000000000011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21470.59615604168</v>
      </c>
      <c r="J763" s="4">
        <f>D763/(constants!$A$4+constants!$B$4*data!D763+constants!$C$4*data!D763^2+constants!$D$4*data!D763^3+constants!$E$4*data!D763^4+constants!$F$4*data!D763^5+constants!$G$4*data!D763^6+constants!$H$4*data!D763^7)</f>
        <v>58181.312621987898</v>
      </c>
      <c r="K763" s="4">
        <f>E763/(constants!$A$4+constants!$B$4*data!E763+constants!$C$4*data!E763^2+constants!$D$4*data!E763^3+constants!$E$4*data!E763^4+constants!$F$4*data!E763^5+constants!$G$4*data!E763^6+constants!$H$4*data!E763^7)</f>
        <v>58181.312621987898</v>
      </c>
      <c r="L763" s="4">
        <f>F763/(constants!$A$4+constants!$B$4*data!F763+constants!$C$4*data!F763^2+constants!$D$4*data!F763^3+constants!$E$4*data!F763^4+constants!$F$4*data!F763^5+constants!$G$4*data!F763^6+constants!$H$4*data!F763^7)</f>
        <v>6692.1724050985231</v>
      </c>
      <c r="M763" s="4"/>
      <c r="N763" s="4"/>
      <c r="O763" s="4">
        <f t="shared" si="222"/>
        <v>35784.326926736139</v>
      </c>
      <c r="P763" s="4">
        <f t="shared" si="223"/>
        <v>11636.262524397578</v>
      </c>
      <c r="Q763" s="4">
        <f t="shared" si="223"/>
        <v>11636.262524397578</v>
      </c>
      <c r="R763" s="4">
        <f t="shared" si="224"/>
        <v>1115.3620675164204</v>
      </c>
      <c r="S763" s="4"/>
      <c r="T763" s="4"/>
      <c r="U763" s="4">
        <f t="shared" si="226"/>
        <v>1</v>
      </c>
      <c r="V763" s="4"/>
      <c r="W763" s="4"/>
      <c r="X763">
        <f>IF(front!E763&gt;$X$2,O763,P763)</f>
        <v>35784.326926736139</v>
      </c>
      <c r="Y763">
        <f t="shared" si="230"/>
        <v>35547.573687088727</v>
      </c>
      <c r="Z763">
        <f>SUMPRODUCT($B$7:$B$456,Y$7:Y$456,EXP(constants!$B$32+constants!$A$32*ABS($A$7:$A$456-$A763)))</f>
        <v>9.0120712813140467E-3</v>
      </c>
      <c r="AA763">
        <f t="shared" si="220"/>
        <v>35547.564675017442</v>
      </c>
      <c r="AB763">
        <f t="shared" si="227"/>
        <v>35542.657252476369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1.0233838307945857E-5</v>
      </c>
      <c r="AL763" s="17">
        <f t="shared" si="221"/>
        <v>2.8793115369090291E-10</v>
      </c>
      <c r="AQ763">
        <f t="shared" si="229"/>
        <v>2.8793115369090291E-10</v>
      </c>
    </row>
    <row r="764" spans="1:43" x14ac:dyDescent="0.2">
      <c r="A764">
        <f>front!A764</f>
        <v>543.01</v>
      </c>
      <c r="B764" s="1">
        <f t="shared" si="228"/>
        <v>0.46000000000003638</v>
      </c>
      <c r="C764">
        <f>front!D764-front!B764</f>
        <v>21264.730000000003</v>
      </c>
      <c r="D764" s="2">
        <f>front!E764-front!C764</f>
        <v>55527.8</v>
      </c>
      <c r="E764" s="2">
        <f>IF(front!F764-front!C764&gt;0,front!F764-front!C764,0)</f>
        <v>55527.8</v>
      </c>
      <c r="F764" s="2">
        <f>front!I764-front!H764</f>
        <v>6753.9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21528.842265185438</v>
      </c>
      <c r="J764" s="4">
        <f>D764/(constants!$A$4+constants!$B$4*data!D764+constants!$C$4*data!D764^2+constants!$D$4*data!D764^3+constants!$E$4*data!D764^4+constants!$F$4*data!D764^5+constants!$G$4*data!D764^6+constants!$H$4*data!D764^7)</f>
        <v>58606.224540783223</v>
      </c>
      <c r="K764" s="4">
        <f>E764/(constants!$A$4+constants!$B$4*data!E764+constants!$C$4*data!E764^2+constants!$D$4*data!E764^3+constants!$E$4*data!E764^4+constants!$F$4*data!E764^5+constants!$G$4*data!E764^6+constants!$H$4*data!E764^7)</f>
        <v>58606.224540783223</v>
      </c>
      <c r="L764" s="4">
        <f>F764/(constants!$A$4+constants!$B$4*data!F764+constants!$C$4*data!F764^2+constants!$D$4*data!F764^3+constants!$E$4*data!F764^4+constants!$F$4*data!F764^5+constants!$G$4*data!F764^6+constants!$H$4*data!F764^7)</f>
        <v>6742.2909614538012</v>
      </c>
      <c r="M764" s="4"/>
      <c r="N764" s="4"/>
      <c r="O764" s="4">
        <f t="shared" si="222"/>
        <v>35881.403775309067</v>
      </c>
      <c r="P764" s="4">
        <f t="shared" si="223"/>
        <v>11721.244908156645</v>
      </c>
      <c r="Q764" s="4">
        <f t="shared" si="223"/>
        <v>11721.244908156645</v>
      </c>
      <c r="R764" s="4">
        <f t="shared" si="224"/>
        <v>1123.7151602423003</v>
      </c>
      <c r="S764" s="4"/>
      <c r="T764" s="4"/>
      <c r="U764" s="4">
        <f t="shared" si="226"/>
        <v>1</v>
      </c>
      <c r="V764" s="4"/>
      <c r="W764" s="4"/>
      <c r="X764">
        <f>IF(front!E764&gt;$X$2,O764,P764)</f>
        <v>35881.403775309067</v>
      </c>
      <c r="Y764">
        <f t="shared" si="230"/>
        <v>35644.650535661654</v>
      </c>
      <c r="Z764">
        <f>SUMPRODUCT($B$7:$B$456,Y$7:Y$456,EXP(constants!$B$32+constants!$A$32*ABS($A$7:$A$456-$A764)))</f>
        <v>8.7793303265760788E-3</v>
      </c>
      <c r="AA764">
        <f t="shared" si="220"/>
        <v>35644.64175633133</v>
      </c>
      <c r="AB764">
        <f t="shared" si="227"/>
        <v>35639.734333790257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1.0263448501933082E-5</v>
      </c>
      <c r="AL764" s="17">
        <f t="shared" si="221"/>
        <v>2.8797769382366696E-10</v>
      </c>
      <c r="AQ764">
        <f t="shared" si="229"/>
        <v>2.8797769382366696E-10</v>
      </c>
    </row>
    <row r="765" spans="1:43" x14ac:dyDescent="0.2">
      <c r="A765">
        <f>front!A765</f>
        <v>543.47</v>
      </c>
      <c r="B765" s="1">
        <f t="shared" si="228"/>
        <v>0.46000000000003638</v>
      </c>
      <c r="C765">
        <f>front!D765-front!B765</f>
        <v>21306.53</v>
      </c>
      <c r="D765" s="2">
        <f>front!E765-front!C765</f>
        <v>54094.8</v>
      </c>
      <c r="E765" s="2">
        <f>IF(front!F765-front!C765&gt;0,front!F765-front!C765,0)</f>
        <v>54094.8</v>
      </c>
      <c r="F765" s="2">
        <f>front!I765-front!H765</f>
        <v>6833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21572.379415488314</v>
      </c>
      <c r="J765" s="4">
        <f>D765/(constants!$A$4+constants!$B$4*data!D765+constants!$C$4*data!D765^2+constants!$D$4*data!D765^3+constants!$E$4*data!D765^4+constants!$F$4*data!D765^5+constants!$G$4*data!D765^6+constants!$H$4*data!D765^7)</f>
        <v>57015.284280019485</v>
      </c>
      <c r="K765" s="4">
        <f>E765/(constants!$A$4+constants!$B$4*data!E765+constants!$C$4*data!E765^2+constants!$D$4*data!E765^3+constants!$E$4*data!E765^4+constants!$F$4*data!E765^5+constants!$G$4*data!E765^6+constants!$H$4*data!E765^7)</f>
        <v>57015.284280019485</v>
      </c>
      <c r="L765" s="4">
        <f>F765/(constants!$A$4+constants!$B$4*data!F765+constants!$C$4*data!F765^2+constants!$D$4*data!F765^3+constants!$E$4*data!F765^4+constants!$F$4*data!F765^5+constants!$G$4*data!F765^6+constants!$H$4*data!F765^7)</f>
        <v>6821.4271091699584</v>
      </c>
      <c r="M765" s="4"/>
      <c r="N765" s="4"/>
      <c r="O765" s="4">
        <f t="shared" si="222"/>
        <v>35953.965692480524</v>
      </c>
      <c r="P765" s="4">
        <f t="shared" si="223"/>
        <v>11403.056856003897</v>
      </c>
      <c r="Q765" s="4">
        <f t="shared" si="223"/>
        <v>11403.056856003897</v>
      </c>
      <c r="R765" s="4">
        <f t="shared" si="224"/>
        <v>1136.904518194993</v>
      </c>
      <c r="S765" s="4"/>
      <c r="T765" s="4"/>
      <c r="U765" s="4">
        <f t="shared" si="226"/>
        <v>1</v>
      </c>
      <c r="V765" s="4"/>
      <c r="W765" s="4"/>
      <c r="X765">
        <f>IF(front!E765&gt;$X$2,O765,P765)</f>
        <v>35953.965692480524</v>
      </c>
      <c r="Y765">
        <f t="shared" si="230"/>
        <v>35717.212452833111</v>
      </c>
      <c r="Z765">
        <f>SUMPRODUCT($B$7:$B$456,Y$7:Y$456,EXP(constants!$B$32+constants!$A$32*ABS($A$7:$A$456-$A765)))</f>
        <v>8.5526000158201096E-3</v>
      </c>
      <c r="AA765">
        <f t="shared" si="220"/>
        <v>35717.203900233093</v>
      </c>
      <c r="AB765">
        <f t="shared" si="227"/>
        <v>35712.29647769202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1.0293053560803944E-5</v>
      </c>
      <c r="AL765" s="17">
        <f t="shared" si="221"/>
        <v>2.8822155324661312E-10</v>
      </c>
      <c r="AQ765">
        <f t="shared" si="229"/>
        <v>2.8822155324661312E-10</v>
      </c>
    </row>
    <row r="766" spans="1:43" x14ac:dyDescent="0.2">
      <c r="A766">
        <f>front!A766</f>
        <v>543.92999999999995</v>
      </c>
      <c r="B766" s="1">
        <f t="shared" si="228"/>
        <v>0.45999999999992269</v>
      </c>
      <c r="C766">
        <f>front!D766-front!B766</f>
        <v>21382.460000000003</v>
      </c>
      <c r="D766" s="2">
        <f>front!E766-front!C766</f>
        <v>55807.5</v>
      </c>
      <c r="E766" s="2">
        <f>IF(front!F766-front!C766&gt;0,front!F766-front!C766,0)</f>
        <v>55807.5</v>
      </c>
      <c r="F766" s="2">
        <f>front!I766-front!H766</f>
        <v>7069.9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21651.478451924679</v>
      </c>
      <c r="J766" s="4">
        <f>D766/(constants!$A$4+constants!$B$4*data!D766+constants!$C$4*data!D766^2+constants!$D$4*data!D766^3+constants!$E$4*data!D766^4+constants!$F$4*data!D766^5+constants!$G$4*data!D766^6+constants!$H$4*data!D766^7)</f>
        <v>58917.376653115643</v>
      </c>
      <c r="K766" s="4">
        <f>E766/(constants!$A$4+constants!$B$4*data!E766+constants!$C$4*data!E766^2+constants!$D$4*data!E766^3+constants!$E$4*data!E766^4+constants!$F$4*data!E766^5+constants!$G$4*data!E766^6+constants!$H$4*data!E766^7)</f>
        <v>58917.376653115643</v>
      </c>
      <c r="L766" s="4">
        <f>F766/(constants!$A$4+constants!$B$4*data!F766+constants!$C$4*data!F766^2+constants!$D$4*data!F766^3+constants!$E$4*data!F766^4+constants!$F$4*data!F766^5+constants!$G$4*data!F766^6+constants!$H$4*data!F766^7)</f>
        <v>7058.4872104438582</v>
      </c>
      <c r="M766" s="4"/>
      <c r="N766" s="4"/>
      <c r="O766" s="4">
        <f t="shared" si="222"/>
        <v>36085.797419874463</v>
      </c>
      <c r="P766" s="4">
        <f t="shared" si="223"/>
        <v>11783.475330623129</v>
      </c>
      <c r="Q766" s="4">
        <f t="shared" si="223"/>
        <v>11783.475330623129</v>
      </c>
      <c r="R766" s="4">
        <f t="shared" si="224"/>
        <v>1176.4145350739764</v>
      </c>
      <c r="S766" s="4"/>
      <c r="T766" s="4"/>
      <c r="U766" s="4">
        <f t="shared" si="226"/>
        <v>1</v>
      </c>
      <c r="V766" s="4"/>
      <c r="W766" s="4"/>
      <c r="X766">
        <f>IF(front!E766&gt;$X$2,O766,P766)</f>
        <v>36085.797419874463</v>
      </c>
      <c r="Y766">
        <f t="shared" si="230"/>
        <v>35849.044180227051</v>
      </c>
      <c r="Z766">
        <f>SUMPRODUCT($B$7:$B$456,Y$7:Y$456,EXP(constants!$B$32+constants!$A$32*ABS($A$7:$A$456-$A766)))</f>
        <v>8.331725121354867E-3</v>
      </c>
      <c r="AA766">
        <f t="shared" si="220"/>
        <v>35849.035848501931</v>
      </c>
      <c r="AB766">
        <f t="shared" si="227"/>
        <v>35844.128425960858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1.0322653193388289E-5</v>
      </c>
      <c r="AL766" s="17">
        <f t="shared" si="221"/>
        <v>2.8798728401809578E-10</v>
      </c>
      <c r="AQ766">
        <f t="shared" si="229"/>
        <v>2.8798728401809578E-10</v>
      </c>
    </row>
    <row r="767" spans="1:43" x14ac:dyDescent="0.2">
      <c r="A767">
        <f>front!A767</f>
        <v>544.39</v>
      </c>
      <c r="B767" s="1">
        <f t="shared" si="228"/>
        <v>0.46000000000003638</v>
      </c>
      <c r="C767">
        <f>front!D767-front!B767</f>
        <v>21464.27</v>
      </c>
      <c r="D767" s="2">
        <f>front!E767-front!C767</f>
        <v>54466.2</v>
      </c>
      <c r="E767" s="2">
        <f>IF(front!F767-front!C767&gt;0,front!F767-front!C767,0)</f>
        <v>54466.2</v>
      </c>
      <c r="F767" s="2">
        <f>front!I767-front!H767</f>
        <v>7074.0999999999985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21736.722330344066</v>
      </c>
      <c r="J767" s="4">
        <f>D767/(constants!$A$4+constants!$B$4*data!D767+constants!$C$4*data!D767^2+constants!$D$4*data!D767^3+constants!$E$4*data!D767^4+constants!$F$4*data!D767^5+constants!$G$4*data!D767^6+constants!$H$4*data!D767^7)</f>
        <v>57427.193449596169</v>
      </c>
      <c r="K767" s="4">
        <f>E767/(constants!$A$4+constants!$B$4*data!E767+constants!$C$4*data!E767^2+constants!$D$4*data!E767^3+constants!$E$4*data!E767^4+constants!$F$4*data!E767^5+constants!$G$4*data!E767^6+constants!$H$4*data!E767^7)</f>
        <v>57427.193449596169</v>
      </c>
      <c r="L767" s="4">
        <f>F767/(constants!$A$4+constants!$B$4*data!F767+constants!$C$4*data!F767^2+constants!$D$4*data!F767^3+constants!$E$4*data!F767^4+constants!$F$4*data!F767^5+constants!$G$4*data!F767^6+constants!$H$4*data!F767^7)</f>
        <v>7062.6907697651341</v>
      </c>
      <c r="M767" s="4"/>
      <c r="N767" s="4"/>
      <c r="O767" s="4">
        <f t="shared" si="222"/>
        <v>36227.870550573447</v>
      </c>
      <c r="P767" s="4">
        <f t="shared" si="223"/>
        <v>11485.438689919234</v>
      </c>
      <c r="Q767" s="4">
        <f t="shared" si="223"/>
        <v>11485.438689919234</v>
      </c>
      <c r="R767" s="4">
        <f t="shared" si="224"/>
        <v>1177.1151282941889</v>
      </c>
      <c r="S767" s="4"/>
      <c r="T767" s="4"/>
      <c r="U767" s="4">
        <f t="shared" si="226"/>
        <v>1</v>
      </c>
      <c r="V767" s="4"/>
      <c r="W767" s="4"/>
      <c r="X767">
        <f>IF(front!E767&gt;$X$2,O767,P767)</f>
        <v>36227.870550573447</v>
      </c>
      <c r="Y767">
        <f t="shared" si="230"/>
        <v>35991.117310926034</v>
      </c>
      <c r="Z767">
        <f>SUMPRODUCT($B$7:$B$456,Y$7:Y$456,EXP(constants!$B$32+constants!$A$32*ABS($A$7:$A$456-$A767)))</f>
        <v>8.1165544243166493E-3</v>
      </c>
      <c r="AA767">
        <f t="shared" si="220"/>
        <v>35991.109194371609</v>
      </c>
      <c r="AB767">
        <f t="shared" si="227"/>
        <v>35986.201771830536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1.0352247109263988E-5</v>
      </c>
      <c r="AL767" s="17">
        <f t="shared" si="221"/>
        <v>2.8767268007060343E-10</v>
      </c>
      <c r="AQ767">
        <f t="shared" si="229"/>
        <v>2.8767268007060343E-10</v>
      </c>
    </row>
    <row r="768" spans="1:43" x14ac:dyDescent="0.2">
      <c r="A768">
        <f>front!A768</f>
        <v>544.85</v>
      </c>
      <c r="B768" s="1">
        <f t="shared" si="228"/>
        <v>0.46000000000003638</v>
      </c>
      <c r="C768">
        <f>front!D768-front!B768</f>
        <v>21577.94</v>
      </c>
      <c r="D768" s="2">
        <f>front!E768-front!C768</f>
        <v>55041.4</v>
      </c>
      <c r="E768" s="2">
        <f>IF(front!F768-front!C768&gt;0,front!F768-front!C768,0)</f>
        <v>55041.4</v>
      </c>
      <c r="F768" s="2">
        <f>front!I768-front!H768</f>
        <v>6970.5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21855.196855775706</v>
      </c>
      <c r="J768" s="4">
        <f>D768/(constants!$A$4+constants!$B$4*data!D768+constants!$C$4*data!D768^2+constants!$D$4*data!D768^3+constants!$E$4*data!D768^4+constants!$F$4*data!D768^5+constants!$G$4*data!D768^6+constants!$H$4*data!D768^7)</f>
        <v>58065.677416171064</v>
      </c>
      <c r="K768" s="4">
        <f>E768/(constants!$A$4+constants!$B$4*data!E768+constants!$C$4*data!E768^2+constants!$D$4*data!E768^3+constants!$E$4*data!E768^4+constants!$F$4*data!E768^5+constants!$G$4*data!E768^6+constants!$H$4*data!E768^7)</f>
        <v>58065.677416171064</v>
      </c>
      <c r="L768" s="4">
        <f>F768/(constants!$A$4+constants!$B$4*data!F768+constants!$C$4*data!F768^2+constants!$D$4*data!F768^3+constants!$E$4*data!F768^4+constants!$F$4*data!F768^5+constants!$G$4*data!F768^6+constants!$H$4*data!F768^7)</f>
        <v>6959.0103899298392</v>
      </c>
      <c r="M768" s="4"/>
      <c r="N768" s="4"/>
      <c r="O768" s="4">
        <f t="shared" si="222"/>
        <v>36425.328092959513</v>
      </c>
      <c r="P768" s="4">
        <f t="shared" si="223"/>
        <v>11613.135483234213</v>
      </c>
      <c r="Q768" s="4">
        <f t="shared" si="223"/>
        <v>11613.135483234213</v>
      </c>
      <c r="R768" s="4">
        <f t="shared" si="224"/>
        <v>1159.8350649883066</v>
      </c>
      <c r="S768" s="4"/>
      <c r="T768" s="4"/>
      <c r="U768" s="4">
        <f t="shared" si="226"/>
        <v>1</v>
      </c>
      <c r="V768" s="4"/>
      <c r="W768" s="4"/>
      <c r="X768">
        <f>IF(front!E768&gt;$X$2,O768,P768)</f>
        <v>36425.328092959513</v>
      </c>
      <c r="Y768">
        <f t="shared" si="230"/>
        <v>36188.5748533121</v>
      </c>
      <c r="Z768">
        <f>SUMPRODUCT($B$7:$B$456,Y$7:Y$456,EXP(constants!$B$32+constants!$A$32*ABS($A$7:$A$456-$A768)))</f>
        <v>7.9069406111397633E-3</v>
      </c>
      <c r="AA768">
        <f t="shared" si="220"/>
        <v>36188.566946371488</v>
      </c>
      <c r="AB768">
        <f t="shared" si="227"/>
        <v>36183.659523830414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1.0381835018756701E-5</v>
      </c>
      <c r="AL768" s="17">
        <f t="shared" si="221"/>
        <v>2.869205369324036E-10</v>
      </c>
      <c r="AQ768">
        <f t="shared" si="229"/>
        <v>2.869205369324036E-10</v>
      </c>
    </row>
    <row r="769" spans="1:43" x14ac:dyDescent="0.2">
      <c r="A769">
        <f>front!A769</f>
        <v>545.30999999999995</v>
      </c>
      <c r="B769" s="1">
        <f t="shared" si="228"/>
        <v>0.45999999999992269</v>
      </c>
      <c r="C769">
        <f>front!D769-front!B769</f>
        <v>21628.14</v>
      </c>
      <c r="D769" s="2">
        <f>front!E769-front!C769</f>
        <v>55531.5</v>
      </c>
      <c r="E769" s="2">
        <f>IF(front!F769-front!C769&gt;0,front!F769-front!C769,0)</f>
        <v>55531.5</v>
      </c>
      <c r="F769" s="2">
        <f>front!I769-front!H769</f>
        <v>6723.5000000000018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21907.530992217151</v>
      </c>
      <c r="J769" s="4">
        <f>D769/(constants!$A$4+constants!$B$4*data!D769+constants!$C$4*data!D769^2+constants!$D$4*data!D769^3+constants!$E$4*data!D769^4+constants!$F$4*data!D769^5+constants!$G$4*data!D769^6+constants!$H$4*data!D769^7)</f>
        <v>58610.33900049932</v>
      </c>
      <c r="K769" s="4">
        <f>E769/(constants!$A$4+constants!$B$4*data!E769+constants!$C$4*data!E769^2+constants!$D$4*data!E769^3+constants!$E$4*data!E769^4+constants!$F$4*data!E769^5+constants!$G$4*data!E769^6+constants!$H$4*data!E769^7)</f>
        <v>58610.33900049932</v>
      </c>
      <c r="L769" s="4">
        <f>F769/(constants!$A$4+constants!$B$4*data!F769+constants!$C$4*data!F769^2+constants!$D$4*data!F769^3+constants!$E$4*data!F769^4+constants!$F$4*data!F769^5+constants!$G$4*data!F769^6+constants!$H$4*data!F769^7)</f>
        <v>6711.8793042701536</v>
      </c>
      <c r="M769" s="4"/>
      <c r="N769" s="4"/>
      <c r="O769" s="4">
        <f t="shared" si="222"/>
        <v>36512.551653695249</v>
      </c>
      <c r="P769" s="4">
        <f t="shared" si="223"/>
        <v>11722.067800099865</v>
      </c>
      <c r="Q769" s="4">
        <f t="shared" si="223"/>
        <v>11722.067800099865</v>
      </c>
      <c r="R769" s="4">
        <f t="shared" si="224"/>
        <v>1118.6465507116923</v>
      </c>
      <c r="S769" s="4"/>
      <c r="T769" s="4"/>
      <c r="U769" s="4">
        <f t="shared" si="226"/>
        <v>1</v>
      </c>
      <c r="V769" s="4"/>
      <c r="W769" s="4"/>
      <c r="X769">
        <f>IF(front!E769&gt;$X$2,O769,P769)</f>
        <v>36512.551653695249</v>
      </c>
      <c r="Y769">
        <f t="shared" si="230"/>
        <v>36275.798414047837</v>
      </c>
      <c r="Z769">
        <f>SUMPRODUCT($B$7:$B$456,Y$7:Y$456,EXP(constants!$B$32+constants!$A$32*ABS($A$7:$A$456-$A769)))</f>
        <v>7.7027401727002374E-3</v>
      </c>
      <c r="AA769">
        <f t="shared" si="220"/>
        <v>36275.790711307665</v>
      </c>
      <c r="AB769">
        <f t="shared" si="227"/>
        <v>36270.883288766592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1.0411416632950788E-5</v>
      </c>
      <c r="AL769" s="17">
        <f t="shared" si="221"/>
        <v>2.8704612871049913E-10</v>
      </c>
      <c r="AQ769">
        <f t="shared" si="229"/>
        <v>2.8704612871049913E-10</v>
      </c>
    </row>
    <row r="770" spans="1:43" x14ac:dyDescent="0.2">
      <c r="A770">
        <f>front!A770</f>
        <v>545.76</v>
      </c>
      <c r="B770" s="1">
        <f t="shared" si="228"/>
        <v>0.45000000000004547</v>
      </c>
      <c r="C770">
        <f>front!D770-front!B770</f>
        <v>21731.4</v>
      </c>
      <c r="D770" s="2">
        <f>front!E770-front!C770</f>
        <v>55527.7</v>
      </c>
      <c r="E770" s="2">
        <f>IF(front!F770-front!C770&gt;0,front!F770-front!C770,0)</f>
        <v>55527.7</v>
      </c>
      <c r="F770" s="2">
        <f>front!I770-front!H770</f>
        <v>6334.4000000000015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22015.204507959428</v>
      </c>
      <c r="J770" s="4">
        <f>D770/(constants!$A$4+constants!$B$4*data!D770+constants!$C$4*data!D770^2+constants!$D$4*data!D770^3+constants!$E$4*data!D770^4+constants!$F$4*data!D770^5+constants!$G$4*data!D770^6+constants!$H$4*data!D770^7)</f>
        <v>58606.113339743541</v>
      </c>
      <c r="K770" s="4">
        <f>E770/(constants!$A$4+constants!$B$4*data!E770+constants!$C$4*data!E770^2+constants!$D$4*data!E770^3+constants!$E$4*data!E770^4+constants!$F$4*data!E770^5+constants!$G$4*data!E770^6+constants!$H$4*data!E770^7)</f>
        <v>58606.113339743541</v>
      </c>
      <c r="L770" s="4">
        <f>F770/(constants!$A$4+constants!$B$4*data!F770+constants!$C$4*data!F770^2+constants!$D$4*data!F770^3+constants!$E$4*data!F770^4+constants!$F$4*data!F770^5+constants!$G$4*data!F770^6+constants!$H$4*data!F770^7)</f>
        <v>6322.734759430441</v>
      </c>
      <c r="M770" s="4"/>
      <c r="N770" s="4"/>
      <c r="O770" s="4">
        <f t="shared" si="222"/>
        <v>36692.007513265715</v>
      </c>
      <c r="P770" s="4">
        <f t="shared" si="223"/>
        <v>11721.222667948708</v>
      </c>
      <c r="Q770" s="4">
        <f t="shared" si="223"/>
        <v>11721.222667948708</v>
      </c>
      <c r="R770" s="4">
        <f t="shared" si="224"/>
        <v>1053.7891265717401</v>
      </c>
      <c r="S770" s="4"/>
      <c r="T770" s="4"/>
      <c r="U770" s="4">
        <f t="shared" si="226"/>
        <v>1</v>
      </c>
      <c r="V770" s="4"/>
      <c r="W770" s="4"/>
      <c r="X770">
        <f>IF(front!E770&gt;$X$2,O770,P770)</f>
        <v>36692.007513265715</v>
      </c>
      <c r="Y770">
        <f t="shared" si="230"/>
        <v>36455.254273618302</v>
      </c>
      <c r="Z770">
        <f>SUMPRODUCT($B$7:$B$456,Y$7:Y$456,EXP(constants!$B$32+constants!$A$32*ABS($A$7:$A$456-$A770)))</f>
        <v>7.5080826891700918E-3</v>
      </c>
      <c r="AA770">
        <f t="shared" si="220"/>
        <v>36455.246765535616</v>
      </c>
      <c r="AB770">
        <f t="shared" si="227"/>
        <v>36450.339342994543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1.0440348800264875E-5</v>
      </c>
      <c r="AL770" s="17">
        <f t="shared" si="221"/>
        <v>2.864266557856182E-10</v>
      </c>
      <c r="AQ770">
        <f t="shared" si="229"/>
        <v>2.864266557856182E-10</v>
      </c>
    </row>
    <row r="771" spans="1:43" x14ac:dyDescent="0.2">
      <c r="A771">
        <f>front!A771</f>
        <v>546.22</v>
      </c>
      <c r="B771" s="1">
        <f t="shared" si="228"/>
        <v>0.46000000000003638</v>
      </c>
      <c r="C771">
        <f>front!D771-front!B771</f>
        <v>21783.260000000002</v>
      </c>
      <c r="D771" s="2">
        <f>front!E771-front!C771</f>
        <v>54972.3</v>
      </c>
      <c r="E771" s="2">
        <f>IF(front!F771-front!C771&gt;0,front!F771-front!C771,0)</f>
        <v>54972.3</v>
      </c>
      <c r="F771" s="2">
        <f>front!I771-front!H771</f>
        <v>6257.5999999999985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22069.293078421775</v>
      </c>
      <c r="J771" s="4">
        <f>D771/(constants!$A$4+constants!$B$4*data!D771+constants!$C$4*data!D771^2+constants!$D$4*data!D771^3+constants!$E$4*data!D771^4+constants!$F$4*data!D771^5+constants!$G$4*data!D771^6+constants!$H$4*data!D771^7)</f>
        <v>57988.935393853673</v>
      </c>
      <c r="K771" s="4">
        <f>E771/(constants!$A$4+constants!$B$4*data!E771+constants!$C$4*data!E771^2+constants!$D$4*data!E771^3+constants!$E$4*data!E771^4+constants!$F$4*data!E771^5+constants!$G$4*data!E771^6+constants!$H$4*data!E771^7)</f>
        <v>57988.935393853673</v>
      </c>
      <c r="L771" s="4">
        <f>F771/(constants!$A$4+constants!$B$4*data!F771+constants!$C$4*data!F771^2+constants!$D$4*data!F771^3+constants!$E$4*data!F771^4+constants!$F$4*data!F771^5+constants!$G$4*data!F771^6+constants!$H$4*data!F771^7)</f>
        <v>6245.9478305905923</v>
      </c>
      <c r="M771" s="4"/>
      <c r="N771" s="4"/>
      <c r="O771" s="4">
        <f t="shared" si="222"/>
        <v>36782.155130702959</v>
      </c>
      <c r="P771" s="4">
        <f t="shared" si="223"/>
        <v>11597.787078770734</v>
      </c>
      <c r="Q771" s="4">
        <f t="shared" si="223"/>
        <v>11597.787078770734</v>
      </c>
      <c r="R771" s="4">
        <f t="shared" si="224"/>
        <v>1040.9913050984321</v>
      </c>
      <c r="S771" s="4"/>
      <c r="T771" s="4"/>
      <c r="U771" s="4">
        <f t="shared" si="226"/>
        <v>1</v>
      </c>
      <c r="V771" s="4"/>
      <c r="W771" s="4"/>
      <c r="X771">
        <f>IF(front!E771&gt;$X$2,O771,P771)</f>
        <v>36782.155130702959</v>
      </c>
      <c r="Y771">
        <f t="shared" si="230"/>
        <v>36545.401891055546</v>
      </c>
      <c r="Z771">
        <f>SUMPRODUCT($B$7:$B$456,Y$7:Y$456,EXP(constants!$B$32+constants!$A$32*ABS($A$7:$A$456-$A771)))</f>
        <v>7.3141829430648578E-3</v>
      </c>
      <c r="AA771">
        <f t="shared" si="220"/>
        <v>36545.394576872604</v>
      </c>
      <c r="AB771">
        <f t="shared" si="227"/>
        <v>36540.487154331531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1.0469917112605925E-5</v>
      </c>
      <c r="AL771" s="17">
        <f t="shared" si="221"/>
        <v>2.865292153436661E-10</v>
      </c>
      <c r="AQ771">
        <f t="shared" si="229"/>
        <v>2.865292153436661E-10</v>
      </c>
    </row>
    <row r="772" spans="1:43" x14ac:dyDescent="0.2">
      <c r="A772">
        <f>front!A772</f>
        <v>546.67999999999995</v>
      </c>
      <c r="B772" s="1">
        <f t="shared" si="228"/>
        <v>0.45999999999992269</v>
      </c>
      <c r="C772">
        <f>front!D772-front!B772</f>
        <v>21869.14</v>
      </c>
      <c r="D772" s="2">
        <f>front!E772-front!C772</f>
        <v>55403.1</v>
      </c>
      <c r="E772" s="2">
        <f>IF(front!F772-front!C772&gt;0,front!F772-front!C772,0)</f>
        <v>55403.1</v>
      </c>
      <c r="F772" s="2">
        <f>front!I772-front!H772</f>
        <v>6575.7000000000007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22158.881155558851</v>
      </c>
      <c r="J772" s="4">
        <f>D772/(constants!$A$4+constants!$B$4*data!D772+constants!$C$4*data!D772^2+constants!$D$4*data!D772^3+constants!$E$4*data!D772^4+constants!$F$4*data!D772^5+constants!$G$4*data!D772^6+constants!$H$4*data!D772^7)</f>
        <v>58467.579922102646</v>
      </c>
      <c r="K772" s="4">
        <f>E772/(constants!$A$4+constants!$B$4*data!E772+constants!$C$4*data!E772^2+constants!$D$4*data!E772^3+constants!$E$4*data!E772^4+constants!$F$4*data!E772^5+constants!$G$4*data!E772^6+constants!$H$4*data!E772^7)</f>
        <v>58467.579922102646</v>
      </c>
      <c r="L772" s="4">
        <f>F772/(constants!$A$4+constants!$B$4*data!F772+constants!$C$4*data!F772^2+constants!$D$4*data!F772^3+constants!$E$4*data!F772^4+constants!$F$4*data!F772^5+constants!$G$4*data!F772^6+constants!$H$4*data!F772^7)</f>
        <v>6564.0399027203293</v>
      </c>
      <c r="M772" s="4"/>
      <c r="N772" s="4"/>
      <c r="O772" s="4">
        <f t="shared" si="222"/>
        <v>36931.468592598081</v>
      </c>
      <c r="P772" s="4">
        <f t="shared" si="223"/>
        <v>11693.515984420528</v>
      </c>
      <c r="Q772" s="4">
        <f t="shared" si="223"/>
        <v>11693.515984420528</v>
      </c>
      <c r="R772" s="4">
        <f t="shared" si="224"/>
        <v>1094.0066504533881</v>
      </c>
      <c r="S772" s="4"/>
      <c r="T772" s="4"/>
      <c r="U772" s="4">
        <f t="shared" si="226"/>
        <v>1</v>
      </c>
      <c r="V772" s="4"/>
      <c r="W772" s="4"/>
      <c r="X772">
        <f>IF(front!E772&gt;$X$2,O772,P772)</f>
        <v>36931.468592598081</v>
      </c>
      <c r="Y772">
        <f t="shared" si="230"/>
        <v>36694.715352950669</v>
      </c>
      <c r="Z772">
        <f>SUMPRODUCT($B$7:$B$456,Y$7:Y$456,EXP(constants!$B$32+constants!$A$32*ABS($A$7:$A$456-$A772)))</f>
        <v>7.1252907485672128E-3</v>
      </c>
      <c r="AA772">
        <f t="shared" si="220"/>
        <v>36694.708227659918</v>
      </c>
      <c r="AB772">
        <f t="shared" si="227"/>
        <v>36689.800805118844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1.0499478273752886E-5</v>
      </c>
      <c r="AL772" s="17">
        <f t="shared" si="221"/>
        <v>2.8616885465041918E-10</v>
      </c>
      <c r="AQ772">
        <f t="shared" si="229"/>
        <v>2.8616885465041918E-10</v>
      </c>
    </row>
    <row r="773" spans="1:43" x14ac:dyDescent="0.2">
      <c r="A773">
        <f>front!A773</f>
        <v>547.14</v>
      </c>
      <c r="B773" s="1">
        <f t="shared" si="228"/>
        <v>0.46000000000003638</v>
      </c>
      <c r="C773">
        <f>front!D773-front!B773</f>
        <v>21994.07</v>
      </c>
      <c r="D773" s="2">
        <f>front!E773-front!C773</f>
        <v>55160.4</v>
      </c>
      <c r="E773" s="2">
        <f>IF(front!F773-front!C773&gt;0,front!F773-front!C773,0)</f>
        <v>55160.4</v>
      </c>
      <c r="F773" s="2">
        <f>front!I773-front!H773</f>
        <v>6991.2000000000007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22289.244316172539</v>
      </c>
      <c r="J773" s="4">
        <f>D773/(constants!$A$4+constants!$B$4*data!D773+constants!$C$4*data!D773^2+constants!$D$4*data!D773^3+constants!$E$4*data!D773^4+constants!$F$4*data!D773^5+constants!$G$4*data!D773^6+constants!$H$4*data!D773^7)</f>
        <v>58197.86593589191</v>
      </c>
      <c r="K773" s="4">
        <f>E773/(constants!$A$4+constants!$B$4*data!E773+constants!$C$4*data!E773^2+constants!$D$4*data!E773^3+constants!$E$4*data!E773^4+constants!$F$4*data!E773^5+constants!$G$4*data!E773^6+constants!$H$4*data!E773^7)</f>
        <v>58197.86593589191</v>
      </c>
      <c r="L773" s="4">
        <f>F773/(constants!$A$4+constants!$B$4*data!F773+constants!$C$4*data!F773^2+constants!$D$4*data!F773^3+constants!$E$4*data!F773^4+constants!$F$4*data!F773^5+constants!$G$4*data!F773^6+constants!$H$4*data!F773^7)</f>
        <v>6979.7252226208311</v>
      </c>
      <c r="M773" s="4"/>
      <c r="N773" s="4"/>
      <c r="O773" s="4">
        <f t="shared" si="222"/>
        <v>37148.740526954236</v>
      </c>
      <c r="P773" s="4">
        <f t="shared" si="223"/>
        <v>11639.573187178383</v>
      </c>
      <c r="Q773" s="4">
        <f t="shared" si="223"/>
        <v>11639.573187178383</v>
      </c>
      <c r="R773" s="4">
        <f t="shared" si="224"/>
        <v>1163.2875371034718</v>
      </c>
      <c r="S773" s="4"/>
      <c r="T773" s="4"/>
      <c r="U773" s="4">
        <f t="shared" si="226"/>
        <v>1</v>
      </c>
      <c r="V773" s="4"/>
      <c r="W773" s="4"/>
      <c r="X773">
        <f>IF(front!E773&gt;$X$2,O773,P773)</f>
        <v>37148.740526954236</v>
      </c>
      <c r="Y773">
        <f t="shared" si="230"/>
        <v>36911.987287306823</v>
      </c>
      <c r="Z773">
        <f>SUMPRODUCT($B$7:$B$456,Y$7:Y$456,EXP(constants!$B$32+constants!$A$32*ABS($A$7:$A$456-$A773)))</f>
        <v>6.9412767833153368E-3</v>
      </c>
      <c r="AA773">
        <f t="shared" si="220"/>
        <v>36911.980346030039</v>
      </c>
      <c r="AB773">
        <f t="shared" si="227"/>
        <v>36907.072923488966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1.0529031997890015E-5</v>
      </c>
      <c r="AL773" s="17">
        <f t="shared" si="221"/>
        <v>2.85284937651855E-10</v>
      </c>
      <c r="AQ773">
        <f t="shared" si="229"/>
        <v>2.85284937651855E-10</v>
      </c>
    </row>
    <row r="774" spans="1:43" x14ac:dyDescent="0.2">
      <c r="A774">
        <f>front!A774</f>
        <v>547.6</v>
      </c>
      <c r="B774" s="1">
        <f t="shared" si="228"/>
        <v>0.46000000000003638</v>
      </c>
      <c r="C774">
        <f>front!D774-front!B774</f>
        <v>22044.93</v>
      </c>
      <c r="D774" s="2">
        <f>front!E774-front!C774</f>
        <v>55104.1</v>
      </c>
      <c r="E774" s="2">
        <f>IF(front!F774-front!C774&gt;0,front!F774-front!C774,0)</f>
        <v>55104.1</v>
      </c>
      <c r="F774" s="2">
        <f>front!I774-front!H774</f>
        <v>7621.6999999999989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22342.329401314142</v>
      </c>
      <c r="J774" s="4">
        <f>D774/(constants!$A$4+constants!$B$4*data!D774+constants!$C$4*data!D774^2+constants!$D$4*data!D774^3+constants!$E$4*data!D774^4+constants!$F$4*data!D774^5+constants!$G$4*data!D774^6+constants!$H$4*data!D774^7)</f>
        <v>58135.321848915482</v>
      </c>
      <c r="K774" s="4">
        <f>E774/(constants!$A$4+constants!$B$4*data!E774+constants!$C$4*data!E774^2+constants!$D$4*data!E774^3+constants!$E$4*data!E774^4+constants!$F$4*data!E774^5+constants!$G$4*data!E774^6+constants!$H$4*data!E774^7)</f>
        <v>58135.321848915482</v>
      </c>
      <c r="L774" s="4">
        <f>F774/(constants!$A$4+constants!$B$4*data!F774+constants!$C$4*data!F774^2+constants!$D$4*data!F774^3+constants!$E$4*data!F774^4+constants!$F$4*data!F774^5+constants!$G$4*data!F774^6+constants!$H$4*data!F774^7)</f>
        <v>7610.9843138649985</v>
      </c>
      <c r="M774" s="4"/>
      <c r="N774" s="4"/>
      <c r="O774" s="4">
        <f t="shared" si="222"/>
        <v>37237.215668856908</v>
      </c>
      <c r="P774" s="4">
        <f t="shared" si="223"/>
        <v>11627.064369783096</v>
      </c>
      <c r="Q774" s="4">
        <f t="shared" si="223"/>
        <v>11627.064369783096</v>
      </c>
      <c r="R774" s="4">
        <f t="shared" si="224"/>
        <v>1268.4973856441663</v>
      </c>
      <c r="S774" s="4"/>
      <c r="T774" s="4"/>
      <c r="U774" s="4">
        <f t="shared" si="226"/>
        <v>1</v>
      </c>
      <c r="V774" s="4"/>
      <c r="W774" s="4"/>
      <c r="X774">
        <f>IF(front!E774&gt;$X$2,O774,P774)</f>
        <v>37237.215668856908</v>
      </c>
      <c r="Y774">
        <f t="shared" si="230"/>
        <v>37000.462429209496</v>
      </c>
      <c r="Z774">
        <f>SUMPRODUCT($B$7:$B$456,Y$7:Y$456,EXP(constants!$B$32+constants!$A$32*ABS($A$7:$A$456-$A774)))</f>
        <v>6.7620150647580328E-3</v>
      </c>
      <c r="AA774">
        <f t="shared" si="220"/>
        <v>37000.45566719443</v>
      </c>
      <c r="AB774">
        <f t="shared" si="227"/>
        <v>36995.548244653357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1.055857799999251E-5</v>
      </c>
      <c r="AL774" s="17">
        <f t="shared" si="221"/>
        <v>2.8540131180562915E-10</v>
      </c>
      <c r="AQ774">
        <f t="shared" si="229"/>
        <v>2.8540131180562915E-10</v>
      </c>
    </row>
    <row r="775" spans="1:43" x14ac:dyDescent="0.2">
      <c r="A775">
        <f>front!A775</f>
        <v>548.05999999999995</v>
      </c>
      <c r="B775" s="1">
        <f t="shared" si="228"/>
        <v>0.45999999999992269</v>
      </c>
      <c r="C775">
        <f>front!D775-front!B775</f>
        <v>22104.13</v>
      </c>
      <c r="D775" s="2">
        <f>front!E775-front!C775</f>
        <v>55223.3</v>
      </c>
      <c r="E775" s="2">
        <f>IF(front!F775-front!C775&gt;0,front!F775-front!C775,0)</f>
        <v>55223.3</v>
      </c>
      <c r="F775" s="2">
        <f>front!I775-front!H775</f>
        <v>7695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22404.12895022504</v>
      </c>
      <c r="J775" s="4">
        <f>D775/(constants!$A$4+constants!$B$4*data!D775+constants!$C$4*data!D775^2+constants!$D$4*data!D775^3+constants!$E$4*data!D775^4+constants!$F$4*data!D775^5+constants!$G$4*data!D775^6+constants!$H$4*data!D775^7)</f>
        <v>58267.751761539002</v>
      </c>
      <c r="K775" s="4">
        <f>E775/(constants!$A$4+constants!$B$4*data!E775+constants!$C$4*data!E775^2+constants!$D$4*data!E775^3+constants!$E$4*data!E775^4+constants!$F$4*data!E775^5+constants!$G$4*data!E775^6+constants!$H$4*data!E775^7)</f>
        <v>58267.751761539002</v>
      </c>
      <c r="L775" s="4">
        <f>F775/(constants!$A$4+constants!$B$4*data!F775+constants!$C$4*data!F775^2+constants!$D$4*data!F775^3+constants!$E$4*data!F775^4+constants!$F$4*data!F775^5+constants!$G$4*data!F775^6+constants!$H$4*data!F775^7)</f>
        <v>7684.413415752927</v>
      </c>
      <c r="M775" s="4"/>
      <c r="N775" s="4"/>
      <c r="O775" s="4">
        <f t="shared" si="222"/>
        <v>37340.214917041732</v>
      </c>
      <c r="P775" s="4">
        <f t="shared" si="223"/>
        <v>11653.5503523078</v>
      </c>
      <c r="Q775" s="4">
        <f t="shared" si="223"/>
        <v>11653.5503523078</v>
      </c>
      <c r="R775" s="4">
        <f t="shared" si="224"/>
        <v>1280.7355692921544</v>
      </c>
      <c r="S775" s="4"/>
      <c r="T775" s="4"/>
      <c r="U775" s="4">
        <f t="shared" si="226"/>
        <v>1</v>
      </c>
      <c r="V775" s="4"/>
      <c r="W775" s="4"/>
      <c r="X775">
        <f>IF(front!E775&gt;$X$2,O775,P775)</f>
        <v>37340.214917041732</v>
      </c>
      <c r="Y775">
        <f t="shared" si="230"/>
        <v>37103.46167739432</v>
      </c>
      <c r="Z775">
        <f>SUMPRODUCT($B$7:$B$456,Y$7:Y$456,EXP(constants!$B$32+constants!$A$32*ABS($A$7:$A$456-$A775)))</f>
        <v>6.5873828639023751E-3</v>
      </c>
      <c r="AA775">
        <f t="shared" ref="AA775:AA838" si="231">Y775-Z775</f>
        <v>37103.455090011455</v>
      </c>
      <c r="AB775">
        <f t="shared" si="227"/>
        <v>37098.547667470382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1.0588115995846574E-5</v>
      </c>
      <c r="AL775" s="17">
        <f t="shared" ref="AL775:AL838" si="232">IF(AB775=0,0,AI775/AB775)</f>
        <v>2.854051347441478E-10</v>
      </c>
      <c r="AQ775">
        <f t="shared" si="229"/>
        <v>2.854051347441478E-10</v>
      </c>
    </row>
    <row r="776" spans="1:43" x14ac:dyDescent="0.2">
      <c r="A776">
        <f>front!A776</f>
        <v>548.52</v>
      </c>
      <c r="B776" s="1">
        <f t="shared" si="228"/>
        <v>0.46000000000003638</v>
      </c>
      <c r="C776">
        <f>front!D776-front!B776</f>
        <v>22187.599999999999</v>
      </c>
      <c r="D776" s="2">
        <f>front!E776-front!C776</f>
        <v>55432</v>
      </c>
      <c r="E776" s="2">
        <f>IF(front!F776-front!C776&gt;0,front!F776-front!C776,0)</f>
        <v>55432</v>
      </c>
      <c r="F776" s="2">
        <f>front!I776-front!H776</f>
        <v>7148.6999999999989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22491.281725136036</v>
      </c>
      <c r="J776" s="4">
        <f>D776/(constants!$A$4+constants!$B$4*data!D776+constants!$C$4*data!D776^2+constants!$D$4*data!D776^3+constants!$E$4*data!D776^4+constants!$F$4*data!D776^5+constants!$G$4*data!D776^6+constants!$H$4*data!D776^7)</f>
        <v>58499.707615141357</v>
      </c>
      <c r="K776" s="4">
        <f>E776/(constants!$A$4+constants!$B$4*data!E776+constants!$C$4*data!E776^2+constants!$D$4*data!E776^3+constants!$E$4*data!E776^4+constants!$F$4*data!E776^5+constants!$G$4*data!E776^6+constants!$H$4*data!E776^7)</f>
        <v>58499.707615141357</v>
      </c>
      <c r="L776" s="4">
        <f>F776/(constants!$A$4+constants!$B$4*data!F776+constants!$C$4*data!F776^2+constants!$D$4*data!F776^3+constants!$E$4*data!F776^4+constants!$F$4*data!F776^5+constants!$G$4*data!F776^6+constants!$H$4*data!F776^7)</f>
        <v>7137.358287214206</v>
      </c>
      <c r="M776" s="4"/>
      <c r="N776" s="4"/>
      <c r="O776" s="4">
        <f t="shared" ref="O776:O839" si="233">I776*1000/O$4</f>
        <v>37485.469541893392</v>
      </c>
      <c r="P776" s="4">
        <f t="shared" ref="P776:Q839" si="234">J776*1000/P$4</f>
        <v>11699.94152302827</v>
      </c>
      <c r="Q776" s="4">
        <f t="shared" si="234"/>
        <v>11699.94152302827</v>
      </c>
      <c r="R776" s="4">
        <f t="shared" ref="R776:R839" si="235">L776*1000/R$4</f>
        <v>1189.559714535701</v>
      </c>
      <c r="S776" s="4"/>
      <c r="T776" s="4"/>
      <c r="U776" s="4">
        <f t="shared" ref="U776:U839" si="236">Q776/P776</f>
        <v>1</v>
      </c>
      <c r="V776" s="4"/>
      <c r="W776" s="4"/>
      <c r="X776">
        <f>IF(front!E776&gt;$X$2,O776,P776)</f>
        <v>37485.469541893392</v>
      </c>
      <c r="Y776">
        <f t="shared" si="230"/>
        <v>37248.716302245979</v>
      </c>
      <c r="Z776">
        <f>SUMPRODUCT($B$7:$B$456,Y$7:Y$456,EXP(constants!$B$32+constants!$A$32*ABS($A$7:$A$456-$A776)))</f>
        <v>6.4172606212889527E-3</v>
      </c>
      <c r="AA776">
        <f t="shared" si="231"/>
        <v>37248.709884985357</v>
      </c>
      <c r="AB776">
        <f t="shared" ref="AB776:AB839" si="237">IF((AA776-$AA$3)&gt;0,AA776-$AA$3,0)</f>
        <v>37243.802462444284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1.0617645702047967E-5</v>
      </c>
      <c r="AL776" s="17">
        <f t="shared" si="232"/>
        <v>2.8508490003818847E-10</v>
      </c>
      <c r="AQ776">
        <f t="shared" si="229"/>
        <v>2.8508490003818847E-10</v>
      </c>
    </row>
    <row r="777" spans="1:43" x14ac:dyDescent="0.2">
      <c r="A777">
        <f>front!A777</f>
        <v>548.98</v>
      </c>
      <c r="B777" s="1">
        <f t="shared" ref="B777:B840" si="238">A777-A776</f>
        <v>0.46000000000003638</v>
      </c>
      <c r="C777">
        <f>front!D777-front!B777</f>
        <v>22281.93</v>
      </c>
      <c r="D777" s="2">
        <f>front!E777-front!C777</f>
        <v>55463.9</v>
      </c>
      <c r="E777" s="2">
        <f>IF(front!F777-front!C777&gt;0,front!F777-front!C777,0)</f>
        <v>55463.9</v>
      </c>
      <c r="F777" s="2">
        <f>front!I777-front!H777</f>
        <v>6322.4000000000015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22589.798231222561</v>
      </c>
      <c r="J777" s="4">
        <f>D777/(constants!$A$4+constants!$B$4*data!D777+constants!$C$4*data!D777^2+constants!$D$4*data!D777^3+constants!$E$4*data!D777^4+constants!$F$4*data!D777^5+constants!$G$4*data!D777^6+constants!$H$4*data!D777^7)</f>
        <v>58535.173181566694</v>
      </c>
      <c r="K777" s="4">
        <f>E777/(constants!$A$4+constants!$B$4*data!E777+constants!$C$4*data!E777^2+constants!$D$4*data!E777^3+constants!$E$4*data!E777^4+constants!$F$4*data!E777^5+constants!$G$4*data!E777^6+constants!$H$4*data!E777^7)</f>
        <v>58535.173181566694</v>
      </c>
      <c r="L777" s="4">
        <f>F777/(constants!$A$4+constants!$B$4*data!F777+constants!$C$4*data!F777^2+constants!$D$4*data!F777^3+constants!$E$4*data!F777^4+constants!$F$4*data!F777^5+constants!$G$4*data!F777^6+constants!$H$4*data!F777^7)</f>
        <v>6310.7363456029461</v>
      </c>
      <c r="M777" s="4"/>
      <c r="N777" s="4"/>
      <c r="O777" s="4">
        <f t="shared" si="233"/>
        <v>37649.663718704272</v>
      </c>
      <c r="P777" s="4">
        <f t="shared" si="234"/>
        <v>11707.034636313339</v>
      </c>
      <c r="Q777" s="4">
        <f t="shared" si="234"/>
        <v>11707.034636313339</v>
      </c>
      <c r="R777" s="4">
        <f t="shared" si="235"/>
        <v>1051.7893909338243</v>
      </c>
      <c r="S777" s="4"/>
      <c r="T777" s="4"/>
      <c r="U777" s="4">
        <f t="shared" si="236"/>
        <v>1</v>
      </c>
      <c r="V777" s="4"/>
      <c r="W777" s="4"/>
      <c r="X777">
        <f>IF(front!E777&gt;$X$2,O777,P777)</f>
        <v>37649.663718704272</v>
      </c>
      <c r="Y777">
        <f t="shared" si="230"/>
        <v>37412.91047905686</v>
      </c>
      <c r="Z777">
        <f>SUMPRODUCT($B$7:$B$456,Y$7:Y$456,EXP(constants!$B$32+constants!$A$32*ABS($A$7:$A$456-$A777)))</f>
        <v>6.251531865137416E-3</v>
      </c>
      <c r="AA777">
        <f t="shared" si="231"/>
        <v>37412.904227524996</v>
      </c>
      <c r="AB777">
        <f t="shared" si="237"/>
        <v>37407.996804983923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1.0647166836013415E-5</v>
      </c>
      <c r="AL777" s="17">
        <f t="shared" si="232"/>
        <v>2.8462274768465756E-10</v>
      </c>
      <c r="AQ777">
        <f t="shared" si="229"/>
        <v>2.8462274768465756E-10</v>
      </c>
    </row>
    <row r="778" spans="1:43" x14ac:dyDescent="0.2">
      <c r="A778">
        <f>front!A778</f>
        <v>549.42999999999995</v>
      </c>
      <c r="B778" s="1">
        <f t="shared" si="238"/>
        <v>0.44999999999993179</v>
      </c>
      <c r="C778">
        <f>front!D778-front!B778</f>
        <v>22346</v>
      </c>
      <c r="D778" s="2">
        <f>front!E778-front!C778</f>
        <v>55792.7</v>
      </c>
      <c r="E778" s="2">
        <f>IF(front!F778-front!C778&gt;0,front!F778-front!C778,0)</f>
        <v>55792.7</v>
      </c>
      <c r="F778" s="2">
        <f>front!I778-front!H778</f>
        <v>6070.6999999999989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22656.726583960575</v>
      </c>
      <c r="J778" s="4">
        <f>D778/(constants!$A$4+constants!$B$4*data!D778+constants!$C$4*data!D778^2+constants!$D$4*data!D778^3+constants!$E$4*data!D778^4+constants!$F$4*data!D778^5+constants!$G$4*data!D778^6+constants!$H$4*data!D778^7)</f>
        <v>58900.906026250355</v>
      </c>
      <c r="K778" s="4">
        <f>E778/(constants!$A$4+constants!$B$4*data!E778+constants!$C$4*data!E778^2+constants!$D$4*data!E778^3+constants!$E$4*data!E778^4+constants!$F$4*data!E778^5+constants!$G$4*data!E778^6+constants!$H$4*data!E778^7)</f>
        <v>58900.906026250355</v>
      </c>
      <c r="L778" s="4">
        <f>F778/(constants!$A$4+constants!$B$4*data!F778+constants!$C$4*data!F778^2+constants!$D$4*data!F778^3+constants!$E$4*data!F778^4+constants!$F$4*data!F778^5+constants!$G$4*data!F778^6+constants!$H$4*data!F778^7)</f>
        <v>6059.1078031536535</v>
      </c>
      <c r="M778" s="4"/>
      <c r="N778" s="4"/>
      <c r="O778" s="4">
        <f t="shared" si="233"/>
        <v>37761.210973267625</v>
      </c>
      <c r="P778" s="4">
        <f t="shared" si="234"/>
        <v>11780.181205250072</v>
      </c>
      <c r="Q778" s="4">
        <f t="shared" si="234"/>
        <v>11780.181205250072</v>
      </c>
      <c r="R778" s="4">
        <f t="shared" si="235"/>
        <v>1009.851300525609</v>
      </c>
      <c r="S778" s="4"/>
      <c r="T778" s="4"/>
      <c r="U778" s="4">
        <f t="shared" si="236"/>
        <v>1</v>
      </c>
      <c r="V778" s="4"/>
      <c r="W778" s="4"/>
      <c r="X778">
        <f>IF(front!E778&gt;$X$2,O778,P778)</f>
        <v>37761.210973267625</v>
      </c>
      <c r="Y778">
        <f t="shared" si="230"/>
        <v>37524.457733620213</v>
      </c>
      <c r="Z778">
        <f>SUMPRODUCT($B$7:$B$456,Y$7:Y$456,EXP(constants!$B$32+constants!$A$32*ABS($A$7:$A$456-$A778)))</f>
        <v>6.0935481562504482E-3</v>
      </c>
      <c r="AA778">
        <f t="shared" si="231"/>
        <v>37524.451640072053</v>
      </c>
      <c r="AB778">
        <f t="shared" si="237"/>
        <v>37519.54421753098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1.0676037640801174E-5</v>
      </c>
      <c r="AL778" s="17">
        <f t="shared" si="232"/>
        <v>2.8454603763051053E-10</v>
      </c>
      <c r="AQ778">
        <f t="shared" si="229"/>
        <v>2.8454603763051053E-10</v>
      </c>
    </row>
    <row r="779" spans="1:43" x14ac:dyDescent="0.2">
      <c r="A779">
        <f>front!A779</f>
        <v>549.89</v>
      </c>
      <c r="B779" s="1">
        <f t="shared" si="238"/>
        <v>0.46000000000003638</v>
      </c>
      <c r="C779">
        <f>front!D779-front!B779</f>
        <v>22528.730000000003</v>
      </c>
      <c r="D779" s="2">
        <f>front!E779-front!C779</f>
        <v>54277.8</v>
      </c>
      <c r="E779" s="2">
        <f>IF(front!F779-front!C779&gt;0,front!F779-front!C779,0)</f>
        <v>54277.8</v>
      </c>
      <c r="F779" s="2">
        <f>front!I779-front!H779</f>
        <v>6092.5000000000018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22847.674353943326</v>
      </c>
      <c r="J779" s="4">
        <f>D779/(constants!$A$4+constants!$B$4*data!D779+constants!$C$4*data!D779^2+constants!$D$4*data!D779^3+constants!$E$4*data!D779^4+constants!$F$4*data!D779^5+constants!$G$4*data!D779^6+constants!$H$4*data!D779^7)</f>
        <v>57218.213404506881</v>
      </c>
      <c r="K779" s="4">
        <f>E779/(constants!$A$4+constants!$B$4*data!E779+constants!$C$4*data!E779^2+constants!$D$4*data!E779^3+constants!$E$4*data!E779^4+constants!$F$4*data!E779^5+constants!$G$4*data!E779^6+constants!$H$4*data!E779^7)</f>
        <v>57218.213404506881</v>
      </c>
      <c r="L779" s="4">
        <f>F779/(constants!$A$4+constants!$B$4*data!F779+constants!$C$4*data!F779^2+constants!$D$4*data!F779^3+constants!$E$4*data!F779^4+constants!$F$4*data!F779^5+constants!$G$4*data!F779^6+constants!$H$4*data!F779^7)</f>
        <v>6080.8988040229315</v>
      </c>
      <c r="M779" s="4"/>
      <c r="N779" s="4"/>
      <c r="O779" s="4">
        <f t="shared" si="233"/>
        <v>38079.457256572212</v>
      </c>
      <c r="P779" s="4">
        <f t="shared" si="234"/>
        <v>11443.642680901377</v>
      </c>
      <c r="Q779" s="4">
        <f t="shared" si="234"/>
        <v>11443.642680901377</v>
      </c>
      <c r="R779" s="4">
        <f t="shared" si="235"/>
        <v>1013.4831340038219</v>
      </c>
      <c r="S779" s="4"/>
      <c r="T779" s="4"/>
      <c r="U779" s="4">
        <f t="shared" si="236"/>
        <v>1</v>
      </c>
      <c r="V779" s="4"/>
      <c r="W779" s="4"/>
      <c r="X779">
        <f>IF(front!E779&gt;$X$2,O779,P779)</f>
        <v>38079.457256572212</v>
      </c>
      <c r="Y779">
        <f t="shared" si="230"/>
        <v>37842.704016924799</v>
      </c>
      <c r="Z779">
        <f>SUMPRODUCT($B$7:$B$456,Y$7:Y$456,EXP(constants!$B$32+constants!$A$32*ABS($A$7:$A$456-$A779)))</f>
        <v>5.9361794258712183E-3</v>
      </c>
      <c r="AA779">
        <f t="shared" si="231"/>
        <v>37842.698080745373</v>
      </c>
      <c r="AB779">
        <f t="shared" si="237"/>
        <v>37837.7906582043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1.0705540987431535E-5</v>
      </c>
      <c r="AL779" s="17">
        <f t="shared" si="232"/>
        <v>2.8293250745363676E-10</v>
      </c>
      <c r="AQ779">
        <f t="shared" si="229"/>
        <v>2.8293250745363676E-10</v>
      </c>
    </row>
    <row r="780" spans="1:43" x14ac:dyDescent="0.2">
      <c r="A780">
        <f>front!A780</f>
        <v>550.35</v>
      </c>
      <c r="B780" s="1">
        <f t="shared" si="238"/>
        <v>0.46000000000003638</v>
      </c>
      <c r="C780">
        <f>front!D780-front!B780</f>
        <v>22614.6</v>
      </c>
      <c r="D780" s="2">
        <f>front!E780-front!C780</f>
        <v>55441.1</v>
      </c>
      <c r="E780" s="2">
        <f>IF(front!F780-front!C780&gt;0,front!F780-front!C780,0)</f>
        <v>55441.1</v>
      </c>
      <c r="F780" s="2">
        <f>front!I780-front!H780</f>
        <v>6040.8000000000011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22937.43955911478</v>
      </c>
      <c r="J780" s="4">
        <f>D780/(constants!$A$4+constants!$B$4*data!D780+constants!$C$4*data!D780^2+constants!$D$4*data!D780^3+constants!$E$4*data!D780^4+constants!$F$4*data!D780^5+constants!$G$4*data!D780^6+constants!$H$4*data!D780^7)</f>
        <v>58509.824448548417</v>
      </c>
      <c r="K780" s="4">
        <f>E780/(constants!$A$4+constants!$B$4*data!E780+constants!$C$4*data!E780^2+constants!$D$4*data!E780^3+constants!$E$4*data!E780^4+constants!$F$4*data!E780^5+constants!$G$4*data!E780^6+constants!$H$4*data!E780^7)</f>
        <v>58509.824448548417</v>
      </c>
      <c r="L780" s="4">
        <f>F780/(constants!$A$4+constants!$B$4*data!F780+constants!$C$4*data!F780^2+constants!$D$4*data!F780^3+constants!$E$4*data!F780^4+constants!$F$4*data!F780^5+constants!$G$4*data!F780^6+constants!$H$4*data!F780^7)</f>
        <v>6029.2209864265142</v>
      </c>
      <c r="M780" s="4"/>
      <c r="N780" s="4"/>
      <c r="O780" s="4">
        <f t="shared" si="233"/>
        <v>38229.065931857964</v>
      </c>
      <c r="P780" s="4">
        <f t="shared" si="234"/>
        <v>11701.964889709683</v>
      </c>
      <c r="Q780" s="4">
        <f t="shared" si="234"/>
        <v>11701.964889709683</v>
      </c>
      <c r="R780" s="4">
        <f t="shared" si="235"/>
        <v>1004.8701644044191</v>
      </c>
      <c r="S780" s="4"/>
      <c r="T780" s="4"/>
      <c r="U780" s="4">
        <f t="shared" si="236"/>
        <v>1</v>
      </c>
      <c r="V780" s="4"/>
      <c r="W780" s="4"/>
      <c r="X780">
        <f>IF(front!E780&gt;$X$2,O780,P780)</f>
        <v>38229.065931857964</v>
      </c>
      <c r="Y780">
        <f t="shared" si="230"/>
        <v>37992.312692210551</v>
      </c>
      <c r="Z780">
        <f>SUMPRODUCT($B$7:$B$456,Y$7:Y$456,EXP(constants!$B$32+constants!$A$32*ABS($A$7:$A$456-$A780)))</f>
        <v>5.7828748165370944E-3</v>
      </c>
      <c r="AA780">
        <f t="shared" si="231"/>
        <v>37992.306909335734</v>
      </c>
      <c r="AB780">
        <f t="shared" si="237"/>
        <v>37987.39948679466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1.0735034925154426E-5</v>
      </c>
      <c r="AL780" s="17">
        <f t="shared" si="232"/>
        <v>2.8259462532796391E-10</v>
      </c>
      <c r="AQ780">
        <f t="shared" si="229"/>
        <v>2.8259462532796391E-10</v>
      </c>
    </row>
    <row r="781" spans="1:43" x14ac:dyDescent="0.2">
      <c r="A781">
        <f>front!A781</f>
        <v>550.80999999999995</v>
      </c>
      <c r="B781" s="1">
        <f t="shared" si="238"/>
        <v>0.45999999999992269</v>
      </c>
      <c r="C781">
        <f>front!D781-front!B781</f>
        <v>22692.67</v>
      </c>
      <c r="D781" s="2">
        <f>front!E781-front!C781</f>
        <v>55768</v>
      </c>
      <c r="E781" s="2">
        <f>IF(front!F781-front!C781&gt;0,front!F781-front!C781,0)</f>
        <v>55768</v>
      </c>
      <c r="F781" s="2">
        <f>front!I781-front!H781</f>
        <v>5987.6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23019.06942590576</v>
      </c>
      <c r="J781" s="4">
        <f>D781/(constants!$A$4+constants!$B$4*data!D781+constants!$C$4*data!D781^2+constants!$D$4*data!D781^3+constants!$E$4*data!D781^4+constants!$F$4*data!D781^5+constants!$G$4*data!D781^6+constants!$H$4*data!D781^7)</f>
        <v>58873.419523248056</v>
      </c>
      <c r="K781" s="4">
        <f>E781/(constants!$A$4+constants!$B$4*data!E781+constants!$C$4*data!E781^2+constants!$D$4*data!E781^3+constants!$E$4*data!E781^4+constants!$F$4*data!E781^5+constants!$G$4*data!E781^6+constants!$H$4*data!E781^7)</f>
        <v>58873.419523248056</v>
      </c>
      <c r="L781" s="4">
        <f>F781/(constants!$A$4+constants!$B$4*data!F781+constants!$C$4*data!F781^2+constants!$D$4*data!F781^3+constants!$E$4*data!F781^4+constants!$F$4*data!F781^5+constants!$G$4*data!F781^6+constants!$H$4*data!F781^7)</f>
        <v>5976.0468185207783</v>
      </c>
      <c r="M781" s="4"/>
      <c r="N781" s="4"/>
      <c r="O781" s="4">
        <f t="shared" si="233"/>
        <v>38365.115709842932</v>
      </c>
      <c r="P781" s="4">
        <f t="shared" si="234"/>
        <v>11774.683904649612</v>
      </c>
      <c r="Q781" s="4">
        <f t="shared" si="234"/>
        <v>11774.683904649612</v>
      </c>
      <c r="R781" s="4">
        <f t="shared" si="235"/>
        <v>996.00780308679634</v>
      </c>
      <c r="S781" s="4"/>
      <c r="T781" s="4"/>
      <c r="U781" s="4">
        <f t="shared" si="236"/>
        <v>1</v>
      </c>
      <c r="V781" s="4"/>
      <c r="W781" s="4"/>
      <c r="X781">
        <f>IF(front!E781&gt;$X$2,O781,P781)</f>
        <v>38365.115709842932</v>
      </c>
      <c r="Y781">
        <f t="shared" si="230"/>
        <v>38128.36247019552</v>
      </c>
      <c r="Z781">
        <f>SUMPRODUCT($B$7:$B$456,Y$7:Y$456,EXP(constants!$B$32+constants!$A$32*ABS($A$7:$A$456-$A781)))</f>
        <v>5.6335293704218008E-3</v>
      </c>
      <c r="AA781">
        <f t="shared" si="231"/>
        <v>38128.356836666149</v>
      </c>
      <c r="AB781">
        <f t="shared" si="237"/>
        <v>38123.449414125076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1.0764519174724396E-5</v>
      </c>
      <c r="AL781" s="17">
        <f t="shared" si="232"/>
        <v>2.8235952780117652E-10</v>
      </c>
      <c r="AQ781">
        <f t="shared" ref="AQ781:AQ844" si="239">AL781</f>
        <v>2.8235952780117652E-10</v>
      </c>
    </row>
    <row r="782" spans="1:43" x14ac:dyDescent="0.2">
      <c r="A782">
        <f>front!A782</f>
        <v>551.27</v>
      </c>
      <c r="B782" s="1">
        <f t="shared" si="238"/>
        <v>0.46000000000003638</v>
      </c>
      <c r="C782">
        <f>front!D782-front!B782</f>
        <v>22755.53</v>
      </c>
      <c r="D782" s="2">
        <f>front!E782-front!C782</f>
        <v>55214.400000000001</v>
      </c>
      <c r="E782" s="2">
        <f>IF(front!F782-front!C782&gt;0,front!F782-front!C782,0)</f>
        <v>55214.400000000001</v>
      </c>
      <c r="F782" s="2">
        <f>front!I782-front!H782</f>
        <v>6182.2999999999993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23084.808500092022</v>
      </c>
      <c r="J782" s="4">
        <f>D782/(constants!$A$4+constants!$B$4*data!D782+constants!$C$4*data!D782^2+constants!$D$4*data!D782^3+constants!$E$4*data!D782^4+constants!$F$4*data!D782^5+constants!$G$4*data!D782^6+constants!$H$4*data!D782^7)</f>
        <v>58257.86267156338</v>
      </c>
      <c r="K782" s="4">
        <f>E782/(constants!$A$4+constants!$B$4*data!E782+constants!$C$4*data!E782^2+constants!$D$4*data!E782^3+constants!$E$4*data!E782^4+constants!$F$4*data!E782^5+constants!$G$4*data!E782^6+constants!$H$4*data!E782^7)</f>
        <v>58257.86267156338</v>
      </c>
      <c r="L782" s="4">
        <f>F782/(constants!$A$4+constants!$B$4*data!F782+constants!$C$4*data!F782^2+constants!$D$4*data!F782^3+constants!$E$4*data!F782^4+constants!$F$4*data!F782^5+constants!$G$4*data!F782^6+constants!$H$4*data!F782^7)</f>
        <v>6170.6672683948818</v>
      </c>
      <c r="M782" s="4"/>
      <c r="N782" s="4"/>
      <c r="O782" s="4">
        <f t="shared" si="233"/>
        <v>38474.680833486702</v>
      </c>
      <c r="P782" s="4">
        <f t="shared" si="234"/>
        <v>11651.572534312676</v>
      </c>
      <c r="Q782" s="4">
        <f t="shared" si="234"/>
        <v>11651.572534312676</v>
      </c>
      <c r="R782" s="4">
        <f t="shared" si="235"/>
        <v>1028.4445447324804</v>
      </c>
      <c r="S782" s="4"/>
      <c r="T782" s="4"/>
      <c r="U782" s="4">
        <f t="shared" si="236"/>
        <v>1</v>
      </c>
      <c r="V782" s="4"/>
      <c r="W782" s="4"/>
      <c r="X782">
        <f>IF(front!E782&gt;$X$2,O782,P782)</f>
        <v>38474.680833486702</v>
      </c>
      <c r="Y782">
        <f t="shared" si="230"/>
        <v>38237.927593839289</v>
      </c>
      <c r="Z782">
        <f>SUMPRODUCT($B$7:$B$456,Y$7:Y$456,EXP(constants!$B$32+constants!$A$32*ABS($A$7:$A$456-$A782)))</f>
        <v>5.4880408402838976E-3</v>
      </c>
      <c r="AA782">
        <f t="shared" si="231"/>
        <v>38237.922105798447</v>
      </c>
      <c r="AB782">
        <f t="shared" si="237"/>
        <v>38233.014683257374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1.0793993457753975E-5</v>
      </c>
      <c r="AL782" s="17">
        <f t="shared" si="232"/>
        <v>2.8232127513817986E-10</v>
      </c>
      <c r="AQ782">
        <f t="shared" si="239"/>
        <v>2.8232127513817986E-10</v>
      </c>
    </row>
    <row r="783" spans="1:43" x14ac:dyDescent="0.2">
      <c r="A783">
        <f>front!A783</f>
        <v>551.73</v>
      </c>
      <c r="B783" s="1">
        <f t="shared" si="238"/>
        <v>0.46000000000003638</v>
      </c>
      <c r="C783">
        <f>front!D783-front!B783</f>
        <v>22813.129999999997</v>
      </c>
      <c r="D783" s="2">
        <f>front!E783-front!C783</f>
        <v>55289.599999999999</v>
      </c>
      <c r="E783" s="2">
        <f>IF(front!F783-front!C783&gt;0,front!F783-front!C783,0)</f>
        <v>55289.599999999999</v>
      </c>
      <c r="F783" s="2">
        <f>front!I783-front!H783</f>
        <v>6984.0999999999985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23145.0566290225</v>
      </c>
      <c r="J783" s="4">
        <f>D783/(constants!$A$4+constants!$B$4*data!D783+constants!$C$4*data!D783^2+constants!$D$4*data!D783^3+constants!$E$4*data!D783^4+constants!$F$4*data!D783^5+constants!$G$4*data!D783^6+constants!$H$4*data!D783^7)</f>
        <v>58341.426626855042</v>
      </c>
      <c r="K783" s="4">
        <f>E783/(constants!$A$4+constants!$B$4*data!E783+constants!$C$4*data!E783^2+constants!$D$4*data!E783^3+constants!$E$4*data!E783^4+constants!$F$4*data!E783^5+constants!$G$4*data!E783^6+constants!$H$4*data!E783^7)</f>
        <v>58341.426626855042</v>
      </c>
      <c r="L783" s="4">
        <f>F783/(constants!$A$4+constants!$B$4*data!F783+constants!$C$4*data!F783^2+constants!$D$4*data!F783^3+constants!$E$4*data!F783^4+constants!$F$4*data!F783^5+constants!$G$4*data!F783^6+constants!$H$4*data!F783^7)</f>
        <v>6972.6200665200613</v>
      </c>
      <c r="M783" s="4"/>
      <c r="N783" s="4"/>
      <c r="O783" s="4">
        <f t="shared" si="233"/>
        <v>38575.09438170417</v>
      </c>
      <c r="P783" s="4">
        <f t="shared" si="234"/>
        <v>11668.285325371009</v>
      </c>
      <c r="Q783" s="4">
        <f t="shared" si="234"/>
        <v>11668.285325371009</v>
      </c>
      <c r="R783" s="4">
        <f t="shared" si="235"/>
        <v>1162.1033444200102</v>
      </c>
      <c r="S783" s="4"/>
      <c r="T783" s="4"/>
      <c r="U783" s="4">
        <f t="shared" si="236"/>
        <v>1</v>
      </c>
      <c r="V783" s="4"/>
      <c r="W783" s="4"/>
      <c r="X783">
        <f>IF(front!E783&gt;$X$2,O783,P783)</f>
        <v>38575.09438170417</v>
      </c>
      <c r="Y783">
        <f t="shared" si="230"/>
        <v>38338.341142056757</v>
      </c>
      <c r="Z783">
        <f>SUMPRODUCT($B$7:$B$456,Y$7:Y$456,EXP(constants!$B$32+constants!$A$32*ABS($A$7:$A$456-$A783)))</f>
        <v>5.3463096194648826E-3</v>
      </c>
      <c r="AA783">
        <f t="shared" si="231"/>
        <v>38338.335795747138</v>
      </c>
      <c r="AB783">
        <f t="shared" si="237"/>
        <v>38333.428373206065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1.0823457496720915E-5</v>
      </c>
      <c r="AL783" s="17">
        <f t="shared" si="232"/>
        <v>2.8235036510029956E-10</v>
      </c>
      <c r="AQ783">
        <f t="shared" si="239"/>
        <v>2.8235036510029956E-10</v>
      </c>
    </row>
    <row r="784" spans="1:43" x14ac:dyDescent="0.2">
      <c r="A784">
        <f>front!A784</f>
        <v>552.19000000000005</v>
      </c>
      <c r="B784" s="1">
        <f t="shared" si="238"/>
        <v>0.46000000000003638</v>
      </c>
      <c r="C784">
        <f>front!D784-front!B784</f>
        <v>22952.94</v>
      </c>
      <c r="D784" s="2">
        <f>front!E784-front!C784</f>
        <v>54510.6</v>
      </c>
      <c r="E784" s="2">
        <f>IF(front!F784-front!C784&gt;0,front!F784-front!C784,0)</f>
        <v>54510.6</v>
      </c>
      <c r="F784" s="2">
        <f>front!I784-front!H784</f>
        <v>7450.8000000000011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23291.333855777986</v>
      </c>
      <c r="J784" s="4">
        <f>D784/(constants!$A$4+constants!$B$4*data!D784+constants!$C$4*data!D784^2+constants!$D$4*data!D784^3+constants!$E$4*data!D784^4+constants!$F$4*data!D784^5+constants!$G$4*data!D784^6+constants!$H$4*data!D784^7)</f>
        <v>57476.453364269808</v>
      </c>
      <c r="K784" s="4">
        <f>E784/(constants!$A$4+constants!$B$4*data!E784+constants!$C$4*data!E784^2+constants!$D$4*data!E784^3+constants!$E$4*data!E784^4+constants!$F$4*data!E784^5+constants!$G$4*data!E784^6+constants!$H$4*data!E784^7)</f>
        <v>57476.453364269808</v>
      </c>
      <c r="L784" s="4">
        <f>F784/(constants!$A$4+constants!$B$4*data!F784+constants!$C$4*data!F784^2+constants!$D$4*data!F784^3+constants!$E$4*data!F784^4+constants!$F$4*data!F784^5+constants!$G$4*data!F784^6+constants!$H$4*data!F784^7)</f>
        <v>7439.8175040706865</v>
      </c>
      <c r="M784" s="4"/>
      <c r="N784" s="4"/>
      <c r="O784" s="4">
        <f t="shared" si="233"/>
        <v>38818.889759629979</v>
      </c>
      <c r="P784" s="4">
        <f t="shared" si="234"/>
        <v>11495.290672853962</v>
      </c>
      <c r="Q784" s="4">
        <f t="shared" si="234"/>
        <v>11495.290672853962</v>
      </c>
      <c r="R784" s="4">
        <f t="shared" si="235"/>
        <v>1239.9695840117811</v>
      </c>
      <c r="S784" s="4"/>
      <c r="T784" s="4"/>
      <c r="U784" s="4">
        <f t="shared" si="236"/>
        <v>1</v>
      </c>
      <c r="V784" s="4"/>
      <c r="W784" s="4"/>
      <c r="X784">
        <f>IF(front!E784&gt;$X$2,O784,P784)</f>
        <v>38818.889759629979</v>
      </c>
      <c r="Y784">
        <f t="shared" si="230"/>
        <v>38582.136519982567</v>
      </c>
      <c r="Z784">
        <f>SUMPRODUCT($B$7:$B$456,Y$7:Y$456,EXP(constants!$B$32+constants!$A$32*ABS($A$7:$A$456-$A784)))</f>
        <v>5.208238673694735E-3</v>
      </c>
      <c r="AA784">
        <f t="shared" si="231"/>
        <v>38582.131311743891</v>
      </c>
      <c r="AB784">
        <f t="shared" si="237"/>
        <v>38577.223889202818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1.0852911014971962E-5</v>
      </c>
      <c r="AL784" s="17">
        <f t="shared" si="232"/>
        <v>2.8132949758496043E-10</v>
      </c>
      <c r="AQ784">
        <f t="shared" si="239"/>
        <v>2.8132949758496043E-10</v>
      </c>
    </row>
    <row r="785" spans="1:43" x14ac:dyDescent="0.2">
      <c r="A785">
        <f>front!A785</f>
        <v>552.64</v>
      </c>
      <c r="B785" s="1">
        <f t="shared" si="238"/>
        <v>0.44999999999993179</v>
      </c>
      <c r="C785">
        <f>front!D785-front!B785</f>
        <v>22992.799999999999</v>
      </c>
      <c r="D785" s="2">
        <f>front!E785-front!C785</f>
        <v>55225.4</v>
      </c>
      <c r="E785" s="2">
        <f>IF(front!F785-front!C785&gt;0,front!F785-front!C785,0)</f>
        <v>55225.4</v>
      </c>
      <c r="F785" s="2">
        <f>front!I785-front!H785</f>
        <v>7080.2999999999993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23333.047900575348</v>
      </c>
      <c r="J785" s="4">
        <f>D785/(constants!$A$4+constants!$B$4*data!D785+constants!$C$4*data!D785^2+constants!$D$4*data!D785^3+constants!$E$4*data!D785^4+constants!$F$4*data!D785^5+constants!$G$4*data!D785^6+constants!$H$4*data!D785^7)</f>
        <v>58270.085173091618</v>
      </c>
      <c r="K785" s="4">
        <f>E785/(constants!$A$4+constants!$B$4*data!E785+constants!$C$4*data!E785^2+constants!$D$4*data!E785^3+constants!$E$4*data!E785^4+constants!$F$4*data!E785^5+constants!$G$4*data!E785^6+constants!$H$4*data!E785^7)</f>
        <v>58270.085173091618</v>
      </c>
      <c r="L785" s="4">
        <f>F785/(constants!$A$4+constants!$B$4*data!F785+constants!$C$4*data!F785^2+constants!$D$4*data!F785^3+constants!$E$4*data!F785^4+constants!$F$4*data!F785^5+constants!$G$4*data!F785^6+constants!$H$4*data!F785^7)</f>
        <v>7068.8960708693603</v>
      </c>
      <c r="M785" s="4"/>
      <c r="N785" s="4"/>
      <c r="O785" s="4">
        <f t="shared" si="233"/>
        <v>38888.413167625578</v>
      </c>
      <c r="P785" s="4">
        <f t="shared" si="234"/>
        <v>11654.017034618324</v>
      </c>
      <c r="Q785" s="4">
        <f t="shared" si="234"/>
        <v>11654.017034618324</v>
      </c>
      <c r="R785" s="4">
        <f t="shared" si="235"/>
        <v>1178.1493451448935</v>
      </c>
      <c r="S785" s="4"/>
      <c r="T785" s="4"/>
      <c r="U785" s="4">
        <f t="shared" si="236"/>
        <v>1</v>
      </c>
      <c r="V785" s="4"/>
      <c r="W785" s="4"/>
      <c r="X785">
        <f>IF(front!E785&gt;$X$2,O785,P785)</f>
        <v>38888.413167625578</v>
      </c>
      <c r="Y785">
        <f t="shared" si="230"/>
        <v>38651.659927978166</v>
      </c>
      <c r="Z785">
        <f>SUMPRODUCT($B$7:$B$456,Y$7:Y$456,EXP(constants!$B$32+constants!$A$32*ABS($A$7:$A$456-$A785)))</f>
        <v>5.0766202351761056E-3</v>
      </c>
      <c r="AA785">
        <f t="shared" si="231"/>
        <v>38651.654851357933</v>
      </c>
      <c r="AB785">
        <f t="shared" si="237"/>
        <v>38646.74742881686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1.0881713794297808E-5</v>
      </c>
      <c r="AL785" s="17">
        <f t="shared" si="232"/>
        <v>2.8156868347952827E-10</v>
      </c>
      <c r="AQ785">
        <f t="shared" si="239"/>
        <v>2.8156868347952827E-10</v>
      </c>
    </row>
    <row r="786" spans="1:43" x14ac:dyDescent="0.2">
      <c r="A786">
        <f>front!A786</f>
        <v>553.1</v>
      </c>
      <c r="B786" s="1">
        <f t="shared" si="238"/>
        <v>0.46000000000003638</v>
      </c>
      <c r="C786">
        <f>front!D786-front!B786</f>
        <v>23093.530000000002</v>
      </c>
      <c r="D786" s="2">
        <f>front!E786-front!C786</f>
        <v>55675.5</v>
      </c>
      <c r="E786" s="2">
        <f>IF(front!F786-front!C786&gt;0,front!F786-front!C786,0)</f>
        <v>55675.5</v>
      </c>
      <c r="F786" s="2">
        <f>front!I786-front!H786</f>
        <v>6723.5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23438.483411289755</v>
      </c>
      <c r="J786" s="4">
        <f>D786/(constants!$A$4+constants!$B$4*data!D786+constants!$C$4*data!D786^2+constants!$D$4*data!D786^3+constants!$E$4*data!D786^4+constants!$F$4*data!D786^5+constants!$G$4*data!D786^6+constants!$H$4*data!D786^7)</f>
        <v>58770.50211965901</v>
      </c>
      <c r="K786" s="4">
        <f>E786/(constants!$A$4+constants!$B$4*data!E786+constants!$C$4*data!E786^2+constants!$D$4*data!E786^3+constants!$E$4*data!E786^4+constants!$F$4*data!E786^5+constants!$G$4*data!E786^6+constants!$H$4*data!E786^7)</f>
        <v>58770.50211965901</v>
      </c>
      <c r="L786" s="4">
        <f>F786/(constants!$A$4+constants!$B$4*data!F786+constants!$C$4*data!F786^2+constants!$D$4*data!F786^3+constants!$E$4*data!F786^4+constants!$F$4*data!F786^5+constants!$G$4*data!F786^6+constants!$H$4*data!F786^7)</f>
        <v>6711.8793042701527</v>
      </c>
      <c r="M786" s="4"/>
      <c r="N786" s="4"/>
      <c r="O786" s="4">
        <f t="shared" si="233"/>
        <v>39064.139018816262</v>
      </c>
      <c r="P786" s="4">
        <f t="shared" si="234"/>
        <v>11754.100423931801</v>
      </c>
      <c r="Q786" s="4">
        <f t="shared" si="234"/>
        <v>11754.100423931801</v>
      </c>
      <c r="R786" s="4">
        <f t="shared" si="235"/>
        <v>1118.646550711692</v>
      </c>
      <c r="S786" s="4"/>
      <c r="T786" s="4"/>
      <c r="U786" s="4">
        <f t="shared" si="236"/>
        <v>1</v>
      </c>
      <c r="V786" s="4"/>
      <c r="W786" s="4"/>
      <c r="X786">
        <f>IF(front!E786&gt;$X$2,O786,P786)</f>
        <v>39064.139018816262</v>
      </c>
      <c r="Y786">
        <f t="shared" si="230"/>
        <v>38827.38577916885</v>
      </c>
      <c r="Z786">
        <f>SUMPRODUCT($B$7:$B$456,Y$7:Y$456,EXP(constants!$B$32+constants!$A$32*ABS($A$7:$A$456-$A786)))</f>
        <v>4.9455141438575845E-3</v>
      </c>
      <c r="AA786">
        <f t="shared" si="231"/>
        <v>38827.380833654708</v>
      </c>
      <c r="AB786">
        <f t="shared" si="237"/>
        <v>38822.473411113635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1.0911145688286939E-5</v>
      </c>
      <c r="AL786" s="17">
        <f t="shared" si="232"/>
        <v>2.8105230629544141E-10</v>
      </c>
      <c r="AQ786">
        <f t="shared" si="239"/>
        <v>2.8105230629544141E-10</v>
      </c>
    </row>
    <row r="787" spans="1:43" x14ac:dyDescent="0.2">
      <c r="A787">
        <f>front!A787</f>
        <v>553.55999999999995</v>
      </c>
      <c r="B787" s="1">
        <f t="shared" si="238"/>
        <v>0.45999999999992269</v>
      </c>
      <c r="C787">
        <f>front!D787-front!B787</f>
        <v>23157.87</v>
      </c>
      <c r="D787" s="2">
        <f>front!E787-front!C787</f>
        <v>55142.7</v>
      </c>
      <c r="E787" s="2">
        <f>IF(front!F787-front!C787&gt;0,front!F787-front!C787,0)</f>
        <v>55142.7</v>
      </c>
      <c r="F787" s="2">
        <f>front!I787-front!H787</f>
        <v>6588.8999999999978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23505.844081566069</v>
      </c>
      <c r="J787" s="4">
        <f>D787/(constants!$A$4+constants!$B$4*data!D787+constants!$C$4*data!D787^2+constants!$D$4*data!D787^3+constants!$E$4*data!D787^4+constants!$F$4*data!D787^5+constants!$G$4*data!D787^6+constants!$H$4*data!D787^7)</f>
        <v>58178.201996222509</v>
      </c>
      <c r="K787" s="4">
        <f>E787/(constants!$A$4+constants!$B$4*data!E787+constants!$C$4*data!E787^2+constants!$D$4*data!E787^3+constants!$E$4*data!E787^4+constants!$F$4*data!E787^5+constants!$G$4*data!E787^6+constants!$H$4*data!E787^7)</f>
        <v>58178.201996222509</v>
      </c>
      <c r="L787" s="4">
        <f>F787/(constants!$A$4+constants!$B$4*data!F787+constants!$C$4*data!F787^2+constants!$D$4*data!F787^3+constants!$E$4*data!F787^4+constants!$F$4*data!F787^5+constants!$G$4*data!F787^6+constants!$H$4*data!F787^7)</f>
        <v>6577.2422742167564</v>
      </c>
      <c r="M787" s="4"/>
      <c r="N787" s="4"/>
      <c r="O787" s="4">
        <f t="shared" si="233"/>
        <v>39176.406802610116</v>
      </c>
      <c r="P787" s="4">
        <f t="shared" si="234"/>
        <v>11635.640399244503</v>
      </c>
      <c r="Q787" s="4">
        <f t="shared" si="234"/>
        <v>11635.640399244503</v>
      </c>
      <c r="R787" s="4">
        <f t="shared" si="235"/>
        <v>1096.2070457027928</v>
      </c>
      <c r="S787" s="4"/>
      <c r="T787" s="4"/>
      <c r="U787" s="4">
        <f t="shared" si="236"/>
        <v>1</v>
      </c>
      <c r="V787" s="4"/>
      <c r="W787" s="4"/>
      <c r="X787">
        <f>IF(front!E787&gt;$X$2,O787,P787)</f>
        <v>39176.406802610116</v>
      </c>
      <c r="Y787">
        <f t="shared" si="230"/>
        <v>38939.653562962703</v>
      </c>
      <c r="Z787">
        <f>SUMPRODUCT($B$7:$B$456,Y$7:Y$456,EXP(constants!$B$32+constants!$A$32*ABS($A$7:$A$456-$A787)))</f>
        <v>4.8177939286504759E-3</v>
      </c>
      <c r="AA787">
        <f t="shared" si="231"/>
        <v>38939.648745168772</v>
      </c>
      <c r="AB787">
        <f t="shared" si="237"/>
        <v>38934.741322627699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1.0940566242854439E-5</v>
      </c>
      <c r="AL787" s="17">
        <f t="shared" si="232"/>
        <v>2.8099753256858323E-10</v>
      </c>
      <c r="AQ787">
        <f t="shared" si="239"/>
        <v>2.8099753256858323E-10</v>
      </c>
    </row>
    <row r="788" spans="1:43" x14ac:dyDescent="0.2">
      <c r="A788">
        <f>front!A788</f>
        <v>554.02</v>
      </c>
      <c r="B788" s="1">
        <f t="shared" si="238"/>
        <v>0.46000000000003638</v>
      </c>
      <c r="C788">
        <f>front!D788-front!B788</f>
        <v>23217.66</v>
      </c>
      <c r="D788" s="2">
        <f>front!E788-front!C788</f>
        <v>55430.2</v>
      </c>
      <c r="E788" s="2">
        <f>IF(front!F788-front!C788&gt;0,front!F788-front!C788,0)</f>
        <v>55430.2</v>
      </c>
      <c r="F788" s="2">
        <f>front!I788-front!H788</f>
        <v>6322.4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23568.451649815906</v>
      </c>
      <c r="J788" s="4">
        <f>D788/(constants!$A$4+constants!$B$4*data!D788+constants!$C$4*data!D788^2+constants!$D$4*data!D788^3+constants!$E$4*data!D788^4+constants!$F$4*data!D788^5+constants!$G$4*data!D788^6+constants!$H$4*data!D788^7)</f>
        <v>58497.706511789191</v>
      </c>
      <c r="K788" s="4">
        <f>E788/(constants!$A$4+constants!$B$4*data!E788+constants!$C$4*data!E788^2+constants!$D$4*data!E788^3+constants!$E$4*data!E788^4+constants!$F$4*data!E788^5+constants!$G$4*data!E788^6+constants!$H$4*data!E788^7)</f>
        <v>58497.706511789191</v>
      </c>
      <c r="L788" s="4">
        <f>F788/(constants!$A$4+constants!$B$4*data!F788+constants!$C$4*data!F788^2+constants!$D$4*data!F788^3+constants!$E$4*data!F788^4+constants!$F$4*data!F788^5+constants!$G$4*data!F788^6+constants!$H$4*data!F788^7)</f>
        <v>6310.7363456029443</v>
      </c>
      <c r="M788" s="4"/>
      <c r="N788" s="4"/>
      <c r="O788" s="4">
        <f t="shared" si="233"/>
        <v>39280.75274969318</v>
      </c>
      <c r="P788" s="4">
        <f t="shared" si="234"/>
        <v>11699.541302357837</v>
      </c>
      <c r="Q788" s="4">
        <f t="shared" si="234"/>
        <v>11699.541302357837</v>
      </c>
      <c r="R788" s="4">
        <f t="shared" si="235"/>
        <v>1051.7893909338241</v>
      </c>
      <c r="S788" s="4"/>
      <c r="T788" s="4"/>
      <c r="U788" s="4">
        <f t="shared" si="236"/>
        <v>1</v>
      </c>
      <c r="V788" s="4"/>
      <c r="W788" s="4"/>
      <c r="X788">
        <f>IF(front!E788&gt;$X$2,O788,P788)</f>
        <v>39280.75274969318</v>
      </c>
      <c r="Y788">
        <f t="shared" si="230"/>
        <v>39043.999510045767</v>
      </c>
      <c r="Z788">
        <f>SUMPRODUCT($B$7:$B$456,Y$7:Y$456,EXP(constants!$B$32+constants!$A$32*ABS($A$7:$A$456-$A788)))</f>
        <v>4.6933721477209539E-3</v>
      </c>
      <c r="AA788">
        <f t="shared" si="231"/>
        <v>39043.994816673621</v>
      </c>
      <c r="AB788">
        <f t="shared" si="237"/>
        <v>39039.087394132548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1.0969975184885549E-5</v>
      </c>
      <c r="AL788" s="17">
        <f t="shared" si="232"/>
        <v>2.8099978552609047E-10</v>
      </c>
      <c r="AQ788">
        <f t="shared" si="239"/>
        <v>2.8099978552609047E-10</v>
      </c>
    </row>
    <row r="789" spans="1:43" x14ac:dyDescent="0.2">
      <c r="A789">
        <f>front!A789</f>
        <v>554.48</v>
      </c>
      <c r="B789" s="1">
        <f t="shared" si="238"/>
        <v>0.46000000000003638</v>
      </c>
      <c r="C789">
        <f>front!D789-front!B789</f>
        <v>23334.199999999997</v>
      </c>
      <c r="D789" s="2">
        <f>front!E789-front!C789</f>
        <v>55733.3</v>
      </c>
      <c r="E789" s="2">
        <f>IF(front!F789-front!C789&gt;0,front!F789-front!C789,0)</f>
        <v>55733.3</v>
      </c>
      <c r="F789" s="2">
        <f>front!I789-front!H789</f>
        <v>6234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23690.51255698931</v>
      </c>
      <c r="J789" s="4">
        <f>D789/(constants!$A$4+constants!$B$4*data!D789+constants!$C$4*data!D789^2+constants!$D$4*data!D789^3+constants!$E$4*data!D789^4+constants!$F$4*data!D789^5+constants!$G$4*data!D789^6+constants!$H$4*data!D789^7)</f>
        <v>58834.808307303821</v>
      </c>
      <c r="K789" s="4">
        <f>E789/(constants!$A$4+constants!$B$4*data!E789+constants!$C$4*data!E789^2+constants!$D$4*data!E789^3+constants!$E$4*data!E789^4+constants!$F$4*data!E789^5+constants!$G$4*data!E789^6+constants!$H$4*data!E789^7)</f>
        <v>58834.808307303821</v>
      </c>
      <c r="L789" s="4">
        <f>F789/(constants!$A$4+constants!$B$4*data!F789+constants!$C$4*data!F789^2+constants!$D$4*data!F789^3+constants!$E$4*data!F789^4+constants!$F$4*data!F789^5+constants!$G$4*data!F789^6+constants!$H$4*data!F789^7)</f>
        <v>6222.353224630574</v>
      </c>
      <c r="M789" s="4"/>
      <c r="N789" s="4"/>
      <c r="O789" s="4">
        <f t="shared" si="233"/>
        <v>39484.187594982184</v>
      </c>
      <c r="P789" s="4">
        <f t="shared" si="234"/>
        <v>11766.961661460764</v>
      </c>
      <c r="Q789" s="4">
        <f t="shared" si="234"/>
        <v>11766.961661460764</v>
      </c>
      <c r="R789" s="4">
        <f t="shared" si="235"/>
        <v>1037.0588707717623</v>
      </c>
      <c r="S789" s="4"/>
      <c r="T789" s="4"/>
      <c r="U789" s="4">
        <f t="shared" si="236"/>
        <v>1</v>
      </c>
      <c r="V789" s="4"/>
      <c r="W789" s="4"/>
      <c r="X789">
        <f>IF(front!E789&gt;$X$2,O789,P789)</f>
        <v>39484.187594982184</v>
      </c>
      <c r="Y789">
        <f t="shared" si="230"/>
        <v>39247.434355334772</v>
      </c>
      <c r="Z789">
        <f>SUMPRODUCT($B$7:$B$456,Y$7:Y$456,EXP(constants!$B$32+constants!$A$32*ABS($A$7:$A$456-$A789)))</f>
        <v>4.5721636174615374E-3</v>
      </c>
      <c r="AA789">
        <f t="shared" si="231"/>
        <v>39247.429783171152</v>
      </c>
      <c r="AB789">
        <f t="shared" si="237"/>
        <v>39242.522360630079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1.0999372242177093E-5</v>
      </c>
      <c r="AL789" s="17">
        <f t="shared" si="232"/>
        <v>2.8029218257418065E-10</v>
      </c>
      <c r="AQ789">
        <f t="shared" si="239"/>
        <v>2.8029218257418065E-10</v>
      </c>
    </row>
    <row r="790" spans="1:43" x14ac:dyDescent="0.2">
      <c r="A790">
        <f>front!A790</f>
        <v>554.92999999999995</v>
      </c>
      <c r="B790" s="1">
        <f t="shared" si="238"/>
        <v>0.44999999999993179</v>
      </c>
      <c r="C790">
        <f>front!D790-front!B790</f>
        <v>23379.8</v>
      </c>
      <c r="D790" s="2">
        <f>front!E790-front!C790</f>
        <v>55199</v>
      </c>
      <c r="E790" s="2">
        <f>IF(front!F790-front!C790&gt;0,front!F790-front!C790,0)</f>
        <v>55199</v>
      </c>
      <c r="F790" s="2">
        <f>front!I790-front!H790</f>
        <v>6555.8999999999978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23738.283205552299</v>
      </c>
      <c r="J790" s="4">
        <f>D790/(constants!$A$4+constants!$B$4*data!D790+constants!$C$4*data!D790^2+constants!$D$4*data!D790^3+constants!$E$4*data!D790^4+constants!$F$4*data!D790^5+constants!$G$4*data!D790^6+constants!$H$4*data!D790^7)</f>
        <v>58240.751709200566</v>
      </c>
      <c r="K790" s="4">
        <f>E790/(constants!$A$4+constants!$B$4*data!E790+constants!$C$4*data!E790^2+constants!$D$4*data!E790^3+constants!$E$4*data!E790^4+constants!$F$4*data!E790^5+constants!$G$4*data!E790^6+constants!$H$4*data!E790^7)</f>
        <v>58240.751709200566</v>
      </c>
      <c r="L790" s="4">
        <f>F790/(constants!$A$4+constants!$B$4*data!F790+constants!$C$4*data!F790^2+constants!$D$4*data!F790^3+constants!$E$4*data!F790^4+constants!$F$4*data!F790^5+constants!$G$4*data!F790^6+constants!$H$4*data!F790^7)</f>
        <v>6544.2367608017394</v>
      </c>
      <c r="M790" s="4"/>
      <c r="N790" s="4"/>
      <c r="O790" s="4">
        <f t="shared" si="233"/>
        <v>39563.805342587162</v>
      </c>
      <c r="P790" s="4">
        <f t="shared" si="234"/>
        <v>11648.150341840113</v>
      </c>
      <c r="Q790" s="4">
        <f t="shared" si="234"/>
        <v>11648.150341840113</v>
      </c>
      <c r="R790" s="4">
        <f t="shared" si="235"/>
        <v>1090.7061268002899</v>
      </c>
      <c r="S790" s="4"/>
      <c r="T790" s="4"/>
      <c r="U790" s="4">
        <f t="shared" si="236"/>
        <v>1</v>
      </c>
      <c r="V790" s="4"/>
      <c r="W790" s="4"/>
      <c r="X790">
        <f>IF(front!E790&gt;$X$2,O790,P790)</f>
        <v>39563.805342587162</v>
      </c>
      <c r="Y790">
        <f t="shared" si="230"/>
        <v>39327.05210293975</v>
      </c>
      <c r="Z790">
        <f>SUMPRODUCT($B$7:$B$456,Y$7:Y$456,EXP(constants!$B$32+constants!$A$32*ABS($A$7:$A$456-$A790)))</f>
        <v>4.4566195585800982E-3</v>
      </c>
      <c r="AA790">
        <f t="shared" si="231"/>
        <v>39327.047646320192</v>
      </c>
      <c r="AB790">
        <f t="shared" si="237"/>
        <v>39322.140223779119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1.102811847238784E-5</v>
      </c>
      <c r="AL790" s="17">
        <f t="shared" si="232"/>
        <v>2.8045570280833418E-10</v>
      </c>
      <c r="AQ790">
        <f t="shared" si="239"/>
        <v>2.8045570280833418E-10</v>
      </c>
    </row>
    <row r="791" spans="1:43" x14ac:dyDescent="0.2">
      <c r="A791">
        <f>front!A791</f>
        <v>555.39</v>
      </c>
      <c r="B791" s="1">
        <f t="shared" si="238"/>
        <v>0.46000000000003638</v>
      </c>
      <c r="C791">
        <f>front!D791-front!B791</f>
        <v>23494.87</v>
      </c>
      <c r="D791" s="2">
        <f>front!E791-front!C791</f>
        <v>55260.800000000003</v>
      </c>
      <c r="E791" s="2">
        <f>IF(front!F791-front!C791&gt;0,front!F791-front!C791,0)</f>
        <v>55260.800000000003</v>
      </c>
      <c r="F791" s="2">
        <f>front!I791-front!H791</f>
        <v>7144.5999999999985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23858.856725277787</v>
      </c>
      <c r="J791" s="4">
        <f>D791/(constants!$A$4+constants!$B$4*data!D791+constants!$C$4*data!D791^2+constants!$D$4*data!D791^3+constants!$E$4*data!D791^4+constants!$F$4*data!D791^5+constants!$G$4*data!D791^6+constants!$H$4*data!D791^7)</f>
        <v>58309.421604697192</v>
      </c>
      <c r="K791" s="4">
        <f>E791/(constants!$A$4+constants!$B$4*data!E791+constants!$C$4*data!E791^2+constants!$D$4*data!E791^3+constants!$E$4*data!E791^4+constants!$F$4*data!E791^5+constants!$G$4*data!E791^6+constants!$H$4*data!E791^7)</f>
        <v>58309.421604697192</v>
      </c>
      <c r="L791" s="4">
        <f>F791/(constants!$A$4+constants!$B$4*data!F791+constants!$C$4*data!F791^2+constants!$D$4*data!F791^3+constants!$E$4*data!F791^4+constants!$F$4*data!F791^5+constants!$G$4*data!F791^6+constants!$H$4*data!F791^7)</f>
        <v>7133.254363873054</v>
      </c>
      <c r="M791" s="4"/>
      <c r="N791" s="4"/>
      <c r="O791" s="4">
        <f t="shared" si="233"/>
        <v>39764.761208796306</v>
      </c>
      <c r="P791" s="4">
        <f t="shared" si="234"/>
        <v>11661.884320939438</v>
      </c>
      <c r="Q791" s="4">
        <f t="shared" si="234"/>
        <v>11661.884320939438</v>
      </c>
      <c r="R791" s="4">
        <f t="shared" si="235"/>
        <v>1188.8757273121757</v>
      </c>
      <c r="S791" s="4"/>
      <c r="T791" s="4"/>
      <c r="U791" s="4">
        <f t="shared" si="236"/>
        <v>1</v>
      </c>
      <c r="V791" s="4"/>
      <c r="W791" s="4"/>
      <c r="X791">
        <f>IF(front!E791&gt;$X$2,O791,P791)</f>
        <v>39764.761208796306</v>
      </c>
      <c r="Y791">
        <f t="shared" si="230"/>
        <v>39528.007969148894</v>
      </c>
      <c r="Z791">
        <f>SUMPRODUCT($B$7:$B$456,Y$7:Y$456,EXP(constants!$B$32+constants!$A$32*ABS($A$7:$A$456-$A791)))</f>
        <v>4.3415252746369076E-3</v>
      </c>
      <c r="AA791">
        <f t="shared" si="231"/>
        <v>39528.003627623621</v>
      </c>
      <c r="AB791">
        <f t="shared" si="237"/>
        <v>39523.096205082547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1.1057491220242296E-5</v>
      </c>
      <c r="AL791" s="17">
        <f t="shared" si="232"/>
        <v>2.797728994425375E-10</v>
      </c>
      <c r="AQ791">
        <f t="shared" si="239"/>
        <v>2.797728994425375E-10</v>
      </c>
    </row>
    <row r="792" spans="1:43" x14ac:dyDescent="0.2">
      <c r="A792">
        <f>front!A792</f>
        <v>555.85</v>
      </c>
      <c r="B792" s="1">
        <f t="shared" si="238"/>
        <v>0.46000000000003638</v>
      </c>
      <c r="C792">
        <f>front!D792-front!B792</f>
        <v>23632.13</v>
      </c>
      <c r="D792" s="2">
        <f>front!E792-front!C792</f>
        <v>54499.3</v>
      </c>
      <c r="E792" s="2">
        <f>IF(front!F792-front!C792&gt;0,front!F792-front!C792,0)</f>
        <v>54499.3</v>
      </c>
      <c r="F792" s="2">
        <f>front!I792-front!H792</f>
        <v>7147.4000000000015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24002.730008954371</v>
      </c>
      <c r="J792" s="4">
        <f>D792/(constants!$A$4+constants!$B$4*data!D792+constants!$C$4*data!D792^2+constants!$D$4*data!D792^3+constants!$E$4*data!D792^4+constants!$F$4*data!D792^5+constants!$G$4*data!D792^6+constants!$H$4*data!D792^7)</f>
        <v>57463.916126820543</v>
      </c>
      <c r="K792" s="4">
        <f>E792/(constants!$A$4+constants!$B$4*data!E792+constants!$C$4*data!E792^2+constants!$D$4*data!E792^3+constants!$E$4*data!E792^4+constants!$F$4*data!E792^5+constants!$G$4*data!E792^6+constants!$H$4*data!E792^7)</f>
        <v>57463.916126820543</v>
      </c>
      <c r="L792" s="4">
        <f>F792/(constants!$A$4+constants!$B$4*data!F792+constants!$C$4*data!F792^2+constants!$D$4*data!F792^3+constants!$E$4*data!F792^4+constants!$F$4*data!F792^5+constants!$G$4*data!F792^6+constants!$H$4*data!F792^7)</f>
        <v>7136.0570405346689</v>
      </c>
      <c r="M792" s="4"/>
      <c r="N792" s="4"/>
      <c r="O792" s="4">
        <f t="shared" si="233"/>
        <v>40004.550014923952</v>
      </c>
      <c r="P792" s="4">
        <f t="shared" si="234"/>
        <v>11492.783225364108</v>
      </c>
      <c r="Q792" s="4">
        <f t="shared" si="234"/>
        <v>11492.783225364108</v>
      </c>
      <c r="R792" s="4">
        <f t="shared" si="235"/>
        <v>1189.3428400891114</v>
      </c>
      <c r="S792" s="4"/>
      <c r="T792" s="4"/>
      <c r="U792" s="4">
        <f t="shared" si="236"/>
        <v>1</v>
      </c>
      <c r="V792" s="4"/>
      <c r="W792" s="4"/>
      <c r="X792">
        <f>IF(front!E792&gt;$X$2,O792,P792)</f>
        <v>40004.550014923952</v>
      </c>
      <c r="Y792">
        <f t="shared" si="230"/>
        <v>39767.79677527654</v>
      </c>
      <c r="Z792">
        <f>SUMPRODUCT($B$7:$B$456,Y$7:Y$456,EXP(constants!$B$32+constants!$A$32*ABS($A$7:$A$456-$A792)))</f>
        <v>4.2294033543927665E-3</v>
      </c>
      <c r="AA792">
        <f t="shared" si="231"/>
        <v>39767.792545873184</v>
      </c>
      <c r="AB792">
        <f t="shared" si="237"/>
        <v>39762.885123332111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1.1086851278089233E-5</v>
      </c>
      <c r="AL792" s="17">
        <f t="shared" si="232"/>
        <v>2.7882411559677488E-10</v>
      </c>
      <c r="AQ792">
        <f t="shared" si="239"/>
        <v>2.7882411559677488E-10</v>
      </c>
    </row>
    <row r="793" spans="1:43" x14ac:dyDescent="0.2">
      <c r="A793">
        <f>front!A793</f>
        <v>556.30999999999995</v>
      </c>
      <c r="B793" s="1">
        <f t="shared" si="238"/>
        <v>0.45999999999992269</v>
      </c>
      <c r="C793">
        <f>front!D793-front!B793</f>
        <v>23736.800000000003</v>
      </c>
      <c r="D793" s="2">
        <f>front!E793-front!C793</f>
        <v>55236.1</v>
      </c>
      <c r="E793" s="2">
        <f>IF(front!F793-front!C793&gt;0,front!F793-front!C793,0)</f>
        <v>55236.1</v>
      </c>
      <c r="F793" s="2">
        <f>front!I793-front!H793</f>
        <v>6775.5000000000018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24112.478373609705</v>
      </c>
      <c r="J793" s="4">
        <f>D793/(constants!$A$4+constants!$B$4*data!D793+constants!$C$4*data!D793^2+constants!$D$4*data!D793^3+constants!$E$4*data!D793^4+constants!$F$4*data!D793^5+constants!$G$4*data!D793^6+constants!$H$4*data!D793^7)</f>
        <v>58281.974643518719</v>
      </c>
      <c r="K793" s="4">
        <f>E793/(constants!$A$4+constants!$B$4*data!E793+constants!$C$4*data!E793^2+constants!$D$4*data!E793^3+constants!$E$4*data!E793^4+constants!$F$4*data!E793^5+constants!$G$4*data!E793^6+constants!$H$4*data!E793^7)</f>
        <v>58281.974643518719</v>
      </c>
      <c r="L793" s="4">
        <f>F793/(constants!$A$4+constants!$B$4*data!F793+constants!$C$4*data!F793^2+constants!$D$4*data!F793^3+constants!$E$4*data!F793^4+constants!$F$4*data!F793^5+constants!$G$4*data!F793^6+constants!$H$4*data!F793^7)</f>
        <v>6763.8999944790949</v>
      </c>
      <c r="M793" s="4"/>
      <c r="N793" s="4"/>
      <c r="O793" s="4">
        <f t="shared" si="233"/>
        <v>40187.463956016181</v>
      </c>
      <c r="P793" s="4">
        <f t="shared" si="234"/>
        <v>11656.394928703743</v>
      </c>
      <c r="Q793" s="4">
        <f t="shared" si="234"/>
        <v>11656.394928703743</v>
      </c>
      <c r="R793" s="4">
        <f t="shared" si="235"/>
        <v>1127.3166657465158</v>
      </c>
      <c r="S793" s="4"/>
      <c r="T793" s="4"/>
      <c r="U793" s="4">
        <f t="shared" si="236"/>
        <v>1</v>
      </c>
      <c r="V793" s="4"/>
      <c r="W793" s="4"/>
      <c r="X793">
        <f>IF(front!E793&gt;$X$2,O793,P793)</f>
        <v>40187.463956016181</v>
      </c>
      <c r="Y793">
        <f t="shared" si="230"/>
        <v>39950.710716368769</v>
      </c>
      <c r="Z793">
        <f>SUMPRODUCT($B$7:$B$456,Y$7:Y$456,EXP(constants!$B$32+constants!$A$32*ABS($A$7:$A$456-$A793)))</f>
        <v>4.120177035165342E-3</v>
      </c>
      <c r="AA793">
        <f t="shared" si="231"/>
        <v>39950.706596191732</v>
      </c>
      <c r="AB793">
        <f t="shared" si="237"/>
        <v>39945.799173650659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1.1116198377395367E-5</v>
      </c>
      <c r="AL793" s="17">
        <f t="shared" si="232"/>
        <v>2.7828203734444033E-10</v>
      </c>
      <c r="AQ793">
        <f t="shared" si="239"/>
        <v>2.7828203734444033E-10</v>
      </c>
    </row>
    <row r="794" spans="1:43" x14ac:dyDescent="0.2">
      <c r="A794">
        <f>front!A794</f>
        <v>556.77</v>
      </c>
      <c r="B794" s="1">
        <f t="shared" si="238"/>
        <v>0.46000000000003638</v>
      </c>
      <c r="C794">
        <f>front!D794-front!B794</f>
        <v>23797.87</v>
      </c>
      <c r="D794" s="2">
        <f>front!E794-front!C794</f>
        <v>54733.9</v>
      </c>
      <c r="E794" s="2">
        <f>IF(front!F794-front!C794&gt;0,front!F794-front!C794,0)</f>
        <v>54733.9</v>
      </c>
      <c r="F794" s="2">
        <f>front!I794-front!H794</f>
        <v>6304.5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24176.525415339234</v>
      </c>
      <c r="J794" s="4">
        <f>D794/(constants!$A$4+constants!$B$4*data!D794+constants!$C$4*data!D794^2+constants!$D$4*data!D794^3+constants!$E$4*data!D794^4+constants!$F$4*data!D794^5+constants!$G$4*data!D794^6+constants!$H$4*data!D794^7)</f>
        <v>57724.255915738388</v>
      </c>
      <c r="K794" s="4">
        <f>E794/(constants!$A$4+constants!$B$4*data!E794+constants!$C$4*data!E794^2+constants!$D$4*data!E794^3+constants!$E$4*data!E794^4+constants!$F$4*data!E794^5+constants!$G$4*data!E794^6+constants!$H$4*data!E794^7)</f>
        <v>57724.255915738388</v>
      </c>
      <c r="L794" s="4">
        <f>F794/(constants!$A$4+constants!$B$4*data!F794+constants!$C$4*data!F794^2+constants!$D$4*data!F794^3+constants!$E$4*data!F794^4+constants!$F$4*data!F794^5+constants!$G$4*data!F794^6+constants!$H$4*data!F794^7)</f>
        <v>6292.8390271591506</v>
      </c>
      <c r="M794" s="4"/>
      <c r="N794" s="4"/>
      <c r="O794" s="4">
        <f t="shared" si="233"/>
        <v>40294.209025565389</v>
      </c>
      <c r="P794" s="4">
        <f t="shared" si="234"/>
        <v>11544.851183147677</v>
      </c>
      <c r="Q794" s="4">
        <f t="shared" si="234"/>
        <v>11544.851183147677</v>
      </c>
      <c r="R794" s="4">
        <f t="shared" si="235"/>
        <v>1048.806504526525</v>
      </c>
      <c r="S794" s="4"/>
      <c r="T794" s="4"/>
      <c r="U794" s="4">
        <f t="shared" si="236"/>
        <v>1</v>
      </c>
      <c r="V794" s="4"/>
      <c r="W794" s="4"/>
      <c r="X794">
        <f>IF(front!E794&gt;$X$2,O794,P794)</f>
        <v>40294.209025565389</v>
      </c>
      <c r="Y794">
        <f t="shared" si="230"/>
        <v>40057.455785917977</v>
      </c>
      <c r="Z794">
        <f>SUMPRODUCT($B$7:$B$456,Y$7:Y$456,EXP(constants!$B$32+constants!$A$32*ABS($A$7:$A$456-$A794)))</f>
        <v>4.013771536704392E-3</v>
      </c>
      <c r="AA794">
        <f t="shared" si="231"/>
        <v>40057.451772146444</v>
      </c>
      <c r="AB794">
        <f t="shared" si="237"/>
        <v>40052.54434960537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1.1145532250568397E-5</v>
      </c>
      <c r="AL794" s="17">
        <f t="shared" si="232"/>
        <v>2.7827276472832144E-10</v>
      </c>
      <c r="AQ794">
        <f t="shared" si="239"/>
        <v>2.7827276472832144E-10</v>
      </c>
    </row>
    <row r="795" spans="1:43" x14ac:dyDescent="0.2">
      <c r="A795">
        <f>front!A795</f>
        <v>557.23</v>
      </c>
      <c r="B795" s="1">
        <f t="shared" si="238"/>
        <v>0.46000000000003638</v>
      </c>
      <c r="C795">
        <f>front!D795-front!B795</f>
        <v>23856.600000000002</v>
      </c>
      <c r="D795" s="2">
        <f>front!E795-front!C795</f>
        <v>55963.4</v>
      </c>
      <c r="E795" s="2">
        <f>IF(front!F795-front!C795&gt;0,front!F795-front!C795,0)</f>
        <v>55963.4</v>
      </c>
      <c r="F795" s="2">
        <f>front!I795-front!H795</f>
        <v>6228.8000000000011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24238.128131698675</v>
      </c>
      <c r="J795" s="4">
        <f>D795/(constants!$A$4+constants!$B$4*data!D795+constants!$C$4*data!D795^2+constants!$D$4*data!D795^3+constants!$E$4*data!D795^4+constants!$F$4*data!D795^5+constants!$G$4*data!D795^6+constants!$H$4*data!D795^7)</f>
        <v>59090.920529528099</v>
      </c>
      <c r="K795" s="4">
        <f>E795/(constants!$A$4+constants!$B$4*data!E795+constants!$C$4*data!E795^2+constants!$D$4*data!E795^3+constants!$E$4*data!E795^4+constants!$F$4*data!E795^5+constants!$G$4*data!E795^6+constants!$H$4*data!E795^7)</f>
        <v>59090.920529528099</v>
      </c>
      <c r="L795" s="4">
        <f>F795/(constants!$A$4+constants!$B$4*data!F795+constants!$C$4*data!F795^2+constants!$D$4*data!F795^3+constants!$E$4*data!F795^4+constants!$F$4*data!F795^5+constants!$G$4*data!F795^6+constants!$H$4*data!F795^7)</f>
        <v>6217.1544992462368</v>
      </c>
      <c r="M795" s="4"/>
      <c r="N795" s="4"/>
      <c r="O795" s="4">
        <f t="shared" si="233"/>
        <v>40396.880219497791</v>
      </c>
      <c r="P795" s="4">
        <f t="shared" si="234"/>
        <v>11818.184105905619</v>
      </c>
      <c r="Q795" s="4">
        <f t="shared" si="234"/>
        <v>11818.184105905619</v>
      </c>
      <c r="R795" s="4">
        <f t="shared" si="235"/>
        <v>1036.1924165410394</v>
      </c>
      <c r="S795" s="4"/>
      <c r="T795" s="4"/>
      <c r="U795" s="4">
        <f t="shared" si="236"/>
        <v>1</v>
      </c>
      <c r="V795" s="4"/>
      <c r="W795" s="4"/>
      <c r="X795">
        <f>IF(front!E795&gt;$X$2,O795,P795)</f>
        <v>40396.880219497791</v>
      </c>
      <c r="Y795">
        <f t="shared" si="230"/>
        <v>40160.126979850378</v>
      </c>
      <c r="Z795">
        <f>SUMPRODUCT($B$7:$B$456,Y$7:Y$456,EXP(constants!$B$32+constants!$A$32*ABS($A$7:$A$456-$A795)))</f>
        <v>3.910114009994678E-3</v>
      </c>
      <c r="AA795">
        <f t="shared" si="231"/>
        <v>40160.123069736372</v>
      </c>
      <c r="AB795">
        <f t="shared" si="237"/>
        <v>40155.215647195299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1.1174852630960329E-5</v>
      </c>
      <c r="AL795" s="17">
        <f t="shared" si="232"/>
        <v>2.7829143613977461E-10</v>
      </c>
      <c r="AQ795">
        <f t="shared" si="239"/>
        <v>2.7829143613977461E-10</v>
      </c>
    </row>
    <row r="796" spans="1:43" x14ac:dyDescent="0.2">
      <c r="A796">
        <f>front!A796</f>
        <v>557.67999999999995</v>
      </c>
      <c r="B796" s="1">
        <f t="shared" si="238"/>
        <v>0.44999999999993179</v>
      </c>
      <c r="C796">
        <f>front!D796-front!B796</f>
        <v>23976.400000000001</v>
      </c>
      <c r="D796" s="2">
        <f>front!E796-front!C796</f>
        <v>55248.6</v>
      </c>
      <c r="E796" s="2">
        <f>IF(front!F796-front!C796&gt;0,front!F796-front!C796,0)</f>
        <v>55248.6</v>
      </c>
      <c r="F796" s="2">
        <f>front!I796-front!H796</f>
        <v>6341.9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24363.817563894921</v>
      </c>
      <c r="J796" s="4">
        <f>D796/(constants!$A$4+constants!$B$4*data!D796+constants!$C$4*data!D796^2+constants!$D$4*data!D796^3+constants!$E$4*data!D796^4+constants!$F$4*data!D796^5+constants!$G$4*data!D796^6+constants!$H$4*data!D796^7)</f>
        <v>58295.864600594883</v>
      </c>
      <c r="K796" s="4">
        <f>E796/(constants!$A$4+constants!$B$4*data!E796+constants!$C$4*data!E796^2+constants!$D$4*data!E796^3+constants!$E$4*data!E796^4+constants!$F$4*data!E796^5+constants!$G$4*data!E796^6+constants!$H$4*data!E796^7)</f>
        <v>58295.864600594883</v>
      </c>
      <c r="L796" s="4">
        <f>F796/(constants!$A$4+constants!$B$4*data!F796+constants!$C$4*data!F796^2+constants!$D$4*data!F796^3+constants!$E$4*data!F796^4+constants!$F$4*data!F796^5+constants!$G$4*data!F796^6+constants!$H$4*data!F796^7)</f>
        <v>6330.2338546214478</v>
      </c>
      <c r="M796" s="4"/>
      <c r="N796" s="4"/>
      <c r="O796" s="4">
        <f t="shared" si="233"/>
        <v>40606.362606491537</v>
      </c>
      <c r="P796" s="4">
        <f t="shared" si="234"/>
        <v>11659.172920118977</v>
      </c>
      <c r="Q796" s="4">
        <f t="shared" si="234"/>
        <v>11659.172920118977</v>
      </c>
      <c r="R796" s="4">
        <f t="shared" si="235"/>
        <v>1055.0389757702412</v>
      </c>
      <c r="S796" s="4"/>
      <c r="T796" s="4"/>
      <c r="U796" s="4">
        <f t="shared" si="236"/>
        <v>1</v>
      </c>
      <c r="V796" s="4"/>
      <c r="W796" s="4"/>
      <c r="X796">
        <f>IF(front!E796&gt;$X$2,O796,P796)</f>
        <v>40606.362606491537</v>
      </c>
      <c r="Y796">
        <f t="shared" si="230"/>
        <v>40369.609366844124</v>
      </c>
      <c r="Z796">
        <f>SUMPRODUCT($B$7:$B$456,Y$7:Y$456,EXP(constants!$B$32+constants!$A$32*ABS($A$7:$A$456-$A796)))</f>
        <v>3.8113007388163372E-3</v>
      </c>
      <c r="AA796">
        <f t="shared" si="231"/>
        <v>40369.605555543385</v>
      </c>
      <c r="AB796">
        <f t="shared" si="237"/>
        <v>40364.698133002312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1.1203522300557868E-5</v>
      </c>
      <c r="AL796" s="17">
        <f t="shared" si="232"/>
        <v>2.7755744050511876E-10</v>
      </c>
      <c r="AQ796">
        <f t="shared" si="239"/>
        <v>2.7755744050511876E-10</v>
      </c>
    </row>
    <row r="797" spans="1:43" x14ac:dyDescent="0.2">
      <c r="A797">
        <f>front!A797</f>
        <v>558.14</v>
      </c>
      <c r="B797" s="1">
        <f t="shared" si="238"/>
        <v>0.46000000000003638</v>
      </c>
      <c r="C797">
        <f>front!D797-front!B797</f>
        <v>24058.33</v>
      </c>
      <c r="D797" s="2">
        <f>front!E797-front!C797</f>
        <v>54287.9</v>
      </c>
      <c r="E797" s="2">
        <f>IF(front!F797-front!C797&gt;0,front!F797-front!C797,0)</f>
        <v>54287.9</v>
      </c>
      <c r="F797" s="2">
        <f>front!I797-front!H797</f>
        <v>6130.0999999999985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24449.798045745105</v>
      </c>
      <c r="J797" s="4">
        <f>D797/(constants!$A$4+constants!$B$4*data!D797+constants!$C$4*data!D797^2+constants!$D$4*data!D797^3+constants!$E$4*data!D797^4+constants!$F$4*data!D797^5+constants!$G$4*data!D797^6+constants!$H$4*data!D797^7)</f>
        <v>57229.415025738883</v>
      </c>
      <c r="K797" s="4">
        <f>E797/(constants!$A$4+constants!$B$4*data!E797+constants!$C$4*data!E797^2+constants!$D$4*data!E797^3+constants!$E$4*data!E797^4+constants!$F$4*data!E797^5+constants!$G$4*data!E797^6+constants!$H$4*data!E797^7)</f>
        <v>57229.415025738883</v>
      </c>
      <c r="L797" s="4">
        <f>F797/(constants!$A$4+constants!$B$4*data!F797+constants!$C$4*data!F797^2+constants!$D$4*data!F797^3+constants!$E$4*data!F797^4+constants!$F$4*data!F797^5+constants!$G$4*data!F797^6+constants!$H$4*data!F797^7)</f>
        <v>6118.4845088936008</v>
      </c>
      <c r="M797" s="4"/>
      <c r="N797" s="4"/>
      <c r="O797" s="4">
        <f t="shared" si="233"/>
        <v>40749.663409575172</v>
      </c>
      <c r="P797" s="4">
        <f t="shared" si="234"/>
        <v>11445.883005147776</v>
      </c>
      <c r="Q797" s="4">
        <f t="shared" si="234"/>
        <v>11445.883005147776</v>
      </c>
      <c r="R797" s="4">
        <f t="shared" si="235"/>
        <v>1019.7474181489334</v>
      </c>
      <c r="S797" s="4"/>
      <c r="T797" s="4"/>
      <c r="U797" s="4">
        <f t="shared" si="236"/>
        <v>1</v>
      </c>
      <c r="V797" s="4"/>
      <c r="W797" s="4"/>
      <c r="X797">
        <f>IF(front!E797&gt;$X$2,O797,P797)</f>
        <v>40749.663409575172</v>
      </c>
      <c r="Y797">
        <f t="shared" si="230"/>
        <v>40512.91016992776</v>
      </c>
      <c r="Z797">
        <f>SUMPRODUCT($B$7:$B$456,Y$7:Y$456,EXP(constants!$B$32+constants!$A$32*ABS($A$7:$A$456-$A797)))</f>
        <v>3.7128721151341369E-3</v>
      </c>
      <c r="AA797">
        <f t="shared" si="231"/>
        <v>40512.906457055644</v>
      </c>
      <c r="AB797">
        <f t="shared" si="237"/>
        <v>40507.999034514571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1.1232815206927147E-5</v>
      </c>
      <c r="AL797" s="17">
        <f t="shared" si="232"/>
        <v>2.7729869345944E-10</v>
      </c>
      <c r="AQ797">
        <f t="shared" si="239"/>
        <v>2.7729869345944E-10</v>
      </c>
    </row>
    <row r="798" spans="1:43" x14ac:dyDescent="0.2">
      <c r="A798">
        <f>front!A798</f>
        <v>558.6</v>
      </c>
      <c r="B798" s="1">
        <f t="shared" si="238"/>
        <v>0.46000000000003638</v>
      </c>
      <c r="C798">
        <f>front!D798-front!B798</f>
        <v>24149</v>
      </c>
      <c r="D798" s="2">
        <f>front!E798-front!C798</f>
        <v>55583.9</v>
      </c>
      <c r="E798" s="2">
        <f>IF(front!F798-front!C798&gt;0,front!F798-front!C798,0)</f>
        <v>55583.9</v>
      </c>
      <c r="F798" s="2">
        <f>front!I798-front!H798</f>
        <v>5821.4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24544.972095801579</v>
      </c>
      <c r="J798" s="4">
        <f>D798/(constants!$A$4+constants!$B$4*data!D798+constants!$C$4*data!D798^2+constants!$D$4*data!D798^3+constants!$E$4*data!D798^4+constants!$F$4*data!D798^5+constants!$G$4*data!D798^6+constants!$H$4*data!D798^7)</f>
        <v>58668.613122824841</v>
      </c>
      <c r="K798" s="4">
        <f>E798/(constants!$A$4+constants!$B$4*data!E798+constants!$C$4*data!E798^2+constants!$D$4*data!E798^3+constants!$E$4*data!E798^4+constants!$F$4*data!E798^5+constants!$G$4*data!E798^6+constants!$H$4*data!E798^7)</f>
        <v>58668.613122824841</v>
      </c>
      <c r="L798" s="4">
        <f>F798/(constants!$A$4+constants!$B$4*data!F798+constants!$C$4*data!F798^2+constants!$D$4*data!F798^3+constants!$E$4*data!F798^4+constants!$F$4*data!F798^5+constants!$G$4*data!F798^6+constants!$H$4*data!F798^7)</f>
        <v>5809.946566392874</v>
      </c>
      <c r="M798" s="4"/>
      <c r="N798" s="4"/>
      <c r="O798" s="4">
        <f t="shared" si="233"/>
        <v>40908.286826335963</v>
      </c>
      <c r="P798" s="4">
        <f t="shared" si="234"/>
        <v>11733.722624564967</v>
      </c>
      <c r="Q798" s="4">
        <f t="shared" si="234"/>
        <v>11733.722624564967</v>
      </c>
      <c r="R798" s="4">
        <f t="shared" si="235"/>
        <v>968.32442773214575</v>
      </c>
      <c r="S798" s="4"/>
      <c r="T798" s="4"/>
      <c r="U798" s="4">
        <f t="shared" si="236"/>
        <v>1</v>
      </c>
      <c r="V798" s="4"/>
      <c r="W798" s="4"/>
      <c r="X798">
        <f>IF(front!E798&gt;$X$2,O798,P798)</f>
        <v>40908.286826335963</v>
      </c>
      <c r="Y798">
        <f t="shared" si="230"/>
        <v>40671.533586688551</v>
      </c>
      <c r="Z798">
        <f>SUMPRODUCT($B$7:$B$456,Y$7:Y$456,EXP(constants!$B$32+constants!$A$32*ABS($A$7:$A$456-$A798)))</f>
        <v>3.6169854566821527E-3</v>
      </c>
      <c r="AA798">
        <f t="shared" si="231"/>
        <v>40671.529969703093</v>
      </c>
      <c r="AB798">
        <f t="shared" si="237"/>
        <v>40666.62254716202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1.1262093832044114E-5</v>
      </c>
      <c r="AL798" s="17">
        <f t="shared" si="232"/>
        <v>2.7693703402546409E-10</v>
      </c>
      <c r="AQ798">
        <f t="shared" si="239"/>
        <v>2.7693703402546409E-10</v>
      </c>
    </row>
    <row r="799" spans="1:43" x14ac:dyDescent="0.2">
      <c r="A799">
        <f>front!A799</f>
        <v>559.05999999999995</v>
      </c>
      <c r="B799" s="1">
        <f t="shared" si="238"/>
        <v>0.45999999999992269</v>
      </c>
      <c r="C799">
        <f>front!D799-front!B799</f>
        <v>24233.67</v>
      </c>
      <c r="D799" s="2">
        <f>front!E799-front!C799</f>
        <v>55447.3</v>
      </c>
      <c r="E799" s="2">
        <f>IF(front!F799-front!C799&gt;0,front!F799-front!C799,0)</f>
        <v>55447.3</v>
      </c>
      <c r="F799" s="2">
        <f>front!I799-front!H799</f>
        <v>5888.5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24633.868408836053</v>
      </c>
      <c r="J799" s="4">
        <f>D799/(constants!$A$4+constants!$B$4*data!D799+constants!$C$4*data!D799^2+constants!$D$4*data!D799^3+constants!$E$4*data!D799^4+constants!$F$4*data!D799^5+constants!$G$4*data!D799^6+constants!$H$4*data!D799^7)</f>
        <v>58516.717374407352</v>
      </c>
      <c r="K799" s="4">
        <f>E799/(constants!$A$4+constants!$B$4*data!E799+constants!$C$4*data!E799^2+constants!$D$4*data!E799^3+constants!$E$4*data!E799^4+constants!$F$4*data!E799^5+constants!$G$4*data!E799^6+constants!$H$4*data!E799^7)</f>
        <v>58516.717374407352</v>
      </c>
      <c r="L799" s="4">
        <f>F799/(constants!$A$4+constants!$B$4*data!F799+constants!$C$4*data!F799^2+constants!$D$4*data!F799^3+constants!$E$4*data!F799^4+constants!$F$4*data!F799^5+constants!$G$4*data!F799^6+constants!$H$4*data!F799^7)</f>
        <v>5877.0028826185307</v>
      </c>
      <c r="M799" s="4"/>
      <c r="N799" s="4"/>
      <c r="O799" s="4">
        <f t="shared" si="233"/>
        <v>41056.447348060086</v>
      </c>
      <c r="P799" s="4">
        <f t="shared" si="234"/>
        <v>11703.343474881471</v>
      </c>
      <c r="Q799" s="4">
        <f t="shared" si="234"/>
        <v>11703.343474881471</v>
      </c>
      <c r="R799" s="4">
        <f t="shared" si="235"/>
        <v>979.50048043642175</v>
      </c>
      <c r="S799" s="4"/>
      <c r="T799" s="4"/>
      <c r="U799" s="4">
        <f t="shared" si="236"/>
        <v>1</v>
      </c>
      <c r="V799" s="4"/>
      <c r="W799" s="4"/>
      <c r="X799">
        <f>IF(front!E799&gt;$X$2,O799,P799)</f>
        <v>41056.447348060086</v>
      </c>
      <c r="Y799">
        <f t="shared" si="230"/>
        <v>40819.694108412674</v>
      </c>
      <c r="Z799">
        <f>SUMPRODUCT($B$7:$B$456,Y$7:Y$456,EXP(constants!$B$32+constants!$A$32*ABS($A$7:$A$456-$A799)))</f>
        <v>3.5235751160197586E-3</v>
      </c>
      <c r="AA799">
        <f t="shared" si="231"/>
        <v>40819.690584837561</v>
      </c>
      <c r="AB799">
        <f t="shared" si="237"/>
        <v>40814.783162296488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1.1291357913088799E-5</v>
      </c>
      <c r="AL799" s="17">
        <f t="shared" si="232"/>
        <v>2.7664872965733226E-10</v>
      </c>
      <c r="AQ799">
        <f t="shared" si="239"/>
        <v>2.7664872965733226E-10</v>
      </c>
    </row>
    <row r="800" spans="1:43" x14ac:dyDescent="0.2">
      <c r="A800">
        <f>front!A800</f>
        <v>559.52</v>
      </c>
      <c r="B800" s="1">
        <f t="shared" si="238"/>
        <v>0.46000000000003638</v>
      </c>
      <c r="C800">
        <f>front!D800-front!B800</f>
        <v>24350.07</v>
      </c>
      <c r="D800" s="2">
        <f>front!E800-front!C800</f>
        <v>55722.5</v>
      </c>
      <c r="E800" s="2">
        <f>IF(front!F800-front!C800&gt;0,front!F800-front!C800,0)</f>
        <v>55722.5</v>
      </c>
      <c r="F800" s="2">
        <f>front!I800-front!H800</f>
        <v>6471.0999999999985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24756.110446641822</v>
      </c>
      <c r="J800" s="4">
        <f>D800/(constants!$A$4+constants!$B$4*data!D800+constants!$C$4*data!D800^2+constants!$D$4*data!D800^3+constants!$E$4*data!D800^4+constants!$F$4*data!D800^5+constants!$G$4*data!D800^6+constants!$H$4*data!D800^7)</f>
        <v>58822.791792741795</v>
      </c>
      <c r="K800" s="4">
        <f>E800/(constants!$A$4+constants!$B$4*data!E800+constants!$C$4*data!E800^2+constants!$D$4*data!E800^3+constants!$E$4*data!E800^4+constants!$F$4*data!E800^5+constants!$G$4*data!E800^6+constants!$H$4*data!E800^7)</f>
        <v>58822.791792741795</v>
      </c>
      <c r="L800" s="4">
        <f>F800/(constants!$A$4+constants!$B$4*data!F800+constants!$C$4*data!F800^2+constants!$D$4*data!F800^3+constants!$E$4*data!F800^4+constants!$F$4*data!F800^5+constants!$G$4*data!F800^6+constants!$H$4*data!F800^7)</f>
        <v>6459.4288791535428</v>
      </c>
      <c r="M800" s="4"/>
      <c r="N800" s="4"/>
      <c r="O800" s="4">
        <f t="shared" si="233"/>
        <v>41260.184077736369</v>
      </c>
      <c r="P800" s="4">
        <f t="shared" si="234"/>
        <v>11764.55835854836</v>
      </c>
      <c r="Q800" s="4">
        <f t="shared" si="234"/>
        <v>11764.55835854836</v>
      </c>
      <c r="R800" s="4">
        <f t="shared" si="235"/>
        <v>1076.5714798589238</v>
      </c>
      <c r="S800" s="4"/>
      <c r="T800" s="4"/>
      <c r="U800" s="4">
        <f t="shared" si="236"/>
        <v>1</v>
      </c>
      <c r="V800" s="4"/>
      <c r="W800" s="4"/>
      <c r="X800">
        <f>IF(front!E800&gt;$X$2,O800,P800)</f>
        <v>41260.184077736369</v>
      </c>
      <c r="Y800">
        <f t="shared" si="230"/>
        <v>41023.430838088956</v>
      </c>
      <c r="Z800">
        <f>SUMPRODUCT($B$7:$B$456,Y$7:Y$456,EXP(constants!$B$32+constants!$A$32*ABS($A$7:$A$456-$A800)))</f>
        <v>3.4325771410821E-3</v>
      </c>
      <c r="AA800">
        <f t="shared" si="231"/>
        <v>41023.427405511815</v>
      </c>
      <c r="AB800">
        <f t="shared" si="237"/>
        <v>41018.519982970742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1.1320607188223518E-5</v>
      </c>
      <c r="AL800" s="17">
        <f t="shared" si="232"/>
        <v>2.7598770489338434E-10</v>
      </c>
      <c r="AQ800">
        <f t="shared" si="239"/>
        <v>2.7598770489338434E-10</v>
      </c>
    </row>
    <row r="801" spans="1:43" x14ac:dyDescent="0.2">
      <c r="A801">
        <f>front!A801</f>
        <v>559.97</v>
      </c>
      <c r="B801" s="1">
        <f t="shared" si="238"/>
        <v>0.45000000000004547</v>
      </c>
      <c r="C801">
        <f>front!D801-front!B801</f>
        <v>24417.67</v>
      </c>
      <c r="D801" s="2">
        <f>front!E801-front!C801</f>
        <v>55651.6</v>
      </c>
      <c r="E801" s="2">
        <f>IF(front!F801-front!C801&gt;0,front!F801-front!C801,0)</f>
        <v>55651.6</v>
      </c>
      <c r="F801" s="2">
        <f>front!I801-front!H801</f>
        <v>7279.5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24827.120156271798</v>
      </c>
      <c r="J801" s="4">
        <f>D801/(constants!$A$4+constants!$B$4*data!D801+constants!$C$4*data!D801^2+constants!$D$4*data!D801^3+constants!$E$4*data!D801^4+constants!$F$4*data!D801^5+constants!$G$4*data!D801^6+constants!$H$4*data!D801^7)</f>
        <v>58743.914990414603</v>
      </c>
      <c r="K801" s="4">
        <f>E801/(constants!$A$4+constants!$B$4*data!E801+constants!$C$4*data!E801^2+constants!$D$4*data!E801^3+constants!$E$4*data!E801^4+constants!$F$4*data!E801^5+constants!$G$4*data!E801^6+constants!$H$4*data!E801^7)</f>
        <v>58743.914990414603</v>
      </c>
      <c r="L801" s="4">
        <f>F801/(constants!$A$4+constants!$B$4*data!F801+constants!$C$4*data!F801^2+constants!$D$4*data!F801^3+constants!$E$4*data!F801^4+constants!$F$4*data!F801^5+constants!$G$4*data!F801^6+constants!$H$4*data!F801^7)</f>
        <v>7268.2966476749243</v>
      </c>
      <c r="M801" s="4"/>
      <c r="N801" s="4"/>
      <c r="O801" s="4">
        <f t="shared" si="233"/>
        <v>41378.533593786327</v>
      </c>
      <c r="P801" s="4">
        <f t="shared" si="234"/>
        <v>11748.782998082921</v>
      </c>
      <c r="Q801" s="4">
        <f t="shared" si="234"/>
        <v>11748.782998082921</v>
      </c>
      <c r="R801" s="4">
        <f t="shared" si="235"/>
        <v>1211.3827746124875</v>
      </c>
      <c r="S801" s="4"/>
      <c r="T801" s="4"/>
      <c r="U801" s="4">
        <f t="shared" si="236"/>
        <v>1</v>
      </c>
      <c r="V801" s="4"/>
      <c r="W801" s="4"/>
      <c r="X801">
        <f>IF(front!E801&gt;$X$2,O801,P801)</f>
        <v>41378.533593786327</v>
      </c>
      <c r="Y801">
        <f t="shared" si="230"/>
        <v>41141.780354138915</v>
      </c>
      <c r="Z801">
        <f>SUMPRODUCT($B$7:$B$456,Y$7:Y$456,EXP(constants!$B$32+constants!$A$32*ABS($A$7:$A$456-$A801)))</f>
        <v>3.3458317993822393E-3</v>
      </c>
      <c r="AA801">
        <f t="shared" si="231"/>
        <v>41141.777008307115</v>
      </c>
      <c r="AB801">
        <f t="shared" si="237"/>
        <v>41136.869585766042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1.1349206032356853E-5</v>
      </c>
      <c r="AL801" s="17">
        <f t="shared" si="232"/>
        <v>2.7588890809240975E-10</v>
      </c>
      <c r="AQ801">
        <f t="shared" si="239"/>
        <v>2.7588890809240975E-10</v>
      </c>
    </row>
    <row r="802" spans="1:43" x14ac:dyDescent="0.2">
      <c r="A802">
        <f>front!A802</f>
        <v>560.42999999999995</v>
      </c>
      <c r="B802" s="1">
        <f t="shared" si="238"/>
        <v>0.45999999999992269</v>
      </c>
      <c r="C802">
        <f>front!D802-front!B802</f>
        <v>24547.269999999997</v>
      </c>
      <c r="D802" s="2">
        <f>front!E802-front!C802</f>
        <v>55681.599999999999</v>
      </c>
      <c r="E802" s="2">
        <f>IF(front!F802-front!C802&gt;0,front!F802-front!C802,0)</f>
        <v>55681.599999999999</v>
      </c>
      <c r="F802" s="2">
        <f>front!I802-front!H802</f>
        <v>7992.9000000000015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24963.291738101881</v>
      </c>
      <c r="J802" s="4">
        <f>D802/(constants!$A$4+constants!$B$4*data!D802+constants!$C$4*data!D802^2+constants!$D$4*data!D802^3+constants!$E$4*data!D802^4+constants!$F$4*data!D802^5+constants!$G$4*data!D802^6+constants!$H$4*data!D802^7)</f>
        <v>58777.288248751087</v>
      </c>
      <c r="K802" s="4">
        <f>E802/(constants!$A$4+constants!$B$4*data!E802+constants!$C$4*data!E802^2+constants!$D$4*data!E802^3+constants!$E$4*data!E802^4+constants!$F$4*data!E802^5+constants!$G$4*data!E802^6+constants!$H$4*data!E802^7)</f>
        <v>58777.288248751087</v>
      </c>
      <c r="L802" s="4">
        <f>F802/(constants!$A$4+constants!$B$4*data!F802+constants!$C$4*data!F802^2+constants!$D$4*data!F802^3+constants!$E$4*data!F802^4+constants!$F$4*data!F802^5+constants!$G$4*data!F802^6+constants!$H$4*data!F802^7)</f>
        <v>7982.9322384973384</v>
      </c>
      <c r="M802" s="4"/>
      <c r="N802" s="4"/>
      <c r="O802" s="4">
        <f t="shared" si="233"/>
        <v>41605.486230169801</v>
      </c>
      <c r="P802" s="4">
        <f t="shared" si="234"/>
        <v>11755.457649750218</v>
      </c>
      <c r="Q802" s="4">
        <f t="shared" si="234"/>
        <v>11755.457649750218</v>
      </c>
      <c r="R802" s="4">
        <f t="shared" si="235"/>
        <v>1330.4887064162231</v>
      </c>
      <c r="S802" s="4"/>
      <c r="T802" s="4"/>
      <c r="U802" s="4">
        <f t="shared" si="236"/>
        <v>1</v>
      </c>
      <c r="V802" s="4"/>
      <c r="W802" s="4"/>
      <c r="X802">
        <f>IF(front!E802&gt;$X$2,O802,P802)</f>
        <v>41605.486230169801</v>
      </c>
      <c r="Y802">
        <f t="shared" si="230"/>
        <v>41368.732990522389</v>
      </c>
      <c r="Z802">
        <f>SUMPRODUCT($B$7:$B$456,Y$7:Y$456,EXP(constants!$B$32+constants!$A$32*ABS($A$7:$A$456-$A802)))</f>
        <v>3.2594241287066564E-3</v>
      </c>
      <c r="AA802">
        <f t="shared" si="231"/>
        <v>41368.729731098261</v>
      </c>
      <c r="AB802">
        <f t="shared" si="237"/>
        <v>41363.822308557188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1.1378425250038108E-5</v>
      </c>
      <c r="AL802" s="17">
        <f t="shared" si="232"/>
        <v>2.7508157164876381E-10</v>
      </c>
      <c r="AQ802">
        <f t="shared" si="239"/>
        <v>2.7508157164876381E-10</v>
      </c>
    </row>
    <row r="803" spans="1:43" x14ac:dyDescent="0.2">
      <c r="A803">
        <f>front!A803</f>
        <v>560.89</v>
      </c>
      <c r="B803" s="1">
        <f t="shared" si="238"/>
        <v>0.46000000000003638</v>
      </c>
      <c r="C803">
        <f>front!D803-front!B803</f>
        <v>24572.27</v>
      </c>
      <c r="D803" s="2">
        <f>front!E803-front!C803</f>
        <v>55326.6</v>
      </c>
      <c r="E803" s="2">
        <f>IF(front!F803-front!C803&gt;0,front!F803-front!C803,0)</f>
        <v>55326.6</v>
      </c>
      <c r="F803" s="2">
        <f>front!I803-front!H803</f>
        <v>8055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24989.564627385953</v>
      </c>
      <c r="J803" s="4">
        <f>D803/(constants!$A$4+constants!$B$4*data!D803+constants!$C$4*data!D803^2+constants!$D$4*data!D803^3+constants!$E$4*data!D803^4+constants!$F$4*data!D803^5+constants!$G$4*data!D803^6+constants!$H$4*data!D803^7)</f>
        <v>58382.547529992487</v>
      </c>
      <c r="K803" s="4">
        <f>E803/(constants!$A$4+constants!$B$4*data!E803+constants!$C$4*data!E803^2+constants!$D$4*data!E803^3+constants!$E$4*data!E803^4+constants!$F$4*data!E803^5+constants!$G$4*data!E803^6+constants!$H$4*data!E803^7)</f>
        <v>58382.547529992487</v>
      </c>
      <c r="L803" s="4">
        <f>F803/(constants!$A$4+constants!$B$4*data!F803+constants!$C$4*data!F803^2+constants!$D$4*data!F803^3+constants!$E$4*data!F803^4+constants!$F$4*data!F803^5+constants!$G$4*data!F803^6+constants!$H$4*data!F803^7)</f>
        <v>8045.1808363222326</v>
      </c>
      <c r="M803" s="4"/>
      <c r="N803" s="4"/>
      <c r="O803" s="4">
        <f t="shared" si="233"/>
        <v>41649.274378976588</v>
      </c>
      <c r="P803" s="4">
        <f t="shared" si="234"/>
        <v>11676.509505998498</v>
      </c>
      <c r="Q803" s="4">
        <f t="shared" si="234"/>
        <v>11676.509505998498</v>
      </c>
      <c r="R803" s="4">
        <f t="shared" si="235"/>
        <v>1340.8634727203721</v>
      </c>
      <c r="S803" s="4"/>
      <c r="T803" s="4"/>
      <c r="U803" s="4">
        <f t="shared" si="236"/>
        <v>1</v>
      </c>
      <c r="V803" s="4"/>
      <c r="W803" s="4"/>
      <c r="X803">
        <f>IF(front!E803&gt;$X$2,O803,P803)</f>
        <v>41649.274378976588</v>
      </c>
      <c r="Y803">
        <f t="shared" si="230"/>
        <v>41412.521139329176</v>
      </c>
      <c r="Z803">
        <f>SUMPRODUCT($B$7:$B$456,Y$7:Y$456,EXP(constants!$B$32+constants!$A$32*ABS($A$7:$A$456-$A803)))</f>
        <v>3.1752479765290676E-3</v>
      </c>
      <c r="AA803">
        <f t="shared" si="231"/>
        <v>41412.517964081198</v>
      </c>
      <c r="AB803">
        <f t="shared" si="237"/>
        <v>41407.610541540125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1.1407628887838445E-5</v>
      </c>
      <c r="AL803" s="17">
        <f t="shared" si="232"/>
        <v>2.754959472098567E-10</v>
      </c>
      <c r="AQ803">
        <f t="shared" si="239"/>
        <v>2.754959472098567E-10</v>
      </c>
    </row>
    <row r="804" spans="1:43" x14ac:dyDescent="0.2">
      <c r="A804">
        <f>front!A804</f>
        <v>561.35</v>
      </c>
      <c r="B804" s="1">
        <f t="shared" si="238"/>
        <v>0.46000000000003638</v>
      </c>
      <c r="C804">
        <f>front!D804-front!B804</f>
        <v>24663.199999999997</v>
      </c>
      <c r="D804" s="2">
        <f>front!E804-front!C804</f>
        <v>55449.9</v>
      </c>
      <c r="E804" s="2">
        <f>IF(front!F804-front!C804&gt;0,front!F804-front!C804,0)</f>
        <v>55449.9</v>
      </c>
      <c r="F804" s="2">
        <f>front!I804-front!H804</f>
        <v>7725.6999999999989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25085.138586567584</v>
      </c>
      <c r="J804" s="4">
        <f>D804/(constants!$A$4+constants!$B$4*data!D804+constants!$C$4*data!D804^2+constants!$D$4*data!D804^3+constants!$E$4*data!D804^4+constants!$F$4*data!D804^5+constants!$G$4*data!D804^6+constants!$H$4*data!D804^7)</f>
        <v>58519.60798964931</v>
      </c>
      <c r="K804" s="4">
        <f>E804/(constants!$A$4+constants!$B$4*data!E804+constants!$C$4*data!E804^2+constants!$D$4*data!E804^3+constants!$E$4*data!E804^4+constants!$F$4*data!E804^5+constants!$G$4*data!E804^6+constants!$H$4*data!E804^7)</f>
        <v>58519.60798964931</v>
      </c>
      <c r="L804" s="4">
        <f>F804/(constants!$A$4+constants!$B$4*data!F804+constants!$C$4*data!F804^2+constants!$D$4*data!F804^3+constants!$E$4*data!F804^4+constants!$F$4*data!F804^5+constants!$G$4*data!F804^6+constants!$H$4*data!F804^7)</f>
        <v>7715.1701549498457</v>
      </c>
      <c r="M804" s="4"/>
      <c r="N804" s="4"/>
      <c r="O804" s="4">
        <f t="shared" si="233"/>
        <v>41808.564310945971</v>
      </c>
      <c r="P804" s="4">
        <f t="shared" si="234"/>
        <v>11703.921597929862</v>
      </c>
      <c r="Q804" s="4">
        <f t="shared" si="234"/>
        <v>11703.921597929862</v>
      </c>
      <c r="R804" s="4">
        <f t="shared" si="235"/>
        <v>1285.861692491641</v>
      </c>
      <c r="S804" s="4"/>
      <c r="T804" s="4"/>
      <c r="U804" s="4">
        <f t="shared" si="236"/>
        <v>1</v>
      </c>
      <c r="V804" s="4"/>
      <c r="W804" s="4"/>
      <c r="X804">
        <f>IF(front!E804&gt;$X$2,O804,P804)</f>
        <v>41808.564310945971</v>
      </c>
      <c r="Y804">
        <f t="shared" si="230"/>
        <v>41571.811071298558</v>
      </c>
      <c r="Z804">
        <f>SUMPRODUCT($B$7:$B$456,Y$7:Y$456,EXP(constants!$B$32+constants!$A$32*ABS($A$7:$A$456-$A804)))</f>
        <v>3.0932457128408663E-3</v>
      </c>
      <c r="AA804">
        <f t="shared" si="231"/>
        <v>41571.807978052842</v>
      </c>
      <c r="AB804">
        <f t="shared" si="237"/>
        <v>41566.900555511769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1.1436816687870102E-5</v>
      </c>
      <c r="AL804" s="17">
        <f t="shared" si="232"/>
        <v>2.7514239779789356E-10</v>
      </c>
      <c r="AQ804">
        <f t="shared" si="239"/>
        <v>2.7514239779789356E-10</v>
      </c>
    </row>
    <row r="805" spans="1:43" x14ac:dyDescent="0.2">
      <c r="A805">
        <f>front!A805</f>
        <v>561.80999999999995</v>
      </c>
      <c r="B805" s="1">
        <f t="shared" si="238"/>
        <v>0.45999999999992269</v>
      </c>
      <c r="C805">
        <f>front!D805-front!B805</f>
        <v>24747.13</v>
      </c>
      <c r="D805" s="2">
        <f>front!E805-front!C805</f>
        <v>55413.8</v>
      </c>
      <c r="E805" s="2">
        <f>IF(front!F805-front!C805&gt;0,front!F805-front!C805,0)</f>
        <v>55413.8</v>
      </c>
      <c r="F805" s="2">
        <f>front!I805-front!H805</f>
        <v>7215.1999999999989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25173.374777213263</v>
      </c>
      <c r="J805" s="4">
        <f>D805/(constants!$A$4+constants!$B$4*data!D805+constants!$C$4*data!D805^2+constants!$D$4*data!D805^3+constants!$E$4*data!D805^4+constants!$F$4*data!D805^5+constants!$G$4*data!D805^6+constants!$H$4*data!D805^7)</f>
        <v>58479.474669228999</v>
      </c>
      <c r="K805" s="4">
        <f>E805/(constants!$A$4+constants!$B$4*data!E805+constants!$C$4*data!E805^2+constants!$D$4*data!E805^3+constants!$E$4*data!E805^4+constants!$F$4*data!E805^5+constants!$G$4*data!E805^6+constants!$H$4*data!E805^7)</f>
        <v>58479.474669228999</v>
      </c>
      <c r="L805" s="4">
        <f>F805/(constants!$A$4+constants!$B$4*data!F805+constants!$C$4*data!F805^2+constants!$D$4*data!F805^3+constants!$E$4*data!F805^4+constants!$F$4*data!F805^5+constants!$G$4*data!F805^6+constants!$H$4*data!F805^7)</f>
        <v>7203.9254149455664</v>
      </c>
      <c r="M805" s="4"/>
      <c r="N805" s="4"/>
      <c r="O805" s="4">
        <f t="shared" si="233"/>
        <v>41955.624628688776</v>
      </c>
      <c r="P805" s="4">
        <f t="shared" si="234"/>
        <v>11695.894933845801</v>
      </c>
      <c r="Q805" s="4">
        <f t="shared" si="234"/>
        <v>11695.894933845801</v>
      </c>
      <c r="R805" s="4">
        <f t="shared" si="235"/>
        <v>1200.6542358242609</v>
      </c>
      <c r="S805" s="4"/>
      <c r="T805" s="4"/>
      <c r="U805" s="4">
        <f t="shared" si="236"/>
        <v>1</v>
      </c>
      <c r="V805" s="4"/>
      <c r="W805" s="4"/>
      <c r="X805">
        <f>IF(front!E805&gt;$X$2,O805,P805)</f>
        <v>41955.624628688776</v>
      </c>
      <c r="Y805">
        <f t="shared" si="230"/>
        <v>41718.871389041364</v>
      </c>
      <c r="Z805">
        <f>SUMPRODUCT($B$7:$B$456,Y$7:Y$456,EXP(constants!$B$32+constants!$A$32*ABS($A$7:$A$456-$A805)))</f>
        <v>3.0133611959553587E-3</v>
      </c>
      <c r="AA805">
        <f t="shared" si="231"/>
        <v>41718.868375680169</v>
      </c>
      <c r="AB805">
        <f t="shared" si="237"/>
        <v>41713.960953139096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1.1465988393251248E-5</v>
      </c>
      <c r="AL805" s="17">
        <f t="shared" si="232"/>
        <v>2.7487172474778853E-10</v>
      </c>
      <c r="AQ805">
        <f t="shared" si="239"/>
        <v>2.7487172474778853E-10</v>
      </c>
    </row>
    <row r="806" spans="1:43" x14ac:dyDescent="0.2">
      <c r="A806">
        <f>front!A806</f>
        <v>562.26</v>
      </c>
      <c r="B806" s="1">
        <f t="shared" si="238"/>
        <v>0.45000000000004547</v>
      </c>
      <c r="C806">
        <f>front!D806-front!B806</f>
        <v>24829.13</v>
      </c>
      <c r="D806" s="2">
        <f>front!E806-front!C806</f>
        <v>55564.9</v>
      </c>
      <c r="E806" s="2">
        <f>IF(front!F806-front!C806&gt;0,front!F806-front!C806,0)</f>
        <v>55564.9</v>
      </c>
      <c r="F806" s="2">
        <f>front!I806-front!H806</f>
        <v>6895.3000000000011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25259.600189101067</v>
      </c>
      <c r="J806" s="4">
        <f>D806/(constants!$A$4+constants!$B$4*data!D806+constants!$C$4*data!D806^2+constants!$D$4*data!D806^3+constants!$E$4*data!D806^4+constants!$F$4*data!D806^5+constants!$G$4*data!D806^6+constants!$H$4*data!D806^7)</f>
        <v>58647.482221717626</v>
      </c>
      <c r="K806" s="4">
        <f>E806/(constants!$A$4+constants!$B$4*data!E806+constants!$C$4*data!E806^2+constants!$D$4*data!E806^3+constants!$E$4*data!E806^4+constants!$F$4*data!E806^5+constants!$G$4*data!E806^6+constants!$H$4*data!E806^7)</f>
        <v>58647.482221717626</v>
      </c>
      <c r="L806" s="4">
        <f>F806/(constants!$A$4+constants!$B$4*data!F806+constants!$C$4*data!F806^2+constants!$D$4*data!F806^3+constants!$E$4*data!F806^4+constants!$F$4*data!F806^5+constants!$G$4*data!F806^6+constants!$H$4*data!F806^7)</f>
        <v>6883.7615866285469</v>
      </c>
      <c r="M806" s="4"/>
      <c r="N806" s="4"/>
      <c r="O806" s="4">
        <f t="shared" si="233"/>
        <v>42099.333648501779</v>
      </c>
      <c r="P806" s="4">
        <f t="shared" si="234"/>
        <v>11729.496444343526</v>
      </c>
      <c r="Q806" s="4">
        <f t="shared" si="234"/>
        <v>11729.496444343526</v>
      </c>
      <c r="R806" s="4">
        <f t="shared" si="235"/>
        <v>1147.2935977714244</v>
      </c>
      <c r="S806" s="4"/>
      <c r="T806" s="4"/>
      <c r="U806" s="4">
        <f t="shared" si="236"/>
        <v>1</v>
      </c>
      <c r="V806" s="4"/>
      <c r="W806" s="4"/>
      <c r="X806">
        <f>IF(front!E806&gt;$X$2,O806,P806)</f>
        <v>42099.333648501779</v>
      </c>
      <c r="Y806">
        <f t="shared" si="230"/>
        <v>41862.580408854366</v>
      </c>
      <c r="Z806">
        <f>SUMPRODUCT($B$7:$B$456,Y$7:Y$456,EXP(constants!$B$32+constants!$A$32*ABS($A$7:$A$456-$A806)))</f>
        <v>2.9372099440345225E-3</v>
      </c>
      <c r="AA806">
        <f t="shared" si="231"/>
        <v>41862.577471644421</v>
      </c>
      <c r="AB806">
        <f t="shared" si="237"/>
        <v>41857.670049103348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1.1494510111703451E-5</v>
      </c>
      <c r="AL806" s="17">
        <f t="shared" si="232"/>
        <v>2.7460941084917556E-10</v>
      </c>
      <c r="AQ806">
        <f t="shared" si="239"/>
        <v>2.7460941084917556E-10</v>
      </c>
    </row>
    <row r="807" spans="1:43" x14ac:dyDescent="0.2">
      <c r="A807">
        <f>front!A807</f>
        <v>562.72</v>
      </c>
      <c r="B807" s="1">
        <f t="shared" si="238"/>
        <v>0.46000000000003638</v>
      </c>
      <c r="C807">
        <f>front!D807-front!B807</f>
        <v>24915.26</v>
      </c>
      <c r="D807" s="2">
        <f>front!E807-front!C807</f>
        <v>55630.3</v>
      </c>
      <c r="E807" s="2">
        <f>IF(front!F807-front!C807&gt;0,front!F807-front!C807,0)</f>
        <v>55630.3</v>
      </c>
      <c r="F807" s="2">
        <f>front!I807-front!H807</f>
        <v>7179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25350.187780167591</v>
      </c>
      <c r="J807" s="4">
        <f>D807/(constants!$A$4+constants!$B$4*data!D807+constants!$C$4*data!D807^2+constants!$D$4*data!D807^3+constants!$E$4*data!D807^4+constants!$F$4*data!D807^5+constants!$G$4*data!D807^6+constants!$H$4*data!D807^7)</f>
        <v>58720.221714466861</v>
      </c>
      <c r="K807" s="4">
        <f>E807/(constants!$A$4+constants!$B$4*data!E807+constants!$C$4*data!E807^2+constants!$D$4*data!E807^3+constants!$E$4*data!E807^4+constants!$F$4*data!E807^5+constants!$G$4*data!E807^6+constants!$H$4*data!E807^7)</f>
        <v>58720.221714466861</v>
      </c>
      <c r="L807" s="4">
        <f>F807/(constants!$A$4+constants!$B$4*data!F807+constants!$C$4*data!F807^2+constants!$D$4*data!F807^3+constants!$E$4*data!F807^4+constants!$F$4*data!F807^5+constants!$G$4*data!F807^6+constants!$H$4*data!F807^7)</f>
        <v>7167.6880548849167</v>
      </c>
      <c r="M807" s="4"/>
      <c r="N807" s="4"/>
      <c r="O807" s="4">
        <f t="shared" si="233"/>
        <v>42250.312966945981</v>
      </c>
      <c r="P807" s="4">
        <f t="shared" si="234"/>
        <v>11744.044342893372</v>
      </c>
      <c r="Q807" s="4">
        <f t="shared" si="234"/>
        <v>11744.044342893372</v>
      </c>
      <c r="R807" s="4">
        <f t="shared" si="235"/>
        <v>1194.6146758141529</v>
      </c>
      <c r="S807" s="4"/>
      <c r="T807" s="4"/>
      <c r="U807" s="4">
        <f t="shared" si="236"/>
        <v>1</v>
      </c>
      <c r="V807" s="4"/>
      <c r="W807" s="4"/>
      <c r="X807">
        <f>IF(front!E807&gt;$X$2,O807,P807)</f>
        <v>42250.312966945981</v>
      </c>
      <c r="Y807">
        <f t="shared" si="230"/>
        <v>42013.559727298569</v>
      </c>
      <c r="Z807">
        <f>SUMPRODUCT($B$7:$B$456,Y$7:Y$456,EXP(constants!$B$32+constants!$A$32*ABS($A$7:$A$456-$A807)))</f>
        <v>2.8613551238382082E-3</v>
      </c>
      <c r="AA807">
        <f t="shared" si="231"/>
        <v>42013.556865943443</v>
      </c>
      <c r="AB807">
        <f t="shared" si="237"/>
        <v>42008.64944340237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1.1523649224898669E-5</v>
      </c>
      <c r="AL807" s="17">
        <f t="shared" si="232"/>
        <v>2.7431610817253984E-10</v>
      </c>
      <c r="AQ807">
        <f t="shared" si="239"/>
        <v>2.7431610817253984E-10</v>
      </c>
    </row>
    <row r="808" spans="1:43" x14ac:dyDescent="0.2">
      <c r="A808">
        <f>front!A808</f>
        <v>563.17999999999995</v>
      </c>
      <c r="B808" s="1">
        <f t="shared" si="238"/>
        <v>0.45999999999992269</v>
      </c>
      <c r="C808">
        <f>front!D808-front!B808</f>
        <v>24980.13</v>
      </c>
      <c r="D808" s="2">
        <f>front!E808-front!C808</f>
        <v>55261.2</v>
      </c>
      <c r="E808" s="2">
        <f>IF(front!F808-front!C808&gt;0,front!F808-front!C808,0)</f>
        <v>55261.2</v>
      </c>
      <c r="F808" s="2">
        <f>front!I808-front!H808</f>
        <v>7606.4999999999982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25418.428140602118</v>
      </c>
      <c r="J808" s="4">
        <f>D808/(constants!$A$4+constants!$B$4*data!D808+constants!$C$4*data!D808^2+constants!$D$4*data!D808^3+constants!$E$4*data!D808^4+constants!$F$4*data!D808^5+constants!$G$4*data!D808^6+constants!$H$4*data!D808^7)</f>
        <v>58309.866103448745</v>
      </c>
      <c r="K808" s="4">
        <f>E808/(constants!$A$4+constants!$B$4*data!E808+constants!$C$4*data!E808^2+constants!$D$4*data!E808^3+constants!$E$4*data!E808^4+constants!$F$4*data!E808^5+constants!$G$4*data!E808^6+constants!$H$4*data!E808^7)</f>
        <v>58309.866103448745</v>
      </c>
      <c r="L808" s="4">
        <f>F808/(constants!$A$4+constants!$B$4*data!F808+constants!$C$4*data!F808^2+constants!$D$4*data!F808^3+constants!$E$4*data!F808^4+constants!$F$4*data!F808^5+constants!$G$4*data!F808^6+constants!$H$4*data!F808^7)</f>
        <v>7595.7586569567275</v>
      </c>
      <c r="M808" s="4"/>
      <c r="N808" s="4"/>
      <c r="O808" s="4">
        <f t="shared" si="233"/>
        <v>42364.04690100353</v>
      </c>
      <c r="P808" s="4">
        <f t="shared" si="234"/>
        <v>11661.97322068975</v>
      </c>
      <c r="Q808" s="4">
        <f t="shared" si="234"/>
        <v>11661.97322068975</v>
      </c>
      <c r="R808" s="4">
        <f t="shared" si="235"/>
        <v>1265.9597761594546</v>
      </c>
      <c r="S808" s="4"/>
      <c r="T808" s="4"/>
      <c r="U808" s="4">
        <f t="shared" si="236"/>
        <v>1</v>
      </c>
      <c r="V808" s="4"/>
      <c r="W808" s="4"/>
      <c r="X808">
        <f>IF(front!E808&gt;$X$2,O808,P808)</f>
        <v>42364.04690100353</v>
      </c>
      <c r="Y808">
        <f t="shared" si="230"/>
        <v>42127.293661356118</v>
      </c>
      <c r="Z808">
        <f>SUMPRODUCT($B$7:$B$456,Y$7:Y$456,EXP(constants!$B$32+constants!$A$32*ABS($A$7:$A$456-$A808)))</f>
        <v>2.7874592898419611E-3</v>
      </c>
      <c r="AA808">
        <f t="shared" si="231"/>
        <v>42127.290873896825</v>
      </c>
      <c r="AB808">
        <f t="shared" si="237"/>
        <v>42122.383451355752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1.1552771484418742E-5</v>
      </c>
      <c r="AL808" s="17">
        <f t="shared" si="232"/>
        <v>2.7426680396089753E-10</v>
      </c>
      <c r="AQ808">
        <f t="shared" si="239"/>
        <v>2.7426680396089753E-10</v>
      </c>
    </row>
    <row r="809" spans="1:43" x14ac:dyDescent="0.2">
      <c r="A809">
        <f>front!A809</f>
        <v>563.64</v>
      </c>
      <c r="B809" s="1">
        <f t="shared" si="238"/>
        <v>0.46000000000003638</v>
      </c>
      <c r="C809">
        <f>front!D809-front!B809</f>
        <v>25100.67</v>
      </c>
      <c r="D809" s="2">
        <f>front!E809-front!C809</f>
        <v>54805.9</v>
      </c>
      <c r="E809" s="2">
        <f>IF(front!F809-front!C809&gt;0,front!F809-front!C809,0)</f>
        <v>54805.9</v>
      </c>
      <c r="F809" s="2">
        <f>front!I809-front!H809</f>
        <v>7921.2000000000007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25545.260589466743</v>
      </c>
      <c r="J809" s="4">
        <f>D809/(constants!$A$4+constants!$B$4*data!D809+constants!$C$4*data!D809^2+constants!$D$4*data!D809^3+constants!$E$4*data!D809^4+constants!$F$4*data!D809^5+constants!$G$4*data!D809^6+constants!$H$4*data!D809^7)</f>
        <v>57804.179063910458</v>
      </c>
      <c r="K809" s="4">
        <f>E809/(constants!$A$4+constants!$B$4*data!E809+constants!$C$4*data!E809^2+constants!$D$4*data!E809^3+constants!$E$4*data!E809^4+constants!$F$4*data!E809^5+constants!$G$4*data!E809^6+constants!$H$4*data!E809^7)</f>
        <v>57804.179063910458</v>
      </c>
      <c r="L809" s="4">
        <f>F809/(constants!$A$4+constants!$B$4*data!F809+constants!$C$4*data!F809^2+constants!$D$4*data!F809^3+constants!$E$4*data!F809^4+constants!$F$4*data!F809^5+constants!$G$4*data!F809^6+constants!$H$4*data!F809^7)</f>
        <v>7911.0692056236076</v>
      </c>
      <c r="M809" s="4"/>
      <c r="N809" s="4"/>
      <c r="O809" s="4">
        <f t="shared" si="233"/>
        <v>42575.434315777908</v>
      </c>
      <c r="P809" s="4">
        <f t="shared" si="234"/>
        <v>11560.835812782092</v>
      </c>
      <c r="Q809" s="4">
        <f t="shared" si="234"/>
        <v>11560.835812782092</v>
      </c>
      <c r="R809" s="4">
        <f t="shared" si="235"/>
        <v>1318.5115342706013</v>
      </c>
      <c r="S809" s="4"/>
      <c r="T809" s="4"/>
      <c r="U809" s="4">
        <f t="shared" si="236"/>
        <v>1</v>
      </c>
      <c r="V809" s="4"/>
      <c r="W809" s="4"/>
      <c r="X809">
        <f>IF(front!E809&gt;$X$2,O809,P809)</f>
        <v>42575.434315777908</v>
      </c>
      <c r="Y809">
        <f t="shared" si="230"/>
        <v>42338.681076130495</v>
      </c>
      <c r="Z809">
        <f>SUMPRODUCT($B$7:$B$456,Y$7:Y$456,EXP(constants!$B$32+constants!$A$32*ABS($A$7:$A$456-$A809)))</f>
        <v>2.7154718503111411E-3</v>
      </c>
      <c r="AA809">
        <f t="shared" si="231"/>
        <v>42338.678360658647</v>
      </c>
      <c r="AB809">
        <f t="shared" si="237"/>
        <v>42333.770938117574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1.1581876637454449E-5</v>
      </c>
      <c r="AL809" s="17">
        <f t="shared" si="232"/>
        <v>2.7358480902597929E-10</v>
      </c>
      <c r="AQ809">
        <f t="shared" si="239"/>
        <v>2.7358480902597929E-10</v>
      </c>
    </row>
    <row r="810" spans="1:43" x14ac:dyDescent="0.2">
      <c r="A810">
        <f>front!A810</f>
        <v>564.09</v>
      </c>
      <c r="B810" s="1">
        <f t="shared" si="238"/>
        <v>0.45000000000004547</v>
      </c>
      <c r="C810">
        <f>front!D810-front!B810</f>
        <v>25135.260000000002</v>
      </c>
      <c r="D810" s="2">
        <f>front!E810-front!C810</f>
        <v>55717.9</v>
      </c>
      <c r="E810" s="2">
        <f>IF(front!F810-front!C810&gt;0,front!F810-front!C810,0)</f>
        <v>55717.9</v>
      </c>
      <c r="F810" s="2">
        <f>front!I810-front!H810</f>
        <v>8097.2000000000007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25581.663380932594</v>
      </c>
      <c r="J810" s="4">
        <f>D810/(constants!$A$4+constants!$B$4*data!D810+constants!$C$4*data!D810^2+constants!$D$4*data!D810^3+constants!$E$4*data!D810^4+constants!$F$4*data!D810^5+constants!$G$4*data!D810^6+constants!$H$4*data!D810^7)</f>
        <v>58817.673763514373</v>
      </c>
      <c r="K810" s="4">
        <f>E810/(constants!$A$4+constants!$B$4*data!E810+constants!$C$4*data!E810^2+constants!$D$4*data!E810^3+constants!$E$4*data!E810^4+constants!$F$4*data!E810^5+constants!$G$4*data!E810^6+constants!$H$4*data!E810^7)</f>
        <v>58817.673763514373</v>
      </c>
      <c r="L810" s="4">
        <f>F810/(constants!$A$4+constants!$B$4*data!F810+constants!$C$4*data!F810^2+constants!$D$4*data!F810^3+constants!$E$4*data!F810^4+constants!$F$4*data!F810^5+constants!$G$4*data!F810^6+constants!$H$4*data!F810^7)</f>
        <v>8087.4857772659407</v>
      </c>
      <c r="M810" s="4"/>
      <c r="N810" s="4"/>
      <c r="O810" s="4">
        <f t="shared" si="233"/>
        <v>42636.105634887659</v>
      </c>
      <c r="P810" s="4">
        <f t="shared" si="234"/>
        <v>11763.534752702873</v>
      </c>
      <c r="Q810" s="4">
        <f t="shared" si="234"/>
        <v>11763.534752702873</v>
      </c>
      <c r="R810" s="4">
        <f t="shared" si="235"/>
        <v>1347.9142962109902</v>
      </c>
      <c r="S810" s="4"/>
      <c r="T810" s="4"/>
      <c r="U810" s="4">
        <f t="shared" si="236"/>
        <v>1</v>
      </c>
      <c r="V810" s="4"/>
      <c r="W810" s="4"/>
      <c r="X810">
        <f>IF(front!E810&gt;$X$2,O810,P810)</f>
        <v>42636.105634887659</v>
      </c>
      <c r="Y810">
        <f t="shared" si="230"/>
        <v>42399.352395240247</v>
      </c>
      <c r="Z810">
        <f>SUMPRODUCT($B$7:$B$456,Y$7:Y$456,EXP(constants!$B$32+constants!$A$32*ABS($A$7:$A$456-$A810)))</f>
        <v>2.6468486194702653E-3</v>
      </c>
      <c r="AA810">
        <f t="shared" si="231"/>
        <v>42399.349748391629</v>
      </c>
      <c r="AB810">
        <f t="shared" si="237"/>
        <v>42394.442325850556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1.1610332275200471E-5</v>
      </c>
      <c r="AL810" s="17">
        <f t="shared" si="232"/>
        <v>2.7386448879222363E-10</v>
      </c>
      <c r="AQ810">
        <f t="shared" si="239"/>
        <v>2.7386448879222363E-10</v>
      </c>
    </row>
    <row r="811" spans="1:43" x14ac:dyDescent="0.2">
      <c r="A811">
        <f>front!A811</f>
        <v>564.54999999999995</v>
      </c>
      <c r="B811" s="1">
        <f t="shared" si="238"/>
        <v>0.45999999999992269</v>
      </c>
      <c r="C811">
        <f>front!D811-front!B811</f>
        <v>25311.129999999997</v>
      </c>
      <c r="D811" s="2">
        <f>front!E811-front!C811</f>
        <v>55326.2</v>
      </c>
      <c r="E811" s="2">
        <f>IF(front!F811-front!C811&gt;0,front!F811-front!C811,0)</f>
        <v>55326.2</v>
      </c>
      <c r="F811" s="2">
        <f>front!I811-front!H811</f>
        <v>8245.1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25766.799299582213</v>
      </c>
      <c r="J811" s="4">
        <f>D811/(constants!$A$4+constants!$B$4*data!D811+constants!$C$4*data!D811^2+constants!$D$4*data!D811^3+constants!$E$4*data!D811^4+constants!$F$4*data!D811^5+constants!$G$4*data!D811^6+constants!$H$4*data!D811^7)</f>
        <v>58382.102959423341</v>
      </c>
      <c r="K811" s="4">
        <f>E811/(constants!$A$4+constants!$B$4*data!E811+constants!$C$4*data!E811^2+constants!$D$4*data!E811^3+constants!$E$4*data!E811^4+constants!$F$4*data!E811^5+constants!$G$4*data!E811^6+constants!$H$4*data!E811^7)</f>
        <v>58382.102959423341</v>
      </c>
      <c r="L811" s="4">
        <f>F811/(constants!$A$4+constants!$B$4*data!F811+constants!$C$4*data!F811^2+constants!$D$4*data!F811^3+constants!$E$4*data!F811^4+constants!$F$4*data!F811^5+constants!$G$4*data!F811^6+constants!$H$4*data!F811^7)</f>
        <v>8235.7792811520903</v>
      </c>
      <c r="M811" s="4"/>
      <c r="N811" s="4"/>
      <c r="O811" s="4">
        <f t="shared" si="233"/>
        <v>42944.665499303686</v>
      </c>
      <c r="P811" s="4">
        <f t="shared" si="234"/>
        <v>11676.420591884667</v>
      </c>
      <c r="Q811" s="4">
        <f t="shared" si="234"/>
        <v>11676.420591884667</v>
      </c>
      <c r="R811" s="4">
        <f t="shared" si="235"/>
        <v>1372.629880192015</v>
      </c>
      <c r="S811" s="4"/>
      <c r="T811" s="4"/>
      <c r="U811" s="4">
        <f t="shared" si="236"/>
        <v>1</v>
      </c>
      <c r="V811" s="4"/>
      <c r="W811" s="4"/>
      <c r="X811">
        <f>IF(front!E811&gt;$X$2,O811,P811)</f>
        <v>42944.665499303686</v>
      </c>
      <c r="Y811">
        <f t="shared" si="230"/>
        <v>42707.912259656274</v>
      </c>
      <c r="Z811">
        <f>SUMPRODUCT($B$7:$B$456,Y$7:Y$456,EXP(constants!$B$32+constants!$A$32*ABS($A$7:$A$456-$A811)))</f>
        <v>2.5784925162490738E-3</v>
      </c>
      <c r="AA811">
        <f t="shared" si="231"/>
        <v>42707.909681163757</v>
      </c>
      <c r="AB811">
        <f t="shared" si="237"/>
        <v>42703.002258622684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1.1639402846446852E-5</v>
      </c>
      <c r="AL811" s="17">
        <f t="shared" si="232"/>
        <v>2.7256638247481999E-10</v>
      </c>
      <c r="AQ811">
        <f t="shared" si="239"/>
        <v>2.7256638247481999E-10</v>
      </c>
    </row>
    <row r="812" spans="1:43" x14ac:dyDescent="0.2">
      <c r="A812">
        <f>front!A812</f>
        <v>565.01</v>
      </c>
      <c r="B812" s="1">
        <f t="shared" si="238"/>
        <v>0.46000000000003638</v>
      </c>
      <c r="C812">
        <f>front!D812-front!B812</f>
        <v>25359.47</v>
      </c>
      <c r="D812" s="2">
        <f>front!E812-front!C812</f>
        <v>55517.7</v>
      </c>
      <c r="E812" s="2">
        <f>IF(front!F812-front!C812&gt;0,front!F812-front!C812,0)</f>
        <v>55517.7</v>
      </c>
      <c r="F812" s="2">
        <f>front!I812-front!H812</f>
        <v>8197.1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25817.700438119398</v>
      </c>
      <c r="J812" s="4">
        <f>D812/(constants!$A$4+constants!$B$4*data!D812+constants!$C$4*data!D812^2+constants!$D$4*data!D812^3+constants!$E$4*data!D812^4+constants!$F$4*data!D812^5+constants!$G$4*data!D812^6+constants!$H$4*data!D812^7)</f>
        <v>58594.993388131727</v>
      </c>
      <c r="K812" s="4">
        <f>E812/(constants!$A$4+constants!$B$4*data!E812+constants!$C$4*data!E812^2+constants!$D$4*data!E812^3+constants!$E$4*data!E812^4+constants!$F$4*data!E812^5+constants!$G$4*data!E812^6+constants!$H$4*data!E812^7)</f>
        <v>58594.993388131727</v>
      </c>
      <c r="L812" s="4">
        <f>F812/(constants!$A$4+constants!$B$4*data!F812+constants!$C$4*data!F812^2+constants!$D$4*data!F812^3+constants!$E$4*data!F812^4+constants!$F$4*data!F812^5+constants!$G$4*data!F812^6+constants!$H$4*data!F812^7)</f>
        <v>8187.6471474407508</v>
      </c>
      <c r="M812" s="4"/>
      <c r="N812" s="4"/>
      <c r="O812" s="4">
        <f t="shared" si="233"/>
        <v>43029.500730198997</v>
      </c>
      <c r="P812" s="4">
        <f t="shared" si="234"/>
        <v>11718.998677626345</v>
      </c>
      <c r="Q812" s="4">
        <f t="shared" si="234"/>
        <v>11718.998677626345</v>
      </c>
      <c r="R812" s="4">
        <f t="shared" si="235"/>
        <v>1364.6078579067919</v>
      </c>
      <c r="S812" s="4"/>
      <c r="T812" s="4"/>
      <c r="U812" s="4">
        <f t="shared" si="236"/>
        <v>1</v>
      </c>
      <c r="V812" s="4"/>
      <c r="W812" s="4"/>
      <c r="X812">
        <f>IF(front!E812&gt;$X$2,O812,P812)</f>
        <v>43029.500730198997</v>
      </c>
      <c r="Y812">
        <f t="shared" si="230"/>
        <v>42792.747490551585</v>
      </c>
      <c r="Z812">
        <f>SUMPRODUCT($B$7:$B$456,Y$7:Y$456,EXP(constants!$B$32+constants!$A$32*ABS($A$7:$A$456-$A812)))</f>
        <v>2.5119017413557576E-3</v>
      </c>
      <c r="AA812">
        <f t="shared" si="231"/>
        <v>42792.74497864984</v>
      </c>
      <c r="AB812">
        <f t="shared" si="237"/>
        <v>42787.837556108767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1.1668455564433642E-5</v>
      </c>
      <c r="AL812" s="17">
        <f t="shared" si="232"/>
        <v>2.7270496082286239E-10</v>
      </c>
      <c r="AQ812">
        <f t="shared" si="239"/>
        <v>2.7270496082286239E-10</v>
      </c>
    </row>
    <row r="813" spans="1:43" x14ac:dyDescent="0.2">
      <c r="A813">
        <f>front!A813</f>
        <v>565.47</v>
      </c>
      <c r="B813" s="1">
        <f t="shared" si="238"/>
        <v>0.46000000000003638</v>
      </c>
      <c r="C813">
        <f>front!D813-front!B813</f>
        <v>25404.93</v>
      </c>
      <c r="D813" s="2">
        <f>front!E813-front!C813</f>
        <v>55452.800000000003</v>
      </c>
      <c r="E813" s="2">
        <f>IF(front!F813-front!C813&gt;0,front!F813-front!C813,0)</f>
        <v>55452.800000000003</v>
      </c>
      <c r="F813" s="2">
        <f>front!I813-front!H813</f>
        <v>8317.5999999999985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25865.574594882077</v>
      </c>
      <c r="J813" s="4">
        <f>D813/(constants!$A$4+constants!$B$4*data!D813+constants!$C$4*data!D813^2+constants!$D$4*data!D813^3+constants!$E$4*data!D813^4+constants!$F$4*data!D813^5+constants!$G$4*data!D813^6+constants!$H$4*data!D813^7)</f>
        <v>58522.832160760663</v>
      </c>
      <c r="K813" s="4">
        <f>E813/(constants!$A$4+constants!$B$4*data!E813+constants!$C$4*data!E813^2+constants!$D$4*data!E813^3+constants!$E$4*data!E813^4+constants!$F$4*data!E813^5+constants!$G$4*data!E813^6+constants!$H$4*data!E813^7)</f>
        <v>58522.832160760663</v>
      </c>
      <c r="L813" s="4">
        <f>F813/(constants!$A$4+constants!$B$4*data!F813+constants!$C$4*data!F813^2+constants!$D$4*data!F813^3+constants!$E$4*data!F813^4+constants!$F$4*data!F813^5+constants!$G$4*data!F813^6+constants!$H$4*data!F813^7)</f>
        <v>8308.4870290332146</v>
      </c>
      <c r="M813" s="4"/>
      <c r="N813" s="4"/>
      <c r="O813" s="4">
        <f t="shared" si="233"/>
        <v>43109.29099147013</v>
      </c>
      <c r="P813" s="4">
        <f t="shared" si="234"/>
        <v>11704.566432152133</v>
      </c>
      <c r="Q813" s="4">
        <f t="shared" si="234"/>
        <v>11704.566432152133</v>
      </c>
      <c r="R813" s="4">
        <f t="shared" si="235"/>
        <v>1384.7478381722024</v>
      </c>
      <c r="S813" s="4"/>
      <c r="T813" s="4"/>
      <c r="U813" s="4">
        <f t="shared" si="236"/>
        <v>1</v>
      </c>
      <c r="V813" s="4"/>
      <c r="W813" s="4"/>
      <c r="X813">
        <f>IF(front!E813&gt;$X$2,O813,P813)</f>
        <v>43109.29099147013</v>
      </c>
      <c r="Y813">
        <f t="shared" si="230"/>
        <v>42872.537751822718</v>
      </c>
      <c r="Z813">
        <f>SUMPRODUCT($B$7:$B$456,Y$7:Y$456,EXP(constants!$B$32+constants!$A$32*ABS($A$7:$A$456-$A813)))</f>
        <v>2.4470307043608238E-3</v>
      </c>
      <c r="AA813">
        <f t="shared" si="231"/>
        <v>42872.535304792014</v>
      </c>
      <c r="AB813">
        <f t="shared" si="237"/>
        <v>42867.627882250941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1.1697490180504622E-5</v>
      </c>
      <c r="AL813" s="17">
        <f t="shared" si="232"/>
        <v>2.7287467859512448E-10</v>
      </c>
      <c r="AQ813">
        <f t="shared" si="239"/>
        <v>2.7287467859512448E-10</v>
      </c>
    </row>
    <row r="814" spans="1:43" x14ac:dyDescent="0.2">
      <c r="A814">
        <f>front!A814</f>
        <v>565.91999999999996</v>
      </c>
      <c r="B814" s="1">
        <f t="shared" si="238"/>
        <v>0.44999999999993179</v>
      </c>
      <c r="C814">
        <f>front!D814-front!B814</f>
        <v>25498.34</v>
      </c>
      <c r="D814" s="2">
        <f>front!E814-front!C814</f>
        <v>55272.800000000003</v>
      </c>
      <c r="E814" s="2">
        <f>IF(front!F814-front!C814&gt;0,front!F814-front!C814,0)</f>
        <v>55272.800000000003</v>
      </c>
      <c r="F814" s="2">
        <f>front!I814-front!H814</f>
        <v>8411.7999999999993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25963.962159933599</v>
      </c>
      <c r="J814" s="4">
        <f>D814/(constants!$A$4+constants!$B$4*data!D814+constants!$C$4*data!D814^2+constants!$D$4*data!D814^3+constants!$E$4*data!D814^4+constants!$F$4*data!D814^5+constants!$G$4*data!D814^6+constants!$H$4*data!D814^7)</f>
        <v>58322.756756065144</v>
      </c>
      <c r="K814" s="4">
        <f>E814/(constants!$A$4+constants!$B$4*data!E814+constants!$C$4*data!E814^2+constants!$D$4*data!E814^3+constants!$E$4*data!E814^4+constants!$F$4*data!E814^5+constants!$G$4*data!E814^6+constants!$H$4*data!E814^7)</f>
        <v>58322.756756065144</v>
      </c>
      <c r="L814" s="4">
        <f>F814/(constants!$A$4+constants!$B$4*data!F814+constants!$C$4*data!F814^2+constants!$D$4*data!F814^3+constants!$E$4*data!F814^4+constants!$F$4*data!F814^5+constants!$G$4*data!F814^6+constants!$H$4*data!F814^7)</f>
        <v>8402.9718364098153</v>
      </c>
      <c r="M814" s="4"/>
      <c r="N814" s="4"/>
      <c r="O814" s="4">
        <f t="shared" si="233"/>
        <v>43273.270266555999</v>
      </c>
      <c r="P814" s="4">
        <f t="shared" si="234"/>
        <v>11664.551351213029</v>
      </c>
      <c r="Q814" s="4">
        <f t="shared" si="234"/>
        <v>11664.551351213029</v>
      </c>
      <c r="R814" s="4">
        <f t="shared" si="235"/>
        <v>1400.4953060683024</v>
      </c>
      <c r="S814" s="4"/>
      <c r="T814" s="4"/>
      <c r="U814" s="4">
        <f t="shared" si="236"/>
        <v>1</v>
      </c>
      <c r="V814" s="4"/>
      <c r="W814" s="4"/>
      <c r="X814">
        <f>IF(front!E814&gt;$X$2,O814,P814)</f>
        <v>43273.270266555999</v>
      </c>
      <c r="Y814">
        <f t="shared" si="230"/>
        <v>43036.517026908587</v>
      </c>
      <c r="Z814">
        <f>SUMPRODUCT($B$7:$B$456,Y$7:Y$456,EXP(constants!$B$32+constants!$A$32*ABS($A$7:$A$456-$A814)))</f>
        <v>2.385191303270813E-3</v>
      </c>
      <c r="AA814">
        <f t="shared" si="231"/>
        <v>43036.51464171728</v>
      </c>
      <c r="AB814">
        <f t="shared" si="237"/>
        <v>43031.607219176207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1.1725875855507894E-5</v>
      </c>
      <c r="AL814" s="17">
        <f t="shared" si="232"/>
        <v>2.724944898242723E-10</v>
      </c>
      <c r="AQ814">
        <f t="shared" si="239"/>
        <v>2.724944898242723E-10</v>
      </c>
    </row>
    <row r="815" spans="1:43" x14ac:dyDescent="0.2">
      <c r="A815">
        <f>front!A815</f>
        <v>566.38</v>
      </c>
      <c r="B815" s="1">
        <f t="shared" si="238"/>
        <v>0.46000000000003638</v>
      </c>
      <c r="C815">
        <f>front!D815-front!B815</f>
        <v>25548.13</v>
      </c>
      <c r="D815" s="2">
        <f>front!E815-front!C815</f>
        <v>54833.5</v>
      </c>
      <c r="E815" s="2">
        <f>IF(front!F815-front!C815&gt;0,front!F815-front!C815,0)</f>
        <v>54833.5</v>
      </c>
      <c r="F815" s="2">
        <f>front!I815-front!H815</f>
        <v>8867.4999999999982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26016.41467047777</v>
      </c>
      <c r="J815" s="4">
        <f>D815/(constants!$A$4+constants!$B$4*data!D815+constants!$C$4*data!D815^2+constants!$D$4*data!D815^3+constants!$E$4*data!D815^4+constants!$F$4*data!D815^5+constants!$G$4*data!D815^6+constants!$H$4*data!D815^7)</f>
        <v>57834.819332280087</v>
      </c>
      <c r="K815" s="4">
        <f>E815/(constants!$A$4+constants!$B$4*data!E815+constants!$C$4*data!E815^2+constants!$D$4*data!E815^3+constants!$E$4*data!E815^4+constants!$F$4*data!E815^5+constants!$G$4*data!E815^6+constants!$H$4*data!E815^7)</f>
        <v>57834.819332280087</v>
      </c>
      <c r="L815" s="4">
        <f>F815/(constants!$A$4+constants!$B$4*data!F815+constants!$C$4*data!F815^2+constants!$D$4*data!F815^3+constants!$E$4*data!F815^4+constants!$F$4*data!F815^5+constants!$G$4*data!F815^6+constants!$H$4*data!F815^7)</f>
        <v>8860.2957800892145</v>
      </c>
      <c r="M815" s="4"/>
      <c r="N815" s="4"/>
      <c r="O815" s="4">
        <f t="shared" si="233"/>
        <v>43360.691117462949</v>
      </c>
      <c r="P815" s="4">
        <f t="shared" si="234"/>
        <v>11566.963866456017</v>
      </c>
      <c r="Q815" s="4">
        <f t="shared" si="234"/>
        <v>11566.963866456017</v>
      </c>
      <c r="R815" s="4">
        <f t="shared" si="235"/>
        <v>1476.7159633482024</v>
      </c>
      <c r="S815" s="4"/>
      <c r="T815" s="4"/>
      <c r="U815" s="4">
        <f t="shared" si="236"/>
        <v>1</v>
      </c>
      <c r="V815" s="4"/>
      <c r="W815" s="4"/>
      <c r="X815">
        <f>IF(front!E815&gt;$X$2,O815,P815)</f>
        <v>43360.691117462949</v>
      </c>
      <c r="Y815">
        <f t="shared" si="230"/>
        <v>43123.937877815537</v>
      </c>
      <c r="Z815">
        <f>SUMPRODUCT($B$7:$B$456,Y$7:Y$456,EXP(constants!$B$32+constants!$A$32*ABS($A$7:$A$456-$A815)))</f>
        <v>2.3235926225871634E-3</v>
      </c>
      <c r="AA815">
        <f t="shared" si="231"/>
        <v>43123.935554222917</v>
      </c>
      <c r="AB815">
        <f t="shared" si="237"/>
        <v>43119.028131681844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1.1754873932899273E-5</v>
      </c>
      <c r="AL815" s="17">
        <f t="shared" si="232"/>
        <v>2.7261453799470824E-10</v>
      </c>
      <c r="AQ815">
        <f t="shared" si="239"/>
        <v>2.7261453799470824E-10</v>
      </c>
    </row>
    <row r="816" spans="1:43" x14ac:dyDescent="0.2">
      <c r="A816">
        <f>front!A816</f>
        <v>566.84</v>
      </c>
      <c r="B816" s="1">
        <f t="shared" si="238"/>
        <v>0.46000000000003638</v>
      </c>
      <c r="C816">
        <f>front!D816-front!B816</f>
        <v>25718.27</v>
      </c>
      <c r="D816" s="2">
        <f>front!E816-front!C816</f>
        <v>55449.4</v>
      </c>
      <c r="E816" s="2">
        <f>IF(front!F816-front!C816&gt;0,front!F816-front!C816,0)</f>
        <v>55449.4</v>
      </c>
      <c r="F816" s="2">
        <f>front!I816-front!H816</f>
        <v>9689.9999999999982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26195.701718256201</v>
      </c>
      <c r="J816" s="4">
        <f>D816/(constants!$A$4+constants!$B$4*data!D816+constants!$C$4*data!D816^2+constants!$D$4*data!D816^3+constants!$E$4*data!D816^4+constants!$F$4*data!D816^5+constants!$G$4*data!D816^6+constants!$H$4*data!D816^7)</f>
        <v>58519.05210056682</v>
      </c>
      <c r="K816" s="4">
        <f>E816/(constants!$A$4+constants!$B$4*data!E816+constants!$C$4*data!E816^2+constants!$D$4*data!E816^3+constants!$E$4*data!E816^4+constants!$F$4*data!E816^5+constants!$G$4*data!E816^6+constants!$H$4*data!E816^7)</f>
        <v>58519.05210056682</v>
      </c>
      <c r="L816" s="4">
        <f>F816/(constants!$A$4+constants!$B$4*data!F816+constants!$C$4*data!F816^2+constants!$D$4*data!F816^3+constants!$E$4*data!F816^4+constants!$F$4*data!F816^5+constants!$G$4*data!F816^6+constants!$H$4*data!F816^7)</f>
        <v>9686.8378103182822</v>
      </c>
      <c r="M816" s="4"/>
      <c r="N816" s="4"/>
      <c r="O816" s="4">
        <f t="shared" si="233"/>
        <v>43659.502863760339</v>
      </c>
      <c r="P816" s="4">
        <f t="shared" si="234"/>
        <v>11703.810420113365</v>
      </c>
      <c r="Q816" s="4">
        <f t="shared" si="234"/>
        <v>11703.810420113365</v>
      </c>
      <c r="R816" s="4">
        <f t="shared" si="235"/>
        <v>1614.4729683863802</v>
      </c>
      <c r="S816" s="4"/>
      <c r="T816" s="4"/>
      <c r="U816" s="4">
        <f t="shared" si="236"/>
        <v>1</v>
      </c>
      <c r="V816" s="4"/>
      <c r="W816" s="4"/>
      <c r="X816">
        <f>IF(front!E816&gt;$X$2,O816,P816)</f>
        <v>43659.502863760339</v>
      </c>
      <c r="Y816">
        <f t="shared" si="230"/>
        <v>43422.749624112927</v>
      </c>
      <c r="Z816">
        <f>SUMPRODUCT($B$7:$B$456,Y$7:Y$456,EXP(constants!$B$32+constants!$A$32*ABS($A$7:$A$456-$A816)))</f>
        <v>2.2635847566347123E-3</v>
      </c>
      <c r="AA816">
        <f t="shared" si="231"/>
        <v>43422.74736052817</v>
      </c>
      <c r="AB816">
        <f t="shared" si="237"/>
        <v>43417.839937987097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1.1783853174108534E-5</v>
      </c>
      <c r="AL816" s="17">
        <f t="shared" si="232"/>
        <v>2.7140579059066952E-10</v>
      </c>
      <c r="AQ816">
        <f t="shared" si="239"/>
        <v>2.7140579059066952E-10</v>
      </c>
    </row>
    <row r="817" spans="1:43" x14ac:dyDescent="0.2">
      <c r="A817">
        <f>front!A817</f>
        <v>567.29999999999995</v>
      </c>
      <c r="B817" s="1">
        <f t="shared" si="238"/>
        <v>0.45999999999992269</v>
      </c>
      <c r="C817">
        <f>front!D817-front!B817</f>
        <v>25770.399999999998</v>
      </c>
      <c r="D817" s="2">
        <f>front!E817-front!C817</f>
        <v>55576</v>
      </c>
      <c r="E817" s="2">
        <f>IF(front!F817-front!C817&gt;0,front!F817-front!C817,0)</f>
        <v>55576</v>
      </c>
      <c r="F817" s="2">
        <f>front!I817-front!H817</f>
        <v>10806.7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26250.649409051206</v>
      </c>
      <c r="J817" s="4">
        <f>D817/(constants!$A$4+constants!$B$4*data!D817+constants!$C$4*data!D817^2+constants!$D$4*data!D817^3+constants!$E$4*data!D817^4+constants!$F$4*data!D817^5+constants!$G$4*data!D817^6+constants!$H$4*data!D817^7)</f>
        <v>58659.826981556551</v>
      </c>
      <c r="K817" s="4">
        <f>E817/(constants!$A$4+constants!$B$4*data!E817+constants!$C$4*data!E817^2+constants!$D$4*data!E817^3+constants!$E$4*data!E817^4+constants!$F$4*data!E817^5+constants!$G$4*data!E817^6+constants!$H$4*data!E817^7)</f>
        <v>58659.826981556551</v>
      </c>
      <c r="L817" s="4">
        <f>F817/(constants!$A$4+constants!$B$4*data!F817+constants!$C$4*data!F817^2+constants!$D$4*data!F817^3+constants!$E$4*data!F817^4+constants!$F$4*data!F817^5+constants!$G$4*data!F817^6+constants!$H$4*data!F817^7)</f>
        <v>10811.576265720378</v>
      </c>
      <c r="M817" s="4"/>
      <c r="N817" s="4"/>
      <c r="O817" s="4">
        <f t="shared" si="233"/>
        <v>43751.082348418677</v>
      </c>
      <c r="P817" s="4">
        <f t="shared" si="234"/>
        <v>11731.965396311311</v>
      </c>
      <c r="Q817" s="4">
        <f t="shared" si="234"/>
        <v>11731.965396311311</v>
      </c>
      <c r="R817" s="4">
        <f t="shared" si="235"/>
        <v>1801.9293776200632</v>
      </c>
      <c r="S817" s="4"/>
      <c r="T817" s="4"/>
      <c r="U817" s="4">
        <f t="shared" si="236"/>
        <v>1</v>
      </c>
      <c r="V817" s="4"/>
      <c r="W817" s="4"/>
      <c r="X817">
        <f>IF(front!E817&gt;$X$2,O817,P817)</f>
        <v>43751.082348418677</v>
      </c>
      <c r="Y817">
        <f t="shared" si="230"/>
        <v>43514.329108771264</v>
      </c>
      <c r="Z817">
        <f>SUMPRODUCT($B$7:$B$456,Y$7:Y$456,EXP(constants!$B$32+constants!$A$32*ABS($A$7:$A$456-$A817)))</f>
        <v>2.2051266218791991E-3</v>
      </c>
      <c r="AA817">
        <f t="shared" si="231"/>
        <v>43514.326903644644</v>
      </c>
      <c r="AB817">
        <f t="shared" si="237"/>
        <v>43509.41948110357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1.1812813334722515E-5</v>
      </c>
      <c r="AL817" s="17">
        <f t="shared" si="232"/>
        <v>2.7150013665093595E-10</v>
      </c>
      <c r="AQ817">
        <f t="shared" si="239"/>
        <v>2.7150013665093595E-10</v>
      </c>
    </row>
    <row r="818" spans="1:43" x14ac:dyDescent="0.2">
      <c r="A818">
        <f>front!A818</f>
        <v>567.75</v>
      </c>
      <c r="B818" s="1">
        <f t="shared" si="238"/>
        <v>0.45000000000004547</v>
      </c>
      <c r="C818">
        <f>front!D818-front!B818</f>
        <v>25860.129999999997</v>
      </c>
      <c r="D818" s="2">
        <f>front!E818-front!C818</f>
        <v>55316.1</v>
      </c>
      <c r="E818" s="2">
        <f>IF(front!F818-front!C818&gt;0,front!F818-front!C818,0)</f>
        <v>55316.1</v>
      </c>
      <c r="F818" s="2">
        <f>front!I818-front!H818</f>
        <v>11528.7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26345.245945208451</v>
      </c>
      <c r="J818" s="4">
        <f>D818/(constants!$A$4+constants!$B$4*data!D818+constants!$C$4*data!D818^2+constants!$D$4*data!D818^3+constants!$E$4*data!D818^4+constants!$F$4*data!D818^5+constants!$G$4*data!D818^6+constants!$H$4*data!D818^7)</f>
        <v>58370.877699883567</v>
      </c>
      <c r="K818" s="4">
        <f>E818/(constants!$A$4+constants!$B$4*data!E818+constants!$C$4*data!E818^2+constants!$D$4*data!E818^3+constants!$E$4*data!E818^4+constants!$F$4*data!E818^5+constants!$G$4*data!E818^6+constants!$H$4*data!E818^7)</f>
        <v>58370.877699883567</v>
      </c>
      <c r="L818" s="4">
        <f>F818/(constants!$A$4+constants!$B$4*data!F818+constants!$C$4*data!F818^2+constants!$D$4*data!F818^3+constants!$E$4*data!F818^4+constants!$F$4*data!F818^5+constants!$G$4*data!F818^6+constants!$H$4*data!F818^7)</f>
        <v>11540.497754159982</v>
      </c>
      <c r="M818" s="4"/>
      <c r="N818" s="4"/>
      <c r="O818" s="4">
        <f t="shared" si="233"/>
        <v>43908.74324201409</v>
      </c>
      <c r="P818" s="4">
        <f t="shared" si="234"/>
        <v>11674.175539976713</v>
      </c>
      <c r="Q818" s="4">
        <f t="shared" si="234"/>
        <v>11674.175539976713</v>
      </c>
      <c r="R818" s="4">
        <f t="shared" si="235"/>
        <v>1923.416292359997</v>
      </c>
      <c r="S818" s="4"/>
      <c r="T818" s="4"/>
      <c r="U818" s="4">
        <f t="shared" si="236"/>
        <v>1</v>
      </c>
      <c r="V818" s="4"/>
      <c r="W818" s="4"/>
      <c r="X818">
        <f>IF(front!E818&gt;$X$2,O818,P818)</f>
        <v>43908.74324201409</v>
      </c>
      <c r="Y818">
        <f t="shared" si="230"/>
        <v>43671.990002366678</v>
      </c>
      <c r="Z818">
        <f>SUMPRODUCT($B$7:$B$456,Y$7:Y$456,EXP(constants!$B$32+constants!$A$32*ABS($A$7:$A$456-$A818)))</f>
        <v>2.1494004271152061E-3</v>
      </c>
      <c r="AA818">
        <f t="shared" si="231"/>
        <v>43671.987852966253</v>
      </c>
      <c r="AB818">
        <f t="shared" si="237"/>
        <v>43667.08043042518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1.1841125229958589E-5</v>
      </c>
      <c r="AL818" s="17">
        <f t="shared" si="232"/>
        <v>2.7116823733670655E-10</v>
      </c>
      <c r="AQ818">
        <f t="shared" si="239"/>
        <v>2.7116823733670655E-10</v>
      </c>
    </row>
    <row r="819" spans="1:43" x14ac:dyDescent="0.2">
      <c r="A819">
        <f>front!A819</f>
        <v>568.21</v>
      </c>
      <c r="B819" s="1">
        <f t="shared" si="238"/>
        <v>0.46000000000003638</v>
      </c>
      <c r="C819">
        <f>front!D819-front!B819</f>
        <v>25926.670000000002</v>
      </c>
      <c r="D819" s="2">
        <f>front!E819-front!C819</f>
        <v>54958.6</v>
      </c>
      <c r="E819" s="2">
        <f>IF(front!F819-front!C819&gt;0,front!F819-front!C819,0)</f>
        <v>54958.6</v>
      </c>
      <c r="F819" s="2">
        <f>front!I819-front!H819</f>
        <v>12447.5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26415.408230588411</v>
      </c>
      <c r="J819" s="4">
        <f>D819/(constants!$A$4+constants!$B$4*data!D819+constants!$C$4*data!D819^2+constants!$D$4*data!D819^3+constants!$E$4*data!D819^4+constants!$F$4*data!D819^5+constants!$G$4*data!D819^6+constants!$H$4*data!D819^7)</f>
        <v>57973.721634043599</v>
      </c>
      <c r="K819" s="4">
        <f>E819/(constants!$A$4+constants!$B$4*data!E819+constants!$C$4*data!E819^2+constants!$D$4*data!E819^3+constants!$E$4*data!E819^4+constants!$F$4*data!E819^5+constants!$G$4*data!E819^6+constants!$H$4*data!E819^7)</f>
        <v>57973.721634043599</v>
      </c>
      <c r="L819" s="4">
        <f>F819/(constants!$A$4+constants!$B$4*data!F819+constants!$C$4*data!F819^2+constants!$D$4*data!F819^3+constants!$E$4*data!F819^4+constants!$F$4*data!F819^5+constants!$G$4*data!F819^6+constants!$H$4*data!F819^7)</f>
        <v>12470.225959020963</v>
      </c>
      <c r="M819" s="4"/>
      <c r="N819" s="4"/>
      <c r="O819" s="4">
        <f t="shared" si="233"/>
        <v>44025.680384314015</v>
      </c>
      <c r="P819" s="4">
        <f t="shared" si="234"/>
        <v>11594.744326808719</v>
      </c>
      <c r="Q819" s="4">
        <f t="shared" si="234"/>
        <v>11594.744326808719</v>
      </c>
      <c r="R819" s="4">
        <f t="shared" si="235"/>
        <v>2078.3709931701605</v>
      </c>
      <c r="S819" s="4"/>
      <c r="T819" s="4"/>
      <c r="U819" s="4">
        <f t="shared" si="236"/>
        <v>1</v>
      </c>
      <c r="V819" s="4"/>
      <c r="W819" s="4"/>
      <c r="X819">
        <f>IF(front!E819&gt;$X$2,O819,P819)</f>
        <v>44025.680384314015</v>
      </c>
      <c r="Y819">
        <f t="shared" si="230"/>
        <v>43788.927144666603</v>
      </c>
      <c r="Z819">
        <f>SUMPRODUCT($B$7:$B$456,Y$7:Y$456,EXP(constants!$B$32+constants!$A$32*ABS($A$7:$A$456-$A819)))</f>
        <v>2.0938911560602568E-3</v>
      </c>
      <c r="AA819">
        <f t="shared" si="231"/>
        <v>43788.925050775448</v>
      </c>
      <c r="AB819">
        <f t="shared" si="237"/>
        <v>43784.017628234375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1.1870046928379492E-5</v>
      </c>
      <c r="AL819" s="17">
        <f t="shared" si="232"/>
        <v>2.7110456215249246E-10</v>
      </c>
      <c r="AQ819">
        <f t="shared" si="239"/>
        <v>2.7110456215249246E-10</v>
      </c>
    </row>
    <row r="820" spans="1:43" x14ac:dyDescent="0.2">
      <c r="A820">
        <f>front!A820</f>
        <v>568.66999999999996</v>
      </c>
      <c r="B820" s="1">
        <f t="shared" si="238"/>
        <v>0.45999999999992269</v>
      </c>
      <c r="C820">
        <f>front!D820-front!B820</f>
        <v>26040.93</v>
      </c>
      <c r="D820" s="2">
        <f>front!E820-front!C820</f>
        <v>55619.199999999997</v>
      </c>
      <c r="E820" s="2">
        <f>IF(front!F820-front!C820&gt;0,front!F820-front!C820,0)</f>
        <v>55619.199999999997</v>
      </c>
      <c r="F820" s="2">
        <f>front!I820-front!H820</f>
        <v>14158.499999999998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26535.91496752176</v>
      </c>
      <c r="J820" s="4">
        <f>D820/(constants!$A$4+constants!$B$4*data!D820+constants!$C$4*data!D820^2+constants!$D$4*data!D820^3+constants!$E$4*data!D820^4+constants!$F$4*data!D820^5+constants!$G$4*data!D820^6+constants!$H$4*data!D820^7)</f>
        <v>58707.875081398946</v>
      </c>
      <c r="K820" s="4">
        <f>E820/(constants!$A$4+constants!$B$4*data!E820+constants!$C$4*data!E820^2+constants!$D$4*data!E820^3+constants!$E$4*data!E820^4+constants!$F$4*data!E820^5+constants!$G$4*data!E820^6+constants!$H$4*data!E820^7)</f>
        <v>58707.875081398946</v>
      </c>
      <c r="L820" s="4">
        <f>F820/(constants!$A$4+constants!$B$4*data!F820+constants!$C$4*data!F820^2+constants!$D$4*data!F820^3+constants!$E$4*data!F820^4+constants!$F$4*data!F820^5+constants!$G$4*data!F820^6+constants!$H$4*data!F820^7)</f>
        <v>14208.362386818368</v>
      </c>
      <c r="M820" s="4"/>
      <c r="N820" s="4"/>
      <c r="O820" s="4">
        <f t="shared" si="233"/>
        <v>44226.524945869598</v>
      </c>
      <c r="P820" s="4">
        <f t="shared" si="234"/>
        <v>11741.57501627979</v>
      </c>
      <c r="Q820" s="4">
        <f t="shared" si="234"/>
        <v>11741.57501627979</v>
      </c>
      <c r="R820" s="4">
        <f t="shared" si="235"/>
        <v>2368.0603978030613</v>
      </c>
      <c r="S820" s="4"/>
      <c r="T820" s="4"/>
      <c r="U820" s="4">
        <f t="shared" si="236"/>
        <v>1</v>
      </c>
      <c r="V820" s="4"/>
      <c r="W820" s="4"/>
      <c r="X820">
        <f>IF(front!E820&gt;$X$2,O820,P820)</f>
        <v>44226.524945869598</v>
      </c>
      <c r="Y820">
        <f t="shared" si="230"/>
        <v>43989.771706222185</v>
      </c>
      <c r="Z820">
        <f>SUMPRODUCT($B$7:$B$456,Y$7:Y$456,EXP(constants!$B$32+constants!$A$32*ABS($A$7:$A$456-$A820)))</f>
        <v>2.0398154378855481E-3</v>
      </c>
      <c r="AA820">
        <f t="shared" si="231"/>
        <v>43989.769666406748</v>
      </c>
      <c r="AB820">
        <f t="shared" si="237"/>
        <v>43984.862243865675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1.1898948824687898E-5</v>
      </c>
      <c r="AL820" s="17">
        <f t="shared" si="232"/>
        <v>2.7052372606549151E-10</v>
      </c>
      <c r="AQ820">
        <f t="shared" si="239"/>
        <v>2.7052372606549151E-10</v>
      </c>
    </row>
    <row r="821" spans="1:43" x14ac:dyDescent="0.2">
      <c r="A821">
        <f>front!A821</f>
        <v>569.13</v>
      </c>
      <c r="B821" s="1">
        <f t="shared" si="238"/>
        <v>0.46000000000003638</v>
      </c>
      <c r="C821">
        <f>front!D821-front!B821</f>
        <v>26102.33</v>
      </c>
      <c r="D821" s="2">
        <f>front!E821-front!C821</f>
        <v>55385.7</v>
      </c>
      <c r="E821" s="2">
        <f>IF(front!F821-front!C821&gt;0,front!F821-front!C821,0)</f>
        <v>55385.7</v>
      </c>
      <c r="F821" s="2">
        <f>front!I821-front!H821</f>
        <v>16317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26600.685681432991</v>
      </c>
      <c r="J821" s="4">
        <f>D821/(constants!$A$4+constants!$B$4*data!D821+constants!$C$4*data!D821^2+constants!$D$4*data!D821^3+constants!$E$4*data!D821^4+constants!$F$4*data!D821^5+constants!$G$4*data!D821^6+constants!$H$4*data!D821^7)</f>
        <v>58448.237763594807</v>
      </c>
      <c r="K821" s="4">
        <f>E821/(constants!$A$4+constants!$B$4*data!E821+constants!$C$4*data!E821^2+constants!$D$4*data!E821^3+constants!$E$4*data!E821^4+constants!$F$4*data!E821^5+constants!$G$4*data!E821^6+constants!$H$4*data!E821^7)</f>
        <v>58448.237763594807</v>
      </c>
      <c r="L821" s="4">
        <f>F821/(constants!$A$4+constants!$B$4*data!F821+constants!$C$4*data!F821^2+constants!$D$4*data!F821^3+constants!$E$4*data!F821^4+constants!$F$4*data!F821^5+constants!$G$4*data!F821^6+constants!$H$4*data!F821^7)</f>
        <v>16414.483425264832</v>
      </c>
      <c r="M821" s="4"/>
      <c r="N821" s="4"/>
      <c r="O821" s="4">
        <f t="shared" si="233"/>
        <v>44334.476135721656</v>
      </c>
      <c r="P821" s="4">
        <f t="shared" si="234"/>
        <v>11689.647552718961</v>
      </c>
      <c r="Q821" s="4">
        <f t="shared" si="234"/>
        <v>11689.647552718961</v>
      </c>
      <c r="R821" s="4">
        <f t="shared" si="235"/>
        <v>2735.7472375441384</v>
      </c>
      <c r="S821" s="4"/>
      <c r="T821" s="4"/>
      <c r="U821" s="4">
        <f t="shared" si="236"/>
        <v>1</v>
      </c>
      <c r="V821" s="4"/>
      <c r="W821" s="4"/>
      <c r="X821">
        <f>IF(front!E821&gt;$X$2,O821,P821)</f>
        <v>44334.476135721656</v>
      </c>
      <c r="Y821">
        <f t="shared" ref="Y821:Y884" si="240">X821-$U$4</f>
        <v>44097.722896074243</v>
      </c>
      <c r="Z821">
        <f>SUMPRODUCT($B$7:$B$456,Y$7:Y$456,EXP(constants!$B$32+constants!$A$32*ABS($A$7:$A$456-$A821)))</f>
        <v>1.9871362504176129E-3</v>
      </c>
      <c r="AA821">
        <f t="shared" si="231"/>
        <v>44097.72090893799</v>
      </c>
      <c r="AB821">
        <f t="shared" si="237"/>
        <v>44092.813486396917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1.1927830678792851E-5</v>
      </c>
      <c r="AL821" s="17">
        <f t="shared" si="232"/>
        <v>2.705164342137684E-10</v>
      </c>
      <c r="AQ821">
        <f t="shared" si="239"/>
        <v>2.705164342137684E-10</v>
      </c>
    </row>
    <row r="822" spans="1:43" x14ac:dyDescent="0.2">
      <c r="A822">
        <f>front!A822</f>
        <v>569.58000000000004</v>
      </c>
      <c r="B822" s="1">
        <f t="shared" si="238"/>
        <v>0.45000000000004547</v>
      </c>
      <c r="C822">
        <f>front!D822-front!B822</f>
        <v>26197.26</v>
      </c>
      <c r="D822" s="2">
        <f>front!E822-front!C822</f>
        <v>55055.199999999997</v>
      </c>
      <c r="E822" s="2">
        <f>IF(front!F822-front!C822&gt;0,front!F822-front!C822,0)</f>
        <v>55055.199999999997</v>
      </c>
      <c r="F822" s="2">
        <f>front!I822-front!H822</f>
        <v>18815.2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26700.846188384199</v>
      </c>
      <c r="J822" s="4">
        <f>D822/(constants!$A$4+constants!$B$4*data!D822+constants!$C$4*data!D822^2+constants!$D$4*data!D822^3+constants!$E$4*data!D822^4+constants!$F$4*data!D822^5+constants!$G$4*data!D822^6+constants!$H$4*data!D822^7)</f>
        <v>58081.00501258047</v>
      </c>
      <c r="K822" s="4">
        <f>E822/(constants!$A$4+constants!$B$4*data!E822+constants!$C$4*data!E822^2+constants!$D$4*data!E822^3+constants!$E$4*data!E822^4+constants!$F$4*data!E822^5+constants!$G$4*data!E822^6+constants!$H$4*data!E822^7)</f>
        <v>58081.00501258047</v>
      </c>
      <c r="L822" s="4">
        <f>F822/(constants!$A$4+constants!$B$4*data!F822+constants!$C$4*data!F822^2+constants!$D$4*data!F822^3+constants!$E$4*data!F822^4+constants!$F$4*data!F822^5+constants!$G$4*data!F822^6+constants!$H$4*data!F822^7)</f>
        <v>18986.964639427581</v>
      </c>
      <c r="M822" s="4"/>
      <c r="N822" s="4"/>
      <c r="O822" s="4">
        <f t="shared" si="233"/>
        <v>44501.410313973662</v>
      </c>
      <c r="P822" s="4">
        <f t="shared" si="234"/>
        <v>11616.201002516094</v>
      </c>
      <c r="Q822" s="4">
        <f t="shared" si="234"/>
        <v>11616.201002516094</v>
      </c>
      <c r="R822" s="4">
        <f t="shared" si="235"/>
        <v>3164.4941065712633</v>
      </c>
      <c r="S822" s="4"/>
      <c r="T822" s="4"/>
      <c r="U822" s="4">
        <f t="shared" si="236"/>
        <v>1</v>
      </c>
      <c r="V822" s="4"/>
      <c r="W822" s="4"/>
      <c r="X822">
        <f>IF(front!E822&gt;$X$2,O822,P822)</f>
        <v>44501.410313973662</v>
      </c>
      <c r="Y822">
        <f t="shared" si="240"/>
        <v>44264.657074326249</v>
      </c>
      <c r="Z822">
        <f>SUMPRODUCT($B$7:$B$456,Y$7:Y$456,EXP(constants!$B$32+constants!$A$32*ABS($A$7:$A$456-$A822)))</f>
        <v>1.9369189338179003E-3</v>
      </c>
      <c r="AA822">
        <f t="shared" si="231"/>
        <v>44264.655137407317</v>
      </c>
      <c r="AB822">
        <f t="shared" si="237"/>
        <v>44259.747714866244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1.1956065043527271E-5</v>
      </c>
      <c r="AL822" s="17">
        <f t="shared" si="232"/>
        <v>2.7013405319324475E-10</v>
      </c>
      <c r="AQ822">
        <f t="shared" si="239"/>
        <v>2.7013405319324475E-10</v>
      </c>
    </row>
    <row r="823" spans="1:43" x14ac:dyDescent="0.2">
      <c r="A823">
        <f>front!A823</f>
        <v>570.04</v>
      </c>
      <c r="B823" s="1">
        <f t="shared" si="238"/>
        <v>0.45999999999992269</v>
      </c>
      <c r="C823">
        <f>front!D823-front!B823</f>
        <v>26263.53</v>
      </c>
      <c r="D823" s="2">
        <f>front!E823-front!C823</f>
        <v>55334.1</v>
      </c>
      <c r="E823" s="2">
        <f>IF(front!F823-front!C823&gt;0,front!F823-front!C823,0)</f>
        <v>55334.1</v>
      </c>
      <c r="F823" s="2">
        <f>front!I823-front!H823</f>
        <v>20131.600000000002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26770.781273465895</v>
      </c>
      <c r="J823" s="4">
        <f>D823/(constants!$A$4+constants!$B$4*data!D823+constants!$C$4*data!D823^2+constants!$D$4*data!D823^3+constants!$E$4*data!D823^4+constants!$F$4*data!D823^5+constants!$G$4*data!D823^6+constants!$H$4*data!D823^7)</f>
        <v>58390.883310677797</v>
      </c>
      <c r="K823" s="4">
        <f>E823/(constants!$A$4+constants!$B$4*data!E823+constants!$C$4*data!E823^2+constants!$D$4*data!E823^3+constants!$E$4*data!E823^4+constants!$F$4*data!E823^5+constants!$G$4*data!E823^6+constants!$H$4*data!E823^7)</f>
        <v>58390.883310677797</v>
      </c>
      <c r="L823" s="4">
        <f>F823/(constants!$A$4+constants!$B$4*data!F823+constants!$C$4*data!F823^2+constants!$D$4*data!F823^3+constants!$E$4*data!F823^4+constants!$F$4*data!F823^5+constants!$G$4*data!F823^6+constants!$H$4*data!F823^7)</f>
        <v>20350.656772372477</v>
      </c>
      <c r="M823" s="4"/>
      <c r="N823" s="4"/>
      <c r="O823" s="4">
        <f t="shared" si="233"/>
        <v>44617.968789109822</v>
      </c>
      <c r="P823" s="4">
        <f t="shared" si="234"/>
        <v>11678.17666213556</v>
      </c>
      <c r="Q823" s="4">
        <f t="shared" si="234"/>
        <v>11678.17666213556</v>
      </c>
      <c r="R823" s="4">
        <f t="shared" si="235"/>
        <v>3391.7761287287462</v>
      </c>
      <c r="S823" s="4"/>
      <c r="T823" s="4"/>
      <c r="U823" s="4">
        <f t="shared" si="236"/>
        <v>1</v>
      </c>
      <c r="V823" s="4"/>
      <c r="W823" s="4"/>
      <c r="X823">
        <f>IF(front!E823&gt;$X$2,O823,P823)</f>
        <v>44617.968789109822</v>
      </c>
      <c r="Y823">
        <f t="shared" si="240"/>
        <v>44381.215549462409</v>
      </c>
      <c r="Z823">
        <f>SUMPRODUCT($B$7:$B$456,Y$7:Y$456,EXP(constants!$B$32+constants!$A$32*ABS($A$7:$A$456-$A823)))</f>
        <v>1.8868970966802586E-3</v>
      </c>
      <c r="AA823">
        <f t="shared" si="231"/>
        <v>44381.213662565315</v>
      </c>
      <c r="AB823">
        <f t="shared" si="237"/>
        <v>44376.306240024242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1.1984906545936291E-5</v>
      </c>
      <c r="AL823" s="17">
        <f t="shared" si="232"/>
        <v>2.7007445101698811E-10</v>
      </c>
      <c r="AQ823">
        <f t="shared" si="239"/>
        <v>2.7007445101698811E-10</v>
      </c>
    </row>
    <row r="824" spans="1:43" x14ac:dyDescent="0.2">
      <c r="A824">
        <f>front!A824</f>
        <v>570.5</v>
      </c>
      <c r="B824" s="1">
        <f t="shared" si="238"/>
        <v>0.46000000000003638</v>
      </c>
      <c r="C824">
        <f>front!D824-front!B824</f>
        <v>26344.14</v>
      </c>
      <c r="D824" s="2">
        <f>front!E824-front!C824</f>
        <v>55405.4</v>
      </c>
      <c r="E824" s="2">
        <f>IF(front!F824-front!C824&gt;0,front!F824-front!C824,0)</f>
        <v>55405.4</v>
      </c>
      <c r="F824" s="2">
        <f>front!I824-front!H824</f>
        <v>20960.2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26855.864590899855</v>
      </c>
      <c r="J824" s="4">
        <f>D824/(constants!$A$4+constants!$B$4*data!D824+constants!$C$4*data!D824^2+constants!$D$4*data!D824^3+constants!$E$4*data!D824^4+constants!$F$4*data!D824^5+constants!$G$4*data!D824^6+constants!$H$4*data!D824^7)</f>
        <v>58470.136709119557</v>
      </c>
      <c r="K824" s="4">
        <f>E824/(constants!$A$4+constants!$B$4*data!E824+constants!$C$4*data!E824^2+constants!$D$4*data!E824^3+constants!$E$4*data!E824^4+constants!$F$4*data!E824^5+constants!$G$4*data!E824^6+constants!$H$4*data!E824^7)</f>
        <v>58470.136709119557</v>
      </c>
      <c r="L824" s="4">
        <f>F824/(constants!$A$4+constants!$B$4*data!F824+constants!$C$4*data!F824^2+constants!$D$4*data!F824^3+constants!$E$4*data!F824^4+constants!$F$4*data!F824^5+constants!$G$4*data!F824^6+constants!$H$4*data!F824^7)</f>
        <v>21211.816307802081</v>
      </c>
      <c r="M824" s="4"/>
      <c r="N824" s="4"/>
      <c r="O824" s="4">
        <f t="shared" si="233"/>
        <v>44759.774318166426</v>
      </c>
      <c r="P824" s="4">
        <f t="shared" si="234"/>
        <v>11694.027341823912</v>
      </c>
      <c r="Q824" s="4">
        <f t="shared" si="234"/>
        <v>11694.027341823912</v>
      </c>
      <c r="R824" s="4">
        <f t="shared" si="235"/>
        <v>3535.3027179670135</v>
      </c>
      <c r="S824" s="4"/>
      <c r="T824" s="4"/>
      <c r="U824" s="4">
        <f t="shared" si="236"/>
        <v>1</v>
      </c>
      <c r="V824" s="4"/>
      <c r="W824" s="4"/>
      <c r="X824">
        <f>IF(front!E824&gt;$X$2,O824,P824)</f>
        <v>44759.774318166426</v>
      </c>
      <c r="Y824">
        <f t="shared" si="240"/>
        <v>44523.021078519014</v>
      </c>
      <c r="Z824">
        <f>SUMPRODUCT($B$7:$B$456,Y$7:Y$456,EXP(constants!$B$32+constants!$A$32*ABS($A$7:$A$456-$A824)))</f>
        <v>1.8381670968760811E-3</v>
      </c>
      <c r="AA824">
        <f t="shared" si="231"/>
        <v>44523.019240351918</v>
      </c>
      <c r="AB824">
        <f t="shared" si="237"/>
        <v>44518.111817810845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1.2013727297610442E-5</v>
      </c>
      <c r="AL824" s="17">
        <f t="shared" si="232"/>
        <v>2.6986156436230478E-10</v>
      </c>
      <c r="AQ824">
        <f t="shared" si="239"/>
        <v>2.6986156436230478E-10</v>
      </c>
    </row>
    <row r="825" spans="1:43" x14ac:dyDescent="0.2">
      <c r="A825">
        <f>front!A825</f>
        <v>570.96</v>
      </c>
      <c r="B825" s="1">
        <f t="shared" si="238"/>
        <v>0.46000000000003638</v>
      </c>
      <c r="C825">
        <f>front!D825-front!B825</f>
        <v>26412.739999999998</v>
      </c>
      <c r="D825" s="2">
        <f>front!E825-front!C825</f>
        <v>55016.6</v>
      </c>
      <c r="E825" s="2">
        <f>IF(front!F825-front!C825&gt;0,front!F825-front!C825,0)</f>
        <v>55016.6</v>
      </c>
      <c r="F825" s="2">
        <f>front!I825-front!H825</f>
        <v>22215.599999999999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26928.284508362998</v>
      </c>
      <c r="J825" s="4">
        <f>D825/(constants!$A$4+constants!$B$4*data!D825+constants!$C$4*data!D825^2+constants!$D$4*data!D825^3+constants!$E$4*data!D825^4+constants!$F$4*data!D825^5+constants!$G$4*data!D825^6+constants!$H$4*data!D825^7)</f>
        <v>58038.133352340767</v>
      </c>
      <c r="K825" s="4">
        <f>E825/(constants!$A$4+constants!$B$4*data!E825+constants!$C$4*data!E825^2+constants!$D$4*data!E825^3+constants!$E$4*data!E825^4+constants!$F$4*data!E825^5+constants!$G$4*data!E825^6+constants!$H$4*data!E825^7)</f>
        <v>58038.133352340767</v>
      </c>
      <c r="L825" s="4">
        <f>F825/(constants!$A$4+constants!$B$4*data!F825+constants!$C$4*data!F825^2+constants!$D$4*data!F825^3+constants!$E$4*data!F825^4+constants!$F$4*data!F825^5+constants!$G$4*data!F825^6+constants!$H$4*data!F825^7)</f>
        <v>22520.521688763813</v>
      </c>
      <c r="M825" s="4"/>
      <c r="N825" s="4"/>
      <c r="O825" s="4">
        <f t="shared" si="233"/>
        <v>44880.474180604993</v>
      </c>
      <c r="P825" s="4">
        <f t="shared" si="234"/>
        <v>11607.626670468153</v>
      </c>
      <c r="Q825" s="4">
        <f t="shared" si="234"/>
        <v>11607.626670468153</v>
      </c>
      <c r="R825" s="4">
        <f t="shared" si="235"/>
        <v>3753.4202814606356</v>
      </c>
      <c r="S825" s="4"/>
      <c r="T825" s="4"/>
      <c r="U825" s="4">
        <f t="shared" si="236"/>
        <v>1</v>
      </c>
      <c r="V825" s="4"/>
      <c r="W825" s="4"/>
      <c r="X825">
        <f>IF(front!E825&gt;$X$2,O825,P825)</f>
        <v>44880.474180604993</v>
      </c>
      <c r="Y825">
        <f t="shared" si="240"/>
        <v>44643.720940957581</v>
      </c>
      <c r="Z825">
        <f>SUMPRODUCT($B$7:$B$456,Y$7:Y$456,EXP(constants!$B$32+constants!$A$32*ABS($A$7:$A$456-$A825)))</f>
        <v>1.790695572102203E-3</v>
      </c>
      <c r="AA825">
        <f t="shared" si="231"/>
        <v>44643.719150262012</v>
      </c>
      <c r="AB825">
        <f t="shared" si="237"/>
        <v>44638.811727720939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1.2042527062855543E-5</v>
      </c>
      <c r="AL825" s="17">
        <f t="shared" si="232"/>
        <v>2.6977705267582357E-10</v>
      </c>
      <c r="AQ825">
        <f t="shared" si="239"/>
        <v>2.6977705267582357E-10</v>
      </c>
    </row>
    <row r="826" spans="1:43" x14ac:dyDescent="0.2">
      <c r="A826">
        <f>front!A826</f>
        <v>571.41</v>
      </c>
      <c r="B826" s="1">
        <f t="shared" si="238"/>
        <v>0.44999999999993179</v>
      </c>
      <c r="C826">
        <f>front!D826-front!B826</f>
        <v>26572.660000000003</v>
      </c>
      <c r="D826" s="2">
        <f>front!E826-front!C826</f>
        <v>55060.6</v>
      </c>
      <c r="E826" s="2">
        <f>IF(front!F826-front!C826&gt;0,front!F826-front!C826,0)</f>
        <v>55060.6</v>
      </c>
      <c r="F826" s="2">
        <f>front!I826-front!H826</f>
        <v>23219.300000000003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27097.156034865249</v>
      </c>
      <c r="J826" s="4">
        <f>D826/(constants!$A$4+constants!$B$4*data!D826+constants!$C$4*data!D826^2+constants!$D$4*data!D826^3+constants!$E$4*data!D826^4+constants!$F$4*data!D826^5+constants!$G$4*data!D826^6+constants!$H$4*data!D826^7)</f>
        <v>58087.002896487298</v>
      </c>
      <c r="K826" s="4">
        <f>E826/(constants!$A$4+constants!$B$4*data!E826+constants!$C$4*data!E826^2+constants!$D$4*data!E826^3+constants!$E$4*data!E826^4+constants!$F$4*data!E826^5+constants!$G$4*data!E826^6+constants!$H$4*data!E826^7)</f>
        <v>58087.002896487298</v>
      </c>
      <c r="L826" s="4">
        <f>F826/(constants!$A$4+constants!$B$4*data!F826+constants!$C$4*data!F826^2+constants!$D$4*data!F826^3+constants!$E$4*data!F826^4+constants!$F$4*data!F826^5+constants!$G$4*data!F826^6+constants!$H$4*data!F826^7)</f>
        <v>23570.169076350532</v>
      </c>
      <c r="M826" s="4"/>
      <c r="N826" s="4"/>
      <c r="O826" s="4">
        <f t="shared" si="233"/>
        <v>45161.926724775418</v>
      </c>
      <c r="P826" s="4">
        <f t="shared" si="234"/>
        <v>11617.400579297459</v>
      </c>
      <c r="Q826" s="4">
        <f t="shared" si="234"/>
        <v>11617.400579297459</v>
      </c>
      <c r="R826" s="4">
        <f t="shared" si="235"/>
        <v>3928.3615127250887</v>
      </c>
      <c r="S826" s="4"/>
      <c r="T826" s="4"/>
      <c r="U826" s="4">
        <f t="shared" si="236"/>
        <v>1</v>
      </c>
      <c r="V826" s="4"/>
      <c r="W826" s="4"/>
      <c r="X826">
        <f>IF(front!E826&gt;$X$2,O826,P826)</f>
        <v>45161.926724775418</v>
      </c>
      <c r="Y826">
        <f t="shared" si="240"/>
        <v>44925.173485128005</v>
      </c>
      <c r="Z826">
        <f>SUMPRODUCT($B$7:$B$456,Y$7:Y$456,EXP(constants!$B$32+constants!$A$32*ABS($A$7:$A$456-$A826)))</f>
        <v>1.7454425470723196E-3</v>
      </c>
      <c r="AA826">
        <f t="shared" si="231"/>
        <v>44925.171739685458</v>
      </c>
      <c r="AB826">
        <f t="shared" si="237"/>
        <v>44920.264317144385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1.2070680213854308E-5</v>
      </c>
      <c r="AL826" s="17">
        <f t="shared" si="232"/>
        <v>2.6871347257962105E-10</v>
      </c>
      <c r="AQ826">
        <f t="shared" si="239"/>
        <v>2.6871347257962105E-10</v>
      </c>
    </row>
    <row r="827" spans="1:43" x14ac:dyDescent="0.2">
      <c r="A827">
        <f>front!A827</f>
        <v>571.87</v>
      </c>
      <c r="B827" s="1">
        <f t="shared" si="238"/>
        <v>0.46000000000003638</v>
      </c>
      <c r="C827">
        <f>front!D827-front!B827</f>
        <v>26612.600000000002</v>
      </c>
      <c r="D827" s="2">
        <f>front!E827-front!C827</f>
        <v>55409.599999999999</v>
      </c>
      <c r="E827" s="2">
        <f>IF(front!F827-front!C827&gt;0,front!F827-front!C827,0)</f>
        <v>55409.599999999999</v>
      </c>
      <c r="F827" s="2">
        <f>front!I827-front!H827</f>
        <v>22663.100000000002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27139.34182190679</v>
      </c>
      <c r="J827" s="4">
        <f>D827/(constants!$A$4+constants!$B$4*data!D827+constants!$C$4*data!D827^2+constants!$D$4*data!D827^3+constants!$E$4*data!D827^4+constants!$F$4*data!D827^5+constants!$G$4*data!D827^6+constants!$H$4*data!D827^7)</f>
        <v>58474.805663782106</v>
      </c>
      <c r="K827" s="4">
        <f>E827/(constants!$A$4+constants!$B$4*data!E827+constants!$C$4*data!E827^2+constants!$D$4*data!E827^3+constants!$E$4*data!E827^4+constants!$F$4*data!E827^5+constants!$G$4*data!E827^6+constants!$H$4*data!E827^7)</f>
        <v>58474.805663782106</v>
      </c>
      <c r="L827" s="4">
        <f>F827/(constants!$A$4+constants!$B$4*data!F827+constants!$C$4*data!F827^2+constants!$D$4*data!F827^3+constants!$E$4*data!F827^4+constants!$F$4*data!F827^5+constants!$G$4*data!F827^6+constants!$H$4*data!F827^7)</f>
        <v>22988.149013561149</v>
      </c>
      <c r="M827" s="4"/>
      <c r="N827" s="4"/>
      <c r="O827" s="4">
        <f t="shared" si="233"/>
        <v>45232.23636984465</v>
      </c>
      <c r="P827" s="4">
        <f t="shared" si="234"/>
        <v>11694.961132756422</v>
      </c>
      <c r="Q827" s="4">
        <f t="shared" si="234"/>
        <v>11694.961132756422</v>
      </c>
      <c r="R827" s="4">
        <f t="shared" si="235"/>
        <v>3831.3581689268581</v>
      </c>
      <c r="S827" s="4"/>
      <c r="T827" s="4"/>
      <c r="U827" s="4">
        <f t="shared" si="236"/>
        <v>1</v>
      </c>
      <c r="V827" s="4"/>
      <c r="W827" s="4"/>
      <c r="X827">
        <f>IF(front!E827&gt;$X$2,O827,P827)</f>
        <v>45232.23636984465</v>
      </c>
      <c r="Y827">
        <f t="shared" si="240"/>
        <v>44995.483130197237</v>
      </c>
      <c r="Z827">
        <f>SUMPRODUCT($B$7:$B$456,Y$7:Y$456,EXP(constants!$B$32+constants!$A$32*ABS($A$7:$A$456-$A827)))</f>
        <v>1.7003656771536154E-3</v>
      </c>
      <c r="AA827">
        <f t="shared" si="231"/>
        <v>44995.481429831561</v>
      </c>
      <c r="AB827">
        <f t="shared" si="237"/>
        <v>44990.574007290488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1.2099437772505962E-5</v>
      </c>
      <c r="AL827" s="17">
        <f t="shared" si="232"/>
        <v>2.6893272734296102E-10</v>
      </c>
      <c r="AQ827">
        <f t="shared" si="239"/>
        <v>2.6893272734296102E-10</v>
      </c>
    </row>
    <row r="828" spans="1:43" x14ac:dyDescent="0.2">
      <c r="A828">
        <f>front!A828</f>
        <v>572.33000000000004</v>
      </c>
      <c r="B828" s="1">
        <f t="shared" si="238"/>
        <v>0.46000000000003638</v>
      </c>
      <c r="C828">
        <f>front!D828-front!B828</f>
        <v>26736.800000000003</v>
      </c>
      <c r="D828" s="2">
        <f>front!E828-front!C828</f>
        <v>55294.2</v>
      </c>
      <c r="E828" s="2">
        <f>IF(front!F828-front!C828&gt;0,front!F828-front!C828,0)</f>
        <v>55294.2</v>
      </c>
      <c r="F828" s="2">
        <f>front!I828-front!H828</f>
        <v>20856.400000000001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27270.551301539199</v>
      </c>
      <c r="J828" s="4">
        <f>D828/(constants!$A$4+constants!$B$4*data!D828+constants!$C$4*data!D828^2+constants!$D$4*data!D828^3+constants!$E$4*data!D828^4+constants!$F$4*data!D828^5+constants!$G$4*data!D828^6+constants!$H$4*data!D828^7)</f>
        <v>58346.538749953077</v>
      </c>
      <c r="K828" s="4">
        <f>E828/(constants!$A$4+constants!$B$4*data!E828+constants!$C$4*data!E828^2+constants!$D$4*data!E828^3+constants!$E$4*data!E828^4+constants!$F$4*data!E828^5+constants!$G$4*data!E828^6+constants!$H$4*data!E828^7)</f>
        <v>58346.538749953077</v>
      </c>
      <c r="L828" s="4">
        <f>F828/(constants!$A$4+constants!$B$4*data!F828+constants!$C$4*data!F828^2+constants!$D$4*data!F828^3+constants!$E$4*data!F828^4+constants!$F$4*data!F828^5+constants!$G$4*data!F828^6+constants!$H$4*data!F828^7)</f>
        <v>21103.821584371173</v>
      </c>
      <c r="M828" s="4"/>
      <c r="N828" s="4"/>
      <c r="O828" s="4">
        <f t="shared" si="233"/>
        <v>45450.918835898665</v>
      </c>
      <c r="P828" s="4">
        <f t="shared" si="234"/>
        <v>11669.307749990616</v>
      </c>
      <c r="Q828" s="4">
        <f t="shared" si="234"/>
        <v>11669.307749990616</v>
      </c>
      <c r="R828" s="4">
        <f t="shared" si="235"/>
        <v>3517.3035973951955</v>
      </c>
      <c r="S828" s="4"/>
      <c r="T828" s="4"/>
      <c r="U828" s="4">
        <f t="shared" si="236"/>
        <v>1</v>
      </c>
      <c r="V828" s="4"/>
      <c r="W828" s="4"/>
      <c r="X828">
        <f>IF(front!E828&gt;$X$2,O828,P828)</f>
        <v>45450.918835898665</v>
      </c>
      <c r="Y828">
        <f t="shared" si="240"/>
        <v>45214.165596251252</v>
      </c>
      <c r="Z828">
        <f>SUMPRODUCT($B$7:$B$456,Y$7:Y$456,EXP(constants!$B$32+constants!$A$32*ABS($A$7:$A$456-$A828)))</f>
        <v>1.6564529384777732E-3</v>
      </c>
      <c r="AA828">
        <f t="shared" si="231"/>
        <v>45214.163939798316</v>
      </c>
      <c r="AB828">
        <f t="shared" si="237"/>
        <v>45209.256517257243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1.2128173649403926E-5</v>
      </c>
      <c r="AL828" s="17">
        <f t="shared" si="232"/>
        <v>2.6826748731809752E-10</v>
      </c>
      <c r="AQ828">
        <f t="shared" si="239"/>
        <v>2.6826748731809752E-10</v>
      </c>
    </row>
    <row r="829" spans="1:43" x14ac:dyDescent="0.2">
      <c r="A829">
        <f>front!A829</f>
        <v>572.78</v>
      </c>
      <c r="B829" s="1">
        <f t="shared" si="238"/>
        <v>0.44999999999993179</v>
      </c>
      <c r="C829">
        <f>front!D829-front!B829</f>
        <v>26763.14</v>
      </c>
      <c r="D829" s="2">
        <f>front!E829-front!C829</f>
        <v>55208.5</v>
      </c>
      <c r="E829" s="2">
        <f>IF(front!F829-front!C829&gt;0,front!F829-front!C829,0)</f>
        <v>55208.5</v>
      </c>
      <c r="F829" s="2">
        <f>front!I829-front!H829</f>
        <v>20849.5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27298.382870036829</v>
      </c>
      <c r="J829" s="4">
        <f>D829/(constants!$A$4+constants!$B$4*data!D829+constants!$C$4*data!D829^2+constants!$D$4*data!D829^3+constants!$E$4*data!D829^4+constants!$F$4*data!D829^5+constants!$G$4*data!D829^6+constants!$H$4*data!D829^7)</f>
        <v>58251.307098752965</v>
      </c>
      <c r="K829" s="4">
        <f>E829/(constants!$A$4+constants!$B$4*data!E829+constants!$C$4*data!E829^2+constants!$D$4*data!E829^3+constants!$E$4*data!E829^4+constants!$F$4*data!E829^5+constants!$G$4*data!E829^6+constants!$H$4*data!E829^7)</f>
        <v>58251.307098752965</v>
      </c>
      <c r="L829" s="4">
        <f>F829/(constants!$A$4+constants!$B$4*data!F829+constants!$C$4*data!F829^2+constants!$D$4*data!F829^3+constants!$E$4*data!F829^4+constants!$F$4*data!F829^5+constants!$G$4*data!F829^6+constants!$H$4*data!F829^7)</f>
        <v>21096.643912949039</v>
      </c>
      <c r="M829" s="4"/>
      <c r="N829" s="4"/>
      <c r="O829" s="4">
        <f t="shared" si="233"/>
        <v>45497.304783394713</v>
      </c>
      <c r="P829" s="4">
        <f t="shared" si="234"/>
        <v>11650.261419750594</v>
      </c>
      <c r="Q829" s="4">
        <f t="shared" si="234"/>
        <v>11650.261419750594</v>
      </c>
      <c r="R829" s="4">
        <f t="shared" si="235"/>
        <v>3516.1073188248401</v>
      </c>
      <c r="S829" s="4"/>
      <c r="T829" s="4"/>
      <c r="U829" s="4">
        <f t="shared" si="236"/>
        <v>1</v>
      </c>
      <c r="V829" s="4"/>
      <c r="W829" s="4"/>
      <c r="X829">
        <f>IF(front!E829&gt;$X$2,O829,P829)</f>
        <v>45497.304783394713</v>
      </c>
      <c r="Y829">
        <f t="shared" si="240"/>
        <v>45260.5515437473</v>
      </c>
      <c r="Z829">
        <f>SUMPRODUCT($B$7:$B$456,Y$7:Y$456,EXP(constants!$B$32+constants!$A$32*ABS($A$7:$A$456-$A829)))</f>
        <v>1.6145923858223834E-3</v>
      </c>
      <c r="AA829">
        <f t="shared" si="231"/>
        <v>45260.549929154913</v>
      </c>
      <c r="AB829">
        <f t="shared" si="237"/>
        <v>45255.64250661384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1.2156263631337039E-5</v>
      </c>
      <c r="AL829" s="17">
        <f t="shared" si="232"/>
        <v>2.6861321501645843E-10</v>
      </c>
      <c r="AQ829">
        <f t="shared" si="239"/>
        <v>2.6861321501645843E-10</v>
      </c>
    </row>
    <row r="830" spans="1:43" x14ac:dyDescent="0.2">
      <c r="A830">
        <f>front!A830</f>
        <v>573.24</v>
      </c>
      <c r="B830" s="1">
        <f t="shared" si="238"/>
        <v>0.46000000000003638</v>
      </c>
      <c r="C830">
        <f>front!D830-front!B830</f>
        <v>26890.399999999998</v>
      </c>
      <c r="D830" s="2">
        <f>front!E830-front!C830</f>
        <v>55581.1</v>
      </c>
      <c r="E830" s="2">
        <f>IF(front!F830-front!C830&gt;0,front!F830-front!C830,0)</f>
        <v>55581.1</v>
      </c>
      <c r="F830" s="2">
        <f>front!I830-front!H830</f>
        <v>25163.9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27432.873961317469</v>
      </c>
      <c r="J830" s="4">
        <f>D830/(constants!$A$4+constants!$B$4*data!D830+constants!$C$4*data!D830^2+constants!$D$4*data!D830^3+constants!$E$4*data!D830^4+constants!$F$4*data!D830^5+constants!$G$4*data!D830^6+constants!$H$4*data!D830^7)</f>
        <v>58665.499025403187</v>
      </c>
      <c r="K830" s="4">
        <f>E830/(constants!$A$4+constants!$B$4*data!E830+constants!$C$4*data!E830^2+constants!$D$4*data!E830^3+constants!$E$4*data!E830^4+constants!$F$4*data!E830^5+constants!$G$4*data!E830^6+constants!$H$4*data!E830^7)</f>
        <v>58665.499025403187</v>
      </c>
      <c r="L830" s="4">
        <f>F830/(constants!$A$4+constants!$B$4*data!F830+constants!$C$4*data!F830^2+constants!$D$4*data!F830^3+constants!$E$4*data!F830^4+constants!$F$4*data!F830^5+constants!$G$4*data!F830^6+constants!$H$4*data!F830^7)</f>
        <v>25611.806742685269</v>
      </c>
      <c r="M830" s="4"/>
      <c r="N830" s="4"/>
      <c r="O830" s="4">
        <f t="shared" si="233"/>
        <v>45721.45660219578</v>
      </c>
      <c r="P830" s="4">
        <f t="shared" si="234"/>
        <v>11733.099805080637</v>
      </c>
      <c r="Q830" s="4">
        <f t="shared" si="234"/>
        <v>11733.099805080637</v>
      </c>
      <c r="R830" s="4">
        <f t="shared" si="235"/>
        <v>4268.6344571142117</v>
      </c>
      <c r="S830" s="4"/>
      <c r="T830" s="4"/>
      <c r="U830" s="4">
        <f t="shared" si="236"/>
        <v>1</v>
      </c>
      <c r="V830" s="4"/>
      <c r="W830" s="4"/>
      <c r="X830">
        <f>IF(front!E830&gt;$X$2,O830,P830)</f>
        <v>45721.45660219578</v>
      </c>
      <c r="Y830">
        <f t="shared" si="240"/>
        <v>45484.703362548367</v>
      </c>
      <c r="Z830">
        <f>SUMPRODUCT($B$7:$B$456,Y$7:Y$456,EXP(constants!$B$32+constants!$A$32*ABS($A$7:$A$456-$A830)))</f>
        <v>1.5728947825013671E-3</v>
      </c>
      <c r="AA830">
        <f t="shared" si="231"/>
        <v>45484.701789653584</v>
      </c>
      <c r="AB830">
        <f t="shared" si="237"/>
        <v>45479.79436711251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1.2184955935996089E-5</v>
      </c>
      <c r="AL830" s="17">
        <f t="shared" si="232"/>
        <v>2.6792020732633988E-10</v>
      </c>
      <c r="AQ830">
        <f t="shared" si="239"/>
        <v>2.6792020732633988E-10</v>
      </c>
    </row>
    <row r="831" spans="1:43" x14ac:dyDescent="0.2">
      <c r="A831">
        <f>front!A831</f>
        <v>573.70000000000005</v>
      </c>
      <c r="B831" s="1">
        <f t="shared" si="238"/>
        <v>0.46000000000003638</v>
      </c>
      <c r="C831">
        <f>front!D831-front!B831</f>
        <v>26925</v>
      </c>
      <c r="D831" s="2">
        <f>front!E831-front!C831</f>
        <v>55539.199999999997</v>
      </c>
      <c r="E831" s="2">
        <f>IF(front!F831-front!C831&gt;0,front!F831-front!C831,0)</f>
        <v>55539.199999999997</v>
      </c>
      <c r="F831" s="2">
        <f>front!I831-front!H831</f>
        <v>28193.1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27469.447040330531</v>
      </c>
      <c r="J831" s="4">
        <f>D831/(constants!$A$4+constants!$B$4*data!D831+constants!$C$4*data!D831^2+constants!$D$4*data!D831^3+constants!$E$4*data!D831^4+constants!$F$4*data!D831^5+constants!$G$4*data!D831^6+constants!$H$4*data!D831^7)</f>
        <v>58618.901657640832</v>
      </c>
      <c r="K831" s="4">
        <f>E831/(constants!$A$4+constants!$B$4*data!E831+constants!$C$4*data!E831^2+constants!$D$4*data!E831^3+constants!$E$4*data!E831^4+constants!$F$4*data!E831^5+constants!$G$4*data!E831^6+constants!$H$4*data!E831^7)</f>
        <v>58618.901657640832</v>
      </c>
      <c r="L831" s="4">
        <f>F831/(constants!$A$4+constants!$B$4*data!F831+constants!$C$4*data!F831^2+constants!$D$4*data!F831^3+constants!$E$4*data!F831^4+constants!$F$4*data!F831^5+constants!$G$4*data!F831^6+constants!$H$4*data!F831^7)</f>
        <v>28811.92083685629</v>
      </c>
      <c r="M831" s="4"/>
      <c r="N831" s="4"/>
      <c r="O831" s="4">
        <f t="shared" si="233"/>
        <v>45782.411733884219</v>
      </c>
      <c r="P831" s="4">
        <f t="shared" si="234"/>
        <v>11723.780331528165</v>
      </c>
      <c r="Q831" s="4">
        <f t="shared" si="234"/>
        <v>11723.780331528165</v>
      </c>
      <c r="R831" s="4">
        <f t="shared" si="235"/>
        <v>4801.9868061427151</v>
      </c>
      <c r="S831" s="4"/>
      <c r="T831" s="4"/>
      <c r="U831" s="4">
        <f t="shared" si="236"/>
        <v>1</v>
      </c>
      <c r="V831" s="4"/>
      <c r="W831" s="4"/>
      <c r="X831">
        <f>IF(front!E831&gt;$X$2,O831,P831)</f>
        <v>45782.411733884219</v>
      </c>
      <c r="Y831">
        <f t="shared" si="240"/>
        <v>45545.658494236806</v>
      </c>
      <c r="Z831">
        <f>SUMPRODUCT($B$7:$B$456,Y$7:Y$456,EXP(constants!$B$32+constants!$A$32*ABS($A$7:$A$456-$A831)))</f>
        <v>1.5322740392832378E-3</v>
      </c>
      <c r="AA831">
        <f t="shared" si="231"/>
        <v>45545.65696196277</v>
      </c>
      <c r="AB831">
        <f t="shared" si="237"/>
        <v>45540.749539421697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1.2213625873598951E-5</v>
      </c>
      <c r="AL831" s="17">
        <f t="shared" si="232"/>
        <v>2.6819114742559079E-10</v>
      </c>
      <c r="AQ831">
        <f t="shared" si="239"/>
        <v>2.6819114742559079E-10</v>
      </c>
    </row>
    <row r="832" spans="1:43" x14ac:dyDescent="0.2">
      <c r="A832">
        <f>front!A832</f>
        <v>574.16</v>
      </c>
      <c r="B832" s="1">
        <f t="shared" si="238"/>
        <v>0.45999999999992269</v>
      </c>
      <c r="C832">
        <f>front!D832-front!B832</f>
        <v>27024.469999999998</v>
      </c>
      <c r="D832" s="2">
        <f>front!E832-front!C832</f>
        <v>55326.9</v>
      </c>
      <c r="E832" s="2">
        <f>IF(front!F832-front!C832&gt;0,front!F832-front!C832,0)</f>
        <v>55326.9</v>
      </c>
      <c r="F832" s="2">
        <f>front!I832-front!H832</f>
        <v>29314.800000000003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27574.606130369903</v>
      </c>
      <c r="J832" s="4">
        <f>D832/(constants!$A$4+constants!$B$4*data!D832+constants!$C$4*data!D832^2+constants!$D$4*data!D832^3+constants!$E$4*data!D832^4+constants!$F$4*data!D832^5+constants!$G$4*data!D832^6+constants!$H$4*data!D832^7)</f>
        <v>58382.880958211412</v>
      </c>
      <c r="K832" s="4">
        <f>E832/(constants!$A$4+constants!$B$4*data!E832+constants!$C$4*data!E832^2+constants!$D$4*data!E832^3+constants!$E$4*data!E832^4+constants!$F$4*data!E832^5+constants!$G$4*data!E832^6+constants!$H$4*data!E832^7)</f>
        <v>58382.880958211412</v>
      </c>
      <c r="L832" s="4">
        <f>F832/(constants!$A$4+constants!$B$4*data!F832+constants!$C$4*data!F832^2+constants!$D$4*data!F832^3+constants!$E$4*data!F832^4+constants!$F$4*data!F832^5+constants!$G$4*data!F832^6+constants!$H$4*data!F832^7)</f>
        <v>30002.7006649182</v>
      </c>
      <c r="M832" s="4"/>
      <c r="N832" s="4"/>
      <c r="O832" s="4">
        <f t="shared" si="233"/>
        <v>45957.676883949833</v>
      </c>
      <c r="P832" s="4">
        <f t="shared" si="234"/>
        <v>11676.576191642283</v>
      </c>
      <c r="Q832" s="4">
        <f t="shared" si="234"/>
        <v>11676.576191642283</v>
      </c>
      <c r="R832" s="4">
        <f t="shared" si="235"/>
        <v>5000.4501108197001</v>
      </c>
      <c r="S832" s="4"/>
      <c r="T832" s="4"/>
      <c r="U832" s="4">
        <f t="shared" si="236"/>
        <v>1</v>
      </c>
      <c r="V832" s="4"/>
      <c r="W832" s="4"/>
      <c r="X832">
        <f>IF(front!E832&gt;$X$2,O832,P832)</f>
        <v>45957.676883949833</v>
      </c>
      <c r="Y832">
        <f t="shared" si="240"/>
        <v>45720.92364430242</v>
      </c>
      <c r="Z832">
        <f>SUMPRODUCT($B$7:$B$456,Y$7:Y$456,EXP(constants!$B$32+constants!$A$32*ABS($A$7:$A$456-$A832)))</f>
        <v>1.492702345752325E-3</v>
      </c>
      <c r="AA832">
        <f t="shared" si="231"/>
        <v>45720.922151600076</v>
      </c>
      <c r="AB832">
        <f t="shared" si="237"/>
        <v>45716.014729059003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1.2242273216308978E-5</v>
      </c>
      <c r="AL832" s="17">
        <f t="shared" si="232"/>
        <v>2.6778959821550847E-10</v>
      </c>
      <c r="AQ832">
        <f t="shared" si="239"/>
        <v>2.6778959821550847E-10</v>
      </c>
    </row>
    <row r="833" spans="1:43" x14ac:dyDescent="0.2">
      <c r="A833">
        <f>front!A833</f>
        <v>574.61</v>
      </c>
      <c r="B833" s="1">
        <f t="shared" si="238"/>
        <v>0.45000000000004547</v>
      </c>
      <c r="C833">
        <f>front!D833-front!B833</f>
        <v>27070.400000000001</v>
      </c>
      <c r="D833" s="2">
        <f>front!E833-front!C833</f>
        <v>54808.3</v>
      </c>
      <c r="E833" s="2">
        <f>IF(front!F833-front!C833&gt;0,front!F833-front!C833,0)</f>
        <v>54808.3</v>
      </c>
      <c r="F833" s="2">
        <f>front!I833-front!H833</f>
        <v>29423.399999999998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27623.171439529488</v>
      </c>
      <c r="J833" s="4">
        <f>D833/(constants!$A$4+constants!$B$4*data!D833+constants!$C$4*data!D833^2+constants!$D$4*data!D833^3+constants!$E$4*data!D833^4+constants!$F$4*data!D833^5+constants!$G$4*data!D833^6+constants!$H$4*data!D833^7)</f>
        <v>57806.843367013069</v>
      </c>
      <c r="K833" s="4">
        <f>E833/(constants!$A$4+constants!$B$4*data!E833+constants!$C$4*data!E833^2+constants!$D$4*data!E833^3+constants!$E$4*data!E833^4+constants!$F$4*data!E833^5+constants!$G$4*data!E833^6+constants!$H$4*data!E833^7)</f>
        <v>57806.843367013069</v>
      </c>
      <c r="L833" s="4">
        <f>F833/(constants!$A$4+constants!$B$4*data!F833+constants!$C$4*data!F833^2+constants!$D$4*data!F833^3+constants!$E$4*data!F833^4+constants!$F$4*data!F833^5+constants!$G$4*data!F833^6+constants!$H$4*data!F833^7)</f>
        <v>30118.150870643411</v>
      </c>
      <c r="M833" s="4"/>
      <c r="N833" s="4"/>
      <c r="O833" s="4">
        <f t="shared" si="233"/>
        <v>46038.619065882478</v>
      </c>
      <c r="P833" s="4">
        <f t="shared" si="234"/>
        <v>11561.368673402614</v>
      </c>
      <c r="Q833" s="4">
        <f t="shared" si="234"/>
        <v>11561.368673402614</v>
      </c>
      <c r="R833" s="4">
        <f t="shared" si="235"/>
        <v>5019.6918117739015</v>
      </c>
      <c r="S833" s="4"/>
      <c r="T833" s="4"/>
      <c r="U833" s="4">
        <f t="shared" si="236"/>
        <v>1</v>
      </c>
      <c r="V833" s="4"/>
      <c r="W833" s="4"/>
      <c r="X833">
        <f>IF(front!E833&gt;$X$2,O833,P833)</f>
        <v>46038.619065882478</v>
      </c>
      <c r="Y833">
        <f t="shared" si="240"/>
        <v>45801.865826235065</v>
      </c>
      <c r="Z833">
        <f>SUMPRODUCT($B$7:$B$456,Y$7:Y$456,EXP(constants!$B$32+constants!$A$32*ABS($A$7:$A$456-$A833)))</f>
        <v>1.4549799669924266E-3</v>
      </c>
      <c r="AA833">
        <f t="shared" si="231"/>
        <v>45801.864371255098</v>
      </c>
      <c r="AB833">
        <f t="shared" si="237"/>
        <v>45796.956948714025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1.2270275709494282E-5</v>
      </c>
      <c r="AL833" s="17">
        <f t="shared" si="232"/>
        <v>2.6792775168959848E-10</v>
      </c>
      <c r="AQ833">
        <f t="shared" si="239"/>
        <v>2.6792775168959848E-10</v>
      </c>
    </row>
    <row r="834" spans="1:43" x14ac:dyDescent="0.2">
      <c r="A834">
        <f>front!A834</f>
        <v>575.07000000000005</v>
      </c>
      <c r="B834" s="1">
        <f t="shared" si="238"/>
        <v>0.46000000000003638</v>
      </c>
      <c r="C834">
        <f>front!D834-front!B834</f>
        <v>27183.54</v>
      </c>
      <c r="D834" s="2">
        <f>front!E834-front!C834</f>
        <v>54999.6</v>
      </c>
      <c r="E834" s="2">
        <f>IF(front!F834-front!C834&gt;0,front!F834-front!C834,0)</f>
        <v>54999.6</v>
      </c>
      <c r="F834" s="2">
        <f>front!I834-front!H834</f>
        <v>26692.1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27742.82559061049</v>
      </c>
      <c r="J834" s="4">
        <f>D834/(constants!$A$4+constants!$B$4*data!D834+constants!$C$4*data!D834^2+constants!$D$4*data!D834^3+constants!$E$4*data!D834^4+constants!$F$4*data!D834^5+constants!$G$4*data!D834^6+constants!$H$4*data!D834^7)</f>
        <v>58019.253211432515</v>
      </c>
      <c r="K834" s="4">
        <f>E834/(constants!$A$4+constants!$B$4*data!E834+constants!$C$4*data!E834^2+constants!$D$4*data!E834^3+constants!$E$4*data!E834^4+constants!$F$4*data!E834^5+constants!$G$4*data!E834^6+constants!$H$4*data!E834^7)</f>
        <v>58019.253211432515</v>
      </c>
      <c r="L834" s="4">
        <f>F834/(constants!$A$4+constants!$B$4*data!F834+constants!$C$4*data!F834^2+constants!$D$4*data!F834^3+constants!$E$4*data!F834^4+constants!$F$4*data!F834^5+constants!$G$4*data!F834^6+constants!$H$4*data!F834^7)</f>
        <v>27223.324067151152</v>
      </c>
      <c r="M834" s="4"/>
      <c r="N834" s="4"/>
      <c r="O834" s="4">
        <f t="shared" si="233"/>
        <v>46238.04265101748</v>
      </c>
      <c r="P834" s="4">
        <f t="shared" si="234"/>
        <v>11603.850642286503</v>
      </c>
      <c r="Q834" s="4">
        <f t="shared" si="234"/>
        <v>11603.850642286503</v>
      </c>
      <c r="R834" s="4">
        <f t="shared" si="235"/>
        <v>4537.2206778585251</v>
      </c>
      <c r="S834" s="4"/>
      <c r="T834" s="4"/>
      <c r="U834" s="4">
        <f t="shared" si="236"/>
        <v>1</v>
      </c>
      <c r="V834" s="4"/>
      <c r="W834" s="4"/>
      <c r="X834">
        <f>IF(front!E834&gt;$X$2,O834,P834)</f>
        <v>46238.04265101748</v>
      </c>
      <c r="Y834">
        <f t="shared" si="240"/>
        <v>46001.289411370068</v>
      </c>
      <c r="Z834">
        <f>SUMPRODUCT($B$7:$B$456,Y$7:Y$456,EXP(constants!$B$32+constants!$A$32*ABS($A$7:$A$456-$A834)))</f>
        <v>1.4174044290198673E-3</v>
      </c>
      <c r="AA834">
        <f t="shared" si="231"/>
        <v>46001.287993965641</v>
      </c>
      <c r="AB834">
        <f t="shared" si="237"/>
        <v>45996.380571424568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1.2298877686922347E-5</v>
      </c>
      <c r="AL834" s="17">
        <f t="shared" si="232"/>
        <v>2.6738794518460597E-10</v>
      </c>
      <c r="AQ834">
        <f t="shared" si="239"/>
        <v>2.6738794518460597E-10</v>
      </c>
    </row>
    <row r="835" spans="1:43" x14ac:dyDescent="0.2">
      <c r="A835">
        <f>front!A835</f>
        <v>575.53</v>
      </c>
      <c r="B835" s="1">
        <f t="shared" si="238"/>
        <v>0.45999999999992269</v>
      </c>
      <c r="C835">
        <f>front!D835-front!B835</f>
        <v>27297.469999999998</v>
      </c>
      <c r="D835" s="2">
        <f>front!E835-front!C835</f>
        <v>55812.5</v>
      </c>
      <c r="E835" s="2">
        <f>IF(front!F835-front!C835&gt;0,front!F835-front!C835,0)</f>
        <v>55812.5</v>
      </c>
      <c r="F835" s="2">
        <f>front!I835-front!H835</f>
        <v>23723.999999999996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27863.347585195508</v>
      </c>
      <c r="J835" s="4">
        <f>D835/(constants!$A$4+constants!$B$4*data!D835+constants!$C$4*data!D835^2+constants!$D$4*data!D835^3+constants!$E$4*data!D835^4+constants!$F$4*data!D835^5+constants!$G$4*data!D835^6+constants!$H$4*data!D835^7)</f>
        <v>58922.941221258894</v>
      </c>
      <c r="K835" s="4">
        <f>E835/(constants!$A$4+constants!$B$4*data!E835+constants!$C$4*data!E835^2+constants!$D$4*data!E835^3+constants!$E$4*data!E835^4+constants!$F$4*data!E835^5+constants!$G$4*data!E835^6+constants!$H$4*data!E835^7)</f>
        <v>58922.941221258894</v>
      </c>
      <c r="L835" s="4">
        <f>F835/(constants!$A$4+constants!$B$4*data!F835+constants!$C$4*data!F835^2+constants!$D$4*data!F835^3+constants!$E$4*data!F835^4+constants!$F$4*data!F835^5+constants!$G$4*data!F835^6+constants!$H$4*data!F835^7)</f>
        <v>24099.055710562185</v>
      </c>
      <c r="M835" s="4"/>
      <c r="N835" s="4"/>
      <c r="O835" s="4">
        <f t="shared" si="233"/>
        <v>46438.912641992516</v>
      </c>
      <c r="P835" s="4">
        <f t="shared" si="234"/>
        <v>11784.58824425178</v>
      </c>
      <c r="Q835" s="4">
        <f t="shared" si="234"/>
        <v>11784.58824425178</v>
      </c>
      <c r="R835" s="4">
        <f t="shared" si="235"/>
        <v>4016.5092850936976</v>
      </c>
      <c r="S835" s="4"/>
      <c r="T835" s="4"/>
      <c r="U835" s="4">
        <f t="shared" si="236"/>
        <v>1</v>
      </c>
      <c r="V835" s="4"/>
      <c r="W835" s="4"/>
      <c r="X835">
        <f>IF(front!E835&gt;$X$2,O835,P835)</f>
        <v>46438.912641992516</v>
      </c>
      <c r="Y835">
        <f t="shared" si="240"/>
        <v>46202.159402345103</v>
      </c>
      <c r="Z835">
        <f>SUMPRODUCT($B$7:$B$456,Y$7:Y$456,EXP(constants!$B$32+constants!$A$32*ABS($A$7:$A$456-$A835)))</f>
        <v>1.3807992968851669E-3</v>
      </c>
      <c r="AA835">
        <f t="shared" si="231"/>
        <v>46202.158021545809</v>
      </c>
      <c r="AB835">
        <f t="shared" si="237"/>
        <v>46197.250599004736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1.2327456397719467E-5</v>
      </c>
      <c r="AL835" s="17">
        <f t="shared" si="232"/>
        <v>2.6684394066483789E-10</v>
      </c>
      <c r="AQ835">
        <f t="shared" si="239"/>
        <v>2.6684394066483789E-10</v>
      </c>
    </row>
    <row r="836" spans="1:43" x14ac:dyDescent="0.2">
      <c r="A836">
        <f>front!A836</f>
        <v>575.98</v>
      </c>
      <c r="B836" s="1">
        <f t="shared" si="238"/>
        <v>0.45000000000004547</v>
      </c>
      <c r="C836">
        <f>front!D836-front!B836</f>
        <v>27348.94</v>
      </c>
      <c r="D836" s="2">
        <f>front!E836-front!C836</f>
        <v>55227.1</v>
      </c>
      <c r="E836" s="2">
        <f>IF(front!F836-front!C836&gt;0,front!F836-front!C836,0)</f>
        <v>55227.1</v>
      </c>
      <c r="F836" s="2">
        <f>front!I836-front!H836</f>
        <v>23959.4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27917.80626772363</v>
      </c>
      <c r="J836" s="4">
        <f>D836/(constants!$A$4+constants!$B$4*data!D836+constants!$C$4*data!D836^2+constants!$D$4*data!D836^3+constants!$E$4*data!D836^4+constants!$F$4*data!D836^5+constants!$G$4*data!D836^6+constants!$H$4*data!D836^7)</f>
        <v>58271.97413392146</v>
      </c>
      <c r="K836" s="4">
        <f>E836/(constants!$A$4+constants!$B$4*data!E836+constants!$C$4*data!E836^2+constants!$D$4*data!E836^3+constants!$E$4*data!E836^4+constants!$F$4*data!E836^5+constants!$G$4*data!E836^6+constants!$H$4*data!E836^7)</f>
        <v>58271.97413392146</v>
      </c>
      <c r="L836" s="4">
        <f>F836/(constants!$A$4+constants!$B$4*data!F836+constants!$C$4*data!F836^2+constants!$D$4*data!F836^3+constants!$E$4*data!F836^4+constants!$F$4*data!F836^5+constants!$G$4*data!F836^6+constants!$H$4*data!F836^7)</f>
        <v>24345.979425534737</v>
      </c>
      <c r="M836" s="4"/>
      <c r="N836" s="4"/>
      <c r="O836" s="4">
        <f t="shared" si="233"/>
        <v>46529.67711287272</v>
      </c>
      <c r="P836" s="4">
        <f t="shared" si="234"/>
        <v>11654.394826784292</v>
      </c>
      <c r="Q836" s="4">
        <f t="shared" si="234"/>
        <v>11654.394826784292</v>
      </c>
      <c r="R836" s="4">
        <f t="shared" si="235"/>
        <v>4057.6632375891227</v>
      </c>
      <c r="S836" s="4"/>
      <c r="T836" s="4"/>
      <c r="U836" s="4">
        <f t="shared" si="236"/>
        <v>1</v>
      </c>
      <c r="V836" s="4"/>
      <c r="W836" s="4"/>
      <c r="X836">
        <f>IF(front!E836&gt;$X$2,O836,P836)</f>
        <v>46529.67711287272</v>
      </c>
      <c r="Y836">
        <f t="shared" si="240"/>
        <v>46292.923873225307</v>
      </c>
      <c r="Z836">
        <f>SUMPRODUCT($B$7:$B$456,Y$7:Y$456,EXP(constants!$B$32+constants!$A$32*ABS($A$7:$A$456-$A836)))</f>
        <v>1.3459048423968205E-3</v>
      </c>
      <c r="AA836">
        <f t="shared" si="231"/>
        <v>46292.922527320465</v>
      </c>
      <c r="AB836">
        <f t="shared" si="237"/>
        <v>46288.015104779392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1.2355391104292083E-5</v>
      </c>
      <c r="AL836" s="17">
        <f t="shared" si="232"/>
        <v>2.6692419358064778E-10</v>
      </c>
      <c r="AQ836">
        <f t="shared" si="239"/>
        <v>2.6692419358064778E-10</v>
      </c>
    </row>
    <row r="837" spans="1:43" x14ac:dyDescent="0.2">
      <c r="A837">
        <f>front!A837</f>
        <v>576.44000000000005</v>
      </c>
      <c r="B837" s="1">
        <f t="shared" si="238"/>
        <v>0.46000000000003638</v>
      </c>
      <c r="C837">
        <f>front!D837-front!B837</f>
        <v>27482.6</v>
      </c>
      <c r="D837" s="2">
        <f>front!E837-front!C837</f>
        <v>56095</v>
      </c>
      <c r="E837" s="2">
        <f>IF(front!F837-front!C837&gt;0,front!F837-front!C837,0)</f>
        <v>56095</v>
      </c>
      <c r="F837" s="2">
        <f>front!I837-front!H837</f>
        <v>28539.100000000002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28059.258254744596</v>
      </c>
      <c r="J837" s="4">
        <f>D837/(constants!$A$4+constants!$B$4*data!D837+constants!$C$4*data!D837^2+constants!$D$4*data!D837^3+constants!$E$4*data!D837^4+constants!$F$4*data!D837^5+constants!$G$4*data!D837^6+constants!$H$4*data!D837^7)</f>
        <v>59237.482133115191</v>
      </c>
      <c r="K837" s="4">
        <f>E837/(constants!$A$4+constants!$B$4*data!E837+constants!$C$4*data!E837^2+constants!$D$4*data!E837^3+constants!$E$4*data!E837^4+constants!$F$4*data!E837^5+constants!$G$4*data!E837^6+constants!$H$4*data!E837^7)</f>
        <v>59237.482133115191</v>
      </c>
      <c r="L837" s="4">
        <f>F837/(constants!$A$4+constants!$B$4*data!F837+constants!$C$4*data!F837^2+constants!$D$4*data!F837^3+constants!$E$4*data!F837^4+constants!$F$4*data!F837^5+constants!$G$4*data!F837^6+constants!$H$4*data!F837^7)</f>
        <v>29178.902461354537</v>
      </c>
      <c r="M837" s="4"/>
      <c r="N837" s="4"/>
      <c r="O837" s="4">
        <f t="shared" si="233"/>
        <v>46765.430424574326</v>
      </c>
      <c r="P837" s="4">
        <f t="shared" si="234"/>
        <v>11847.496426623038</v>
      </c>
      <c r="Q837" s="4">
        <f t="shared" si="234"/>
        <v>11847.496426623038</v>
      </c>
      <c r="R837" s="4">
        <f t="shared" si="235"/>
        <v>4863.1504102257568</v>
      </c>
      <c r="S837" s="4"/>
      <c r="T837" s="4"/>
      <c r="U837" s="4">
        <f t="shared" si="236"/>
        <v>1</v>
      </c>
      <c r="V837" s="4"/>
      <c r="W837" s="4"/>
      <c r="X837">
        <f>IF(front!E837&gt;$X$2,O837,P837)</f>
        <v>46765.430424574326</v>
      </c>
      <c r="Y837">
        <f t="shared" si="240"/>
        <v>46528.677184926913</v>
      </c>
      <c r="Z837">
        <f>SUMPRODUCT($B$7:$B$456,Y$7:Y$456,EXP(constants!$B$32+constants!$A$32*ABS($A$7:$A$456-$A837)))</f>
        <v>1.3111462205186968E-3</v>
      </c>
      <c r="AA837">
        <f t="shared" si="231"/>
        <v>46528.675873780696</v>
      </c>
      <c r="AB837">
        <f t="shared" si="237"/>
        <v>46523.768451239623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1.2383923131063464E-5</v>
      </c>
      <c r="AL837" s="17">
        <f t="shared" si="232"/>
        <v>2.6618486729085025E-10</v>
      </c>
      <c r="AQ837">
        <f t="shared" si="239"/>
        <v>2.6618486729085025E-10</v>
      </c>
    </row>
    <row r="838" spans="1:43" x14ac:dyDescent="0.2">
      <c r="A838">
        <f>front!A838</f>
        <v>576.9</v>
      </c>
      <c r="B838" s="1">
        <f t="shared" si="238"/>
        <v>0.45999999999992269</v>
      </c>
      <c r="C838">
        <f>front!D838-front!B838</f>
        <v>27477.94</v>
      </c>
      <c r="D838" s="2">
        <f>front!E838-front!C838</f>
        <v>54817.1</v>
      </c>
      <c r="E838" s="2">
        <f>IF(front!F838-front!C838&gt;0,front!F838-front!C838,0)</f>
        <v>54817.1</v>
      </c>
      <c r="F838" s="2">
        <f>front!I838-front!H838</f>
        <v>31845.300000000003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28054.325842618484</v>
      </c>
      <c r="J838" s="4">
        <f>D838/(constants!$A$4+constants!$B$4*data!D838+constants!$C$4*data!D838^2+constants!$D$4*data!D838^3+constants!$E$4*data!D838^4+constants!$F$4*data!D838^5+constants!$G$4*data!D838^6+constants!$H$4*data!D838^7)</f>
        <v>57816.612589047552</v>
      </c>
      <c r="K838" s="4">
        <f>E838/(constants!$A$4+constants!$B$4*data!E838+constants!$C$4*data!E838^2+constants!$D$4*data!E838^3+constants!$E$4*data!E838^4+constants!$F$4*data!E838^5+constants!$G$4*data!E838^6+constants!$H$4*data!E838^7)</f>
        <v>57816.612589047552</v>
      </c>
      <c r="L838" s="4">
        <f>F838/(constants!$A$4+constants!$B$4*data!F838+constants!$C$4*data!F838^2+constants!$D$4*data!F838^3+constants!$E$4*data!F838^4+constants!$F$4*data!F838^5+constants!$G$4*data!F838^6+constants!$H$4*data!F838^7)</f>
        <v>32700.187386840713</v>
      </c>
      <c r="M838" s="4"/>
      <c r="N838" s="4"/>
      <c r="O838" s="4">
        <f t="shared" si="233"/>
        <v>46757.209737697471</v>
      </c>
      <c r="P838" s="4">
        <f t="shared" si="234"/>
        <v>11563.322517809511</v>
      </c>
      <c r="Q838" s="4">
        <f t="shared" si="234"/>
        <v>11563.322517809511</v>
      </c>
      <c r="R838" s="4">
        <f t="shared" si="235"/>
        <v>5450.0312311401185</v>
      </c>
      <c r="S838" s="4"/>
      <c r="T838" s="4"/>
      <c r="U838" s="4">
        <f t="shared" si="236"/>
        <v>1</v>
      </c>
      <c r="V838" s="4"/>
      <c r="W838" s="4"/>
      <c r="X838">
        <f>IF(front!E838&gt;$X$2,O838,P838)</f>
        <v>46757.209737697471</v>
      </c>
      <c r="Y838">
        <f t="shared" si="240"/>
        <v>46520.456498050058</v>
      </c>
      <c r="Z838">
        <f>SUMPRODUCT($B$7:$B$456,Y$7:Y$456,EXP(constants!$B$32+constants!$A$32*ABS($A$7:$A$456-$A838)))</f>
        <v>1.2772852563031501E-3</v>
      </c>
      <c r="AA838">
        <f t="shared" si="231"/>
        <v>46520.455220764801</v>
      </c>
      <c r="AB838">
        <f t="shared" si="237"/>
        <v>46515.547798223728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1.2412431229730971E-5</v>
      </c>
      <c r="AL838" s="17">
        <f t="shared" si="232"/>
        <v>2.6684478238489025E-10</v>
      </c>
      <c r="AQ838">
        <f t="shared" si="239"/>
        <v>2.6684478238489025E-10</v>
      </c>
    </row>
    <row r="839" spans="1:43" x14ac:dyDescent="0.2">
      <c r="A839">
        <f>front!A839</f>
        <v>577.36</v>
      </c>
      <c r="B839" s="1">
        <f t="shared" si="238"/>
        <v>0.46000000000003638</v>
      </c>
      <c r="C839">
        <f>front!D839-front!B839</f>
        <v>27585.66</v>
      </c>
      <c r="D839" s="2">
        <f>front!E839-front!C839</f>
        <v>55529.8</v>
      </c>
      <c r="E839" s="2">
        <f>IF(front!F839-front!C839&gt;0,front!F839-front!C839,0)</f>
        <v>55529.8</v>
      </c>
      <c r="F839" s="2">
        <f>front!I839-front!H839</f>
        <v>36488.100000000006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28168.356675083862</v>
      </c>
      <c r="J839" s="4">
        <f>D839/(constants!$A$4+constants!$B$4*data!D839+constants!$C$4*data!D839^2+constants!$D$4*data!D839^3+constants!$E$4*data!D839^4+constants!$F$4*data!D839^5+constants!$G$4*data!D839^6+constants!$H$4*data!D839^7)</f>
        <v>58608.448567922322</v>
      </c>
      <c r="K839" s="4">
        <f>E839/(constants!$A$4+constants!$B$4*data!E839+constants!$C$4*data!E839^2+constants!$D$4*data!E839^3+constants!$E$4*data!E839^4+constants!$F$4*data!E839^5+constants!$G$4*data!E839^6+constants!$H$4*data!E839^7)</f>
        <v>58608.448567922322</v>
      </c>
      <c r="L839" s="4">
        <f>F839/(constants!$A$4+constants!$B$4*data!F839+constants!$C$4*data!F839^2+constants!$D$4*data!F839^3+constants!$E$4*data!F839^4+constants!$F$4*data!F839^5+constants!$G$4*data!F839^6+constants!$H$4*data!F839^7)</f>
        <v>37689.636671405431</v>
      </c>
      <c r="M839" s="4"/>
      <c r="N839" s="4"/>
      <c r="O839" s="4">
        <f t="shared" si="233"/>
        <v>46947.261125139768</v>
      </c>
      <c r="P839" s="4">
        <f t="shared" si="234"/>
        <v>11721.689713584465</v>
      </c>
      <c r="Q839" s="4">
        <f t="shared" si="234"/>
        <v>11721.689713584465</v>
      </c>
      <c r="R839" s="4">
        <f t="shared" si="235"/>
        <v>6281.6061119009055</v>
      </c>
      <c r="S839" s="4"/>
      <c r="T839" s="4"/>
      <c r="U839" s="4">
        <f t="shared" si="236"/>
        <v>1</v>
      </c>
      <c r="V839" s="4"/>
      <c r="W839" s="4"/>
      <c r="X839">
        <f>IF(front!E839&gt;$X$2,O839,P839)</f>
        <v>46947.261125139768</v>
      </c>
      <c r="Y839">
        <f t="shared" si="240"/>
        <v>46710.507885492356</v>
      </c>
      <c r="Z839">
        <f>SUMPRODUCT($B$7:$B$456,Y$7:Y$456,EXP(constants!$B$32+constants!$A$32*ABS($A$7:$A$456-$A839)))</f>
        <v>1.2442987673212992E-3</v>
      </c>
      <c r="AA839">
        <f t="shared" ref="AA839:AA902" si="241">Y839-Z839</f>
        <v>46710.506641193591</v>
      </c>
      <c r="AB839">
        <f t="shared" si="237"/>
        <v>46705.599218652518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1.2440915180517287E-5</v>
      </c>
      <c r="AL839" s="17">
        <f t="shared" ref="AL839:AL902" si="242">IF(AB839=0,0,AI839/AB839)</f>
        <v>2.6636881634416196E-10</v>
      </c>
      <c r="AQ839">
        <f t="shared" si="239"/>
        <v>2.6636881634416196E-10</v>
      </c>
    </row>
    <row r="840" spans="1:43" x14ac:dyDescent="0.2">
      <c r="A840">
        <f>front!A840</f>
        <v>577.80999999999995</v>
      </c>
      <c r="B840" s="1">
        <f t="shared" si="238"/>
        <v>0.44999999999993179</v>
      </c>
      <c r="C840">
        <f>front!D840-front!B840</f>
        <v>27717.200000000001</v>
      </c>
      <c r="D840" s="2">
        <f>front!E840-front!C840</f>
        <v>55452.5</v>
      </c>
      <c r="E840" s="2">
        <f>IF(front!F840-front!C840&gt;0,front!F840-front!C840,0)</f>
        <v>55452.5</v>
      </c>
      <c r="F840" s="2">
        <f>front!I840-front!H840</f>
        <v>40096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28307.642036081041</v>
      </c>
      <c r="J840" s="4">
        <f>D840/(constants!$A$4+constants!$B$4*data!D840+constants!$C$4*data!D840^2+constants!$D$4*data!D840^3+constants!$E$4*data!D840^4+constants!$F$4*data!D840^5+constants!$G$4*data!D840^6+constants!$H$4*data!D840^7)</f>
        <v>58522.498624675856</v>
      </c>
      <c r="K840" s="4">
        <f>E840/(constants!$A$4+constants!$B$4*data!E840+constants!$C$4*data!E840^2+constants!$D$4*data!E840^3+constants!$E$4*data!E840^4+constants!$F$4*data!E840^5+constants!$G$4*data!E840^6+constants!$H$4*data!E840^7)</f>
        <v>58522.498624675856</v>
      </c>
      <c r="L840" s="4">
        <f>F840/(constants!$A$4+constants!$B$4*data!F840+constants!$C$4*data!F840^2+constants!$D$4*data!F840^3+constants!$E$4*data!F840^4+constants!$F$4*data!F840^5+constants!$G$4*data!F840^6+constants!$H$4*data!F840^7)</f>
        <v>41603.519000932669</v>
      </c>
      <c r="M840" s="4"/>
      <c r="N840" s="4"/>
      <c r="O840" s="4">
        <f t="shared" ref="O840:O903" si="243">I840*1000/O$4</f>
        <v>47179.403393468405</v>
      </c>
      <c r="P840" s="4">
        <f t="shared" ref="P840:Q903" si="244">J840*1000/P$4</f>
        <v>11704.499724935171</v>
      </c>
      <c r="Q840" s="4">
        <f t="shared" si="244"/>
        <v>11704.499724935171</v>
      </c>
      <c r="R840" s="4">
        <f t="shared" ref="R840:R903" si="245">L840*1000/R$4</f>
        <v>6933.9198334887787</v>
      </c>
      <c r="S840" s="4"/>
      <c r="T840" s="4"/>
      <c r="U840" s="4">
        <f t="shared" ref="U840:U903" si="246">Q840/P840</f>
        <v>1</v>
      </c>
      <c r="V840" s="4"/>
      <c r="W840" s="4"/>
      <c r="X840">
        <f>IF(front!E840&gt;$X$2,O840,P840)</f>
        <v>47179.403393468405</v>
      </c>
      <c r="Y840">
        <f t="shared" si="240"/>
        <v>46942.650153820992</v>
      </c>
      <c r="Z840">
        <f>SUMPRODUCT($B$7:$B$456,Y$7:Y$456,EXP(constants!$B$32+constants!$A$32*ABS($A$7:$A$456-$A840)))</f>
        <v>1.212853844946168E-3</v>
      </c>
      <c r="AA840">
        <f t="shared" si="241"/>
        <v>46942.648940967149</v>
      </c>
      <c r="AB840">
        <f t="shared" ref="AB840:AB903" si="247">IF((AA840-$AA$3)&gt;0,AA840-$AA$3,0)</f>
        <v>46937.741518426075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1.2468756338822924E-5</v>
      </c>
      <c r="AL840" s="17">
        <f t="shared" si="242"/>
        <v>2.656445737579457E-10</v>
      </c>
      <c r="AQ840">
        <f t="shared" si="239"/>
        <v>2.656445737579457E-10</v>
      </c>
    </row>
    <row r="841" spans="1:43" x14ac:dyDescent="0.2">
      <c r="A841">
        <f>front!A841</f>
        <v>578.27</v>
      </c>
      <c r="B841" s="1">
        <f t="shared" ref="B841:B904" si="248">A841-A840</f>
        <v>0.46000000000003638</v>
      </c>
      <c r="C841">
        <f>front!D841-front!B841</f>
        <v>27798.34</v>
      </c>
      <c r="D841" s="2">
        <f>front!E841-front!C841</f>
        <v>55839.4</v>
      </c>
      <c r="E841" s="2">
        <f>IF(front!F841-front!C841&gt;0,front!F841-front!C841,0)</f>
        <v>55839.4</v>
      </c>
      <c r="F841" s="2">
        <f>front!I841-front!H841</f>
        <v>35098.300000000003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28393.581086280421</v>
      </c>
      <c r="J841" s="4">
        <f>D841/(constants!$A$4+constants!$B$4*data!D841+constants!$C$4*data!D841^2+constants!$D$4*data!D841^3+constants!$E$4*data!D841^4+constants!$F$4*data!D841^5+constants!$G$4*data!D841^6+constants!$H$4*data!D841^7)</f>
        <v>58952.880055953006</v>
      </c>
      <c r="K841" s="4">
        <f>E841/(constants!$A$4+constants!$B$4*data!E841+constants!$C$4*data!E841^2+constants!$D$4*data!E841^3+constants!$E$4*data!E841^4+constants!$F$4*data!E841^5+constants!$G$4*data!E841^6+constants!$H$4*data!E841^7)</f>
        <v>58952.880055953006</v>
      </c>
      <c r="L841" s="4">
        <f>F841/(constants!$A$4+constants!$B$4*data!F841+constants!$C$4*data!F841^2+constants!$D$4*data!F841^3+constants!$E$4*data!F841^4+constants!$F$4*data!F841^5+constants!$G$4*data!F841^6+constants!$H$4*data!F841^7)</f>
        <v>36190.535817754586</v>
      </c>
      <c r="M841" s="4"/>
      <c r="N841" s="4"/>
      <c r="O841" s="4">
        <f t="shared" si="243"/>
        <v>47322.635143800704</v>
      </c>
      <c r="P841" s="4">
        <f t="shared" si="244"/>
        <v>11790.5760111906</v>
      </c>
      <c r="Q841" s="4">
        <f t="shared" si="244"/>
        <v>11790.5760111906</v>
      </c>
      <c r="R841" s="4">
        <f t="shared" si="245"/>
        <v>6031.7559696257649</v>
      </c>
      <c r="S841" s="4"/>
      <c r="T841" s="4"/>
      <c r="U841" s="4">
        <f t="shared" si="246"/>
        <v>1</v>
      </c>
      <c r="V841" s="4"/>
      <c r="W841" s="4"/>
      <c r="X841">
        <f>IF(front!E841&gt;$X$2,O841,P841)</f>
        <v>47322.635143800704</v>
      </c>
      <c r="Y841">
        <f t="shared" si="240"/>
        <v>47085.881904153292</v>
      </c>
      <c r="Z841">
        <f>SUMPRODUCT($B$7:$B$456,Y$7:Y$456,EXP(constants!$B$32+constants!$A$32*ABS($A$7:$A$456-$A841)))</f>
        <v>1.1815313272896912E-3</v>
      </c>
      <c r="AA841">
        <f t="shared" si="241"/>
        <v>47085.880722621965</v>
      </c>
      <c r="AB841">
        <f t="shared" si="247"/>
        <v>47080.973300080892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1.2497191875943869E-5</v>
      </c>
      <c r="AL841" s="17">
        <f t="shared" si="242"/>
        <v>2.6544038918418872E-10</v>
      </c>
      <c r="AQ841">
        <f t="shared" si="239"/>
        <v>2.6544038918418872E-10</v>
      </c>
    </row>
    <row r="842" spans="1:43" x14ac:dyDescent="0.2">
      <c r="A842">
        <f>front!A842</f>
        <v>578.73</v>
      </c>
      <c r="B842" s="1">
        <f t="shared" si="248"/>
        <v>0.46000000000003638</v>
      </c>
      <c r="C842">
        <f>front!D842-front!B842</f>
        <v>27888.6</v>
      </c>
      <c r="D842" s="2">
        <f>front!E842-front!C842</f>
        <v>54759.9</v>
      </c>
      <c r="E842" s="2">
        <f>IF(front!F842-front!C842&gt;0,front!F842-front!C842,0)</f>
        <v>54759.9</v>
      </c>
      <c r="F842" s="2">
        <f>front!I842-front!H842</f>
        <v>27076.200000000004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28489.19864505142</v>
      </c>
      <c r="J842" s="4">
        <f>D842/(constants!$A$4+constants!$B$4*data!D842+constants!$C$4*data!D842^2+constants!$D$4*data!D842^3+constants!$E$4*data!D842^4+constants!$F$4*data!D842^5+constants!$G$4*data!D842^6+constants!$H$4*data!D842^7)</f>
        <v>57753.115734241401</v>
      </c>
      <c r="K842" s="4">
        <f>E842/(constants!$A$4+constants!$B$4*data!E842+constants!$C$4*data!E842^2+constants!$D$4*data!E842^3+constants!$E$4*data!E842^4+constants!$F$4*data!E842^5+constants!$G$4*data!E842^6+constants!$H$4*data!E842^7)</f>
        <v>57753.115734241401</v>
      </c>
      <c r="L842" s="4">
        <f>F842/(constants!$A$4+constants!$B$4*data!F842+constants!$C$4*data!F842^2+constants!$D$4*data!F842^3+constants!$E$4*data!F842^4+constants!$F$4*data!F842^5+constants!$G$4*data!F842^6+constants!$H$4*data!F842^7)</f>
        <v>27629.304600429088</v>
      </c>
      <c r="M842" s="4"/>
      <c r="N842" s="4"/>
      <c r="O842" s="4">
        <f t="shared" si="243"/>
        <v>47481.99774175237</v>
      </c>
      <c r="P842" s="4">
        <f t="shared" si="244"/>
        <v>11550.62314684828</v>
      </c>
      <c r="Q842" s="4">
        <f t="shared" si="244"/>
        <v>11550.62314684828</v>
      </c>
      <c r="R842" s="4">
        <f t="shared" si="245"/>
        <v>4604.8841000715147</v>
      </c>
      <c r="S842" s="4"/>
      <c r="T842" s="4"/>
      <c r="U842" s="4">
        <f t="shared" si="246"/>
        <v>1</v>
      </c>
      <c r="V842" s="4"/>
      <c r="W842" s="4"/>
      <c r="X842">
        <f>IF(front!E842&gt;$X$2,O842,P842)</f>
        <v>47481.99774175237</v>
      </c>
      <c r="Y842">
        <f t="shared" si="240"/>
        <v>47245.244502104957</v>
      </c>
      <c r="Z842">
        <f>SUMPRODUCT($B$7:$B$456,Y$7:Y$456,EXP(constants!$B$32+constants!$A$32*ABS($A$7:$A$456-$A842)))</f>
        <v>1.1510177282975939E-3</v>
      </c>
      <c r="AA842">
        <f t="shared" si="241"/>
        <v>47245.243351087229</v>
      </c>
      <c r="AB842">
        <f t="shared" si="247"/>
        <v>47240.335928546156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1.2525602617588633E-5</v>
      </c>
      <c r="AL842" s="17">
        <f t="shared" si="242"/>
        <v>2.6514634943609121E-10</v>
      </c>
      <c r="AQ842">
        <f t="shared" si="239"/>
        <v>2.6514634943609121E-10</v>
      </c>
    </row>
    <row r="843" spans="1:43" x14ac:dyDescent="0.2">
      <c r="A843">
        <f>front!A843</f>
        <v>579.17999999999995</v>
      </c>
      <c r="B843" s="1">
        <f t="shared" si="248"/>
        <v>0.44999999999993179</v>
      </c>
      <c r="C843">
        <f>front!D843-front!B843</f>
        <v>27972.800000000003</v>
      </c>
      <c r="D843" s="2">
        <f>front!E843-front!C843</f>
        <v>55483.199999999997</v>
      </c>
      <c r="E843" s="2">
        <f>IF(front!F843-front!C843&gt;0,front!F843-front!C843,0)</f>
        <v>55483.199999999997</v>
      </c>
      <c r="F843" s="2">
        <f>front!I843-front!H843</f>
        <v>24936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28578.414610711789</v>
      </c>
      <c r="J843" s="4">
        <f>D843/(constants!$A$4+constants!$B$4*data!D843+constants!$C$4*data!D843^2+constants!$D$4*data!D843^3+constants!$E$4*data!D843^4+constants!$F$4*data!D843^5+constants!$G$4*data!D843^6+constants!$H$4*data!D843^7)</f>
        <v>58556.631856990149</v>
      </c>
      <c r="K843" s="4">
        <f>E843/(constants!$A$4+constants!$B$4*data!E843+constants!$C$4*data!E843^2+constants!$D$4*data!E843^3+constants!$E$4*data!E843^4+constants!$F$4*data!E843^5+constants!$G$4*data!E843^6+constants!$H$4*data!E843^7)</f>
        <v>58556.631856990149</v>
      </c>
      <c r="L843" s="4">
        <f>F843/(constants!$A$4+constants!$B$4*data!F843+constants!$C$4*data!F843^2+constants!$D$4*data!F843^3+constants!$E$4*data!F843^4+constants!$F$4*data!F843^5+constants!$G$4*data!F843^6+constants!$H$4*data!F843^7)</f>
        <v>25372.004120265246</v>
      </c>
      <c r="M843" s="4"/>
      <c r="N843" s="4"/>
      <c r="O843" s="4">
        <f t="shared" si="243"/>
        <v>47630.69101785298</v>
      </c>
      <c r="P843" s="4">
        <f t="shared" si="244"/>
        <v>11711.32637139803</v>
      </c>
      <c r="Q843" s="4">
        <f t="shared" si="244"/>
        <v>11711.32637139803</v>
      </c>
      <c r="R843" s="4">
        <f t="shared" si="245"/>
        <v>4228.6673533775411</v>
      </c>
      <c r="S843" s="4"/>
      <c r="T843" s="4"/>
      <c r="U843" s="4">
        <f t="shared" si="246"/>
        <v>1</v>
      </c>
      <c r="V843" s="4"/>
      <c r="W843" s="4"/>
      <c r="X843">
        <f>IF(front!E843&gt;$X$2,O843,P843)</f>
        <v>47630.69101785298</v>
      </c>
      <c r="Y843">
        <f t="shared" si="240"/>
        <v>47393.937778205567</v>
      </c>
      <c r="Z843">
        <f>SUMPRODUCT($B$7:$B$456,Y$7:Y$456,EXP(constants!$B$32+constants!$A$32*ABS($A$7:$A$456-$A843)))</f>
        <v>1.1219301296683398E-3</v>
      </c>
      <c r="AA843">
        <f t="shared" si="241"/>
        <v>47393.936656275437</v>
      </c>
      <c r="AB843">
        <f t="shared" si="247"/>
        <v>47389.029233734364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1.2553371534999858E-5</v>
      </c>
      <c r="AL843" s="17">
        <f t="shared" si="242"/>
        <v>2.6490037331390642E-10</v>
      </c>
      <c r="AQ843">
        <f t="shared" si="239"/>
        <v>2.6490037331390642E-10</v>
      </c>
    </row>
    <row r="844" spans="1:43" x14ac:dyDescent="0.2">
      <c r="A844">
        <f>front!A844</f>
        <v>579.64</v>
      </c>
      <c r="B844" s="1">
        <f t="shared" si="248"/>
        <v>0.46000000000003638</v>
      </c>
      <c r="C844">
        <f>front!D844-front!B844</f>
        <v>28113.8</v>
      </c>
      <c r="D844" s="2">
        <f>front!E844-front!C844</f>
        <v>55574.3</v>
      </c>
      <c r="E844" s="2">
        <f>IF(front!F844-front!C844&gt;0,front!F844-front!C844,0)</f>
        <v>55574.3</v>
      </c>
      <c r="F844" s="2">
        <f>front!I844-front!H844</f>
        <v>26691.500000000004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28727.853340747595</v>
      </c>
      <c r="J844" s="4">
        <f>D844/(constants!$A$4+constants!$B$4*data!D844+constants!$C$4*data!D844^2+constants!$D$4*data!D844^3+constants!$E$4*data!D844^4+constants!$F$4*data!D844^5+constants!$G$4*data!D844^6+constants!$H$4*data!D844^7)</f>
        <v>58657.936318089436</v>
      </c>
      <c r="K844" s="4">
        <f>E844/(constants!$A$4+constants!$B$4*data!E844+constants!$C$4*data!E844^2+constants!$D$4*data!E844^3+constants!$E$4*data!E844^4+constants!$F$4*data!E844^5+constants!$G$4*data!E844^6+constants!$H$4*data!E844^7)</f>
        <v>58657.936318089436</v>
      </c>
      <c r="L844" s="4">
        <f>F844/(constants!$A$4+constants!$B$4*data!F844+constants!$C$4*data!F844^2+constants!$D$4*data!F844^3+constants!$E$4*data!F844^4+constants!$F$4*data!F844^5+constants!$G$4*data!F844^6+constants!$H$4*data!F844^7)</f>
        <v>27222.690178929195</v>
      </c>
      <c r="M844" s="4"/>
      <c r="N844" s="4"/>
      <c r="O844" s="4">
        <f t="shared" si="243"/>
        <v>47879.75556791266</v>
      </c>
      <c r="P844" s="4">
        <f t="shared" si="244"/>
        <v>11731.587263617886</v>
      </c>
      <c r="Q844" s="4">
        <f t="shared" si="244"/>
        <v>11731.587263617886</v>
      </c>
      <c r="R844" s="4">
        <f t="shared" si="245"/>
        <v>4537.1150298215325</v>
      </c>
      <c r="S844" s="4"/>
      <c r="T844" s="4"/>
      <c r="U844" s="4">
        <f t="shared" si="246"/>
        <v>1</v>
      </c>
      <c r="V844" s="4"/>
      <c r="W844" s="4"/>
      <c r="X844">
        <f>IF(front!E844&gt;$X$2,O844,P844)</f>
        <v>47879.75556791266</v>
      </c>
      <c r="Y844">
        <f t="shared" si="240"/>
        <v>47643.002328265247</v>
      </c>
      <c r="Z844">
        <f>SUMPRODUCT($B$7:$B$456,Y$7:Y$456,EXP(constants!$B$32+constants!$A$32*ABS($A$7:$A$456-$A844)))</f>
        <v>1.0929557594733642E-3</v>
      </c>
      <c r="AA844">
        <f t="shared" si="241"/>
        <v>47643.001235309486</v>
      </c>
      <c r="AB844">
        <f t="shared" si="247"/>
        <v>47638.093812768413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1.2581732592227665E-5</v>
      </c>
      <c r="AL844" s="17">
        <f t="shared" si="242"/>
        <v>2.6411074804289063E-10</v>
      </c>
      <c r="AQ844">
        <f t="shared" si="239"/>
        <v>2.6411074804289063E-10</v>
      </c>
    </row>
    <row r="845" spans="1:43" x14ac:dyDescent="0.2">
      <c r="A845">
        <f>front!A845</f>
        <v>580.1</v>
      </c>
      <c r="B845" s="1">
        <f t="shared" si="248"/>
        <v>0.46000000000003638</v>
      </c>
      <c r="C845">
        <f>front!D845-front!B845</f>
        <v>28168.339999999997</v>
      </c>
      <c r="D845" s="2">
        <f>front!E845-front!C845</f>
        <v>55291.1</v>
      </c>
      <c r="E845" s="2">
        <f>IF(front!F845-front!C845&gt;0,front!F845-front!C845,0)</f>
        <v>55291.1</v>
      </c>
      <c r="F845" s="2">
        <f>front!I845-front!H845</f>
        <v>29169.8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28785.670614968458</v>
      </c>
      <c r="J845" s="4">
        <f>D845/(constants!$A$4+constants!$B$4*data!D845+constants!$C$4*data!D845^2+constants!$D$4*data!D845^3+constants!$E$4*data!D845^4+constants!$F$4*data!D845^5+constants!$G$4*data!D845^6+constants!$H$4*data!D845^7)</f>
        <v>58343.093617140177</v>
      </c>
      <c r="K845" s="4">
        <f>E845/(constants!$A$4+constants!$B$4*data!E845+constants!$C$4*data!E845^2+constants!$D$4*data!E845^3+constants!$E$4*data!E845^4+constants!$F$4*data!E845^5+constants!$G$4*data!E845^6+constants!$H$4*data!E845^7)</f>
        <v>58343.093617140177</v>
      </c>
      <c r="L845" s="4">
        <f>F845/(constants!$A$4+constants!$B$4*data!F845+constants!$C$4*data!F845^2+constants!$D$4*data!F845^3+constants!$E$4*data!F845^4+constants!$F$4*data!F845^5+constants!$G$4*data!F845^6+constants!$H$4*data!F845^7)</f>
        <v>29848.598885340743</v>
      </c>
      <c r="M845" s="4"/>
      <c r="N845" s="4"/>
      <c r="O845" s="4">
        <f t="shared" si="243"/>
        <v>47976.11769161409</v>
      </c>
      <c r="P845" s="4">
        <f t="shared" si="244"/>
        <v>11668.618723428035</v>
      </c>
      <c r="Q845" s="4">
        <f t="shared" si="244"/>
        <v>11668.618723428035</v>
      </c>
      <c r="R845" s="4">
        <f t="shared" si="245"/>
        <v>4974.7664808901236</v>
      </c>
      <c r="S845" s="4"/>
      <c r="T845" s="4"/>
      <c r="U845" s="4">
        <f t="shared" si="246"/>
        <v>1</v>
      </c>
      <c r="V845" s="4"/>
      <c r="W845" s="4"/>
      <c r="X845">
        <f>IF(front!E845&gt;$X$2,O845,P845)</f>
        <v>47976.11769161409</v>
      </c>
      <c r="Y845">
        <f t="shared" si="240"/>
        <v>47739.364451966678</v>
      </c>
      <c r="Z845">
        <f>SUMPRODUCT($B$7:$B$456,Y$7:Y$456,EXP(constants!$B$32+constants!$A$32*ABS($A$7:$A$456-$A845)))</f>
        <v>1.0647296659366183E-3</v>
      </c>
      <c r="AA845">
        <f t="shared" si="241"/>
        <v>47739.363387237012</v>
      </c>
      <c r="AB845">
        <f t="shared" si="247"/>
        <v>47734.455964695939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1.2610068216880008E-5</v>
      </c>
      <c r="AL845" s="17">
        <f t="shared" si="242"/>
        <v>2.6417119378518371E-10</v>
      </c>
      <c r="AQ845">
        <f t="shared" ref="AQ845:AQ908" si="249">AL845</f>
        <v>2.6417119378518371E-10</v>
      </c>
    </row>
    <row r="846" spans="1:43" x14ac:dyDescent="0.2">
      <c r="A846">
        <f>front!A846</f>
        <v>580.54999999999995</v>
      </c>
      <c r="B846" s="1">
        <f t="shared" si="248"/>
        <v>0.44999999999993179</v>
      </c>
      <c r="C846">
        <f>front!D846-front!B846</f>
        <v>28271.4</v>
      </c>
      <c r="D846" s="2">
        <f>front!E846-front!C846</f>
        <v>55249.2</v>
      </c>
      <c r="E846" s="2">
        <f>IF(front!F846-front!C846&gt;0,front!F846-front!C846,0)</f>
        <v>55249.2</v>
      </c>
      <c r="F846" s="2">
        <f>front!I846-front!H846</f>
        <v>32442.9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28894.943345362513</v>
      </c>
      <c r="J846" s="4">
        <f>D846/(constants!$A$4+constants!$B$4*data!D846+constants!$C$4*data!D846^2+constants!$D$4*data!D846^3+constants!$E$4*data!D846^4+constants!$F$4*data!D846^5+constants!$G$4*data!D846^6+constants!$H$4*data!D846^7)</f>
        <v>58296.531329107471</v>
      </c>
      <c r="K846" s="4">
        <f>E846/(constants!$A$4+constants!$B$4*data!E846+constants!$C$4*data!E846^2+constants!$D$4*data!E846^3+constants!$E$4*data!E846^4+constants!$F$4*data!E846^5+constants!$G$4*data!E846^6+constants!$H$4*data!E846^7)</f>
        <v>58296.531329107471</v>
      </c>
      <c r="L846" s="4">
        <f>F846/(constants!$A$4+constants!$B$4*data!F846+constants!$C$4*data!F846^2+constants!$D$4*data!F846^3+constants!$E$4*data!F846^4+constants!$F$4*data!F846^5+constants!$G$4*data!F846^6+constants!$H$4*data!F846^7)</f>
        <v>33339.46775101775</v>
      </c>
      <c r="M846" s="4"/>
      <c r="N846" s="4"/>
      <c r="O846" s="4">
        <f t="shared" si="243"/>
        <v>48158.238908937521</v>
      </c>
      <c r="P846" s="4">
        <f t="shared" si="244"/>
        <v>11659.306265821495</v>
      </c>
      <c r="Q846" s="4">
        <f t="shared" si="244"/>
        <v>11659.306265821495</v>
      </c>
      <c r="R846" s="4">
        <f t="shared" si="245"/>
        <v>5556.5779585029586</v>
      </c>
      <c r="S846" s="4"/>
      <c r="T846" s="4"/>
      <c r="U846" s="4">
        <f t="shared" si="246"/>
        <v>1</v>
      </c>
      <c r="V846" s="4"/>
      <c r="W846" s="4"/>
      <c r="X846">
        <f>IF(front!E846&gt;$X$2,O846,P846)</f>
        <v>48158.238908937521</v>
      </c>
      <c r="Y846">
        <f t="shared" si="240"/>
        <v>47921.485669290108</v>
      </c>
      <c r="Z846">
        <f>SUMPRODUCT($B$7:$B$456,Y$7:Y$456,EXP(constants!$B$32+constants!$A$32*ABS($A$7:$A$456-$A846)))</f>
        <v>1.0378226701449635E-3</v>
      </c>
      <c r="AA846">
        <f t="shared" si="241"/>
        <v>47921.484631467436</v>
      </c>
      <c r="AB846">
        <f t="shared" si="247"/>
        <v>47916.577208926363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1.2637763037203884E-5</v>
      </c>
      <c r="AL846" s="17">
        <f t="shared" si="242"/>
        <v>2.63745112304257E-10</v>
      </c>
      <c r="AQ846">
        <f t="shared" si="249"/>
        <v>2.63745112304257E-10</v>
      </c>
    </row>
    <row r="847" spans="1:43" x14ac:dyDescent="0.2">
      <c r="A847">
        <f>front!A847</f>
        <v>581.01</v>
      </c>
      <c r="B847" s="1">
        <f t="shared" si="248"/>
        <v>0.46000000000003638</v>
      </c>
      <c r="C847">
        <f>front!D847-front!B847</f>
        <v>28344.199999999997</v>
      </c>
      <c r="D847" s="2">
        <f>front!E847-front!C847</f>
        <v>55412.6</v>
      </c>
      <c r="E847" s="2">
        <f>IF(front!F847-front!C847&gt;0,front!F847-front!C847,0)</f>
        <v>55412.6</v>
      </c>
      <c r="F847" s="2">
        <f>front!I847-front!H847</f>
        <v>40871.199999999997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28972.147604386264</v>
      </c>
      <c r="J847" s="4">
        <f>D847/(constants!$A$4+constants!$B$4*data!D847+constants!$C$4*data!D847^2+constants!$D$4*data!D847^3+constants!$E$4*data!D847^4+constants!$F$4*data!D847^5+constants!$G$4*data!D847^6+constants!$H$4*data!D847^7)</f>
        <v>58478.140662485515</v>
      </c>
      <c r="K847" s="4">
        <f>E847/(constants!$A$4+constants!$B$4*data!E847+constants!$C$4*data!E847^2+constants!$D$4*data!E847^3+constants!$E$4*data!E847^4+constants!$F$4*data!E847^5+constants!$G$4*data!E847^6+constants!$H$4*data!E847^7)</f>
        <v>58478.140662485515</v>
      </c>
      <c r="L847" s="4">
        <f>F847/(constants!$A$4+constants!$B$4*data!F847+constants!$C$4*data!F847^2+constants!$D$4*data!F847^3+constants!$E$4*data!F847^4+constants!$F$4*data!F847^5+constants!$G$4*data!F847^6+constants!$H$4*data!F847^7)</f>
        <v>42448.567655649793</v>
      </c>
      <c r="M847" s="4"/>
      <c r="N847" s="4"/>
      <c r="O847" s="4">
        <f t="shared" si="243"/>
        <v>48286.912673977102</v>
      </c>
      <c r="P847" s="4">
        <f t="shared" si="244"/>
        <v>11695.628132497104</v>
      </c>
      <c r="Q847" s="4">
        <f t="shared" si="244"/>
        <v>11695.628132497104</v>
      </c>
      <c r="R847" s="4">
        <f t="shared" si="245"/>
        <v>7074.7612759416324</v>
      </c>
      <c r="S847" s="4"/>
      <c r="T847" s="4"/>
      <c r="U847" s="4">
        <f t="shared" si="246"/>
        <v>1</v>
      </c>
      <c r="V847" s="4"/>
      <c r="W847" s="4"/>
      <c r="X847">
        <f>IF(front!E847&gt;$X$2,O847,P847)</f>
        <v>48286.912673977102</v>
      </c>
      <c r="Y847">
        <f t="shared" si="240"/>
        <v>48050.159434329689</v>
      </c>
      <c r="Z847">
        <f>SUMPRODUCT($B$7:$B$456,Y$7:Y$456,EXP(constants!$B$32+constants!$A$32*ABS($A$7:$A$456-$A847)))</f>
        <v>1.0110204144194597E-3</v>
      </c>
      <c r="AA847">
        <f t="shared" si="241"/>
        <v>48050.158423309273</v>
      </c>
      <c r="AB847">
        <f t="shared" si="247"/>
        <v>48045.251000768199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1.266604772753457E-5</v>
      </c>
      <c r="AL847" s="17">
        <f t="shared" si="242"/>
        <v>2.6362746501900993E-10</v>
      </c>
      <c r="AQ847">
        <f t="shared" si="249"/>
        <v>2.6362746501900993E-10</v>
      </c>
    </row>
    <row r="848" spans="1:43" x14ac:dyDescent="0.2">
      <c r="A848">
        <f>front!A848</f>
        <v>581.47</v>
      </c>
      <c r="B848" s="1">
        <f t="shared" si="248"/>
        <v>0.46000000000003638</v>
      </c>
      <c r="C848">
        <f>front!D848-front!B848</f>
        <v>28418.129999999997</v>
      </c>
      <c r="D848" s="2">
        <f>front!E848-front!C848</f>
        <v>55331.4</v>
      </c>
      <c r="E848" s="2">
        <f>IF(front!F848-front!C848&gt;0,front!F848-front!C848,0)</f>
        <v>55331.4</v>
      </c>
      <c r="F848" s="2">
        <f>front!I848-front!H848</f>
        <v>49046.5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29050.563495938004</v>
      </c>
      <c r="J848" s="4">
        <f>D848/(constants!$A$4+constants!$B$4*data!D848+constants!$C$4*data!D848^2+constants!$D$4*data!D848^3+constants!$E$4*data!D848^4+constants!$F$4*data!D848^5+constants!$G$4*data!D848^6+constants!$H$4*data!D848^7)</f>
        <v>58387.882411569306</v>
      </c>
      <c r="K848" s="4">
        <f>E848/(constants!$A$4+constants!$B$4*data!E848+constants!$C$4*data!E848^2+constants!$D$4*data!E848^3+constants!$E$4*data!E848^4+constants!$F$4*data!E848^5+constants!$G$4*data!E848^6+constants!$H$4*data!E848^7)</f>
        <v>58387.882411569306</v>
      </c>
      <c r="L848" s="4">
        <f>F848/(constants!$A$4+constants!$B$4*data!F848+constants!$C$4*data!F848^2+constants!$D$4*data!F848^3+constants!$E$4*data!F848^4+constants!$F$4*data!F848^5+constants!$G$4*data!F848^6+constants!$H$4*data!F848^7)</f>
        <v>51430.883883477945</v>
      </c>
      <c r="M848" s="4"/>
      <c r="N848" s="4"/>
      <c r="O848" s="4">
        <f t="shared" si="243"/>
        <v>48417.60582656334</v>
      </c>
      <c r="P848" s="4">
        <f t="shared" si="244"/>
        <v>11677.576482313862</v>
      </c>
      <c r="Q848" s="4">
        <f t="shared" si="244"/>
        <v>11677.576482313862</v>
      </c>
      <c r="R848" s="4">
        <f t="shared" si="245"/>
        <v>8571.8139805796582</v>
      </c>
      <c r="S848" s="4"/>
      <c r="T848" s="4"/>
      <c r="U848" s="4">
        <f t="shared" si="246"/>
        <v>1</v>
      </c>
      <c r="V848" s="4"/>
      <c r="W848" s="4"/>
      <c r="X848">
        <f>IF(front!E848&gt;$X$2,O848,P848)</f>
        <v>48417.60582656334</v>
      </c>
      <c r="Y848">
        <f t="shared" si="240"/>
        <v>48180.852586915928</v>
      </c>
      <c r="Z848">
        <f>SUMPRODUCT($B$7:$B$456,Y$7:Y$456,EXP(constants!$B$32+constants!$A$32*ABS($A$7:$A$456-$A848)))</f>
        <v>9.8491033948036664E-4</v>
      </c>
      <c r="AA848">
        <f t="shared" si="241"/>
        <v>48180.85160200559</v>
      </c>
      <c r="AB848">
        <f t="shared" si="247"/>
        <v>48175.944179464517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1.2694306358766793E-5</v>
      </c>
      <c r="AL848" s="17">
        <f t="shared" si="242"/>
        <v>2.6349885975203928E-10</v>
      </c>
      <c r="AQ848">
        <f t="shared" si="249"/>
        <v>2.6349885975203928E-10</v>
      </c>
    </row>
    <row r="849" spans="1:43" x14ac:dyDescent="0.2">
      <c r="A849">
        <f>front!A849</f>
        <v>581.91999999999996</v>
      </c>
      <c r="B849" s="1">
        <f t="shared" si="248"/>
        <v>0.44999999999993179</v>
      </c>
      <c r="C849">
        <f>front!D849-front!B849</f>
        <v>28490.86</v>
      </c>
      <c r="D849" s="2">
        <f>front!E849-front!C849</f>
        <v>55244.800000000003</v>
      </c>
      <c r="E849" s="2">
        <f>IF(front!F849-front!C849&gt;0,front!F849-front!C849,0)</f>
        <v>55244.800000000003</v>
      </c>
      <c r="F849" s="2">
        <f>front!I849-front!H849</f>
        <v>45931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29127.719607857038</v>
      </c>
      <c r="J849" s="4">
        <f>D849/(constants!$A$4+constants!$B$4*data!D849+constants!$C$4*data!D849^2+constants!$D$4*data!D849^3+constants!$E$4*data!D849^4+constants!$F$4*data!D849^5+constants!$G$4*data!D849^6+constants!$H$4*data!D849^7)</f>
        <v>58291.642009199961</v>
      </c>
      <c r="K849" s="4">
        <f>E849/(constants!$A$4+constants!$B$4*data!E849+constants!$C$4*data!E849^2+constants!$D$4*data!E849^3+constants!$E$4*data!E849^4+constants!$F$4*data!E849^5+constants!$G$4*data!E849^6+constants!$H$4*data!E849^7)</f>
        <v>58291.642009199961</v>
      </c>
      <c r="L849" s="4">
        <f>F849/(constants!$A$4+constants!$B$4*data!F849+constants!$C$4*data!F849^2+constants!$D$4*data!F849^3+constants!$E$4*data!F849^4+constants!$F$4*data!F849^5+constants!$G$4*data!F849^6+constants!$H$4*data!F849^7)</f>
        <v>47995.436815472189</v>
      </c>
      <c r="M849" s="4"/>
      <c r="N849" s="4"/>
      <c r="O849" s="4">
        <f t="shared" si="243"/>
        <v>48546.199346428395</v>
      </c>
      <c r="P849" s="4">
        <f t="shared" si="244"/>
        <v>11658.328401839992</v>
      </c>
      <c r="Q849" s="4">
        <f t="shared" si="244"/>
        <v>11658.328401839992</v>
      </c>
      <c r="R849" s="4">
        <f t="shared" si="245"/>
        <v>7999.2394692453645</v>
      </c>
      <c r="S849" s="4"/>
      <c r="T849" s="4"/>
      <c r="U849" s="4">
        <f t="shared" si="246"/>
        <v>1</v>
      </c>
      <c r="V849" s="4"/>
      <c r="W849" s="4"/>
      <c r="X849">
        <f>IF(front!E849&gt;$X$2,O849,P849)</f>
        <v>48546.199346428395</v>
      </c>
      <c r="Y849">
        <f t="shared" si="240"/>
        <v>48309.446106780983</v>
      </c>
      <c r="Z849">
        <f>SUMPRODUCT($B$7:$B$456,Y$7:Y$456,EXP(constants!$B$32+constants!$A$32*ABS($A$7:$A$456-$A849)))</f>
        <v>9.6002047381080853E-4</v>
      </c>
      <c r="AA849">
        <f t="shared" si="241"/>
        <v>48309.44514676051</v>
      </c>
      <c r="AB849">
        <f t="shared" si="247"/>
        <v>48304.537724219437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1.2721925256632415E-5</v>
      </c>
      <c r="AL849" s="17">
        <f t="shared" si="242"/>
        <v>2.6336915445220714E-10</v>
      </c>
      <c r="AQ849">
        <f t="shared" si="249"/>
        <v>2.6336915445220714E-10</v>
      </c>
    </row>
    <row r="850" spans="1:43" x14ac:dyDescent="0.2">
      <c r="A850">
        <f>front!A850</f>
        <v>582.38</v>
      </c>
      <c r="B850" s="1">
        <f t="shared" si="248"/>
        <v>0.46000000000003638</v>
      </c>
      <c r="C850">
        <f>front!D850-front!B850</f>
        <v>28598.47</v>
      </c>
      <c r="D850" s="2">
        <f>front!E850-front!C850</f>
        <v>55400.5</v>
      </c>
      <c r="E850" s="2">
        <f>IF(front!F850-front!C850&gt;0,front!F850-front!C850,0)</f>
        <v>55400.5</v>
      </c>
      <c r="F850" s="2">
        <f>front!I850-front!H850</f>
        <v>37718.5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29241.902086153652</v>
      </c>
      <c r="J850" s="4">
        <f>D850/(constants!$A$4+constants!$B$4*data!D850+constants!$C$4*data!D850^2+constants!$D$4*data!D850^3+constants!$E$4*data!D850^4+constants!$F$4*data!D850^5+constants!$G$4*data!D850^6+constants!$H$4*data!D850^7)</f>
        <v>58464.689659416326</v>
      </c>
      <c r="K850" s="4">
        <f>E850/(constants!$A$4+constants!$B$4*data!E850+constants!$C$4*data!E850^2+constants!$D$4*data!E850^3+constants!$E$4*data!E850^4+constants!$F$4*data!E850^5+constants!$G$4*data!E850^6+constants!$H$4*data!E850^7)</f>
        <v>58464.689659416326</v>
      </c>
      <c r="L850" s="4">
        <f>F850/(constants!$A$4+constants!$B$4*data!F850+constants!$C$4*data!F850^2+constants!$D$4*data!F850^3+constants!$E$4*data!F850^4+constants!$F$4*data!F850^5+constants!$G$4*data!F850^6+constants!$H$4*data!F850^7)</f>
        <v>39020.790541726376</v>
      </c>
      <c r="M850" s="4"/>
      <c r="N850" s="4"/>
      <c r="O850" s="4">
        <f t="shared" si="243"/>
        <v>48736.503476922757</v>
      </c>
      <c r="P850" s="4">
        <f t="shared" si="244"/>
        <v>11692.937931883265</v>
      </c>
      <c r="Q850" s="4">
        <f t="shared" si="244"/>
        <v>11692.937931883265</v>
      </c>
      <c r="R850" s="4">
        <f t="shared" si="245"/>
        <v>6503.4650902877293</v>
      </c>
      <c r="S850" s="4"/>
      <c r="T850" s="4"/>
      <c r="U850" s="4">
        <f t="shared" si="246"/>
        <v>1</v>
      </c>
      <c r="V850" s="4"/>
      <c r="W850" s="4"/>
      <c r="X850">
        <f>IF(front!E850&gt;$X$2,O850,P850)</f>
        <v>48736.503476922757</v>
      </c>
      <c r="Y850">
        <f t="shared" si="240"/>
        <v>48499.750237275344</v>
      </c>
      <c r="Z850">
        <f>SUMPRODUCT($B$7:$B$456,Y$7:Y$456,EXP(constants!$B$32+constants!$A$32*ABS($A$7:$A$456-$A850)))</f>
        <v>9.3522749618467674E-4</v>
      </c>
      <c r="AA850">
        <f t="shared" si="241"/>
        <v>48499.749302047851</v>
      </c>
      <c r="AB850">
        <f t="shared" si="247"/>
        <v>48494.841879506777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1.2750131724647669E-5</v>
      </c>
      <c r="AL850" s="17">
        <f t="shared" si="242"/>
        <v>2.629172759512737E-10</v>
      </c>
      <c r="AQ850">
        <f t="shared" si="249"/>
        <v>2.629172759512737E-10</v>
      </c>
    </row>
    <row r="851" spans="1:43" x14ac:dyDescent="0.2">
      <c r="A851">
        <f>front!A851</f>
        <v>582.84</v>
      </c>
      <c r="B851" s="1">
        <f t="shared" si="248"/>
        <v>0.46000000000003638</v>
      </c>
      <c r="C851">
        <f>front!D851-front!B851</f>
        <v>28662.2</v>
      </c>
      <c r="D851" s="2">
        <f>front!E851-front!C851</f>
        <v>55830.400000000001</v>
      </c>
      <c r="E851" s="2">
        <f>IF(front!F851-front!C851&gt;0,front!F851-front!C851,0)</f>
        <v>55830.400000000001</v>
      </c>
      <c r="F851" s="2">
        <f>front!I851-front!H851</f>
        <v>28850.699999999997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29309.537823015926</v>
      </c>
      <c r="J851" s="4">
        <f>D851/(constants!$A$4+constants!$B$4*data!D851+constants!$C$4*data!D851^2+constants!$D$4*data!D851^3+constants!$E$4*data!D851^4+constants!$F$4*data!D851^5+constants!$G$4*data!D851^6+constants!$H$4*data!D851^7)</f>
        <v>58942.863070887288</v>
      </c>
      <c r="K851" s="4">
        <f>E851/(constants!$A$4+constants!$B$4*data!E851+constants!$C$4*data!E851^2+constants!$D$4*data!E851^3+constants!$E$4*data!E851^4+constants!$F$4*data!E851^5+constants!$G$4*data!E851^6+constants!$H$4*data!E851^7)</f>
        <v>58942.863070887288</v>
      </c>
      <c r="L851" s="4">
        <f>F851/(constants!$A$4+constants!$B$4*data!F851+constants!$C$4*data!F851^2+constants!$D$4*data!F851^3+constants!$E$4*data!F851^4+constants!$F$4*data!F851^5+constants!$G$4*data!F851^6+constants!$H$4*data!F851^7)</f>
        <v>29509.648034670441</v>
      </c>
      <c r="M851" s="4"/>
      <c r="N851" s="4"/>
      <c r="O851" s="4">
        <f t="shared" si="243"/>
        <v>48849.229705026541</v>
      </c>
      <c r="P851" s="4">
        <f t="shared" si="244"/>
        <v>11788.572614177458</v>
      </c>
      <c r="Q851" s="4">
        <f t="shared" si="244"/>
        <v>11788.572614177458</v>
      </c>
      <c r="R851" s="4">
        <f t="shared" si="245"/>
        <v>4918.2746724450735</v>
      </c>
      <c r="S851" s="4"/>
      <c r="T851" s="4"/>
      <c r="U851" s="4">
        <f t="shared" si="246"/>
        <v>1</v>
      </c>
      <c r="V851" s="4"/>
      <c r="W851" s="4"/>
      <c r="X851">
        <f>IF(front!E851&gt;$X$2,O851,P851)</f>
        <v>48849.229705026541</v>
      </c>
      <c r="Y851">
        <f t="shared" si="240"/>
        <v>48612.476465379128</v>
      </c>
      <c r="Z851">
        <f>SUMPRODUCT($B$7:$B$456,Y$7:Y$456,EXP(constants!$B$32+constants!$A$32*ABS($A$7:$A$456-$A851)))</f>
        <v>9.1107480879853325E-4</v>
      </c>
      <c r="AA851">
        <f t="shared" si="241"/>
        <v>48612.475554304321</v>
      </c>
      <c r="AB851">
        <f t="shared" si="247"/>
        <v>48607.568131763248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1.277831151770188E-5</v>
      </c>
      <c r="AL851" s="17">
        <f t="shared" si="242"/>
        <v>2.628872829651341E-10</v>
      </c>
      <c r="AQ851">
        <f t="shared" si="249"/>
        <v>2.628872829651341E-10</v>
      </c>
    </row>
    <row r="852" spans="1:43" x14ac:dyDescent="0.2">
      <c r="A852">
        <f>front!A852</f>
        <v>583.29</v>
      </c>
      <c r="B852" s="1">
        <f t="shared" si="248"/>
        <v>0.44999999999993179</v>
      </c>
      <c r="C852">
        <f>front!D852-front!B852</f>
        <v>28794.87</v>
      </c>
      <c r="D852" s="2">
        <f>front!E852-front!C852</f>
        <v>55449</v>
      </c>
      <c r="E852" s="2">
        <f>IF(front!F852-front!C852&gt;0,front!F852-front!C852,0)</f>
        <v>55449</v>
      </c>
      <c r="F852" s="2">
        <f>front!I852-front!H852</f>
        <v>23425.5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29450.37031186264</v>
      </c>
      <c r="J852" s="4">
        <f>D852/(constants!$A$4+constants!$B$4*data!D852+constants!$C$4*data!D852^2+constants!$D$4*data!D852^3+constants!$E$4*data!D852^4+constants!$F$4*data!D852^5+constants!$G$4*data!D852^6+constants!$H$4*data!D852^7)</f>
        <v>58518.607389827652</v>
      </c>
      <c r="K852" s="4">
        <f>E852/(constants!$A$4+constants!$B$4*data!E852+constants!$C$4*data!E852^2+constants!$D$4*data!E852^3+constants!$E$4*data!E852^4+constants!$F$4*data!E852^5+constants!$G$4*data!E852^6+constants!$H$4*data!E852^7)</f>
        <v>58518.607389827652</v>
      </c>
      <c r="L852" s="4">
        <f>F852/(constants!$A$4+constants!$B$4*data!F852+constants!$C$4*data!F852^2+constants!$D$4*data!F852^3+constants!$E$4*data!F852^4+constants!$F$4*data!F852^5+constants!$G$4*data!F852^6+constants!$H$4*data!F852^7)</f>
        <v>23786.164478655221</v>
      </c>
      <c r="M852" s="4"/>
      <c r="N852" s="4"/>
      <c r="O852" s="4">
        <f t="shared" si="243"/>
        <v>49083.950519771068</v>
      </c>
      <c r="P852" s="4">
        <f t="shared" si="244"/>
        <v>11703.721477965531</v>
      </c>
      <c r="Q852" s="4">
        <f t="shared" si="244"/>
        <v>11703.721477965531</v>
      </c>
      <c r="R852" s="4">
        <f t="shared" si="245"/>
        <v>3964.3607464425363</v>
      </c>
      <c r="S852" s="4"/>
      <c r="T852" s="4"/>
      <c r="U852" s="4">
        <f t="shared" si="246"/>
        <v>1</v>
      </c>
      <c r="V852" s="4"/>
      <c r="W852" s="4"/>
      <c r="X852">
        <f>IF(front!E852&gt;$X$2,O852,P852)</f>
        <v>49083.950519771068</v>
      </c>
      <c r="Y852">
        <f t="shared" si="240"/>
        <v>48847.197280123655</v>
      </c>
      <c r="Z852">
        <f>SUMPRODUCT($B$7:$B$456,Y$7:Y$456,EXP(constants!$B$32+constants!$A$32*ABS($A$7:$A$456-$A852)))</f>
        <v>8.8805085555434496E-4</v>
      </c>
      <c r="AA852">
        <f t="shared" si="241"/>
        <v>48847.196392072801</v>
      </c>
      <c r="AB852">
        <f t="shared" si="247"/>
        <v>48842.288969531728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1.2805852698793045E-5</v>
      </c>
      <c r="AL852" s="17">
        <f t="shared" si="242"/>
        <v>2.6218780833104391E-10</v>
      </c>
      <c r="AQ852">
        <f t="shared" si="249"/>
        <v>2.6218780833104391E-10</v>
      </c>
    </row>
    <row r="853" spans="1:43" x14ac:dyDescent="0.2">
      <c r="A853">
        <f>front!A853</f>
        <v>583.75</v>
      </c>
      <c r="B853" s="1">
        <f t="shared" si="248"/>
        <v>0.46000000000003638</v>
      </c>
      <c r="C853">
        <f>front!D853-front!B853</f>
        <v>28849.94</v>
      </c>
      <c r="D853" s="2">
        <f>front!E853-front!C853</f>
        <v>55266.2</v>
      </c>
      <c r="E853" s="2">
        <f>IF(front!F853-front!C853&gt;0,front!F853-front!C853,0)</f>
        <v>55266.2</v>
      </c>
      <c r="F853" s="2">
        <f>front!I853-front!H853</f>
        <v>22839.499999999996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29508.84105082355</v>
      </c>
      <c r="J853" s="4">
        <f>D853/(constants!$A$4+constants!$B$4*data!D853+constants!$C$4*data!D853^2+constants!$D$4*data!D853^3+constants!$E$4*data!D853^4+constants!$F$4*data!D853^5+constants!$G$4*data!D853^6+constants!$H$4*data!D853^7)</f>
        <v>58315.422374435359</v>
      </c>
      <c r="K853" s="4">
        <f>E853/(constants!$A$4+constants!$B$4*data!E853+constants!$C$4*data!E853^2+constants!$D$4*data!E853^3+constants!$E$4*data!E853^4+constants!$F$4*data!E853^5+constants!$G$4*data!E853^6+constants!$H$4*data!E853^7)</f>
        <v>58315.422374435359</v>
      </c>
      <c r="L853" s="4">
        <f>F853/(constants!$A$4+constants!$B$4*data!F853+constants!$C$4*data!F853^2+constants!$D$4*data!F853^3+constants!$E$4*data!F853^4+constants!$F$4*data!F853^5+constants!$G$4*data!F853^6+constants!$H$4*data!F853^7)</f>
        <v>23172.642151791097</v>
      </c>
      <c r="M853" s="4"/>
      <c r="N853" s="4"/>
      <c r="O853" s="4">
        <f t="shared" si="243"/>
        <v>49181.401751372585</v>
      </c>
      <c r="P853" s="4">
        <f t="shared" si="244"/>
        <v>11663.084474887071</v>
      </c>
      <c r="Q853" s="4">
        <f t="shared" si="244"/>
        <v>11663.084474887071</v>
      </c>
      <c r="R853" s="4">
        <f t="shared" si="245"/>
        <v>3862.107025298516</v>
      </c>
      <c r="S853" s="4"/>
      <c r="T853" s="4"/>
      <c r="U853" s="4">
        <f t="shared" si="246"/>
        <v>1</v>
      </c>
      <c r="V853" s="4"/>
      <c r="W853" s="4"/>
      <c r="X853">
        <f>IF(front!E853&gt;$X$2,O853,P853)</f>
        <v>49181.401751372585</v>
      </c>
      <c r="Y853">
        <f t="shared" si="240"/>
        <v>48944.648511725172</v>
      </c>
      <c r="Z853">
        <f>SUMPRODUCT($B$7:$B$456,Y$7:Y$456,EXP(constants!$B$32+constants!$A$32*ABS($A$7:$A$456-$A853)))</f>
        <v>8.6511652697151002E-4</v>
      </c>
      <c r="AA853">
        <f t="shared" si="241"/>
        <v>48944.647646608646</v>
      </c>
      <c r="AB853">
        <f t="shared" si="247"/>
        <v>48939.740224067573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1.2833979120895954E-5</v>
      </c>
      <c r="AL853" s="17">
        <f t="shared" si="242"/>
        <v>2.6224044226913293E-10</v>
      </c>
      <c r="AQ853">
        <f t="shared" si="249"/>
        <v>2.6224044226913293E-10</v>
      </c>
    </row>
    <row r="854" spans="1:43" x14ac:dyDescent="0.2">
      <c r="A854">
        <f>front!A854</f>
        <v>584.21</v>
      </c>
      <c r="B854" s="1">
        <f t="shared" si="248"/>
        <v>0.46000000000003638</v>
      </c>
      <c r="C854">
        <f>front!D854-front!B854</f>
        <v>28951.13</v>
      </c>
      <c r="D854" s="2">
        <f>front!E854-front!C854</f>
        <v>55443.9</v>
      </c>
      <c r="E854" s="2">
        <f>IF(front!F854-front!C854&gt;0,front!F854-front!C854,0)</f>
        <v>55443.9</v>
      </c>
      <c r="F854" s="2">
        <f>front!I854-front!H854</f>
        <v>26357.7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29616.299041365881</v>
      </c>
      <c r="J854" s="4">
        <f>D854/(constants!$A$4+constants!$B$4*data!D854+constants!$C$4*data!D854^2+constants!$D$4*data!D854^3+constants!$E$4*data!D854^4+constants!$F$4*data!D854^5+constants!$G$4*data!D854^6+constants!$H$4*data!D854^7)</f>
        <v>58512.93736890905</v>
      </c>
      <c r="K854" s="4">
        <f>E854/(constants!$A$4+constants!$B$4*data!E854+constants!$C$4*data!E854^2+constants!$D$4*data!E854^3+constants!$E$4*data!E854^4+constants!$F$4*data!E854^5+constants!$G$4*data!E854^6+constants!$H$4*data!E854^7)</f>
        <v>58512.93736890905</v>
      </c>
      <c r="L854" s="4">
        <f>F854/(constants!$A$4+constants!$B$4*data!F854+constants!$C$4*data!F854^2+constants!$D$4*data!F854^3+constants!$E$4*data!F854^4+constants!$F$4*data!F854^5+constants!$G$4*data!F854^6+constants!$H$4*data!F854^7)</f>
        <v>26870.178712416709</v>
      </c>
      <c r="M854" s="4"/>
      <c r="N854" s="4"/>
      <c r="O854" s="4">
        <f t="shared" si="243"/>
        <v>49360.498402276469</v>
      </c>
      <c r="P854" s="4">
        <f t="shared" si="244"/>
        <v>11702.58747378181</v>
      </c>
      <c r="Q854" s="4">
        <f t="shared" si="244"/>
        <v>11702.58747378181</v>
      </c>
      <c r="R854" s="4">
        <f t="shared" si="245"/>
        <v>4478.3631187361179</v>
      </c>
      <c r="S854" s="4"/>
      <c r="T854" s="4"/>
      <c r="U854" s="4">
        <f t="shared" si="246"/>
        <v>1</v>
      </c>
      <c r="V854" s="4"/>
      <c r="W854" s="4"/>
      <c r="X854">
        <f>IF(front!E854&gt;$X$2,O854,P854)</f>
        <v>49360.498402276469</v>
      </c>
      <c r="Y854">
        <f t="shared" si="240"/>
        <v>49123.745162629057</v>
      </c>
      <c r="Z854">
        <f>SUMPRODUCT($B$7:$B$456,Y$7:Y$456,EXP(constants!$B$32+constants!$A$32*ABS($A$7:$A$456-$A854)))</f>
        <v>8.4277448814804555E-4</v>
      </c>
      <c r="AA854">
        <f t="shared" si="241"/>
        <v>49123.744319854566</v>
      </c>
      <c r="AB854">
        <f t="shared" si="247"/>
        <v>49118.836897313493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1.2862078262911102E-5</v>
      </c>
      <c r="AL854" s="17">
        <f t="shared" si="242"/>
        <v>2.6185632794604266E-10</v>
      </c>
      <c r="AQ854">
        <f t="shared" si="249"/>
        <v>2.6185632794604266E-10</v>
      </c>
    </row>
    <row r="855" spans="1:43" x14ac:dyDescent="0.2">
      <c r="A855">
        <f>front!A855</f>
        <v>584.66</v>
      </c>
      <c r="B855" s="1">
        <f t="shared" si="248"/>
        <v>0.44999999999993179</v>
      </c>
      <c r="C855">
        <f>front!D855-front!B855</f>
        <v>28981.4</v>
      </c>
      <c r="D855" s="2">
        <f>front!E855-front!C855</f>
        <v>55071.4</v>
      </c>
      <c r="E855" s="2">
        <f>IF(front!F855-front!C855&gt;0,front!F855-front!C855,0)</f>
        <v>55071.4</v>
      </c>
      <c r="F855" s="2">
        <f>front!I855-front!H855</f>
        <v>31719.899999999998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29648.448878354306</v>
      </c>
      <c r="J855" s="4">
        <f>D855/(constants!$A$4+constants!$B$4*data!D855+constants!$C$4*data!D855^2+constants!$D$4*data!D855^3+constants!$E$4*data!D855^4+constants!$F$4*data!D855^5+constants!$G$4*data!D855^6+constants!$H$4*data!D855^7)</f>
        <v>58098.998882539439</v>
      </c>
      <c r="K855" s="4">
        <f>E855/(constants!$A$4+constants!$B$4*data!E855+constants!$C$4*data!E855^2+constants!$D$4*data!E855^3+constants!$E$4*data!E855^4+constants!$F$4*data!E855^5+constants!$G$4*data!E855^6+constants!$H$4*data!E855^7)</f>
        <v>58098.998882539439</v>
      </c>
      <c r="L855" s="4">
        <f>F855/(constants!$A$4+constants!$B$4*data!F855+constants!$C$4*data!F855^2+constants!$D$4*data!F855^3+constants!$E$4*data!F855^4+constants!$F$4*data!F855^5+constants!$G$4*data!F855^6+constants!$H$4*data!F855^7)</f>
        <v>32566.150228383329</v>
      </c>
      <c r="M855" s="4"/>
      <c r="N855" s="4"/>
      <c r="O855" s="4">
        <f t="shared" si="243"/>
        <v>49414.081463923845</v>
      </c>
      <c r="P855" s="4">
        <f t="shared" si="244"/>
        <v>11619.799776507887</v>
      </c>
      <c r="Q855" s="4">
        <f t="shared" si="244"/>
        <v>11619.799776507887</v>
      </c>
      <c r="R855" s="4">
        <f t="shared" si="245"/>
        <v>5427.6917047305551</v>
      </c>
      <c r="S855" s="4"/>
      <c r="T855" s="4"/>
      <c r="U855" s="4">
        <f t="shared" si="246"/>
        <v>1</v>
      </c>
      <c r="V855" s="4"/>
      <c r="W855" s="4"/>
      <c r="X855">
        <f>IF(front!E855&gt;$X$2,O855,P855)</f>
        <v>49414.081463923845</v>
      </c>
      <c r="Y855">
        <f t="shared" si="240"/>
        <v>49177.328224276433</v>
      </c>
      <c r="Z855">
        <f>SUMPRODUCT($B$7:$B$456,Y$7:Y$456,EXP(constants!$B$32+constants!$A$32*ABS($A$7:$A$456-$A855)))</f>
        <v>8.2147656593230148E-4</v>
      </c>
      <c r="AA855">
        <f t="shared" si="241"/>
        <v>49177.327402799863</v>
      </c>
      <c r="AB855">
        <f t="shared" si="247"/>
        <v>49172.41998025879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1.2889539964182689E-5</v>
      </c>
      <c r="AL855" s="17">
        <f t="shared" si="242"/>
        <v>2.6212946138012813E-10</v>
      </c>
      <c r="AQ855">
        <f t="shared" si="249"/>
        <v>2.6212946138012813E-10</v>
      </c>
    </row>
    <row r="856" spans="1:43" x14ac:dyDescent="0.2">
      <c r="A856">
        <f>front!A856</f>
        <v>585.12</v>
      </c>
      <c r="B856" s="1">
        <f t="shared" si="248"/>
        <v>0.46000000000003638</v>
      </c>
      <c r="C856">
        <f>front!D856-front!B856</f>
        <v>29081.059999999998</v>
      </c>
      <c r="D856" s="2">
        <f>front!E856-front!C856</f>
        <v>55590</v>
      </c>
      <c r="E856" s="2">
        <f>IF(front!F856-front!C856&gt;0,front!F856-front!C856,0)</f>
        <v>55590</v>
      </c>
      <c r="F856" s="2">
        <f>front!I856-front!H856</f>
        <v>36390.1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29754.313693971028</v>
      </c>
      <c r="J856" s="4">
        <f>D856/(constants!$A$4+constants!$B$4*data!D856+constants!$C$4*data!D856^2+constants!$D$4*data!D856^3+constants!$E$4*data!D856^4+constants!$F$4*data!D856^5+constants!$G$4*data!D856^6+constants!$H$4*data!D856^7)</f>
        <v>58675.397490426811</v>
      </c>
      <c r="K856" s="4">
        <f>E856/(constants!$A$4+constants!$B$4*data!E856+constants!$C$4*data!E856^2+constants!$D$4*data!E856^3+constants!$E$4*data!E856^4+constants!$F$4*data!E856^5+constants!$G$4*data!E856^6+constants!$H$4*data!E856^7)</f>
        <v>58675.397490426811</v>
      </c>
      <c r="L856" s="4">
        <f>F856/(constants!$A$4+constants!$B$4*data!F856+constants!$C$4*data!F856^2+constants!$D$4*data!F856^3+constants!$E$4*data!F856^4+constants!$F$4*data!F856^5+constants!$G$4*data!F856^6+constants!$H$4*data!F856^7)</f>
        <v>37583.772959247886</v>
      </c>
      <c r="M856" s="4"/>
      <c r="N856" s="4"/>
      <c r="O856" s="4">
        <f t="shared" si="243"/>
        <v>49590.522823285042</v>
      </c>
      <c r="P856" s="4">
        <f t="shared" si="244"/>
        <v>11735.079498085363</v>
      </c>
      <c r="Q856" s="4">
        <f t="shared" si="244"/>
        <v>11735.079498085363</v>
      </c>
      <c r="R856" s="4">
        <f t="shared" si="245"/>
        <v>6263.962159874648</v>
      </c>
      <c r="S856" s="4"/>
      <c r="T856" s="4"/>
      <c r="U856" s="4">
        <f t="shared" si="246"/>
        <v>1</v>
      </c>
      <c r="V856" s="4"/>
      <c r="W856" s="4"/>
      <c r="X856">
        <f>IF(front!E856&gt;$X$2,O856,P856)</f>
        <v>49590.522823285042</v>
      </c>
      <c r="Y856">
        <f t="shared" si="240"/>
        <v>49353.76958363763</v>
      </c>
      <c r="Z856">
        <f>SUMPRODUCT($B$7:$B$456,Y$7:Y$456,EXP(constants!$B$32+constants!$A$32*ABS($A$7:$A$456-$A856)))</f>
        <v>8.0026154950801139E-4</v>
      </c>
      <c r="AA856">
        <f t="shared" si="241"/>
        <v>49353.768783376079</v>
      </c>
      <c r="AB856">
        <f t="shared" si="247"/>
        <v>49348.861360835006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1.2917584548813773E-5</v>
      </c>
      <c r="AL856" s="17">
        <f t="shared" si="242"/>
        <v>2.6176053899929743E-10</v>
      </c>
      <c r="AQ856">
        <f t="shared" si="249"/>
        <v>2.6176053899929743E-10</v>
      </c>
    </row>
    <row r="857" spans="1:43" x14ac:dyDescent="0.2">
      <c r="A857">
        <f>front!A857</f>
        <v>585.57000000000005</v>
      </c>
      <c r="B857" s="1">
        <f t="shared" si="248"/>
        <v>0.45000000000004547</v>
      </c>
      <c r="C857">
        <f>front!D857-front!B857</f>
        <v>29140.469999999998</v>
      </c>
      <c r="D857" s="2">
        <f>front!E857-front!C857</f>
        <v>54151.8</v>
      </c>
      <c r="E857" s="2">
        <f>IF(front!F857-front!C857&gt;0,front!F857-front!C857,0)</f>
        <v>54151.8</v>
      </c>
      <c r="F857" s="2">
        <f>front!I857-front!H857</f>
        <v>34091.199999999997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29817.434000564539</v>
      </c>
      <c r="J857" s="4">
        <f>D857/(constants!$A$4+constants!$B$4*data!D857+constants!$C$4*data!D857^2+constants!$D$4*data!D857^3+constants!$E$4*data!D857^4+constants!$F$4*data!D857^5+constants!$G$4*data!D857^6+constants!$H$4*data!D857^7)</f>
        <v>57078.485542639319</v>
      </c>
      <c r="K857" s="4">
        <f>E857/(constants!$A$4+constants!$B$4*data!E857+constants!$C$4*data!E857^2+constants!$D$4*data!E857^3+constants!$E$4*data!E857^4+constants!$F$4*data!E857^5+constants!$G$4*data!E857^6+constants!$H$4*data!E857^7)</f>
        <v>57078.485542639319</v>
      </c>
      <c r="L857" s="4">
        <f>F857/(constants!$A$4+constants!$B$4*data!F857+constants!$C$4*data!F857^2+constants!$D$4*data!F857^3+constants!$E$4*data!F857^4+constants!$F$4*data!F857^5+constants!$G$4*data!F857^6+constants!$H$4*data!F857^7)</f>
        <v>35107.20343871657</v>
      </c>
      <c r="M857" s="4"/>
      <c r="N857" s="4"/>
      <c r="O857" s="4">
        <f t="shared" si="243"/>
        <v>49695.723334274233</v>
      </c>
      <c r="P857" s="4">
        <f t="shared" si="244"/>
        <v>11415.697108527864</v>
      </c>
      <c r="Q857" s="4">
        <f t="shared" si="244"/>
        <v>11415.697108527864</v>
      </c>
      <c r="R857" s="4">
        <f t="shared" si="245"/>
        <v>5851.2005731194276</v>
      </c>
      <c r="S857" s="4"/>
      <c r="T857" s="4"/>
      <c r="U857" s="4">
        <f t="shared" si="246"/>
        <v>1</v>
      </c>
      <c r="V857" s="4"/>
      <c r="W857" s="4"/>
      <c r="X857">
        <f>IF(front!E857&gt;$X$2,O857,P857)</f>
        <v>49695.723334274233</v>
      </c>
      <c r="Y857">
        <f t="shared" si="240"/>
        <v>49458.97009462682</v>
      </c>
      <c r="Z857">
        <f>SUMPRODUCT($B$7:$B$456,Y$7:Y$456,EXP(constants!$B$32+constants!$A$32*ABS($A$7:$A$456-$A857)))</f>
        <v>7.8003798024557365E-4</v>
      </c>
      <c r="AA857">
        <f t="shared" si="241"/>
        <v>49458.969314588838</v>
      </c>
      <c r="AB857">
        <f t="shared" si="247"/>
        <v>49454.061892047765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1.294499249789121E-5</v>
      </c>
      <c r="AL857" s="17">
        <f t="shared" si="242"/>
        <v>2.6175792245637096E-10</v>
      </c>
      <c r="AQ857">
        <f t="shared" si="249"/>
        <v>2.6175792245637096E-10</v>
      </c>
    </row>
    <row r="858" spans="1:43" x14ac:dyDescent="0.2">
      <c r="A858">
        <f>front!A858</f>
        <v>586.03</v>
      </c>
      <c r="B858" s="1">
        <f t="shared" si="248"/>
        <v>0.45999999999992269</v>
      </c>
      <c r="C858">
        <f>front!D858-front!B858</f>
        <v>29242.67</v>
      </c>
      <c r="D858" s="2">
        <f>front!E858-front!C858</f>
        <v>55469.599999999999</v>
      </c>
      <c r="E858" s="2">
        <f>IF(front!F858-front!C858&gt;0,front!F858-front!C858,0)</f>
        <v>55469.599999999999</v>
      </c>
      <c r="F858" s="2">
        <f>front!I858-front!H858</f>
        <v>28808.1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29926.036644001095</v>
      </c>
      <c r="J858" s="4">
        <f>D858/(constants!$A$4+constants!$B$4*data!D858+constants!$C$4*data!D858^2+constants!$D$4*data!D858^3+constants!$E$4*data!D858^4+constants!$F$4*data!D858^5+constants!$G$4*data!D858^6+constants!$H$4*data!D858^7)</f>
        <v>58541.510603352996</v>
      </c>
      <c r="K858" s="4">
        <f>E858/(constants!$A$4+constants!$B$4*data!E858+constants!$C$4*data!E858^2+constants!$D$4*data!E858^3+constants!$E$4*data!E858^4+constants!$F$4*data!E858^5+constants!$G$4*data!E858^6+constants!$H$4*data!E858^7)</f>
        <v>58541.510603352996</v>
      </c>
      <c r="L858" s="4">
        <f>F858/(constants!$A$4+constants!$B$4*data!F858+constants!$C$4*data!F858^2+constants!$D$4*data!F858^3+constants!$E$4*data!F858^4+constants!$F$4*data!F858^5+constants!$G$4*data!F858^6+constants!$H$4*data!F858^7)</f>
        <v>29464.416631727767</v>
      </c>
      <c r="M858" s="4"/>
      <c r="N858" s="4"/>
      <c r="O858" s="4">
        <f t="shared" si="243"/>
        <v>49876.727740001828</v>
      </c>
      <c r="P858" s="4">
        <f t="shared" si="244"/>
        <v>11708.302120670598</v>
      </c>
      <c r="Q858" s="4">
        <f t="shared" si="244"/>
        <v>11708.302120670598</v>
      </c>
      <c r="R858" s="4">
        <f t="shared" si="245"/>
        <v>4910.7361052879614</v>
      </c>
      <c r="S858" s="4"/>
      <c r="T858" s="4"/>
      <c r="U858" s="4">
        <f t="shared" si="246"/>
        <v>1</v>
      </c>
      <c r="V858" s="4"/>
      <c r="W858" s="4"/>
      <c r="X858">
        <f>IF(front!E858&gt;$X$2,O858,P858)</f>
        <v>49876.727740001828</v>
      </c>
      <c r="Y858">
        <f t="shared" si="240"/>
        <v>49639.974500354416</v>
      </c>
      <c r="Z858">
        <f>SUMPRODUCT($B$7:$B$456,Y$7:Y$456,EXP(constants!$B$32+constants!$A$32*ABS($A$7:$A$456-$A858)))</f>
        <v>7.5989313467265767E-4</v>
      </c>
      <c r="AA858">
        <f t="shared" si="241"/>
        <v>49639.973740461282</v>
      </c>
      <c r="AB858">
        <f t="shared" si="247"/>
        <v>49635.066317920209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1.2972981748908411E-5</v>
      </c>
      <c r="AL858" s="17">
        <f t="shared" si="242"/>
        <v>2.6136726937795298E-10</v>
      </c>
      <c r="AQ858">
        <f t="shared" si="249"/>
        <v>2.6136726937795298E-10</v>
      </c>
    </row>
    <row r="859" spans="1:43" x14ac:dyDescent="0.2">
      <c r="A859">
        <f>front!A859</f>
        <v>586.49</v>
      </c>
      <c r="B859" s="1">
        <f t="shared" si="248"/>
        <v>0.46000000000003638</v>
      </c>
      <c r="C859">
        <f>front!D859-front!B859</f>
        <v>29304.07</v>
      </c>
      <c r="D859" s="2">
        <f>front!E859-front!C859</f>
        <v>55530.9</v>
      </c>
      <c r="E859" s="2">
        <f>IF(front!F859-front!C859&gt;0,front!F859-front!C859,0)</f>
        <v>55530.9</v>
      </c>
      <c r="F859" s="2">
        <f>front!I859-front!H859</f>
        <v>26410.1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29991.295391282114</v>
      </c>
      <c r="J859" s="4">
        <f>D859/(constants!$A$4+constants!$B$4*data!D859+constants!$C$4*data!D859^2+constants!$D$4*data!D859^3+constants!$E$4*data!D859^4+constants!$F$4*data!D859^5+constants!$G$4*data!D859^6+constants!$H$4*data!D859^7)</f>
        <v>58609.671788003448</v>
      </c>
      <c r="K859" s="4">
        <f>E859/(constants!$A$4+constants!$B$4*data!E859+constants!$C$4*data!E859^2+constants!$D$4*data!E859^3+constants!$E$4*data!E859^4+constants!$F$4*data!E859^5+constants!$G$4*data!E859^6+constants!$H$4*data!E859^7)</f>
        <v>58609.671788003448</v>
      </c>
      <c r="L859" s="4">
        <f>F859/(constants!$A$4+constants!$B$4*data!F859+constants!$C$4*data!F859^2+constants!$D$4*data!F859^3+constants!$E$4*data!F859^4+constants!$F$4*data!F859^5+constants!$G$4*data!F859^6+constants!$H$4*data!F859^7)</f>
        <v>26925.497280651845</v>
      </c>
      <c r="M859" s="4"/>
      <c r="N859" s="4"/>
      <c r="O859" s="4">
        <f t="shared" si="243"/>
        <v>49985.492318803525</v>
      </c>
      <c r="P859" s="4">
        <f t="shared" si="244"/>
        <v>11721.93435760069</v>
      </c>
      <c r="Q859" s="4">
        <f t="shared" si="244"/>
        <v>11721.93435760069</v>
      </c>
      <c r="R859" s="4">
        <f t="shared" si="245"/>
        <v>4487.5828801086409</v>
      </c>
      <c r="S859" s="4"/>
      <c r="T859" s="4"/>
      <c r="U859" s="4">
        <f t="shared" si="246"/>
        <v>1</v>
      </c>
      <c r="V859" s="4"/>
      <c r="W859" s="4"/>
      <c r="X859">
        <f>IF(front!E859&gt;$X$2,O859,P859)</f>
        <v>49985.492318803525</v>
      </c>
      <c r="Y859">
        <f t="shared" si="240"/>
        <v>49748.739079156112</v>
      </c>
      <c r="Z859">
        <f>SUMPRODUCT($B$7:$B$456,Y$7:Y$456,EXP(constants!$B$32+constants!$A$32*ABS($A$7:$A$456-$A859)))</f>
        <v>7.4026853915605919E-4</v>
      </c>
      <c r="AA859">
        <f t="shared" si="241"/>
        <v>49748.738338887575</v>
      </c>
      <c r="AB859">
        <f t="shared" si="247"/>
        <v>49743.830916346502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1.3000942736739635E-5</v>
      </c>
      <c r="AL859" s="17">
        <f t="shared" si="242"/>
        <v>2.6135789096346712E-10</v>
      </c>
      <c r="AQ859">
        <f t="shared" si="249"/>
        <v>2.6135789096346712E-10</v>
      </c>
    </row>
    <row r="860" spans="1:43" x14ac:dyDescent="0.2">
      <c r="A860">
        <f>front!A860</f>
        <v>586.94000000000005</v>
      </c>
      <c r="B860" s="1">
        <f t="shared" si="248"/>
        <v>0.45000000000004547</v>
      </c>
      <c r="C860">
        <f>front!D860-front!B860</f>
        <v>29348.67</v>
      </c>
      <c r="D860" s="2">
        <f>front!E860-front!C860</f>
        <v>55452.9</v>
      </c>
      <c r="E860" s="2">
        <f>IF(front!F860-front!C860&gt;0,front!F860-front!C860,0)</f>
        <v>55452.9</v>
      </c>
      <c r="F860" s="2">
        <f>front!I860-front!H860</f>
        <v>29817.199999999997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30038.704039056531</v>
      </c>
      <c r="J860" s="4">
        <f>D860/(constants!$A$4+constants!$B$4*data!D860+constants!$C$4*data!D860^2+constants!$D$4*data!D860^3+constants!$E$4*data!D860^4+constants!$F$4*data!D860^5+constants!$G$4*data!D860^6+constants!$H$4*data!D860^7)</f>
        <v>58522.943339514248</v>
      </c>
      <c r="K860" s="4">
        <f>E860/(constants!$A$4+constants!$B$4*data!E860+constants!$C$4*data!E860^2+constants!$D$4*data!E860^3+constants!$E$4*data!E860^4+constants!$F$4*data!E860^5+constants!$G$4*data!E860^6+constants!$H$4*data!E860^7)</f>
        <v>58522.943339514248</v>
      </c>
      <c r="L860" s="4">
        <f>F860/(constants!$A$4+constants!$B$4*data!F860+constants!$C$4*data!F860^2+constants!$D$4*data!F860^3+constants!$E$4*data!F860^4+constants!$F$4*data!F860^5+constants!$G$4*data!F860^6+constants!$H$4*data!F860^7)</f>
        <v>30537.02942035014</v>
      </c>
      <c r="M860" s="4"/>
      <c r="N860" s="4"/>
      <c r="O860" s="4">
        <f t="shared" si="243"/>
        <v>50064.506731760885</v>
      </c>
      <c r="P860" s="4">
        <f t="shared" si="244"/>
        <v>11704.58866790285</v>
      </c>
      <c r="Q860" s="4">
        <f t="shared" si="244"/>
        <v>11704.58866790285</v>
      </c>
      <c r="R860" s="4">
        <f t="shared" si="245"/>
        <v>5089.5049033916894</v>
      </c>
      <c r="S860" s="4"/>
      <c r="T860" s="4"/>
      <c r="U860" s="4">
        <f t="shared" si="246"/>
        <v>1</v>
      </c>
      <c r="V860" s="4"/>
      <c r="W860" s="4"/>
      <c r="X860">
        <f>IF(front!E860&gt;$X$2,O860,P860)</f>
        <v>50064.506731760885</v>
      </c>
      <c r="Y860">
        <f t="shared" si="240"/>
        <v>49827.753492113472</v>
      </c>
      <c r="Z860">
        <f>SUMPRODUCT($B$7:$B$456,Y$7:Y$456,EXP(constants!$B$32+constants!$A$32*ABS($A$7:$A$456-$A860)))</f>
        <v>7.2156106522628001E-4</v>
      </c>
      <c r="AA860">
        <f t="shared" si="241"/>
        <v>49827.752770552404</v>
      </c>
      <c r="AB860">
        <f t="shared" si="247"/>
        <v>49822.845348011331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1.3028268341743738E-5</v>
      </c>
      <c r="AL860" s="17">
        <f t="shared" si="242"/>
        <v>2.6149185681270529E-10</v>
      </c>
      <c r="AQ860">
        <f t="shared" si="249"/>
        <v>2.6149185681270529E-10</v>
      </c>
    </row>
    <row r="861" spans="1:43" x14ac:dyDescent="0.2">
      <c r="A861">
        <f>front!A861</f>
        <v>587.4</v>
      </c>
      <c r="B861" s="1">
        <f t="shared" si="248"/>
        <v>0.45999999999992269</v>
      </c>
      <c r="C861">
        <f>front!D861-front!B861</f>
        <v>29494.13</v>
      </c>
      <c r="D861" s="2">
        <f>front!E861-front!C861</f>
        <v>55433.7</v>
      </c>
      <c r="E861" s="2">
        <f>IF(front!F861-front!C861&gt;0,front!F861-front!C861,0)</f>
        <v>55433.7</v>
      </c>
      <c r="F861" s="2">
        <f>front!I861-front!H861</f>
        <v>31556.100000000002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30193.357650075443</v>
      </c>
      <c r="J861" s="4">
        <f>D861/(constants!$A$4+constants!$B$4*data!D861+constants!$C$4*data!D861^2+constants!$D$4*data!D861^3+constants!$E$4*data!D861^4+constants!$F$4*data!D861^5+constants!$G$4*data!D861^6+constants!$H$4*data!D861^7)</f>
        <v>58501.597554728571</v>
      </c>
      <c r="K861" s="4">
        <f>E861/(constants!$A$4+constants!$B$4*data!E861+constants!$C$4*data!E861^2+constants!$D$4*data!E861^3+constants!$E$4*data!E861^4+constants!$F$4*data!E861^5+constants!$G$4*data!E861^6+constants!$H$4*data!E861^7)</f>
        <v>58501.597554728571</v>
      </c>
      <c r="L861" s="4">
        <f>F861/(constants!$A$4+constants!$B$4*data!F861+constants!$C$4*data!F861^2+constants!$D$4*data!F861^3+constants!$E$4*data!F861^4+constants!$F$4*data!F861^5+constants!$G$4*data!F861^6+constants!$H$4*data!F861^7)</f>
        <v>32391.125091931011</v>
      </c>
      <c r="M861" s="4"/>
      <c r="N861" s="4"/>
      <c r="O861" s="4">
        <f t="shared" si="243"/>
        <v>50322.262750125738</v>
      </c>
      <c r="P861" s="4">
        <f t="shared" si="244"/>
        <v>11700.319510945714</v>
      </c>
      <c r="Q861" s="4">
        <f t="shared" si="244"/>
        <v>11700.319510945714</v>
      </c>
      <c r="R861" s="4">
        <f t="shared" si="245"/>
        <v>5398.5208486551683</v>
      </c>
      <c r="S861" s="4"/>
      <c r="T861" s="4"/>
      <c r="U861" s="4">
        <f t="shared" si="246"/>
        <v>1</v>
      </c>
      <c r="V861" s="4"/>
      <c r="W861" s="4"/>
      <c r="X861">
        <f>IF(front!E861&gt;$X$2,O861,P861)</f>
        <v>50322.262750125738</v>
      </c>
      <c r="Y861">
        <f t="shared" si="240"/>
        <v>50085.509510478325</v>
      </c>
      <c r="Z861">
        <f>SUMPRODUCT($B$7:$B$456,Y$7:Y$456,EXP(constants!$B$32+constants!$A$32*ABS($A$7:$A$456-$A861)))</f>
        <v>7.0292641332659158E-4</v>
      </c>
      <c r="AA861">
        <f t="shared" si="241"/>
        <v>50085.508807551909</v>
      </c>
      <c r="AB861">
        <f t="shared" si="247"/>
        <v>50080.601385010836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1.3056172845265756E-5</v>
      </c>
      <c r="AL861" s="17">
        <f t="shared" si="242"/>
        <v>2.6070319613161591E-10</v>
      </c>
      <c r="AQ861">
        <f t="shared" si="249"/>
        <v>2.6070319613161591E-10</v>
      </c>
    </row>
    <row r="862" spans="1:43" x14ac:dyDescent="0.2">
      <c r="A862">
        <f>front!A862</f>
        <v>587.86</v>
      </c>
      <c r="B862" s="1">
        <f t="shared" si="248"/>
        <v>0.46000000000003638</v>
      </c>
      <c r="C862">
        <f>front!D862-front!B862</f>
        <v>29537</v>
      </c>
      <c r="D862" s="2">
        <f>front!E862-front!C862</f>
        <v>54937.4</v>
      </c>
      <c r="E862" s="2">
        <f>IF(front!F862-front!C862&gt;0,front!F862-front!C862,0)</f>
        <v>54937.4</v>
      </c>
      <c r="F862" s="2">
        <f>front!I862-front!H862</f>
        <v>27347.3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30238.946937084118</v>
      </c>
      <c r="J862" s="4">
        <f>D862/(constants!$A$4+constants!$B$4*data!D862+constants!$C$4*data!D862^2+constants!$D$4*data!D862^3+constants!$E$4*data!D862^4+constants!$F$4*data!D862^5+constants!$G$4*data!D862^6+constants!$H$4*data!D862^7)</f>
        <v>57950.180056526362</v>
      </c>
      <c r="K862" s="4">
        <f>E862/(constants!$A$4+constants!$B$4*data!E862+constants!$C$4*data!E862^2+constants!$D$4*data!E862^3+constants!$E$4*data!E862^4+constants!$F$4*data!E862^5+constants!$G$4*data!E862^6+constants!$H$4*data!E862^7)</f>
        <v>57950.180056526362</v>
      </c>
      <c r="L862" s="4">
        <f>F862/(constants!$A$4+constants!$B$4*data!F862+constants!$C$4*data!F862^2+constants!$D$4*data!F862^3+constants!$E$4*data!F862^4+constants!$F$4*data!F862^5+constants!$G$4*data!F862^6+constants!$H$4*data!F862^7)</f>
        <v>27916.070936788215</v>
      </c>
      <c r="M862" s="4"/>
      <c r="N862" s="4"/>
      <c r="O862" s="4">
        <f t="shared" si="243"/>
        <v>50398.244895140197</v>
      </c>
      <c r="P862" s="4">
        <f t="shared" si="244"/>
        <v>11590.036011305272</v>
      </c>
      <c r="Q862" s="4">
        <f t="shared" si="244"/>
        <v>11590.036011305272</v>
      </c>
      <c r="R862" s="4">
        <f t="shared" si="245"/>
        <v>4652.6784894647026</v>
      </c>
      <c r="S862" s="4"/>
      <c r="T862" s="4"/>
      <c r="U862" s="4">
        <f t="shared" si="246"/>
        <v>1</v>
      </c>
      <c r="V862" s="4"/>
      <c r="W862" s="4"/>
      <c r="X862">
        <f>IF(front!E862&gt;$X$2,O862,P862)</f>
        <v>50398.244895140197</v>
      </c>
      <c r="Y862">
        <f t="shared" si="240"/>
        <v>50161.491655492784</v>
      </c>
      <c r="Z862">
        <f>SUMPRODUCT($B$7:$B$456,Y$7:Y$456,EXP(constants!$B$32+constants!$A$32*ABS($A$7:$A$456-$A862)))</f>
        <v>6.8477301002546804E-4</v>
      </c>
      <c r="AA862">
        <f t="shared" si="241"/>
        <v>50161.490970719773</v>
      </c>
      <c r="AB862">
        <f t="shared" si="247"/>
        <v>50156.5835481787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1.308404850939072E-5</v>
      </c>
      <c r="AL862" s="17">
        <f t="shared" si="242"/>
        <v>2.608640298799983E-10</v>
      </c>
      <c r="AQ862">
        <f t="shared" si="249"/>
        <v>2.608640298799983E-10</v>
      </c>
    </row>
    <row r="863" spans="1:43" x14ac:dyDescent="0.2">
      <c r="A863">
        <f>front!A863</f>
        <v>588.30999999999995</v>
      </c>
      <c r="B863" s="1">
        <f t="shared" si="248"/>
        <v>0.44999999999993179</v>
      </c>
      <c r="C863">
        <f>front!D863-front!B863</f>
        <v>29588.87</v>
      </c>
      <c r="D863" s="2">
        <f>front!E863-front!C863</f>
        <v>55823.1</v>
      </c>
      <c r="E863" s="2">
        <f>IF(front!F863-front!C863&gt;0,front!F863-front!C863,0)</f>
        <v>55823.1</v>
      </c>
      <c r="F863" s="2">
        <f>front!I863-front!H863</f>
        <v>24103.999999999996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30294.113030025186</v>
      </c>
      <c r="J863" s="4">
        <f>D863/(constants!$A$4+constants!$B$4*data!D863+constants!$C$4*data!D863^2+constants!$D$4*data!D863^3+constants!$E$4*data!D863^4+constants!$F$4*data!D863^5+constants!$G$4*data!D863^6+constants!$H$4*data!D863^7)</f>
        <v>58934.73838608915</v>
      </c>
      <c r="K863" s="4">
        <f>E863/(constants!$A$4+constants!$B$4*data!E863+constants!$C$4*data!E863^2+constants!$D$4*data!E863^3+constants!$E$4*data!E863^4+constants!$F$4*data!E863^5+constants!$G$4*data!E863^6+constants!$H$4*data!E863^7)</f>
        <v>58934.73838608915</v>
      </c>
      <c r="L863" s="4">
        <f>F863/(constants!$A$4+constants!$B$4*data!F863+constants!$C$4*data!F863^2+constants!$D$4*data!F863^3+constants!$E$4*data!F863^4+constants!$F$4*data!F863^5+constants!$G$4*data!F863^6+constants!$H$4*data!F863^7)</f>
        <v>24497.733895664729</v>
      </c>
      <c r="M863" s="4"/>
      <c r="N863" s="4"/>
      <c r="O863" s="4">
        <f t="shared" si="243"/>
        <v>50490.188383375316</v>
      </c>
      <c r="P863" s="4">
        <f t="shared" si="244"/>
        <v>11786.94767721783</v>
      </c>
      <c r="Q863" s="4">
        <f t="shared" si="244"/>
        <v>11786.94767721783</v>
      </c>
      <c r="R863" s="4">
        <f t="shared" si="245"/>
        <v>4082.955649277455</v>
      </c>
      <c r="S863" s="4"/>
      <c r="T863" s="4"/>
      <c r="U863" s="4">
        <f t="shared" si="246"/>
        <v>1</v>
      </c>
      <c r="V863" s="4"/>
      <c r="W863" s="4"/>
      <c r="X863">
        <f>IF(front!E863&gt;$X$2,O863,P863)</f>
        <v>50490.188383375316</v>
      </c>
      <c r="Y863">
        <f t="shared" si="240"/>
        <v>50253.435143727904</v>
      </c>
      <c r="Z863">
        <f>SUMPRODUCT($B$7:$B$456,Y$7:Y$456,EXP(constants!$B$32+constants!$A$32*ABS($A$7:$A$456-$A863)))</f>
        <v>6.6746797468319986E-4</v>
      </c>
      <c r="AA863">
        <f t="shared" si="241"/>
        <v>50253.434476259928</v>
      </c>
      <c r="AB863">
        <f t="shared" si="247"/>
        <v>50248.527053718855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1.3111290091521107E-5</v>
      </c>
      <c r="AL863" s="17">
        <f t="shared" si="242"/>
        <v>2.6092884429237715E-10</v>
      </c>
      <c r="AQ863">
        <f t="shared" si="249"/>
        <v>2.6092884429237715E-10</v>
      </c>
    </row>
    <row r="864" spans="1:43" x14ac:dyDescent="0.2">
      <c r="A864">
        <f>front!A864</f>
        <v>588.77</v>
      </c>
      <c r="B864" s="1">
        <f t="shared" si="248"/>
        <v>0.46000000000003638</v>
      </c>
      <c r="C864">
        <f>front!D864-front!B864</f>
        <v>29673.93</v>
      </c>
      <c r="D864" s="2">
        <f>front!E864-front!C864</f>
        <v>55167.6</v>
      </c>
      <c r="E864" s="2">
        <f>IF(front!F864-front!C864&gt;0,front!F864-front!C864,0)</f>
        <v>55167.6</v>
      </c>
      <c r="F864" s="2">
        <f>front!I864-front!H864</f>
        <v>22033.599999999999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30384.59223136786</v>
      </c>
      <c r="J864" s="4">
        <f>D864/(constants!$A$4+constants!$B$4*data!D864+constants!$C$4*data!D864^2+constants!$D$4*data!D864^3+constants!$E$4*data!D864^4+constants!$F$4*data!D864^5+constants!$G$4*data!D864^6+constants!$H$4*data!D864^7)</f>
        <v>58205.865059176416</v>
      </c>
      <c r="K864" s="4">
        <f>E864/(constants!$A$4+constants!$B$4*data!E864+constants!$C$4*data!E864^2+constants!$D$4*data!E864^3+constants!$E$4*data!E864^4+constants!$F$4*data!E864^5+constants!$G$4*data!E864^6+constants!$H$4*data!E864^7)</f>
        <v>58205.865059176416</v>
      </c>
      <c r="L864" s="4">
        <f>F864/(constants!$A$4+constants!$B$4*data!F864+constants!$C$4*data!F864^2+constants!$D$4*data!F864^3+constants!$E$4*data!F864^4+constants!$F$4*data!F864^5+constants!$G$4*data!F864^6+constants!$H$4*data!F864^7)</f>
        <v>22330.50306258602</v>
      </c>
      <c r="M864" s="4"/>
      <c r="N864" s="4"/>
      <c r="O864" s="4">
        <f t="shared" si="243"/>
        <v>50640.987052279765</v>
      </c>
      <c r="P864" s="4">
        <f t="shared" si="244"/>
        <v>11641.173011835283</v>
      </c>
      <c r="Q864" s="4">
        <f t="shared" si="244"/>
        <v>11641.173011835283</v>
      </c>
      <c r="R864" s="4">
        <f t="shared" si="245"/>
        <v>3721.7505104310035</v>
      </c>
      <c r="S864" s="4"/>
      <c r="T864" s="4"/>
      <c r="U864" s="4">
        <f t="shared" si="246"/>
        <v>1</v>
      </c>
      <c r="V864" s="4"/>
      <c r="W864" s="4"/>
      <c r="X864">
        <f>IF(front!E864&gt;$X$2,O864,P864)</f>
        <v>50640.987052279765</v>
      </c>
      <c r="Y864">
        <f t="shared" si="240"/>
        <v>50404.233812632352</v>
      </c>
      <c r="Z864">
        <f>SUMPRODUCT($B$7:$B$456,Y$7:Y$456,EXP(constants!$B$32+constants!$A$32*ABS($A$7:$A$456-$A864)))</f>
        <v>6.5023030213983183E-4</v>
      </c>
      <c r="AA864">
        <f t="shared" si="241"/>
        <v>50404.233162402052</v>
      </c>
      <c r="AB864">
        <f t="shared" si="247"/>
        <v>50399.325739860979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1.313910814226577E-5</v>
      </c>
      <c r="AL864" s="17">
        <f t="shared" si="242"/>
        <v>2.607000778162E-10</v>
      </c>
      <c r="AQ864">
        <f t="shared" si="249"/>
        <v>2.607000778162E-10</v>
      </c>
    </row>
    <row r="865" spans="1:43" x14ac:dyDescent="0.2">
      <c r="A865">
        <f>front!A865</f>
        <v>589.22</v>
      </c>
      <c r="B865" s="1">
        <f t="shared" si="248"/>
        <v>0.45000000000004547</v>
      </c>
      <c r="C865">
        <f>front!D865-front!B865</f>
        <v>29744.07</v>
      </c>
      <c r="D865" s="2">
        <f>front!E865-front!C865</f>
        <v>55408.5</v>
      </c>
      <c r="E865" s="2">
        <f>IF(front!F865-front!C865&gt;0,front!F865-front!C865,0)</f>
        <v>55408.5</v>
      </c>
      <c r="F865" s="2">
        <f>front!I865-front!H865</f>
        <v>19661.400000000001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30459.21399066615</v>
      </c>
      <c r="J865" s="4">
        <f>D865/(constants!$A$4+constants!$B$4*data!D865+constants!$C$4*data!D865^2+constants!$D$4*data!D865^3+constants!$E$4*data!D865^4+constants!$F$4*data!D865^5+constants!$G$4*data!D865^6+constants!$H$4*data!D865^7)</f>
        <v>58473.58283741778</v>
      </c>
      <c r="K865" s="4">
        <f>E865/(constants!$A$4+constants!$B$4*data!E865+constants!$C$4*data!E865^2+constants!$D$4*data!E865^3+constants!$E$4*data!E865^4+constants!$F$4*data!E865^5+constants!$G$4*data!E865^6+constants!$H$4*data!E865^7)</f>
        <v>58473.58283741778</v>
      </c>
      <c r="L865" s="4">
        <f>F865/(constants!$A$4+constants!$B$4*data!F865+constants!$C$4*data!F865^2+constants!$D$4*data!F865^3+constants!$E$4*data!F865^4+constants!$F$4*data!F865^5+constants!$G$4*data!F865^6+constants!$H$4*data!F865^7)</f>
        <v>19862.932513122643</v>
      </c>
      <c r="M865" s="4"/>
      <c r="N865" s="4"/>
      <c r="O865" s="4">
        <f t="shared" si="243"/>
        <v>50765.356651110254</v>
      </c>
      <c r="P865" s="4">
        <f t="shared" si="244"/>
        <v>11694.716567483556</v>
      </c>
      <c r="Q865" s="4">
        <f t="shared" si="244"/>
        <v>11694.716567483556</v>
      </c>
      <c r="R865" s="4">
        <f t="shared" si="245"/>
        <v>3310.4887521871074</v>
      </c>
      <c r="S865" s="4"/>
      <c r="T865" s="4"/>
      <c r="U865" s="4">
        <f t="shared" si="246"/>
        <v>1</v>
      </c>
      <c r="V865" s="4"/>
      <c r="W865" s="4"/>
      <c r="X865">
        <f>IF(front!E865&gt;$X$2,O865,P865)</f>
        <v>50765.356651110254</v>
      </c>
      <c r="Y865">
        <f t="shared" si="240"/>
        <v>50528.603411462842</v>
      </c>
      <c r="Z865">
        <f>SUMPRODUCT($B$7:$B$456,Y$7:Y$456,EXP(constants!$B$32+constants!$A$32*ABS($A$7:$A$456-$A865)))</f>
        <v>6.3379820245948991E-4</v>
      </c>
      <c r="AA865">
        <f t="shared" si="241"/>
        <v>50528.602777664637</v>
      </c>
      <c r="AB865">
        <f t="shared" si="247"/>
        <v>50523.695355123564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1.3166293001341806E-5</v>
      </c>
      <c r="AL865" s="17">
        <f t="shared" si="242"/>
        <v>2.605963975674757E-10</v>
      </c>
      <c r="AQ865">
        <f t="shared" si="249"/>
        <v>2.605963975674757E-10</v>
      </c>
    </row>
    <row r="866" spans="1:43" x14ac:dyDescent="0.2">
      <c r="A866">
        <f>front!A866</f>
        <v>589.67999999999995</v>
      </c>
      <c r="B866" s="1">
        <f t="shared" si="248"/>
        <v>0.45999999999992269</v>
      </c>
      <c r="C866">
        <f>front!D866-front!B866</f>
        <v>29906.33</v>
      </c>
      <c r="D866" s="2">
        <f>front!E866-front!C866</f>
        <v>55671.1</v>
      </c>
      <c r="E866" s="2">
        <f>IF(front!F866-front!C866&gt;0,front!F866-front!C866,0)</f>
        <v>55671.1</v>
      </c>
      <c r="F866" s="2">
        <f>front!I866-front!H866</f>
        <v>20294.8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30631.887375266917</v>
      </c>
      <c r="J866" s="4">
        <f>D866/(constants!$A$4+constants!$B$4*data!D866+constants!$C$4*data!D866^2+constants!$D$4*data!D866^3+constants!$E$4*data!D866^4+constants!$F$4*data!D866^5+constants!$G$4*data!D866^6+constants!$H$4*data!D866^7)</f>
        <v>58765.607280974211</v>
      </c>
      <c r="K866" s="4">
        <f>E866/(constants!$A$4+constants!$B$4*data!E866+constants!$C$4*data!E866^2+constants!$D$4*data!E866^3+constants!$E$4*data!E866^4+constants!$F$4*data!E866^5+constants!$G$4*data!E866^6+constants!$H$4*data!E866^7)</f>
        <v>58765.607280974211</v>
      </c>
      <c r="L866" s="4">
        <f>F866/(constants!$A$4+constants!$B$4*data!F866+constants!$C$4*data!F866^2+constants!$D$4*data!F866^3+constants!$E$4*data!F866^4+constants!$F$4*data!F866^5+constants!$G$4*data!F866^6+constants!$H$4*data!F866^7)</f>
        <v>20520.101374058602</v>
      </c>
      <c r="M866" s="4"/>
      <c r="N866" s="4"/>
      <c r="O866" s="4">
        <f t="shared" si="243"/>
        <v>51053.145625444864</v>
      </c>
      <c r="P866" s="4">
        <f t="shared" si="244"/>
        <v>11753.121456194842</v>
      </c>
      <c r="Q866" s="4">
        <f t="shared" si="244"/>
        <v>11753.121456194842</v>
      </c>
      <c r="R866" s="4">
        <f t="shared" si="245"/>
        <v>3420.0168956764333</v>
      </c>
      <c r="S866" s="4"/>
      <c r="T866" s="4"/>
      <c r="U866" s="4">
        <f t="shared" si="246"/>
        <v>1</v>
      </c>
      <c r="V866" s="4"/>
      <c r="W866" s="4"/>
      <c r="X866">
        <f>IF(front!E866&gt;$X$2,O866,P866)</f>
        <v>51053.145625444864</v>
      </c>
      <c r="Y866">
        <f t="shared" si="240"/>
        <v>50816.392385797451</v>
      </c>
      <c r="Z866">
        <f>SUMPRODUCT($B$7:$B$456,Y$7:Y$456,EXP(constants!$B$32+constants!$A$32*ABS($A$7:$A$456-$A866)))</f>
        <v>6.1743006752724104E-4</v>
      </c>
      <c r="AA866">
        <f t="shared" si="241"/>
        <v>50816.391768367386</v>
      </c>
      <c r="AB866">
        <f t="shared" si="247"/>
        <v>50811.484345826313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1.3194052700742868E-5</v>
      </c>
      <c r="AL866" s="17">
        <f t="shared" si="242"/>
        <v>2.5966674405619159E-10</v>
      </c>
      <c r="AQ866">
        <f t="shared" si="249"/>
        <v>2.5966674405619159E-10</v>
      </c>
    </row>
    <row r="867" spans="1:43" x14ac:dyDescent="0.2">
      <c r="A867">
        <f>front!A867</f>
        <v>590.14</v>
      </c>
      <c r="B867" s="1">
        <f t="shared" si="248"/>
        <v>0.46000000000003638</v>
      </c>
      <c r="C867">
        <f>front!D867-front!B867</f>
        <v>29934.67</v>
      </c>
      <c r="D867" s="2">
        <f>front!E867-front!C867</f>
        <v>55188.6</v>
      </c>
      <c r="E867" s="2">
        <f>IF(front!F867-front!C867&gt;0,front!F867-front!C867,0)</f>
        <v>55188.6</v>
      </c>
      <c r="F867" s="2">
        <f>front!I867-front!H867</f>
        <v>20241.699999999997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30662.052655741503</v>
      </c>
      <c r="J867" s="4">
        <f>D867/(constants!$A$4+constants!$B$4*data!D867+constants!$C$4*data!D867^2+constants!$D$4*data!D867^3+constants!$E$4*data!D867^4+constants!$F$4*data!D867^5+constants!$G$4*data!D867^6+constants!$H$4*data!D867^7)</f>
        <v>58229.196608537488</v>
      </c>
      <c r="K867" s="4">
        <f>E867/(constants!$A$4+constants!$B$4*data!E867+constants!$C$4*data!E867^2+constants!$D$4*data!E867^3+constants!$E$4*data!E867^4+constants!$F$4*data!E867^5+constants!$G$4*data!E867^6+constants!$H$4*data!E867^7)</f>
        <v>58229.196608537488</v>
      </c>
      <c r="L867" s="4">
        <f>F867/(constants!$A$4+constants!$B$4*data!F867+constants!$C$4*data!F867^2+constants!$D$4*data!F867^3+constants!$E$4*data!F867^4+constants!$F$4*data!F867^5+constants!$G$4*data!F867^6+constants!$H$4*data!F867^7)</f>
        <v>20464.960459685579</v>
      </c>
      <c r="M867" s="4"/>
      <c r="N867" s="4"/>
      <c r="O867" s="4">
        <f t="shared" si="243"/>
        <v>51103.421092902499</v>
      </c>
      <c r="P867" s="4">
        <f t="shared" si="244"/>
        <v>11645.839321707497</v>
      </c>
      <c r="Q867" s="4">
        <f t="shared" si="244"/>
        <v>11645.839321707497</v>
      </c>
      <c r="R867" s="4">
        <f t="shared" si="245"/>
        <v>3410.8267432809298</v>
      </c>
      <c r="S867" s="4"/>
      <c r="T867" s="4"/>
      <c r="U867" s="4">
        <f t="shared" si="246"/>
        <v>1</v>
      </c>
      <c r="V867" s="4"/>
      <c r="W867" s="4"/>
      <c r="X867">
        <f>IF(front!E867&gt;$X$2,O867,P867)</f>
        <v>51103.421092902499</v>
      </c>
      <c r="Y867">
        <f t="shared" si="240"/>
        <v>50866.667853255087</v>
      </c>
      <c r="Z867">
        <f>SUMPRODUCT($B$7:$B$456,Y$7:Y$456,EXP(constants!$B$32+constants!$A$32*ABS($A$7:$A$456-$A867)))</f>
        <v>6.0148464733308742E-4</v>
      </c>
      <c r="AA867">
        <f t="shared" si="241"/>
        <v>50866.667251770443</v>
      </c>
      <c r="AB867">
        <f t="shared" si="247"/>
        <v>50861.75982922937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1.3221782626110402E-5</v>
      </c>
      <c r="AL867" s="17">
        <f t="shared" si="242"/>
        <v>2.5995527230090205E-10</v>
      </c>
      <c r="AQ867">
        <f t="shared" si="249"/>
        <v>2.5995527230090205E-10</v>
      </c>
    </row>
    <row r="868" spans="1:43" x14ac:dyDescent="0.2">
      <c r="A868">
        <f>front!A868</f>
        <v>590.59</v>
      </c>
      <c r="B868" s="1">
        <f t="shared" si="248"/>
        <v>0.45000000000004547</v>
      </c>
      <c r="C868">
        <f>front!D868-front!B868</f>
        <v>30067</v>
      </c>
      <c r="D868" s="2">
        <f>front!E868-front!C868</f>
        <v>55108.6</v>
      </c>
      <c r="E868" s="2">
        <f>IF(front!F868-front!C868&gt;0,front!F868-front!C868,0)</f>
        <v>55108.6</v>
      </c>
      <c r="F868" s="2">
        <f>front!I868-front!H868</f>
        <v>18124.800000000003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30802.931138031003</v>
      </c>
      <c r="J868" s="4">
        <f>D868/(constants!$A$4+constants!$B$4*data!D868+constants!$C$4*data!D868^2+constants!$D$4*data!D868^3+constants!$E$4*data!D868^4+constants!$F$4*data!D868^5+constants!$G$4*data!D868^6+constants!$H$4*data!D868^7)</f>
        <v>58140.320633900992</v>
      </c>
      <c r="K868" s="4">
        <f>E868/(constants!$A$4+constants!$B$4*data!E868+constants!$C$4*data!E868^2+constants!$D$4*data!E868^3+constants!$E$4*data!E868^4+constants!$F$4*data!E868^5+constants!$G$4*data!E868^6+constants!$H$4*data!E868^7)</f>
        <v>58140.320633900992</v>
      </c>
      <c r="L868" s="4">
        <f>F868/(constants!$A$4+constants!$B$4*data!F868+constants!$C$4*data!F868^2+constants!$D$4*data!F868^3+constants!$E$4*data!F868^4+constants!$F$4*data!F868^5+constants!$G$4*data!F868^6+constants!$H$4*data!F868^7)</f>
        <v>18273.988456931402</v>
      </c>
      <c r="M868" s="4"/>
      <c r="N868" s="4"/>
      <c r="O868" s="4">
        <f t="shared" si="243"/>
        <v>51338.218563385002</v>
      </c>
      <c r="P868" s="4">
        <f t="shared" si="244"/>
        <v>11628.064126780198</v>
      </c>
      <c r="Q868" s="4">
        <f t="shared" si="244"/>
        <v>11628.064126780198</v>
      </c>
      <c r="R868" s="4">
        <f t="shared" si="245"/>
        <v>3045.6647428219003</v>
      </c>
      <c r="S868" s="4"/>
      <c r="T868" s="4"/>
      <c r="U868" s="4">
        <f t="shared" si="246"/>
        <v>1</v>
      </c>
      <c r="V868" s="4"/>
      <c r="W868" s="4"/>
      <c r="X868">
        <f>IF(front!E868&gt;$X$2,O868,P868)</f>
        <v>51338.218563385002</v>
      </c>
      <c r="Y868">
        <f t="shared" si="240"/>
        <v>51101.46532373759</v>
      </c>
      <c r="Z868">
        <f>SUMPRODUCT($B$7:$B$456,Y$7:Y$456,EXP(constants!$B$32+constants!$A$32*ABS($A$7:$A$456-$A868)))</f>
        <v>5.8628440881967675E-4</v>
      </c>
      <c r="AA868">
        <f t="shared" si="241"/>
        <v>51101.464737453178</v>
      </c>
      <c r="AB868">
        <f t="shared" si="247"/>
        <v>51096.557314912105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1.3248880739250327E-5</v>
      </c>
      <c r="AL868" s="17">
        <f t="shared" si="242"/>
        <v>2.5929106451529468E-10</v>
      </c>
      <c r="AQ868">
        <f t="shared" si="249"/>
        <v>2.5929106451529468E-10</v>
      </c>
    </row>
    <row r="869" spans="1:43" x14ac:dyDescent="0.2">
      <c r="A869">
        <f>front!A869</f>
        <v>591.04999999999995</v>
      </c>
      <c r="B869" s="1">
        <f t="shared" si="248"/>
        <v>0.45999999999992269</v>
      </c>
      <c r="C869">
        <f>front!D869-front!B869</f>
        <v>30098.2</v>
      </c>
      <c r="D869" s="2">
        <f>front!E869-front!C869</f>
        <v>55574.400000000001</v>
      </c>
      <c r="E869" s="2">
        <f>IF(front!F869-front!C869&gt;0,front!F869-front!C869,0)</f>
        <v>55574.400000000001</v>
      </c>
      <c r="F869" s="2">
        <f>front!I869-front!H869</f>
        <v>16722.699999999997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30836.152783337475</v>
      </c>
      <c r="J869" s="4">
        <f>D869/(constants!$A$4+constants!$B$4*data!D869+constants!$C$4*data!D869^2+constants!$D$4*data!D869^3+constants!$E$4*data!D869^4+constants!$F$4*data!D869^5+constants!$G$4*data!D869^6+constants!$H$4*data!D869^7)</f>
        <v>58658.047533341145</v>
      </c>
      <c r="K869" s="4">
        <f>E869/(constants!$A$4+constants!$B$4*data!E869+constants!$C$4*data!E869^2+constants!$D$4*data!E869^3+constants!$E$4*data!E869^4+constants!$F$4*data!E869^5+constants!$G$4*data!E869^6+constants!$H$4*data!E869^7)</f>
        <v>58658.047533341145</v>
      </c>
      <c r="L869" s="4">
        <f>F869/(constants!$A$4+constants!$B$4*data!F869+constants!$C$4*data!F869^2+constants!$D$4*data!F869^3+constants!$E$4*data!F869^4+constants!$F$4*data!F869^5+constants!$G$4*data!F869^6+constants!$H$4*data!F869^7)</f>
        <v>16830.847394376229</v>
      </c>
      <c r="M869" s="4"/>
      <c r="N869" s="4"/>
      <c r="O869" s="4">
        <f t="shared" si="243"/>
        <v>51393.587972229121</v>
      </c>
      <c r="P869" s="4">
        <f t="shared" si="244"/>
        <v>11731.60950666823</v>
      </c>
      <c r="Q869" s="4">
        <f t="shared" si="244"/>
        <v>11731.60950666823</v>
      </c>
      <c r="R869" s="4">
        <f t="shared" si="245"/>
        <v>2805.141232396038</v>
      </c>
      <c r="S869" s="4"/>
      <c r="T869" s="4"/>
      <c r="U869" s="4">
        <f t="shared" si="246"/>
        <v>1</v>
      </c>
      <c r="V869" s="4"/>
      <c r="W869" s="4"/>
      <c r="X869">
        <f>IF(front!E869&gt;$X$2,O869,P869)</f>
        <v>51393.587972229121</v>
      </c>
      <c r="Y869">
        <f t="shared" si="240"/>
        <v>51156.834732581709</v>
      </c>
      <c r="Z869">
        <f>SUMPRODUCT($B$7:$B$456,Y$7:Y$456,EXP(constants!$B$32+constants!$A$32*ABS($A$7:$A$456-$A869)))</f>
        <v>5.7114333982485324E-4</v>
      </c>
      <c r="AA869">
        <f t="shared" si="241"/>
        <v>51156.834161438368</v>
      </c>
      <c r="AB869">
        <f t="shared" si="247"/>
        <v>51151.926738897295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1.327655122041234E-5</v>
      </c>
      <c r="AL869" s="17">
        <f t="shared" si="242"/>
        <v>2.5955134179367082E-10</v>
      </c>
      <c r="AQ869">
        <f t="shared" si="249"/>
        <v>2.5955134179367082E-10</v>
      </c>
    </row>
    <row r="870" spans="1:43" x14ac:dyDescent="0.2">
      <c r="A870">
        <f>front!A870</f>
        <v>591.51</v>
      </c>
      <c r="B870" s="1">
        <f t="shared" si="248"/>
        <v>0.46000000000003638</v>
      </c>
      <c r="C870">
        <f>front!D870-front!B870</f>
        <v>30177.4</v>
      </c>
      <c r="D870" s="2">
        <f>front!E870-front!C870</f>
        <v>55838.5</v>
      </c>
      <c r="E870" s="2">
        <f>IF(front!F870-front!C870&gt;0,front!F870-front!C870,0)</f>
        <v>55838.5</v>
      </c>
      <c r="F870" s="2">
        <f>front!I870-front!H870</f>
        <v>17400.900000000001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30920.495159585585</v>
      </c>
      <c r="J870" s="4">
        <f>D870/(constants!$A$4+constants!$B$4*data!D870+constants!$C$4*data!D870^2+constants!$D$4*data!D870^3+constants!$E$4*data!D870^4+constants!$F$4*data!D870^5+constants!$G$4*data!D870^6+constants!$H$4*data!D870^7)</f>
        <v>58951.878344978541</v>
      </c>
      <c r="K870" s="4">
        <f>E870/(constants!$A$4+constants!$B$4*data!E870+constants!$C$4*data!E870^2+constants!$D$4*data!E870^3+constants!$E$4*data!E870^4+constants!$F$4*data!E870^5+constants!$G$4*data!E870^6+constants!$H$4*data!E870^7)</f>
        <v>58951.878344978541</v>
      </c>
      <c r="L870" s="4">
        <f>F870/(constants!$A$4+constants!$B$4*data!F870+constants!$C$4*data!F870^2+constants!$D$4*data!F870^3+constants!$E$4*data!F870^4+constants!$F$4*data!F870^5+constants!$G$4*data!F870^6+constants!$H$4*data!F870^7)</f>
        <v>17528.090060110913</v>
      </c>
      <c r="M870" s="4"/>
      <c r="N870" s="4"/>
      <c r="O870" s="4">
        <f t="shared" si="243"/>
        <v>51534.158599309303</v>
      </c>
      <c r="P870" s="4">
        <f t="shared" si="244"/>
        <v>11790.375668995708</v>
      </c>
      <c r="Q870" s="4">
        <f t="shared" si="244"/>
        <v>11790.375668995708</v>
      </c>
      <c r="R870" s="4">
        <f t="shared" si="245"/>
        <v>2921.3483433518186</v>
      </c>
      <c r="S870" s="4"/>
      <c r="T870" s="4"/>
      <c r="U870" s="4">
        <f t="shared" si="246"/>
        <v>1</v>
      </c>
      <c r="V870" s="4"/>
      <c r="W870" s="4"/>
      <c r="X870">
        <f>IF(front!E870&gt;$X$2,O870,P870)</f>
        <v>51534.158599309303</v>
      </c>
      <c r="Y870">
        <f t="shared" si="240"/>
        <v>51297.405359661891</v>
      </c>
      <c r="Z870">
        <f>SUMPRODUCT($B$7:$B$456,Y$7:Y$456,EXP(constants!$B$32+constants!$A$32*ABS($A$7:$A$456-$A870)))</f>
        <v>5.5639329601653515E-4</v>
      </c>
      <c r="AA870">
        <f t="shared" si="241"/>
        <v>51297.404803268597</v>
      </c>
      <c r="AB870">
        <f t="shared" si="247"/>
        <v>51292.497380727524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1.3304191380629258E-5</v>
      </c>
      <c r="AL870" s="17">
        <f t="shared" si="242"/>
        <v>2.593788967200519E-10</v>
      </c>
      <c r="AQ870">
        <f t="shared" si="249"/>
        <v>2.593788967200519E-10</v>
      </c>
    </row>
    <row r="871" spans="1:43" x14ac:dyDescent="0.2">
      <c r="A871">
        <f>front!A871</f>
        <v>591.96</v>
      </c>
      <c r="B871" s="1">
        <f t="shared" si="248"/>
        <v>0.45000000000004547</v>
      </c>
      <c r="C871">
        <f>front!D871-front!B871</f>
        <v>30195.270000000004</v>
      </c>
      <c r="D871" s="2">
        <f>front!E871-front!C871</f>
        <v>54734.6</v>
      </c>
      <c r="E871" s="2">
        <f>IF(front!F871-front!C871&gt;0,front!F871-front!C871,0)</f>
        <v>54734.6</v>
      </c>
      <c r="F871" s="2">
        <f>front!I871-front!H871</f>
        <v>18922.900000000001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30939.527524830184</v>
      </c>
      <c r="J871" s="4">
        <f>D871/(constants!$A$4+constants!$B$4*data!D871+constants!$C$4*data!D871^2+constants!$D$4*data!D871^3+constants!$E$4*data!D871^4+constants!$F$4*data!D871^5+constants!$G$4*data!D871^6+constants!$H$4*data!D871^7)</f>
        <v>57725.032891524614</v>
      </c>
      <c r="K871" s="4">
        <f>E871/(constants!$A$4+constants!$B$4*data!E871+constants!$C$4*data!E871^2+constants!$D$4*data!E871^3+constants!$E$4*data!E871^4+constants!$F$4*data!E871^5+constants!$G$4*data!E871^6+constants!$H$4*data!E871^7)</f>
        <v>57725.032891524614</v>
      </c>
      <c r="L871" s="4">
        <f>F871/(constants!$A$4+constants!$B$4*data!F871+constants!$C$4*data!F871^2+constants!$D$4*data!F871^3+constants!$E$4*data!F871^4+constants!$F$4*data!F871^5+constants!$G$4*data!F871^6+constants!$H$4*data!F871^7)</f>
        <v>19098.325765941914</v>
      </c>
      <c r="M871" s="4"/>
      <c r="N871" s="4"/>
      <c r="O871" s="4">
        <f t="shared" si="243"/>
        <v>51565.879208050312</v>
      </c>
      <c r="P871" s="4">
        <f t="shared" si="244"/>
        <v>11545.006578304923</v>
      </c>
      <c r="Q871" s="4">
        <f t="shared" si="244"/>
        <v>11545.006578304923</v>
      </c>
      <c r="R871" s="4">
        <f t="shared" si="245"/>
        <v>3183.0542943236524</v>
      </c>
      <c r="S871" s="4"/>
      <c r="T871" s="4"/>
      <c r="U871" s="4">
        <f t="shared" si="246"/>
        <v>1</v>
      </c>
      <c r="V871" s="4"/>
      <c r="W871" s="4"/>
      <c r="X871">
        <f>IF(front!E871&gt;$X$2,O871,P871)</f>
        <v>51565.879208050312</v>
      </c>
      <c r="Y871">
        <f t="shared" si="240"/>
        <v>51329.125968402899</v>
      </c>
      <c r="Z871">
        <f>SUMPRODUCT($B$7:$B$456,Y$7:Y$456,EXP(constants!$B$32+constants!$A$32*ABS($A$7:$A$456-$A871)))</f>
        <v>5.4233257003755532E-4</v>
      </c>
      <c r="AA871">
        <f t="shared" si="241"/>
        <v>51329.125426070328</v>
      </c>
      <c r="AB871">
        <f t="shared" si="247"/>
        <v>51324.218003529255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1.3331201154386874E-5</v>
      </c>
      <c r="AL871" s="17">
        <f t="shared" si="242"/>
        <v>2.5974484703245101E-10</v>
      </c>
      <c r="AQ871">
        <f t="shared" si="249"/>
        <v>2.5974484703245101E-10</v>
      </c>
    </row>
    <row r="872" spans="1:43" x14ac:dyDescent="0.2">
      <c r="A872">
        <f>front!A872</f>
        <v>592.41999999999996</v>
      </c>
      <c r="B872" s="1">
        <f t="shared" si="248"/>
        <v>0.45999999999992269</v>
      </c>
      <c r="C872">
        <f>front!D872-front!B872</f>
        <v>30314.400000000001</v>
      </c>
      <c r="D872" s="2">
        <f>front!E872-front!C872</f>
        <v>55522</v>
      </c>
      <c r="E872" s="2">
        <f>IF(front!F872-front!C872&gt;0,front!F872-front!C872,0)</f>
        <v>55522</v>
      </c>
      <c r="F872" s="2">
        <f>front!I872-front!H872</f>
        <v>25083.999999999996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31066.426012939301</v>
      </c>
      <c r="J872" s="4">
        <f>D872/(constants!$A$4+constants!$B$4*data!D872+constants!$C$4*data!D872^2+constants!$D$4*data!D872^3+constants!$E$4*data!D872^4+constants!$F$4*data!D872^5+constants!$G$4*data!D872^6+constants!$H$4*data!D872^7)</f>
        <v>58599.774930381485</v>
      </c>
      <c r="K872" s="4">
        <f>E872/(constants!$A$4+constants!$B$4*data!E872+constants!$C$4*data!E872^2+constants!$D$4*data!E872^3+constants!$E$4*data!E872^4+constants!$F$4*data!E872^5+constants!$G$4*data!E872^6+constants!$H$4*data!E872^7)</f>
        <v>58599.774930381485</v>
      </c>
      <c r="L872" s="4">
        <f>F872/(constants!$A$4+constants!$B$4*data!F872+constants!$C$4*data!F872^2+constants!$D$4*data!F872^3+constants!$E$4*data!F872^4+constants!$F$4*data!F872^5+constants!$G$4*data!F872^6+constants!$H$4*data!F872^7)</f>
        <v>25527.718081055304</v>
      </c>
      <c r="M872" s="4"/>
      <c r="N872" s="4"/>
      <c r="O872" s="4">
        <f t="shared" si="243"/>
        <v>51777.376688232165</v>
      </c>
      <c r="P872" s="4">
        <f t="shared" si="244"/>
        <v>11719.954986076296</v>
      </c>
      <c r="Q872" s="4">
        <f t="shared" si="244"/>
        <v>11719.954986076296</v>
      </c>
      <c r="R872" s="4">
        <f t="shared" si="245"/>
        <v>4254.6196801758833</v>
      </c>
      <c r="S872" s="4"/>
      <c r="T872" s="4"/>
      <c r="U872" s="4">
        <f t="shared" si="246"/>
        <v>1</v>
      </c>
      <c r="V872" s="4"/>
      <c r="W872" s="4"/>
      <c r="X872">
        <f>IF(front!E872&gt;$X$2,O872,P872)</f>
        <v>51777.376688232165</v>
      </c>
      <c r="Y872">
        <f t="shared" si="240"/>
        <v>51540.623448584753</v>
      </c>
      <c r="Z872">
        <f>SUMPRODUCT($B$7:$B$456,Y$7:Y$456,EXP(constants!$B$32+constants!$A$32*ABS($A$7:$A$456-$A872)))</f>
        <v>5.2832657783044481E-4</v>
      </c>
      <c r="AA872">
        <f t="shared" si="241"/>
        <v>51540.622920258174</v>
      </c>
      <c r="AB872">
        <f t="shared" si="247"/>
        <v>51535.715497717101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1.3358780799402975E-5</v>
      </c>
      <c r="AL872" s="17">
        <f t="shared" si="242"/>
        <v>2.5921403574953246E-10</v>
      </c>
      <c r="AQ872">
        <f t="shared" si="249"/>
        <v>2.5921403574953246E-10</v>
      </c>
    </row>
    <row r="873" spans="1:43" x14ac:dyDescent="0.2">
      <c r="A873">
        <f>front!A873</f>
        <v>592.87</v>
      </c>
      <c r="B873" s="1">
        <f t="shared" si="248"/>
        <v>0.45000000000004547</v>
      </c>
      <c r="C873">
        <f>front!D873-front!B873</f>
        <v>30397.67</v>
      </c>
      <c r="D873" s="2">
        <f>front!E873-front!C873</f>
        <v>55301.1</v>
      </c>
      <c r="E873" s="2">
        <f>IF(front!F873-front!C873&gt;0,front!F873-front!C873,0)</f>
        <v>55301.1</v>
      </c>
      <c r="F873" s="2">
        <f>front!I873-front!H873</f>
        <v>31264.9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31155.146302206147</v>
      </c>
      <c r="J873" s="4">
        <f>D873/(constants!$A$4+constants!$B$4*data!D873+constants!$C$4*data!D873^2+constants!$D$4*data!D873^3+constants!$E$4*data!D873^4+constants!$F$4*data!D873^5+constants!$G$4*data!D873^6+constants!$H$4*data!D873^7)</f>
        <v>58354.207043574657</v>
      </c>
      <c r="K873" s="4">
        <f>E873/(constants!$A$4+constants!$B$4*data!E873+constants!$C$4*data!E873^2+constants!$D$4*data!E873^3+constants!$E$4*data!E873^4+constants!$F$4*data!E873^5+constants!$G$4*data!E873^6+constants!$H$4*data!E873^7)</f>
        <v>58354.207043574657</v>
      </c>
      <c r="L873" s="4">
        <f>F873/(constants!$A$4+constants!$B$4*data!F873+constants!$C$4*data!F873^2+constants!$D$4*data!F873^3+constants!$E$4*data!F873^4+constants!$F$4*data!F873^5+constants!$G$4*data!F873^6+constants!$H$4*data!F873^7)</f>
        <v>32080.12833333058</v>
      </c>
      <c r="M873" s="4"/>
      <c r="N873" s="4"/>
      <c r="O873" s="4">
        <f t="shared" si="243"/>
        <v>51925.243837010246</v>
      </c>
      <c r="P873" s="4">
        <f t="shared" si="244"/>
        <v>11670.841408714932</v>
      </c>
      <c r="Q873" s="4">
        <f t="shared" si="244"/>
        <v>11670.841408714932</v>
      </c>
      <c r="R873" s="4">
        <f t="shared" si="245"/>
        <v>5346.6880555550961</v>
      </c>
      <c r="S873" s="4"/>
      <c r="T873" s="4"/>
      <c r="U873" s="4">
        <f t="shared" si="246"/>
        <v>1</v>
      </c>
      <c r="V873" s="4"/>
      <c r="W873" s="4"/>
      <c r="X873">
        <f>IF(front!E873&gt;$X$2,O873,P873)</f>
        <v>51925.243837010246</v>
      </c>
      <c r="Y873">
        <f t="shared" si="240"/>
        <v>51688.490597362834</v>
      </c>
      <c r="Z873">
        <f>SUMPRODUCT($B$7:$B$456,Y$7:Y$456,EXP(constants!$B$32+constants!$A$32*ABS($A$7:$A$456-$A873)))</f>
        <v>5.1497513148579814E-4</v>
      </c>
      <c r="AA873">
        <f t="shared" si="241"/>
        <v>51688.490082387703</v>
      </c>
      <c r="AB873">
        <f t="shared" si="247"/>
        <v>51683.58265984663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1.3385731030287565E-5</v>
      </c>
      <c r="AL873" s="17">
        <f t="shared" si="242"/>
        <v>2.5899386887293015E-10</v>
      </c>
      <c r="AQ873">
        <f t="shared" si="249"/>
        <v>2.5899386887293015E-10</v>
      </c>
    </row>
    <row r="874" spans="1:43" x14ac:dyDescent="0.2">
      <c r="A874">
        <f>front!A874</f>
        <v>593.33000000000004</v>
      </c>
      <c r="B874" s="1">
        <f t="shared" si="248"/>
        <v>0.46000000000003638</v>
      </c>
      <c r="C874">
        <f>front!D874-front!B874</f>
        <v>30461.059999999998</v>
      </c>
      <c r="D874" s="2">
        <f>front!E874-front!C874</f>
        <v>55449</v>
      </c>
      <c r="E874" s="2">
        <f>IF(front!F874-front!C874&gt;0,front!F874-front!C874,0)</f>
        <v>55449</v>
      </c>
      <c r="F874" s="2">
        <f>front!I874-front!H874</f>
        <v>29214.799999999996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31222.696541798134</v>
      </c>
      <c r="J874" s="4">
        <f>D874/(constants!$A$4+constants!$B$4*data!D874+constants!$C$4*data!D874^2+constants!$D$4*data!D874^3+constants!$E$4*data!D874^4+constants!$F$4*data!D874^5+constants!$G$4*data!D874^6+constants!$H$4*data!D874^7)</f>
        <v>58518.607389827652</v>
      </c>
      <c r="K874" s="4">
        <f>E874/(constants!$A$4+constants!$B$4*data!E874+constants!$C$4*data!E874^2+constants!$D$4*data!E874^3+constants!$E$4*data!E874^4+constants!$F$4*data!E874^5+constants!$G$4*data!E874^6+constants!$H$4*data!E874^7)</f>
        <v>58518.607389827652</v>
      </c>
      <c r="L874" s="4">
        <f>F874/(constants!$A$4+constants!$B$4*data!F874+constants!$C$4*data!F874^2+constants!$D$4*data!F874^3+constants!$E$4*data!F874^4+constants!$F$4*data!F874^5+constants!$G$4*data!F874^6+constants!$H$4*data!F874^7)</f>
        <v>29896.418133079067</v>
      </c>
      <c r="M874" s="4"/>
      <c r="N874" s="4"/>
      <c r="O874" s="4">
        <f t="shared" si="243"/>
        <v>52037.827569663554</v>
      </c>
      <c r="P874" s="4">
        <f t="shared" si="244"/>
        <v>11703.721477965531</v>
      </c>
      <c r="Q874" s="4">
        <f t="shared" si="244"/>
        <v>11703.721477965531</v>
      </c>
      <c r="R874" s="4">
        <f t="shared" si="245"/>
        <v>4982.7363555131778</v>
      </c>
      <c r="S874" s="4"/>
      <c r="T874" s="4"/>
      <c r="U874" s="4">
        <f t="shared" si="246"/>
        <v>1</v>
      </c>
      <c r="V874" s="4"/>
      <c r="W874" s="4"/>
      <c r="X874">
        <f>IF(front!E874&gt;$X$2,O874,P874)</f>
        <v>52037.827569663554</v>
      </c>
      <c r="Y874">
        <f t="shared" si="240"/>
        <v>51801.074330016141</v>
      </c>
      <c r="Z874">
        <f>SUMPRODUCT($B$7:$B$456,Y$7:Y$456,EXP(constants!$B$32+constants!$A$32*ABS($A$7:$A$456-$A874)))</f>
        <v>5.016756579211771E-4</v>
      </c>
      <c r="AA874">
        <f t="shared" si="241"/>
        <v>51801.073828340486</v>
      </c>
      <c r="AB874">
        <f t="shared" si="247"/>
        <v>51796.166405799413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1.3413249460837733E-5</v>
      </c>
      <c r="AL874" s="17">
        <f t="shared" si="242"/>
        <v>2.5896220495839442E-10</v>
      </c>
      <c r="AQ874">
        <f t="shared" si="249"/>
        <v>2.5896220495839442E-10</v>
      </c>
    </row>
    <row r="875" spans="1:43" x14ac:dyDescent="0.2">
      <c r="A875">
        <f>front!A875</f>
        <v>593.78</v>
      </c>
      <c r="B875" s="1">
        <f t="shared" si="248"/>
        <v>0.44999999999993179</v>
      </c>
      <c r="C875">
        <f>front!D875-front!B875</f>
        <v>30541.870000000003</v>
      </c>
      <c r="D875" s="2">
        <f>front!E875-front!C875</f>
        <v>54949.9</v>
      </c>
      <c r="E875" s="2">
        <f>IF(front!F875-front!C875&gt;0,front!F875-front!C875,0)</f>
        <v>54949.9</v>
      </c>
      <c r="F875" s="2">
        <f>front!I875-front!H875</f>
        <v>24218.2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31308.824028849911</v>
      </c>
      <c r="J875" s="4">
        <f>D875/(constants!$A$4+constants!$B$4*data!D875+constants!$C$4*data!D875^2+constants!$D$4*data!D875^3+constants!$E$4*data!D875^4+constants!$F$4*data!D875^5+constants!$G$4*data!D875^6+constants!$H$4*data!D875^7)</f>
        <v>57964.060574277348</v>
      </c>
      <c r="K875" s="4">
        <f>E875/(constants!$A$4+constants!$B$4*data!E875+constants!$C$4*data!E875^2+constants!$D$4*data!E875^3+constants!$E$4*data!E875^4+constants!$F$4*data!E875^5+constants!$G$4*data!E875^6+constants!$H$4*data!E875^7)</f>
        <v>57964.060574277348</v>
      </c>
      <c r="L875" s="4">
        <f>F875/(constants!$A$4+constants!$B$4*data!F875+constants!$C$4*data!F875^2+constants!$D$4*data!F875^3+constants!$E$4*data!F875^4+constants!$F$4*data!F875^5+constants!$G$4*data!F875^6+constants!$H$4*data!F875^7)</f>
        <v>24617.624759826889</v>
      </c>
      <c r="M875" s="4"/>
      <c r="N875" s="4"/>
      <c r="O875" s="4">
        <f t="shared" si="243"/>
        <v>52181.373381416517</v>
      </c>
      <c r="P875" s="4">
        <f t="shared" si="244"/>
        <v>11592.812114855469</v>
      </c>
      <c r="Q875" s="4">
        <f t="shared" si="244"/>
        <v>11592.812114855469</v>
      </c>
      <c r="R875" s="4">
        <f t="shared" si="245"/>
        <v>4102.9374599711482</v>
      </c>
      <c r="S875" s="4"/>
      <c r="T875" s="4"/>
      <c r="U875" s="4">
        <f t="shared" si="246"/>
        <v>1</v>
      </c>
      <c r="V875" s="4"/>
      <c r="W875" s="4"/>
      <c r="X875">
        <f>IF(front!E875&gt;$X$2,O875,P875)</f>
        <v>52181.373381416517</v>
      </c>
      <c r="Y875">
        <f t="shared" si="240"/>
        <v>51944.620141769105</v>
      </c>
      <c r="Z875">
        <f>SUMPRODUCT($B$7:$B$456,Y$7:Y$456,EXP(constants!$B$32+constants!$A$32*ABS($A$7:$A$456-$A875)))</f>
        <v>4.889977122901737E-4</v>
      </c>
      <c r="AA875">
        <f t="shared" si="241"/>
        <v>51944.619652771391</v>
      </c>
      <c r="AB875">
        <f t="shared" si="247"/>
        <v>51939.712230230318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1.3440139469524713E-5</v>
      </c>
      <c r="AL875" s="17">
        <f t="shared" si="242"/>
        <v>2.5876422668553388E-10</v>
      </c>
      <c r="AQ875">
        <f t="shared" si="249"/>
        <v>2.5876422668553388E-10</v>
      </c>
    </row>
    <row r="876" spans="1:43" x14ac:dyDescent="0.2">
      <c r="A876">
        <f>front!A876</f>
        <v>594.24</v>
      </c>
      <c r="B876" s="1">
        <f t="shared" si="248"/>
        <v>0.46000000000003638</v>
      </c>
      <c r="C876">
        <f>front!D876-front!B876</f>
        <v>30632.34</v>
      </c>
      <c r="D876" s="2">
        <f>front!E876-front!C876</f>
        <v>55362.400000000001</v>
      </c>
      <c r="E876" s="2">
        <f>IF(front!F876-front!C876&gt;0,front!F876-front!C876,0)</f>
        <v>55362.400000000001</v>
      </c>
      <c r="F876" s="2">
        <f>front!I876-front!H876</f>
        <v>19790.2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31405.265760758986</v>
      </c>
      <c r="J876" s="4">
        <f>D876/(constants!$A$4+constants!$B$4*data!D876+constants!$C$4*data!D876^2+constants!$D$4*data!D876^3+constants!$E$4*data!D876^4+constants!$F$4*data!D876^5+constants!$G$4*data!D876^6+constants!$H$4*data!D876^7)</f>
        <v>58422.338407779644</v>
      </c>
      <c r="K876" s="4">
        <f>E876/(constants!$A$4+constants!$B$4*data!E876+constants!$C$4*data!E876^2+constants!$D$4*data!E876^3+constants!$E$4*data!E876^4+constants!$F$4*data!E876^5+constants!$G$4*data!E876^6+constants!$H$4*data!E876^7)</f>
        <v>58422.338407779644</v>
      </c>
      <c r="L876" s="4">
        <f>F876/(constants!$A$4+constants!$B$4*data!F876+constants!$C$4*data!F876^2+constants!$D$4*data!F876^3+constants!$E$4*data!F876^4+constants!$F$4*data!F876^5+constants!$G$4*data!F876^6+constants!$H$4*data!F876^7)</f>
        <v>19996.463564877406</v>
      </c>
      <c r="M876" s="4"/>
      <c r="N876" s="4"/>
      <c r="O876" s="4">
        <f t="shared" si="243"/>
        <v>52342.109601264972</v>
      </c>
      <c r="P876" s="4">
        <f t="shared" si="244"/>
        <v>11684.467681555929</v>
      </c>
      <c r="Q876" s="4">
        <f t="shared" si="244"/>
        <v>11684.467681555929</v>
      </c>
      <c r="R876" s="4">
        <f t="shared" si="245"/>
        <v>3332.7439274795674</v>
      </c>
      <c r="S876" s="4"/>
      <c r="T876" s="4"/>
      <c r="U876" s="4">
        <f t="shared" si="246"/>
        <v>1</v>
      </c>
      <c r="V876" s="4"/>
      <c r="W876" s="4"/>
      <c r="X876">
        <f>IF(front!E876&gt;$X$2,O876,P876)</f>
        <v>52342.109601264972</v>
      </c>
      <c r="Y876">
        <f t="shared" si="240"/>
        <v>52105.35636161756</v>
      </c>
      <c r="Z876">
        <f>SUMPRODUCT($B$7:$B$456,Y$7:Y$456,EXP(constants!$B$32+constants!$A$32*ABS($A$7:$A$456-$A876)))</f>
        <v>4.7636911772289884E-4</v>
      </c>
      <c r="AA876">
        <f t="shared" si="241"/>
        <v>52105.355885248442</v>
      </c>
      <c r="AB876">
        <f t="shared" si="247"/>
        <v>52100.448462707369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1.3467595996042893E-5</v>
      </c>
      <c r="AL876" s="17">
        <f t="shared" si="242"/>
        <v>2.5849289964716471E-10</v>
      </c>
      <c r="AQ876">
        <f t="shared" si="249"/>
        <v>2.5849289964716471E-10</v>
      </c>
    </row>
    <row r="877" spans="1:43" x14ac:dyDescent="0.2">
      <c r="A877">
        <f>front!A877</f>
        <v>594.70000000000005</v>
      </c>
      <c r="B877" s="1">
        <f t="shared" si="248"/>
        <v>0.46000000000003638</v>
      </c>
      <c r="C877">
        <f>front!D877-front!B877</f>
        <v>30669.599999999999</v>
      </c>
      <c r="D877" s="2">
        <f>front!E877-front!C877</f>
        <v>55429.9</v>
      </c>
      <c r="E877" s="2">
        <f>IF(front!F877-front!C877&gt;0,front!F877-front!C877,0)</f>
        <v>55429.9</v>
      </c>
      <c r="F877" s="2">
        <f>front!I877-front!H877</f>
        <v>20347.699999999997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31444.990924044356</v>
      </c>
      <c r="J877" s="4">
        <f>D877/(constants!$A$4+constants!$B$4*data!D877+constants!$C$4*data!D877^2+constants!$D$4*data!D877^3+constants!$E$4*data!D877^4+constants!$F$4*data!D877^5+constants!$G$4*data!D877^6+constants!$H$4*data!D877^7)</f>
        <v>58497.372995478538</v>
      </c>
      <c r="K877" s="4">
        <f>E877/(constants!$A$4+constants!$B$4*data!E877+constants!$C$4*data!E877^2+constants!$D$4*data!E877^3+constants!$E$4*data!E877^4+constants!$F$4*data!E877^5+constants!$G$4*data!E877^6+constants!$H$4*data!E877^7)</f>
        <v>58497.372995478538</v>
      </c>
      <c r="L877" s="4">
        <f>F877/(constants!$A$4+constants!$B$4*data!F877+constants!$C$4*data!F877^2+constants!$D$4*data!F877^3+constants!$E$4*data!F877^4+constants!$F$4*data!F877^5+constants!$G$4*data!F877^6+constants!$H$4*data!F877^7)</f>
        <v>20575.043333692614</v>
      </c>
      <c r="M877" s="4"/>
      <c r="N877" s="4"/>
      <c r="O877" s="4">
        <f t="shared" si="243"/>
        <v>52408.318206740594</v>
      </c>
      <c r="P877" s="4">
        <f t="shared" si="244"/>
        <v>11699.474599095709</v>
      </c>
      <c r="Q877" s="4">
        <f t="shared" si="244"/>
        <v>11699.474599095709</v>
      </c>
      <c r="R877" s="4">
        <f t="shared" si="245"/>
        <v>3429.1738889487692</v>
      </c>
      <c r="S877" s="4"/>
      <c r="T877" s="4"/>
      <c r="U877" s="4">
        <f t="shared" si="246"/>
        <v>1</v>
      </c>
      <c r="V877" s="4"/>
      <c r="W877" s="4"/>
      <c r="X877">
        <f>IF(front!E877&gt;$X$2,O877,P877)</f>
        <v>52408.318206740594</v>
      </c>
      <c r="Y877">
        <f t="shared" si="240"/>
        <v>52171.564967093182</v>
      </c>
      <c r="Z877">
        <f>SUMPRODUCT($B$7:$B$456,Y$7:Y$456,EXP(constants!$B$32+constants!$A$32*ABS($A$7:$A$456-$A877)))</f>
        <v>4.6406666251524922E-4</v>
      </c>
      <c r="AA877">
        <f t="shared" si="241"/>
        <v>52171.564503026522</v>
      </c>
      <c r="AB877">
        <f t="shared" si="247"/>
        <v>52166.657080485449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1.3495020971109135E-5</v>
      </c>
      <c r="AL877" s="17">
        <f t="shared" si="242"/>
        <v>2.5869054538588339E-10</v>
      </c>
      <c r="AQ877">
        <f t="shared" si="249"/>
        <v>2.5869054538588339E-10</v>
      </c>
    </row>
    <row r="878" spans="1:43" x14ac:dyDescent="0.2">
      <c r="A878">
        <f>front!A878</f>
        <v>595.15</v>
      </c>
      <c r="B878" s="1">
        <f t="shared" si="248"/>
        <v>0.44999999999993179</v>
      </c>
      <c r="C878">
        <f>front!D878-front!B878</f>
        <v>30758.93</v>
      </c>
      <c r="D878" s="2">
        <f>front!E878-front!C878</f>
        <v>54741.4</v>
      </c>
      <c r="E878" s="2">
        <f>IF(front!F878-front!C878&gt;0,front!F878-front!C878,0)</f>
        <v>54741.4</v>
      </c>
      <c r="F878" s="2">
        <f>front!I878-front!H878</f>
        <v>22460.500000000004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31540.244662824072</v>
      </c>
      <c r="J878" s="4">
        <f>D878/(constants!$A$4+constants!$B$4*data!D878+constants!$C$4*data!D878^2+constants!$D$4*data!D878^3+constants!$E$4*data!D878^4+constants!$F$4*data!D878^5+constants!$G$4*data!D878^6+constants!$H$4*data!D878^7)</f>
        <v>57732.580711818409</v>
      </c>
      <c r="K878" s="4">
        <f>E878/(constants!$A$4+constants!$B$4*data!E878+constants!$C$4*data!E878^2+constants!$D$4*data!E878^3+constants!$E$4*data!E878^4+constants!$F$4*data!E878^5+constants!$G$4*data!E878^6+constants!$H$4*data!E878^7)</f>
        <v>57732.580711818409</v>
      </c>
      <c r="L878" s="4">
        <f>F878/(constants!$A$4+constants!$B$4*data!F878+constants!$C$4*data!F878^2+constants!$D$4*data!F878^3+constants!$E$4*data!F878^4+constants!$F$4*data!F878^5+constants!$G$4*data!F878^6+constants!$H$4*data!F878^7)</f>
        <v>22776.36455301294</v>
      </c>
      <c r="M878" s="4"/>
      <c r="N878" s="4"/>
      <c r="O878" s="4">
        <f t="shared" si="243"/>
        <v>52567.074438040123</v>
      </c>
      <c r="P878" s="4">
        <f t="shared" si="244"/>
        <v>11546.516142363682</v>
      </c>
      <c r="Q878" s="4">
        <f t="shared" si="244"/>
        <v>11546.516142363682</v>
      </c>
      <c r="R878" s="4">
        <f t="shared" si="245"/>
        <v>3796.0607588354901</v>
      </c>
      <c r="S878" s="4"/>
      <c r="T878" s="4"/>
      <c r="U878" s="4">
        <f t="shared" si="246"/>
        <v>1</v>
      </c>
      <c r="V878" s="4"/>
      <c r="W878" s="4"/>
      <c r="X878">
        <f>IF(front!E878&gt;$X$2,O878,P878)</f>
        <v>52567.074438040123</v>
      </c>
      <c r="Y878">
        <f t="shared" si="240"/>
        <v>52330.32119839271</v>
      </c>
      <c r="Z878">
        <f>SUMPRODUCT($B$7:$B$456,Y$7:Y$456,EXP(constants!$B$32+constants!$A$32*ABS($A$7:$A$456-$A878)))</f>
        <v>4.5233914130979748E-4</v>
      </c>
      <c r="AA878">
        <f t="shared" si="241"/>
        <v>52330.32074605357</v>
      </c>
      <c r="AB878">
        <f t="shared" si="247"/>
        <v>52325.413323512497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1.3521819055335135E-5</v>
      </c>
      <c r="AL878" s="17">
        <f t="shared" si="242"/>
        <v>2.5841781643909322E-10</v>
      </c>
      <c r="AQ878">
        <f t="shared" si="249"/>
        <v>2.5841781643909322E-10</v>
      </c>
    </row>
    <row r="879" spans="1:43" x14ac:dyDescent="0.2">
      <c r="A879">
        <f>front!A879</f>
        <v>595.61</v>
      </c>
      <c r="B879" s="1">
        <f t="shared" si="248"/>
        <v>0.46000000000003638</v>
      </c>
      <c r="C879">
        <f>front!D879-front!B879</f>
        <v>30850.670000000002</v>
      </c>
      <c r="D879" s="2">
        <f>front!E879-front!C879</f>
        <v>55432.7</v>
      </c>
      <c r="E879" s="2">
        <f>IF(front!F879-front!C879&gt;0,front!F879-front!C879,0)</f>
        <v>55432.7</v>
      </c>
      <c r="F879" s="2">
        <f>front!I879-front!H879</f>
        <v>20725.599999999999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31638.088142060074</v>
      </c>
      <c r="J879" s="4">
        <f>D879/(constants!$A$4+constants!$B$4*data!D879+constants!$C$4*data!D879^2+constants!$D$4*data!D879^3+constants!$E$4*data!D879^4+constants!$F$4*data!D879^5+constants!$G$4*data!D879^6+constants!$H$4*data!D879^7)</f>
        <v>58500.48582454244</v>
      </c>
      <c r="K879" s="4">
        <f>E879/(constants!$A$4+constants!$B$4*data!E879+constants!$C$4*data!E879^2+constants!$D$4*data!E879^3+constants!$E$4*data!E879^4+constants!$F$4*data!E879^5+constants!$G$4*data!E879^6+constants!$H$4*data!E879^7)</f>
        <v>58500.48582454244</v>
      </c>
      <c r="L879" s="4">
        <f>F879/(constants!$A$4+constants!$B$4*data!F879+constants!$C$4*data!F879^2+constants!$D$4*data!F879^3+constants!$E$4*data!F879^4+constants!$F$4*data!F879^5+constants!$G$4*data!F879^6+constants!$H$4*data!F879^7)</f>
        <v>20967.782753620497</v>
      </c>
      <c r="M879" s="4"/>
      <c r="N879" s="4"/>
      <c r="O879" s="4">
        <f t="shared" si="243"/>
        <v>52730.146903433459</v>
      </c>
      <c r="P879" s="4">
        <f t="shared" si="244"/>
        <v>11700.097164908488</v>
      </c>
      <c r="Q879" s="4">
        <f t="shared" si="244"/>
        <v>11700.097164908488</v>
      </c>
      <c r="R879" s="4">
        <f t="shared" si="245"/>
        <v>3494.6304589367496</v>
      </c>
      <c r="S879" s="4"/>
      <c r="T879" s="4"/>
      <c r="U879" s="4">
        <f t="shared" si="246"/>
        <v>1</v>
      </c>
      <c r="V879" s="4"/>
      <c r="W879" s="4"/>
      <c r="X879">
        <f>IF(front!E879&gt;$X$2,O879,P879)</f>
        <v>52730.146903433459</v>
      </c>
      <c r="Y879">
        <f t="shared" si="240"/>
        <v>52493.393663786046</v>
      </c>
      <c r="Z879">
        <f>SUMPRODUCT($B$7:$B$456,Y$7:Y$456,EXP(constants!$B$32+constants!$A$32*ABS($A$7:$A$456-$A879)))</f>
        <v>4.4065727147904254E-4</v>
      </c>
      <c r="AA879">
        <f t="shared" si="241"/>
        <v>52493.393223128776</v>
      </c>
      <c r="AB879">
        <f t="shared" si="247"/>
        <v>52488.485800587703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1.3549181106554829E-5</v>
      </c>
      <c r="AL879" s="17">
        <f t="shared" si="242"/>
        <v>2.5813625407351952E-10</v>
      </c>
      <c r="AQ879">
        <f t="shared" si="249"/>
        <v>2.5813625407351952E-10</v>
      </c>
    </row>
    <row r="880" spans="1:43" x14ac:dyDescent="0.2">
      <c r="A880">
        <f>front!A880</f>
        <v>596.05999999999995</v>
      </c>
      <c r="B880" s="1">
        <f t="shared" si="248"/>
        <v>0.44999999999993179</v>
      </c>
      <c r="C880">
        <f>front!D880-front!B880</f>
        <v>30941.13</v>
      </c>
      <c r="D880" s="2">
        <f>front!E880-front!C880</f>
        <v>55730.9</v>
      </c>
      <c r="E880" s="2">
        <f>IF(front!F880-front!C880&gt;0,front!F880-front!C880,0)</f>
        <v>55730.9</v>
      </c>
      <c r="F880" s="2">
        <f>front!I880-front!H880</f>
        <v>17569.099999999999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31734.586232006859</v>
      </c>
      <c r="J880" s="4">
        <f>D880/(constants!$A$4+constants!$B$4*data!D880+constants!$C$4*data!D880^2+constants!$D$4*data!D880^3+constants!$E$4*data!D880^4+constants!$F$4*data!D880^5+constants!$G$4*data!D880^6+constants!$H$4*data!D880^7)</f>
        <v>58832.13793770397</v>
      </c>
      <c r="K880" s="4">
        <f>E880/(constants!$A$4+constants!$B$4*data!E880+constants!$C$4*data!E880^2+constants!$D$4*data!E880^3+constants!$E$4*data!E880^4+constants!$F$4*data!E880^5+constants!$G$4*data!E880^6+constants!$H$4*data!E880^7)</f>
        <v>58832.13793770397</v>
      </c>
      <c r="L880" s="4">
        <f>F880/(constants!$A$4+constants!$B$4*data!F880+constants!$C$4*data!F880^2+constants!$D$4*data!F880^3+constants!$E$4*data!F880^4+constants!$F$4*data!F880^5+constants!$G$4*data!F880^6+constants!$H$4*data!F880^7)</f>
        <v>17701.24781785543</v>
      </c>
      <c r="M880" s="4"/>
      <c r="N880" s="4"/>
      <c r="O880" s="4">
        <f t="shared" si="243"/>
        <v>52890.977053344766</v>
      </c>
      <c r="P880" s="4">
        <f t="shared" si="244"/>
        <v>11766.427587540793</v>
      </c>
      <c r="Q880" s="4">
        <f t="shared" si="244"/>
        <v>11766.427587540793</v>
      </c>
      <c r="R880" s="4">
        <f t="shared" si="245"/>
        <v>2950.2079696425717</v>
      </c>
      <c r="S880" s="4"/>
      <c r="T880" s="4"/>
      <c r="U880" s="4">
        <f t="shared" si="246"/>
        <v>1</v>
      </c>
      <c r="V880" s="4"/>
      <c r="W880" s="4"/>
      <c r="X880">
        <f>IF(front!E880&gt;$X$2,O880,P880)</f>
        <v>52890.977053344766</v>
      </c>
      <c r="Y880">
        <f t="shared" si="240"/>
        <v>52654.223813697354</v>
      </c>
      <c r="Z880">
        <f>SUMPRODUCT($B$7:$B$456,Y$7:Y$456,EXP(constants!$B$32+constants!$A$32*ABS($A$7:$A$456-$A880)))</f>
        <v>4.295213336644249E-4</v>
      </c>
      <c r="AA880">
        <f t="shared" si="241"/>
        <v>52654.223384176017</v>
      </c>
      <c r="AB880">
        <f t="shared" si="247"/>
        <v>52649.315961634944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1.3575917308277773E-5</v>
      </c>
      <c r="AL880" s="17">
        <f t="shared" si="242"/>
        <v>2.5785553069996987E-10</v>
      </c>
      <c r="AQ880">
        <f t="shared" si="249"/>
        <v>2.5785553069996987E-10</v>
      </c>
    </row>
    <row r="881" spans="1:43" x14ac:dyDescent="0.2">
      <c r="A881">
        <f>front!A881</f>
        <v>596.52</v>
      </c>
      <c r="B881" s="1">
        <f t="shared" si="248"/>
        <v>0.46000000000003638</v>
      </c>
      <c r="C881">
        <f>front!D881-front!B881</f>
        <v>31016.33</v>
      </c>
      <c r="D881" s="2">
        <f>front!E881-front!C881</f>
        <v>54691.199999999997</v>
      </c>
      <c r="E881" s="2">
        <f>IF(front!F881-front!C881&gt;0,front!F881-front!C881,0)</f>
        <v>54691.199999999997</v>
      </c>
      <c r="F881" s="2">
        <f>front!I881-front!H881</f>
        <v>16106.4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31814.820678408323</v>
      </c>
      <c r="J881" s="4">
        <f>D881/(constants!$A$4+constants!$B$4*data!D881+constants!$C$4*data!D881^2+constants!$D$4*data!D881^3+constants!$E$4*data!D881^4+constants!$F$4*data!D881^5+constants!$G$4*data!D881^6+constants!$H$4*data!D881^7)</f>
        <v>57676.862395832723</v>
      </c>
      <c r="K881" s="4">
        <f>E881/(constants!$A$4+constants!$B$4*data!E881+constants!$C$4*data!E881^2+constants!$D$4*data!E881^3+constants!$E$4*data!E881^4+constants!$F$4*data!E881^5+constants!$G$4*data!E881^6+constants!$H$4*data!E881^7)</f>
        <v>57676.862395832723</v>
      </c>
      <c r="L881" s="4">
        <f>F881/(constants!$A$4+constants!$B$4*data!F881+constants!$C$4*data!F881^2+constants!$D$4*data!F881^3+constants!$E$4*data!F881^4+constants!$F$4*data!F881^5+constants!$G$4*data!F881^6+constants!$H$4*data!F881^7)</f>
        <v>16198.562546777255</v>
      </c>
      <c r="M881" s="4"/>
      <c r="N881" s="4"/>
      <c r="O881" s="4">
        <f t="shared" si="243"/>
        <v>53024.701130680543</v>
      </c>
      <c r="P881" s="4">
        <f t="shared" si="244"/>
        <v>11535.372479166545</v>
      </c>
      <c r="Q881" s="4">
        <f t="shared" si="244"/>
        <v>11535.372479166545</v>
      </c>
      <c r="R881" s="4">
        <f t="shared" si="245"/>
        <v>2699.760424462876</v>
      </c>
      <c r="S881" s="4"/>
      <c r="T881" s="4"/>
      <c r="U881" s="4">
        <f t="shared" si="246"/>
        <v>1</v>
      </c>
      <c r="V881" s="4"/>
      <c r="W881" s="4"/>
      <c r="X881">
        <f>IF(front!E881&gt;$X$2,O881,P881)</f>
        <v>53024.701130680543</v>
      </c>
      <c r="Y881">
        <f t="shared" si="240"/>
        <v>52787.947891033131</v>
      </c>
      <c r="Z881">
        <f>SUMPRODUCT($B$7:$B$456,Y$7:Y$456,EXP(constants!$B$32+constants!$A$32*ABS($A$7:$A$456-$A881)))</f>
        <v>4.1842874438534773E-4</v>
      </c>
      <c r="AA881">
        <f t="shared" si="241"/>
        <v>52787.947472604385</v>
      </c>
      <c r="AB881">
        <f t="shared" si="247"/>
        <v>52783.040050063311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1.3603215770450381E-5</v>
      </c>
      <c r="AL881" s="17">
        <f t="shared" si="242"/>
        <v>2.5771944468427909E-10</v>
      </c>
      <c r="AQ881">
        <f t="shared" si="249"/>
        <v>2.5771944468427909E-10</v>
      </c>
    </row>
    <row r="882" spans="1:43" x14ac:dyDescent="0.2">
      <c r="A882">
        <f>front!A882</f>
        <v>596.98</v>
      </c>
      <c r="B882" s="1">
        <f t="shared" si="248"/>
        <v>0.46000000000003638</v>
      </c>
      <c r="C882">
        <f>front!D882-front!B882</f>
        <v>31051.530000000002</v>
      </c>
      <c r="D882" s="2">
        <f>front!E882-front!C882</f>
        <v>55024.4</v>
      </c>
      <c r="E882" s="2">
        <f>IF(front!F882-front!C882&gt;0,front!F882-front!C882,0)</f>
        <v>55024.4</v>
      </c>
      <c r="F882" s="2">
        <f>front!I882-front!H882</f>
        <v>17691.600000000002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31852.381888873526</v>
      </c>
      <c r="J882" s="4">
        <f>D882/(constants!$A$4+constants!$B$4*data!D882+constants!$C$4*data!D882^2+constants!$D$4*data!D882^3+constants!$E$4*data!D882^4+constants!$F$4*data!D882^5+constants!$G$4*data!D882^6+constants!$H$4*data!D882^7)</f>
        <v>58046.796241660712</v>
      </c>
      <c r="K882" s="4">
        <f>E882/(constants!$A$4+constants!$B$4*data!E882+constants!$C$4*data!E882^2+constants!$D$4*data!E882^3+constants!$E$4*data!E882^4+constants!$F$4*data!E882^5+constants!$G$4*data!E882^6+constants!$H$4*data!E882^7)</f>
        <v>58046.796241660712</v>
      </c>
      <c r="L882" s="4">
        <f>F882/(constants!$A$4+constants!$B$4*data!F882+constants!$C$4*data!F882^2+constants!$D$4*data!F882^3+constants!$E$4*data!F882^4+constants!$F$4*data!F882^5+constants!$G$4*data!F882^6+constants!$H$4*data!F882^7)</f>
        <v>17827.41717676241</v>
      </c>
      <c r="M882" s="4"/>
      <c r="N882" s="4"/>
      <c r="O882" s="4">
        <f t="shared" si="243"/>
        <v>53087.303148122541</v>
      </c>
      <c r="P882" s="4">
        <f t="shared" si="244"/>
        <v>11609.359248332143</v>
      </c>
      <c r="Q882" s="4">
        <f t="shared" si="244"/>
        <v>11609.359248332143</v>
      </c>
      <c r="R882" s="4">
        <f t="shared" si="245"/>
        <v>2971.2361961270681</v>
      </c>
      <c r="S882" s="4"/>
      <c r="T882" s="4"/>
      <c r="U882" s="4">
        <f t="shared" si="246"/>
        <v>1</v>
      </c>
      <c r="V882" s="4"/>
      <c r="W882" s="4"/>
      <c r="X882">
        <f>IF(front!E882&gt;$X$2,O882,P882)</f>
        <v>53087.303148122541</v>
      </c>
      <c r="Y882">
        <f t="shared" si="240"/>
        <v>52850.549908475128</v>
      </c>
      <c r="Z882">
        <f>SUMPRODUCT($B$7:$B$456,Y$7:Y$456,EXP(constants!$B$32+constants!$A$32*ABS($A$7:$A$456-$A882)))</f>
        <v>4.0762262641111721E-4</v>
      </c>
      <c r="AA882">
        <f t="shared" si="241"/>
        <v>52850.549500852503</v>
      </c>
      <c r="AB882">
        <f t="shared" si="247"/>
        <v>52845.64207831143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1.3630481838690454E-5</v>
      </c>
      <c r="AL882" s="17">
        <f t="shared" si="242"/>
        <v>2.5793010175733279E-10</v>
      </c>
      <c r="AQ882">
        <f t="shared" si="249"/>
        <v>2.5793010175733279E-10</v>
      </c>
    </row>
    <row r="883" spans="1:43" x14ac:dyDescent="0.2">
      <c r="A883">
        <f>front!A883</f>
        <v>597.42999999999995</v>
      </c>
      <c r="B883" s="1">
        <f t="shared" si="248"/>
        <v>0.44999999999993179</v>
      </c>
      <c r="C883">
        <f>front!D883-front!B883</f>
        <v>31054.799999999999</v>
      </c>
      <c r="D883" s="2">
        <f>front!E883-front!C883</f>
        <v>54826.400000000001</v>
      </c>
      <c r="E883" s="2">
        <f>IF(front!F883-front!C883&gt;0,front!F883-front!C883,0)</f>
        <v>54826.400000000001</v>
      </c>
      <c r="F883" s="2">
        <f>front!I883-front!H883</f>
        <v>18625.199999999997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31855.87139084571</v>
      </c>
      <c r="J883" s="4">
        <f>D883/(constants!$A$4+constants!$B$4*data!D883+constants!$C$4*data!D883^2+constants!$D$4*data!D883^3+constants!$E$4*data!D883^4+constants!$F$4*data!D883^5+constants!$G$4*data!D883^6+constants!$H$4*data!D883^7)</f>
        <v>57826.937070050932</v>
      </c>
      <c r="K883" s="4">
        <f>E883/(constants!$A$4+constants!$B$4*data!E883+constants!$C$4*data!E883^2+constants!$D$4*data!E883^3+constants!$E$4*data!E883^4+constants!$F$4*data!E883^5+constants!$G$4*data!E883^6+constants!$H$4*data!E883^7)</f>
        <v>57826.937070050932</v>
      </c>
      <c r="L883" s="4">
        <f>F883/(constants!$A$4+constants!$B$4*data!F883+constants!$C$4*data!F883^2+constants!$D$4*data!F883^3+constants!$E$4*data!F883^4+constants!$F$4*data!F883^5+constants!$G$4*data!F883^6+constants!$H$4*data!F883^7)</f>
        <v>18790.597222693676</v>
      </c>
      <c r="M883" s="4"/>
      <c r="N883" s="4"/>
      <c r="O883" s="4">
        <f t="shared" si="243"/>
        <v>53093.118984742847</v>
      </c>
      <c r="P883" s="4">
        <f t="shared" si="244"/>
        <v>11565.387414010187</v>
      </c>
      <c r="Q883" s="4">
        <f t="shared" si="244"/>
        <v>11565.387414010187</v>
      </c>
      <c r="R883" s="4">
        <f t="shared" si="245"/>
        <v>3131.7662037822793</v>
      </c>
      <c r="S883" s="4"/>
      <c r="T883" s="4"/>
      <c r="U883" s="4">
        <f t="shared" si="246"/>
        <v>1</v>
      </c>
      <c r="V883" s="4"/>
      <c r="W883" s="4"/>
      <c r="X883">
        <f>IF(front!E883&gt;$X$2,O883,P883)</f>
        <v>53093.118984742847</v>
      </c>
      <c r="Y883">
        <f t="shared" si="240"/>
        <v>52856.365745095434</v>
      </c>
      <c r="Z883">
        <f>SUMPRODUCT($B$7:$B$456,Y$7:Y$456,EXP(constants!$B$32+constants!$A$32*ABS($A$7:$A$456-$A883)))</f>
        <v>3.9732151370211878E-4</v>
      </c>
      <c r="AA883">
        <f t="shared" si="241"/>
        <v>52856.365347773921</v>
      </c>
      <c r="AB883">
        <f t="shared" si="247"/>
        <v>52851.457925232848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1.365712366136712E-5</v>
      </c>
      <c r="AL883" s="17">
        <f t="shared" si="242"/>
        <v>2.5840580747436306E-10</v>
      </c>
      <c r="AQ883">
        <f t="shared" si="249"/>
        <v>2.5840580747436306E-10</v>
      </c>
    </row>
    <row r="884" spans="1:43" x14ac:dyDescent="0.2">
      <c r="A884">
        <f>front!A884</f>
        <v>597.89</v>
      </c>
      <c r="B884" s="1">
        <f t="shared" si="248"/>
        <v>0.46000000000003638</v>
      </c>
      <c r="C884">
        <f>front!D884-front!B884</f>
        <v>31159.800000000003</v>
      </c>
      <c r="D884" s="2">
        <f>front!E884-front!C884</f>
        <v>55267.5</v>
      </c>
      <c r="E884" s="2">
        <f>IF(front!F884-front!C884&gt;0,front!F884-front!C884,0)</f>
        <v>55267.5</v>
      </c>
      <c r="F884" s="2">
        <f>front!I884-front!H884</f>
        <v>17767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31967.933255371325</v>
      </c>
      <c r="J884" s="4">
        <f>D884/(constants!$A$4+constants!$B$4*data!D884+constants!$C$4*data!D884^2+constants!$D$4*data!D884^3+constants!$E$4*data!D884^4+constants!$F$4*data!D884^5+constants!$G$4*data!D884^6+constants!$H$4*data!D884^7)</f>
        <v>58316.867016001343</v>
      </c>
      <c r="K884" s="4">
        <f>E884/(constants!$A$4+constants!$B$4*data!E884+constants!$C$4*data!E884^2+constants!$D$4*data!E884^3+constants!$E$4*data!E884^4+constants!$F$4*data!E884^5+constants!$G$4*data!E884^6+constants!$H$4*data!E884^7)</f>
        <v>58316.867016001343</v>
      </c>
      <c r="L884" s="4">
        <f>F884/(constants!$A$4+constants!$B$4*data!F884+constants!$C$4*data!F884^2+constants!$D$4*data!F884^3+constants!$E$4*data!F884^4+constants!$F$4*data!F884^5+constants!$G$4*data!F884^6+constants!$H$4*data!F884^7)</f>
        <v>17905.100238371204</v>
      </c>
      <c r="M884" s="4"/>
      <c r="N884" s="4"/>
      <c r="O884" s="4">
        <f t="shared" si="243"/>
        <v>53279.888758952206</v>
      </c>
      <c r="P884" s="4">
        <f t="shared" si="244"/>
        <v>11663.373403200269</v>
      </c>
      <c r="Q884" s="4">
        <f t="shared" si="244"/>
        <v>11663.373403200269</v>
      </c>
      <c r="R884" s="4">
        <f t="shared" si="245"/>
        <v>2984.1833730618673</v>
      </c>
      <c r="S884" s="4"/>
      <c r="T884" s="4"/>
      <c r="U884" s="4">
        <f t="shared" si="246"/>
        <v>1</v>
      </c>
      <c r="V884" s="4"/>
      <c r="W884" s="4"/>
      <c r="X884">
        <f>IF(front!E884&gt;$X$2,O884,P884)</f>
        <v>53279.888758952206</v>
      </c>
      <c r="Y884">
        <f t="shared" si="240"/>
        <v>53043.135519304793</v>
      </c>
      <c r="Z884">
        <f>SUMPRODUCT($B$7:$B$456,Y$7:Y$456,EXP(constants!$B$32+constants!$A$32*ABS($A$7:$A$456-$A884)))</f>
        <v>3.8706049982968041E-4</v>
      </c>
      <c r="AA884">
        <f t="shared" si="241"/>
        <v>53043.135132244293</v>
      </c>
      <c r="AB884">
        <f t="shared" si="247"/>
        <v>53038.22770970322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1.3684325157485004E-5</v>
      </c>
      <c r="AL884" s="17">
        <f t="shared" si="242"/>
        <v>2.5800871839806006E-10</v>
      </c>
      <c r="AQ884">
        <f t="shared" si="249"/>
        <v>2.5800871839806006E-10</v>
      </c>
    </row>
    <row r="885" spans="1:43" x14ac:dyDescent="0.2">
      <c r="A885">
        <f>front!A885</f>
        <v>598.34</v>
      </c>
      <c r="B885" s="1">
        <f t="shared" si="248"/>
        <v>0.45000000000004547</v>
      </c>
      <c r="C885">
        <f>front!D885-front!B885</f>
        <v>31261.8</v>
      </c>
      <c r="D885" s="2">
        <f>front!E885-front!C885</f>
        <v>55855.5</v>
      </c>
      <c r="E885" s="2">
        <f>IF(front!F885-front!C885&gt;0,front!F885-front!C885,0)</f>
        <v>55855.5</v>
      </c>
      <c r="F885" s="2">
        <f>front!I885-front!H885</f>
        <v>20620.599999999999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32076.818679583019</v>
      </c>
      <c r="J885" s="4">
        <f>D885/(constants!$A$4+constants!$B$4*data!D885+constants!$C$4*data!D885^2+constants!$D$4*data!D885^3+constants!$E$4*data!D885^4+constants!$F$4*data!D885^5+constants!$G$4*data!D885^6+constants!$H$4*data!D885^7)</f>
        <v>58970.80002193874</v>
      </c>
      <c r="K885" s="4">
        <f>E885/(constants!$A$4+constants!$B$4*data!E885+constants!$C$4*data!E885^2+constants!$D$4*data!E885^3+constants!$E$4*data!E885^4+constants!$F$4*data!E885^5+constants!$G$4*data!E885^6+constants!$H$4*data!E885^7)</f>
        <v>58970.80002193874</v>
      </c>
      <c r="L885" s="4">
        <f>F885/(constants!$A$4+constants!$B$4*data!F885+constants!$C$4*data!F885^2+constants!$D$4*data!F885^3+constants!$E$4*data!F885^4+constants!$F$4*data!F885^5+constants!$G$4*data!F885^6+constants!$H$4*data!F885^7)</f>
        <v>20858.615329243286</v>
      </c>
      <c r="M885" s="4"/>
      <c r="N885" s="4"/>
      <c r="O885" s="4">
        <f t="shared" si="243"/>
        <v>53461.364465971703</v>
      </c>
      <c r="P885" s="4">
        <f t="shared" si="244"/>
        <v>11794.160004387748</v>
      </c>
      <c r="Q885" s="4">
        <f t="shared" si="244"/>
        <v>11794.160004387748</v>
      </c>
      <c r="R885" s="4">
        <f t="shared" si="245"/>
        <v>3476.4358882072147</v>
      </c>
      <c r="S885" s="4"/>
      <c r="T885" s="4"/>
      <c r="U885" s="4">
        <f t="shared" si="246"/>
        <v>1</v>
      </c>
      <c r="V885" s="4"/>
      <c r="W885" s="4"/>
      <c r="X885">
        <f>IF(front!E885&gt;$X$2,O885,P885)</f>
        <v>53461.364465971703</v>
      </c>
      <c r="Y885">
        <f t="shared" ref="Y885:Y948" si="250">X885-$U$4</f>
        <v>53224.61122632429</v>
      </c>
      <c r="Z885">
        <f>SUMPRODUCT($B$7:$B$456,Y$7:Y$456,EXP(constants!$B$32+constants!$A$32*ABS($A$7:$A$456-$A885)))</f>
        <v>3.7727901672347433E-4</v>
      </c>
      <c r="AA885">
        <f t="shared" si="241"/>
        <v>53224.610849045275</v>
      </c>
      <c r="AB885">
        <f t="shared" si="247"/>
        <v>53219.703426504202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1.3710903497167146E-5</v>
      </c>
      <c r="AL885" s="17">
        <f t="shared" si="242"/>
        <v>2.5762833338787291E-10</v>
      </c>
      <c r="AQ885">
        <f t="shared" si="249"/>
        <v>2.5762833338787291E-10</v>
      </c>
    </row>
    <row r="886" spans="1:43" x14ac:dyDescent="0.2">
      <c r="A886">
        <f>front!A886</f>
        <v>598.79999999999995</v>
      </c>
      <c r="B886" s="1">
        <f t="shared" si="248"/>
        <v>0.45999999999992269</v>
      </c>
      <c r="C886">
        <f>front!D886-front!B886</f>
        <v>31403.53</v>
      </c>
      <c r="D886" s="2">
        <f>front!E886-front!C886</f>
        <v>55290.400000000001</v>
      </c>
      <c r="E886" s="2">
        <f>IF(front!F886-front!C886&gt;0,front!F886-front!C886,0)</f>
        <v>55290.400000000001</v>
      </c>
      <c r="F886" s="2">
        <f>front!I886-front!H886</f>
        <v>26250.400000000001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32228.157487140223</v>
      </c>
      <c r="J886" s="4">
        <f>D886/(constants!$A$4+constants!$B$4*data!D886+constants!$C$4*data!D886^2+constants!$D$4*data!D886^3+constants!$E$4*data!D886^4+constants!$F$4*data!D886^5+constants!$G$4*data!D886^6+constants!$H$4*data!D886^7)</f>
        <v>58342.315687572809</v>
      </c>
      <c r="K886" s="4">
        <f>E886/(constants!$A$4+constants!$B$4*data!E886+constants!$C$4*data!E886^2+constants!$D$4*data!E886^3+constants!$E$4*data!E886^4+constants!$F$4*data!E886^5+constants!$G$4*data!E886^6+constants!$H$4*data!E886^7)</f>
        <v>58342.315687572809</v>
      </c>
      <c r="L886" s="4">
        <f>F886/(constants!$A$4+constants!$B$4*data!F886+constants!$C$4*data!F886^2+constants!$D$4*data!F886^3+constants!$E$4*data!F886^4+constants!$F$4*data!F886^5+constants!$G$4*data!F886^6+constants!$H$4*data!F886^7)</f>
        <v>26756.924220539891</v>
      </c>
      <c r="M886" s="4"/>
      <c r="N886" s="4"/>
      <c r="O886" s="4">
        <f t="shared" si="243"/>
        <v>53713.59581190037</v>
      </c>
      <c r="P886" s="4">
        <f t="shared" si="244"/>
        <v>11668.463137514562</v>
      </c>
      <c r="Q886" s="4">
        <f t="shared" si="244"/>
        <v>11668.463137514562</v>
      </c>
      <c r="R886" s="4">
        <f t="shared" si="245"/>
        <v>4459.4873700899816</v>
      </c>
      <c r="S886" s="4"/>
      <c r="T886" s="4"/>
      <c r="U886" s="4">
        <f t="shared" si="246"/>
        <v>1</v>
      </c>
      <c r="V886" s="4"/>
      <c r="W886" s="4"/>
      <c r="X886">
        <f>IF(front!E886&gt;$X$2,O886,P886)</f>
        <v>53713.59581190037</v>
      </c>
      <c r="Y886">
        <f t="shared" si="250"/>
        <v>53476.842572252957</v>
      </c>
      <c r="Z886">
        <f>SUMPRODUCT($B$7:$B$456,Y$7:Y$456,EXP(constants!$B$32+constants!$A$32*ABS($A$7:$A$456-$A886)))</f>
        <v>3.6753560970705757E-4</v>
      </c>
      <c r="AA886">
        <f t="shared" si="241"/>
        <v>53476.842204717344</v>
      </c>
      <c r="AB886">
        <f t="shared" si="247"/>
        <v>53471.934782176271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1.3738039780396706E-5</v>
      </c>
      <c r="AL886" s="17">
        <f t="shared" si="242"/>
        <v>2.5692056658058293E-10</v>
      </c>
      <c r="AQ886">
        <f t="shared" si="249"/>
        <v>2.5692056658058293E-10</v>
      </c>
    </row>
    <row r="887" spans="1:43" x14ac:dyDescent="0.2">
      <c r="A887">
        <f>front!A887</f>
        <v>599.25</v>
      </c>
      <c r="B887" s="1">
        <f t="shared" si="248"/>
        <v>0.45000000000004547</v>
      </c>
      <c r="C887">
        <f>front!D887-front!B887</f>
        <v>31475.53</v>
      </c>
      <c r="D887" s="2">
        <f>front!E887-front!C887</f>
        <v>54758.3</v>
      </c>
      <c r="E887" s="2">
        <f>IF(front!F887-front!C887&gt;0,front!F887-front!C887,0)</f>
        <v>54758.3</v>
      </c>
      <c r="F887" s="2">
        <f>front!I887-front!H887</f>
        <v>25699.600000000002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32305.057305479448</v>
      </c>
      <c r="J887" s="4">
        <f>D887/(constants!$A$4+constants!$B$4*data!D887+constants!$C$4*data!D887^2+constants!$D$4*data!D887^3+constants!$E$4*data!D887^4+constants!$F$4*data!D887^5+constants!$G$4*data!D887^6+constants!$H$4*data!D887^7)</f>
        <v>57751.339702663579</v>
      </c>
      <c r="K887" s="4">
        <f>E887/(constants!$A$4+constants!$B$4*data!E887+constants!$C$4*data!E887^2+constants!$D$4*data!E887^3+constants!$E$4*data!E887^4+constants!$F$4*data!E887^5+constants!$G$4*data!E887^6+constants!$H$4*data!E887^7)</f>
        <v>57751.339702663579</v>
      </c>
      <c r="L887" s="4">
        <f>F887/(constants!$A$4+constants!$B$4*data!F887+constants!$C$4*data!F887^2+constants!$D$4*data!F887^3+constants!$E$4*data!F887^4+constants!$F$4*data!F887^5+constants!$G$4*data!F887^6+constants!$H$4*data!F887^7)</f>
        <v>26176.024299848887</v>
      </c>
      <c r="M887" s="4"/>
      <c r="N887" s="4"/>
      <c r="O887" s="4">
        <f t="shared" si="243"/>
        <v>53841.762175799078</v>
      </c>
      <c r="P887" s="4">
        <f t="shared" si="244"/>
        <v>11550.267940532716</v>
      </c>
      <c r="Q887" s="4">
        <f t="shared" si="244"/>
        <v>11550.267940532716</v>
      </c>
      <c r="R887" s="4">
        <f t="shared" si="245"/>
        <v>4362.6707166414817</v>
      </c>
      <c r="S887" s="4"/>
      <c r="T887" s="4"/>
      <c r="U887" s="4">
        <f t="shared" si="246"/>
        <v>1</v>
      </c>
      <c r="V887" s="4"/>
      <c r="W887" s="4"/>
      <c r="X887">
        <f>IF(front!E887&gt;$X$2,O887,P887)</f>
        <v>53841.762175799078</v>
      </c>
      <c r="Y887">
        <f t="shared" si="250"/>
        <v>53605.008936151666</v>
      </c>
      <c r="Z887">
        <f>SUMPRODUCT($B$7:$B$456,Y$7:Y$456,EXP(constants!$B$32+constants!$A$32*ABS($A$7:$A$456-$A887)))</f>
        <v>3.5824754399417616E-4</v>
      </c>
      <c r="AA887">
        <f t="shared" si="241"/>
        <v>53605.008577904118</v>
      </c>
      <c r="AB887">
        <f t="shared" si="247"/>
        <v>53600.101155363045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1.3764554015020323E-5</v>
      </c>
      <c r="AL887" s="17">
        <f t="shared" si="242"/>
        <v>2.5680089623567971E-10</v>
      </c>
      <c r="AQ887">
        <f t="shared" si="249"/>
        <v>2.5680089623567971E-10</v>
      </c>
    </row>
    <row r="888" spans="1:43" x14ac:dyDescent="0.2">
      <c r="A888">
        <f>front!A888</f>
        <v>599.71</v>
      </c>
      <c r="B888" s="1">
        <f t="shared" si="248"/>
        <v>0.46000000000003638</v>
      </c>
      <c r="C888">
        <f>front!D888-front!B888</f>
        <v>31624.47</v>
      </c>
      <c r="D888" s="2">
        <f>front!E888-front!C888</f>
        <v>55639.9</v>
      </c>
      <c r="E888" s="2">
        <f>IF(front!F888-front!C888&gt;0,front!F888-front!C888,0)</f>
        <v>55639.9</v>
      </c>
      <c r="F888" s="2">
        <f>front!I888-front!H888</f>
        <v>23930.6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32464.172621466903</v>
      </c>
      <c r="J888" s="4">
        <f>D888/(constants!$A$4+constants!$B$4*data!D888+constants!$C$4*data!D888^2+constants!$D$4*data!D888^3+constants!$E$4*data!D888^4+constants!$F$4*data!D888^5+constants!$G$4*data!D888^6+constants!$H$4*data!D888^7)</f>
        <v>58730.900196450821</v>
      </c>
      <c r="K888" s="4">
        <f>E888/(constants!$A$4+constants!$B$4*data!E888+constants!$C$4*data!E888^2+constants!$D$4*data!E888^3+constants!$E$4*data!E888^4+constants!$F$4*data!E888^5+constants!$G$4*data!E888^6+constants!$H$4*data!E888^7)</f>
        <v>58730.900196450821</v>
      </c>
      <c r="L888" s="4">
        <f>F888/(constants!$A$4+constants!$B$4*data!F888+constants!$C$4*data!F888^2+constants!$D$4*data!F888^3+constants!$E$4*data!F888^4+constants!$F$4*data!F888^5+constants!$G$4*data!F888^6+constants!$H$4*data!F888^7)</f>
        <v>24315.761337422926</v>
      </c>
      <c r="M888" s="4"/>
      <c r="N888" s="4"/>
      <c r="O888" s="4">
        <f t="shared" si="243"/>
        <v>54106.95436911151</v>
      </c>
      <c r="P888" s="4">
        <f t="shared" si="244"/>
        <v>11746.180039290164</v>
      </c>
      <c r="Q888" s="4">
        <f t="shared" si="244"/>
        <v>11746.180039290164</v>
      </c>
      <c r="R888" s="4">
        <f t="shared" si="245"/>
        <v>4052.6268895704875</v>
      </c>
      <c r="S888" s="4"/>
      <c r="T888" s="4"/>
      <c r="U888" s="4">
        <f t="shared" si="246"/>
        <v>1</v>
      </c>
      <c r="V888" s="4"/>
      <c r="W888" s="4"/>
      <c r="X888">
        <f>IF(front!E888&gt;$X$2,O888,P888)</f>
        <v>54106.95436911151</v>
      </c>
      <c r="Y888">
        <f t="shared" si="250"/>
        <v>53870.201129464098</v>
      </c>
      <c r="Z888">
        <f>SUMPRODUCT($B$7:$B$456,Y$7:Y$456,EXP(constants!$B$32+constants!$A$32*ABS($A$7:$A$456-$A888)))</f>
        <v>3.4899563365979873E-4</v>
      </c>
      <c r="AA888">
        <f t="shared" si="241"/>
        <v>53870.200780468462</v>
      </c>
      <c r="AB888">
        <f t="shared" si="247"/>
        <v>53865.293357927389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1.3791624454358847E-5</v>
      </c>
      <c r="AL888" s="17">
        <f t="shared" si="242"/>
        <v>2.5603915981140991E-10</v>
      </c>
      <c r="AQ888">
        <f t="shared" si="249"/>
        <v>2.5603915981140991E-10</v>
      </c>
    </row>
    <row r="889" spans="1:43" x14ac:dyDescent="0.2">
      <c r="A889">
        <f>front!A889</f>
        <v>600.16</v>
      </c>
      <c r="B889" s="1">
        <f t="shared" si="248"/>
        <v>0.44999999999993179</v>
      </c>
      <c r="C889">
        <f>front!D889-front!B889</f>
        <v>31714.34</v>
      </c>
      <c r="D889" s="2">
        <f>front!E889-front!C889</f>
        <v>55092.7</v>
      </c>
      <c r="E889" s="2">
        <f>IF(front!F889-front!C889&gt;0,front!F889-front!C889,0)</f>
        <v>55092.7</v>
      </c>
      <c r="F889" s="2">
        <f>front!I889-front!H889</f>
        <v>24386.5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32560.208147698359</v>
      </c>
      <c r="J889" s="4">
        <f>D889/(constants!$A$4+constants!$B$4*data!D889+constants!$C$4*data!D889^2+constants!$D$4*data!D889^3+constants!$E$4*data!D889^4+constants!$F$4*data!D889^5+constants!$G$4*data!D889^6+constants!$H$4*data!D889^7)</f>
        <v>58122.658490114278</v>
      </c>
      <c r="K889" s="4">
        <f>E889/(constants!$A$4+constants!$B$4*data!E889+constants!$C$4*data!E889^2+constants!$D$4*data!E889^3+constants!$E$4*data!E889^4+constants!$F$4*data!E889^5+constants!$G$4*data!E889^6+constants!$H$4*data!E889^7)</f>
        <v>58122.658490114278</v>
      </c>
      <c r="L889" s="4">
        <f>F889/(constants!$A$4+constants!$B$4*data!F889+constants!$C$4*data!F889^2+constants!$D$4*data!F889^3+constants!$E$4*data!F889^4+constants!$F$4*data!F889^5+constants!$G$4*data!F889^6+constants!$H$4*data!F889^7)</f>
        <v>24794.376416161605</v>
      </c>
      <c r="M889" s="4"/>
      <c r="N889" s="4"/>
      <c r="O889" s="4">
        <f t="shared" si="243"/>
        <v>54267.013579497259</v>
      </c>
      <c r="P889" s="4">
        <f t="shared" si="244"/>
        <v>11624.531698022856</v>
      </c>
      <c r="Q889" s="4">
        <f t="shared" si="244"/>
        <v>11624.531698022856</v>
      </c>
      <c r="R889" s="4">
        <f t="shared" si="245"/>
        <v>4132.3960693602676</v>
      </c>
      <c r="S889" s="4"/>
      <c r="T889" s="4"/>
      <c r="U889" s="4">
        <f t="shared" si="246"/>
        <v>1</v>
      </c>
      <c r="V889" s="4"/>
      <c r="W889" s="4"/>
      <c r="X889">
        <f>IF(front!E889&gt;$X$2,O889,P889)</f>
        <v>54267.013579497259</v>
      </c>
      <c r="Y889">
        <f t="shared" si="250"/>
        <v>54030.260339849847</v>
      </c>
      <c r="Z889">
        <f>SUMPRODUCT($B$7:$B$456,Y$7:Y$456,EXP(constants!$B$32+constants!$A$32*ABS($A$7:$A$456-$A889)))</f>
        <v>3.4017609538016425E-4</v>
      </c>
      <c r="AA889">
        <f t="shared" si="241"/>
        <v>54030.259999673748</v>
      </c>
      <c r="AB889">
        <f t="shared" si="247"/>
        <v>54025.352577132675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1.3818073971416412E-5</v>
      </c>
      <c r="AL889" s="17">
        <f t="shared" si="242"/>
        <v>2.557701766349081E-10</v>
      </c>
      <c r="AQ889">
        <f t="shared" si="249"/>
        <v>2.557701766349081E-10</v>
      </c>
    </row>
    <row r="890" spans="1:43" x14ac:dyDescent="0.2">
      <c r="A890">
        <f>front!A890</f>
        <v>600.62</v>
      </c>
      <c r="B890" s="1">
        <f t="shared" si="248"/>
        <v>0.46000000000003638</v>
      </c>
      <c r="C890">
        <f>front!D890-front!B890</f>
        <v>31773.53</v>
      </c>
      <c r="D890" s="2">
        <f>front!E890-front!C890</f>
        <v>54836.5</v>
      </c>
      <c r="E890" s="2">
        <f>IF(front!F890-front!C890&gt;0,front!F890-front!C890,0)</f>
        <v>54836.5</v>
      </c>
      <c r="F890" s="2">
        <f>front!I890-front!H890</f>
        <v>22836.1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32623.469470551267</v>
      </c>
      <c r="J890" s="4">
        <f>D890/(constants!$A$4+constants!$B$4*data!D890+constants!$C$4*data!D890^2+constants!$D$4*data!D890^3+constants!$E$4*data!D890^4+constants!$F$4*data!D890^5+constants!$G$4*data!D890^6+constants!$H$4*data!D890^7)</f>
        <v>57838.149899946671</v>
      </c>
      <c r="K890" s="4">
        <f>E890/(constants!$A$4+constants!$B$4*data!E890+constants!$C$4*data!E890^2+constants!$D$4*data!E890^3+constants!$E$4*data!E890^4+constants!$F$4*data!E890^5+constants!$G$4*data!E890^6+constants!$H$4*data!E890^7)</f>
        <v>57838.149899946671</v>
      </c>
      <c r="L890" s="4">
        <f>F890/(constants!$A$4+constants!$B$4*data!F890+constants!$C$4*data!F890^2+constants!$D$4*data!F890^3+constants!$E$4*data!F890^4+constants!$F$4*data!F890^5+constants!$G$4*data!F890^6+constants!$H$4*data!F890^7)</f>
        <v>23169.085317177989</v>
      </c>
      <c r="M890" s="4"/>
      <c r="N890" s="4"/>
      <c r="O890" s="4">
        <f t="shared" si="243"/>
        <v>54372.449117585442</v>
      </c>
      <c r="P890" s="4">
        <f t="shared" si="244"/>
        <v>11567.629979989335</v>
      </c>
      <c r="Q890" s="4">
        <f t="shared" si="244"/>
        <v>11567.629979989335</v>
      </c>
      <c r="R890" s="4">
        <f t="shared" si="245"/>
        <v>3861.5142195296648</v>
      </c>
      <c r="S890" s="4"/>
      <c r="T890" s="4"/>
      <c r="U890" s="4">
        <f t="shared" si="246"/>
        <v>1</v>
      </c>
      <c r="V890" s="4"/>
      <c r="W890" s="4"/>
      <c r="X890">
        <f>IF(front!E890&gt;$X$2,O890,P890)</f>
        <v>54372.449117585442</v>
      </c>
      <c r="Y890">
        <f t="shared" si="250"/>
        <v>54135.695877938029</v>
      </c>
      <c r="Z890">
        <f>SUMPRODUCT($B$7:$B$456,Y$7:Y$456,EXP(constants!$B$32+constants!$A$32*ABS($A$7:$A$456-$A890)))</f>
        <v>3.3139088865615922E-4</v>
      </c>
      <c r="AA890">
        <f t="shared" si="241"/>
        <v>54135.69554654714</v>
      </c>
      <c r="AB890">
        <f t="shared" si="247"/>
        <v>54130.788124006067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1.3845077945627341E-5</v>
      </c>
      <c r="AL890" s="17">
        <f t="shared" si="242"/>
        <v>2.557708547289244E-10</v>
      </c>
      <c r="AQ890">
        <f t="shared" si="249"/>
        <v>2.557708547289244E-10</v>
      </c>
    </row>
    <row r="891" spans="1:43" x14ac:dyDescent="0.2">
      <c r="A891">
        <f>front!A891</f>
        <v>601.08000000000004</v>
      </c>
      <c r="B891" s="1">
        <f t="shared" si="248"/>
        <v>0.46000000000003638</v>
      </c>
      <c r="C891">
        <f>front!D891-front!B891</f>
        <v>31879.26</v>
      </c>
      <c r="D891" s="2">
        <f>front!E891-front!C891</f>
        <v>55114.400000000001</v>
      </c>
      <c r="E891" s="2">
        <f>IF(front!F891-front!C891&gt;0,front!F891-front!C891,0)</f>
        <v>55114.400000000001</v>
      </c>
      <c r="F891" s="2">
        <f>front!I891-front!H891</f>
        <v>21885.1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32736.492947338651</v>
      </c>
      <c r="J891" s="4">
        <f>D891/(constants!$A$4+constants!$B$4*data!D891+constants!$C$4*data!D891^2+constants!$D$4*data!D891^3+constants!$E$4*data!D891^4+constants!$F$4*data!D891^5+constants!$G$4*data!D891^6+constants!$H$4*data!D891^7)</f>
        <v>58146.763588301757</v>
      </c>
      <c r="K891" s="4">
        <f>E891/(constants!$A$4+constants!$B$4*data!E891+constants!$C$4*data!E891^2+constants!$D$4*data!E891^3+constants!$E$4*data!E891^4+constants!$F$4*data!E891^5+constants!$G$4*data!E891^6+constants!$H$4*data!E891^7)</f>
        <v>58146.763588301757</v>
      </c>
      <c r="L891" s="4">
        <f>F891/(constants!$A$4+constants!$B$4*data!F891+constants!$C$4*data!F891^2+constants!$D$4*data!F891^3+constants!$E$4*data!F891^4+constants!$F$4*data!F891^5+constants!$G$4*data!F891^6+constants!$H$4*data!F891^7)</f>
        <v>22175.532677424628</v>
      </c>
      <c r="M891" s="4"/>
      <c r="N891" s="4"/>
      <c r="O891" s="4">
        <f t="shared" si="243"/>
        <v>54560.821578897754</v>
      </c>
      <c r="P891" s="4">
        <f t="shared" si="244"/>
        <v>11629.352717660351</v>
      </c>
      <c r="Q891" s="4">
        <f t="shared" si="244"/>
        <v>11629.352717660351</v>
      </c>
      <c r="R891" s="4">
        <f t="shared" si="245"/>
        <v>3695.9221129041048</v>
      </c>
      <c r="S891" s="4"/>
      <c r="T891" s="4"/>
      <c r="U891" s="4">
        <f t="shared" si="246"/>
        <v>1</v>
      </c>
      <c r="V891" s="4"/>
      <c r="W891" s="4"/>
      <c r="X891">
        <f>IF(front!E891&gt;$X$2,O891,P891)</f>
        <v>54560.821578897754</v>
      </c>
      <c r="Y891">
        <f t="shared" si="250"/>
        <v>54324.068339250342</v>
      </c>
      <c r="Z891">
        <f>SUMPRODUCT($B$7:$B$456,Y$7:Y$456,EXP(constants!$B$32+constants!$A$32*ABS($A$7:$A$456-$A891)))</f>
        <v>3.2283256400362153E-4</v>
      </c>
      <c r="AA891">
        <f t="shared" si="241"/>
        <v>54324.068016417776</v>
      </c>
      <c r="AB891">
        <f t="shared" si="247"/>
        <v>54319.160593876702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1.3872048088797574E-5</v>
      </c>
      <c r="AL891" s="17">
        <f t="shared" si="242"/>
        <v>2.553803839590508E-10</v>
      </c>
      <c r="AQ891">
        <f t="shared" si="249"/>
        <v>2.553803839590508E-10</v>
      </c>
    </row>
    <row r="892" spans="1:43" x14ac:dyDescent="0.2">
      <c r="A892">
        <f>front!A892</f>
        <v>601.53</v>
      </c>
      <c r="B892" s="1">
        <f t="shared" si="248"/>
        <v>0.44999999999993179</v>
      </c>
      <c r="C892">
        <f>front!D892-front!B892</f>
        <v>31945.200000000001</v>
      </c>
      <c r="D892" s="2">
        <f>front!E892-front!C892</f>
        <v>55038.8</v>
      </c>
      <c r="E892" s="2">
        <f>IF(front!F892-front!C892&gt;0,front!F892-front!C892,0)</f>
        <v>55038.8</v>
      </c>
      <c r="F892" s="2">
        <f>front!I892-front!H892</f>
        <v>19963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32806.995230070381</v>
      </c>
      <c r="J892" s="4">
        <f>D892/(constants!$A$4+constants!$B$4*data!D892+constants!$C$4*data!D892^2+constants!$D$4*data!D892^3+constants!$E$4*data!D892^4+constants!$F$4*data!D892^5+constants!$G$4*data!D892^6+constants!$H$4*data!D892^7)</f>
        <v>58062.78966095893</v>
      </c>
      <c r="K892" s="4">
        <f>E892/(constants!$A$4+constants!$B$4*data!E892+constants!$C$4*data!E892^2+constants!$D$4*data!E892^3+constants!$E$4*data!E892^4+constants!$F$4*data!E892^5+constants!$G$4*data!E892^6+constants!$H$4*data!E892^7)</f>
        <v>58062.78966095893</v>
      </c>
      <c r="L892" s="4">
        <f>F892/(constants!$A$4+constants!$B$4*data!F892+constants!$C$4*data!F892^2+constants!$D$4*data!F892^3+constants!$E$4*data!F892^4+constants!$F$4*data!F892^5+constants!$G$4*data!F892^6+constants!$H$4*data!F892^7)</f>
        <v>20175.693069997244</v>
      </c>
      <c r="M892" s="4"/>
      <c r="N892" s="4"/>
      <c r="O892" s="4">
        <f t="shared" si="243"/>
        <v>54678.325383450639</v>
      </c>
      <c r="P892" s="4">
        <f t="shared" si="244"/>
        <v>11612.557932191787</v>
      </c>
      <c r="Q892" s="4">
        <f t="shared" si="244"/>
        <v>11612.557932191787</v>
      </c>
      <c r="R892" s="4">
        <f t="shared" si="245"/>
        <v>3362.6155116662071</v>
      </c>
      <c r="S892" s="4"/>
      <c r="T892" s="4"/>
      <c r="U892" s="4">
        <f t="shared" si="246"/>
        <v>1</v>
      </c>
      <c r="V892" s="4"/>
      <c r="W892" s="4"/>
      <c r="X892">
        <f>IF(front!E892&gt;$X$2,O892,P892)</f>
        <v>54678.325383450639</v>
      </c>
      <c r="Y892">
        <f t="shared" si="250"/>
        <v>54441.572143803227</v>
      </c>
      <c r="Z892">
        <f>SUMPRODUCT($B$7:$B$456,Y$7:Y$456,EXP(constants!$B$32+constants!$A$32*ABS($A$7:$A$456-$A892)))</f>
        <v>3.1467419787656E-4</v>
      </c>
      <c r="AA892">
        <f t="shared" si="241"/>
        <v>54441.571829129032</v>
      </c>
      <c r="AB892">
        <f t="shared" si="247"/>
        <v>54436.664406587959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1.389839903977646E-5</v>
      </c>
      <c r="AL892" s="17">
        <f t="shared" si="242"/>
        <v>2.5531320097001512E-10</v>
      </c>
      <c r="AQ892">
        <f t="shared" si="249"/>
        <v>2.5531320097001512E-10</v>
      </c>
    </row>
    <row r="893" spans="1:43" x14ac:dyDescent="0.2">
      <c r="A893">
        <f>front!A893</f>
        <v>601.99</v>
      </c>
      <c r="B893" s="1">
        <f t="shared" si="248"/>
        <v>0.46000000000003638</v>
      </c>
      <c r="C893">
        <f>front!D893-front!B893</f>
        <v>32055.799999999996</v>
      </c>
      <c r="D893" s="2">
        <f>front!E893-front!C893</f>
        <v>55924.2</v>
      </c>
      <c r="E893" s="2">
        <f>IF(front!F893-front!C893&gt;0,front!F893-front!C893,0)</f>
        <v>55924.2</v>
      </c>
      <c r="F893" s="2">
        <f>front!I893-front!H893</f>
        <v>19399.199999999997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32925.270939945724</v>
      </c>
      <c r="J893" s="4">
        <f>D893/(constants!$A$4+constants!$B$4*data!D893+constants!$C$4*data!D893^2+constants!$D$4*data!D893^3+constants!$E$4*data!D893^4+constants!$F$4*data!D893^5+constants!$G$4*data!D893^6+constants!$H$4*data!D893^7)</f>
        <v>59047.276075334936</v>
      </c>
      <c r="K893" s="4">
        <f>E893/(constants!$A$4+constants!$B$4*data!E893+constants!$C$4*data!E893^2+constants!$D$4*data!E893^3+constants!$E$4*data!E893^4+constants!$F$4*data!E893^5+constants!$G$4*data!E893^6+constants!$H$4*data!E893^7)</f>
        <v>59047.276075334936</v>
      </c>
      <c r="L893" s="4">
        <f>F893/(constants!$A$4+constants!$B$4*data!F893+constants!$C$4*data!F893^2+constants!$D$4*data!F893^3+constants!$E$4*data!F893^4+constants!$F$4*data!F893^5+constants!$G$4*data!F893^6+constants!$H$4*data!F893^7)</f>
        <v>19591.264030329454</v>
      </c>
      <c r="M893" s="4"/>
      <c r="N893" s="4"/>
      <c r="O893" s="4">
        <f t="shared" si="243"/>
        <v>54875.451566576208</v>
      </c>
      <c r="P893" s="4">
        <f t="shared" si="244"/>
        <v>11809.455215066988</v>
      </c>
      <c r="Q893" s="4">
        <f t="shared" si="244"/>
        <v>11809.455215066988</v>
      </c>
      <c r="R893" s="4">
        <f t="shared" si="245"/>
        <v>3265.2106717215756</v>
      </c>
      <c r="S893" s="4"/>
      <c r="T893" s="4"/>
      <c r="U893" s="4">
        <f t="shared" si="246"/>
        <v>1</v>
      </c>
      <c r="V893" s="4"/>
      <c r="W893" s="4"/>
      <c r="X893">
        <f>IF(front!E893&gt;$X$2,O893,P893)</f>
        <v>54875.451566576208</v>
      </c>
      <c r="Y893">
        <f t="shared" si="250"/>
        <v>54638.698326928796</v>
      </c>
      <c r="Z893">
        <f>SUMPRODUCT($B$7:$B$456,Y$7:Y$456,EXP(constants!$B$32+constants!$A$32*ABS($A$7:$A$456-$A893)))</f>
        <v>3.065475895798583E-4</v>
      </c>
      <c r="AA893">
        <f t="shared" si="241"/>
        <v>54638.698020381205</v>
      </c>
      <c r="AB893">
        <f t="shared" si="247"/>
        <v>54633.790597840132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1.3925301800972147E-5</v>
      </c>
      <c r="AL893" s="17">
        <f t="shared" si="242"/>
        <v>2.5488441582749455E-10</v>
      </c>
      <c r="AQ893">
        <f t="shared" si="249"/>
        <v>2.5488441582749455E-10</v>
      </c>
    </row>
    <row r="894" spans="1:43" x14ac:dyDescent="0.2">
      <c r="A894">
        <f>front!A894</f>
        <v>602.44000000000005</v>
      </c>
      <c r="B894" s="1">
        <f t="shared" si="248"/>
        <v>0.45000000000004547</v>
      </c>
      <c r="C894">
        <f>front!D894-front!B894</f>
        <v>32102.54</v>
      </c>
      <c r="D894" s="2">
        <f>front!E894-front!C894</f>
        <v>53998.7</v>
      </c>
      <c r="E894" s="2">
        <f>IF(front!F894-front!C894&gt;0,front!F894-front!C894,0)</f>
        <v>53998.7</v>
      </c>
      <c r="F894" s="2">
        <f>front!I894-front!H894</f>
        <v>20683.7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32975.263569557974</v>
      </c>
      <c r="J894" s="4">
        <f>D894/(constants!$A$4+constants!$B$4*data!D894+constants!$C$4*data!D894^2+constants!$D$4*data!D894^3+constants!$E$4*data!D894^4+constants!$F$4*data!D894^5+constants!$G$4*data!D894^6+constants!$H$4*data!D894^7)</f>
        <v>56908.74132198048</v>
      </c>
      <c r="K894" s="4">
        <f>E894/(constants!$A$4+constants!$B$4*data!E894+constants!$C$4*data!E894^2+constants!$D$4*data!E894^3+constants!$E$4*data!E894^4+constants!$F$4*data!E894^5+constants!$G$4*data!E894^6+constants!$H$4*data!E894^7)</f>
        <v>56908.74132198048</v>
      </c>
      <c r="L894" s="4">
        <f>F894/(constants!$A$4+constants!$B$4*data!F894+constants!$C$4*data!F894^2+constants!$D$4*data!F894^3+constants!$E$4*data!F894^4+constants!$F$4*data!F894^5+constants!$G$4*data!F894^6+constants!$H$4*data!F894^7)</f>
        <v>20924.215681588405</v>
      </c>
      <c r="M894" s="4"/>
      <c r="N894" s="4"/>
      <c r="O894" s="4">
        <f t="shared" si="243"/>
        <v>54958.772615929956</v>
      </c>
      <c r="P894" s="4">
        <f t="shared" si="244"/>
        <v>11381.748264396098</v>
      </c>
      <c r="Q894" s="4">
        <f t="shared" si="244"/>
        <v>11381.748264396098</v>
      </c>
      <c r="R894" s="4">
        <f t="shared" si="245"/>
        <v>3487.3692802647338</v>
      </c>
      <c r="S894" s="4"/>
      <c r="T894" s="4"/>
      <c r="U894" s="4">
        <f t="shared" si="246"/>
        <v>1</v>
      </c>
      <c r="V894" s="4"/>
      <c r="W894" s="4"/>
      <c r="X894">
        <f>IF(front!E894&gt;$X$2,O894,P894)</f>
        <v>54958.772615929956</v>
      </c>
      <c r="Y894">
        <f t="shared" si="250"/>
        <v>54722.019376282544</v>
      </c>
      <c r="Z894">
        <f>SUMPRODUCT($B$7:$B$456,Y$7:Y$456,EXP(constants!$B$32+constants!$A$32*ABS($A$7:$A$456-$A894)))</f>
        <v>2.9880076429016062E-4</v>
      </c>
      <c r="AA894">
        <f t="shared" si="241"/>
        <v>54722.019077481782</v>
      </c>
      <c r="AB894">
        <f t="shared" si="247"/>
        <v>54717.111654940709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1.3951586541704477E-5</v>
      </c>
      <c r="AL894" s="17">
        <f t="shared" si="242"/>
        <v>2.549766630535351E-10</v>
      </c>
      <c r="AQ894">
        <f t="shared" si="249"/>
        <v>2.549766630535351E-10</v>
      </c>
    </row>
    <row r="895" spans="1:43" x14ac:dyDescent="0.2">
      <c r="A895">
        <f>front!A895</f>
        <v>602.9</v>
      </c>
      <c r="B895" s="1">
        <f t="shared" si="248"/>
        <v>0.45999999999992269</v>
      </c>
      <c r="C895">
        <f>front!D895-front!B895</f>
        <v>32151.27</v>
      </c>
      <c r="D895" s="2">
        <f>front!E895-front!C895</f>
        <v>55575.1</v>
      </c>
      <c r="E895" s="2">
        <f>IF(front!F895-front!C895&gt;0,front!F895-front!C895,0)</f>
        <v>55575.1</v>
      </c>
      <c r="F895" s="2">
        <f>front!I895-front!H895</f>
        <v>22308.300000000003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33027.39027965413</v>
      </c>
      <c r="J895" s="4">
        <f>D895/(constants!$A$4+constants!$B$4*data!D895+constants!$C$4*data!D895^2+constants!$D$4*data!D895^3+constants!$E$4*data!D895^4+constants!$F$4*data!D895^5+constants!$G$4*data!D895^6+constants!$H$4*data!D895^7)</f>
        <v>58658.826040965243</v>
      </c>
      <c r="K895" s="4">
        <f>E895/(constants!$A$4+constants!$B$4*data!E895+constants!$C$4*data!E895^2+constants!$D$4*data!E895^3+constants!$E$4*data!E895^4+constants!$F$4*data!E895^5+constants!$G$4*data!E895^6+constants!$H$4*data!E895^7)</f>
        <v>58658.826040965243</v>
      </c>
      <c r="L895" s="4">
        <f>F895/(constants!$A$4+constants!$B$4*data!F895+constants!$C$4*data!F895^2+constants!$D$4*data!F895^3+constants!$E$4*data!F895^4+constants!$F$4*data!F895^5+constants!$G$4*data!F895^6+constants!$H$4*data!F895^7)</f>
        <v>22617.343224386535</v>
      </c>
      <c r="M895" s="4"/>
      <c r="N895" s="4"/>
      <c r="O895" s="4">
        <f t="shared" si="243"/>
        <v>55045.650466090214</v>
      </c>
      <c r="P895" s="4">
        <f t="shared" si="244"/>
        <v>11731.765208193048</v>
      </c>
      <c r="Q895" s="4">
        <f t="shared" si="244"/>
        <v>11731.765208193048</v>
      </c>
      <c r="R895" s="4">
        <f t="shared" si="245"/>
        <v>3769.5572040644224</v>
      </c>
      <c r="S895" s="4"/>
      <c r="T895" s="4"/>
      <c r="U895" s="4">
        <f t="shared" si="246"/>
        <v>1</v>
      </c>
      <c r="V895" s="4"/>
      <c r="W895" s="4"/>
      <c r="X895">
        <f>IF(front!E895&gt;$X$2,O895,P895)</f>
        <v>55045.650466090214</v>
      </c>
      <c r="Y895">
        <f t="shared" si="250"/>
        <v>54808.897226442801</v>
      </c>
      <c r="Z895">
        <f>SUMPRODUCT($B$7:$B$456,Y$7:Y$456,EXP(constants!$B$32+constants!$A$32*ABS($A$7:$A$456-$A895)))</f>
        <v>2.910840948379888E-4</v>
      </c>
      <c r="AA895">
        <f t="shared" si="241"/>
        <v>54808.896935358709</v>
      </c>
      <c r="AB895">
        <f t="shared" si="247"/>
        <v>54803.989512817636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1.3978421324160246E-5</v>
      </c>
      <c r="AL895" s="17">
        <f t="shared" si="242"/>
        <v>2.5506211223712014E-10</v>
      </c>
      <c r="AQ895">
        <f t="shared" si="249"/>
        <v>2.5506211223712014E-10</v>
      </c>
    </row>
    <row r="896" spans="1:43" x14ac:dyDescent="0.2">
      <c r="A896">
        <f>front!A896</f>
        <v>603.35</v>
      </c>
      <c r="B896" s="1">
        <f t="shared" si="248"/>
        <v>0.45000000000004547</v>
      </c>
      <c r="C896">
        <f>front!D896-front!B896</f>
        <v>32287.399999999998</v>
      </c>
      <c r="D896" s="2">
        <f>front!E896-front!C896</f>
        <v>55320.1</v>
      </c>
      <c r="E896" s="2">
        <f>IF(front!F896-front!C896&gt;0,front!F896-front!C896,0)</f>
        <v>55320.1</v>
      </c>
      <c r="F896" s="2">
        <f>front!I896-front!H896</f>
        <v>23027.899999999998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33173.039466088245</v>
      </c>
      <c r="J896" s="4">
        <f>D896/(constants!$A$4+constants!$B$4*data!D896+constants!$C$4*data!D896^2+constants!$D$4*data!D896^3+constants!$E$4*data!D896^4+constants!$F$4*data!D896^5+constants!$G$4*data!D896^6+constants!$H$4*data!D896^7)</f>
        <v>58375.323313358822</v>
      </c>
      <c r="K896" s="4">
        <f>E896/(constants!$A$4+constants!$B$4*data!E896+constants!$C$4*data!E896^2+constants!$D$4*data!E896^3+constants!$E$4*data!E896^4+constants!$F$4*data!E896^5+constants!$G$4*data!E896^6+constants!$H$4*data!E896^7)</f>
        <v>58375.323313358822</v>
      </c>
      <c r="L896" s="4">
        <f>F896/(constants!$A$4+constants!$B$4*data!F896+constants!$C$4*data!F896^2+constants!$D$4*data!F896^3+constants!$E$4*data!F896^4+constants!$F$4*data!F896^5+constants!$G$4*data!F896^6+constants!$H$4*data!F896^7)</f>
        <v>23369.784288234579</v>
      </c>
      <c r="M896" s="4"/>
      <c r="N896" s="4"/>
      <c r="O896" s="4">
        <f t="shared" si="243"/>
        <v>55288.399110147075</v>
      </c>
      <c r="P896" s="4">
        <f t="shared" si="244"/>
        <v>11675.064662671764</v>
      </c>
      <c r="Q896" s="4">
        <f t="shared" si="244"/>
        <v>11675.064662671764</v>
      </c>
      <c r="R896" s="4">
        <f t="shared" si="245"/>
        <v>3894.9640480390967</v>
      </c>
      <c r="S896" s="4"/>
      <c r="T896" s="4"/>
      <c r="U896" s="4">
        <f t="shared" si="246"/>
        <v>1</v>
      </c>
      <c r="V896" s="4"/>
      <c r="W896" s="4"/>
      <c r="X896">
        <f>IF(front!E896&gt;$X$2,O896,P896)</f>
        <v>55288.399110147075</v>
      </c>
      <c r="Y896">
        <f t="shared" si="250"/>
        <v>55051.645870499662</v>
      </c>
      <c r="Z896">
        <f>SUMPRODUCT($B$7:$B$456,Y$7:Y$456,EXP(constants!$B$32+constants!$A$32*ABS($A$7:$A$456-$A896)))</f>
        <v>2.8372805060873787E-4</v>
      </c>
      <c r="AA896">
        <f t="shared" si="241"/>
        <v>55051.645586771614</v>
      </c>
      <c r="AB896">
        <f t="shared" si="247"/>
        <v>55046.738164230541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1.4004639275634035E-5</v>
      </c>
      <c r="AL896" s="17">
        <f t="shared" si="242"/>
        <v>2.5441360819330567E-10</v>
      </c>
      <c r="AQ896">
        <f t="shared" si="249"/>
        <v>2.5441360819330567E-10</v>
      </c>
    </row>
    <row r="897" spans="1:43" x14ac:dyDescent="0.2">
      <c r="A897">
        <f>front!A897</f>
        <v>603.80999999999995</v>
      </c>
      <c r="B897" s="1">
        <f t="shared" si="248"/>
        <v>0.45999999999992269</v>
      </c>
      <c r="C897">
        <f>front!D897-front!B897</f>
        <v>32318.399999999998</v>
      </c>
      <c r="D897" s="2">
        <f>front!E897-front!C897</f>
        <v>55884.7</v>
      </c>
      <c r="E897" s="2">
        <f>IF(front!F897-front!C897&gt;0,front!F897-front!C897,0)</f>
        <v>55884.7</v>
      </c>
      <c r="F897" s="2">
        <f>front!I897-front!H897</f>
        <v>21291.7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33206.213446148395</v>
      </c>
      <c r="J897" s="4">
        <f>D897/(constants!$A$4+constants!$B$4*data!D897+constants!$C$4*data!D897^2+constants!$D$4*data!D897^3+constants!$E$4*data!D897^4+constants!$F$4*data!D897^5+constants!$G$4*data!D897^6+constants!$H$4*data!D897^7)</f>
        <v>59003.303113639544</v>
      </c>
      <c r="K897" s="4">
        <f>E897/(constants!$A$4+constants!$B$4*data!E897+constants!$C$4*data!E897^2+constants!$D$4*data!E897^3+constants!$E$4*data!E897^4+constants!$F$4*data!E897^5+constants!$G$4*data!E897^6+constants!$H$4*data!E897^7)</f>
        <v>59003.303113639544</v>
      </c>
      <c r="L897" s="4">
        <f>F897/(constants!$A$4+constants!$B$4*data!F897+constants!$C$4*data!F897^2+constants!$D$4*data!F897^3+constants!$E$4*data!F897^4+constants!$F$4*data!F897^5+constants!$G$4*data!F897^6+constants!$H$4*data!F897^7)</f>
        <v>21556.932496966467</v>
      </c>
      <c r="M897" s="4"/>
      <c r="N897" s="4"/>
      <c r="O897" s="4">
        <f t="shared" si="243"/>
        <v>55343.689076913994</v>
      </c>
      <c r="P897" s="4">
        <f t="shared" si="244"/>
        <v>11800.660622727908</v>
      </c>
      <c r="Q897" s="4">
        <f t="shared" si="244"/>
        <v>11800.660622727908</v>
      </c>
      <c r="R897" s="4">
        <f t="shared" si="245"/>
        <v>3592.8220828277445</v>
      </c>
      <c r="S897" s="4"/>
      <c r="T897" s="4"/>
      <c r="U897" s="4">
        <f t="shared" si="246"/>
        <v>1</v>
      </c>
      <c r="V897" s="4"/>
      <c r="W897" s="4"/>
      <c r="X897">
        <f>IF(front!E897&gt;$X$2,O897,P897)</f>
        <v>55343.689076913994</v>
      </c>
      <c r="Y897">
        <f t="shared" si="250"/>
        <v>55106.935837266581</v>
      </c>
      <c r="Z897">
        <f>SUMPRODUCT($B$7:$B$456,Y$7:Y$456,EXP(constants!$B$32+constants!$A$32*ABS($A$7:$A$456-$A897)))</f>
        <v>2.7640064103514483E-4</v>
      </c>
      <c r="AA897">
        <f t="shared" si="241"/>
        <v>55106.935560865939</v>
      </c>
      <c r="AB897">
        <f t="shared" si="247"/>
        <v>55102.028138324866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1.4031405492342998E-5</v>
      </c>
      <c r="AL897" s="17">
        <f t="shared" si="242"/>
        <v>2.5464408419086481E-10</v>
      </c>
      <c r="AQ897">
        <f t="shared" si="249"/>
        <v>2.5464408419086481E-10</v>
      </c>
    </row>
    <row r="898" spans="1:43" x14ac:dyDescent="0.2">
      <c r="A898">
        <f>front!A898</f>
        <v>604.26</v>
      </c>
      <c r="B898" s="1">
        <f t="shared" si="248"/>
        <v>0.45000000000004547</v>
      </c>
      <c r="C898">
        <f>front!D898-front!B898</f>
        <v>32389.67</v>
      </c>
      <c r="D898" s="2">
        <f>front!E898-front!C898</f>
        <v>55996.4</v>
      </c>
      <c r="E898" s="2">
        <f>IF(front!F898-front!C898&gt;0,front!F898-front!C898,0)</f>
        <v>55996.4</v>
      </c>
      <c r="F898" s="2">
        <f>front!I898-front!H898</f>
        <v>19011.600000000002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33282.490275487493</v>
      </c>
      <c r="J898" s="4">
        <f>D898/(constants!$A$4+constants!$B$4*data!D898+constants!$C$4*data!D898^2+constants!$D$4*data!D898^3+constants!$E$4*data!D898^4+constants!$F$4*data!D898^5+constants!$G$4*data!D898^6+constants!$H$4*data!D898^7)</f>
        <v>59127.666317221381</v>
      </c>
      <c r="K898" s="4">
        <f>E898/(constants!$A$4+constants!$B$4*data!E898+constants!$C$4*data!E898^2+constants!$D$4*data!E898^3+constants!$E$4*data!E898^4+constants!$F$4*data!E898^5+constants!$G$4*data!E898^6+constants!$H$4*data!E898^7)</f>
        <v>59127.666317221381</v>
      </c>
      <c r="L898" s="4">
        <f>F898/(constants!$A$4+constants!$B$4*data!F898+constants!$C$4*data!F898^2+constants!$D$4*data!F898^3+constants!$E$4*data!F898^4+constants!$F$4*data!F898^5+constants!$G$4*data!F898^6+constants!$H$4*data!F898^7)</f>
        <v>19190.069086647189</v>
      </c>
      <c r="M898" s="4"/>
      <c r="N898" s="4"/>
      <c r="O898" s="4">
        <f t="shared" si="243"/>
        <v>55470.817125812493</v>
      </c>
      <c r="P898" s="4">
        <f t="shared" si="244"/>
        <v>11825.533263444277</v>
      </c>
      <c r="Q898" s="4">
        <f t="shared" si="244"/>
        <v>11825.533263444277</v>
      </c>
      <c r="R898" s="4">
        <f t="shared" si="245"/>
        <v>3198.3448477745319</v>
      </c>
      <c r="S898" s="4"/>
      <c r="T898" s="4"/>
      <c r="U898" s="4">
        <f t="shared" si="246"/>
        <v>1</v>
      </c>
      <c r="V898" s="4"/>
      <c r="W898" s="4"/>
      <c r="X898">
        <f>IF(front!E898&gt;$X$2,O898,P898)</f>
        <v>55470.817125812493</v>
      </c>
      <c r="Y898">
        <f t="shared" si="250"/>
        <v>55234.06388616508</v>
      </c>
      <c r="Z898">
        <f>SUMPRODUCT($B$7:$B$456,Y$7:Y$456,EXP(constants!$B$32+constants!$A$32*ABS($A$7:$A$456-$A898)))</f>
        <v>2.6941566529615943E-4</v>
      </c>
      <c r="AA898">
        <f t="shared" si="241"/>
        <v>55234.063616749416</v>
      </c>
      <c r="AB898">
        <f t="shared" si="247"/>
        <v>55229.156194208343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1.4057556085084457E-5</v>
      </c>
      <c r="AL898" s="17">
        <f t="shared" si="242"/>
        <v>2.5453142966103499E-10</v>
      </c>
      <c r="AQ898">
        <f t="shared" si="249"/>
        <v>2.5453142966103499E-10</v>
      </c>
    </row>
    <row r="899" spans="1:43" x14ac:dyDescent="0.2">
      <c r="A899">
        <f>front!A899</f>
        <v>604.72</v>
      </c>
      <c r="B899" s="1">
        <f t="shared" si="248"/>
        <v>0.46000000000003638</v>
      </c>
      <c r="C899">
        <f>front!D899-front!B899</f>
        <v>32413.200000000001</v>
      </c>
      <c r="D899" s="2">
        <f>front!E899-front!C899</f>
        <v>55131.3</v>
      </c>
      <c r="E899" s="2">
        <f>IF(front!F899-front!C899&gt;0,front!F899-front!C899,0)</f>
        <v>55131.3</v>
      </c>
      <c r="F899" s="2">
        <f>front!I899-front!H899</f>
        <v>17947.699999999997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33307.675982279077</v>
      </c>
      <c r="J899" s="4">
        <f>D899/(constants!$A$4+constants!$B$4*data!D899+constants!$C$4*data!D899^2+constants!$D$4*data!D899^3+constants!$E$4*data!D899^4+constants!$F$4*data!D899^5+constants!$G$4*data!D899^6+constants!$H$4*data!D899^7)</f>
        <v>58165.537514126008</v>
      </c>
      <c r="K899" s="4">
        <f>E899/(constants!$A$4+constants!$B$4*data!E899+constants!$C$4*data!E899^2+constants!$D$4*data!E899^3+constants!$E$4*data!E899^4+constants!$F$4*data!E899^5+constants!$G$4*data!E899^6+constants!$H$4*data!E899^7)</f>
        <v>58165.537514126008</v>
      </c>
      <c r="L899" s="4">
        <f>F899/(constants!$A$4+constants!$B$4*data!F899+constants!$C$4*data!F899^2+constants!$D$4*data!F899^3+constants!$E$4*data!F899^4+constants!$F$4*data!F899^5+constants!$G$4*data!F899^6+constants!$H$4*data!F899^7)</f>
        <v>18091.347688675491</v>
      </c>
      <c r="M899" s="4"/>
      <c r="N899" s="4"/>
      <c r="O899" s="4">
        <f t="shared" si="243"/>
        <v>55512.793303798462</v>
      </c>
      <c r="P899" s="4">
        <f t="shared" si="244"/>
        <v>11633.107502825202</v>
      </c>
      <c r="Q899" s="4">
        <f t="shared" si="244"/>
        <v>11633.107502825202</v>
      </c>
      <c r="R899" s="4">
        <f t="shared" si="245"/>
        <v>3015.224614779248</v>
      </c>
      <c r="S899" s="4"/>
      <c r="T899" s="4"/>
      <c r="U899" s="4">
        <f t="shared" si="246"/>
        <v>1</v>
      </c>
      <c r="V899" s="4"/>
      <c r="W899" s="4"/>
      <c r="X899">
        <f>IF(front!E899&gt;$X$2,O899,P899)</f>
        <v>55512.793303798462</v>
      </c>
      <c r="Y899">
        <f t="shared" si="250"/>
        <v>55276.04006415105</v>
      </c>
      <c r="Z899">
        <f>SUMPRODUCT($B$7:$B$456,Y$7:Y$456,EXP(constants!$B$32+constants!$A$32*ABS($A$7:$A$456-$A899)))</f>
        <v>2.6245787976550059E-4</v>
      </c>
      <c r="AA899">
        <f t="shared" si="241"/>
        <v>55276.039801693172</v>
      </c>
      <c r="AB899">
        <f t="shared" si="247"/>
        <v>55271.132379152099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1.4084253158800278E-5</v>
      </c>
      <c r="AL899" s="17">
        <f t="shared" si="242"/>
        <v>2.5482114356160295E-10</v>
      </c>
      <c r="AQ899">
        <f t="shared" si="249"/>
        <v>2.5482114356160295E-10</v>
      </c>
    </row>
    <row r="900" spans="1:43" x14ac:dyDescent="0.2">
      <c r="A900">
        <f>front!A900</f>
        <v>605.16999999999996</v>
      </c>
      <c r="B900" s="1">
        <f t="shared" si="248"/>
        <v>0.44999999999993179</v>
      </c>
      <c r="C900">
        <f>front!D900-front!B900</f>
        <v>32469.07</v>
      </c>
      <c r="D900" s="2">
        <f>front!E900-front!C900</f>
        <v>55530.5</v>
      </c>
      <c r="E900" s="2">
        <f>IF(front!F900-front!C900&gt;0,front!F900-front!C900,0)</f>
        <v>55530.5</v>
      </c>
      <c r="F900" s="2">
        <f>front!I900-front!H900</f>
        <v>19120.300000000003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33367.482664315547</v>
      </c>
      <c r="J900" s="4">
        <f>D900/(constants!$A$4+constants!$B$4*data!D900+constants!$C$4*data!D900^2+constants!$D$4*data!D900^3+constants!$E$4*data!D900^4+constants!$F$4*data!D900^5+constants!$G$4*data!D900^6+constants!$H$4*data!D900^7)</f>
        <v>58609.226980277766</v>
      </c>
      <c r="K900" s="4">
        <f>E900/(constants!$A$4+constants!$B$4*data!E900+constants!$C$4*data!E900^2+constants!$D$4*data!E900^3+constants!$E$4*data!E900^4+constants!$F$4*data!E900^5+constants!$G$4*data!E900^6+constants!$H$4*data!E900^7)</f>
        <v>58609.226980277766</v>
      </c>
      <c r="L900" s="4">
        <f>F900/(constants!$A$4+constants!$B$4*data!F900+constants!$C$4*data!F900^2+constants!$D$4*data!F900^3+constants!$E$4*data!F900^4+constants!$F$4*data!F900^5+constants!$G$4*data!F900^6+constants!$H$4*data!F900^7)</f>
        <v>19302.533119751351</v>
      </c>
      <c r="M900" s="4"/>
      <c r="N900" s="4"/>
      <c r="O900" s="4">
        <f t="shared" si="243"/>
        <v>55612.471107192578</v>
      </c>
      <c r="P900" s="4">
        <f t="shared" si="244"/>
        <v>11721.845396055554</v>
      </c>
      <c r="Q900" s="4">
        <f t="shared" si="244"/>
        <v>11721.845396055554</v>
      </c>
      <c r="R900" s="4">
        <f t="shared" si="245"/>
        <v>3217.0888532918921</v>
      </c>
      <c r="S900" s="4"/>
      <c r="T900" s="4"/>
      <c r="U900" s="4">
        <f t="shared" si="246"/>
        <v>1</v>
      </c>
      <c r="V900" s="4"/>
      <c r="W900" s="4"/>
      <c r="X900">
        <f>IF(front!E900&gt;$X$2,O900,P900)</f>
        <v>55612.471107192578</v>
      </c>
      <c r="Y900">
        <f t="shared" si="250"/>
        <v>55375.717867545165</v>
      </c>
      <c r="Z900">
        <f>SUMPRODUCT($B$7:$B$456,Y$7:Y$456,EXP(constants!$B$32+constants!$A$32*ABS($A$7:$A$456-$A900)))</f>
        <v>2.558252543280147E-4</v>
      </c>
      <c r="AA900">
        <f t="shared" si="241"/>
        <v>55375.717611719912</v>
      </c>
      <c r="AB900">
        <f t="shared" si="247"/>
        <v>55370.810189178839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1.4110335832876504E-5</v>
      </c>
      <c r="AL900" s="17">
        <f t="shared" si="242"/>
        <v>2.5483347244996782E-10</v>
      </c>
      <c r="AQ900">
        <f t="shared" si="249"/>
        <v>2.5483347244996782E-10</v>
      </c>
    </row>
    <row r="901" spans="1:43" x14ac:dyDescent="0.2">
      <c r="A901">
        <f>front!A901</f>
        <v>605.63</v>
      </c>
      <c r="B901" s="1">
        <f t="shared" si="248"/>
        <v>0.46000000000003638</v>
      </c>
      <c r="C901">
        <f>front!D901-front!B901</f>
        <v>32583.000000000004</v>
      </c>
      <c r="D901" s="2">
        <f>front!E901-front!C901</f>
        <v>55096.1</v>
      </c>
      <c r="E901" s="2">
        <f>IF(front!F901-front!C901&gt;0,front!F901-front!C901,0)</f>
        <v>55096.1</v>
      </c>
      <c r="F901" s="2">
        <f>front!I901-front!H901</f>
        <v>22621.3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33489.463661206784</v>
      </c>
      <c r="J901" s="4">
        <f>D901/(constants!$A$4+constants!$B$4*data!D901+constants!$C$4*data!D901^2+constants!$D$4*data!D901^3+constants!$E$4*data!D901^4+constants!$F$4*data!D901^5+constants!$G$4*data!D901^6+constants!$H$4*data!D901^7)</f>
        <v>58126.435246906985</v>
      </c>
      <c r="K901" s="4">
        <f>E901/(constants!$A$4+constants!$B$4*data!E901+constants!$C$4*data!E901^2+constants!$D$4*data!E901^3+constants!$E$4*data!E901^4+constants!$F$4*data!E901^5+constants!$G$4*data!E901^6+constants!$H$4*data!E901^7)</f>
        <v>58126.435246906985</v>
      </c>
      <c r="L901" s="4">
        <f>F901/(constants!$A$4+constants!$B$4*data!F901+constants!$C$4*data!F901^2+constants!$D$4*data!F901^3+constants!$E$4*data!F901^4+constants!$F$4*data!F901^5+constants!$G$4*data!F901^6+constants!$H$4*data!F901^7)</f>
        <v>22944.444378587043</v>
      </c>
      <c r="M901" s="4"/>
      <c r="N901" s="4"/>
      <c r="O901" s="4">
        <f t="shared" si="243"/>
        <v>55815.772768677976</v>
      </c>
      <c r="P901" s="4">
        <f t="shared" si="244"/>
        <v>11625.287049381397</v>
      </c>
      <c r="Q901" s="4">
        <f t="shared" si="244"/>
        <v>11625.287049381397</v>
      </c>
      <c r="R901" s="4">
        <f t="shared" si="245"/>
        <v>3824.0740630978403</v>
      </c>
      <c r="S901" s="4"/>
      <c r="T901" s="4"/>
      <c r="U901" s="4">
        <f t="shared" si="246"/>
        <v>1</v>
      </c>
      <c r="V901" s="4"/>
      <c r="W901" s="4"/>
      <c r="X901">
        <f>IF(front!E901&gt;$X$2,O901,P901)</f>
        <v>55815.772768677976</v>
      </c>
      <c r="Y901">
        <f t="shared" si="250"/>
        <v>55579.019529030564</v>
      </c>
      <c r="Z901">
        <f>SUMPRODUCT($B$7:$B$456,Y$7:Y$456,EXP(constants!$B$32+constants!$A$32*ABS($A$7:$A$456-$A901)))</f>
        <v>2.492184475152634E-4</v>
      </c>
      <c r="AA901">
        <f t="shared" si="241"/>
        <v>55579.019279812113</v>
      </c>
      <c r="AB901">
        <f t="shared" si="247"/>
        <v>55574.11185727104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1.4136963196095651E-5</v>
      </c>
      <c r="AL901" s="17">
        <f t="shared" si="242"/>
        <v>2.5438037106923268E-10</v>
      </c>
      <c r="AQ901">
        <f t="shared" si="249"/>
        <v>2.5438037106923268E-10</v>
      </c>
    </row>
    <row r="902" spans="1:43" x14ac:dyDescent="0.2">
      <c r="A902">
        <f>front!A902</f>
        <v>606.08000000000004</v>
      </c>
      <c r="B902" s="1">
        <f t="shared" si="248"/>
        <v>0.45000000000004547</v>
      </c>
      <c r="C902">
        <f>front!D902-front!B902</f>
        <v>32591.469999999998</v>
      </c>
      <c r="D902" s="2">
        <f>front!E902-front!C902</f>
        <v>55242.2</v>
      </c>
      <c r="E902" s="2">
        <f>IF(front!F902-front!C902&gt;0,front!F902-front!C902,0)</f>
        <v>55242.2</v>
      </c>
      <c r="F902" s="2">
        <f>front!I902-front!H902</f>
        <v>22331.9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33498.533453989839</v>
      </c>
      <c r="J902" s="4">
        <f>D902/(constants!$A$4+constants!$B$4*data!D902+constants!$C$4*data!D902^2+constants!$D$4*data!D902^3+constants!$E$4*data!D902^4+constants!$F$4*data!D902^5+constants!$G$4*data!D902^6+constants!$H$4*data!D902^7)</f>
        <v>58288.752890107644</v>
      </c>
      <c r="K902" s="4">
        <f>E902/(constants!$A$4+constants!$B$4*data!E902+constants!$C$4*data!E902^2+constants!$D$4*data!E902^3+constants!$E$4*data!E902^4+constants!$F$4*data!E902^5+constants!$G$4*data!E902^6+constants!$H$4*data!E902^7)</f>
        <v>58288.752890107644</v>
      </c>
      <c r="L902" s="4">
        <f>F902/(constants!$A$4+constants!$B$4*data!F902+constants!$C$4*data!F902^2+constants!$D$4*data!F902^3+constants!$E$4*data!F902^4+constants!$F$4*data!F902^5+constants!$G$4*data!F902^6+constants!$H$4*data!F902^7)</f>
        <v>22641.996513237176</v>
      </c>
      <c r="M902" s="4"/>
      <c r="N902" s="4"/>
      <c r="O902" s="4">
        <f t="shared" si="243"/>
        <v>55830.889089983066</v>
      </c>
      <c r="P902" s="4">
        <f t="shared" si="244"/>
        <v>11657.750578021529</v>
      </c>
      <c r="Q902" s="4">
        <f t="shared" si="244"/>
        <v>11657.750578021529</v>
      </c>
      <c r="R902" s="4">
        <f t="shared" si="245"/>
        <v>3773.6660855395289</v>
      </c>
      <c r="S902" s="4"/>
      <c r="T902" s="4"/>
      <c r="U902" s="4">
        <f t="shared" si="246"/>
        <v>1</v>
      </c>
      <c r="V902" s="4"/>
      <c r="W902" s="4"/>
      <c r="X902">
        <f>IF(front!E902&gt;$X$2,O902,P902)</f>
        <v>55830.889089983066</v>
      </c>
      <c r="Y902">
        <f t="shared" si="250"/>
        <v>55594.135850335653</v>
      </c>
      <c r="Z902">
        <f>SUMPRODUCT($B$7:$B$456,Y$7:Y$456,EXP(constants!$B$32+constants!$A$32*ABS($A$7:$A$456-$A902)))</f>
        <v>2.4292039841131673E-4</v>
      </c>
      <c r="AA902">
        <f t="shared" si="241"/>
        <v>55594.135607415257</v>
      </c>
      <c r="AB902">
        <f t="shared" si="247"/>
        <v>55589.228184874184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1.4162977401108776E-5</v>
      </c>
      <c r="AL902" s="17">
        <f t="shared" si="242"/>
        <v>2.5477916969824952E-10</v>
      </c>
      <c r="AQ902">
        <f t="shared" si="249"/>
        <v>2.5477916969824952E-10</v>
      </c>
    </row>
    <row r="903" spans="1:43" x14ac:dyDescent="0.2">
      <c r="A903">
        <f>front!A903</f>
        <v>606.54</v>
      </c>
      <c r="B903" s="1">
        <f t="shared" si="248"/>
        <v>0.45999999999992269</v>
      </c>
      <c r="C903">
        <f>front!D903-front!B903</f>
        <v>32701.67</v>
      </c>
      <c r="D903" s="2">
        <f>front!E903-front!C903</f>
        <v>55943.4</v>
      </c>
      <c r="E903" s="2">
        <f>IF(front!F903-front!C903&gt;0,front!F903-front!C903,0)</f>
        <v>55943.4</v>
      </c>
      <c r="F903" s="2">
        <f>front!I903-front!H903</f>
        <v>19160.5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33616.552912844723</v>
      </c>
      <c r="J903" s="4">
        <f>D903/(constants!$A$4+constants!$B$4*data!D903+constants!$C$4*data!D903^2+constants!$D$4*data!D903^3+constants!$E$4*data!D903^4+constants!$F$4*data!D903^5+constants!$G$4*data!D903^6+constants!$H$4*data!D903^7)</f>
        <v>59068.652265411452</v>
      </c>
      <c r="K903" s="4">
        <f>E903/(constants!$A$4+constants!$B$4*data!E903+constants!$C$4*data!E903^2+constants!$D$4*data!E903^3+constants!$E$4*data!E903^4+constants!$F$4*data!E903^5+constants!$G$4*data!E903^6+constants!$H$4*data!E903^7)</f>
        <v>59068.652265411452</v>
      </c>
      <c r="L903" s="4">
        <f>F903/(constants!$A$4+constants!$B$4*data!F903+constants!$C$4*data!F903^2+constants!$D$4*data!F903^3+constants!$E$4*data!F903^4+constants!$F$4*data!F903^5+constants!$G$4*data!F903^6+constants!$H$4*data!F903^7)</f>
        <v>19344.134763743277</v>
      </c>
      <c r="M903" s="4"/>
      <c r="N903" s="4"/>
      <c r="O903" s="4">
        <f t="shared" si="243"/>
        <v>56027.588188074544</v>
      </c>
      <c r="P903" s="4">
        <f t="shared" si="244"/>
        <v>11813.730453082289</v>
      </c>
      <c r="Q903" s="4">
        <f t="shared" si="244"/>
        <v>11813.730453082289</v>
      </c>
      <c r="R903" s="4">
        <f t="shared" si="245"/>
        <v>3224.0224606238794</v>
      </c>
      <c r="S903" s="4"/>
      <c r="T903" s="4"/>
      <c r="U903" s="4">
        <f t="shared" si="246"/>
        <v>1</v>
      </c>
      <c r="V903" s="4"/>
      <c r="W903" s="4"/>
      <c r="X903">
        <f>IF(front!E903&gt;$X$2,O903,P903)</f>
        <v>56027.588188074544</v>
      </c>
      <c r="Y903">
        <f t="shared" si="250"/>
        <v>55790.834948427131</v>
      </c>
      <c r="Z903">
        <f>SUMPRODUCT($B$7:$B$456,Y$7:Y$456,EXP(constants!$B$32+constants!$A$32*ABS($A$7:$A$456-$A903)))</f>
        <v>2.3664686553671646E-4</v>
      </c>
      <c r="AA903">
        <f t="shared" ref="AA903:AA966" si="251">Y903-Z903</f>
        <v>55790.834711780262</v>
      </c>
      <c r="AB903">
        <f t="shared" si="247"/>
        <v>55785.927289239189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1.4189534496067405E-5</v>
      </c>
      <c r="AL903" s="17">
        <f t="shared" ref="AL903:AL966" si="252">IF(AB903=0,0,AI903/AB903)</f>
        <v>2.5435688148549411E-10</v>
      </c>
      <c r="AQ903">
        <f t="shared" si="249"/>
        <v>2.5435688148549411E-10</v>
      </c>
    </row>
    <row r="904" spans="1:43" x14ac:dyDescent="0.2">
      <c r="A904">
        <f>front!A904</f>
        <v>606.99</v>
      </c>
      <c r="B904" s="1">
        <f t="shared" si="248"/>
        <v>0.45000000000004547</v>
      </c>
      <c r="C904">
        <f>front!D904-front!B904</f>
        <v>32741.53</v>
      </c>
      <c r="D904" s="2">
        <f>front!E904-front!C904</f>
        <v>55341</v>
      </c>
      <c r="E904" s="2">
        <f>IF(front!F904-front!C904&gt;0,front!F904-front!C904,0)</f>
        <v>55341</v>
      </c>
      <c r="F904" s="2">
        <f>front!I904-front!H904</f>
        <v>19655.2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33659.248477688634</v>
      </c>
      <c r="J904" s="4">
        <f>D904/(constants!$A$4+constants!$B$4*data!D904+constants!$C$4*data!D904^2+constants!$D$4*data!D904^3+constants!$E$4*data!D904^4+constants!$F$4*data!D904^5+constants!$G$4*data!D904^6+constants!$H$4*data!D904^7)</f>
        <v>58398.552367564567</v>
      </c>
      <c r="K904" s="4">
        <f>E904/(constants!$A$4+constants!$B$4*data!E904+constants!$C$4*data!E904^2+constants!$D$4*data!E904^3+constants!$E$4*data!E904^4+constants!$F$4*data!E904^5+constants!$G$4*data!E904^6+constants!$H$4*data!E904^7)</f>
        <v>58398.552367564567</v>
      </c>
      <c r="L904" s="4">
        <f>F904/(constants!$A$4+constants!$B$4*data!F904+constants!$C$4*data!F904^2+constants!$D$4*data!F904^3+constants!$E$4*data!F904^4+constants!$F$4*data!F904^5+constants!$G$4*data!F904^6+constants!$H$4*data!F904^7)</f>
        <v>19856.506100713388</v>
      </c>
      <c r="M904" s="4"/>
      <c r="N904" s="4"/>
      <c r="O904" s="4">
        <f t="shared" ref="O904:O967" si="253">I904*1000/O$4</f>
        <v>56098.74746281439</v>
      </c>
      <c r="P904" s="4">
        <f t="shared" ref="P904:Q967" si="254">J904*1000/P$4</f>
        <v>11679.710473512914</v>
      </c>
      <c r="Q904" s="4">
        <f t="shared" si="254"/>
        <v>11679.710473512914</v>
      </c>
      <c r="R904" s="4">
        <f t="shared" ref="R904:R967" si="255">L904*1000/R$4</f>
        <v>3309.4176834522314</v>
      </c>
      <c r="S904" s="4"/>
      <c r="T904" s="4"/>
      <c r="U904" s="4">
        <f t="shared" ref="U904:U967" si="256">Q904/P904</f>
        <v>1</v>
      </c>
      <c r="V904" s="4"/>
      <c r="W904" s="4"/>
      <c r="X904">
        <f>IF(front!E904&gt;$X$2,O904,P904)</f>
        <v>56098.74746281439</v>
      </c>
      <c r="Y904">
        <f t="shared" si="250"/>
        <v>55861.994223166977</v>
      </c>
      <c r="Z904">
        <f>SUMPRODUCT($B$7:$B$456,Y$7:Y$456,EXP(constants!$B$32+constants!$A$32*ABS($A$7:$A$456-$A904)))</f>
        <v>2.3066651538886465E-4</v>
      </c>
      <c r="AA904">
        <f t="shared" si="251"/>
        <v>55861.993992500466</v>
      </c>
      <c r="AB904">
        <f t="shared" ref="AB904:AB967" si="257">IF((AA904-$AA$3)&gt;0,AA904-$AA$3,0)</f>
        <v>55857.086569959392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1.4215479691133844E-5</v>
      </c>
      <c r="AL904" s="17">
        <f t="shared" si="252"/>
        <v>2.5449733532609804E-10</v>
      </c>
      <c r="AQ904">
        <f t="shared" si="249"/>
        <v>2.5449733532609804E-10</v>
      </c>
    </row>
    <row r="905" spans="1:43" x14ac:dyDescent="0.2">
      <c r="A905">
        <f>front!A905</f>
        <v>607.45000000000005</v>
      </c>
      <c r="B905" s="1">
        <f t="shared" ref="B905:B968" si="258">A905-A904</f>
        <v>0.46000000000003638</v>
      </c>
      <c r="C905">
        <f>front!D905-front!B905</f>
        <v>32780.33</v>
      </c>
      <c r="D905" s="2">
        <f>front!E905-front!C905</f>
        <v>55552</v>
      </c>
      <c r="E905" s="2">
        <f>IF(front!F905-front!C905&gt;0,front!F905-front!C905,0)</f>
        <v>55552</v>
      </c>
      <c r="F905" s="2">
        <f>front!I905-front!H905</f>
        <v>20507.5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33700.812321571662</v>
      </c>
      <c r="J905" s="4">
        <f>D905/(constants!$A$4+constants!$B$4*data!D905+constants!$C$4*data!D905^2+constants!$D$4*data!D905^3+constants!$E$4*data!D905^4+constants!$F$4*data!D905^5+constants!$G$4*data!D905^6+constants!$H$4*data!D905^7)</f>
        <v>58633.136083579964</v>
      </c>
      <c r="K905" s="4">
        <f>E905/(constants!$A$4+constants!$B$4*data!E905+constants!$C$4*data!E905^2+constants!$D$4*data!E905^3+constants!$E$4*data!E905^4+constants!$F$4*data!E905^5+constants!$G$4*data!E905^6+constants!$H$4*data!E905^7)</f>
        <v>58633.136083579964</v>
      </c>
      <c r="L905" s="4">
        <f>F905/(constants!$A$4+constants!$B$4*data!F905+constants!$C$4*data!F905^2+constants!$D$4*data!F905^3+constants!$E$4*data!F905^4+constants!$F$4*data!F905^5+constants!$G$4*data!F905^6+constants!$H$4*data!F905^7)</f>
        <v>20741.064469274996</v>
      </c>
      <c r="M905" s="4"/>
      <c r="N905" s="4"/>
      <c r="O905" s="4">
        <f t="shared" si="253"/>
        <v>56168.020535952768</v>
      </c>
      <c r="P905" s="4">
        <f t="shared" si="254"/>
        <v>11726.627216715993</v>
      </c>
      <c r="Q905" s="4">
        <f t="shared" si="254"/>
        <v>11726.627216715993</v>
      </c>
      <c r="R905" s="4">
        <f t="shared" si="255"/>
        <v>3456.844078212499</v>
      </c>
      <c r="S905" s="4"/>
      <c r="T905" s="4"/>
      <c r="U905" s="4">
        <f t="shared" si="256"/>
        <v>1</v>
      </c>
      <c r="V905" s="4"/>
      <c r="W905" s="4"/>
      <c r="X905">
        <f>IF(front!E905&gt;$X$2,O905,P905)</f>
        <v>56168.020535952768</v>
      </c>
      <c r="Y905">
        <f t="shared" si="250"/>
        <v>55931.267296305356</v>
      </c>
      <c r="Z905">
        <f>SUMPRODUCT($B$7:$B$456,Y$7:Y$456,EXP(constants!$B$32+constants!$A$32*ABS($A$7:$A$456-$A905)))</f>
        <v>2.2470944477303434E-4</v>
      </c>
      <c r="AA905">
        <f t="shared" si="251"/>
        <v>55931.26707159591</v>
      </c>
      <c r="AB905">
        <f t="shared" si="257"/>
        <v>55926.359649054837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1.4241965969792229E-5</v>
      </c>
      <c r="AL905" s="17">
        <f t="shared" si="252"/>
        <v>2.5465569472360461E-10</v>
      </c>
      <c r="AQ905">
        <f t="shared" si="249"/>
        <v>2.5465569472360461E-10</v>
      </c>
    </row>
    <row r="906" spans="1:43" x14ac:dyDescent="0.2">
      <c r="A906">
        <f>front!A906</f>
        <v>607.9</v>
      </c>
      <c r="B906" s="1">
        <f t="shared" si="258"/>
        <v>0.44999999999993179</v>
      </c>
      <c r="C906">
        <f>front!D906-front!B906</f>
        <v>32879.54</v>
      </c>
      <c r="D906" s="2">
        <f>front!E906-front!C906</f>
        <v>55358.7</v>
      </c>
      <c r="E906" s="2">
        <f>IF(front!F906-front!C906&gt;0,front!F906-front!C906,0)</f>
        <v>55358.7</v>
      </c>
      <c r="F906" s="2">
        <f>front!I906-front!H906</f>
        <v>18538.3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33807.10589677596</v>
      </c>
      <c r="J906" s="4">
        <f>D906/(constants!$A$4+constants!$B$4*data!D906+constants!$C$4*data!D906^2+constants!$D$4*data!D906^3+constants!$E$4*data!D906^4+constants!$F$4*data!D906^5+constants!$G$4*data!D906^6+constants!$H$4*data!D906^7)</f>
        <v>58418.225775966952</v>
      </c>
      <c r="K906" s="4">
        <f>E906/(constants!$A$4+constants!$B$4*data!E906+constants!$C$4*data!E906^2+constants!$D$4*data!E906^3+constants!$E$4*data!E906^4+constants!$F$4*data!E906^5+constants!$G$4*data!E906^6+constants!$H$4*data!E906^7)</f>
        <v>58418.225775966952</v>
      </c>
      <c r="L906" s="4">
        <f>F906/(constants!$A$4+constants!$B$4*data!F906+constants!$C$4*data!F906^2+constants!$D$4*data!F906^3+constants!$E$4*data!F906^4+constants!$F$4*data!F906^5+constants!$G$4*data!F906^6+constants!$H$4*data!F906^7)</f>
        <v>18700.823944687585</v>
      </c>
      <c r="M906" s="4"/>
      <c r="N906" s="4"/>
      <c r="O906" s="4">
        <f t="shared" si="253"/>
        <v>56345.176494626605</v>
      </c>
      <c r="P906" s="4">
        <f t="shared" si="254"/>
        <v>11683.64515519339</v>
      </c>
      <c r="Q906" s="4">
        <f t="shared" si="254"/>
        <v>11683.64515519339</v>
      </c>
      <c r="R906" s="4">
        <f t="shared" si="255"/>
        <v>3116.8039907812645</v>
      </c>
      <c r="S906" s="4"/>
      <c r="T906" s="4"/>
      <c r="U906" s="4">
        <f t="shared" si="256"/>
        <v>1</v>
      </c>
      <c r="V906" s="4"/>
      <c r="W906" s="4"/>
      <c r="X906">
        <f>IF(front!E906&gt;$X$2,O906,P906)</f>
        <v>56345.176494626605</v>
      </c>
      <c r="Y906">
        <f t="shared" si="250"/>
        <v>56108.423254979192</v>
      </c>
      <c r="Z906">
        <f>SUMPRODUCT($B$7:$B$456,Y$7:Y$456,EXP(constants!$B$32+constants!$A$32*ABS($A$7:$A$456-$A906)))</f>
        <v>2.1903076756670843E-4</v>
      </c>
      <c r="AA906">
        <f t="shared" si="251"/>
        <v>56108.423035948428</v>
      </c>
      <c r="AB906">
        <f t="shared" si="257"/>
        <v>56103.515613407355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1.4267841623536561E-5</v>
      </c>
      <c r="AL906" s="17">
        <f t="shared" si="252"/>
        <v>2.543127906966119E-10</v>
      </c>
      <c r="AQ906">
        <f t="shared" si="249"/>
        <v>2.543127906966119E-10</v>
      </c>
    </row>
    <row r="907" spans="1:43" x14ac:dyDescent="0.2">
      <c r="A907">
        <f>front!A907</f>
        <v>608.36</v>
      </c>
      <c r="B907" s="1">
        <f t="shared" si="258"/>
        <v>0.46000000000003638</v>
      </c>
      <c r="C907">
        <f>front!D907-front!B907</f>
        <v>32905.730000000003</v>
      </c>
      <c r="D907" s="2">
        <f>front!E907-front!C907</f>
        <v>55031.8</v>
      </c>
      <c r="E907" s="2">
        <f>IF(front!F907-front!C907&gt;0,front!F907-front!C907,0)</f>
        <v>55031.8</v>
      </c>
      <c r="F907" s="2">
        <f>front!I907-front!H907</f>
        <v>17595.7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33835.169826786558</v>
      </c>
      <c r="J907" s="4">
        <f>D907/(constants!$A$4+constants!$B$4*data!D907+constants!$C$4*data!D907^2+constants!$D$4*data!D907^3+constants!$E$4*data!D907^4+constants!$F$4*data!D907^5+constants!$G$4*data!D907^6+constants!$H$4*data!D907^7)</f>
        <v>58055.015018340884</v>
      </c>
      <c r="K907" s="4">
        <f>E907/(constants!$A$4+constants!$B$4*data!E907+constants!$C$4*data!E907^2+constants!$D$4*data!E907^3+constants!$E$4*data!E907^4+constants!$F$4*data!E907^5+constants!$G$4*data!E907^6+constants!$H$4*data!E907^7)</f>
        <v>58055.015018340884</v>
      </c>
      <c r="L907" s="4">
        <f>F907/(constants!$A$4+constants!$B$4*data!F907+constants!$C$4*data!F907^2+constants!$D$4*data!F907^3+constants!$E$4*data!F907^4+constants!$F$4*data!F907^5+constants!$G$4*data!F907^6+constants!$H$4*data!F907^7)</f>
        <v>17728.640396118324</v>
      </c>
      <c r="M907" s="4"/>
      <c r="N907" s="4"/>
      <c r="O907" s="4">
        <f t="shared" si="253"/>
        <v>56391.949711310925</v>
      </c>
      <c r="P907" s="4">
        <f t="shared" si="254"/>
        <v>11611.003003668176</v>
      </c>
      <c r="Q907" s="4">
        <f t="shared" si="254"/>
        <v>11611.003003668176</v>
      </c>
      <c r="R907" s="4">
        <f t="shared" si="255"/>
        <v>2954.7733993530542</v>
      </c>
      <c r="S907" s="4"/>
      <c r="T907" s="4"/>
      <c r="U907" s="4">
        <f t="shared" si="256"/>
        <v>1</v>
      </c>
      <c r="V907" s="4"/>
      <c r="W907" s="4"/>
      <c r="X907">
        <f>IF(front!E907&gt;$X$2,O907,P907)</f>
        <v>56391.949711310925</v>
      </c>
      <c r="Y907">
        <f t="shared" si="250"/>
        <v>56155.196471663512</v>
      </c>
      <c r="Z907">
        <f>SUMPRODUCT($B$7:$B$456,Y$7:Y$456,EXP(constants!$B$32+constants!$A$32*ABS($A$7:$A$456-$A907)))</f>
        <v>2.1337419557907183E-4</v>
      </c>
      <c r="AA907">
        <f t="shared" si="251"/>
        <v>56155.196258289317</v>
      </c>
      <c r="AB907">
        <f t="shared" si="257"/>
        <v>56150.288835748244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1.4294256547564311E-5</v>
      </c>
      <c r="AL907" s="17">
        <f t="shared" si="252"/>
        <v>2.5457138055652942E-10</v>
      </c>
      <c r="AQ907">
        <f t="shared" si="249"/>
        <v>2.5457138055652942E-10</v>
      </c>
    </row>
    <row r="908" spans="1:43" x14ac:dyDescent="0.2">
      <c r="A908">
        <f>front!A908</f>
        <v>608.80999999999995</v>
      </c>
      <c r="B908" s="1">
        <f t="shared" si="258"/>
        <v>0.44999999999993179</v>
      </c>
      <c r="C908">
        <f>front!D908-front!B908</f>
        <v>33035.46</v>
      </c>
      <c r="D908" s="2">
        <f>front!E908-front!C908</f>
        <v>55362.5</v>
      </c>
      <c r="E908" s="2">
        <f>IF(front!F908-front!C908&gt;0,front!F908-front!C908,0)</f>
        <v>55362.5</v>
      </c>
      <c r="F908" s="2">
        <f>front!I908-front!H908</f>
        <v>17756.900000000001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33974.206643871112</v>
      </c>
      <c r="J908" s="4">
        <f>D908/(constants!$A$4+constants!$B$4*data!D908+constants!$C$4*data!D908^2+constants!$D$4*data!D908^3+constants!$E$4*data!D908^4+constants!$F$4*data!D908^5+constants!$G$4*data!D908^6+constants!$H$4*data!D908^7)</f>
        <v>58422.449560526933</v>
      </c>
      <c r="K908" s="4">
        <f>E908/(constants!$A$4+constants!$B$4*data!E908+constants!$C$4*data!E908^2+constants!$D$4*data!E908^3+constants!$E$4*data!E908^4+constants!$F$4*data!E908^5+constants!$G$4*data!E908^6+constants!$H$4*data!E908^7)</f>
        <v>58422.449560526933</v>
      </c>
      <c r="L908" s="4">
        <f>F908/(constants!$A$4+constants!$B$4*data!F908+constants!$C$4*data!F908^2+constants!$D$4*data!F908^3+constants!$E$4*data!F908^4+constants!$F$4*data!F908^5+constants!$G$4*data!F908^6+constants!$H$4*data!F908^7)</f>
        <v>17894.693333510648</v>
      </c>
      <c r="M908" s="4"/>
      <c r="N908" s="4"/>
      <c r="O908" s="4">
        <f t="shared" si="253"/>
        <v>56623.677739785191</v>
      </c>
      <c r="P908" s="4">
        <f t="shared" si="254"/>
        <v>11684.489912105386</v>
      </c>
      <c r="Q908" s="4">
        <f t="shared" si="254"/>
        <v>11684.489912105386</v>
      </c>
      <c r="R908" s="4">
        <f t="shared" si="255"/>
        <v>2982.4488889184413</v>
      </c>
      <c r="S908" s="4"/>
      <c r="T908" s="4"/>
      <c r="U908" s="4">
        <f t="shared" si="256"/>
        <v>1</v>
      </c>
      <c r="V908" s="4"/>
      <c r="W908" s="4"/>
      <c r="X908">
        <f>IF(front!E908&gt;$X$2,O908,P908)</f>
        <v>56623.677739785191</v>
      </c>
      <c r="Y908">
        <f t="shared" si="250"/>
        <v>56386.924500137779</v>
      </c>
      <c r="Z908">
        <f>SUMPRODUCT($B$7:$B$456,Y$7:Y$456,EXP(constants!$B$32+constants!$A$32*ABS($A$7:$A$456-$A908)))</f>
        <v>2.0798197371640453E-4</v>
      </c>
      <c r="AA908">
        <f t="shared" si="251"/>
        <v>56386.924292155803</v>
      </c>
      <c r="AB908">
        <f t="shared" si="257"/>
        <v>56382.01686961473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1.4320062138103148E-5</v>
      </c>
      <c r="AL908" s="17">
        <f t="shared" si="252"/>
        <v>2.5398279332963136E-10</v>
      </c>
      <c r="AQ908">
        <f t="shared" si="249"/>
        <v>2.5398279332963136E-10</v>
      </c>
    </row>
    <row r="909" spans="1:43" x14ac:dyDescent="0.2">
      <c r="A909">
        <f>front!A909</f>
        <v>609.27</v>
      </c>
      <c r="B909" s="1">
        <f t="shared" si="258"/>
        <v>0.46000000000003638</v>
      </c>
      <c r="C909">
        <f>front!D909-front!B909</f>
        <v>33070.67</v>
      </c>
      <c r="D909" s="2">
        <f>front!E909-front!C909</f>
        <v>54192.4</v>
      </c>
      <c r="E909" s="2">
        <f>IF(front!F909-front!C909&gt;0,front!F909-front!C909,0)</f>
        <v>54192.4</v>
      </c>
      <c r="F909" s="2">
        <f>front!I909-front!H909</f>
        <v>16529.7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34011.949631615353</v>
      </c>
      <c r="J909" s="4">
        <f>D909/(constants!$A$4+constants!$B$4*data!D909+constants!$C$4*data!D909^2+constants!$D$4*data!D909^3+constants!$E$4*data!D909^4+constants!$F$4*data!D909^5+constants!$G$4*data!D909^6+constants!$H$4*data!D909^7)</f>
        <v>57123.505945415833</v>
      </c>
      <c r="K909" s="4">
        <f>E909/(constants!$A$4+constants!$B$4*data!E909+constants!$C$4*data!E909^2+constants!$D$4*data!E909^3+constants!$E$4*data!E909^4+constants!$F$4*data!E909^5+constants!$G$4*data!E909^6+constants!$H$4*data!E909^7)</f>
        <v>57123.505945415833</v>
      </c>
      <c r="L909" s="4">
        <f>F909/(constants!$A$4+constants!$B$4*data!F909+constants!$C$4*data!F909^2+constants!$D$4*data!F909^3+constants!$E$4*data!F909^4+constants!$F$4*data!F909^5+constants!$G$4*data!F909^6+constants!$H$4*data!F909^7)</f>
        <v>16632.706369380216</v>
      </c>
      <c r="M909" s="4"/>
      <c r="N909" s="4"/>
      <c r="O909" s="4">
        <f t="shared" si="253"/>
        <v>56686.582719358928</v>
      </c>
      <c r="P909" s="4">
        <f t="shared" si="254"/>
        <v>11424.701189083167</v>
      </c>
      <c r="Q909" s="4">
        <f t="shared" si="254"/>
        <v>11424.701189083167</v>
      </c>
      <c r="R909" s="4">
        <f t="shared" si="255"/>
        <v>2772.1177282300359</v>
      </c>
      <c r="S909" s="4"/>
      <c r="T909" s="4"/>
      <c r="U909" s="4">
        <f t="shared" si="256"/>
        <v>1</v>
      </c>
      <c r="V909" s="4"/>
      <c r="W909" s="4"/>
      <c r="X909">
        <f>IF(front!E909&gt;$X$2,O909,P909)</f>
        <v>56686.582719358928</v>
      </c>
      <c r="Y909">
        <f t="shared" si="250"/>
        <v>56449.829479711516</v>
      </c>
      <c r="Z909">
        <f>SUMPRODUCT($B$7:$B$456,Y$7:Y$456,EXP(constants!$B$32+constants!$A$32*ABS($A$7:$A$456-$A909)))</f>
        <v>2.0261074199618841E-4</v>
      </c>
      <c r="AA909">
        <f t="shared" si="251"/>
        <v>56449.829277100776</v>
      </c>
      <c r="AB909">
        <f t="shared" si="257"/>
        <v>56444.921854559703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1.4346405178861494E-5</v>
      </c>
      <c r="AL909" s="17">
        <f t="shared" si="252"/>
        <v>2.5416644593516376E-10</v>
      </c>
      <c r="AQ909">
        <f t="shared" ref="AQ909:AQ972" si="259">AL909</f>
        <v>2.5416644593516376E-10</v>
      </c>
    </row>
    <row r="910" spans="1:43" x14ac:dyDescent="0.2">
      <c r="A910">
        <f>front!A910</f>
        <v>609.72</v>
      </c>
      <c r="B910" s="1">
        <f t="shared" si="258"/>
        <v>0.45000000000004547</v>
      </c>
      <c r="C910">
        <f>front!D910-front!B910</f>
        <v>33139.54</v>
      </c>
      <c r="D910" s="2">
        <f>front!E910-front!C910</f>
        <v>54976.3</v>
      </c>
      <c r="E910" s="2">
        <f>IF(front!F910-front!C910&gt;0,front!F910-front!C910,0)</f>
        <v>54976.3</v>
      </c>
      <c r="F910" s="2">
        <f>front!I910-front!H910</f>
        <v>18696.400000000001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34085.782777743727</v>
      </c>
      <c r="J910" s="4">
        <f>D910/(constants!$A$4+constants!$B$4*data!D910+constants!$C$4*data!D910^2+constants!$D$4*data!D910^3+constants!$E$4*data!D910^4+constants!$F$4*data!D910^5+constants!$G$4*data!D910^6+constants!$H$4*data!D910^7)</f>
        <v>57993.377452466637</v>
      </c>
      <c r="K910" s="4">
        <f>E910/(constants!$A$4+constants!$B$4*data!E910+constants!$C$4*data!E910^2+constants!$D$4*data!E910^3+constants!$E$4*data!E910^4+constants!$F$4*data!E910^5+constants!$G$4*data!E910^6+constants!$H$4*data!E910^7)</f>
        <v>57993.377452466637</v>
      </c>
      <c r="L910" s="4">
        <f>F910/(constants!$A$4+constants!$B$4*data!F910+constants!$C$4*data!F910^2+constants!$D$4*data!F910^3+constants!$E$4*data!F910^4+constants!$F$4*data!F910^5+constants!$G$4*data!F910^6+constants!$H$4*data!F910^7)</f>
        <v>18864.169640605727</v>
      </c>
      <c r="M910" s="4"/>
      <c r="N910" s="4"/>
      <c r="O910" s="4">
        <f t="shared" si="253"/>
        <v>56809.637962906214</v>
      </c>
      <c r="P910" s="4">
        <f t="shared" si="254"/>
        <v>11598.675490493328</v>
      </c>
      <c r="Q910" s="4">
        <f t="shared" si="254"/>
        <v>11598.675490493328</v>
      </c>
      <c r="R910" s="4">
        <f t="shared" si="255"/>
        <v>3144.0282734342877</v>
      </c>
      <c r="S910" s="4"/>
      <c r="T910" s="4"/>
      <c r="U910" s="4">
        <f t="shared" si="256"/>
        <v>1</v>
      </c>
      <c r="V910" s="4"/>
      <c r="W910" s="4"/>
      <c r="X910">
        <f>IF(front!E910&gt;$X$2,O910,P910)</f>
        <v>56809.637962906214</v>
      </c>
      <c r="Y910">
        <f t="shared" si="250"/>
        <v>56572.884723258801</v>
      </c>
      <c r="Z910">
        <f>SUMPRODUCT($B$7:$B$456,Y$7:Y$456,EXP(constants!$B$32+constants!$A$32*ABS($A$7:$A$456-$A910)))</f>
        <v>1.9749052551622289E-4</v>
      </c>
      <c r="AA910">
        <f t="shared" si="251"/>
        <v>56572.884525768277</v>
      </c>
      <c r="AB910">
        <f t="shared" si="257"/>
        <v>56567.977103227204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1.4372140193784957E-5</v>
      </c>
      <c r="AL910" s="17">
        <f t="shared" si="252"/>
        <v>2.5406848414533502E-10</v>
      </c>
      <c r="AQ910">
        <f t="shared" si="259"/>
        <v>2.5406848414533502E-10</v>
      </c>
    </row>
    <row r="911" spans="1:43" x14ac:dyDescent="0.2">
      <c r="A911">
        <f>front!A911</f>
        <v>610.17999999999995</v>
      </c>
      <c r="B911" s="1">
        <f t="shared" si="258"/>
        <v>0.45999999999992269</v>
      </c>
      <c r="C911">
        <f>front!D911-front!B911</f>
        <v>33285.93</v>
      </c>
      <c r="D911" s="2">
        <f>front!E911-front!C911</f>
        <v>55426.8</v>
      </c>
      <c r="E911" s="2">
        <f>IF(front!F911-front!C911&gt;0,front!F911-front!C911,0)</f>
        <v>55426.8</v>
      </c>
      <c r="F911" s="2">
        <f>front!I911-front!H911</f>
        <v>20484.099999999999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34242.760604932962</v>
      </c>
      <c r="J911" s="4">
        <f>D911/(constants!$A$4+constants!$B$4*data!D911+constants!$C$4*data!D911^2+constants!$D$4*data!D911^3+constants!$E$4*data!D911^4+constants!$F$4*data!D911^5+constants!$G$4*data!D911^6+constants!$H$4*data!D911^7)</f>
        <v>58493.926675561204</v>
      </c>
      <c r="K911" s="4">
        <f>E911/(constants!$A$4+constants!$B$4*data!E911+constants!$C$4*data!E911^2+constants!$D$4*data!E911^3+constants!$E$4*data!E911^4+constants!$F$4*data!E911^5+constants!$G$4*data!E911^6+constants!$H$4*data!E911^7)</f>
        <v>58493.926675561204</v>
      </c>
      <c r="L911" s="4">
        <f>F911/(constants!$A$4+constants!$B$4*data!F911+constants!$C$4*data!F911^2+constants!$D$4*data!F911^3+constants!$E$4*data!F911^4+constants!$F$4*data!F911^5+constants!$G$4*data!F911^6+constants!$H$4*data!F911^7)</f>
        <v>20716.748540768207</v>
      </c>
      <c r="M911" s="4"/>
      <c r="N911" s="4"/>
      <c r="O911" s="4">
        <f t="shared" si="253"/>
        <v>57071.267674888273</v>
      </c>
      <c r="P911" s="4">
        <f t="shared" si="254"/>
        <v>11698.785335112241</v>
      </c>
      <c r="Q911" s="4">
        <f t="shared" si="254"/>
        <v>11698.785335112241</v>
      </c>
      <c r="R911" s="4">
        <f t="shared" si="255"/>
        <v>3452.7914234613677</v>
      </c>
      <c r="S911" s="4"/>
      <c r="T911" s="4"/>
      <c r="U911" s="4">
        <f t="shared" si="256"/>
        <v>1</v>
      </c>
      <c r="V911" s="4"/>
      <c r="W911" s="4"/>
      <c r="X911">
        <f>IF(front!E911&gt;$X$2,O911,P911)</f>
        <v>57071.267674888273</v>
      </c>
      <c r="Y911">
        <f t="shared" si="250"/>
        <v>56834.514435240861</v>
      </c>
      <c r="Z911">
        <f>SUMPRODUCT($B$7:$B$456,Y$7:Y$456,EXP(constants!$B$32+constants!$A$32*ABS($A$7:$A$456-$A911)))</f>
        <v>1.9239024035140826E-4</v>
      </c>
      <c r="AA911">
        <f t="shared" si="251"/>
        <v>56834.514242850622</v>
      </c>
      <c r="AB911">
        <f t="shared" si="257"/>
        <v>56829.606820309549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1.4398410832312799E-5</v>
      </c>
      <c r="AL911" s="17">
        <f t="shared" si="252"/>
        <v>2.5336108479228737E-10</v>
      </c>
      <c r="AQ911">
        <f t="shared" si="259"/>
        <v>2.5336108479228737E-10</v>
      </c>
    </row>
    <row r="912" spans="1:43" x14ac:dyDescent="0.2">
      <c r="A912">
        <f>front!A912</f>
        <v>610.63</v>
      </c>
      <c r="B912" s="1">
        <f t="shared" si="258"/>
        <v>0.45000000000004547</v>
      </c>
      <c r="C912">
        <f>front!D912-front!B912</f>
        <v>33391.329999999994</v>
      </c>
      <c r="D912" s="2">
        <f>front!E912-front!C912</f>
        <v>55582.400000000001</v>
      </c>
      <c r="E912" s="2">
        <f>IF(front!F912-front!C912&gt;0,front!F912-front!C912,0)</f>
        <v>55582.400000000001</v>
      </c>
      <c r="F912" s="2">
        <f>front!I912-front!H912</f>
        <v>17259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34355.81595427014</v>
      </c>
      <c r="J912" s="4">
        <f>D912/(constants!$A$4+constants!$B$4*data!D912+constants!$C$4*data!D912^2+constants!$D$4*data!D912^3+constants!$E$4*data!D912^4+constants!$F$4*data!D912^5+constants!$G$4*data!D912^6+constants!$H$4*data!D912^7)</f>
        <v>58666.944853337351</v>
      </c>
      <c r="K912" s="4">
        <f>E912/(constants!$A$4+constants!$B$4*data!E912+constants!$C$4*data!E912^2+constants!$D$4*data!E912^3+constants!$E$4*data!E912^4+constants!$F$4*data!E912^5+constants!$G$4*data!E912^6+constants!$H$4*data!E912^7)</f>
        <v>58666.944853337351</v>
      </c>
      <c r="L912" s="4">
        <f>F912/(constants!$A$4+constants!$B$4*data!F912+constants!$C$4*data!F912^2+constants!$D$4*data!F912^3+constants!$E$4*data!F912^4+constants!$F$4*data!F912^5+constants!$G$4*data!F912^6+constants!$H$4*data!F912^7)</f>
        <v>17382.080045546623</v>
      </c>
      <c r="M912" s="4"/>
      <c r="N912" s="4"/>
      <c r="O912" s="4">
        <f t="shared" si="253"/>
        <v>57259.693257116902</v>
      </c>
      <c r="P912" s="4">
        <f t="shared" si="254"/>
        <v>11733.388970667469</v>
      </c>
      <c r="Q912" s="4">
        <f t="shared" si="254"/>
        <v>11733.388970667469</v>
      </c>
      <c r="R912" s="4">
        <f t="shared" si="255"/>
        <v>2897.0133409244377</v>
      </c>
      <c r="S912" s="4"/>
      <c r="T912" s="4"/>
      <c r="U912" s="4">
        <f t="shared" si="256"/>
        <v>1</v>
      </c>
      <c r="V912" s="4"/>
      <c r="W912" s="4"/>
      <c r="X912">
        <f>IF(front!E912&gt;$X$2,O912,P912)</f>
        <v>57259.693257116902</v>
      </c>
      <c r="Y912">
        <f t="shared" si="250"/>
        <v>57022.940017469489</v>
      </c>
      <c r="Z912">
        <f>SUMPRODUCT($B$7:$B$456,Y$7:Y$456,EXP(constants!$B$32+constants!$A$32*ABS($A$7:$A$456-$A912)))</f>
        <v>1.8752830820740397E-4</v>
      </c>
      <c r="AA912">
        <f t="shared" si="251"/>
        <v>57022.939829941184</v>
      </c>
      <c r="AB912">
        <f t="shared" si="257"/>
        <v>57018.032407400111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1.4424074768666489E-5</v>
      </c>
      <c r="AL912" s="17">
        <f t="shared" si="252"/>
        <v>2.5297391298256121E-10</v>
      </c>
      <c r="AQ912">
        <f t="shared" si="259"/>
        <v>2.5297391298256121E-10</v>
      </c>
    </row>
    <row r="913" spans="1:43" x14ac:dyDescent="0.2">
      <c r="A913">
        <f>front!A913</f>
        <v>611.09</v>
      </c>
      <c r="B913" s="1">
        <f t="shared" si="258"/>
        <v>0.46000000000003638</v>
      </c>
      <c r="C913">
        <f>front!D913-front!B913</f>
        <v>33493.599999999999</v>
      </c>
      <c r="D913" s="2">
        <f>front!E913-front!C913</f>
        <v>55309.5</v>
      </c>
      <c r="E913" s="2">
        <f>IF(front!F913-front!C913&gt;0,front!F913-front!C913,0)</f>
        <v>55309.5</v>
      </c>
      <c r="F913" s="2">
        <f>front!I913-front!H913</f>
        <v>16136.599999999999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34465.53973760346</v>
      </c>
      <c r="J913" s="4">
        <f>D913/(constants!$A$4+constants!$B$4*data!D913+constants!$C$4*data!D913^2+constants!$D$4*data!D913^3+constants!$E$4*data!D913^4+constants!$F$4*data!D913^5+constants!$G$4*data!D913^6+constants!$H$4*data!D913^7)</f>
        <v>58363.542534532229</v>
      </c>
      <c r="K913" s="4">
        <f>E913/(constants!$A$4+constants!$B$4*data!E913+constants!$C$4*data!E913^2+constants!$D$4*data!E913^3+constants!$E$4*data!E913^4+constants!$F$4*data!E913^5+constants!$G$4*data!E913^6+constants!$H$4*data!E913^7)</f>
        <v>58363.542534532229</v>
      </c>
      <c r="L913" s="4">
        <f>F913/(constants!$A$4+constants!$B$4*data!F913+constants!$C$4*data!F913^2+constants!$D$4*data!F913^3+constants!$E$4*data!F913^4+constants!$F$4*data!F913^5+constants!$G$4*data!F913^6+constants!$H$4*data!F913^7)</f>
        <v>16229.516546092877</v>
      </c>
      <c r="M913" s="4"/>
      <c r="N913" s="4"/>
      <c r="O913" s="4">
        <f t="shared" si="253"/>
        <v>57442.566229339107</v>
      </c>
      <c r="P913" s="4">
        <f t="shared" si="254"/>
        <v>11672.708506906445</v>
      </c>
      <c r="Q913" s="4">
        <f t="shared" si="254"/>
        <v>11672.708506906445</v>
      </c>
      <c r="R913" s="4">
        <f t="shared" si="255"/>
        <v>2704.9194243488128</v>
      </c>
      <c r="S913" s="4"/>
      <c r="T913" s="4"/>
      <c r="U913" s="4">
        <f t="shared" si="256"/>
        <v>1</v>
      </c>
      <c r="V913" s="4"/>
      <c r="W913" s="4"/>
      <c r="X913">
        <f>IF(front!E913&gt;$X$2,O913,P913)</f>
        <v>57442.566229339107</v>
      </c>
      <c r="Y913">
        <f t="shared" si="250"/>
        <v>57205.812989691694</v>
      </c>
      <c r="Z913">
        <f>SUMPRODUCT($B$7:$B$456,Y$7:Y$456,EXP(constants!$B$32+constants!$A$32*ABS($A$7:$A$456-$A913)))</f>
        <v>1.8268530196275941E-4</v>
      </c>
      <c r="AA913">
        <f t="shared" si="251"/>
        <v>57205.81280700639</v>
      </c>
      <c r="AB913">
        <f t="shared" si="257"/>
        <v>57200.905384465317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1.4450272495657314E-5</v>
      </c>
      <c r="AL913" s="17">
        <f t="shared" si="252"/>
        <v>2.5262314291238008E-10</v>
      </c>
      <c r="AQ913">
        <f t="shared" si="259"/>
        <v>2.5262314291238008E-10</v>
      </c>
    </row>
    <row r="914" spans="1:43" x14ac:dyDescent="0.2">
      <c r="A914">
        <f>front!A914</f>
        <v>611.54</v>
      </c>
      <c r="B914" s="1">
        <f t="shared" si="258"/>
        <v>0.44999999999993179</v>
      </c>
      <c r="C914">
        <f>front!D914-front!B914</f>
        <v>33570.129999999997</v>
      </c>
      <c r="D914" s="2">
        <f>front!E914-front!C914</f>
        <v>55812.800000000003</v>
      </c>
      <c r="E914" s="2">
        <f>IF(front!F914-front!C914&gt;0,front!F914-front!C914,0)</f>
        <v>55812.800000000003</v>
      </c>
      <c r="F914" s="2">
        <f>front!I914-front!H914</f>
        <v>16418.5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34547.664118669709</v>
      </c>
      <c r="J914" s="4">
        <f>D914/(constants!$A$4+constants!$B$4*data!D914+constants!$C$4*data!D914^2+constants!$D$4*data!D914^3+constants!$E$4*data!D914^4+constants!$F$4*data!D914^5+constants!$G$4*data!D914^6+constants!$H$4*data!D914^7)</f>
        <v>58923.275098039681</v>
      </c>
      <c r="K914" s="4">
        <f>E914/(constants!$A$4+constants!$B$4*data!E914+constants!$C$4*data!E914^2+constants!$D$4*data!E914^3+constants!$E$4*data!E914^4+constants!$F$4*data!E914^5+constants!$G$4*data!E914^6+constants!$H$4*data!E914^7)</f>
        <v>58923.275098039681</v>
      </c>
      <c r="L914" s="4">
        <f>F914/(constants!$A$4+constants!$B$4*data!F914+constants!$C$4*data!F914^2+constants!$D$4*data!F914^3+constants!$E$4*data!F914^4+constants!$F$4*data!F914^5+constants!$G$4*data!F914^6+constants!$H$4*data!F914^7)</f>
        <v>16518.60028000192</v>
      </c>
      <c r="M914" s="4"/>
      <c r="N914" s="4"/>
      <c r="O914" s="4">
        <f t="shared" si="253"/>
        <v>57579.440197782853</v>
      </c>
      <c r="P914" s="4">
        <f t="shared" si="254"/>
        <v>11784.655019607935</v>
      </c>
      <c r="Q914" s="4">
        <f t="shared" si="254"/>
        <v>11784.655019607935</v>
      </c>
      <c r="R914" s="4">
        <f t="shared" si="255"/>
        <v>2753.1000466669866</v>
      </c>
      <c r="S914" s="4"/>
      <c r="T914" s="4"/>
      <c r="U914" s="4">
        <f t="shared" si="256"/>
        <v>1</v>
      </c>
      <c r="V914" s="4"/>
      <c r="W914" s="4"/>
      <c r="X914">
        <f>IF(front!E914&gt;$X$2,O914,P914)</f>
        <v>57579.440197782853</v>
      </c>
      <c r="Y914">
        <f t="shared" si="250"/>
        <v>57342.68695813544</v>
      </c>
      <c r="Z914">
        <f>SUMPRODUCT($B$7:$B$456,Y$7:Y$456,EXP(constants!$B$32+constants!$A$32*ABS($A$7:$A$456-$A914)))</f>
        <v>1.7806862525282174E-4</v>
      </c>
      <c r="AA914">
        <f t="shared" si="251"/>
        <v>57342.686780066811</v>
      </c>
      <c r="AB914">
        <f t="shared" si="257"/>
        <v>57337.779357525738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1.4475864859918605E-5</v>
      </c>
      <c r="AL914" s="17">
        <f t="shared" si="252"/>
        <v>2.5246643700055694E-10</v>
      </c>
      <c r="AQ914">
        <f t="shared" si="259"/>
        <v>2.5246643700055694E-10</v>
      </c>
    </row>
    <row r="915" spans="1:43" x14ac:dyDescent="0.2">
      <c r="A915">
        <f>front!A915</f>
        <v>612</v>
      </c>
      <c r="B915" s="1">
        <f t="shared" si="258"/>
        <v>0.46000000000003638</v>
      </c>
      <c r="C915">
        <f>front!D915-front!B915</f>
        <v>33691.53</v>
      </c>
      <c r="D915" s="2">
        <f>front!E915-front!C915</f>
        <v>54560.800000000003</v>
      </c>
      <c r="E915" s="2">
        <f>IF(front!F915-front!C915&gt;0,front!F915-front!C915,0)</f>
        <v>54560.800000000003</v>
      </c>
      <c r="F915" s="2">
        <f>front!I915-front!H915</f>
        <v>15651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34677.967720756169</v>
      </c>
      <c r="J915" s="4">
        <f>D915/(constants!$A$4+constants!$B$4*data!D915+constants!$C$4*data!D915^2+constants!$D$4*data!D915^3+constants!$E$4*data!D915^4+constants!$F$4*data!D915^5+constants!$G$4*data!D915^6+constants!$H$4*data!D915^7)</f>
        <v>57532.152836417139</v>
      </c>
      <c r="K915" s="4">
        <f>E915/(constants!$A$4+constants!$B$4*data!E915+constants!$C$4*data!E915^2+constants!$D$4*data!E915^3+constants!$E$4*data!E915^4+constants!$F$4*data!E915^5+constants!$G$4*data!E915^6+constants!$H$4*data!E915^7)</f>
        <v>57532.152836417139</v>
      </c>
      <c r="L915" s="4">
        <f>F915/(constants!$A$4+constants!$B$4*data!F915+constants!$C$4*data!F915^2+constants!$D$4*data!F915^3+constants!$E$4*data!F915^4+constants!$F$4*data!F915^5+constants!$G$4*data!F915^6+constants!$H$4*data!F915^7)</f>
        <v>15732.158115801996</v>
      </c>
      <c r="M915" s="4"/>
      <c r="N915" s="4"/>
      <c r="O915" s="4">
        <f t="shared" si="253"/>
        <v>57796.612867926946</v>
      </c>
      <c r="P915" s="4">
        <f t="shared" si="254"/>
        <v>11506.430567283427</v>
      </c>
      <c r="Q915" s="4">
        <f t="shared" si="254"/>
        <v>11506.430567283427</v>
      </c>
      <c r="R915" s="4">
        <f t="shared" si="255"/>
        <v>2622.0263526336657</v>
      </c>
      <c r="S915" s="4"/>
      <c r="T915" s="4"/>
      <c r="U915" s="4">
        <f t="shared" si="256"/>
        <v>1</v>
      </c>
      <c r="V915" s="4"/>
      <c r="W915" s="4"/>
      <c r="X915">
        <f>IF(front!E915&gt;$X$2,O915,P915)</f>
        <v>57796.612867926946</v>
      </c>
      <c r="Y915">
        <f t="shared" si="250"/>
        <v>57559.859628279533</v>
      </c>
      <c r="Z915">
        <f>SUMPRODUCT($B$7:$B$456,Y$7:Y$456,EXP(constants!$B$32+constants!$A$32*ABS($A$7:$A$456-$A915)))</f>
        <v>1.7346991974367306E-4</v>
      </c>
      <c r="AA915">
        <f t="shared" si="251"/>
        <v>57559.859454809615</v>
      </c>
      <c r="AB915">
        <f t="shared" si="257"/>
        <v>57554.952032268542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1.4501989175694731E-5</v>
      </c>
      <c r="AL915" s="17">
        <f t="shared" si="252"/>
        <v>2.5196770501283885E-10</v>
      </c>
      <c r="AQ915">
        <f t="shared" si="259"/>
        <v>2.5196770501283885E-10</v>
      </c>
    </row>
    <row r="916" spans="1:43" x14ac:dyDescent="0.2">
      <c r="A916">
        <f>front!A916</f>
        <v>612.45000000000005</v>
      </c>
      <c r="B916" s="1">
        <f t="shared" si="258"/>
        <v>0.45000000000004547</v>
      </c>
      <c r="C916">
        <f>front!D916-front!B916</f>
        <v>33810.269999999997</v>
      </c>
      <c r="D916" s="2">
        <f>front!E916-front!C916</f>
        <v>55115.9</v>
      </c>
      <c r="E916" s="2">
        <f>IF(front!F916-front!C916&gt;0,front!F916-front!C916,0)</f>
        <v>55115.9</v>
      </c>
      <c r="F916" s="2">
        <f>front!I916-front!H916</f>
        <v>15165.100000000002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34805.450918505914</v>
      </c>
      <c r="J916" s="4">
        <f>D916/(constants!$A$4+constants!$B$4*data!D916+constants!$C$4*data!D916^2+constants!$D$4*data!D916^3+constants!$E$4*data!D916^4+constants!$F$4*data!D916^5+constants!$G$4*data!D916^6+constants!$H$4*data!D916^7)</f>
        <v>58148.429883560872</v>
      </c>
      <c r="K916" s="4">
        <f>E916/(constants!$A$4+constants!$B$4*data!E916+constants!$C$4*data!E916^2+constants!$D$4*data!E916^3+constants!$E$4*data!E916^4+constants!$F$4*data!E916^5+constants!$G$4*data!E916^6+constants!$H$4*data!E916^7)</f>
        <v>58148.429883560872</v>
      </c>
      <c r="L916" s="4">
        <f>F916/(constants!$A$4+constants!$B$4*data!F916+constants!$C$4*data!F916^2+constants!$D$4*data!F916^3+constants!$E$4*data!F916^4+constants!$F$4*data!F916^5+constants!$G$4*data!F916^6+constants!$H$4*data!F916^7)</f>
        <v>15235.270589773298</v>
      </c>
      <c r="M916" s="4"/>
      <c r="N916" s="4"/>
      <c r="O916" s="4">
        <f t="shared" si="253"/>
        <v>58009.084864176526</v>
      </c>
      <c r="P916" s="4">
        <f t="shared" si="254"/>
        <v>11629.685976712175</v>
      </c>
      <c r="Q916" s="4">
        <f t="shared" si="254"/>
        <v>11629.685976712175</v>
      </c>
      <c r="R916" s="4">
        <f t="shared" si="255"/>
        <v>2539.2117649622164</v>
      </c>
      <c r="S916" s="4"/>
      <c r="T916" s="4"/>
      <c r="U916" s="4">
        <f t="shared" si="256"/>
        <v>1</v>
      </c>
      <c r="V916" s="4"/>
      <c r="W916" s="4"/>
      <c r="X916">
        <f>IF(front!E916&gt;$X$2,O916,P916)</f>
        <v>58009.084864176526</v>
      </c>
      <c r="Y916">
        <f t="shared" si="250"/>
        <v>57772.331624529113</v>
      </c>
      <c r="Z916">
        <f>SUMPRODUCT($B$7:$B$456,Y$7:Y$456,EXP(constants!$B$32+constants!$A$32*ABS($A$7:$A$456-$A916)))</f>
        <v>1.6908612679617698E-4</v>
      </c>
      <c r="AA916">
        <f t="shared" si="251"/>
        <v>57772.331455442989</v>
      </c>
      <c r="AB916">
        <f t="shared" si="257"/>
        <v>57767.424032901916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1.4527509483753646E-5</v>
      </c>
      <c r="AL916" s="17">
        <f t="shared" si="252"/>
        <v>2.5148272970384453E-10</v>
      </c>
      <c r="AQ916">
        <f t="shared" si="259"/>
        <v>2.5148272970384453E-10</v>
      </c>
    </row>
    <row r="917" spans="1:43" x14ac:dyDescent="0.2">
      <c r="A917">
        <f>front!A917</f>
        <v>612.91</v>
      </c>
      <c r="B917" s="1">
        <f t="shared" si="258"/>
        <v>0.45999999999992269</v>
      </c>
      <c r="C917">
        <f>front!D917-front!B917</f>
        <v>33973.730000000003</v>
      </c>
      <c r="D917" s="2">
        <f>front!E917-front!C917</f>
        <v>55315.8</v>
      </c>
      <c r="E917" s="2">
        <f>IF(front!F917-front!C917&gt;0,front!F917-front!C917,0)</f>
        <v>55315.8</v>
      </c>
      <c r="F917" s="2">
        <f>front!I917-front!H917</f>
        <v>16030.600000000002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34981.003159669046</v>
      </c>
      <c r="J917" s="4">
        <f>D917/(constants!$A$4+constants!$B$4*data!D917+constants!$C$4*data!D917^2+constants!$D$4*data!D917^3+constants!$E$4*data!D917^4+constants!$F$4*data!D917^5+constants!$G$4*data!D917^6+constants!$H$4*data!D917^7)</f>
        <v>58370.544280660935</v>
      </c>
      <c r="K917" s="4">
        <f>E917/(constants!$A$4+constants!$B$4*data!E917+constants!$C$4*data!E917^2+constants!$D$4*data!E917^3+constants!$E$4*data!E917^4+constants!$F$4*data!E917^5+constants!$G$4*data!E917^6+constants!$H$4*data!E917^7)</f>
        <v>58370.544280660935</v>
      </c>
      <c r="L917" s="4">
        <f>F917/(constants!$A$4+constants!$B$4*data!F917+constants!$C$4*data!F917^2+constants!$D$4*data!F917^3+constants!$E$4*data!F917^4+constants!$F$4*data!F917^5+constants!$G$4*data!F917^6+constants!$H$4*data!F917^7)</f>
        <v>16120.883346916915</v>
      </c>
      <c r="M917" s="4"/>
      <c r="N917" s="4"/>
      <c r="O917" s="4">
        <f t="shared" si="253"/>
        <v>58301.671932781748</v>
      </c>
      <c r="P917" s="4">
        <f t="shared" si="254"/>
        <v>11674.108856132187</v>
      </c>
      <c r="Q917" s="4">
        <f t="shared" si="254"/>
        <v>11674.108856132187</v>
      </c>
      <c r="R917" s="4">
        <f t="shared" si="255"/>
        <v>2686.813891152819</v>
      </c>
      <c r="S917" s="4"/>
      <c r="T917" s="4"/>
      <c r="U917" s="4">
        <f t="shared" si="256"/>
        <v>1</v>
      </c>
      <c r="V917" s="4"/>
      <c r="W917" s="4"/>
      <c r="X917">
        <f>IF(front!E917&gt;$X$2,O917,P917)</f>
        <v>58301.671932781748</v>
      </c>
      <c r="Y917">
        <f t="shared" si="250"/>
        <v>58064.918693134336</v>
      </c>
      <c r="Z917">
        <f>SUMPRODUCT($B$7:$B$456,Y$7:Y$456,EXP(constants!$B$32+constants!$A$32*ABS($A$7:$A$456-$A917)))</f>
        <v>1.6471939850974242E-4</v>
      </c>
      <c r="AA917">
        <f t="shared" si="251"/>
        <v>58064.918528414935</v>
      </c>
      <c r="AB917">
        <f t="shared" si="257"/>
        <v>58060.011105873862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1.4553559898249011E-5</v>
      </c>
      <c r="AL917" s="17">
        <f t="shared" si="252"/>
        <v>2.5066409084404472E-10</v>
      </c>
      <c r="AQ917">
        <f t="shared" si="259"/>
        <v>2.5066409084404472E-10</v>
      </c>
    </row>
    <row r="918" spans="1:43" x14ac:dyDescent="0.2">
      <c r="A918">
        <f>front!A918</f>
        <v>613.36</v>
      </c>
      <c r="B918" s="1">
        <f t="shared" si="258"/>
        <v>0.45000000000004547</v>
      </c>
      <c r="C918">
        <f>front!D918-front!B918</f>
        <v>34012.730000000003</v>
      </c>
      <c r="D918" s="2">
        <f>front!E918-front!C918</f>
        <v>53920.2</v>
      </c>
      <c r="E918" s="2">
        <f>IF(front!F918-front!C918&gt;0,front!F918-front!C918,0)</f>
        <v>53920.2</v>
      </c>
      <c r="F918" s="2">
        <f>front!I918-front!H918</f>
        <v>15546.900000000001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35022.897876609823</v>
      </c>
      <c r="J918" s="4">
        <f>D918/(constants!$A$4+constants!$B$4*data!D918+constants!$C$4*data!D918^2+constants!$D$4*data!D918^3+constants!$E$4*data!D918^4+constants!$F$4*data!D918^5+constants!$G$4*data!D918^6+constants!$H$4*data!D918^7)</f>
        <v>56821.721874780233</v>
      </c>
      <c r="K918" s="4">
        <f>E918/(constants!$A$4+constants!$B$4*data!E918+constants!$C$4*data!E918^2+constants!$D$4*data!E918^3+constants!$E$4*data!E918^4+constants!$F$4*data!E918^5+constants!$G$4*data!E918^6+constants!$H$4*data!E918^7)</f>
        <v>56821.721874780233</v>
      </c>
      <c r="L918" s="4">
        <f>F918/(constants!$A$4+constants!$B$4*data!F918+constants!$C$4*data!F918^2+constants!$D$4*data!F918^3+constants!$E$4*data!F918^4+constants!$F$4*data!F918^5+constants!$G$4*data!F918^6+constants!$H$4*data!F918^7)</f>
        <v>15625.638736699011</v>
      </c>
      <c r="M918" s="4"/>
      <c r="N918" s="4"/>
      <c r="O918" s="4">
        <f t="shared" si="253"/>
        <v>58371.496461016373</v>
      </c>
      <c r="P918" s="4">
        <f t="shared" si="254"/>
        <v>11364.344374956047</v>
      </c>
      <c r="Q918" s="4">
        <f t="shared" si="254"/>
        <v>11364.344374956047</v>
      </c>
      <c r="R918" s="4">
        <f t="shared" si="255"/>
        <v>2604.2731227831687</v>
      </c>
      <c r="S918" s="4"/>
      <c r="T918" s="4"/>
      <c r="U918" s="4">
        <f t="shared" si="256"/>
        <v>1</v>
      </c>
      <c r="V918" s="4"/>
      <c r="W918" s="4"/>
      <c r="X918">
        <f>IF(front!E918&gt;$X$2,O918,P918)</f>
        <v>58371.496461016373</v>
      </c>
      <c r="Y918">
        <f t="shared" si="250"/>
        <v>58134.743221368961</v>
      </c>
      <c r="Z918">
        <f>SUMPRODUCT($B$7:$B$456,Y$7:Y$456,EXP(constants!$B$32+constants!$A$32*ABS($A$7:$A$456-$A918)))</f>
        <v>1.6055674172999748E-4</v>
      </c>
      <c r="AA918">
        <f t="shared" si="251"/>
        <v>58134.743060812216</v>
      </c>
      <c r="AB918">
        <f t="shared" si="257"/>
        <v>58129.835638271143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1.4579007675382345E-5</v>
      </c>
      <c r="AL918" s="17">
        <f t="shared" si="252"/>
        <v>2.5080077236247872E-10</v>
      </c>
      <c r="AQ918">
        <f t="shared" si="259"/>
        <v>2.5080077236247872E-10</v>
      </c>
    </row>
    <row r="919" spans="1:43" x14ac:dyDescent="0.2">
      <c r="A919">
        <f>front!A919</f>
        <v>613.82000000000005</v>
      </c>
      <c r="B919" s="1">
        <f t="shared" si="258"/>
        <v>0.46000000000003638</v>
      </c>
      <c r="C919">
        <f>front!D919-front!B919</f>
        <v>34141.54</v>
      </c>
      <c r="D919" s="2">
        <f>front!E919-front!C919</f>
        <v>55781.9</v>
      </c>
      <c r="E919" s="2">
        <f>IF(front!F919-front!C919&gt;0,front!F919-front!C919,0)</f>
        <v>55781.9</v>
      </c>
      <c r="F919" s="2">
        <f>front!I919-front!H919</f>
        <v>15291.2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35161.294975654004</v>
      </c>
      <c r="J919" s="4">
        <f>D919/(constants!$A$4+constants!$B$4*data!D919+constants!$C$4*data!D919^2+constants!$D$4*data!D919^3+constants!$E$4*data!D919^4+constants!$F$4*data!D919^5+constants!$G$4*data!D919^6+constants!$H$4*data!D919^7)</f>
        <v>58888.88738513385</v>
      </c>
      <c r="K919" s="4">
        <f>E919/(constants!$A$4+constants!$B$4*data!E919+constants!$C$4*data!E919^2+constants!$D$4*data!E919^3+constants!$E$4*data!E919^4+constants!$F$4*data!E919^5+constants!$G$4*data!E919^6+constants!$H$4*data!E919^7)</f>
        <v>58888.88738513385</v>
      </c>
      <c r="L919" s="4">
        <f>F919/(constants!$A$4+constants!$B$4*data!F919+constants!$C$4*data!F919^2+constants!$D$4*data!F919^3+constants!$E$4*data!F919^4+constants!$F$4*data!F919^5+constants!$G$4*data!F919^6+constants!$H$4*data!F919^7)</f>
        <v>15364.147483983883</v>
      </c>
      <c r="M919" s="4"/>
      <c r="N919" s="4"/>
      <c r="O919" s="4">
        <f t="shared" si="253"/>
        <v>58602.158292756678</v>
      </c>
      <c r="P919" s="4">
        <f t="shared" si="254"/>
        <v>11777.77747702677</v>
      </c>
      <c r="Q919" s="4">
        <f t="shared" si="254"/>
        <v>11777.77747702677</v>
      </c>
      <c r="R919" s="4">
        <f t="shared" si="255"/>
        <v>2560.6912473306475</v>
      </c>
      <c r="S919" s="4"/>
      <c r="T919" s="4"/>
      <c r="U919" s="4">
        <f t="shared" si="256"/>
        <v>1</v>
      </c>
      <c r="V919" s="4"/>
      <c r="W919" s="4"/>
      <c r="X919">
        <f>IF(front!E919&gt;$X$2,O919,P919)</f>
        <v>58602.158292756678</v>
      </c>
      <c r="Y919">
        <f t="shared" si="250"/>
        <v>58365.405053109265</v>
      </c>
      <c r="Z919">
        <f>SUMPRODUCT($B$7:$B$456,Y$7:Y$456,EXP(constants!$B$32+constants!$A$32*ABS($A$7:$A$456-$A919)))</f>
        <v>1.5641028880109789E-4</v>
      </c>
      <c r="AA919">
        <f t="shared" si="251"/>
        <v>58365.404896698979</v>
      </c>
      <c r="AB919">
        <f t="shared" si="257"/>
        <v>58360.497474157906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1.4604983708109232E-5</v>
      </c>
      <c r="AL919" s="17">
        <f t="shared" si="252"/>
        <v>2.5025461296960901E-10</v>
      </c>
      <c r="AQ919">
        <f t="shared" si="259"/>
        <v>2.5025461296960901E-10</v>
      </c>
    </row>
    <row r="920" spans="1:43" x14ac:dyDescent="0.2">
      <c r="A920">
        <f>front!A920</f>
        <v>614.27</v>
      </c>
      <c r="B920" s="1">
        <f t="shared" si="258"/>
        <v>0.44999999999993179</v>
      </c>
      <c r="C920">
        <f>front!D920-front!B920</f>
        <v>34263.129999999997</v>
      </c>
      <c r="D920" s="2">
        <f>front!E920-front!C920</f>
        <v>55827</v>
      </c>
      <c r="E920" s="2">
        <f>IF(front!F920-front!C920&gt;0,front!F920-front!C920,0)</f>
        <v>55827</v>
      </c>
      <c r="F920" s="2">
        <f>front!I920-front!H920</f>
        <v>15772.8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35291.971873475581</v>
      </c>
      <c r="J920" s="4">
        <f>D920/(constants!$A$4+constants!$B$4*data!D920+constants!$C$4*data!D920^2+constants!$D$4*data!D920^3+constants!$E$4*data!D920^4+constants!$F$4*data!D920^5+constants!$G$4*data!D920^6+constants!$H$4*data!D920^7)</f>
        <v>58939.078948523769</v>
      </c>
      <c r="K920" s="4">
        <f>E920/(constants!$A$4+constants!$B$4*data!E920+constants!$C$4*data!E920^2+constants!$D$4*data!E920^3+constants!$E$4*data!E920^4+constants!$F$4*data!E920^5+constants!$G$4*data!E920^6+constants!$H$4*data!E920^7)</f>
        <v>58939.078948523769</v>
      </c>
      <c r="L920" s="4">
        <f>F920/(constants!$A$4+constants!$B$4*data!F920+constants!$C$4*data!F920^2+constants!$D$4*data!F920^3+constants!$E$4*data!F920^4+constants!$F$4*data!F920^5+constants!$G$4*data!F920^6+constants!$H$4*data!F920^7)</f>
        <v>15856.834228855843</v>
      </c>
      <c r="M920" s="4"/>
      <c r="N920" s="4"/>
      <c r="O920" s="4">
        <f t="shared" si="253"/>
        <v>58819.953122459301</v>
      </c>
      <c r="P920" s="4">
        <f t="shared" si="254"/>
        <v>11787.815789704753</v>
      </c>
      <c r="Q920" s="4">
        <f t="shared" si="254"/>
        <v>11787.815789704753</v>
      </c>
      <c r="R920" s="4">
        <f t="shared" si="255"/>
        <v>2642.8057048093069</v>
      </c>
      <c r="S920" s="4"/>
      <c r="T920" s="4"/>
      <c r="U920" s="4">
        <f t="shared" si="256"/>
        <v>1</v>
      </c>
      <c r="V920" s="4"/>
      <c r="W920" s="4"/>
      <c r="X920">
        <f>IF(front!E920&gt;$X$2,O920,P920)</f>
        <v>58819.953122459301</v>
      </c>
      <c r="Y920">
        <f t="shared" si="250"/>
        <v>58583.199882811889</v>
      </c>
      <c r="Z920">
        <f>SUMPRODUCT($B$7:$B$456,Y$7:Y$456,EXP(constants!$B$32+constants!$A$32*ABS($A$7:$A$456-$A920)))</f>
        <v>1.5245761319039193E-4</v>
      </c>
      <c r="AA920">
        <f t="shared" si="251"/>
        <v>58583.199730354274</v>
      </c>
      <c r="AB920">
        <f t="shared" si="257"/>
        <v>58578.292307813201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1.4630358488950983E-5</v>
      </c>
      <c r="AL920" s="17">
        <f t="shared" si="252"/>
        <v>2.4975734034840714E-10</v>
      </c>
      <c r="AQ920">
        <f t="shared" si="259"/>
        <v>2.4975734034840714E-10</v>
      </c>
    </row>
    <row r="921" spans="1:43" x14ac:dyDescent="0.2">
      <c r="A921">
        <f>front!A921</f>
        <v>614.73</v>
      </c>
      <c r="B921" s="1">
        <f t="shared" si="258"/>
        <v>0.46000000000003638</v>
      </c>
      <c r="C921">
        <f>front!D921-front!B921</f>
        <v>34377.130000000005</v>
      </c>
      <c r="D921" s="2">
        <f>front!E921-front!C921</f>
        <v>55848.3</v>
      </c>
      <c r="E921" s="2">
        <f>IF(front!F921-front!C921&gt;0,front!F921-front!C921,0)</f>
        <v>55848.3</v>
      </c>
      <c r="F921" s="2">
        <f>front!I921-front!H921</f>
        <v>16711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35414.524362757133</v>
      </c>
      <c r="J921" s="4">
        <f>D921/(constants!$A$4+constants!$B$4*data!D921+constants!$C$4*data!D921^2+constants!$D$4*data!D921^3+constants!$E$4*data!D921^4+constants!$F$4*data!D921^5+constants!$G$4*data!D921^6+constants!$H$4*data!D921^7)</f>
        <v>58962.786014002821</v>
      </c>
      <c r="K921" s="4">
        <f>E921/(constants!$A$4+constants!$B$4*data!E921+constants!$C$4*data!E921^2+constants!$D$4*data!E921^3+constants!$E$4*data!E921^4+constants!$F$4*data!E921^5+constants!$G$4*data!E921^6+constants!$H$4*data!E921^7)</f>
        <v>58962.786014002821</v>
      </c>
      <c r="L921" s="4">
        <f>F921/(constants!$A$4+constants!$B$4*data!F921+constants!$C$4*data!F921^2+constants!$D$4*data!F921^3+constants!$E$4*data!F921^4+constants!$F$4*data!F921^5+constants!$G$4*data!F921^6+constants!$H$4*data!F921^7)</f>
        <v>16818.832225509708</v>
      </c>
      <c r="M921" s="4"/>
      <c r="N921" s="4"/>
      <c r="O921" s="4">
        <f t="shared" si="253"/>
        <v>59024.207271261883</v>
      </c>
      <c r="P921" s="4">
        <f t="shared" si="254"/>
        <v>11792.557202800564</v>
      </c>
      <c r="Q921" s="4">
        <f t="shared" si="254"/>
        <v>11792.557202800564</v>
      </c>
      <c r="R921" s="4">
        <f t="shared" si="255"/>
        <v>2803.138704251618</v>
      </c>
      <c r="S921" s="4"/>
      <c r="T921" s="4"/>
      <c r="U921" s="4">
        <f t="shared" si="256"/>
        <v>1</v>
      </c>
      <c r="V921" s="4"/>
      <c r="W921" s="4"/>
      <c r="X921">
        <f>IF(front!E921&gt;$X$2,O921,P921)</f>
        <v>59024.207271261883</v>
      </c>
      <c r="Y921">
        <f t="shared" si="250"/>
        <v>58787.45403161447</v>
      </c>
      <c r="Z921">
        <f>SUMPRODUCT($B$7:$B$456,Y$7:Y$456,EXP(constants!$B$32+constants!$A$32*ABS($A$7:$A$456-$A921)))</f>
        <v>1.4852032404304849E-4</v>
      </c>
      <c r="AA921">
        <f t="shared" si="251"/>
        <v>58787.453883094146</v>
      </c>
      <c r="AB921">
        <f t="shared" si="257"/>
        <v>58782.546460553072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1.4656259668974458E-5</v>
      </c>
      <c r="AL921" s="17">
        <f t="shared" si="252"/>
        <v>2.4933012520663369E-10</v>
      </c>
      <c r="AQ921">
        <f t="shared" si="259"/>
        <v>2.4933012520663369E-10</v>
      </c>
    </row>
    <row r="922" spans="1:43" x14ac:dyDescent="0.2">
      <c r="A922">
        <f>front!A922</f>
        <v>615.17999999999995</v>
      </c>
      <c r="B922" s="1">
        <f t="shared" si="258"/>
        <v>0.44999999999993179</v>
      </c>
      <c r="C922">
        <f>front!D922-front!B922</f>
        <v>34461.269999999997</v>
      </c>
      <c r="D922" s="2">
        <f>front!E922-front!C922</f>
        <v>55813.5</v>
      </c>
      <c r="E922" s="2">
        <f>IF(front!F922-front!C922&gt;0,front!F922-front!C922,0)</f>
        <v>55813.5</v>
      </c>
      <c r="F922" s="2">
        <f>front!I922-front!H922</f>
        <v>17577.400000000001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35504.997091897982</v>
      </c>
      <c r="J922" s="4">
        <f>D922/(constants!$A$4+constants!$B$4*data!D922+constants!$C$4*data!D922^2+constants!$D$4*data!D922^3+constants!$E$4*data!D922^4+constants!$F$4*data!D922^5+constants!$G$4*data!D922^6+constants!$H$4*data!D922^7)</f>
        <v>58924.054145047499</v>
      </c>
      <c r="K922" s="4">
        <f>E922/(constants!$A$4+constants!$B$4*data!E922+constants!$C$4*data!E922^2+constants!$D$4*data!E922^3+constants!$E$4*data!E922^4+constants!$F$4*data!E922^5+constants!$G$4*data!E922^6+constants!$H$4*data!E922^7)</f>
        <v>58924.054145047499</v>
      </c>
      <c r="L922" s="4">
        <f>F922/(constants!$A$4+constants!$B$4*data!F922+constants!$C$4*data!F922^2+constants!$D$4*data!F922^3+constants!$E$4*data!F922^4+constants!$F$4*data!F922^5+constants!$G$4*data!F922^6+constants!$H$4*data!F922^7)</f>
        <v>17709.794876119864</v>
      </c>
      <c r="M922" s="4"/>
      <c r="N922" s="4"/>
      <c r="O922" s="4">
        <f t="shared" si="253"/>
        <v>59174.995153163298</v>
      </c>
      <c r="P922" s="4">
        <f t="shared" si="254"/>
        <v>11784.810829009501</v>
      </c>
      <c r="Q922" s="4">
        <f t="shared" si="254"/>
        <v>11784.810829009501</v>
      </c>
      <c r="R922" s="4">
        <f t="shared" si="255"/>
        <v>2951.6324793533104</v>
      </c>
      <c r="S922" s="4"/>
      <c r="T922" s="4"/>
      <c r="U922" s="4">
        <f t="shared" si="256"/>
        <v>1</v>
      </c>
      <c r="V922" s="4"/>
      <c r="W922" s="4"/>
      <c r="X922">
        <f>IF(front!E922&gt;$X$2,O922,P922)</f>
        <v>59174.995153163298</v>
      </c>
      <c r="Y922">
        <f t="shared" si="250"/>
        <v>58938.241913515885</v>
      </c>
      <c r="Z922">
        <f>SUMPRODUCT($B$7:$B$456,Y$7:Y$456,EXP(constants!$B$32+constants!$A$32*ABS($A$7:$A$456-$A922)))</f>
        <v>1.4476703730571859E-4</v>
      </c>
      <c r="AA922">
        <f t="shared" si="251"/>
        <v>58938.241768748849</v>
      </c>
      <c r="AB922">
        <f t="shared" si="257"/>
        <v>58933.334346207776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1.4681560997490077E-5</v>
      </c>
      <c r="AL922" s="17">
        <f t="shared" si="252"/>
        <v>2.4912150585680888E-10</v>
      </c>
      <c r="AQ922">
        <f t="shared" si="259"/>
        <v>2.4912150585680888E-10</v>
      </c>
    </row>
    <row r="923" spans="1:43" x14ac:dyDescent="0.2">
      <c r="A923">
        <f>front!A923</f>
        <v>615.64</v>
      </c>
      <c r="B923" s="1">
        <f t="shared" si="258"/>
        <v>0.46000000000003638</v>
      </c>
      <c r="C923">
        <f>front!D923-front!B923</f>
        <v>34559.33</v>
      </c>
      <c r="D923" s="2">
        <f>front!E923-front!C923</f>
        <v>55438.7</v>
      </c>
      <c r="E923" s="2">
        <f>IF(front!F923-front!C923&gt;0,front!F923-front!C923,0)</f>
        <v>55438.7</v>
      </c>
      <c r="F923" s="2">
        <f>front!I923-front!H923</f>
        <v>16907.400000000001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35610.459369738812</v>
      </c>
      <c r="J923" s="4">
        <f>D923/(constants!$A$4+constants!$B$4*data!D923+constants!$C$4*data!D923^2+constants!$D$4*data!D923^3+constants!$E$4*data!D923^4+constants!$F$4*data!D923^5+constants!$G$4*data!D923^6+constants!$H$4*data!D923^7)</f>
        <v>58507.15624929488</v>
      </c>
      <c r="K923" s="4">
        <f>E923/(constants!$A$4+constants!$B$4*data!E923+constants!$C$4*data!E923^2+constants!$D$4*data!E923^3+constants!$E$4*data!E923^4+constants!$F$4*data!E923^5+constants!$G$4*data!E923^6+constants!$H$4*data!E923^7)</f>
        <v>58507.15624929488</v>
      </c>
      <c r="L923" s="4">
        <f>F923/(constants!$A$4+constants!$B$4*data!F923+constants!$C$4*data!F923^2+constants!$D$4*data!F923^3+constants!$E$4*data!F923^4+constants!$F$4*data!F923^5+constants!$G$4*data!F923^6+constants!$H$4*data!F923^7)</f>
        <v>17020.582775608607</v>
      </c>
      <c r="M923" s="4"/>
      <c r="N923" s="4"/>
      <c r="O923" s="4">
        <f t="shared" si="253"/>
        <v>59350.765616231351</v>
      </c>
      <c r="P923" s="4">
        <f t="shared" si="254"/>
        <v>11701.431249858975</v>
      </c>
      <c r="Q923" s="4">
        <f t="shared" si="254"/>
        <v>11701.431249858975</v>
      </c>
      <c r="R923" s="4">
        <f t="shared" si="255"/>
        <v>2836.7637959347676</v>
      </c>
      <c r="S923" s="4"/>
      <c r="T923" s="4"/>
      <c r="U923" s="4">
        <f t="shared" si="256"/>
        <v>1</v>
      </c>
      <c r="V923" s="4"/>
      <c r="W923" s="4"/>
      <c r="X923">
        <f>IF(front!E923&gt;$X$2,O923,P923)</f>
        <v>59350.765616231351</v>
      </c>
      <c r="Y923">
        <f t="shared" si="250"/>
        <v>59114.012376583938</v>
      </c>
      <c r="Z923">
        <f>SUMPRODUCT($B$7:$B$456,Y$7:Y$456,EXP(constants!$B$32+constants!$A$32*ABS($A$7:$A$456-$A923)))</f>
        <v>1.4102836087658504E-4</v>
      </c>
      <c r="AA923">
        <f t="shared" si="251"/>
        <v>59114.01223555558</v>
      </c>
      <c r="AB923">
        <f t="shared" si="257"/>
        <v>59109.104813014506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1.4707386863399805E-5</v>
      </c>
      <c r="AL923" s="17">
        <f t="shared" si="252"/>
        <v>2.4881762141255717E-10</v>
      </c>
      <c r="AQ923">
        <f t="shared" si="259"/>
        <v>2.4881762141255717E-10</v>
      </c>
    </row>
    <row r="924" spans="1:43" x14ac:dyDescent="0.2">
      <c r="A924">
        <f>front!A924</f>
        <v>616.09</v>
      </c>
      <c r="B924" s="1">
        <f t="shared" si="258"/>
        <v>0.45000000000004547</v>
      </c>
      <c r="C924">
        <f>front!D924-front!B924</f>
        <v>34685.07</v>
      </c>
      <c r="D924" s="2">
        <f>front!E924-front!C924</f>
        <v>55372.2</v>
      </c>
      <c r="E924" s="2">
        <f>IF(front!F924-front!C924&gt;0,front!F924-front!C924,0)</f>
        <v>55372.2</v>
      </c>
      <c r="F924" s="2">
        <f>front!I924-front!H924</f>
        <v>14584.300000000001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35745.725610595066</v>
      </c>
      <c r="J924" s="4">
        <f>D924/(constants!$A$4+constants!$B$4*data!D924+constants!$C$4*data!D924^2+constants!$D$4*data!D924^3+constants!$E$4*data!D924^4+constants!$F$4*data!D924^5+constants!$G$4*data!D924^6+constants!$H$4*data!D924^7)</f>
        <v>58433.231511424048</v>
      </c>
      <c r="K924" s="4">
        <f>E924/(constants!$A$4+constants!$B$4*data!E924+constants!$C$4*data!E924^2+constants!$D$4*data!E924^3+constants!$E$4*data!E924^4+constants!$F$4*data!E924^5+constants!$G$4*data!E924^6+constants!$H$4*data!E924^7)</f>
        <v>58433.231511424048</v>
      </c>
      <c r="L924" s="4">
        <f>F924/(constants!$A$4+constants!$B$4*data!F924+constants!$C$4*data!F924^2+constants!$D$4*data!F924^3+constants!$E$4*data!F924^4+constants!$F$4*data!F924^5+constants!$G$4*data!F924^6+constants!$H$4*data!F924^7)</f>
        <v>14642.351725232866</v>
      </c>
      <c r="M924" s="4"/>
      <c r="N924" s="4"/>
      <c r="O924" s="4">
        <f t="shared" si="253"/>
        <v>59576.209350991769</v>
      </c>
      <c r="P924" s="4">
        <f t="shared" si="254"/>
        <v>11686.646302284809</v>
      </c>
      <c r="Q924" s="4">
        <f t="shared" si="254"/>
        <v>11686.646302284809</v>
      </c>
      <c r="R924" s="4">
        <f t="shared" si="255"/>
        <v>2440.3919542054778</v>
      </c>
      <c r="S924" s="4"/>
      <c r="T924" s="4"/>
      <c r="U924" s="4">
        <f t="shared" si="256"/>
        <v>1</v>
      </c>
      <c r="V924" s="4"/>
      <c r="W924" s="4"/>
      <c r="X924">
        <f>IF(front!E924&gt;$X$2,O924,P924)</f>
        <v>59576.209350991769</v>
      </c>
      <c r="Y924">
        <f t="shared" si="250"/>
        <v>59339.456111344356</v>
      </c>
      <c r="Z924">
        <f>SUMPRODUCT($B$7:$B$456,Y$7:Y$456,EXP(constants!$B$32+constants!$A$32*ABS($A$7:$A$456-$A924)))</f>
        <v>1.3746440503501178E-4</v>
      </c>
      <c r="AA924">
        <f t="shared" si="251"/>
        <v>59339.455973879951</v>
      </c>
      <c r="AB924">
        <f t="shared" si="257"/>
        <v>59334.548551338878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1.4732614292852462E-5</v>
      </c>
      <c r="AL924" s="17">
        <f t="shared" si="252"/>
        <v>2.4829740265243871E-10</v>
      </c>
      <c r="AQ924">
        <f t="shared" si="259"/>
        <v>2.4829740265243871E-10</v>
      </c>
    </row>
    <row r="925" spans="1:43" x14ac:dyDescent="0.2">
      <c r="A925">
        <f>front!A925</f>
        <v>616.54</v>
      </c>
      <c r="B925" s="1">
        <f t="shared" si="258"/>
        <v>0.44999999999993179</v>
      </c>
      <c r="C925">
        <f>front!D925-front!B925</f>
        <v>34793.539999999994</v>
      </c>
      <c r="D925" s="2">
        <f>front!E925-front!C925</f>
        <v>55766.3</v>
      </c>
      <c r="E925" s="2">
        <f>IF(front!F925-front!C925&gt;0,front!F925-front!C925,0)</f>
        <v>55766.3</v>
      </c>
      <c r="F925" s="2">
        <f>front!I925-front!H925</f>
        <v>13918.8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35862.444603657372</v>
      </c>
      <c r="J925" s="4">
        <f>D925/(constants!$A$4+constants!$B$4*data!D925+constants!$C$4*data!D925^2+constants!$D$4*data!D925^3+constants!$E$4*data!D925^4+constants!$F$4*data!D925^5+constants!$G$4*data!D925^6+constants!$H$4*data!D925^7)</f>
        <v>58871.527814565394</v>
      </c>
      <c r="K925" s="4">
        <f>E925/(constants!$A$4+constants!$B$4*data!E925+constants!$C$4*data!E925^2+constants!$D$4*data!E925^3+constants!$E$4*data!E925^4+constants!$F$4*data!E925^5+constants!$G$4*data!E925^6+constants!$H$4*data!E925^7)</f>
        <v>58871.527814565394</v>
      </c>
      <c r="L925" s="4">
        <f>F925/(constants!$A$4+constants!$B$4*data!F925+constants!$C$4*data!F925^2+constants!$D$4*data!F925^3+constants!$E$4*data!F925^4+constants!$F$4*data!F925^5+constants!$G$4*data!F925^6+constants!$H$4*data!F925^7)</f>
        <v>13964.308401311773</v>
      </c>
      <c r="M925" s="4"/>
      <c r="N925" s="4"/>
      <c r="O925" s="4">
        <f t="shared" si="253"/>
        <v>59770.741006095617</v>
      </c>
      <c r="P925" s="4">
        <f t="shared" si="254"/>
        <v>11774.305562913078</v>
      </c>
      <c r="Q925" s="4">
        <f t="shared" si="254"/>
        <v>11774.305562913078</v>
      </c>
      <c r="R925" s="4">
        <f t="shared" si="255"/>
        <v>2327.3847335519622</v>
      </c>
      <c r="S925" s="4"/>
      <c r="T925" s="4"/>
      <c r="U925" s="4">
        <f t="shared" si="256"/>
        <v>1</v>
      </c>
      <c r="V925" s="4"/>
      <c r="W925" s="4"/>
      <c r="X925">
        <f>IF(front!E925&gt;$X$2,O925,P925)</f>
        <v>59770.741006095617</v>
      </c>
      <c r="Y925">
        <f t="shared" si="250"/>
        <v>59533.987766448205</v>
      </c>
      <c r="Z925">
        <f>SUMPRODUCT($B$7:$B$456,Y$7:Y$456,EXP(constants!$B$32+constants!$A$32*ABS($A$7:$A$456-$A925)))</f>
        <v>1.3399051463248811E-4</v>
      </c>
      <c r="AA925">
        <f t="shared" si="251"/>
        <v>59533.987632457691</v>
      </c>
      <c r="AB925">
        <f t="shared" si="257"/>
        <v>59529.080209916618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1.4757805016581835E-5</v>
      </c>
      <c r="AL925" s="17">
        <f t="shared" si="252"/>
        <v>2.4790917253452565E-10</v>
      </c>
      <c r="AQ925">
        <f t="shared" si="259"/>
        <v>2.4790917253452565E-10</v>
      </c>
    </row>
    <row r="926" spans="1:43" x14ac:dyDescent="0.2">
      <c r="A926">
        <f>front!A926</f>
        <v>617</v>
      </c>
      <c r="B926" s="1">
        <f t="shared" si="258"/>
        <v>0.46000000000003638</v>
      </c>
      <c r="C926">
        <f>front!D926-front!B926</f>
        <v>34896.6</v>
      </c>
      <c r="D926" s="2">
        <f>front!E926-front!C926</f>
        <v>55477</v>
      </c>
      <c r="E926" s="2">
        <f>IF(front!F926-front!C926&gt;0,front!F926-front!C926,0)</f>
        <v>55477</v>
      </c>
      <c r="F926" s="2">
        <f>front!I926-front!H926</f>
        <v>13986.5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35973.368929069657</v>
      </c>
      <c r="J926" s="4">
        <f>D926/(constants!$A$4+constants!$B$4*data!D926+constants!$C$4*data!D926^2+constants!$D$4*data!D926^3+constants!$E$4*data!D926^4+constants!$F$4*data!D926^5+constants!$G$4*data!D926^6+constants!$H$4*data!D926^7)</f>
        <v>58549.738276428019</v>
      </c>
      <c r="K926" s="4">
        <f>E926/(constants!$A$4+constants!$B$4*data!E926+constants!$C$4*data!E926^2+constants!$D$4*data!E926^3+constants!$E$4*data!E926^4+constants!$F$4*data!E926^5+constants!$G$4*data!E926^6+constants!$H$4*data!E926^7)</f>
        <v>58549.738276428019</v>
      </c>
      <c r="L926" s="4">
        <f>F926/(constants!$A$4+constants!$B$4*data!F926+constants!$C$4*data!F926^2+constants!$D$4*data!F926^3+constants!$E$4*data!F926^4+constants!$F$4*data!F926^5+constants!$G$4*data!F926^6+constants!$H$4*data!F926^7)</f>
        <v>14033.219537310955</v>
      </c>
      <c r="M926" s="4"/>
      <c r="N926" s="4"/>
      <c r="O926" s="4">
        <f t="shared" si="253"/>
        <v>59955.614881782756</v>
      </c>
      <c r="P926" s="4">
        <f t="shared" si="254"/>
        <v>11709.947655285605</v>
      </c>
      <c r="Q926" s="4">
        <f t="shared" si="254"/>
        <v>11709.947655285605</v>
      </c>
      <c r="R926" s="4">
        <f t="shared" si="255"/>
        <v>2338.8699228851592</v>
      </c>
      <c r="S926" s="4"/>
      <c r="T926" s="4"/>
      <c r="U926" s="4">
        <f t="shared" si="256"/>
        <v>1</v>
      </c>
      <c r="V926" s="4"/>
      <c r="W926" s="4"/>
      <c r="X926">
        <f>IF(front!E926&gt;$X$2,O926,P926)</f>
        <v>59955.614881782756</v>
      </c>
      <c r="Y926">
        <f t="shared" si="250"/>
        <v>59718.861642135344</v>
      </c>
      <c r="Z926">
        <f>SUMPRODUCT($B$7:$B$456,Y$7:Y$456,EXP(constants!$B$32+constants!$A$32*ABS($A$7:$A$456-$A926)))</f>
        <v>1.3053014694031765E-4</v>
      </c>
      <c r="AA926">
        <f t="shared" si="251"/>
        <v>59718.861511605195</v>
      </c>
      <c r="AB926">
        <f t="shared" si="257"/>
        <v>59713.954089064122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1.4783517485647873E-5</v>
      </c>
      <c r="AL926" s="17">
        <f t="shared" si="252"/>
        <v>2.4757224188500514E-10</v>
      </c>
      <c r="AQ926">
        <f t="shared" si="259"/>
        <v>2.4757224188500514E-10</v>
      </c>
    </row>
    <row r="927" spans="1:43" x14ac:dyDescent="0.2">
      <c r="A927">
        <f>front!A927</f>
        <v>617.45000000000005</v>
      </c>
      <c r="B927" s="1">
        <f t="shared" si="258"/>
        <v>0.45000000000004547</v>
      </c>
      <c r="C927">
        <f>front!D927-front!B927</f>
        <v>34921</v>
      </c>
      <c r="D927" s="2">
        <f>front!E927-front!C927</f>
        <v>55424.4</v>
      </c>
      <c r="E927" s="2">
        <f>IF(front!F927-front!C927&gt;0,front!F927-front!C927,0)</f>
        <v>55424.4</v>
      </c>
      <c r="F927" s="2">
        <f>front!I927-front!H927</f>
        <v>14855.9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35999.63466889815</v>
      </c>
      <c r="J927" s="4">
        <f>D927/(constants!$A$4+constants!$B$4*data!D927+constants!$C$4*data!D927^2+constants!$D$4*data!D927^3+constants!$E$4*data!D927^4+constants!$F$4*data!D927^5+constants!$G$4*data!D927^6+constants!$H$4*data!D927^7)</f>
        <v>58491.258576052489</v>
      </c>
      <c r="K927" s="4">
        <f>E927/(constants!$A$4+constants!$B$4*data!E927+constants!$C$4*data!E927^2+constants!$D$4*data!E927^3+constants!$E$4*data!E927^4+constants!$F$4*data!E927^5+constants!$G$4*data!E927^6+constants!$H$4*data!E927^7)</f>
        <v>58491.258576052489</v>
      </c>
      <c r="L927" s="4">
        <f>F927/(constants!$A$4+constants!$B$4*data!F927+constants!$C$4*data!F927^2+constants!$D$4*data!F927^3+constants!$E$4*data!F927^4+constants!$F$4*data!F927^5+constants!$G$4*data!F927^6+constants!$H$4*data!F927^7)</f>
        <v>14919.481957579228</v>
      </c>
      <c r="M927" s="4"/>
      <c r="N927" s="4"/>
      <c r="O927" s="4">
        <f t="shared" si="253"/>
        <v>59999.39111483025</v>
      </c>
      <c r="P927" s="4">
        <f t="shared" si="254"/>
        <v>11698.251715210497</v>
      </c>
      <c r="Q927" s="4">
        <f t="shared" si="254"/>
        <v>11698.251715210497</v>
      </c>
      <c r="R927" s="4">
        <f t="shared" si="255"/>
        <v>2486.5803262632044</v>
      </c>
      <c r="S927" s="4"/>
      <c r="T927" s="4"/>
      <c r="U927" s="4">
        <f t="shared" si="256"/>
        <v>1</v>
      </c>
      <c r="V927" s="4"/>
      <c r="W927" s="4"/>
      <c r="X927">
        <f>IF(front!E927&gt;$X$2,O927,P927)</f>
        <v>59999.39111483025</v>
      </c>
      <c r="Y927">
        <f t="shared" si="250"/>
        <v>59762.637875182838</v>
      </c>
      <c r="Z927">
        <f>SUMPRODUCT($B$7:$B$456,Y$7:Y$456,EXP(constants!$B$32+constants!$A$32*ABS($A$7:$A$456-$A927)))</f>
        <v>1.2723149355742489E-4</v>
      </c>
      <c r="AA927">
        <f t="shared" si="251"/>
        <v>59762.637747951347</v>
      </c>
      <c r="AB927">
        <f t="shared" si="257"/>
        <v>59757.730325410274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1.4808633659930026E-5</v>
      </c>
      <c r="AL927" s="17">
        <f t="shared" si="252"/>
        <v>2.4781117989739107E-10</v>
      </c>
      <c r="AQ927">
        <f t="shared" si="259"/>
        <v>2.4781117989739107E-10</v>
      </c>
    </row>
    <row r="928" spans="1:43" x14ac:dyDescent="0.2">
      <c r="A928">
        <f>front!A928</f>
        <v>617.91</v>
      </c>
      <c r="B928" s="1">
        <f t="shared" si="258"/>
        <v>0.45999999999992269</v>
      </c>
      <c r="C928">
        <f>front!D928-front!B928</f>
        <v>35040.729999999996</v>
      </c>
      <c r="D928" s="2">
        <f>front!E928-front!C928</f>
        <v>54999.9</v>
      </c>
      <c r="E928" s="2">
        <f>IF(front!F928-front!C928&gt;0,front!F928-front!C928,0)</f>
        <v>54999.9</v>
      </c>
      <c r="F928" s="2">
        <f>front!I928-front!H928</f>
        <v>14915.600000000002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36128.540997797099</v>
      </c>
      <c r="J928" s="4">
        <f>D928/(constants!$A$4+constants!$B$4*data!D928+constants!$C$4*data!D928^2+constants!$D$4*data!D928^3+constants!$E$4*data!D928^4+constants!$F$4*data!D928^5+constants!$G$4*data!D928^6+constants!$H$4*data!D928^7)</f>
        <v>58019.586384287017</v>
      </c>
      <c r="K928" s="4">
        <f>E928/(constants!$A$4+constants!$B$4*data!E928+constants!$C$4*data!E928^2+constants!$D$4*data!E928^3+constants!$E$4*data!E928^4+constants!$F$4*data!E928^5+constants!$G$4*data!E928^6+constants!$H$4*data!E928^7)</f>
        <v>58019.586384287017</v>
      </c>
      <c r="L928" s="4">
        <f>F928/(constants!$A$4+constants!$B$4*data!F928+constants!$C$4*data!F928^2+constants!$D$4*data!F928^3+constants!$E$4*data!F928^4+constants!$F$4*data!F928^5+constants!$G$4*data!F928^6+constants!$H$4*data!F928^7)</f>
        <v>14980.429746632779</v>
      </c>
      <c r="M928" s="4"/>
      <c r="N928" s="4"/>
      <c r="O928" s="4">
        <f t="shared" si="253"/>
        <v>60214.234996328501</v>
      </c>
      <c r="P928" s="4">
        <f t="shared" si="254"/>
        <v>11603.917276857403</v>
      </c>
      <c r="Q928" s="4">
        <f t="shared" si="254"/>
        <v>11603.917276857403</v>
      </c>
      <c r="R928" s="4">
        <f t="shared" si="255"/>
        <v>2496.7382911054633</v>
      </c>
      <c r="S928" s="4"/>
      <c r="T928" s="4"/>
      <c r="U928" s="4">
        <f t="shared" si="256"/>
        <v>1</v>
      </c>
      <c r="V928" s="4"/>
      <c r="W928" s="4"/>
      <c r="X928">
        <f>IF(front!E928&gt;$X$2,O928,P928)</f>
        <v>60214.234996328501</v>
      </c>
      <c r="Y928">
        <f t="shared" si="250"/>
        <v>59977.481756681089</v>
      </c>
      <c r="Z928">
        <f>SUMPRODUCT($B$7:$B$456,Y$7:Y$456,EXP(constants!$B$32+constants!$A$32*ABS($A$7:$A$456-$A928)))</f>
        <v>1.2394568074492699E-4</v>
      </c>
      <c r="AA928">
        <f t="shared" si="251"/>
        <v>59977.481632735406</v>
      </c>
      <c r="AB928">
        <f t="shared" si="257"/>
        <v>59972.574210194332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1.4834269705172847E-5</v>
      </c>
      <c r="AL928" s="17">
        <f t="shared" si="252"/>
        <v>2.473508916455894E-10</v>
      </c>
      <c r="AQ928">
        <f t="shared" si="259"/>
        <v>2.473508916455894E-10</v>
      </c>
    </row>
    <row r="929" spans="1:43" x14ac:dyDescent="0.2">
      <c r="A929">
        <f>front!A929</f>
        <v>618.36</v>
      </c>
      <c r="B929" s="1">
        <f t="shared" si="258"/>
        <v>0.45000000000004547</v>
      </c>
      <c r="C929">
        <f>front!D929-front!B929</f>
        <v>35133.799999999996</v>
      </c>
      <c r="D929" s="2">
        <f>front!E929-front!C929</f>
        <v>55651.8</v>
      </c>
      <c r="E929" s="2">
        <f>IF(front!F929-front!C929&gt;0,front!F929-front!C929,0)</f>
        <v>55651.8</v>
      </c>
      <c r="F929" s="2">
        <f>front!I929-front!H929</f>
        <v>13103.699999999999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36228.768405387476</v>
      </c>
      <c r="J929" s="4">
        <f>D929/(constants!$A$4+constants!$B$4*data!D929+constants!$C$4*data!D929^2+constants!$D$4*data!D929^3+constants!$E$4*data!D929^4+constants!$F$4*data!D929^5+constants!$G$4*data!D929^6+constants!$H$4*data!D929^7)</f>
        <v>58744.137469299254</v>
      </c>
      <c r="K929" s="4">
        <f>E929/(constants!$A$4+constants!$B$4*data!E929+constants!$C$4*data!E929^2+constants!$D$4*data!E929^3+constants!$E$4*data!E929^4+constants!$F$4*data!E929^5+constants!$G$4*data!E929^6+constants!$H$4*data!E929^7)</f>
        <v>58744.137469299254</v>
      </c>
      <c r="L929" s="4">
        <f>F929/(constants!$A$4+constants!$B$4*data!F929+constants!$C$4*data!F929^2+constants!$D$4*data!F929^3+constants!$E$4*data!F929^4+constants!$F$4*data!F929^5+constants!$G$4*data!F929^6+constants!$H$4*data!F929^7)</f>
        <v>13135.761216352579</v>
      </c>
      <c r="M929" s="4"/>
      <c r="N929" s="4"/>
      <c r="O929" s="4">
        <f t="shared" si="253"/>
        <v>60381.280675645794</v>
      </c>
      <c r="P929" s="4">
        <f t="shared" si="254"/>
        <v>11748.827493859852</v>
      </c>
      <c r="Q929" s="4">
        <f t="shared" si="254"/>
        <v>11748.827493859852</v>
      </c>
      <c r="R929" s="4">
        <f t="shared" si="255"/>
        <v>2189.293536058763</v>
      </c>
      <c r="S929" s="4"/>
      <c r="T929" s="4"/>
      <c r="U929" s="4">
        <f t="shared" si="256"/>
        <v>1</v>
      </c>
      <c r="V929" s="4"/>
      <c r="W929" s="4"/>
      <c r="X929">
        <f>IF(front!E929&gt;$X$2,O929,P929)</f>
        <v>60381.280675645794</v>
      </c>
      <c r="Y929">
        <f t="shared" si="250"/>
        <v>60144.527435998381</v>
      </c>
      <c r="Z929">
        <f>SUMPRODUCT($B$7:$B$456,Y$7:Y$456,EXP(constants!$B$32+constants!$A$32*ABS($A$7:$A$456-$A929)))</f>
        <v>1.2081342472079846E-4</v>
      </c>
      <c r="AA929">
        <f t="shared" si="251"/>
        <v>60144.527315184954</v>
      </c>
      <c r="AB929">
        <f t="shared" si="257"/>
        <v>60139.619892643881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1.4859310906324123E-5</v>
      </c>
      <c r="AL929" s="17">
        <f t="shared" si="252"/>
        <v>2.4708022652703322E-10</v>
      </c>
      <c r="AQ929">
        <f t="shared" si="259"/>
        <v>2.4708022652703322E-10</v>
      </c>
    </row>
    <row r="930" spans="1:43" x14ac:dyDescent="0.2">
      <c r="A930">
        <f>front!A930</f>
        <v>618.82000000000005</v>
      </c>
      <c r="B930" s="1">
        <f t="shared" si="258"/>
        <v>0.46000000000003638</v>
      </c>
      <c r="C930">
        <f>front!D930-front!B930</f>
        <v>35201.200000000004</v>
      </c>
      <c r="D930" s="2">
        <f>front!E930-front!C930</f>
        <v>55485.9</v>
      </c>
      <c r="E930" s="2">
        <f>IF(front!F930-front!C930&gt;0,front!F930-front!C930,0)</f>
        <v>55485.9</v>
      </c>
      <c r="F930" s="2">
        <f>front!I930-front!H930</f>
        <v>11040.8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36301.365007098379</v>
      </c>
      <c r="J930" s="4">
        <f>D930/(constants!$A$4+constants!$B$4*data!D930+constants!$C$4*data!D930^2+constants!$D$4*data!D930^3+constants!$E$4*data!D930^4+constants!$F$4*data!D930^5+constants!$G$4*data!D930^6+constants!$H$4*data!D930^7)</f>
        <v>58559.633935766971</v>
      </c>
      <c r="K930" s="4">
        <f>E930/(constants!$A$4+constants!$B$4*data!E930+constants!$C$4*data!E930^2+constants!$D$4*data!E930^3+constants!$E$4*data!E930^4+constants!$F$4*data!E930^5+constants!$G$4*data!E930^6+constants!$H$4*data!E930^7)</f>
        <v>58559.633935766971</v>
      </c>
      <c r="L930" s="4">
        <f>F930/(constants!$A$4+constants!$B$4*data!F930+constants!$C$4*data!F930^2+constants!$D$4*data!F930^3+constants!$E$4*data!F930^4+constants!$F$4*data!F930^5+constants!$G$4*data!F930^6+constants!$H$4*data!F930^7)</f>
        <v>11047.765707242766</v>
      </c>
      <c r="M930" s="4"/>
      <c r="N930" s="4"/>
      <c r="O930" s="4">
        <f t="shared" si="253"/>
        <v>60502.275011830629</v>
      </c>
      <c r="P930" s="4">
        <f t="shared" si="254"/>
        <v>11711.926787153394</v>
      </c>
      <c r="Q930" s="4">
        <f t="shared" si="254"/>
        <v>11711.926787153394</v>
      </c>
      <c r="R930" s="4">
        <f t="shared" si="255"/>
        <v>1841.2942845404611</v>
      </c>
      <c r="S930" s="4"/>
      <c r="T930" s="4"/>
      <c r="U930" s="4">
        <f t="shared" si="256"/>
        <v>1</v>
      </c>
      <c r="V930" s="4"/>
      <c r="W930" s="4"/>
      <c r="X930">
        <f>IF(front!E930&gt;$X$2,O930,P930)</f>
        <v>60502.275011830629</v>
      </c>
      <c r="Y930">
        <f t="shared" si="250"/>
        <v>60265.521772183216</v>
      </c>
      <c r="Z930">
        <f>SUMPRODUCT($B$7:$B$456,Y$7:Y$456,EXP(constants!$B$32+constants!$A$32*ABS($A$7:$A$456-$A930)))</f>
        <v>1.1769336153699038E-4</v>
      </c>
      <c r="AA930">
        <f t="shared" si="251"/>
        <v>60265.521654489858</v>
      </c>
      <c r="AB930">
        <f t="shared" si="257"/>
        <v>60260.614231948784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1.4884870099342113E-5</v>
      </c>
      <c r="AL930" s="17">
        <f t="shared" si="252"/>
        <v>2.4700827047744395E-10</v>
      </c>
      <c r="AQ930">
        <f t="shared" si="259"/>
        <v>2.4700827047744395E-10</v>
      </c>
    </row>
    <row r="931" spans="1:43" x14ac:dyDescent="0.2">
      <c r="A931">
        <f>front!A931</f>
        <v>619.27</v>
      </c>
      <c r="B931" s="1">
        <f t="shared" si="258"/>
        <v>0.44999999999993179</v>
      </c>
      <c r="C931">
        <f>front!D931-front!B931</f>
        <v>35306.800000000003</v>
      </c>
      <c r="D931" s="2">
        <f>front!E931-front!C931</f>
        <v>55491.8</v>
      </c>
      <c r="E931" s="2">
        <f>IF(front!F931-front!C931&gt;0,front!F931-front!C931,0)</f>
        <v>55491.8</v>
      </c>
      <c r="F931" s="2">
        <f>front!I931-front!H931</f>
        <v>10899.900000000001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36415.1293538592</v>
      </c>
      <c r="J931" s="4">
        <f>D931/(constants!$A$4+constants!$B$4*data!D931+constants!$C$4*data!D931^2+constants!$D$4*data!D931^3+constants!$E$4*data!D931^4+constants!$F$4*data!D931^5+constants!$G$4*data!D931^6+constants!$H$4*data!D931^7)</f>
        <v>58566.194109216682</v>
      </c>
      <c r="K931" s="4">
        <f>E931/(constants!$A$4+constants!$B$4*data!E931+constants!$C$4*data!E931^2+constants!$D$4*data!E931^3+constants!$E$4*data!E931^4+constants!$F$4*data!E931^5+constants!$G$4*data!E931^6+constants!$H$4*data!E931^7)</f>
        <v>58566.194109216682</v>
      </c>
      <c r="L931" s="4">
        <f>F931/(constants!$A$4+constants!$B$4*data!F931+constants!$C$4*data!F931^2+constants!$D$4*data!F931^3+constants!$E$4*data!F931^4+constants!$F$4*data!F931^5+constants!$G$4*data!F931^6+constants!$H$4*data!F931^7)</f>
        <v>10905.590646122881</v>
      </c>
      <c r="M931" s="4"/>
      <c r="N931" s="4"/>
      <c r="O931" s="4">
        <f t="shared" si="253"/>
        <v>60691.882256432</v>
      </c>
      <c r="P931" s="4">
        <f t="shared" si="254"/>
        <v>11713.238821843337</v>
      </c>
      <c r="Q931" s="4">
        <f t="shared" si="254"/>
        <v>11713.238821843337</v>
      </c>
      <c r="R931" s="4">
        <f t="shared" si="255"/>
        <v>1817.5984410204801</v>
      </c>
      <c r="S931" s="4"/>
      <c r="T931" s="4"/>
      <c r="U931" s="4">
        <f t="shared" si="256"/>
        <v>1</v>
      </c>
      <c r="V931" s="4"/>
      <c r="W931" s="4"/>
      <c r="X931">
        <f>IF(front!E931&gt;$X$2,O931,P931)</f>
        <v>60691.882256432</v>
      </c>
      <c r="Y931">
        <f t="shared" si="250"/>
        <v>60455.129016784587</v>
      </c>
      <c r="Z931">
        <f>SUMPRODUCT($B$7:$B$456,Y$7:Y$456,EXP(constants!$B$32+constants!$A$32*ABS($A$7:$A$456-$A931)))</f>
        <v>1.1471910911884642E-4</v>
      </c>
      <c r="AA931">
        <f t="shared" si="251"/>
        <v>60455.12890206548</v>
      </c>
      <c r="AB931">
        <f t="shared" si="257"/>
        <v>60450.221479524407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1.4909835912855429E-5</v>
      </c>
      <c r="AL931" s="17">
        <f t="shared" si="252"/>
        <v>2.4664650596699075E-10</v>
      </c>
      <c r="AQ931">
        <f t="shared" si="259"/>
        <v>2.4664650596699075E-10</v>
      </c>
    </row>
    <row r="932" spans="1:43" x14ac:dyDescent="0.2">
      <c r="A932">
        <f>front!A932</f>
        <v>619.72</v>
      </c>
      <c r="B932" s="1">
        <f t="shared" si="258"/>
        <v>0.45000000000004547</v>
      </c>
      <c r="C932">
        <f>front!D932-front!B932</f>
        <v>35441.33</v>
      </c>
      <c r="D932" s="2">
        <f>front!E932-front!C932</f>
        <v>54988.3</v>
      </c>
      <c r="E932" s="2">
        <f>IF(front!F932-front!C932&gt;0,front!F932-front!C932,0)</f>
        <v>54988.3</v>
      </c>
      <c r="F932" s="2">
        <f>front!I932-front!H932</f>
        <v>12004.800000000001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36560.100187744203</v>
      </c>
      <c r="J932" s="4">
        <f>D932/(constants!$A$4+constants!$B$4*data!D932+constants!$C$4*data!D932^2+constants!$D$4*data!D932^3+constants!$E$4*data!D932^4+constants!$F$4*data!D932^5+constants!$G$4*data!D932^6+constants!$H$4*data!D932^7)</f>
        <v>58006.703859620415</v>
      </c>
      <c r="K932" s="4">
        <f>E932/(constants!$A$4+constants!$B$4*data!E932+constants!$C$4*data!E932^2+constants!$D$4*data!E932^3+constants!$E$4*data!E932^4+constants!$F$4*data!E932^5+constants!$G$4*data!E932^6+constants!$H$4*data!E932^7)</f>
        <v>58006.703859620415</v>
      </c>
      <c r="L932" s="4">
        <f>F932/(constants!$A$4+constants!$B$4*data!F932+constants!$C$4*data!F932^2+constants!$D$4*data!F932^3+constants!$E$4*data!F932^4+constants!$F$4*data!F932^5+constants!$G$4*data!F932^6+constants!$H$4*data!F932^7)</f>
        <v>12021.955351822886</v>
      </c>
      <c r="M932" s="4"/>
      <c r="N932" s="4"/>
      <c r="O932" s="4">
        <f t="shared" si="253"/>
        <v>60933.500312907003</v>
      </c>
      <c r="P932" s="4">
        <f t="shared" si="254"/>
        <v>11601.340771924082</v>
      </c>
      <c r="Q932" s="4">
        <f t="shared" si="254"/>
        <v>11601.340771924082</v>
      </c>
      <c r="R932" s="4">
        <f t="shared" si="255"/>
        <v>2003.6592253038145</v>
      </c>
      <c r="S932" s="4"/>
      <c r="T932" s="4"/>
      <c r="U932" s="4">
        <f t="shared" si="256"/>
        <v>1</v>
      </c>
      <c r="V932" s="4"/>
      <c r="W932" s="4"/>
      <c r="X932">
        <f>IF(front!E932&gt;$X$2,O932,P932)</f>
        <v>60933.500312907003</v>
      </c>
      <c r="Y932">
        <f t="shared" si="250"/>
        <v>60696.74707325959</v>
      </c>
      <c r="Z932">
        <f>SUMPRODUCT($B$7:$B$456,Y$7:Y$456,EXP(constants!$B$32+constants!$A$32*ABS($A$7:$A$456-$A932)))</f>
        <v>1.1182001962689673E-4</v>
      </c>
      <c r="AA932">
        <f t="shared" si="251"/>
        <v>60696.746961439574</v>
      </c>
      <c r="AB932">
        <f t="shared" si="257"/>
        <v>60691.839538898501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1.4934764296410675E-5</v>
      </c>
      <c r="AL932" s="17">
        <f t="shared" si="252"/>
        <v>2.4607532758730624E-10</v>
      </c>
      <c r="AQ932">
        <f t="shared" si="259"/>
        <v>2.4607532758730624E-10</v>
      </c>
    </row>
    <row r="933" spans="1:43" x14ac:dyDescent="0.2">
      <c r="A933">
        <f>front!A933</f>
        <v>620.17999999999995</v>
      </c>
      <c r="B933" s="1">
        <f t="shared" si="258"/>
        <v>0.45999999999992269</v>
      </c>
      <c r="C933">
        <f>front!D933-front!B933</f>
        <v>35594.939999999995</v>
      </c>
      <c r="D933" s="2">
        <f>front!E933-front!C933</f>
        <v>55519</v>
      </c>
      <c r="E933" s="2">
        <f>IF(front!F933-front!C933&gt;0,front!F933-front!C933,0)</f>
        <v>55519</v>
      </c>
      <c r="F933" s="2">
        <f>front!I933-front!H933</f>
        <v>12889.199999999999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36725.686385748835</v>
      </c>
      <c r="J933" s="4">
        <f>D933/(constants!$A$4+constants!$B$4*data!D933+constants!$C$4*data!D933^2+constants!$D$4*data!D933^3+constants!$E$4*data!D933^4+constants!$F$4*data!D933^5+constants!$G$4*data!D933^6+constants!$H$4*data!D933^7)</f>
        <v>58596.438964800895</v>
      </c>
      <c r="K933" s="4">
        <f>E933/(constants!$A$4+constants!$B$4*data!E933+constants!$C$4*data!E933^2+constants!$D$4*data!E933^3+constants!$E$4*data!E933^4+constants!$F$4*data!E933^5+constants!$G$4*data!E933^6+constants!$H$4*data!E933^7)</f>
        <v>58596.438964800895</v>
      </c>
      <c r="L933" s="4">
        <f>F933/(constants!$A$4+constants!$B$4*data!F933+constants!$C$4*data!F933^2+constants!$D$4*data!F933^3+constants!$E$4*data!F933^4+constants!$F$4*data!F933^5+constants!$G$4*data!F933^6+constants!$H$4*data!F933^7)</f>
        <v>12918.065735804501</v>
      </c>
      <c r="M933" s="4"/>
      <c r="N933" s="4"/>
      <c r="O933" s="4">
        <f t="shared" si="253"/>
        <v>61209.477309581387</v>
      </c>
      <c r="P933" s="4">
        <f t="shared" si="254"/>
        <v>11719.287792960178</v>
      </c>
      <c r="Q933" s="4">
        <f t="shared" si="254"/>
        <v>11719.287792960178</v>
      </c>
      <c r="R933" s="4">
        <f t="shared" si="255"/>
        <v>2153.0109559674165</v>
      </c>
      <c r="S933" s="4"/>
      <c r="T933" s="4"/>
      <c r="U933" s="4">
        <f t="shared" si="256"/>
        <v>1</v>
      </c>
      <c r="V933" s="4"/>
      <c r="W933" s="4"/>
      <c r="X933">
        <f>IF(front!E933&gt;$X$2,O933,P933)</f>
        <v>61209.477309581387</v>
      </c>
      <c r="Y933">
        <f t="shared" si="250"/>
        <v>60972.724069933975</v>
      </c>
      <c r="Z933">
        <f>SUMPRODUCT($B$7:$B$456,Y$7:Y$456,EXP(constants!$B$32+constants!$A$32*ABS($A$7:$A$456-$A933)))</f>
        <v>1.0893221533480934E-4</v>
      </c>
      <c r="AA933">
        <f t="shared" si="251"/>
        <v>60972.723961001757</v>
      </c>
      <c r="AB933">
        <f t="shared" si="257"/>
        <v>60967.816538460684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1.4960207855116557E-5</v>
      </c>
      <c r="AL933" s="17">
        <f t="shared" si="252"/>
        <v>2.4537877038255292E-10</v>
      </c>
      <c r="AQ933">
        <f t="shared" si="259"/>
        <v>2.4537877038255292E-10</v>
      </c>
    </row>
    <row r="934" spans="1:43" x14ac:dyDescent="0.2">
      <c r="A934">
        <f>front!A934</f>
        <v>620.63</v>
      </c>
      <c r="B934" s="1">
        <f t="shared" si="258"/>
        <v>0.45000000000004547</v>
      </c>
      <c r="C934">
        <f>front!D934-front!B934</f>
        <v>35721.599999999999</v>
      </c>
      <c r="D934" s="2">
        <f>front!E934-front!C934</f>
        <v>55042.6</v>
      </c>
      <c r="E934" s="2">
        <f>IF(front!F934-front!C934&gt;0,front!F934-front!C934,0)</f>
        <v>55042.6</v>
      </c>
      <c r="F934" s="2">
        <f>front!I934-front!H934</f>
        <v>9803.9000000000015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36862.265231733727</v>
      </c>
      <c r="J934" s="4">
        <f>D934/(constants!$A$4+constants!$B$4*data!D934+constants!$C$4*data!D934^2+constants!$D$4*data!D934^3+constants!$E$4*data!D934^4+constants!$F$4*data!D934^5+constants!$G$4*data!D934^6+constants!$H$4*data!D934^7)</f>
        <v>58067.010231906454</v>
      </c>
      <c r="K934" s="4">
        <f>E934/(constants!$A$4+constants!$B$4*data!E934+constants!$C$4*data!E934^2+constants!$D$4*data!E934^3+constants!$E$4*data!E934^4+constants!$F$4*data!E934^5+constants!$G$4*data!E934^6+constants!$H$4*data!E934^7)</f>
        <v>58067.010231906454</v>
      </c>
      <c r="L934" s="4">
        <f>F934/(constants!$A$4+constants!$B$4*data!F934+constants!$C$4*data!F934^2+constants!$D$4*data!F934^3+constants!$E$4*data!F934^4+constants!$F$4*data!F934^5+constants!$G$4*data!F934^6+constants!$H$4*data!F934^7)</f>
        <v>9801.4179974644539</v>
      </c>
      <c r="M934" s="4"/>
      <c r="N934" s="4"/>
      <c r="O934" s="4">
        <f t="shared" si="253"/>
        <v>61437.108719556207</v>
      </c>
      <c r="P934" s="4">
        <f t="shared" si="254"/>
        <v>11613.40204638129</v>
      </c>
      <c r="Q934" s="4">
        <f t="shared" si="254"/>
        <v>11613.40204638129</v>
      </c>
      <c r="R934" s="4">
        <f t="shared" si="255"/>
        <v>1633.5696662440757</v>
      </c>
      <c r="S934" s="4"/>
      <c r="T934" s="4"/>
      <c r="U934" s="4">
        <f t="shared" si="256"/>
        <v>1</v>
      </c>
      <c r="V934" s="4"/>
      <c r="W934" s="4"/>
      <c r="X934">
        <f>IF(front!E934&gt;$X$2,O934,P934)</f>
        <v>61437.108719556207</v>
      </c>
      <c r="Y934">
        <f t="shared" si="250"/>
        <v>61200.355479908794</v>
      </c>
      <c r="Z934">
        <f>SUMPRODUCT($B$7:$B$456,Y$7:Y$456,EXP(constants!$B$32+constants!$A$32*ABS($A$7:$A$456-$A934)))</f>
        <v>1.0617936759010816E-4</v>
      </c>
      <c r="AA934">
        <f t="shared" si="251"/>
        <v>61200.355373729428</v>
      </c>
      <c r="AB934">
        <f t="shared" si="257"/>
        <v>61195.447951188355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1.4985060248575331E-5</v>
      </c>
      <c r="AL934" s="17">
        <f t="shared" si="252"/>
        <v>2.4487213919126704E-10</v>
      </c>
      <c r="AQ934">
        <f t="shared" si="259"/>
        <v>2.4487213919126704E-10</v>
      </c>
    </row>
    <row r="935" spans="1:43" x14ac:dyDescent="0.2">
      <c r="A935">
        <f>front!A935</f>
        <v>621.09</v>
      </c>
      <c r="B935" s="1">
        <f t="shared" si="258"/>
        <v>0.46000000000003638</v>
      </c>
      <c r="C935">
        <f>front!D935-front!B935</f>
        <v>35833.870000000003</v>
      </c>
      <c r="D935" s="2">
        <f>front!E935-front!C935</f>
        <v>54874.1</v>
      </c>
      <c r="E935" s="2">
        <f>IF(front!F935-front!C935&gt;0,front!F935-front!C935,0)</f>
        <v>54874.1</v>
      </c>
      <c r="F935" s="2">
        <f>front!I935-front!H935</f>
        <v>7830.5999999999985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36983.360309301825</v>
      </c>
      <c r="J935" s="4">
        <f>D935/(constants!$A$4+constants!$B$4*data!D935+constants!$C$4*data!D935^2+constants!$D$4*data!D935^3+constants!$E$4*data!D935^4+constants!$F$4*data!D935^5+constants!$G$4*data!D935^6+constants!$H$4*data!D935^7)</f>
        <v>57879.894755886584</v>
      </c>
      <c r="K935" s="4">
        <f>E935/(constants!$A$4+constants!$B$4*data!E935+constants!$C$4*data!E935^2+constants!$D$4*data!E935^3+constants!$E$4*data!E935^4+constants!$F$4*data!E935^5+constants!$G$4*data!E935^6+constants!$H$4*data!E935^7)</f>
        <v>57879.894755886584</v>
      </c>
      <c r="L935" s="4">
        <f>F935/(constants!$A$4+constants!$B$4*data!F935+constants!$C$4*data!F935^2+constants!$D$4*data!F935^3+constants!$E$4*data!F935^4+constants!$F$4*data!F935^5+constants!$G$4*data!F935^6+constants!$H$4*data!F935^7)</f>
        <v>7820.2760901751426</v>
      </c>
      <c r="M935" s="4"/>
      <c r="N935" s="4"/>
      <c r="O935" s="4">
        <f t="shared" si="253"/>
        <v>61638.933848836372</v>
      </c>
      <c r="P935" s="4">
        <f t="shared" si="254"/>
        <v>11575.978951177316</v>
      </c>
      <c r="Q935" s="4">
        <f t="shared" si="254"/>
        <v>11575.978951177316</v>
      </c>
      <c r="R935" s="4">
        <f t="shared" si="255"/>
        <v>1303.3793483625238</v>
      </c>
      <c r="S935" s="4"/>
      <c r="T935" s="4"/>
      <c r="U935" s="4">
        <f t="shared" si="256"/>
        <v>1</v>
      </c>
      <c r="V935" s="4"/>
      <c r="W935" s="4"/>
      <c r="X935">
        <f>IF(front!E935&gt;$X$2,O935,P935)</f>
        <v>61638.933848836372</v>
      </c>
      <c r="Y935">
        <f t="shared" si="250"/>
        <v>61402.180609188959</v>
      </c>
      <c r="Z935">
        <f>SUMPRODUCT($B$7:$B$456,Y$7:Y$456,EXP(constants!$B$32+constants!$A$32*ABS($A$7:$A$456-$A935)))</f>
        <v>1.0343723577434733E-4</v>
      </c>
      <c r="AA935">
        <f t="shared" si="251"/>
        <v>61402.180505751727</v>
      </c>
      <c r="AB935">
        <f t="shared" si="257"/>
        <v>61397.273083210654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1.5010425927114594E-5</v>
      </c>
      <c r="AL935" s="17">
        <f t="shared" si="252"/>
        <v>2.4448033558055952E-10</v>
      </c>
      <c r="AQ935">
        <f t="shared" si="259"/>
        <v>2.4448033558055952E-10</v>
      </c>
    </row>
    <row r="936" spans="1:43" x14ac:dyDescent="0.2">
      <c r="A936">
        <f>front!A936</f>
        <v>621.54</v>
      </c>
      <c r="B936" s="1">
        <f t="shared" si="258"/>
        <v>0.44999999999993179</v>
      </c>
      <c r="C936">
        <f>front!D936-front!B936</f>
        <v>35898.14</v>
      </c>
      <c r="D936" s="2">
        <f>front!E936-front!C936</f>
        <v>55456</v>
      </c>
      <c r="E936" s="2">
        <f>IF(front!F936-front!C936&gt;0,front!F936-front!C936,0)</f>
        <v>55456</v>
      </c>
      <c r="F936" s="2">
        <f>front!I936-front!H936</f>
        <v>9757.5000000000018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37052.696324526914</v>
      </c>
      <c r="J936" s="4">
        <f>D936/(constants!$A$4+constants!$B$4*data!D936+constants!$C$4*data!D936^2+constants!$D$4*data!D936^3+constants!$E$4*data!D936^4+constants!$F$4*data!D936^5+constants!$G$4*data!D936^6+constants!$H$4*data!D936^7)</f>
        <v>58526.389895414643</v>
      </c>
      <c r="K936" s="4">
        <f>E936/(constants!$A$4+constants!$B$4*data!E936+constants!$C$4*data!E936^2+constants!$D$4*data!E936^3+constants!$E$4*data!E936^4+constants!$F$4*data!E936^5+constants!$G$4*data!E936^6+constants!$H$4*data!E936^7)</f>
        <v>58526.389895414643</v>
      </c>
      <c r="L936" s="4">
        <f>F936/(constants!$A$4+constants!$B$4*data!F936+constants!$C$4*data!F936^2+constants!$D$4*data!F936^3+constants!$E$4*data!F936^4+constants!$F$4*data!F936^5+constants!$G$4*data!F936^6+constants!$H$4*data!F936^7)</f>
        <v>9754.7372296186277</v>
      </c>
      <c r="M936" s="4"/>
      <c r="N936" s="4"/>
      <c r="O936" s="4">
        <f t="shared" si="253"/>
        <v>61754.493874211519</v>
      </c>
      <c r="P936" s="4">
        <f t="shared" si="254"/>
        <v>11705.277979082928</v>
      </c>
      <c r="Q936" s="4">
        <f t="shared" si="254"/>
        <v>11705.277979082928</v>
      </c>
      <c r="R936" s="4">
        <f t="shared" si="255"/>
        <v>1625.7895382697714</v>
      </c>
      <c r="S936" s="4"/>
      <c r="T936" s="4"/>
      <c r="U936" s="4">
        <f t="shared" si="256"/>
        <v>1</v>
      </c>
      <c r="V936" s="4"/>
      <c r="W936" s="4"/>
      <c r="X936">
        <f>IF(front!E936&gt;$X$2,O936,P936)</f>
        <v>61754.493874211519</v>
      </c>
      <c r="Y936">
        <f t="shared" si="250"/>
        <v>61517.740634564107</v>
      </c>
      <c r="Z936">
        <f>SUMPRODUCT($B$7:$B$456,Y$7:Y$456,EXP(constants!$B$32+constants!$A$32*ABS($A$7:$A$456-$A936)))</f>
        <v>1.0082325275431706E-4</v>
      </c>
      <c r="AA936">
        <f t="shared" si="251"/>
        <v>61517.740533740856</v>
      </c>
      <c r="AB936">
        <f t="shared" si="257"/>
        <v>61512.833111199783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1.5035201938689958E-5</v>
      </c>
      <c r="AL936" s="17">
        <f t="shared" si="252"/>
        <v>2.4442382472467298E-10</v>
      </c>
      <c r="AQ936">
        <f t="shared" si="259"/>
        <v>2.4442382472467298E-10</v>
      </c>
    </row>
    <row r="937" spans="1:43" x14ac:dyDescent="0.2">
      <c r="A937">
        <f>front!A937</f>
        <v>622</v>
      </c>
      <c r="B937" s="1">
        <f t="shared" si="258"/>
        <v>0.46000000000003638</v>
      </c>
      <c r="C937">
        <f>front!D937-front!B937</f>
        <v>36005.199999999997</v>
      </c>
      <c r="D937" s="2">
        <f>front!E937-front!C937</f>
        <v>54982.7</v>
      </c>
      <c r="E937" s="2">
        <f>IF(front!F937-front!C937&gt;0,front!F937-front!C937,0)</f>
        <v>54982.7</v>
      </c>
      <c r="F937" s="2">
        <f>front!I937-front!H937</f>
        <v>11369.099999999999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37168.217888419807</v>
      </c>
      <c r="J937" s="4">
        <f>D937/(constants!$A$4+constants!$B$4*data!D937+constants!$C$4*data!D937^2+constants!$D$4*data!D937^3+constants!$E$4*data!D937^4+constants!$F$4*data!D937^5+constants!$G$4*data!D937^6+constants!$H$4*data!D937^7)</f>
        <v>58000.48482637402</v>
      </c>
      <c r="K937" s="4">
        <f>E937/(constants!$A$4+constants!$B$4*data!E937+constants!$C$4*data!E937^2+constants!$D$4*data!E937^3+constants!$E$4*data!E937^4+constants!$F$4*data!E937^5+constants!$G$4*data!E937^6+constants!$H$4*data!E937^7)</f>
        <v>58000.48482637402</v>
      </c>
      <c r="L937" s="4">
        <f>F937/(constants!$A$4+constants!$B$4*data!F937+constants!$C$4*data!F937^2+constants!$D$4*data!F937^3+constants!$E$4*data!F937^4+constants!$F$4*data!F937^5+constants!$G$4*data!F937^6+constants!$H$4*data!F937^7)</f>
        <v>11379.244978844761</v>
      </c>
      <c r="M937" s="4"/>
      <c r="N937" s="4"/>
      <c r="O937" s="4">
        <f t="shared" si="253"/>
        <v>61947.029814033012</v>
      </c>
      <c r="P937" s="4">
        <f t="shared" si="254"/>
        <v>11600.096965274804</v>
      </c>
      <c r="Q937" s="4">
        <f t="shared" si="254"/>
        <v>11600.096965274804</v>
      </c>
      <c r="R937" s="4">
        <f t="shared" si="255"/>
        <v>1896.5408298074603</v>
      </c>
      <c r="S937" s="4"/>
      <c r="T937" s="4"/>
      <c r="U937" s="4">
        <f t="shared" si="256"/>
        <v>1</v>
      </c>
      <c r="V937" s="4"/>
      <c r="W937" s="4"/>
      <c r="X937">
        <f>IF(front!E937&gt;$X$2,O937,P937)</f>
        <v>61947.029814033012</v>
      </c>
      <c r="Y937">
        <f t="shared" si="250"/>
        <v>61710.2765743856</v>
      </c>
      <c r="Z937">
        <f>SUMPRODUCT($B$7:$B$456,Y$7:Y$456,EXP(constants!$B$32+constants!$A$32*ABS($A$7:$A$456-$A937)))</f>
        <v>9.8219445108622841E-5</v>
      </c>
      <c r="AA937">
        <f t="shared" si="251"/>
        <v>61710.276476166153</v>
      </c>
      <c r="AB937">
        <f t="shared" si="257"/>
        <v>61705.36905362508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1.5060489341197073E-5</v>
      </c>
      <c r="AL937" s="17">
        <f t="shared" si="252"/>
        <v>2.4407097100592245E-10</v>
      </c>
      <c r="AQ937">
        <f t="shared" si="259"/>
        <v>2.4407097100592245E-10</v>
      </c>
    </row>
    <row r="938" spans="1:43" x14ac:dyDescent="0.2">
      <c r="A938">
        <f>front!A938</f>
        <v>622.45000000000005</v>
      </c>
      <c r="B938" s="1">
        <f t="shared" si="258"/>
        <v>0.45000000000004547</v>
      </c>
      <c r="C938">
        <f>front!D938-front!B938</f>
        <v>36115.530000000006</v>
      </c>
      <c r="D938" s="2">
        <f>front!E938-front!C938</f>
        <v>54746.7</v>
      </c>
      <c r="E938" s="2">
        <f>IF(front!F938-front!C938&gt;0,front!F938-front!C938,0)</f>
        <v>54746.7</v>
      </c>
      <c r="F938" s="2">
        <f>front!I938-front!H938</f>
        <v>11155.3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37287.297556755962</v>
      </c>
      <c r="J938" s="4">
        <f>D938/(constants!$A$4+constants!$B$4*data!D938+constants!$C$4*data!D938^2+constants!$D$4*data!D938^3+constants!$E$4*data!D938^4+constants!$F$4*data!D938^5+constants!$G$4*data!D938^6+constants!$H$4*data!D938^7)</f>
        <v>57738.463641683687</v>
      </c>
      <c r="K938" s="4">
        <f>E938/(constants!$A$4+constants!$B$4*data!E938+constants!$C$4*data!E938^2+constants!$D$4*data!E938^3+constants!$E$4*data!E938^4+constants!$F$4*data!E938^5+constants!$G$4*data!E938^6+constants!$H$4*data!E938^7)</f>
        <v>57738.463641683687</v>
      </c>
      <c r="L938" s="4">
        <f>F938/(constants!$A$4+constants!$B$4*data!F938+constants!$C$4*data!F938^2+constants!$D$4*data!F938^3+constants!$E$4*data!F938^4+constants!$F$4*data!F938^5+constants!$G$4*data!F938^6+constants!$H$4*data!F938^7)</f>
        <v>11163.341174459436</v>
      </c>
      <c r="M938" s="4"/>
      <c r="N938" s="4"/>
      <c r="O938" s="4">
        <f t="shared" si="253"/>
        <v>62145.495927926597</v>
      </c>
      <c r="P938" s="4">
        <f t="shared" si="254"/>
        <v>11547.692728336739</v>
      </c>
      <c r="Q938" s="4">
        <f t="shared" si="254"/>
        <v>11547.692728336739</v>
      </c>
      <c r="R938" s="4">
        <f t="shared" si="255"/>
        <v>1860.5568624099058</v>
      </c>
      <c r="S938" s="4"/>
      <c r="T938" s="4"/>
      <c r="U938" s="4">
        <f t="shared" si="256"/>
        <v>1</v>
      </c>
      <c r="V938" s="4"/>
      <c r="W938" s="4"/>
      <c r="X938">
        <f>IF(front!E938&gt;$X$2,O938,P938)</f>
        <v>62145.495927926597</v>
      </c>
      <c r="Y938">
        <f t="shared" si="250"/>
        <v>61908.742688279184</v>
      </c>
      <c r="Z938">
        <f>SUMPRODUCT($B$7:$B$456,Y$7:Y$456,EXP(constants!$B$32+constants!$A$32*ABS($A$7:$A$456-$A938)))</f>
        <v>9.5737321917406694E-5</v>
      </c>
      <c r="AA938">
        <f t="shared" si="251"/>
        <v>61908.742592541865</v>
      </c>
      <c r="AB938">
        <f t="shared" si="257"/>
        <v>61903.835170000792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1.5085188588134858E-5</v>
      </c>
      <c r="AL938" s="17">
        <f t="shared" si="252"/>
        <v>2.4368746373641952E-10</v>
      </c>
      <c r="AQ938">
        <f t="shared" si="259"/>
        <v>2.4368746373641952E-10</v>
      </c>
    </row>
    <row r="939" spans="1:43" x14ac:dyDescent="0.2">
      <c r="A939">
        <f>front!A939</f>
        <v>622.9</v>
      </c>
      <c r="B939" s="1">
        <f t="shared" si="258"/>
        <v>0.44999999999993179</v>
      </c>
      <c r="C939">
        <f>front!D939-front!B939</f>
        <v>36192.399999999994</v>
      </c>
      <c r="D939" s="2">
        <f>front!E939-front!C939</f>
        <v>54952.1</v>
      </c>
      <c r="E939" s="2">
        <f>IF(front!F939-front!C939&gt;0,front!F939-front!C939,0)</f>
        <v>54952.1</v>
      </c>
      <c r="F939" s="2">
        <f>front!I939-front!H939</f>
        <v>12015.1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37370.281496269716</v>
      </c>
      <c r="J939" s="4">
        <f>D939/(constants!$A$4+constants!$B$4*data!D939+constants!$C$4*data!D939^2+constants!$D$4*data!D939^3+constants!$E$4*data!D939^4+constants!$F$4*data!D939^5+constants!$G$4*data!D939^6+constants!$H$4*data!D939^7)</f>
        <v>57966.503583838719</v>
      </c>
      <c r="K939" s="4">
        <f>E939/(constants!$A$4+constants!$B$4*data!E939+constants!$C$4*data!E939^2+constants!$D$4*data!E939^3+constants!$E$4*data!E939^4+constants!$F$4*data!E939^5+constants!$G$4*data!E939^6+constants!$H$4*data!E939^7)</f>
        <v>57966.503583838719</v>
      </c>
      <c r="L939" s="4">
        <f>F939/(constants!$A$4+constants!$B$4*data!F939+constants!$C$4*data!F939^2+constants!$D$4*data!F939^3+constants!$E$4*data!F939^4+constants!$F$4*data!F939^5+constants!$G$4*data!F939^6+constants!$H$4*data!F939^7)</f>
        <v>12032.378441817138</v>
      </c>
      <c r="M939" s="4"/>
      <c r="N939" s="4"/>
      <c r="O939" s="4">
        <f t="shared" si="253"/>
        <v>62283.80249378286</v>
      </c>
      <c r="P939" s="4">
        <f t="shared" si="254"/>
        <v>11593.300716767742</v>
      </c>
      <c r="Q939" s="4">
        <f t="shared" si="254"/>
        <v>11593.300716767742</v>
      </c>
      <c r="R939" s="4">
        <f t="shared" si="255"/>
        <v>2005.396406969523</v>
      </c>
      <c r="S939" s="4"/>
      <c r="T939" s="4"/>
      <c r="U939" s="4">
        <f t="shared" si="256"/>
        <v>1</v>
      </c>
      <c r="V939" s="4"/>
      <c r="W939" s="4"/>
      <c r="X939">
        <f>IF(front!E939&gt;$X$2,O939,P939)</f>
        <v>62283.80249378286</v>
      </c>
      <c r="Y939">
        <f t="shared" si="250"/>
        <v>62047.049254135447</v>
      </c>
      <c r="Z939">
        <f>SUMPRODUCT($B$7:$B$456,Y$7:Y$456,EXP(constants!$B$32+constants!$A$32*ABS($A$7:$A$456-$A939)))</f>
        <v>9.3317924956517209E-5</v>
      </c>
      <c r="AA939">
        <f t="shared" si="251"/>
        <v>62047.049160817522</v>
      </c>
      <c r="AB939">
        <f t="shared" si="257"/>
        <v>62042.141738276448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1.5109849735867182E-5</v>
      </c>
      <c r="AL939" s="17">
        <f t="shared" si="252"/>
        <v>2.4354171717036761E-10</v>
      </c>
      <c r="AQ939">
        <f t="shared" si="259"/>
        <v>2.4354171717036761E-10</v>
      </c>
    </row>
    <row r="940" spans="1:43" x14ac:dyDescent="0.2">
      <c r="A940">
        <f>front!A940</f>
        <v>623.36</v>
      </c>
      <c r="B940" s="1">
        <f t="shared" si="258"/>
        <v>0.46000000000003638</v>
      </c>
      <c r="C940">
        <f>front!D940-front!B940</f>
        <v>36343.599999999999</v>
      </c>
      <c r="D940" s="2">
        <f>front!E940-front!C940</f>
        <v>55566</v>
      </c>
      <c r="E940" s="2">
        <f>IF(front!F940-front!C940&gt;0,front!F940-front!C940,0)</f>
        <v>55566</v>
      </c>
      <c r="F940" s="2">
        <f>front!I940-front!H940</f>
        <v>12459.8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37533.550027507044</v>
      </c>
      <c r="J940" s="4">
        <f>D940/(constants!$A$4+constants!$B$4*data!D940+constants!$C$4*data!D940^2+constants!$D$4*data!D940^3+constants!$E$4*data!D940^4+constants!$F$4*data!D940^5+constants!$G$4*data!D940^6+constants!$H$4*data!D940^7)</f>
        <v>58648.705559400121</v>
      </c>
      <c r="K940" s="4">
        <f>E940/(constants!$A$4+constants!$B$4*data!E940+constants!$C$4*data!E940^2+constants!$D$4*data!E940^3+constants!$E$4*data!E940^4+constants!$F$4*data!E940^5+constants!$G$4*data!E940^6+constants!$H$4*data!E940^7)</f>
        <v>58648.705559400121</v>
      </c>
      <c r="L940" s="4">
        <f>F940/(constants!$A$4+constants!$B$4*data!F940+constants!$C$4*data!F940^2+constants!$D$4*data!F940^3+constants!$E$4*data!F940^4+constants!$F$4*data!F940^5+constants!$G$4*data!F940^6+constants!$H$4*data!F940^7)</f>
        <v>12482.688998603986</v>
      </c>
      <c r="M940" s="4"/>
      <c r="N940" s="4"/>
      <c r="O940" s="4">
        <f t="shared" si="253"/>
        <v>62555.916712511738</v>
      </c>
      <c r="P940" s="4">
        <f t="shared" si="254"/>
        <v>11729.741111880025</v>
      </c>
      <c r="Q940" s="4">
        <f t="shared" si="254"/>
        <v>11729.741111880025</v>
      </c>
      <c r="R940" s="4">
        <f t="shared" si="255"/>
        <v>2080.4481664339978</v>
      </c>
      <c r="S940" s="4"/>
      <c r="T940" s="4"/>
      <c r="U940" s="4">
        <f t="shared" si="256"/>
        <v>1</v>
      </c>
      <c r="V940" s="4"/>
      <c r="W940" s="4"/>
      <c r="X940">
        <f>IF(front!E940&gt;$X$2,O940,P940)</f>
        <v>62555.916712511738</v>
      </c>
      <c r="Y940">
        <f t="shared" si="250"/>
        <v>62319.163472864326</v>
      </c>
      <c r="Z940">
        <f>SUMPRODUCT($B$7:$B$456,Y$7:Y$456,EXP(constants!$B$32+constants!$A$32*ABS($A$7:$A$456-$A940)))</f>
        <v>9.090794591057036E-5</v>
      </c>
      <c r="AA940">
        <f t="shared" si="251"/>
        <v>62319.163381956379</v>
      </c>
      <c r="AB940">
        <f t="shared" si="257"/>
        <v>62314.255959415306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1.5135019436483356E-5</v>
      </c>
      <c r="AL940" s="17">
        <f t="shared" si="252"/>
        <v>2.428821335256037E-10</v>
      </c>
      <c r="AQ940">
        <f t="shared" si="259"/>
        <v>2.428821335256037E-10</v>
      </c>
    </row>
    <row r="941" spans="1:43" x14ac:dyDescent="0.2">
      <c r="A941">
        <f>front!A941</f>
        <v>623.80999999999995</v>
      </c>
      <c r="B941" s="1">
        <f t="shared" si="258"/>
        <v>0.44999999999993179</v>
      </c>
      <c r="C941">
        <f>front!D941-front!B941</f>
        <v>36389</v>
      </c>
      <c r="D941" s="2">
        <f>front!E941-front!C941</f>
        <v>55695.4</v>
      </c>
      <c r="E941" s="2">
        <f>IF(front!F941-front!C941&gt;0,front!F941-front!C941,0)</f>
        <v>55695.4</v>
      </c>
      <c r="F941" s="2">
        <f>front!I941-front!H941</f>
        <v>11209.599999999999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37582.584828066465</v>
      </c>
      <c r="J941" s="4">
        <f>D941/(constants!$A$4+constants!$B$4*data!D941+constants!$C$4*data!D941^2+constants!$D$4*data!D941^3+constants!$E$4*data!D941^4+constants!$F$4*data!D941^5+constants!$G$4*data!D941^6+constants!$H$4*data!D941^7)</f>
        <v>58792.640917142002</v>
      </c>
      <c r="K941" s="4">
        <f>E941/(constants!$A$4+constants!$B$4*data!E941+constants!$C$4*data!E941^2+constants!$D$4*data!E941^3+constants!$E$4*data!E941^4+constants!$F$4*data!E941^5+constants!$G$4*data!E941^6+constants!$H$4*data!E941^7)</f>
        <v>58792.640917142002</v>
      </c>
      <c r="L941" s="4">
        <f>F941/(constants!$A$4+constants!$B$4*data!F941+constants!$C$4*data!F941^2+constants!$D$4*data!F941^3+constants!$E$4*data!F941^4+constants!$F$4*data!F941^5+constants!$G$4*data!F941^6+constants!$H$4*data!F941^7)</f>
        <v>11218.163632393816</v>
      </c>
      <c r="M941" s="4"/>
      <c r="N941" s="4"/>
      <c r="O941" s="4">
        <f t="shared" si="253"/>
        <v>62637.641380110777</v>
      </c>
      <c r="P941" s="4">
        <f t="shared" si="254"/>
        <v>11758.528183428401</v>
      </c>
      <c r="Q941" s="4">
        <f t="shared" si="254"/>
        <v>11758.528183428401</v>
      </c>
      <c r="R941" s="4">
        <f t="shared" si="255"/>
        <v>1869.6939387323027</v>
      </c>
      <c r="S941" s="4"/>
      <c r="T941" s="4"/>
      <c r="U941" s="4">
        <f t="shared" si="256"/>
        <v>1</v>
      </c>
      <c r="V941" s="4"/>
      <c r="W941" s="4"/>
      <c r="X941">
        <f>IF(front!E941&gt;$X$2,O941,P941)</f>
        <v>62637.641380110777</v>
      </c>
      <c r="Y941">
        <f t="shared" si="250"/>
        <v>62400.888140463365</v>
      </c>
      <c r="Z941">
        <f>SUMPRODUCT($B$7:$B$456,Y$7:Y$456,EXP(constants!$B$32+constants!$A$32*ABS($A$7:$A$456-$A941)))</f>
        <v>8.8610593074165659E-5</v>
      </c>
      <c r="AA941">
        <f t="shared" si="251"/>
        <v>62400.888051852773</v>
      </c>
      <c r="AB941">
        <f t="shared" si="257"/>
        <v>62395.9806293117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1.5159603264291398E-5</v>
      </c>
      <c r="AL941" s="17">
        <f t="shared" si="252"/>
        <v>2.4295800965695355E-10</v>
      </c>
      <c r="AQ941">
        <f t="shared" si="259"/>
        <v>2.4295800965695355E-10</v>
      </c>
    </row>
    <row r="942" spans="1:43" x14ac:dyDescent="0.2">
      <c r="A942">
        <f>front!A942</f>
        <v>624.27</v>
      </c>
      <c r="B942" s="1">
        <f t="shared" si="258"/>
        <v>0.46000000000003638</v>
      </c>
      <c r="C942">
        <f>front!D942-front!B942</f>
        <v>36436.54</v>
      </c>
      <c r="D942" s="2">
        <f>front!E942-front!C942</f>
        <v>54950.7</v>
      </c>
      <c r="E942" s="2">
        <f>IF(front!F942-front!C942&gt;0,front!F942-front!C942,0)</f>
        <v>54950.7</v>
      </c>
      <c r="F942" s="2">
        <f>front!I942-front!H942</f>
        <v>11996.199999999999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37633.936431015136</v>
      </c>
      <c r="J942" s="4">
        <f>D942/(constants!$A$4+constants!$B$4*data!D942+constants!$C$4*data!D942^2+constants!$D$4*data!D942^3+constants!$E$4*data!D942^4+constants!$F$4*data!D942^5+constants!$G$4*data!D942^6+constants!$H$4*data!D942^7)</f>
        <v>57964.948940056958</v>
      </c>
      <c r="K942" s="4">
        <f>E942/(constants!$A$4+constants!$B$4*data!E942+constants!$C$4*data!E942^2+constants!$D$4*data!E942^3+constants!$E$4*data!E942^4+constants!$F$4*data!E942^5+constants!$G$4*data!E942^6+constants!$H$4*data!E942^7)</f>
        <v>57964.948940056958</v>
      </c>
      <c r="L942" s="4">
        <f>F942/(constants!$A$4+constants!$B$4*data!F942+constants!$C$4*data!F942^2+constants!$D$4*data!F942^3+constants!$E$4*data!F942^4+constants!$F$4*data!F942^5+constants!$G$4*data!F942^6+constants!$H$4*data!F942^7)</f>
        <v>12013.252813215708</v>
      </c>
      <c r="M942" s="4"/>
      <c r="N942" s="4"/>
      <c r="O942" s="4">
        <f t="shared" si="253"/>
        <v>62723.227385025224</v>
      </c>
      <c r="P942" s="4">
        <f t="shared" si="254"/>
        <v>11592.989788011391</v>
      </c>
      <c r="Q942" s="4">
        <f t="shared" si="254"/>
        <v>11592.989788011391</v>
      </c>
      <c r="R942" s="4">
        <f t="shared" si="255"/>
        <v>2002.208802202618</v>
      </c>
      <c r="S942" s="4"/>
      <c r="T942" s="4"/>
      <c r="U942" s="4">
        <f t="shared" si="256"/>
        <v>1</v>
      </c>
      <c r="V942" s="4"/>
      <c r="W942" s="4"/>
      <c r="X942">
        <f>IF(front!E942&gt;$X$2,O942,P942)</f>
        <v>62723.227385025224</v>
      </c>
      <c r="Y942">
        <f t="shared" si="250"/>
        <v>62486.474145377812</v>
      </c>
      <c r="Z942">
        <f>SUMPRODUCT($B$7:$B$456,Y$7:Y$456,EXP(constants!$B$32+constants!$A$32*ABS($A$7:$A$456-$A942)))</f>
        <v>8.6322183075152427E-5</v>
      </c>
      <c r="AA942">
        <f t="shared" si="251"/>
        <v>62486.474059055625</v>
      </c>
      <c r="AB942">
        <f t="shared" si="257"/>
        <v>62481.566636514552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1.5184693741414432E-5</v>
      </c>
      <c r="AL942" s="17">
        <f t="shared" si="252"/>
        <v>2.4302677667720991E-10</v>
      </c>
      <c r="AQ942">
        <f t="shared" si="259"/>
        <v>2.4302677667720991E-10</v>
      </c>
    </row>
    <row r="943" spans="1:43" x14ac:dyDescent="0.2">
      <c r="A943">
        <f>front!A943</f>
        <v>624.72</v>
      </c>
      <c r="B943" s="1">
        <f t="shared" si="258"/>
        <v>0.45000000000004547</v>
      </c>
      <c r="C943">
        <f>front!D943-front!B943</f>
        <v>36519.199999999997</v>
      </c>
      <c r="D943" s="2">
        <f>front!E943-front!C943</f>
        <v>55911.7</v>
      </c>
      <c r="E943" s="2">
        <f>IF(front!F943-front!C943&gt;0,front!F943-front!C943,0)</f>
        <v>55911.7</v>
      </c>
      <c r="F943" s="2">
        <f>front!I943-front!H943</f>
        <v>12638.7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37723.237168201202</v>
      </c>
      <c r="J943" s="4">
        <f>D943/(constants!$A$4+constants!$B$4*data!D943+constants!$C$4*data!D943^2+constants!$D$4*data!D943^3+constants!$E$4*data!D943^4+constants!$F$4*data!D943^5+constants!$G$4*data!D943^6+constants!$H$4*data!D943^7)</f>
        <v>59033.359987416057</v>
      </c>
      <c r="K943" s="4">
        <f>E943/(constants!$A$4+constants!$B$4*data!E943+constants!$C$4*data!E943^2+constants!$D$4*data!E943^3+constants!$E$4*data!E943^4+constants!$F$4*data!E943^5+constants!$G$4*data!E943^6+constants!$H$4*data!E943^7)</f>
        <v>59033.359987416057</v>
      </c>
      <c r="L943" s="4">
        <f>F943/(constants!$A$4+constants!$B$4*data!F943+constants!$C$4*data!F943^2+constants!$D$4*data!F943^3+constants!$E$4*data!F943^4+constants!$F$4*data!F943^5+constants!$G$4*data!F943^6+constants!$H$4*data!F943^7)</f>
        <v>12664.01151448048</v>
      </c>
      <c r="M943" s="4"/>
      <c r="N943" s="4"/>
      <c r="O943" s="4">
        <f t="shared" si="253"/>
        <v>62872.061947002003</v>
      </c>
      <c r="P943" s="4">
        <f t="shared" si="254"/>
        <v>11806.671997483212</v>
      </c>
      <c r="Q943" s="4">
        <f t="shared" si="254"/>
        <v>11806.671997483212</v>
      </c>
      <c r="R943" s="4">
        <f t="shared" si="255"/>
        <v>2110.6685857467469</v>
      </c>
      <c r="S943" s="4"/>
      <c r="T943" s="4"/>
      <c r="U943" s="4">
        <f t="shared" si="256"/>
        <v>1</v>
      </c>
      <c r="V943" s="4"/>
      <c r="W943" s="4"/>
      <c r="X943">
        <f>IF(front!E943&gt;$X$2,O943,P943)</f>
        <v>62872.061947002003</v>
      </c>
      <c r="Y943">
        <f t="shared" si="250"/>
        <v>62635.30870735459</v>
      </c>
      <c r="Z943">
        <f>SUMPRODUCT($B$7:$B$456,Y$7:Y$456,EXP(constants!$B$32+constants!$A$32*ABS($A$7:$A$456-$A943)))</f>
        <v>8.4140717966178525E-5</v>
      </c>
      <c r="AA943">
        <f t="shared" si="251"/>
        <v>62635.308623213874</v>
      </c>
      <c r="AB943">
        <f t="shared" si="257"/>
        <v>62630.401200672801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1.5209199888876763E-5</v>
      </c>
      <c r="AL943" s="17">
        <f t="shared" si="252"/>
        <v>2.4284053107284549E-10</v>
      </c>
      <c r="AQ943">
        <f t="shared" si="259"/>
        <v>2.4284053107284549E-10</v>
      </c>
    </row>
    <row r="944" spans="1:43" x14ac:dyDescent="0.2">
      <c r="A944">
        <f>front!A944</f>
        <v>625.16999999999996</v>
      </c>
      <c r="B944" s="1">
        <f t="shared" si="258"/>
        <v>0.44999999999993179</v>
      </c>
      <c r="C944">
        <f>front!D944-front!B944</f>
        <v>36704.74</v>
      </c>
      <c r="D944" s="2">
        <f>front!E944-front!C944</f>
        <v>55387</v>
      </c>
      <c r="E944" s="2">
        <f>IF(front!F944-front!C944&gt;0,front!F944-front!C944,0)</f>
        <v>55387</v>
      </c>
      <c r="F944" s="2">
        <f>front!I944-front!H944</f>
        <v>10760.4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37923.744706170168</v>
      </c>
      <c r="J944" s="4">
        <f>D944/(constants!$A$4+constants!$B$4*data!D944+constants!$C$4*data!D944^2+constants!$D$4*data!D944^3+constants!$E$4*data!D944^4+constants!$F$4*data!D944^5+constants!$G$4*data!D944^6+constants!$H$4*data!D944^7)</f>
        <v>58449.682837480279</v>
      </c>
      <c r="K944" s="4">
        <f>E944/(constants!$A$4+constants!$B$4*data!E944+constants!$C$4*data!E944^2+constants!$D$4*data!E944^3+constants!$E$4*data!E944^4+constants!$F$4*data!E944^5+constants!$G$4*data!E944^6+constants!$H$4*data!E944^7)</f>
        <v>58449.682837480279</v>
      </c>
      <c r="L944" s="4">
        <f>F944/(constants!$A$4+constants!$B$4*data!F944+constants!$C$4*data!F944^2+constants!$D$4*data!F944^3+constants!$E$4*data!F944^4+constants!$F$4*data!F944^5+constants!$G$4*data!F944^6+constants!$H$4*data!F944^7)</f>
        <v>10764.880215018224</v>
      </c>
      <c r="M944" s="4"/>
      <c r="N944" s="4"/>
      <c r="O944" s="4">
        <f t="shared" si="253"/>
        <v>63206.241176950287</v>
      </c>
      <c r="P944" s="4">
        <f t="shared" si="254"/>
        <v>11689.936567496055</v>
      </c>
      <c r="Q944" s="4">
        <f t="shared" si="254"/>
        <v>11689.936567496055</v>
      </c>
      <c r="R944" s="4">
        <f t="shared" si="255"/>
        <v>1794.1467025030374</v>
      </c>
      <c r="S944" s="4"/>
      <c r="T944" s="4"/>
      <c r="U944" s="4">
        <f t="shared" si="256"/>
        <v>1</v>
      </c>
      <c r="V944" s="4"/>
      <c r="W944" s="4"/>
      <c r="X944">
        <f>IF(front!E944&gt;$X$2,O944,P944)</f>
        <v>63206.241176950287</v>
      </c>
      <c r="Y944">
        <f t="shared" si="250"/>
        <v>62969.487937302874</v>
      </c>
      <c r="Z944">
        <f>SUMPRODUCT($B$7:$B$456,Y$7:Y$456,EXP(constants!$B$32+constants!$A$32*ABS($A$7:$A$456-$A944)))</f>
        <v>8.2014381097156292E-5</v>
      </c>
      <c r="AA944">
        <f t="shared" si="251"/>
        <v>62969.487855288491</v>
      </c>
      <c r="AB944">
        <f t="shared" si="257"/>
        <v>62964.580432747418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1.5233667492524232E-5</v>
      </c>
      <c r="AL944" s="17">
        <f t="shared" si="252"/>
        <v>2.4194026844656479E-10</v>
      </c>
      <c r="AQ944">
        <f t="shared" si="259"/>
        <v>2.4194026844656479E-10</v>
      </c>
    </row>
    <row r="945" spans="1:43" x14ac:dyDescent="0.2">
      <c r="A945">
        <f>front!A945</f>
        <v>625.63</v>
      </c>
      <c r="B945" s="1">
        <f t="shared" si="258"/>
        <v>0.46000000000003638</v>
      </c>
      <c r="C945">
        <f>front!D945-front!B945</f>
        <v>36790.400000000001</v>
      </c>
      <c r="D945" s="2">
        <f>front!E945-front!C945</f>
        <v>55268.3</v>
      </c>
      <c r="E945" s="2">
        <f>IF(front!F945-front!C945&gt;0,front!F945-front!C945,0)</f>
        <v>55268.3</v>
      </c>
      <c r="F945" s="2">
        <f>front!I945-front!H945</f>
        <v>10023.200000000001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38016.343686077773</v>
      </c>
      <c r="J945" s="4">
        <f>D945/(constants!$A$4+constants!$B$4*data!D945+constants!$C$4*data!D945^2+constants!$D$4*data!D945^3+constants!$E$4*data!D945^4+constants!$F$4*data!D945^5+constants!$G$4*data!D945^6+constants!$H$4*data!D945^7)</f>
        <v>58317.75602847695</v>
      </c>
      <c r="K945" s="4">
        <f>E945/(constants!$A$4+constants!$B$4*data!E945+constants!$C$4*data!E945^2+constants!$D$4*data!E945^3+constants!$E$4*data!E945^4+constants!$F$4*data!E945^5+constants!$G$4*data!E945^6+constants!$H$4*data!E945^7)</f>
        <v>58317.75602847695</v>
      </c>
      <c r="L945" s="4">
        <f>F945/(constants!$A$4+constants!$B$4*data!F945+constants!$C$4*data!F945^2+constants!$D$4*data!F945^3+constants!$E$4*data!F945^4+constants!$F$4*data!F945^5+constants!$G$4*data!F945^6+constants!$H$4*data!F945^7)</f>
        <v>10022.114327500785</v>
      </c>
      <c r="M945" s="4"/>
      <c r="N945" s="4"/>
      <c r="O945" s="4">
        <f t="shared" si="253"/>
        <v>63360.572810129619</v>
      </c>
      <c r="P945" s="4">
        <f t="shared" si="254"/>
        <v>11663.551205695388</v>
      </c>
      <c r="Q945" s="4">
        <f t="shared" si="254"/>
        <v>11663.551205695388</v>
      </c>
      <c r="R945" s="4">
        <f t="shared" si="255"/>
        <v>1670.3523879167974</v>
      </c>
      <c r="S945" s="4"/>
      <c r="T945" s="4"/>
      <c r="U945" s="4">
        <f t="shared" si="256"/>
        <v>1</v>
      </c>
      <c r="V945" s="4"/>
      <c r="W945" s="4"/>
      <c r="X945">
        <f>IF(front!E945&gt;$X$2,O945,P945)</f>
        <v>63360.572810129619</v>
      </c>
      <c r="Y945">
        <f t="shared" si="250"/>
        <v>63123.819570482206</v>
      </c>
      <c r="Z945">
        <f>SUMPRODUCT($B$7:$B$456,Y$7:Y$456,EXP(constants!$B$32+constants!$A$32*ABS($A$7:$A$456-$A945)))</f>
        <v>7.9896321356730826E-5</v>
      </c>
      <c r="AA945">
        <f t="shared" si="251"/>
        <v>63123.819490585884</v>
      </c>
      <c r="AB945">
        <f t="shared" si="257"/>
        <v>63118.91206804481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1.525863889417961E-5</v>
      </c>
      <c r="AL945" s="17">
        <f t="shared" si="252"/>
        <v>2.4174432660895932E-10</v>
      </c>
      <c r="AQ945">
        <f t="shared" si="259"/>
        <v>2.4174432660895932E-10</v>
      </c>
    </row>
    <row r="946" spans="1:43" x14ac:dyDescent="0.2">
      <c r="A946">
        <f>front!A946</f>
        <v>626.08000000000004</v>
      </c>
      <c r="B946" s="1">
        <f t="shared" si="258"/>
        <v>0.45000000000004547</v>
      </c>
      <c r="C946">
        <f>front!D946-front!B946</f>
        <v>36890.340000000004</v>
      </c>
      <c r="D946" s="2">
        <f>front!E946-front!C946</f>
        <v>55668</v>
      </c>
      <c r="E946" s="2">
        <f>IF(front!F946-front!C946&gt;0,front!F946-front!C946,0)</f>
        <v>55668</v>
      </c>
      <c r="F946" s="2">
        <f>front!I946-front!H946</f>
        <v>8932.9999999999982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38124.40241036666</v>
      </c>
      <c r="J946" s="4">
        <f>D946/(constants!$A$4+constants!$B$4*data!D946+constants!$C$4*data!D946^2+constants!$D$4*data!D946^3+constants!$E$4*data!D946^4+constants!$F$4*data!D946^5+constants!$G$4*data!D946^6+constants!$H$4*data!D946^7)</f>
        <v>58762.15868185227</v>
      </c>
      <c r="K946" s="4">
        <f>E946/(constants!$A$4+constants!$B$4*data!E946+constants!$C$4*data!E946^2+constants!$D$4*data!E946^3+constants!$E$4*data!E946^4+constants!$F$4*data!E946^5+constants!$G$4*data!E946^6+constants!$H$4*data!E946^7)</f>
        <v>58762.15868185227</v>
      </c>
      <c r="L946" s="4">
        <f>F946/(constants!$A$4+constants!$B$4*data!F946+constants!$C$4*data!F946^2+constants!$D$4*data!F946^3+constants!$E$4*data!F946^4+constants!$F$4*data!F946^5+constants!$G$4*data!F946^6+constants!$H$4*data!F946^7)</f>
        <v>8926.0638929020333</v>
      </c>
      <c r="M946" s="4"/>
      <c r="N946" s="4"/>
      <c r="O946" s="4">
        <f t="shared" si="253"/>
        <v>63540.670683944438</v>
      </c>
      <c r="P946" s="4">
        <f t="shared" si="254"/>
        <v>11752.431736370454</v>
      </c>
      <c r="Q946" s="4">
        <f t="shared" si="254"/>
        <v>11752.431736370454</v>
      </c>
      <c r="R946" s="4">
        <f t="shared" si="255"/>
        <v>1487.6773154836721</v>
      </c>
      <c r="S946" s="4"/>
      <c r="T946" s="4"/>
      <c r="U946" s="4">
        <f t="shared" si="256"/>
        <v>1</v>
      </c>
      <c r="V946" s="4"/>
      <c r="W946" s="4"/>
      <c r="X946">
        <f>IF(front!E946&gt;$X$2,O946,P946)</f>
        <v>63540.670683944438</v>
      </c>
      <c r="Y946">
        <f t="shared" si="250"/>
        <v>63303.917444297025</v>
      </c>
      <c r="Z946">
        <f>SUMPRODUCT($B$7:$B$456,Y$7:Y$456,EXP(constants!$B$32+constants!$A$32*ABS($A$7:$A$456-$A946)))</f>
        <v>7.7877245481143442E-5</v>
      </c>
      <c r="AA946">
        <f t="shared" si="251"/>
        <v>63303.917366419781</v>
      </c>
      <c r="AB946">
        <f t="shared" si="257"/>
        <v>63299.009943878707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1.5283028295342587E-5</v>
      </c>
      <c r="AL946" s="17">
        <f t="shared" si="252"/>
        <v>2.4144182205839577E-10</v>
      </c>
      <c r="AQ946">
        <f t="shared" si="259"/>
        <v>2.4144182205839577E-10</v>
      </c>
    </row>
    <row r="947" spans="1:43" x14ac:dyDescent="0.2">
      <c r="A947">
        <f>front!A947</f>
        <v>626.54</v>
      </c>
      <c r="B947" s="1">
        <f t="shared" si="258"/>
        <v>0.45999999999992269</v>
      </c>
      <c r="C947">
        <f>front!D947-front!B947</f>
        <v>36950.74</v>
      </c>
      <c r="D947" s="2">
        <f>front!E947-front!C947</f>
        <v>55393.599999999999</v>
      </c>
      <c r="E947" s="2">
        <f>IF(front!F947-front!C947&gt;0,front!F947-front!C947,0)</f>
        <v>55393.599999999999</v>
      </c>
      <c r="F947" s="2">
        <f>front!I947-front!H947</f>
        <v>8852.7999999999993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38189.721060685355</v>
      </c>
      <c r="J947" s="4">
        <f>D947/(constants!$A$4+constants!$B$4*data!D947+constants!$C$4*data!D947^2+constants!$D$4*data!D947^3+constants!$E$4*data!D947^4+constants!$F$4*data!D947^5+constants!$G$4*data!D947^6+constants!$H$4*data!D947^7)</f>
        <v>58457.019440853983</v>
      </c>
      <c r="K947" s="4">
        <f>E947/(constants!$A$4+constants!$B$4*data!E947+constants!$C$4*data!E947^2+constants!$D$4*data!E947^3+constants!$E$4*data!E947^4+constants!$F$4*data!E947^5+constants!$G$4*data!E947^6+constants!$H$4*data!E947^7)</f>
        <v>58457.019440853983</v>
      </c>
      <c r="L947" s="4">
        <f>F947/(constants!$A$4+constants!$B$4*data!F947+constants!$C$4*data!F947^2+constants!$D$4*data!F947^3+constants!$E$4*data!F947^4+constants!$F$4*data!F947^5+constants!$G$4*data!F947^6+constants!$H$4*data!F947^7)</f>
        <v>8845.5368347209387</v>
      </c>
      <c r="M947" s="4"/>
      <c r="N947" s="4"/>
      <c r="O947" s="4">
        <f t="shared" si="253"/>
        <v>63649.535101142254</v>
      </c>
      <c r="P947" s="4">
        <f t="shared" si="254"/>
        <v>11691.403888170797</v>
      </c>
      <c r="Q947" s="4">
        <f t="shared" si="254"/>
        <v>11691.403888170797</v>
      </c>
      <c r="R947" s="4">
        <f t="shared" si="255"/>
        <v>1474.2561391201566</v>
      </c>
      <c r="S947" s="4"/>
      <c r="T947" s="4"/>
      <c r="U947" s="4">
        <f t="shared" si="256"/>
        <v>1</v>
      </c>
      <c r="V947" s="4"/>
      <c r="W947" s="4"/>
      <c r="X947">
        <f>IF(front!E947&gt;$X$2,O947,P947)</f>
        <v>63649.535101142254</v>
      </c>
      <c r="Y947">
        <f t="shared" si="250"/>
        <v>63412.781861494841</v>
      </c>
      <c r="Z947">
        <f>SUMPRODUCT($B$7:$B$456,Y$7:Y$456,EXP(constants!$B$32+constants!$A$32*ABS($A$7:$A$456-$A947)))</f>
        <v>7.5866029202459415E-5</v>
      </c>
      <c r="AA947">
        <f t="shared" si="251"/>
        <v>63412.781785628809</v>
      </c>
      <c r="AB947">
        <f t="shared" si="257"/>
        <v>63407.874363087736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1.5307919582604791E-5</v>
      </c>
      <c r="AL947" s="17">
        <f t="shared" si="252"/>
        <v>2.4141985102588685E-10</v>
      </c>
      <c r="AQ947">
        <f t="shared" si="259"/>
        <v>2.4141985102588685E-10</v>
      </c>
    </row>
    <row r="948" spans="1:43" x14ac:dyDescent="0.2">
      <c r="A948">
        <f>front!A948</f>
        <v>626.99</v>
      </c>
      <c r="B948" s="1">
        <f t="shared" si="258"/>
        <v>0.45000000000004547</v>
      </c>
      <c r="C948">
        <f>front!D948-front!B948</f>
        <v>37109.4</v>
      </c>
      <c r="D948" s="2">
        <f>front!E948-front!C948</f>
        <v>55251.6</v>
      </c>
      <c r="E948" s="2">
        <f>IF(front!F948-front!C948&gt;0,front!F948-front!C948,0)</f>
        <v>55251.6</v>
      </c>
      <c r="F948" s="2">
        <f>front!I948-front!H948</f>
        <v>9369.5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38361.344527238449</v>
      </c>
      <c r="J948" s="4">
        <f>D948/(constants!$A$4+constants!$B$4*data!D948+constants!$C$4*data!D948^2+constants!$D$4*data!D948^3+constants!$E$4*data!D948^4+constants!$F$4*data!D948^5+constants!$G$4*data!D948^6+constants!$H$4*data!D948^7)</f>
        <v>58299.198252863396</v>
      </c>
      <c r="K948" s="4">
        <f>E948/(constants!$A$4+constants!$B$4*data!E948+constants!$C$4*data!E948^2+constants!$D$4*data!E948^3+constants!$E$4*data!E948^4+constants!$F$4*data!E948^5+constants!$G$4*data!E948^6+constants!$H$4*data!E948^7)</f>
        <v>58299.198252863396</v>
      </c>
      <c r="L948" s="4">
        <f>F948/(constants!$A$4+constants!$B$4*data!F948+constants!$C$4*data!F948^2+constants!$D$4*data!F948^3+constants!$E$4*data!F948^4+constants!$F$4*data!F948^5+constants!$G$4*data!F948^6+constants!$H$4*data!F948^7)</f>
        <v>9364.5846226277754</v>
      </c>
      <c r="M948" s="4"/>
      <c r="N948" s="4"/>
      <c r="O948" s="4">
        <f t="shared" si="253"/>
        <v>63935.574212064086</v>
      </c>
      <c r="P948" s="4">
        <f t="shared" si="254"/>
        <v>11659.83965057268</v>
      </c>
      <c r="Q948" s="4">
        <f t="shared" si="254"/>
        <v>11659.83965057268</v>
      </c>
      <c r="R948" s="4">
        <f t="shared" si="255"/>
        <v>1560.764103771296</v>
      </c>
      <c r="S948" s="4"/>
      <c r="T948" s="4"/>
      <c r="U948" s="4">
        <f t="shared" si="256"/>
        <v>1</v>
      </c>
      <c r="V948" s="4"/>
      <c r="W948" s="4"/>
      <c r="X948">
        <f>IF(front!E948&gt;$X$2,O948,P948)</f>
        <v>63935.574212064086</v>
      </c>
      <c r="Y948">
        <f t="shared" si="250"/>
        <v>63698.820972416674</v>
      </c>
      <c r="Z948">
        <f>SUMPRODUCT($B$7:$B$456,Y$7:Y$456,EXP(constants!$B$32+constants!$A$32*ABS($A$7:$A$456-$A948)))</f>
        <v>7.394880364390883E-5</v>
      </c>
      <c r="AA948">
        <f t="shared" si="251"/>
        <v>63698.820898467871</v>
      </c>
      <c r="AB948">
        <f t="shared" si="257"/>
        <v>63693.913475926798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1.5332230442884926E-5</v>
      </c>
      <c r="AL948" s="17">
        <f t="shared" si="252"/>
        <v>2.4071735596337262E-10</v>
      </c>
      <c r="AQ948">
        <f t="shared" si="259"/>
        <v>2.4071735596337262E-10</v>
      </c>
    </row>
    <row r="949" spans="1:43" x14ac:dyDescent="0.2">
      <c r="A949">
        <f>front!A949</f>
        <v>627.44000000000005</v>
      </c>
      <c r="B949" s="1">
        <f t="shared" si="258"/>
        <v>0.45000000000004547</v>
      </c>
      <c r="C949">
        <f>front!D949-front!B949</f>
        <v>37153.199999999997</v>
      </c>
      <c r="D949" s="2">
        <f>front!E949-front!C949</f>
        <v>55763</v>
      </c>
      <c r="E949" s="2">
        <f>IF(front!F949-front!C949&gt;0,front!F949-front!C949,0)</f>
        <v>55763</v>
      </c>
      <c r="F949" s="2">
        <f>front!I949-front!H949</f>
        <v>9583.7000000000007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38408.734231147362</v>
      </c>
      <c r="J949" s="4">
        <f>D949/(constants!$A$4+constants!$B$4*data!D949+constants!$C$4*data!D949^2+constants!$D$4*data!D949^3+constants!$E$4*data!D949^4+constants!$F$4*data!D949^5+constants!$G$4*data!D949^6+constants!$H$4*data!D949^7)</f>
        <v>58867.855701618202</v>
      </c>
      <c r="K949" s="4">
        <f>E949/(constants!$A$4+constants!$B$4*data!E949+constants!$C$4*data!E949^2+constants!$D$4*data!E949^3+constants!$E$4*data!E949^4+constants!$F$4*data!E949^5+constants!$G$4*data!E949^6+constants!$H$4*data!E949^7)</f>
        <v>58867.855701618202</v>
      </c>
      <c r="L949" s="4">
        <f>F949/(constants!$A$4+constants!$B$4*data!F949+constants!$C$4*data!F949^2+constants!$D$4*data!F949^3+constants!$E$4*data!F949^4+constants!$F$4*data!F949^5+constants!$G$4*data!F949^6+constants!$H$4*data!F949^7)</f>
        <v>9579.930287399502</v>
      </c>
      <c r="M949" s="4"/>
      <c r="N949" s="4"/>
      <c r="O949" s="4">
        <f t="shared" si="253"/>
        <v>64014.55705191227</v>
      </c>
      <c r="P949" s="4">
        <f t="shared" si="254"/>
        <v>11773.57114032364</v>
      </c>
      <c r="Q949" s="4">
        <f t="shared" si="254"/>
        <v>11773.57114032364</v>
      </c>
      <c r="R949" s="4">
        <f t="shared" si="255"/>
        <v>1596.655047899917</v>
      </c>
      <c r="S949" s="4"/>
      <c r="T949" s="4"/>
      <c r="U949" s="4">
        <f t="shared" si="256"/>
        <v>1</v>
      </c>
      <c r="V949" s="4"/>
      <c r="W949" s="4"/>
      <c r="X949">
        <f>IF(front!E949&gt;$X$2,O949,P949)</f>
        <v>64014.55705191227</v>
      </c>
      <c r="Y949">
        <f t="shared" ref="Y949:Y1012" si="260">X949-$U$4</f>
        <v>63777.803812264858</v>
      </c>
      <c r="Z949">
        <f>SUMPRODUCT($B$7:$B$456,Y$7:Y$456,EXP(constants!$B$32+constants!$A$32*ABS($A$7:$A$456-$A949)))</f>
        <v>7.2080028674917287E-5</v>
      </c>
      <c r="AA949">
        <f t="shared" si="251"/>
        <v>63777.803740184827</v>
      </c>
      <c r="AB949">
        <f t="shared" si="257"/>
        <v>63772.896317643754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1.5356502341907248E-5</v>
      </c>
      <c r="AL949" s="17">
        <f t="shared" si="252"/>
        <v>2.4079982608001192E-10</v>
      </c>
      <c r="AQ949">
        <f t="shared" si="259"/>
        <v>2.4079982608001192E-10</v>
      </c>
    </row>
    <row r="950" spans="1:43" x14ac:dyDescent="0.2">
      <c r="A950">
        <f>front!A950</f>
        <v>627.9</v>
      </c>
      <c r="B950" s="1">
        <f t="shared" si="258"/>
        <v>0.45999999999992269</v>
      </c>
      <c r="C950">
        <f>front!D950-front!B950</f>
        <v>37230.870000000003</v>
      </c>
      <c r="D950" s="2">
        <f>front!E950-front!C950</f>
        <v>55075.3</v>
      </c>
      <c r="E950" s="2">
        <f>IF(front!F950-front!C950&gt;0,front!F950-front!C950,0)</f>
        <v>55075.3</v>
      </c>
      <c r="F950" s="2">
        <f>front!I950-front!H950</f>
        <v>7868.6000000000022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38492.781492124363</v>
      </c>
      <c r="J950" s="4">
        <f>D950/(constants!$A$4+constants!$B$4*data!D950+constants!$C$4*data!D950^2+constants!$D$4*data!D950^3+constants!$E$4*data!D950^4+constants!$F$4*data!D950^5+constants!$G$4*data!D950^6+constants!$H$4*data!D950^7)</f>
        <v>58103.33083810236</v>
      </c>
      <c r="K950" s="4">
        <f>E950/(constants!$A$4+constants!$B$4*data!E950+constants!$C$4*data!E950^2+constants!$D$4*data!E950^3+constants!$E$4*data!E950^4+constants!$F$4*data!E950^5+constants!$G$4*data!E950^6+constants!$H$4*data!E950^7)</f>
        <v>58103.33083810236</v>
      </c>
      <c r="L950" s="4">
        <f>F950/(constants!$A$4+constants!$B$4*data!F950+constants!$C$4*data!F950^2+constants!$D$4*data!F950^3+constants!$E$4*data!F950^4+constants!$F$4*data!F950^5+constants!$G$4*data!F950^6+constants!$H$4*data!F950^7)</f>
        <v>7858.3553497888161</v>
      </c>
      <c r="M950" s="4"/>
      <c r="N950" s="4"/>
      <c r="O950" s="4">
        <f t="shared" si="253"/>
        <v>64154.635820207273</v>
      </c>
      <c r="P950" s="4">
        <f t="shared" si="254"/>
        <v>11620.666167620473</v>
      </c>
      <c r="Q950" s="4">
        <f t="shared" si="254"/>
        <v>11620.666167620473</v>
      </c>
      <c r="R950" s="4">
        <f t="shared" si="255"/>
        <v>1309.7258916314693</v>
      </c>
      <c r="S950" s="4"/>
      <c r="T950" s="4"/>
      <c r="U950" s="4">
        <f t="shared" si="256"/>
        <v>1</v>
      </c>
      <c r="V950" s="4"/>
      <c r="W950" s="4"/>
      <c r="X950">
        <f>IF(front!E950&gt;$X$2,O950,P950)</f>
        <v>64154.635820207273</v>
      </c>
      <c r="Y950">
        <f t="shared" si="260"/>
        <v>63917.882580559861</v>
      </c>
      <c r="Z950">
        <f>SUMPRODUCT($B$7:$B$456,Y$7:Y$456,EXP(constants!$B$32+constants!$A$32*ABS($A$7:$A$456-$A950)))</f>
        <v>7.0218528230938344E-5</v>
      </c>
      <c r="AA950">
        <f t="shared" si="251"/>
        <v>63917.882510341333</v>
      </c>
      <c r="AB950">
        <f t="shared" si="257"/>
        <v>63912.97508780026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1.5381273264039689E-5</v>
      </c>
      <c r="AL950" s="17">
        <f t="shared" si="252"/>
        <v>2.4065963511962495E-10</v>
      </c>
      <c r="AQ950">
        <f t="shared" si="259"/>
        <v>2.4065963511962495E-10</v>
      </c>
    </row>
    <row r="951" spans="1:43" x14ac:dyDescent="0.2">
      <c r="A951">
        <f>front!A951</f>
        <v>628.35</v>
      </c>
      <c r="B951" s="1">
        <f t="shared" si="258"/>
        <v>0.45000000000004547</v>
      </c>
      <c r="C951">
        <f>front!D951-front!B951</f>
        <v>37231.129999999997</v>
      </c>
      <c r="D951" s="2">
        <f>front!E951-front!C951</f>
        <v>55047.8</v>
      </c>
      <c r="E951" s="2">
        <f>IF(front!F951-front!C951&gt;0,front!F951-front!C951,0)</f>
        <v>55047.8</v>
      </c>
      <c r="F951" s="2">
        <f>front!I951-front!H951</f>
        <v>6558.4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38493.06286506771</v>
      </c>
      <c r="J951" s="4">
        <f>D951/(constants!$A$4+constants!$B$4*data!D951+constants!$C$4*data!D951^2+constants!$D$4*data!D951^3+constants!$E$4*data!D951^4+constants!$F$4*data!D951^5+constants!$G$4*data!D951^6+constants!$H$4*data!D951^7)</f>
        <v>58072.78580795422</v>
      </c>
      <c r="K951" s="4">
        <f>E951/(constants!$A$4+constants!$B$4*data!E951+constants!$C$4*data!E951^2+constants!$D$4*data!E951^3+constants!$E$4*data!E951^4+constants!$F$4*data!E951^5+constants!$G$4*data!E951^6+constants!$H$4*data!E951^7)</f>
        <v>58072.78580795422</v>
      </c>
      <c r="L951" s="4">
        <f>F951/(constants!$A$4+constants!$B$4*data!F951+constants!$C$4*data!F951^2+constants!$D$4*data!F951^3+constants!$E$4*data!F951^4+constants!$F$4*data!F951^5+constants!$G$4*data!F951^6+constants!$H$4*data!F951^7)</f>
        <v>6546.7371300974601</v>
      </c>
      <c r="M951" s="4"/>
      <c r="N951" s="4"/>
      <c r="O951" s="4">
        <f t="shared" si="253"/>
        <v>64155.104775112857</v>
      </c>
      <c r="P951" s="4">
        <f t="shared" si="254"/>
        <v>11614.557161590845</v>
      </c>
      <c r="Q951" s="4">
        <f t="shared" si="254"/>
        <v>11614.557161590845</v>
      </c>
      <c r="R951" s="4">
        <f t="shared" si="255"/>
        <v>1091.1228550162434</v>
      </c>
      <c r="S951" s="4"/>
      <c r="T951" s="4"/>
      <c r="U951" s="4">
        <f t="shared" si="256"/>
        <v>1</v>
      </c>
      <c r="V951" s="4"/>
      <c r="W951" s="4"/>
      <c r="X951">
        <f>IF(front!E951&gt;$X$2,O951,P951)</f>
        <v>64155.104775112857</v>
      </c>
      <c r="Y951">
        <f t="shared" si="260"/>
        <v>63918.351535465445</v>
      </c>
      <c r="Z951">
        <f>SUMPRODUCT($B$7:$B$456,Y$7:Y$456,EXP(constants!$B$32+constants!$A$32*ABS($A$7:$A$456-$A951)))</f>
        <v>6.8444021796063595E-5</v>
      </c>
      <c r="AA951">
        <f t="shared" si="251"/>
        <v>63918.351467021421</v>
      </c>
      <c r="AB951">
        <f t="shared" si="257"/>
        <v>63913.444044480348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1.5405466132708749E-5</v>
      </c>
      <c r="AL951" s="17">
        <f t="shared" si="252"/>
        <v>2.4103639481526554E-10</v>
      </c>
      <c r="AQ951">
        <f t="shared" si="259"/>
        <v>2.4103639481526554E-10</v>
      </c>
    </row>
    <row r="952" spans="1:43" x14ac:dyDescent="0.2">
      <c r="A952">
        <f>front!A952</f>
        <v>628.80999999999995</v>
      </c>
      <c r="B952" s="1">
        <f t="shared" si="258"/>
        <v>0.45999999999992269</v>
      </c>
      <c r="C952">
        <f>front!D952-front!B952</f>
        <v>37388.07</v>
      </c>
      <c r="D952" s="2">
        <f>front!E952-front!C952</f>
        <v>56016.3</v>
      </c>
      <c r="E952" s="2">
        <f>IF(front!F952-front!C952&gt;0,front!F952-front!C952,0)</f>
        <v>56016.3</v>
      </c>
      <c r="F952" s="2">
        <f>front!I952-front!H952</f>
        <v>7718.2000000000007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38662.934444610517</v>
      </c>
      <c r="J952" s="4">
        <f>D952/(constants!$A$4+constants!$B$4*data!D952+constants!$C$4*data!D952^2+constants!$D$4*data!D952^3+constants!$E$4*data!D952^4+constants!$F$4*data!D952^5+constants!$G$4*data!D952^6+constants!$H$4*data!D952^7)</f>
        <v>59149.827056127688</v>
      </c>
      <c r="K952" s="4">
        <f>E952/(constants!$A$4+constants!$B$4*data!E952+constants!$C$4*data!E952^2+constants!$D$4*data!E952^3+constants!$E$4*data!E952^4+constants!$F$4*data!E952^5+constants!$G$4*data!E952^6+constants!$H$4*data!E952^7)</f>
        <v>59149.827056127688</v>
      </c>
      <c r="L952" s="4">
        <f>F952/(constants!$A$4+constants!$B$4*data!F952+constants!$C$4*data!F952^2+constants!$D$4*data!F952^3+constants!$E$4*data!F952^4+constants!$F$4*data!F952^5+constants!$G$4*data!F952^6+constants!$H$4*data!F952^7)</f>
        <v>7707.6561471988825</v>
      </c>
      <c r="M952" s="4"/>
      <c r="N952" s="4"/>
      <c r="O952" s="4">
        <f t="shared" si="253"/>
        <v>64438.224074350859</v>
      </c>
      <c r="P952" s="4">
        <f t="shared" si="254"/>
        <v>11829.965411225538</v>
      </c>
      <c r="Q952" s="4">
        <f t="shared" si="254"/>
        <v>11829.965411225538</v>
      </c>
      <c r="R952" s="4">
        <f t="shared" si="255"/>
        <v>1284.6093578664804</v>
      </c>
      <c r="S952" s="4"/>
      <c r="T952" s="4"/>
      <c r="U952" s="4">
        <f t="shared" si="256"/>
        <v>1</v>
      </c>
      <c r="V952" s="4"/>
      <c r="W952" s="4"/>
      <c r="X952">
        <f>IF(front!E952&gt;$X$2,O952,P952)</f>
        <v>64438.224074350859</v>
      </c>
      <c r="Y952">
        <f t="shared" si="260"/>
        <v>64201.470834703447</v>
      </c>
      <c r="Z952">
        <f>SUMPRODUCT($B$7:$B$456,Y$7:Y$456,EXP(constants!$B$32+constants!$A$32*ABS($A$7:$A$456-$A952)))</f>
        <v>6.6676422929868749E-5</v>
      </c>
      <c r="AA952">
        <f t="shared" si="251"/>
        <v>64201.470768027022</v>
      </c>
      <c r="AB952">
        <f t="shared" si="257"/>
        <v>64196.563345485949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1.5430156105283312E-5</v>
      </c>
      <c r="AL952" s="17">
        <f t="shared" si="252"/>
        <v>2.4035797714346496E-10</v>
      </c>
      <c r="AQ952">
        <f t="shared" si="259"/>
        <v>2.4035797714346496E-10</v>
      </c>
    </row>
    <row r="953" spans="1:43" x14ac:dyDescent="0.2">
      <c r="A953">
        <f>front!A953</f>
        <v>629.26</v>
      </c>
      <c r="B953" s="1">
        <f t="shared" si="258"/>
        <v>0.45000000000004547</v>
      </c>
      <c r="C953">
        <f>front!D953-front!B953</f>
        <v>37481.67</v>
      </c>
      <c r="D953" s="2">
        <f>front!E953-front!C953</f>
        <v>55401.9</v>
      </c>
      <c r="E953" s="2">
        <f>IF(front!F953-front!C953&gt;0,front!F953-front!C953,0)</f>
        <v>55401.9</v>
      </c>
      <c r="F953" s="2">
        <f>front!I953-front!H953</f>
        <v>8741.6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38764.275943112036</v>
      </c>
      <c r="J953" s="4">
        <f>D953/(constants!$A$4+constants!$B$4*data!D953+constants!$C$4*data!D953^2+constants!$D$4*data!D953^3+constants!$E$4*data!D953^4+constants!$F$4*data!D953^5+constants!$G$4*data!D953^6+constants!$H$4*data!D953^7)</f>
        <v>58466.245952298297</v>
      </c>
      <c r="K953" s="4">
        <f>E953/(constants!$A$4+constants!$B$4*data!E953+constants!$C$4*data!E953^2+constants!$D$4*data!E953^3+constants!$E$4*data!E953^4+constants!$F$4*data!E953^5+constants!$G$4*data!E953^6+constants!$H$4*data!E953^7)</f>
        <v>58466.245952298297</v>
      </c>
      <c r="L953" s="4">
        <f>F953/(constants!$A$4+constants!$B$4*data!F953+constants!$C$4*data!F953^2+constants!$D$4*data!F953^3+constants!$E$4*data!F953^4+constants!$F$4*data!F953^5+constants!$G$4*data!F953^6+constants!$H$4*data!F953^7)</f>
        <v>8733.905355147439</v>
      </c>
      <c r="M953" s="4"/>
      <c r="N953" s="4"/>
      <c r="O953" s="4">
        <f t="shared" si="253"/>
        <v>64607.126571853398</v>
      </c>
      <c r="P953" s="4">
        <f t="shared" si="254"/>
        <v>11693.249190459659</v>
      </c>
      <c r="Q953" s="4">
        <f t="shared" si="254"/>
        <v>11693.249190459659</v>
      </c>
      <c r="R953" s="4">
        <f t="shared" si="255"/>
        <v>1455.650892524573</v>
      </c>
      <c r="S953" s="4"/>
      <c r="T953" s="4"/>
      <c r="U953" s="4">
        <f t="shared" si="256"/>
        <v>1</v>
      </c>
      <c r="V953" s="4"/>
      <c r="W953" s="4"/>
      <c r="X953">
        <f>IF(front!E953&gt;$X$2,O953,P953)</f>
        <v>64607.126571853398</v>
      </c>
      <c r="Y953">
        <f t="shared" si="260"/>
        <v>64370.373332205985</v>
      </c>
      <c r="Z953">
        <f>SUMPRODUCT($B$7:$B$456,Y$7:Y$456,EXP(constants!$B$32+constants!$A$32*ABS($A$7:$A$456-$A953)))</f>
        <v>6.4991429744674757E-5</v>
      </c>
      <c r="AA953">
        <f t="shared" si="251"/>
        <v>64370.373267214556</v>
      </c>
      <c r="AB953">
        <f t="shared" si="257"/>
        <v>64365.465844673483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1.5454269626884382E-5</v>
      </c>
      <c r="AL953" s="17">
        <f t="shared" si="252"/>
        <v>2.4010188420260285E-10</v>
      </c>
      <c r="AQ953">
        <f t="shared" si="259"/>
        <v>2.4010188420260285E-10</v>
      </c>
    </row>
    <row r="954" spans="1:43" x14ac:dyDescent="0.2">
      <c r="A954">
        <f>front!A954</f>
        <v>629.71</v>
      </c>
      <c r="B954" s="1">
        <f t="shared" si="258"/>
        <v>0.45000000000004547</v>
      </c>
      <c r="C954">
        <f>front!D954-front!B954</f>
        <v>37540.93</v>
      </c>
      <c r="D954" s="2">
        <f>front!E954-front!C954</f>
        <v>55391.6</v>
      </c>
      <c r="E954" s="2">
        <f>IF(front!F954-front!C954&gt;0,front!F954-front!C954,0)</f>
        <v>55391.6</v>
      </c>
      <c r="F954" s="2">
        <f>front!I954-front!H954</f>
        <v>8114.5999999999985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38828.448444765265</v>
      </c>
      <c r="J954" s="4">
        <f>D954/(constants!$A$4+constants!$B$4*data!D954+constants!$C$4*data!D954^2+constants!$D$4*data!D954^3+constants!$E$4*data!D954^4+constants!$F$4*data!D954^5+constants!$G$4*data!D954^6+constants!$H$4*data!D954^7)</f>
        <v>58454.796214569178</v>
      </c>
      <c r="K954" s="4">
        <f>E954/(constants!$A$4+constants!$B$4*data!E954+constants!$C$4*data!E954^2+constants!$D$4*data!E954^3+constants!$E$4*data!E954^4+constants!$F$4*data!E954^5+constants!$G$4*data!E954^6+constants!$H$4*data!E954^7)</f>
        <v>58454.796214569178</v>
      </c>
      <c r="L954" s="4">
        <f>F954/(constants!$A$4+constants!$B$4*data!F954+constants!$C$4*data!F954^2+constants!$D$4*data!F954^3+constants!$E$4*data!F954^4+constants!$F$4*data!F954^5+constants!$G$4*data!F954^6+constants!$H$4*data!F954^7)</f>
        <v>8104.9299874002381</v>
      </c>
      <c r="M954" s="4"/>
      <c r="N954" s="4"/>
      <c r="O954" s="4">
        <f t="shared" si="253"/>
        <v>64714.080741275437</v>
      </c>
      <c r="P954" s="4">
        <f t="shared" si="254"/>
        <v>11690.959242913836</v>
      </c>
      <c r="Q954" s="4">
        <f t="shared" si="254"/>
        <v>11690.959242913836</v>
      </c>
      <c r="R954" s="4">
        <f t="shared" si="255"/>
        <v>1350.8216645667064</v>
      </c>
      <c r="S954" s="4"/>
      <c r="T954" s="4"/>
      <c r="U954" s="4">
        <f t="shared" si="256"/>
        <v>1</v>
      </c>
      <c r="V954" s="4"/>
      <c r="W954" s="4"/>
      <c r="X954">
        <f>IF(front!E954&gt;$X$2,O954,P954)</f>
        <v>64714.080741275437</v>
      </c>
      <c r="Y954">
        <f t="shared" si="260"/>
        <v>64477.327501628024</v>
      </c>
      <c r="Z954">
        <f>SUMPRODUCT($B$7:$B$456,Y$7:Y$456,EXP(constants!$B$32+constants!$A$32*ABS($A$7:$A$456-$A954)))</f>
        <v>6.3349018358404484E-5</v>
      </c>
      <c r="AA954">
        <f t="shared" si="251"/>
        <v>64477.327438279004</v>
      </c>
      <c r="AB954">
        <f t="shared" si="257"/>
        <v>64472.420015737931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1.5478343796534871E-5</v>
      </c>
      <c r="AL954" s="17">
        <f t="shared" si="252"/>
        <v>2.400769785399176E-10</v>
      </c>
      <c r="AQ954">
        <f t="shared" si="259"/>
        <v>2.400769785399176E-10</v>
      </c>
    </row>
    <row r="955" spans="1:43" x14ac:dyDescent="0.2">
      <c r="A955">
        <f>front!A955</f>
        <v>630.16999999999996</v>
      </c>
      <c r="B955" s="1">
        <f t="shared" si="258"/>
        <v>0.45999999999992269</v>
      </c>
      <c r="C955">
        <f>front!D955-front!B955</f>
        <v>37594.199999999997</v>
      </c>
      <c r="D955" s="2">
        <f>front!E955-front!C955</f>
        <v>55701.599999999999</v>
      </c>
      <c r="E955" s="2">
        <f>IF(front!F955-front!C955&gt;0,front!F955-front!C955,0)</f>
        <v>55701.599999999999</v>
      </c>
      <c r="F955" s="2">
        <f>front!I955-front!H955</f>
        <v>7701.3999999999978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38886.141804655344</v>
      </c>
      <c r="J955" s="4">
        <f>D955/(constants!$A$4+constants!$B$4*data!D955+constants!$C$4*data!D955^2+constants!$D$4*data!D955^3+constants!$E$4*data!D955^4+constants!$F$4*data!D955^5+constants!$G$4*data!D955^6+constants!$H$4*data!D955^7)</f>
        <v>58799.538693037575</v>
      </c>
      <c r="K955" s="4">
        <f>E955/(constants!$A$4+constants!$B$4*data!E955+constants!$C$4*data!E955^2+constants!$D$4*data!E955^3+constants!$E$4*data!E955^4+constants!$F$4*data!E955^5+constants!$G$4*data!E955^6+constants!$H$4*data!E955^7)</f>
        <v>58799.538693037575</v>
      </c>
      <c r="L955" s="4">
        <f>F955/(constants!$A$4+constants!$B$4*data!F955+constants!$C$4*data!F955^2+constants!$D$4*data!F955^3+constants!$E$4*data!F955^4+constants!$F$4*data!F955^5+constants!$G$4*data!F955^6+constants!$H$4*data!F955^7)</f>
        <v>7690.8251134370403</v>
      </c>
      <c r="M955" s="4"/>
      <c r="N955" s="4"/>
      <c r="O955" s="4">
        <f t="shared" si="253"/>
        <v>64810.236341092241</v>
      </c>
      <c r="P955" s="4">
        <f t="shared" si="254"/>
        <v>11759.907738607515</v>
      </c>
      <c r="Q955" s="4">
        <f t="shared" si="254"/>
        <v>11759.907738607515</v>
      </c>
      <c r="R955" s="4">
        <f t="shared" si="255"/>
        <v>1281.8041855728402</v>
      </c>
      <c r="S955" s="4"/>
      <c r="T955" s="4"/>
      <c r="U955" s="4">
        <f t="shared" si="256"/>
        <v>1</v>
      </c>
      <c r="V955" s="4"/>
      <c r="W955" s="4"/>
      <c r="X955">
        <f>IF(front!E955&gt;$X$2,O955,P955)</f>
        <v>64810.236341092241</v>
      </c>
      <c r="Y955">
        <f t="shared" si="260"/>
        <v>64573.483101444828</v>
      </c>
      <c r="Z955">
        <f>SUMPRODUCT($B$7:$B$456,Y$7:Y$456,EXP(constants!$B$32+constants!$A$32*ABS($A$7:$A$456-$A955)))</f>
        <v>6.1713000338327914E-5</v>
      </c>
      <c r="AA955">
        <f t="shared" si="251"/>
        <v>64573.483039731829</v>
      </c>
      <c r="AB955">
        <f t="shared" si="257"/>
        <v>64568.575617190756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1.5502912196965789E-5</v>
      </c>
      <c r="AL955" s="17">
        <f t="shared" si="252"/>
        <v>2.4009995650017541E-10</v>
      </c>
      <c r="AQ955">
        <f t="shared" si="259"/>
        <v>2.4009995650017541E-10</v>
      </c>
    </row>
    <row r="956" spans="1:43" x14ac:dyDescent="0.2">
      <c r="A956">
        <f>front!A956</f>
        <v>630.62</v>
      </c>
      <c r="B956" s="1">
        <f t="shared" si="258"/>
        <v>0.45000000000004547</v>
      </c>
      <c r="C956">
        <f>front!D956-front!B956</f>
        <v>37693.93</v>
      </c>
      <c r="D956" s="2">
        <f>front!E956-front!C956</f>
        <v>55116.9</v>
      </c>
      <c r="E956" s="2">
        <f>IF(front!F956-front!C956&gt;0,front!F956-front!C956,0)</f>
        <v>55116.9</v>
      </c>
      <c r="F956" s="2">
        <f>front!I956-front!H956</f>
        <v>7731.9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38994.171910085992</v>
      </c>
      <c r="J956" s="4">
        <f>D956/(constants!$A$4+constants!$B$4*data!D956+constants!$C$4*data!D956^2+constants!$D$4*data!D956^3+constants!$E$4*data!D956^4+constants!$F$4*data!D956^5+constants!$G$4*data!D956^6+constants!$H$4*data!D956^7)</f>
        <v>58149.540750255212</v>
      </c>
      <c r="K956" s="4">
        <f>E956/(constants!$A$4+constants!$B$4*data!E956+constants!$C$4*data!E956^2+constants!$D$4*data!E956^3+constants!$E$4*data!E956^4+constants!$F$4*data!E956^5+constants!$G$4*data!E956^6+constants!$H$4*data!E956^7)</f>
        <v>58149.540750255212</v>
      </c>
      <c r="L956" s="4">
        <f>F956/(constants!$A$4+constants!$B$4*data!F956+constants!$C$4*data!F956^2+constants!$D$4*data!F956^3+constants!$E$4*data!F956^4+constants!$F$4*data!F956^5+constants!$G$4*data!F956^6+constants!$H$4*data!F956^7)</f>
        <v>7721.3818063341141</v>
      </c>
      <c r="M956" s="4"/>
      <c r="N956" s="4"/>
      <c r="O956" s="4">
        <f t="shared" si="253"/>
        <v>64990.286516809982</v>
      </c>
      <c r="P956" s="4">
        <f t="shared" si="254"/>
        <v>11629.908150051042</v>
      </c>
      <c r="Q956" s="4">
        <f t="shared" si="254"/>
        <v>11629.908150051042</v>
      </c>
      <c r="R956" s="4">
        <f t="shared" si="255"/>
        <v>1286.8969677223522</v>
      </c>
      <c r="S956" s="4"/>
      <c r="T956" s="4"/>
      <c r="U956" s="4">
        <f t="shared" si="256"/>
        <v>1</v>
      </c>
      <c r="V956" s="4"/>
      <c r="W956" s="4"/>
      <c r="X956">
        <f>IF(front!E956&gt;$X$2,O956,P956)</f>
        <v>64990.286516809982</v>
      </c>
      <c r="Y956">
        <f t="shared" si="260"/>
        <v>64753.533277162569</v>
      </c>
      <c r="Z956">
        <f>SUMPRODUCT($B$7:$B$456,Y$7:Y$456,EXP(constants!$B$32+constants!$A$32*ABS($A$7:$A$456-$A956)))</f>
        <v>6.015343879560195E-5</v>
      </c>
      <c r="AA956">
        <f t="shared" si="251"/>
        <v>64753.533217009128</v>
      </c>
      <c r="AB956">
        <f t="shared" si="257"/>
        <v>64748.625794468055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1.5526906562220956E-5</v>
      </c>
      <c r="AL956" s="17">
        <f t="shared" si="252"/>
        <v>2.3980287414142362E-10</v>
      </c>
      <c r="AQ956">
        <f t="shared" si="259"/>
        <v>2.3980287414142362E-10</v>
      </c>
    </row>
    <row r="957" spans="1:43" x14ac:dyDescent="0.2">
      <c r="A957">
        <f>front!A957</f>
        <v>631.07000000000005</v>
      </c>
      <c r="B957" s="1">
        <f t="shared" si="258"/>
        <v>0.45000000000004547</v>
      </c>
      <c r="C957">
        <f>front!D957-front!B957</f>
        <v>37739.799999999996</v>
      </c>
      <c r="D957" s="2">
        <f>front!E957-front!C957</f>
        <v>55487.6</v>
      </c>
      <c r="E957" s="2">
        <f>IF(front!F957-front!C957&gt;0,front!F957-front!C957,0)</f>
        <v>55487.6</v>
      </c>
      <c r="F957" s="2">
        <f>front!I957-front!H957</f>
        <v>6955.2999999999993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39043.867729965976</v>
      </c>
      <c r="J957" s="4">
        <f>D957/(constants!$A$4+constants!$B$4*data!D957+constants!$C$4*data!D957^2+constants!$D$4*data!D957^3+constants!$E$4*data!D957^4+constants!$F$4*data!D957^5+constants!$G$4*data!D957^6+constants!$H$4*data!D957^7)</f>
        <v>58561.524144621588</v>
      </c>
      <c r="K957" s="4">
        <f>E957/(constants!$A$4+constants!$B$4*data!E957+constants!$C$4*data!E957^2+constants!$D$4*data!E957^3+constants!$E$4*data!E957^4+constants!$F$4*data!E957^5+constants!$G$4*data!E957^6+constants!$H$4*data!E957^7)</f>
        <v>58561.524144621588</v>
      </c>
      <c r="L957" s="4">
        <f>F957/(constants!$A$4+constants!$B$4*data!F957+constants!$C$4*data!F957^2+constants!$D$4*data!F957^3+constants!$E$4*data!F957^4+constants!$F$4*data!F957^5+constants!$G$4*data!F957^6+constants!$H$4*data!F957^7)</f>
        <v>6943.7998847835433</v>
      </c>
      <c r="M957" s="4"/>
      <c r="N957" s="4"/>
      <c r="O957" s="4">
        <f t="shared" si="253"/>
        <v>65073.112883276626</v>
      </c>
      <c r="P957" s="4">
        <f t="shared" si="254"/>
        <v>11712.304828924318</v>
      </c>
      <c r="Q957" s="4">
        <f t="shared" si="254"/>
        <v>11712.304828924318</v>
      </c>
      <c r="R957" s="4">
        <f t="shared" si="255"/>
        <v>1157.2999807972574</v>
      </c>
      <c r="S957" s="4"/>
      <c r="T957" s="4"/>
      <c r="U957" s="4">
        <f t="shared" si="256"/>
        <v>1</v>
      </c>
      <c r="V957" s="4"/>
      <c r="W957" s="4"/>
      <c r="X957">
        <f>IF(front!E957&gt;$X$2,O957,P957)</f>
        <v>65073.112883276626</v>
      </c>
      <c r="Y957">
        <f t="shared" si="260"/>
        <v>64836.359643629214</v>
      </c>
      <c r="Z957">
        <f>SUMPRODUCT($B$7:$B$456,Y$7:Y$456,EXP(constants!$B$32+constants!$A$32*ABS($A$7:$A$456-$A957)))</f>
        <v>5.8633289243740402E-5</v>
      </c>
      <c r="AA957">
        <f t="shared" si="251"/>
        <v>64836.359584995924</v>
      </c>
      <c r="AB957">
        <f t="shared" si="257"/>
        <v>64831.452162454851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1.555086135408722E-5</v>
      </c>
      <c r="AL957" s="17">
        <f t="shared" si="252"/>
        <v>2.3986600385133782E-10</v>
      </c>
      <c r="AQ957">
        <f t="shared" si="259"/>
        <v>2.3986600385133782E-10</v>
      </c>
    </row>
    <row r="958" spans="1:43" x14ac:dyDescent="0.2">
      <c r="A958">
        <f>front!A958</f>
        <v>631.53</v>
      </c>
      <c r="B958" s="1">
        <f t="shared" si="258"/>
        <v>0.45999999999992269</v>
      </c>
      <c r="C958">
        <f>front!D958-front!B958</f>
        <v>37719.47</v>
      </c>
      <c r="D958" s="2">
        <f>front!E958-front!C958</f>
        <v>55045.1</v>
      </c>
      <c r="E958" s="2">
        <f>IF(front!F958-front!C958&gt;0,front!F958-front!C958,0)</f>
        <v>55045.1</v>
      </c>
      <c r="F958" s="2">
        <f>front!I958-front!H958</f>
        <v>6968.4999999999982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39021.841450347274</v>
      </c>
      <c r="J958" s="4">
        <f>D958/(constants!$A$4+constants!$B$4*data!D958+constants!$C$4*data!D958^2+constants!$D$4*data!D958^3+constants!$E$4*data!D958^4+constants!$F$4*data!D958^5+constants!$G$4*data!D958^6+constants!$H$4*data!D958^7)</f>
        <v>58069.786942800616</v>
      </c>
      <c r="K958" s="4">
        <f>E958/(constants!$A$4+constants!$B$4*data!E958+constants!$C$4*data!E958^2+constants!$D$4*data!E958^3+constants!$E$4*data!E958^4+constants!$F$4*data!E958^5+constants!$G$4*data!E958^6+constants!$H$4*data!E958^7)</f>
        <v>58069.786942800616</v>
      </c>
      <c r="L958" s="4">
        <f>F958/(constants!$A$4+constants!$B$4*data!F958+constants!$C$4*data!F958^2+constants!$D$4*data!F958^3+constants!$E$4*data!F958^4+constants!$F$4*data!F958^5+constants!$G$4*data!F958^6+constants!$H$4*data!F958^7)</f>
        <v>6957.0089890115714</v>
      </c>
      <c r="M958" s="4"/>
      <c r="N958" s="4"/>
      <c r="O958" s="4">
        <f t="shared" si="253"/>
        <v>65036.402417245459</v>
      </c>
      <c r="P958" s="4">
        <f t="shared" si="254"/>
        <v>11613.957388560124</v>
      </c>
      <c r="Q958" s="4">
        <f t="shared" si="254"/>
        <v>11613.957388560124</v>
      </c>
      <c r="R958" s="4">
        <f t="shared" si="255"/>
        <v>1159.5014981685954</v>
      </c>
      <c r="S958" s="4"/>
      <c r="T958" s="4"/>
      <c r="U958" s="4">
        <f t="shared" si="256"/>
        <v>1</v>
      </c>
      <c r="V958" s="4"/>
      <c r="W958" s="4"/>
      <c r="X958">
        <f>IF(front!E958&gt;$X$2,O958,P958)</f>
        <v>65036.402417245459</v>
      </c>
      <c r="Y958">
        <f t="shared" si="260"/>
        <v>64799.649177598047</v>
      </c>
      <c r="Z958">
        <f>SUMPRODUCT($B$7:$B$456,Y$7:Y$456,EXP(constants!$B$32+constants!$A$32*ABS($A$7:$A$456-$A958)))</f>
        <v>5.7119057133048231E-5</v>
      </c>
      <c r="AA958">
        <f t="shared" si="251"/>
        <v>64799.649120478993</v>
      </c>
      <c r="AB958">
        <f t="shared" si="257"/>
        <v>64794.74169793792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1.5575307498251023E-5</v>
      </c>
      <c r="AL958" s="17">
        <f t="shared" si="252"/>
        <v>2.4037918957776639E-10</v>
      </c>
      <c r="AQ958">
        <f t="shared" si="259"/>
        <v>2.4037918957776639E-10</v>
      </c>
    </row>
    <row r="959" spans="1:43" x14ac:dyDescent="0.2">
      <c r="A959">
        <f>front!A959</f>
        <v>631.98</v>
      </c>
      <c r="B959" s="1">
        <f t="shared" si="258"/>
        <v>0.45000000000004547</v>
      </c>
      <c r="C959">
        <f>front!D959-front!B959</f>
        <v>37799.660000000003</v>
      </c>
      <c r="D959" s="2">
        <f>front!E959-front!C959</f>
        <v>55184</v>
      </c>
      <c r="E959" s="2">
        <f>IF(front!F959-front!C959&gt;0,front!F959-front!C959,0)</f>
        <v>55184</v>
      </c>
      <c r="F959" s="2">
        <f>front!I959-front!H959</f>
        <v>6877.7999999999993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39108.728214431692</v>
      </c>
      <c r="J959" s="4">
        <f>D959/(constants!$A$4+constants!$B$4*data!D959+constants!$C$4*data!D959^2+constants!$D$4*data!D959^3+constants!$E$4*data!D959^4+constants!$F$4*data!D959^5+constants!$G$4*data!D959^6+constants!$H$4*data!D959^7)</f>
        <v>58224.085789393685</v>
      </c>
      <c r="K959" s="4">
        <f>E959/(constants!$A$4+constants!$B$4*data!E959+constants!$C$4*data!E959^2+constants!$D$4*data!E959^3+constants!$E$4*data!E959^4+constants!$F$4*data!E959^5+constants!$G$4*data!E959^6+constants!$H$4*data!E959^7)</f>
        <v>58224.085789393685</v>
      </c>
      <c r="L959" s="4">
        <f>F959/(constants!$A$4+constants!$B$4*data!F959+constants!$C$4*data!F959^2+constants!$D$4*data!F959^3+constants!$E$4*data!F959^4+constants!$F$4*data!F959^5+constants!$G$4*data!F959^6+constants!$H$4*data!F959^7)</f>
        <v>6866.2513614340123</v>
      </c>
      <c r="M959" s="4"/>
      <c r="N959" s="4"/>
      <c r="O959" s="4">
        <f t="shared" si="253"/>
        <v>65181.213690719494</v>
      </c>
      <c r="P959" s="4">
        <f t="shared" si="254"/>
        <v>11644.817157878737</v>
      </c>
      <c r="Q959" s="4">
        <f t="shared" si="254"/>
        <v>11644.817157878737</v>
      </c>
      <c r="R959" s="4">
        <f t="shared" si="255"/>
        <v>1144.3752269056688</v>
      </c>
      <c r="S959" s="4"/>
      <c r="T959" s="4"/>
      <c r="U959" s="4">
        <f t="shared" si="256"/>
        <v>1</v>
      </c>
      <c r="V959" s="4"/>
      <c r="W959" s="4"/>
      <c r="X959">
        <f>IF(front!E959&gt;$X$2,O959,P959)</f>
        <v>65181.213690719494</v>
      </c>
      <c r="Y959">
        <f t="shared" si="260"/>
        <v>64944.460451072082</v>
      </c>
      <c r="Z959">
        <f>SUMPRODUCT($B$7:$B$456,Y$7:Y$456,EXP(constants!$B$32+constants!$A$32*ABS($A$7:$A$456-$A959)))</f>
        <v>5.5675590045512333E-5</v>
      </c>
      <c r="AA959">
        <f t="shared" si="251"/>
        <v>64944.460395396491</v>
      </c>
      <c r="AB959">
        <f t="shared" si="257"/>
        <v>64939.552972855417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1.559918204738887E-5</v>
      </c>
      <c r="AL959" s="17">
        <f t="shared" si="252"/>
        <v>2.4021080117242707E-10</v>
      </c>
      <c r="AQ959">
        <f t="shared" si="259"/>
        <v>2.4021080117242707E-10</v>
      </c>
    </row>
    <row r="960" spans="1:43" x14ac:dyDescent="0.2">
      <c r="A960">
        <f>front!A960</f>
        <v>632.42999999999995</v>
      </c>
      <c r="B960" s="1">
        <f t="shared" si="258"/>
        <v>0.44999999999993179</v>
      </c>
      <c r="C960">
        <f>front!D960-front!B960</f>
        <v>37908.54</v>
      </c>
      <c r="D960" s="2">
        <f>front!E960-front!C960</f>
        <v>54898</v>
      </c>
      <c r="E960" s="2">
        <f>IF(front!F960-front!C960&gt;0,front!F960-front!C960,0)</f>
        <v>54898</v>
      </c>
      <c r="F960" s="2">
        <f>front!I960-front!H960</f>
        <v>5767.5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39226.726335730928</v>
      </c>
      <c r="J960" s="4">
        <f>D960/(constants!$A$4+constants!$B$4*data!D960+constants!$C$4*data!D960^2+constants!$D$4*data!D960^3+constants!$E$4*data!D960^4+constants!$F$4*data!D960^5+constants!$G$4*data!D960^6+constants!$H$4*data!D960^7)</f>
        <v>57906.431076739012</v>
      </c>
      <c r="K960" s="4">
        <f>E960/(constants!$A$4+constants!$B$4*data!E960+constants!$C$4*data!E960^2+constants!$D$4*data!E960^3+constants!$E$4*data!E960^4+constants!$F$4*data!E960^5+constants!$G$4*data!E960^6+constants!$H$4*data!E960^7)</f>
        <v>57906.431076739012</v>
      </c>
      <c r="L960" s="4">
        <f>F960/(constants!$A$4+constants!$B$4*data!F960+constants!$C$4*data!F960^2+constants!$D$4*data!F960^3+constants!$E$4*data!F960^4+constants!$F$4*data!F960^5+constants!$G$4*data!F960^6+constants!$H$4*data!F960^7)</f>
        <v>5756.0849175923977</v>
      </c>
      <c r="M960" s="4"/>
      <c r="N960" s="4"/>
      <c r="O960" s="4">
        <f t="shared" si="253"/>
        <v>65377.87722621821</v>
      </c>
      <c r="P960" s="4">
        <f t="shared" si="254"/>
        <v>11581.286215347802</v>
      </c>
      <c r="Q960" s="4">
        <f t="shared" si="254"/>
        <v>11581.286215347802</v>
      </c>
      <c r="R960" s="4">
        <f t="shared" si="255"/>
        <v>959.34748626539965</v>
      </c>
      <c r="S960" s="4"/>
      <c r="T960" s="4"/>
      <c r="U960" s="4">
        <f t="shared" si="256"/>
        <v>1</v>
      </c>
      <c r="V960" s="4"/>
      <c r="W960" s="4"/>
      <c r="X960">
        <f>IF(front!E960&gt;$X$2,O960,P960)</f>
        <v>65377.87722621821</v>
      </c>
      <c r="Y960">
        <f t="shared" si="260"/>
        <v>65141.123986570798</v>
      </c>
      <c r="Z960">
        <f>SUMPRODUCT($B$7:$B$456,Y$7:Y$456,EXP(constants!$B$32+constants!$A$32*ABS($A$7:$A$456-$A960)))</f>
        <v>5.426860110270429E-5</v>
      </c>
      <c r="AA960">
        <f t="shared" si="251"/>
        <v>65141.123932302195</v>
      </c>
      <c r="AB960">
        <f t="shared" si="257"/>
        <v>65136.216509761121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1.5623016811040742E-5</v>
      </c>
      <c r="AL960" s="17">
        <f t="shared" si="252"/>
        <v>2.3985146279872615E-10</v>
      </c>
      <c r="AQ960">
        <f t="shared" si="259"/>
        <v>2.3985146279872615E-10</v>
      </c>
    </row>
    <row r="961" spans="1:43" x14ac:dyDescent="0.2">
      <c r="A961">
        <f>front!A961</f>
        <v>632.89</v>
      </c>
      <c r="B961" s="1">
        <f t="shared" si="258"/>
        <v>0.46000000000003638</v>
      </c>
      <c r="C961">
        <f>front!D961-front!B961</f>
        <v>37963.599999999999</v>
      </c>
      <c r="D961" s="2">
        <f>front!E961-front!C961</f>
        <v>55657.9</v>
      </c>
      <c r="E961" s="2">
        <f>IF(front!F961-front!C961&gt;0,front!F961-front!C961,0)</f>
        <v>55657.9</v>
      </c>
      <c r="F961" s="2">
        <f>front!I961-front!H961</f>
        <v>5661.7999999999993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39286.408458035512</v>
      </c>
      <c r="J961" s="4">
        <f>D961/(constants!$A$4+constants!$B$4*data!D961+constants!$C$4*data!D961^2+constants!$D$4*data!D961^3+constants!$E$4*data!D961^4+constants!$F$4*data!D961^5+constants!$G$4*data!D961^6+constants!$H$4*data!D961^7)</f>
        <v>58750.923136368016</v>
      </c>
      <c r="K961" s="4">
        <f>E961/(constants!$A$4+constants!$B$4*data!E961+constants!$C$4*data!E961^2+constants!$D$4*data!E961^3+constants!$E$4*data!E961^4+constants!$F$4*data!E961^5+constants!$G$4*data!E961^6+constants!$H$4*data!E961^7)</f>
        <v>58750.923136368016</v>
      </c>
      <c r="L961" s="4">
        <f>F961/(constants!$A$4+constants!$B$4*data!F961+constants!$C$4*data!F961^2+constants!$D$4*data!F961^3+constants!$E$4*data!F961^4+constants!$F$4*data!F961^5+constants!$G$4*data!F961^6+constants!$H$4*data!F961^7)</f>
        <v>5650.4683322846504</v>
      </c>
      <c r="M961" s="4"/>
      <c r="N961" s="4"/>
      <c r="O961" s="4">
        <f t="shared" si="253"/>
        <v>65477.347430059192</v>
      </c>
      <c r="P961" s="4">
        <f t="shared" si="254"/>
        <v>11750.184627273602</v>
      </c>
      <c r="Q961" s="4">
        <f t="shared" si="254"/>
        <v>11750.184627273602</v>
      </c>
      <c r="R961" s="4">
        <f t="shared" si="255"/>
        <v>941.74472204744177</v>
      </c>
      <c r="S961" s="4"/>
      <c r="T961" s="4"/>
      <c r="U961" s="4">
        <f t="shared" si="256"/>
        <v>1</v>
      </c>
      <c r="V961" s="4"/>
      <c r="W961" s="4"/>
      <c r="X961">
        <f>IF(front!E961&gt;$X$2,O961,P961)</f>
        <v>65477.347430059192</v>
      </c>
      <c r="Y961">
        <f t="shared" si="260"/>
        <v>65240.594190411779</v>
      </c>
      <c r="Z961">
        <f>SUMPRODUCT($B$7:$B$456,Y$7:Y$456,EXP(constants!$B$32+constants!$A$32*ABS($A$7:$A$456-$A961)))</f>
        <v>5.2867089104111263E-5</v>
      </c>
      <c r="AA961">
        <f t="shared" si="251"/>
        <v>65240.594137544693</v>
      </c>
      <c r="AB961">
        <f t="shared" si="257"/>
        <v>65235.68671500362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1.5647340043665099E-5</v>
      </c>
      <c r="AL961" s="17">
        <f t="shared" si="252"/>
        <v>2.3985859322710786E-10</v>
      </c>
      <c r="AQ961">
        <f t="shared" si="259"/>
        <v>2.3985859322710786E-10</v>
      </c>
    </row>
    <row r="962" spans="1:43" x14ac:dyDescent="0.2">
      <c r="A962">
        <f>front!A962</f>
        <v>633.34</v>
      </c>
      <c r="B962" s="1">
        <f t="shared" si="258"/>
        <v>0.45000000000004547</v>
      </c>
      <c r="C962">
        <f>front!D962-front!B962</f>
        <v>38003.47</v>
      </c>
      <c r="D962" s="2">
        <f>front!E962-front!C962</f>
        <v>55560</v>
      </c>
      <c r="E962" s="2">
        <f>IF(front!F962-front!C962&gt;0,front!F962-front!C962,0)</f>
        <v>55560</v>
      </c>
      <c r="F962" s="2">
        <f>front!I962-front!H962</f>
        <v>5794.3000000000011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39329.630093851381</v>
      </c>
      <c r="J962" s="4">
        <f>D962/(constants!$A$4+constants!$B$4*data!D962+constants!$C$4*data!D962^2+constants!$D$4*data!D962^3+constants!$E$4*data!D962^4+constants!$F$4*data!D962^5+constants!$G$4*data!D962^6+constants!$H$4*data!D962^7)</f>
        <v>58642.032853465142</v>
      </c>
      <c r="K962" s="4">
        <f>E962/(constants!$A$4+constants!$B$4*data!E962+constants!$C$4*data!E962^2+constants!$D$4*data!E962^3+constants!$E$4*data!E962^4+constants!$F$4*data!E962^5+constants!$G$4*data!E962^6+constants!$H$4*data!E962^7)</f>
        <v>58642.032853465142</v>
      </c>
      <c r="L962" s="4">
        <f>F962/(constants!$A$4+constants!$B$4*data!F962+constants!$C$4*data!F962^2+constants!$D$4*data!F962^3+constants!$E$4*data!F962^4+constants!$F$4*data!F962^5+constants!$G$4*data!F962^6+constants!$H$4*data!F962^7)</f>
        <v>5782.865489672673</v>
      </c>
      <c r="M962" s="4"/>
      <c r="N962" s="4"/>
      <c r="O962" s="4">
        <f t="shared" si="253"/>
        <v>65549.383489752305</v>
      </c>
      <c r="P962" s="4">
        <f t="shared" si="254"/>
        <v>11728.406570693029</v>
      </c>
      <c r="Q962" s="4">
        <f t="shared" si="254"/>
        <v>11728.406570693029</v>
      </c>
      <c r="R962" s="4">
        <f t="shared" si="255"/>
        <v>963.81091494544546</v>
      </c>
      <c r="S962" s="4"/>
      <c r="T962" s="4"/>
      <c r="U962" s="4">
        <f t="shared" si="256"/>
        <v>1</v>
      </c>
      <c r="V962" s="4"/>
      <c r="W962" s="4"/>
      <c r="X962">
        <f>IF(front!E962&gt;$X$2,O962,P962)</f>
        <v>65549.383489752305</v>
      </c>
      <c r="Y962">
        <f t="shared" si="260"/>
        <v>65312.630250104892</v>
      </c>
      <c r="Z962">
        <f>SUMPRODUCT($B$7:$B$456,Y$7:Y$456,EXP(constants!$B$32+constants!$A$32*ABS($A$7:$A$456-$A962)))</f>
        <v>5.1531074348863171E-5</v>
      </c>
      <c r="AA962">
        <f t="shared" si="251"/>
        <v>65312.630198573817</v>
      </c>
      <c r="AB962">
        <f t="shared" si="257"/>
        <v>65307.722776032744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1.5671094145041995E-5</v>
      </c>
      <c r="AL962" s="17">
        <f t="shared" si="252"/>
        <v>2.3995774892939804E-10</v>
      </c>
      <c r="AQ962">
        <f t="shared" si="259"/>
        <v>2.3995774892939804E-10</v>
      </c>
    </row>
    <row r="963" spans="1:43" x14ac:dyDescent="0.2">
      <c r="A963">
        <f>front!A963</f>
        <v>633.79</v>
      </c>
      <c r="B963" s="1">
        <f t="shared" si="258"/>
        <v>0.44999999999993179</v>
      </c>
      <c r="C963">
        <f>front!D963-front!B963</f>
        <v>38098.729999999996</v>
      </c>
      <c r="D963" s="2">
        <f>front!E963-front!C963</f>
        <v>55684.4</v>
      </c>
      <c r="E963" s="2">
        <f>IF(front!F963-front!C963&gt;0,front!F963-front!C963,0)</f>
        <v>55684.4</v>
      </c>
      <c r="F963" s="2">
        <f>front!I963-front!H963</f>
        <v>6332.5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39432.913910030533</v>
      </c>
      <c r="J963" s="4">
        <f>D963/(constants!$A$4+constants!$B$4*data!D963+constants!$C$4*data!D963^2+constants!$D$4*data!D963^3+constants!$E$4*data!D963^4+constants!$F$4*data!D963^5+constants!$G$4*data!D963^6+constants!$H$4*data!D963^7)</f>
        <v>58780.403233294586</v>
      </c>
      <c r="K963" s="4">
        <f>E963/(constants!$A$4+constants!$B$4*data!E963+constants!$C$4*data!E963^2+constants!$D$4*data!E963^3+constants!$E$4*data!E963^4+constants!$F$4*data!E963^5+constants!$G$4*data!E963^6+constants!$H$4*data!E963^7)</f>
        <v>58780.403233294586</v>
      </c>
      <c r="L963" s="4">
        <f>F963/(constants!$A$4+constants!$B$4*data!F963+constants!$C$4*data!F963^2+constants!$D$4*data!F963^3+constants!$E$4*data!F963^4+constants!$F$4*data!F963^5+constants!$G$4*data!F963^6+constants!$H$4*data!F963^7)</f>
        <v>6320.8349992289777</v>
      </c>
      <c r="M963" s="4"/>
      <c r="N963" s="4"/>
      <c r="O963" s="4">
        <f t="shared" si="253"/>
        <v>65721.523183384226</v>
      </c>
      <c r="P963" s="4">
        <f t="shared" si="254"/>
        <v>11756.080646658917</v>
      </c>
      <c r="Q963" s="4">
        <f t="shared" si="254"/>
        <v>11756.080646658917</v>
      </c>
      <c r="R963" s="4">
        <f t="shared" si="255"/>
        <v>1053.4724998714962</v>
      </c>
      <c r="S963" s="4"/>
      <c r="T963" s="4"/>
      <c r="U963" s="4">
        <f t="shared" si="256"/>
        <v>1</v>
      </c>
      <c r="V963" s="4"/>
      <c r="W963" s="4"/>
      <c r="X963">
        <f>IF(front!E963&gt;$X$2,O963,P963)</f>
        <v>65721.523183384226</v>
      </c>
      <c r="Y963">
        <f t="shared" si="260"/>
        <v>65484.769943736814</v>
      </c>
      <c r="Z963">
        <f>SUMPRODUCT($B$7:$B$456,Y$7:Y$456,EXP(constants!$B$32+constants!$A$32*ABS($A$7:$A$456-$A963)))</f>
        <v>5.0228822289017883E-5</v>
      </c>
      <c r="AA963">
        <f t="shared" si="251"/>
        <v>65484.76989350799</v>
      </c>
      <c r="AB963">
        <f t="shared" si="257"/>
        <v>65479.862470966917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1.5694808258066588E-5</v>
      </c>
      <c r="AL963" s="17">
        <f t="shared" si="252"/>
        <v>2.3968908402984963E-10</v>
      </c>
      <c r="AQ963">
        <f t="shared" si="259"/>
        <v>2.3968908402984963E-10</v>
      </c>
    </row>
    <row r="964" spans="1:43" x14ac:dyDescent="0.2">
      <c r="A964">
        <f>front!A964</f>
        <v>634.25</v>
      </c>
      <c r="B964" s="1">
        <f t="shared" si="258"/>
        <v>0.46000000000003638</v>
      </c>
      <c r="C964">
        <f>front!D964-front!B964</f>
        <v>38185.269999999997</v>
      </c>
      <c r="D964" s="2">
        <f>front!E964-front!C964</f>
        <v>55549.5</v>
      </c>
      <c r="E964" s="2">
        <f>IF(front!F964-front!C964&gt;0,front!F964-front!C964,0)</f>
        <v>55549.5</v>
      </c>
      <c r="F964" s="2">
        <f>front!I964-front!H964</f>
        <v>5884.6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39526.762617922584</v>
      </c>
      <c r="J964" s="4">
        <f>D964/(constants!$A$4+constants!$B$4*data!D964+constants!$C$4*data!D964^2+constants!$D$4*data!D964^3+constants!$E$4*data!D964^4+constants!$F$4*data!D964^5+constants!$G$4*data!D964^6+constants!$H$4*data!D964^7)</f>
        <v>58630.355883064105</v>
      </c>
      <c r="K964" s="4">
        <f>E964/(constants!$A$4+constants!$B$4*data!E964+constants!$C$4*data!E964^2+constants!$D$4*data!E964^3+constants!$E$4*data!E964^4+constants!$F$4*data!E964^5+constants!$G$4*data!E964^6+constants!$H$4*data!E964^7)</f>
        <v>58630.355883064105</v>
      </c>
      <c r="L964" s="4">
        <f>F964/(constants!$A$4+constants!$B$4*data!F964+constants!$C$4*data!F964^2+constants!$D$4*data!F964^3+constants!$E$4*data!F964^4+constants!$F$4*data!F964^5+constants!$G$4*data!F964^6+constants!$H$4*data!F964^7)</f>
        <v>5873.105296647761</v>
      </c>
      <c r="M964" s="4"/>
      <c r="N964" s="4"/>
      <c r="O964" s="4">
        <f t="shared" si="253"/>
        <v>65877.937696537643</v>
      </c>
      <c r="P964" s="4">
        <f t="shared" si="254"/>
        <v>11726.071176612821</v>
      </c>
      <c r="Q964" s="4">
        <f t="shared" si="254"/>
        <v>11726.071176612821</v>
      </c>
      <c r="R964" s="4">
        <f t="shared" si="255"/>
        <v>978.85088277462683</v>
      </c>
      <c r="S964" s="4"/>
      <c r="T964" s="4"/>
      <c r="U964" s="4">
        <f t="shared" si="256"/>
        <v>1</v>
      </c>
      <c r="V964" s="4"/>
      <c r="W964" s="4"/>
      <c r="X964">
        <f>IF(front!E964&gt;$X$2,O964,P964)</f>
        <v>65877.937696537643</v>
      </c>
      <c r="Y964">
        <f t="shared" si="260"/>
        <v>65641.184456890231</v>
      </c>
      <c r="Z964">
        <f>SUMPRODUCT($B$7:$B$456,Y$7:Y$456,EXP(constants!$B$32+constants!$A$32*ABS($A$7:$A$456-$A964)))</f>
        <v>4.8931639467223182E-5</v>
      </c>
      <c r="AA964">
        <f t="shared" si="251"/>
        <v>65641.184407958586</v>
      </c>
      <c r="AB964">
        <f t="shared" si="257"/>
        <v>65636.276985417513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1.5719007952422405E-5</v>
      </c>
      <c r="AL964" s="17">
        <f t="shared" si="252"/>
        <v>2.3948658690551136E-10</v>
      </c>
      <c r="AQ964">
        <f t="shared" si="259"/>
        <v>2.3948658690551136E-10</v>
      </c>
    </row>
    <row r="965" spans="1:43" x14ac:dyDescent="0.2">
      <c r="A965">
        <f>front!A965</f>
        <v>634.70000000000005</v>
      </c>
      <c r="B965" s="1">
        <f t="shared" si="258"/>
        <v>0.45000000000004547</v>
      </c>
      <c r="C965">
        <f>front!D965-front!B965</f>
        <v>38252.129999999997</v>
      </c>
      <c r="D965" s="2">
        <f>front!E965-front!C965</f>
        <v>55758.9</v>
      </c>
      <c r="E965" s="2">
        <f>IF(front!F965-front!C965&gt;0,front!F965-front!C965,0)</f>
        <v>55758.9</v>
      </c>
      <c r="F965" s="2">
        <f>front!I965-front!H965</f>
        <v>5283.1999999999989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39599.281883776755</v>
      </c>
      <c r="J965" s="4">
        <f>D965/(constants!$A$4+constants!$B$4*data!D965+constants!$C$4*data!D965^2+constants!$D$4*data!D965^3+constants!$E$4*data!D965^4+constants!$F$4*data!D965^5+constants!$G$4*data!D965^6+constants!$H$4*data!D965^7)</f>
        <v>58863.29342986078</v>
      </c>
      <c r="K965" s="4">
        <f>E965/(constants!$A$4+constants!$B$4*data!E965+constants!$C$4*data!E965^2+constants!$D$4*data!E965^3+constants!$E$4*data!E965^4+constants!$F$4*data!E965^5+constants!$G$4*data!E965^6+constants!$H$4*data!E965^7)</f>
        <v>58863.29342986078</v>
      </c>
      <c r="L965" s="4">
        <f>F965/(constants!$A$4+constants!$B$4*data!F965+constants!$C$4*data!F965^2+constants!$D$4*data!F965^3+constants!$E$4*data!F965^4+constants!$F$4*data!F965^5+constants!$G$4*data!F965^6+constants!$H$4*data!F965^7)</f>
        <v>5272.2504603314437</v>
      </c>
      <c r="M965" s="4"/>
      <c r="N965" s="4"/>
      <c r="O965" s="4">
        <f t="shared" si="253"/>
        <v>65998.803139627926</v>
      </c>
      <c r="P965" s="4">
        <f t="shared" si="254"/>
        <v>11772.658685972156</v>
      </c>
      <c r="Q965" s="4">
        <f t="shared" si="254"/>
        <v>11772.658685972156</v>
      </c>
      <c r="R965" s="4">
        <f t="shared" si="255"/>
        <v>878.70841005524062</v>
      </c>
      <c r="S965" s="4"/>
      <c r="T965" s="4"/>
      <c r="U965" s="4">
        <f t="shared" si="256"/>
        <v>1</v>
      </c>
      <c r="V965" s="4"/>
      <c r="W965" s="4"/>
      <c r="X965">
        <f>IF(front!E965&gt;$X$2,O965,P965)</f>
        <v>65998.803139627926</v>
      </c>
      <c r="Y965">
        <f t="shared" si="260"/>
        <v>65762.049899980513</v>
      </c>
      <c r="Z965">
        <f>SUMPRODUCT($B$7:$B$456,Y$7:Y$456,EXP(constants!$B$32+constants!$A$32*ABS($A$7:$A$456-$A965)))</f>
        <v>4.7695078244834904E-5</v>
      </c>
      <c r="AA965">
        <f t="shared" si="251"/>
        <v>65762.049852285432</v>
      </c>
      <c r="AB965">
        <f t="shared" si="257"/>
        <v>65757.142429744359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1.5742641002191819E-5</v>
      </c>
      <c r="AL965" s="17">
        <f t="shared" si="252"/>
        <v>2.3940579563674661E-10</v>
      </c>
      <c r="AQ965">
        <f t="shared" si="259"/>
        <v>2.3940579563674661E-10</v>
      </c>
    </row>
    <row r="966" spans="1:43" x14ac:dyDescent="0.2">
      <c r="A966">
        <f>front!A966</f>
        <v>635.15</v>
      </c>
      <c r="B966" s="1">
        <f t="shared" si="258"/>
        <v>0.44999999999993179</v>
      </c>
      <c r="C966">
        <f>front!D966-front!B966</f>
        <v>38320.129999999997</v>
      </c>
      <c r="D966" s="2">
        <f>front!E966-front!C966</f>
        <v>55580.3</v>
      </c>
      <c r="E966" s="2">
        <f>IF(front!F966-front!C966&gt;0,front!F966-front!C966,0)</f>
        <v>55580.3</v>
      </c>
      <c r="F966" s="2">
        <f>front!I966-front!H966</f>
        <v>5296.4000000000015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39673.048924027586</v>
      </c>
      <c r="J966" s="4">
        <f>D966/(constants!$A$4+constants!$B$4*data!D966+constants!$C$4*data!D966^2+constants!$D$4*data!D966^3+constants!$E$4*data!D966^4+constants!$F$4*data!D966^5+constants!$G$4*data!D966^6+constants!$H$4*data!D966^7)</f>
        <v>58664.609287729501</v>
      </c>
      <c r="K966" s="4">
        <f>E966/(constants!$A$4+constants!$B$4*data!E966+constants!$C$4*data!E966^2+constants!$D$4*data!E966^3+constants!$E$4*data!E966^4+constants!$F$4*data!E966^5+constants!$G$4*data!E966^6+constants!$H$4*data!E966^7)</f>
        <v>58664.609287729501</v>
      </c>
      <c r="L966" s="4">
        <f>F966/(constants!$A$4+constants!$B$4*data!F966+constants!$C$4*data!F966^2+constants!$D$4*data!F966^3+constants!$E$4*data!F966^4+constants!$F$4*data!F966^5+constants!$G$4*data!F966^6+constants!$H$4*data!F966^7)</f>
        <v>5285.4350782610618</v>
      </c>
      <c r="M966" s="4"/>
      <c r="N966" s="4"/>
      <c r="O966" s="4">
        <f t="shared" si="253"/>
        <v>66121.74820671264</v>
      </c>
      <c r="P966" s="4">
        <f t="shared" si="254"/>
        <v>11732.9218575459</v>
      </c>
      <c r="Q966" s="4">
        <f t="shared" si="254"/>
        <v>11732.9218575459</v>
      </c>
      <c r="R966" s="4">
        <f t="shared" si="255"/>
        <v>880.90584637684356</v>
      </c>
      <c r="S966" s="4"/>
      <c r="T966" s="4"/>
      <c r="U966" s="4">
        <f t="shared" si="256"/>
        <v>1</v>
      </c>
      <c r="V966" s="4"/>
      <c r="W966" s="4"/>
      <c r="X966">
        <f>IF(front!E966&gt;$X$2,O966,P966)</f>
        <v>66121.74820671264</v>
      </c>
      <c r="Y966">
        <f t="shared" si="260"/>
        <v>65884.994967065228</v>
      </c>
      <c r="Z966">
        <f>SUMPRODUCT($B$7:$B$456,Y$7:Y$456,EXP(constants!$B$32+constants!$A$32*ABS($A$7:$A$456-$A966)))</f>
        <v>4.6489766407780442E-5</v>
      </c>
      <c r="AA966">
        <f t="shared" si="251"/>
        <v>65884.994920575467</v>
      </c>
      <c r="AB966">
        <f t="shared" si="257"/>
        <v>65880.087498034394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1.5766233869876103E-5</v>
      </c>
      <c r="AL966" s="17">
        <f t="shared" si="252"/>
        <v>2.3931713615812225E-10</v>
      </c>
      <c r="AQ966">
        <f t="shared" si="259"/>
        <v>2.3931713615812225E-10</v>
      </c>
    </row>
    <row r="967" spans="1:43" x14ac:dyDescent="0.2">
      <c r="A967">
        <f>front!A967</f>
        <v>635.61</v>
      </c>
      <c r="B967" s="1">
        <f t="shared" si="258"/>
        <v>0.46000000000003638</v>
      </c>
      <c r="C967">
        <f>front!D967-front!B967</f>
        <v>38350.799999999996</v>
      </c>
      <c r="D967" s="2">
        <f>front!E967-front!C967</f>
        <v>55665.3</v>
      </c>
      <c r="E967" s="2">
        <f>IF(front!F967-front!C967&gt;0,front!F967-front!C967,0)</f>
        <v>55665.3</v>
      </c>
      <c r="F967" s="2">
        <f>front!I967-front!H967</f>
        <v>5705.0999999999985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39706.323749177973</v>
      </c>
      <c r="J967" s="4">
        <f>D967/(constants!$A$4+constants!$B$4*data!D967+constants!$C$4*data!D967^2+constants!$D$4*data!D967^3+constants!$E$4*data!D967^4+constants!$F$4*data!D967^5+constants!$G$4*data!D967^6+constants!$H$4*data!D967^7)</f>
        <v>58759.155088299907</v>
      </c>
      <c r="K967" s="4">
        <f>E967/(constants!$A$4+constants!$B$4*data!E967+constants!$C$4*data!E967^2+constants!$D$4*data!E967^3+constants!$E$4*data!E967^4+constants!$F$4*data!E967^5+constants!$G$4*data!E967^6+constants!$H$4*data!E967^7)</f>
        <v>58759.155088299907</v>
      </c>
      <c r="L967" s="4">
        <f>F967/(constants!$A$4+constants!$B$4*data!F967+constants!$C$4*data!F967^2+constants!$D$4*data!F967^3+constants!$E$4*data!F967^4+constants!$F$4*data!F967^5+constants!$G$4*data!F967^6+constants!$H$4*data!F967^7)</f>
        <v>5693.7328657994785</v>
      </c>
      <c r="M967" s="4"/>
      <c r="N967" s="4"/>
      <c r="O967" s="4">
        <f t="shared" si="253"/>
        <v>66177.206248629955</v>
      </c>
      <c r="P967" s="4">
        <f t="shared" si="254"/>
        <v>11751.831017659981</v>
      </c>
      <c r="Q967" s="4">
        <f t="shared" si="254"/>
        <v>11751.831017659981</v>
      </c>
      <c r="R967" s="4">
        <f t="shared" si="255"/>
        <v>948.95547763324635</v>
      </c>
      <c r="S967" s="4"/>
      <c r="T967" s="4"/>
      <c r="U967" s="4">
        <f t="shared" si="256"/>
        <v>1</v>
      </c>
      <c r="V967" s="4"/>
      <c r="W967" s="4"/>
      <c r="X967">
        <f>IF(front!E967&gt;$X$2,O967,P967)</f>
        <v>66177.206248629955</v>
      </c>
      <c r="Y967">
        <f t="shared" si="260"/>
        <v>65940.453008982542</v>
      </c>
      <c r="Z967">
        <f>SUMPRODUCT($B$7:$B$456,Y$7:Y$456,EXP(constants!$B$32+constants!$A$32*ABS($A$7:$A$456-$A967)))</f>
        <v>4.5289146452440479E-5</v>
      </c>
      <c r="AA967">
        <f t="shared" ref="AA967:AA1030" si="261">Y967-Z967</f>
        <v>65940.452963693402</v>
      </c>
      <c r="AB967">
        <f t="shared" si="257"/>
        <v>65935.545541152329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1.579030942742849E-5</v>
      </c>
      <c r="AL967" s="17">
        <f t="shared" ref="AL967:AL1030" si="262">IF(AB967=0,0,AI967/AB967)</f>
        <v>2.3948098552658962E-10</v>
      </c>
      <c r="AQ967">
        <f t="shared" si="259"/>
        <v>2.3948098552658962E-10</v>
      </c>
    </row>
    <row r="968" spans="1:43" x14ac:dyDescent="0.2">
      <c r="A968">
        <f>front!A968</f>
        <v>636.05999999999995</v>
      </c>
      <c r="B968" s="1">
        <f t="shared" si="258"/>
        <v>0.44999999999993179</v>
      </c>
      <c r="C968">
        <f>front!D968-front!B968</f>
        <v>38410.600000000006</v>
      </c>
      <c r="D968" s="2">
        <f>front!E968-front!C968</f>
        <v>55922.1</v>
      </c>
      <c r="E968" s="2">
        <f>IF(front!F968-front!C968&gt;0,front!F968-front!C968,0)</f>
        <v>55922.1</v>
      </c>
      <c r="F968" s="2">
        <f>front!I968-front!H968</f>
        <v>6516.7000000000007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39771.209253304616</v>
      </c>
      <c r="J968" s="4">
        <f>D968/(constants!$A$4+constants!$B$4*data!D968+constants!$C$4*data!D968^2+constants!$D$4*data!D968^3+constants!$E$4*data!D968^4+constants!$F$4*data!D968^5+constants!$G$4*data!D968^6+constants!$H$4*data!D968^7)</f>
        <v>59044.938133954332</v>
      </c>
      <c r="K968" s="4">
        <f>E968/(constants!$A$4+constants!$B$4*data!E968+constants!$C$4*data!E968^2+constants!$D$4*data!E968^3+constants!$E$4*data!E968^4+constants!$F$4*data!E968^5+constants!$G$4*data!E968^6+constants!$H$4*data!E968^7)</f>
        <v>59044.938133954332</v>
      </c>
      <c r="L968" s="4">
        <f>F968/(constants!$A$4+constants!$B$4*data!F968+constants!$C$4*data!F968^2+constants!$D$4*data!F968^3+constants!$E$4*data!F968^4+constants!$F$4*data!F968^5+constants!$G$4*data!F968^6+constants!$H$4*data!F968^7)</f>
        <v>6505.0320003917232</v>
      </c>
      <c r="M968" s="4"/>
      <c r="N968" s="4"/>
      <c r="O968" s="4">
        <f t="shared" ref="O968:O1031" si="263">I968*1000/O$4</f>
        <v>66285.348755507686</v>
      </c>
      <c r="P968" s="4">
        <f t="shared" ref="P968:Q1031" si="264">J968*1000/P$4</f>
        <v>11808.987626790866</v>
      </c>
      <c r="Q968" s="4">
        <f t="shared" si="264"/>
        <v>11808.987626790866</v>
      </c>
      <c r="R968" s="4">
        <f t="shared" ref="R968:R1031" si="265">L968*1000/R$4</f>
        <v>1084.1720000652872</v>
      </c>
      <c r="S968" s="4"/>
      <c r="T968" s="4"/>
      <c r="U968" s="4">
        <f t="shared" ref="U968:U1031" si="266">Q968/P968</f>
        <v>1</v>
      </c>
      <c r="V968" s="4"/>
      <c r="W968" s="4"/>
      <c r="X968">
        <f>IF(front!E968&gt;$X$2,O968,P968)</f>
        <v>66285.348755507686</v>
      </c>
      <c r="Y968">
        <f t="shared" si="260"/>
        <v>66048.595515860274</v>
      </c>
      <c r="Z968">
        <f>SUMPRODUCT($B$7:$B$456,Y$7:Y$456,EXP(constants!$B$32+constants!$A$32*ABS($A$7:$A$456-$A968)))</f>
        <v>4.4144635397672875E-5</v>
      </c>
      <c r="AA968">
        <f t="shared" si="261"/>
        <v>66048.595471715642</v>
      </c>
      <c r="AB968">
        <f t="shared" ref="AB968:AB1031" si="267">IF((AA968-$AA$3)&gt;0,AA968-$AA$3,0)</f>
        <v>66043.688049174569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1.5813820849221381E-5</v>
      </c>
      <c r="AL968" s="17">
        <f t="shared" si="262"/>
        <v>2.3944484804432459E-10</v>
      </c>
      <c r="AQ968">
        <f t="shared" si="259"/>
        <v>2.3944484804432459E-10</v>
      </c>
    </row>
    <row r="969" spans="1:43" x14ac:dyDescent="0.2">
      <c r="A969">
        <f>front!A969</f>
        <v>636.51</v>
      </c>
      <c r="B969" s="1">
        <f t="shared" ref="B969:B1032" si="268">A969-A968</f>
        <v>0.45000000000004547</v>
      </c>
      <c r="C969">
        <f>front!D969-front!B969</f>
        <v>38460.269999999997</v>
      </c>
      <c r="D969" s="2">
        <f>front!E969-front!C969</f>
        <v>55390.6</v>
      </c>
      <c r="E969" s="2">
        <f>IF(front!F969-front!C969&gt;0,front!F969-front!C969,0)</f>
        <v>55390.6</v>
      </c>
      <c r="F969" s="2">
        <f>front!I969-front!H969</f>
        <v>6905.2999999999993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39825.109960194161</v>
      </c>
      <c r="J969" s="4">
        <f>D969/(constants!$A$4+constants!$B$4*data!D969+constants!$C$4*data!D969^2+constants!$D$4*data!D969^3+constants!$E$4*data!D969^4+constants!$F$4*data!D969^5+constants!$G$4*data!D969^6+constants!$H$4*data!D969^7)</f>
        <v>58453.684605714123</v>
      </c>
      <c r="K969" s="4">
        <f>E969/(constants!$A$4+constants!$B$4*data!E969+constants!$C$4*data!E969^2+constants!$D$4*data!E969^3+constants!$E$4*data!E969^4+constants!$F$4*data!E969^5+constants!$G$4*data!E969^6+constants!$H$4*data!E969^7)</f>
        <v>58453.684605714123</v>
      </c>
      <c r="L969" s="4">
        <f>F969/(constants!$A$4+constants!$B$4*data!F969+constants!$C$4*data!F969^2+constants!$D$4*data!F969^3+constants!$E$4*data!F969^4+constants!$F$4*data!F969^5+constants!$G$4*data!F969^6+constants!$H$4*data!F969^7)</f>
        <v>6893.767620396653</v>
      </c>
      <c r="M969" s="4"/>
      <c r="N969" s="4"/>
      <c r="O969" s="4">
        <f t="shared" si="263"/>
        <v>66375.183266990265</v>
      </c>
      <c r="P969" s="4">
        <f t="shared" si="264"/>
        <v>11690.736921142823</v>
      </c>
      <c r="Q969" s="4">
        <f t="shared" si="264"/>
        <v>11690.736921142823</v>
      </c>
      <c r="R969" s="4">
        <f t="shared" si="265"/>
        <v>1148.9612700661089</v>
      </c>
      <c r="S969" s="4"/>
      <c r="T969" s="4"/>
      <c r="U969" s="4">
        <f t="shared" si="266"/>
        <v>1</v>
      </c>
      <c r="V969" s="4"/>
      <c r="W969" s="4"/>
      <c r="X969">
        <f>IF(front!E969&gt;$X$2,O969,P969)</f>
        <v>66375.183266990265</v>
      </c>
      <c r="Y969">
        <f t="shared" si="260"/>
        <v>66138.430027342853</v>
      </c>
      <c r="Z969">
        <f>SUMPRODUCT($B$7:$B$456,Y$7:Y$456,EXP(constants!$B$32+constants!$A$32*ABS($A$7:$A$456-$A969)))</f>
        <v>4.3029047510089468E-5</v>
      </c>
      <c r="AA969">
        <f t="shared" si="261"/>
        <v>66138.4299843138</v>
      </c>
      <c r="AB969">
        <f t="shared" si="267"/>
        <v>66133.522561772726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1.5837291904207441E-5</v>
      </c>
      <c r="AL969" s="17">
        <f t="shared" si="262"/>
        <v>2.3947449479066304E-10</v>
      </c>
      <c r="AQ969">
        <f t="shared" si="259"/>
        <v>2.3947449479066304E-10</v>
      </c>
    </row>
    <row r="970" spans="1:43" x14ac:dyDescent="0.2">
      <c r="A970">
        <f>front!A970</f>
        <v>636.97</v>
      </c>
      <c r="B970" s="1">
        <f t="shared" si="268"/>
        <v>0.46000000000003638</v>
      </c>
      <c r="C970">
        <f>front!D970-front!B970</f>
        <v>38558.870000000003</v>
      </c>
      <c r="D970" s="2">
        <f>front!E970-front!C970</f>
        <v>55451.5</v>
      </c>
      <c r="E970" s="2">
        <f>IF(front!F970-front!C970&gt;0,front!F970-front!C970,0)</f>
        <v>55451.5</v>
      </c>
      <c r="F970" s="2">
        <f>front!I970-front!H970</f>
        <v>5965.2000000000007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39932.126280411787</v>
      </c>
      <c r="J970" s="4">
        <f>D970/(constants!$A$4+constants!$B$4*data!D970+constants!$C$4*data!D970^2+constants!$D$4*data!D970^3+constants!$E$4*data!D970^4+constants!$F$4*data!D970^5+constants!$G$4*data!D970^6+constants!$H$4*data!D970^7)</f>
        <v>58521.386839630613</v>
      </c>
      <c r="K970" s="4">
        <f>E970/(constants!$A$4+constants!$B$4*data!E970+constants!$C$4*data!E970^2+constants!$D$4*data!E970^3+constants!$E$4*data!E970^4+constants!$F$4*data!E970^5+constants!$G$4*data!E970^6+constants!$H$4*data!E970^7)</f>
        <v>58521.386839630613</v>
      </c>
      <c r="L970" s="4">
        <f>F970/(constants!$A$4+constants!$B$4*data!F970+constants!$C$4*data!F970^2+constants!$D$4*data!F970^3+constants!$E$4*data!F970^4+constants!$F$4*data!F970^5+constants!$G$4*data!F970^6+constants!$H$4*data!F970^7)</f>
        <v>5953.6585943913178</v>
      </c>
      <c r="M970" s="4"/>
      <c r="N970" s="4"/>
      <c r="O970" s="4">
        <f t="shared" si="263"/>
        <v>66553.543800686311</v>
      </c>
      <c r="P970" s="4">
        <f t="shared" si="264"/>
        <v>11704.277367926123</v>
      </c>
      <c r="Q970" s="4">
        <f t="shared" si="264"/>
        <v>11704.277367926123</v>
      </c>
      <c r="R970" s="4">
        <f t="shared" si="265"/>
        <v>992.27643239855297</v>
      </c>
      <c r="S970" s="4"/>
      <c r="T970" s="4"/>
      <c r="U970" s="4">
        <f t="shared" si="266"/>
        <v>1</v>
      </c>
      <c r="V970" s="4"/>
      <c r="W970" s="4"/>
      <c r="X970">
        <f>IF(front!E970&gt;$X$2,O970,P970)</f>
        <v>66553.543800686311</v>
      </c>
      <c r="Y970">
        <f t="shared" si="260"/>
        <v>66316.790561038899</v>
      </c>
      <c r="Z970">
        <f>SUMPRODUCT($B$7:$B$456,Y$7:Y$456,EXP(constants!$B$32+constants!$A$32*ABS($A$7:$A$456-$A970)))</f>
        <v>4.1917802238458259E-5</v>
      </c>
      <c r="AA970">
        <f t="shared" si="261"/>
        <v>66316.790519121103</v>
      </c>
      <c r="AB970">
        <f t="shared" si="267"/>
        <v>66311.88309658003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1.5861242754271426E-5</v>
      </c>
      <c r="AL970" s="17">
        <f t="shared" si="262"/>
        <v>2.3919155984712875E-10</v>
      </c>
      <c r="AQ970">
        <f t="shared" si="259"/>
        <v>2.3919155984712875E-10</v>
      </c>
    </row>
    <row r="971" spans="1:43" x14ac:dyDescent="0.2">
      <c r="A971">
        <f>front!A971</f>
        <v>637.41999999999996</v>
      </c>
      <c r="B971" s="1">
        <f t="shared" si="268"/>
        <v>0.44999999999993179</v>
      </c>
      <c r="C971">
        <f>front!D971-front!B971</f>
        <v>38648.94</v>
      </c>
      <c r="D971" s="2">
        <f>front!E971-front!C971</f>
        <v>55705.9</v>
      </c>
      <c r="E971" s="2">
        <f>IF(front!F971-front!C971&gt;0,front!F971-front!C971,0)</f>
        <v>55705.9</v>
      </c>
      <c r="F971" s="2">
        <f>front!I971-front!H971</f>
        <v>5233.9000000000015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40029.905323136118</v>
      </c>
      <c r="J971" s="4">
        <f>D971/(constants!$A$4+constants!$B$4*data!D971+constants!$C$4*data!D971^2+constants!$D$4*data!D971^3+constants!$E$4*data!D971^4+constants!$F$4*data!D971^5+constants!$G$4*data!D971^6+constants!$H$4*data!D971^7)</f>
        <v>58804.32270753316</v>
      </c>
      <c r="K971" s="4">
        <f>E971/(constants!$A$4+constants!$B$4*data!E971+constants!$C$4*data!E971^2+constants!$D$4*data!E971^3+constants!$E$4*data!E971^4+constants!$F$4*data!E971^5+constants!$G$4*data!E971^6+constants!$H$4*data!E971^7)</f>
        <v>58804.32270753316</v>
      </c>
      <c r="L971" s="4">
        <f>F971/(constants!$A$4+constants!$B$4*data!F971+constants!$C$4*data!F971^2+constants!$D$4*data!F971^3+constants!$E$4*data!F971^4+constants!$F$4*data!F971^5+constants!$G$4*data!F971^6+constants!$H$4*data!F971^7)</f>
        <v>5223.0091486777865</v>
      </c>
      <c r="M971" s="4"/>
      <c r="N971" s="4"/>
      <c r="O971" s="4">
        <f t="shared" si="263"/>
        <v>66716.508871893529</v>
      </c>
      <c r="P971" s="4">
        <f t="shared" si="264"/>
        <v>11760.864541506631</v>
      </c>
      <c r="Q971" s="4">
        <f t="shared" si="264"/>
        <v>11760.864541506631</v>
      </c>
      <c r="R971" s="4">
        <f t="shared" si="265"/>
        <v>870.50152477963115</v>
      </c>
      <c r="S971" s="4"/>
      <c r="T971" s="4"/>
      <c r="U971" s="4">
        <f t="shared" si="266"/>
        <v>1</v>
      </c>
      <c r="V971" s="4"/>
      <c r="W971" s="4"/>
      <c r="X971">
        <f>IF(front!E971&gt;$X$2,O971,P971)</f>
        <v>66716.508871893529</v>
      </c>
      <c r="Y971">
        <f t="shared" si="260"/>
        <v>66479.755632246117</v>
      </c>
      <c r="Z971">
        <f>SUMPRODUCT($B$7:$B$456,Y$7:Y$456,EXP(constants!$B$32+constants!$A$32*ABS($A$7:$A$456-$A971)))</f>
        <v>4.0858489095874357E-5</v>
      </c>
      <c r="AA971">
        <f t="shared" si="261"/>
        <v>66479.755591387628</v>
      </c>
      <c r="AB971">
        <f t="shared" si="267"/>
        <v>66474.848168846554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1.5884631998846427E-5</v>
      </c>
      <c r="AL971" s="17">
        <f t="shared" si="262"/>
        <v>2.3895702564824754E-10</v>
      </c>
      <c r="AQ971">
        <f t="shared" si="259"/>
        <v>2.3895702564824754E-10</v>
      </c>
    </row>
    <row r="972" spans="1:43" x14ac:dyDescent="0.2">
      <c r="A972">
        <f>front!A972</f>
        <v>637.87</v>
      </c>
      <c r="B972" s="1">
        <f t="shared" si="268"/>
        <v>0.45000000000004547</v>
      </c>
      <c r="C972">
        <f>front!D972-front!B972</f>
        <v>38681</v>
      </c>
      <c r="D972" s="2">
        <f>front!E972-front!C972</f>
        <v>55055.9</v>
      </c>
      <c r="E972" s="2">
        <f>IF(front!F972-front!C972&gt;0,front!F972-front!C972,0)</f>
        <v>55055.9</v>
      </c>
      <c r="F972" s="2">
        <f>front!I972-front!H972</f>
        <v>5082.8000000000011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40064.714115426141</v>
      </c>
      <c r="J972" s="4">
        <f>D972/(constants!$A$4+constants!$B$4*data!D972+constants!$C$4*data!D972^2+constants!$D$4*data!D972^3+constants!$E$4*data!D972^4+constants!$F$4*data!D972^5+constants!$G$4*data!D972^6+constants!$H$4*data!D972^7)</f>
        <v>58081.782511954974</v>
      </c>
      <c r="K972" s="4">
        <f>E972/(constants!$A$4+constants!$B$4*data!E972+constants!$C$4*data!E972^2+constants!$D$4*data!E972^3+constants!$E$4*data!E972^4+constants!$F$4*data!E972^5+constants!$G$4*data!E972^6+constants!$H$4*data!E972^7)</f>
        <v>58081.782511954974</v>
      </c>
      <c r="L972" s="4">
        <f>F972/(constants!$A$4+constants!$B$4*data!F972+constants!$C$4*data!F972^2+constants!$D$4*data!F972^3+constants!$E$4*data!F972^4+constants!$F$4*data!F972^5+constants!$G$4*data!F972^6+constants!$H$4*data!F972^7)</f>
        <v>5072.100823575026</v>
      </c>
      <c r="M972" s="4"/>
      <c r="N972" s="4"/>
      <c r="O972" s="4">
        <f t="shared" si="263"/>
        <v>66774.523525710232</v>
      </c>
      <c r="P972" s="4">
        <f t="shared" si="264"/>
        <v>11616.356502390994</v>
      </c>
      <c r="Q972" s="4">
        <f t="shared" si="264"/>
        <v>11616.356502390994</v>
      </c>
      <c r="R972" s="4">
        <f t="shared" si="265"/>
        <v>845.3501372625044</v>
      </c>
      <c r="S972" s="4"/>
      <c r="T972" s="4"/>
      <c r="U972" s="4">
        <f t="shared" si="266"/>
        <v>1</v>
      </c>
      <c r="V972" s="4"/>
      <c r="W972" s="4"/>
      <c r="X972">
        <f>IF(front!E972&gt;$X$2,O972,P972)</f>
        <v>66774.523525710232</v>
      </c>
      <c r="Y972">
        <f t="shared" si="260"/>
        <v>66537.77028606282</v>
      </c>
      <c r="Z972">
        <f>SUMPRODUCT($B$7:$B$456,Y$7:Y$456,EXP(constants!$B$32+constants!$A$32*ABS($A$7:$A$456-$A972)))</f>
        <v>3.982594606703967E-5</v>
      </c>
      <c r="AA972">
        <f t="shared" si="261"/>
        <v>66537.770246236876</v>
      </c>
      <c r="AB972">
        <f t="shared" si="267"/>
        <v>66532.862823695803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1.5907980700792962E-5</v>
      </c>
      <c r="AL972" s="17">
        <f t="shared" si="262"/>
        <v>2.3909959718623902E-10</v>
      </c>
      <c r="AQ972">
        <f t="shared" si="259"/>
        <v>2.3909959718623902E-10</v>
      </c>
    </row>
    <row r="973" spans="1:43" x14ac:dyDescent="0.2">
      <c r="A973">
        <f>front!A973</f>
        <v>638.33000000000004</v>
      </c>
      <c r="B973" s="1">
        <f t="shared" si="268"/>
        <v>0.46000000000003638</v>
      </c>
      <c r="C973">
        <f>front!D973-front!B973</f>
        <v>38687.07</v>
      </c>
      <c r="D973" s="2">
        <f>front!E973-front!C973</f>
        <v>54941</v>
      </c>
      <c r="E973" s="2">
        <f>IF(front!F973-front!C973&gt;0,front!F973-front!C973,0)</f>
        <v>54941</v>
      </c>
      <c r="F973" s="2">
        <f>front!I973-front!H973</f>
        <v>5553.3000000000011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40071.304834363626</v>
      </c>
      <c r="J973" s="4">
        <f>D973/(constants!$A$4+constants!$B$4*data!D973+constants!$C$4*data!D973^2+constants!$D$4*data!D973^3+constants!$E$4*data!D973^4+constants!$F$4*data!D973^5+constants!$G$4*data!D973^6+constants!$H$4*data!D973^7)</f>
        <v>57954.177607616839</v>
      </c>
      <c r="K973" s="4">
        <f>E973/(constants!$A$4+constants!$B$4*data!E973+constants!$C$4*data!E973^2+constants!$D$4*data!E973^3+constants!$E$4*data!E973^4+constants!$F$4*data!E973^5+constants!$G$4*data!E973^6+constants!$H$4*data!E973^7)</f>
        <v>57954.177607616839</v>
      </c>
      <c r="L973" s="4">
        <f>F973/(constants!$A$4+constants!$B$4*data!F973+constants!$C$4*data!F973^2+constants!$D$4*data!F973^3+constants!$E$4*data!F973^4+constants!$F$4*data!F973^5+constants!$G$4*data!F973^6+constants!$H$4*data!F973^7)</f>
        <v>5542.0648918433499</v>
      </c>
      <c r="M973" s="4"/>
      <c r="N973" s="4"/>
      <c r="O973" s="4">
        <f t="shared" si="263"/>
        <v>66785.508057272702</v>
      </c>
      <c r="P973" s="4">
        <f t="shared" si="264"/>
        <v>11590.835521523368</v>
      </c>
      <c r="Q973" s="4">
        <f t="shared" si="264"/>
        <v>11590.835521523368</v>
      </c>
      <c r="R973" s="4">
        <f t="shared" si="265"/>
        <v>923.67748197389164</v>
      </c>
      <c r="S973" s="4"/>
      <c r="T973" s="4"/>
      <c r="U973" s="4">
        <f t="shared" si="266"/>
        <v>1</v>
      </c>
      <c r="V973" s="4"/>
      <c r="W973" s="4"/>
      <c r="X973">
        <f>IF(front!E973&gt;$X$2,O973,P973)</f>
        <v>66785.508057272702</v>
      </c>
      <c r="Y973">
        <f t="shared" si="260"/>
        <v>66548.754817625289</v>
      </c>
      <c r="Z973">
        <f>SUMPRODUCT($B$7:$B$456,Y$7:Y$456,EXP(constants!$B$32+constants!$A$32*ABS($A$7:$A$456-$A973)))</f>
        <v>3.8797422387893394E-5</v>
      </c>
      <c r="AA973">
        <f t="shared" si="261"/>
        <v>66548.754778827861</v>
      </c>
      <c r="AB973">
        <f t="shared" si="267"/>
        <v>66543.847356286788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1.5931806300171412E-5</v>
      </c>
      <c r="AL973" s="17">
        <f t="shared" si="262"/>
        <v>2.3941817212446224E-10</v>
      </c>
      <c r="AQ973">
        <f t="shared" ref="AQ973:AQ1036" si="269">AL973</f>
        <v>2.3941817212446224E-10</v>
      </c>
    </row>
    <row r="974" spans="1:43" x14ac:dyDescent="0.2">
      <c r="A974">
        <f>front!A974</f>
        <v>638.78</v>
      </c>
      <c r="B974" s="1">
        <f t="shared" si="268"/>
        <v>0.44999999999993179</v>
      </c>
      <c r="C974">
        <f>front!D974-front!B974</f>
        <v>38769.799999999996</v>
      </c>
      <c r="D974" s="2">
        <f>front!E974-front!C974</f>
        <v>55569.5</v>
      </c>
      <c r="E974" s="2">
        <f>IF(front!F974-front!C974&gt;0,front!F974-front!C974,0)</f>
        <v>55569.5</v>
      </c>
      <c r="F974" s="2">
        <f>front!I974-front!H974</f>
        <v>6132.7999999999993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40161.140865994734</v>
      </c>
      <c r="J974" s="4">
        <f>D974/(constants!$A$4+constants!$B$4*data!D974+constants!$C$4*data!D974^2+constants!$D$4*data!D974^3+constants!$E$4*data!D974^4+constants!$F$4*data!D974^5+constants!$G$4*data!D974^6+constants!$H$4*data!D974^7)</f>
        <v>58652.598022189173</v>
      </c>
      <c r="K974" s="4">
        <f>E974/(constants!$A$4+constants!$B$4*data!E974+constants!$C$4*data!E974^2+constants!$D$4*data!E974^3+constants!$E$4*data!E974^4+constants!$F$4*data!E974^5+constants!$G$4*data!E974^6+constants!$H$4*data!E974^7)</f>
        <v>58652.598022189173</v>
      </c>
      <c r="L974" s="4">
        <f>F974/(constants!$A$4+constants!$B$4*data!F974+constants!$C$4*data!F974^2+constants!$D$4*data!F974^3+constants!$E$4*data!F974^4+constants!$F$4*data!F974^5+constants!$G$4*data!F974^6+constants!$H$4*data!F974^7)</f>
        <v>6121.1835425338386</v>
      </c>
      <c r="M974" s="4"/>
      <c r="N974" s="4"/>
      <c r="O974" s="4">
        <f t="shared" si="263"/>
        <v>66935.23477665789</v>
      </c>
      <c r="P974" s="4">
        <f t="shared" si="264"/>
        <v>11730.519604437834</v>
      </c>
      <c r="Q974" s="4">
        <f t="shared" si="264"/>
        <v>11730.519604437834</v>
      </c>
      <c r="R974" s="4">
        <f t="shared" si="265"/>
        <v>1020.1972570889731</v>
      </c>
      <c r="S974" s="4"/>
      <c r="T974" s="4"/>
      <c r="U974" s="4">
        <f t="shared" si="266"/>
        <v>1</v>
      </c>
      <c r="V974" s="4"/>
      <c r="W974" s="4"/>
      <c r="X974">
        <f>IF(front!E974&gt;$X$2,O974,P974)</f>
        <v>66935.23477665789</v>
      </c>
      <c r="Y974">
        <f t="shared" si="260"/>
        <v>66698.481537010477</v>
      </c>
      <c r="Z974">
        <f>SUMPRODUCT($B$7:$B$456,Y$7:Y$456,EXP(constants!$B$32+constants!$A$32*ABS($A$7:$A$456-$A974)))</f>
        <v>3.7816964987000184E-5</v>
      </c>
      <c r="AA974">
        <f t="shared" si="261"/>
        <v>66698.481499193513</v>
      </c>
      <c r="AB974">
        <f t="shared" si="267"/>
        <v>66693.57407665244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1.5955072845058536E-5</v>
      </c>
      <c r="AL974" s="17">
        <f t="shared" si="262"/>
        <v>2.3922953696739972E-10</v>
      </c>
      <c r="AQ974">
        <f t="shared" si="269"/>
        <v>2.3922953696739972E-10</v>
      </c>
    </row>
    <row r="975" spans="1:43" x14ac:dyDescent="0.2">
      <c r="A975">
        <f>front!A975</f>
        <v>639.23</v>
      </c>
      <c r="B975" s="1">
        <f t="shared" si="268"/>
        <v>0.45000000000004547</v>
      </c>
      <c r="C975">
        <f>front!D975-front!B975</f>
        <v>38847.129999999997</v>
      </c>
      <c r="D975" s="2">
        <f>front!E975-front!C975</f>
        <v>55458.6</v>
      </c>
      <c r="E975" s="2">
        <f>IF(front!F975-front!C975&gt;0,front!F975-front!C975,0)</f>
        <v>55458.6</v>
      </c>
      <c r="F975" s="2">
        <f>front!I975-front!H975</f>
        <v>5543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40245.128192715907</v>
      </c>
      <c r="J975" s="4">
        <f>D975/(constants!$A$4+constants!$B$4*data!D975+constants!$C$4*data!D975^2+constants!$D$4*data!D975^3+constants!$E$4*data!D975^4+constants!$F$4*data!D975^5+constants!$G$4*data!D975^6+constants!$H$4*data!D975^7)</f>
        <v>58529.280576941812</v>
      </c>
      <c r="K975" s="4">
        <f>E975/(constants!$A$4+constants!$B$4*data!E975+constants!$C$4*data!E975^2+constants!$D$4*data!E975^3+constants!$E$4*data!E975^4+constants!$F$4*data!E975^5+constants!$G$4*data!E975^6+constants!$H$4*data!E975^7)</f>
        <v>58529.280576941812</v>
      </c>
      <c r="L975" s="4">
        <f>F975/(constants!$A$4+constants!$B$4*data!F975+constants!$C$4*data!F975^2+constants!$D$4*data!F975^3+constants!$E$4*data!F975^4+constants!$F$4*data!F975^5+constants!$G$4*data!F975^6+constants!$H$4*data!F975^7)</f>
        <v>5531.7746177988092</v>
      </c>
      <c r="M975" s="4"/>
      <c r="N975" s="4"/>
      <c r="O975" s="4">
        <f t="shared" si="263"/>
        <v>67075.213654526509</v>
      </c>
      <c r="P975" s="4">
        <f t="shared" si="264"/>
        <v>11705.856115388362</v>
      </c>
      <c r="Q975" s="4">
        <f t="shared" si="264"/>
        <v>11705.856115388362</v>
      </c>
      <c r="R975" s="4">
        <f t="shared" si="265"/>
        <v>921.96243629980154</v>
      </c>
      <c r="S975" s="4"/>
      <c r="T975" s="4"/>
      <c r="U975" s="4">
        <f t="shared" si="266"/>
        <v>1</v>
      </c>
      <c r="V975" s="4"/>
      <c r="W975" s="4"/>
      <c r="X975">
        <f>IF(front!E975&gt;$X$2,O975,P975)</f>
        <v>67075.213654526509</v>
      </c>
      <c r="Y975">
        <f t="shared" si="260"/>
        <v>66838.460414879097</v>
      </c>
      <c r="Z975">
        <f>SUMPRODUCT($B$7:$B$456,Y$7:Y$456,EXP(constants!$B$32+constants!$A$32*ABS($A$7:$A$456-$A975)))</f>
        <v>3.6861284920676934E-5</v>
      </c>
      <c r="AA975">
        <f t="shared" si="261"/>
        <v>66838.460378017815</v>
      </c>
      <c r="AB975">
        <f t="shared" si="267"/>
        <v>66833.552955476742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1.5978298680274021E-5</v>
      </c>
      <c r="AL975" s="17">
        <f t="shared" si="262"/>
        <v>2.3907600260184376E-10</v>
      </c>
      <c r="AQ975">
        <f t="shared" si="269"/>
        <v>2.3907600260184376E-10</v>
      </c>
    </row>
    <row r="976" spans="1:43" x14ac:dyDescent="0.2">
      <c r="A976">
        <f>front!A976</f>
        <v>639.69000000000005</v>
      </c>
      <c r="B976" s="1">
        <f t="shared" si="268"/>
        <v>0.46000000000003638</v>
      </c>
      <c r="C976">
        <f>front!D976-front!B976</f>
        <v>38866</v>
      </c>
      <c r="D976" s="2">
        <f>front!E976-front!C976</f>
        <v>55791.6</v>
      </c>
      <c r="E976" s="2">
        <f>IF(front!F976-front!C976&gt;0,front!F976-front!C976,0)</f>
        <v>55791.6</v>
      </c>
      <c r="F976" s="2">
        <f>front!I976-front!H976</f>
        <v>5095.3999999999996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40265.624923883843</v>
      </c>
      <c r="J976" s="4">
        <f>D976/(constants!$A$4+constants!$B$4*data!D976+constants!$C$4*data!D976^2+constants!$D$4*data!D976^3+constants!$E$4*data!D976^4+constants!$F$4*data!D976^5+constants!$G$4*data!D976^6+constants!$H$4*data!D976^7)</f>
        <v>58899.68188748946</v>
      </c>
      <c r="K976" s="4">
        <f>E976/(constants!$A$4+constants!$B$4*data!E976+constants!$C$4*data!E976^2+constants!$D$4*data!E976^3+constants!$E$4*data!E976^4+constants!$F$4*data!E976^5+constants!$G$4*data!E976^6+constants!$H$4*data!E976^7)</f>
        <v>58899.68188748946</v>
      </c>
      <c r="L976" s="4">
        <f>F976/(constants!$A$4+constants!$B$4*data!F976+constants!$C$4*data!F976^2+constants!$D$4*data!F976^3+constants!$E$4*data!F976^4+constants!$F$4*data!F976^5+constants!$G$4*data!F976^6+constants!$H$4*data!F976^7)</f>
        <v>5084.6841787877702</v>
      </c>
      <c r="M976" s="4"/>
      <c r="N976" s="4"/>
      <c r="O976" s="4">
        <f t="shared" si="263"/>
        <v>67109.374873139735</v>
      </c>
      <c r="P976" s="4">
        <f t="shared" si="264"/>
        <v>11779.936377497892</v>
      </c>
      <c r="Q976" s="4">
        <f t="shared" si="264"/>
        <v>11779.936377497892</v>
      </c>
      <c r="R976" s="4">
        <f t="shared" si="265"/>
        <v>847.44736313129499</v>
      </c>
      <c r="S976" s="4"/>
      <c r="T976" s="4"/>
      <c r="U976" s="4">
        <f t="shared" si="266"/>
        <v>1</v>
      </c>
      <c r="V976" s="4"/>
      <c r="W976" s="4"/>
      <c r="X976">
        <f>IF(front!E976&gt;$X$2,O976,P976)</f>
        <v>67109.374873139735</v>
      </c>
      <c r="Y976">
        <f t="shared" si="260"/>
        <v>66872.621633492323</v>
      </c>
      <c r="Z976">
        <f>SUMPRODUCT($B$7:$B$456,Y$7:Y$456,EXP(constants!$B$32+constants!$A$32*ABS($A$7:$A$456-$A976)))</f>
        <v>3.5909325001862822E-5</v>
      </c>
      <c r="AA976">
        <f t="shared" si="261"/>
        <v>66872.621597582998</v>
      </c>
      <c r="AB976">
        <f t="shared" si="267"/>
        <v>66867.714175041925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1.6001998512892901E-5</v>
      </c>
      <c r="AL976" s="17">
        <f t="shared" si="262"/>
        <v>2.3930829265381973E-10</v>
      </c>
      <c r="AQ976">
        <f t="shared" si="269"/>
        <v>2.3930829265381973E-10</v>
      </c>
    </row>
    <row r="977" spans="1:43" x14ac:dyDescent="0.2">
      <c r="A977">
        <f>front!A977</f>
        <v>640.14</v>
      </c>
      <c r="B977" s="1">
        <f t="shared" si="268"/>
        <v>0.44999999999993179</v>
      </c>
      <c r="C977">
        <f>front!D977-front!B977</f>
        <v>38974.600000000006</v>
      </c>
      <c r="D977" s="2">
        <f>front!E977-front!C977</f>
        <v>56004.1</v>
      </c>
      <c r="E977" s="2">
        <f>IF(front!F977-front!C977&gt;0,front!F977-front!C977,0)</f>
        <v>56004.1</v>
      </c>
      <c r="F977" s="2">
        <f>front!I977-front!H977</f>
        <v>4990.6999999999989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40383.60391355391</v>
      </c>
      <c r="J977" s="4">
        <f>D977/(constants!$A$4+constants!$B$4*data!D977+constants!$C$4*data!D977^2+constants!$D$4*data!D977^3+constants!$E$4*data!D977^4+constants!$F$4*data!D977^5+constants!$G$4*data!D977^6+constants!$H$4*data!D977^7)</f>
        <v>59136.24090364977</v>
      </c>
      <c r="K977" s="4">
        <f>E977/(constants!$A$4+constants!$B$4*data!E977+constants!$C$4*data!E977^2+constants!$D$4*data!E977^3+constants!$E$4*data!E977^4+constants!$F$4*data!E977^5+constants!$G$4*data!E977^6+constants!$H$4*data!E977^7)</f>
        <v>59136.24090364977</v>
      </c>
      <c r="L977" s="4">
        <f>F977/(constants!$A$4+constants!$B$4*data!F977+constants!$C$4*data!F977^2+constants!$D$4*data!F977^3+constants!$E$4*data!F977^4+constants!$F$4*data!F977^5+constants!$G$4*data!F977^6+constants!$H$4*data!F977^7)</f>
        <v>4980.1260098595203</v>
      </c>
      <c r="M977" s="4"/>
      <c r="N977" s="4"/>
      <c r="O977" s="4">
        <f t="shared" si="263"/>
        <v>67306.006522589843</v>
      </c>
      <c r="P977" s="4">
        <f t="shared" si="264"/>
        <v>11827.248180729954</v>
      </c>
      <c r="Q977" s="4">
        <f t="shared" si="264"/>
        <v>11827.248180729954</v>
      </c>
      <c r="R977" s="4">
        <f t="shared" si="265"/>
        <v>830.02100164325338</v>
      </c>
      <c r="S977" s="4"/>
      <c r="T977" s="4"/>
      <c r="U977" s="4">
        <f t="shared" si="266"/>
        <v>1</v>
      </c>
      <c r="V977" s="4"/>
      <c r="W977" s="4"/>
      <c r="X977">
        <f>IF(front!E977&gt;$X$2,O977,P977)</f>
        <v>67306.006522589843</v>
      </c>
      <c r="Y977">
        <f t="shared" si="260"/>
        <v>67069.253282942431</v>
      </c>
      <c r="Z977">
        <f>SUMPRODUCT($B$7:$B$456,Y$7:Y$456,EXP(constants!$B$32+constants!$A$32*ABS($A$7:$A$456-$A977)))</f>
        <v>3.5001853286160865E-5</v>
      </c>
      <c r="AA977">
        <f t="shared" si="261"/>
        <v>67069.253247940578</v>
      </c>
      <c r="AB977">
        <f t="shared" si="267"/>
        <v>67064.345825399505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1.6025141862027015E-5</v>
      </c>
      <c r="AL977" s="17">
        <f t="shared" si="262"/>
        <v>2.3895173604985439E-10</v>
      </c>
      <c r="AQ977">
        <f t="shared" si="269"/>
        <v>2.3895173604985439E-10</v>
      </c>
    </row>
    <row r="978" spans="1:43" x14ac:dyDescent="0.2">
      <c r="A978">
        <f>front!A978</f>
        <v>640.59</v>
      </c>
      <c r="B978" s="1">
        <f t="shared" si="268"/>
        <v>0.45000000000004547</v>
      </c>
      <c r="C978">
        <f>front!D978-front!B978</f>
        <v>39042.53</v>
      </c>
      <c r="D978" s="2">
        <f>front!E978-front!C978</f>
        <v>55294.2</v>
      </c>
      <c r="E978" s="2">
        <f>IF(front!F978-front!C978&gt;0,front!F978-front!C978,0)</f>
        <v>55294.2</v>
      </c>
      <c r="F978" s="2">
        <f>front!I978-front!H978</f>
        <v>5083.3999999999996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40457.415138163553</v>
      </c>
      <c r="J978" s="4">
        <f>D978/(constants!$A$4+constants!$B$4*data!D978+constants!$C$4*data!D978^2+constants!$D$4*data!D978^3+constants!$E$4*data!D978^4+constants!$F$4*data!D978^5+constants!$G$4*data!D978^6+constants!$H$4*data!D978^7)</f>
        <v>58346.538749953077</v>
      </c>
      <c r="K978" s="4">
        <f>E978/(constants!$A$4+constants!$B$4*data!E978+constants!$C$4*data!E978^2+constants!$D$4*data!E978^3+constants!$E$4*data!E978^4+constants!$F$4*data!E978^5+constants!$G$4*data!E978^6+constants!$H$4*data!E978^7)</f>
        <v>58346.538749953077</v>
      </c>
      <c r="L978" s="4">
        <f>F978/(constants!$A$4+constants!$B$4*data!F978+constants!$C$4*data!F978^2+constants!$D$4*data!F978^3+constants!$E$4*data!F978^4+constants!$F$4*data!F978^5+constants!$G$4*data!F978^6+constants!$H$4*data!F978^7)</f>
        <v>5072.7000282994222</v>
      </c>
      <c r="M978" s="4"/>
      <c r="N978" s="4"/>
      <c r="O978" s="4">
        <f t="shared" si="263"/>
        <v>67429.025230272586</v>
      </c>
      <c r="P978" s="4">
        <f t="shared" si="264"/>
        <v>11669.307749990616</v>
      </c>
      <c r="Q978" s="4">
        <f t="shared" si="264"/>
        <v>11669.307749990616</v>
      </c>
      <c r="R978" s="4">
        <f t="shared" si="265"/>
        <v>845.45000471657033</v>
      </c>
      <c r="S978" s="4"/>
      <c r="T978" s="4"/>
      <c r="U978" s="4">
        <f t="shared" si="266"/>
        <v>1</v>
      </c>
      <c r="V978" s="4"/>
      <c r="W978" s="4"/>
      <c r="X978">
        <f>IF(front!E978&gt;$X$2,O978,P978)</f>
        <v>67429.025230272586</v>
      </c>
      <c r="Y978">
        <f t="shared" si="260"/>
        <v>67192.271990625173</v>
      </c>
      <c r="Z978">
        <f>SUMPRODUCT($B$7:$B$456,Y$7:Y$456,EXP(constants!$B$32+constants!$A$32*ABS($A$7:$A$456-$A978)))</f>
        <v>3.4117314469218405E-5</v>
      </c>
      <c r="AA978">
        <f t="shared" si="261"/>
        <v>67192.271956507859</v>
      </c>
      <c r="AB978">
        <f t="shared" si="267"/>
        <v>67187.364533966786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1.6048244343105739E-5</v>
      </c>
      <c r="AL978" s="17">
        <f t="shared" si="262"/>
        <v>2.3885807181784156E-10</v>
      </c>
      <c r="AQ978">
        <f t="shared" si="269"/>
        <v>2.3885807181784156E-10</v>
      </c>
    </row>
    <row r="979" spans="1:43" x14ac:dyDescent="0.2">
      <c r="A979">
        <f>front!A979</f>
        <v>641.04999999999995</v>
      </c>
      <c r="B979" s="1">
        <f t="shared" si="268"/>
        <v>0.45999999999992269</v>
      </c>
      <c r="C979">
        <f>front!D979-front!B979</f>
        <v>39149.659999999996</v>
      </c>
      <c r="D979" s="2">
        <f>front!E979-front!C979</f>
        <v>54973.9</v>
      </c>
      <c r="E979" s="2">
        <f>IF(front!F979-front!C979&gt;0,front!F979-front!C979,0)</f>
        <v>54973.9</v>
      </c>
      <c r="F979" s="2">
        <f>front!I979-front!H979</f>
        <v>4859.7999999999993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40573.843013597187</v>
      </c>
      <c r="J979" s="4">
        <f>D979/(constants!$A$4+constants!$B$4*data!D979+constants!$C$4*data!D979^2+constants!$D$4*data!D979^3+constants!$E$4*data!D979^4+constants!$F$4*data!D979^5+constants!$G$4*data!D979^6+constants!$H$4*data!D979^7)</f>
        <v>57990.712212681879</v>
      </c>
      <c r="K979" s="4">
        <f>E979/(constants!$A$4+constants!$B$4*data!E979+constants!$C$4*data!E979^2+constants!$D$4*data!E979^3+constants!$E$4*data!E979^4+constants!$F$4*data!E979^5+constants!$G$4*data!E979^6+constants!$H$4*data!E979^7)</f>
        <v>57990.712212681879</v>
      </c>
      <c r="L979" s="4">
        <f>F979/(constants!$A$4+constants!$B$4*data!F979+constants!$C$4*data!F979^2+constants!$D$4*data!F979^3+constants!$E$4*data!F979^4+constants!$F$4*data!F979^5+constants!$G$4*data!F979^6+constants!$H$4*data!F979^7)</f>
        <v>4849.4142055731563</v>
      </c>
      <c r="M979" s="4"/>
      <c r="N979" s="4"/>
      <c r="O979" s="4">
        <f t="shared" si="263"/>
        <v>67623.071689328644</v>
      </c>
      <c r="P979" s="4">
        <f t="shared" si="264"/>
        <v>11598.142442536377</v>
      </c>
      <c r="Q979" s="4">
        <f t="shared" si="264"/>
        <v>11598.142442536377</v>
      </c>
      <c r="R979" s="4">
        <f t="shared" si="265"/>
        <v>808.23570092885939</v>
      </c>
      <c r="S979" s="4"/>
      <c r="T979" s="4"/>
      <c r="U979" s="4">
        <f t="shared" si="266"/>
        <v>1</v>
      </c>
      <c r="V979" s="4"/>
      <c r="W979" s="4"/>
      <c r="X979">
        <f>IF(front!E979&gt;$X$2,O979,P979)</f>
        <v>67623.071689328644</v>
      </c>
      <c r="Y979">
        <f t="shared" si="260"/>
        <v>67386.318449681232</v>
      </c>
      <c r="Z979">
        <f>SUMPRODUCT($B$7:$B$456,Y$7:Y$456,EXP(constants!$B$32+constants!$A$32*ABS($A$7:$A$456-$A979)))</f>
        <v>3.3236218870349435E-5</v>
      </c>
      <c r="AA979">
        <f t="shared" si="261"/>
        <v>67386.318416445007</v>
      </c>
      <c r="AB979">
        <f t="shared" si="267"/>
        <v>67381.410993903934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1.6071817919628879E-5</v>
      </c>
      <c r="AL979" s="17">
        <f t="shared" si="262"/>
        <v>2.385200559406943E-10</v>
      </c>
      <c r="AQ979">
        <f t="shared" si="269"/>
        <v>2.385200559406943E-10</v>
      </c>
    </row>
    <row r="980" spans="1:43" x14ac:dyDescent="0.2">
      <c r="A980">
        <f>front!A980</f>
        <v>641.5</v>
      </c>
      <c r="B980" s="1">
        <f t="shared" si="268"/>
        <v>0.45000000000004547</v>
      </c>
      <c r="C980">
        <f>front!D980-front!B980</f>
        <v>39178.400000000001</v>
      </c>
      <c r="D980" s="2">
        <f>front!E980-front!C980</f>
        <v>55911.7</v>
      </c>
      <c r="E980" s="2">
        <f>IF(front!F980-front!C980&gt;0,front!F980-front!C980,0)</f>
        <v>55911.7</v>
      </c>
      <c r="F980" s="2">
        <f>front!I980-front!H980</f>
        <v>4762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40605.082117125981</v>
      </c>
      <c r="J980" s="4">
        <f>D980/(constants!$A$4+constants!$B$4*data!D980+constants!$C$4*data!D980^2+constants!$D$4*data!D980^3+constants!$E$4*data!D980^4+constants!$F$4*data!D980^5+constants!$G$4*data!D980^6+constants!$H$4*data!D980^7)</f>
        <v>59033.359987416057</v>
      </c>
      <c r="K980" s="4">
        <f>E980/(constants!$A$4+constants!$B$4*data!E980+constants!$C$4*data!E980^2+constants!$D$4*data!E980^3+constants!$E$4*data!E980^4+constants!$F$4*data!E980^5+constants!$G$4*data!E980^6+constants!$H$4*data!E980^7)</f>
        <v>59033.359987416057</v>
      </c>
      <c r="L980" s="4">
        <f>F980/(constants!$A$4+constants!$B$4*data!F980+constants!$C$4*data!F980^2+constants!$D$4*data!F980^3+constants!$E$4*data!F980^4+constants!$F$4*data!F980^5+constants!$G$4*data!F980^6+constants!$H$4*data!F980^7)</f>
        <v>4751.7622826631678</v>
      </c>
      <c r="M980" s="4"/>
      <c r="N980" s="4"/>
      <c r="O980" s="4">
        <f t="shared" si="263"/>
        <v>67675.136861876628</v>
      </c>
      <c r="P980" s="4">
        <f t="shared" si="264"/>
        <v>11806.671997483212</v>
      </c>
      <c r="Q980" s="4">
        <f t="shared" si="264"/>
        <v>11806.671997483212</v>
      </c>
      <c r="R980" s="4">
        <f t="shared" si="265"/>
        <v>791.96038044386125</v>
      </c>
      <c r="S980" s="4"/>
      <c r="T980" s="4"/>
      <c r="U980" s="4">
        <f t="shared" si="266"/>
        <v>1</v>
      </c>
      <c r="V980" s="4"/>
      <c r="W980" s="4"/>
      <c r="X980">
        <f>IF(front!E980&gt;$X$2,O980,P980)</f>
        <v>67675.136861876628</v>
      </c>
      <c r="Y980">
        <f t="shared" si="260"/>
        <v>67438.383622229216</v>
      </c>
      <c r="Z980">
        <f>SUMPRODUCT($B$7:$B$456,Y$7:Y$456,EXP(constants!$B$32+constants!$A$32*ABS($A$7:$A$456-$A980)))</f>
        <v>3.239629975295679E-5</v>
      </c>
      <c r="AA980">
        <f t="shared" si="261"/>
        <v>67438.383589832913</v>
      </c>
      <c r="AB980">
        <f t="shared" si="267"/>
        <v>67433.476167291839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1.6094837602982909E-5</v>
      </c>
      <c r="AL980" s="17">
        <f t="shared" si="262"/>
        <v>2.3867726413887E-10</v>
      </c>
      <c r="AQ980">
        <f t="shared" si="269"/>
        <v>2.3867726413887E-10</v>
      </c>
    </row>
    <row r="981" spans="1:43" x14ac:dyDescent="0.2">
      <c r="A981">
        <f>front!A981</f>
        <v>641.95000000000005</v>
      </c>
      <c r="B981" s="1">
        <f t="shared" si="268"/>
        <v>0.45000000000004547</v>
      </c>
      <c r="C981">
        <f>front!D981-front!B981</f>
        <v>39232.33</v>
      </c>
      <c r="D981" s="2">
        <f>front!E981-front!C981</f>
        <v>55521.3</v>
      </c>
      <c r="E981" s="2">
        <f>IF(front!F981-front!C981&gt;0,front!F981-front!C981,0)</f>
        <v>55521.3</v>
      </c>
      <c r="F981" s="2">
        <f>front!I981-front!H981</f>
        <v>4605.6999999999989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40663.70703942301</v>
      </c>
      <c r="J981" s="4">
        <f>D981/(constants!$A$4+constants!$B$4*data!D981+constants!$C$4*data!D981^2+constants!$D$4*data!D981^3+constants!$E$4*data!D981^4+constants!$F$4*data!D981^5+constants!$G$4*data!D981^6+constants!$H$4*data!D981^7)</f>
        <v>58598.996535987506</v>
      </c>
      <c r="K981" s="4">
        <f>E981/(constants!$A$4+constants!$B$4*data!E981+constants!$C$4*data!E981^2+constants!$D$4*data!E981^3+constants!$E$4*data!E981^4+constants!$F$4*data!E981^5+constants!$G$4*data!E981^6+constants!$H$4*data!E981^7)</f>
        <v>58598.996535987506</v>
      </c>
      <c r="L981" s="4">
        <f>F981/(constants!$A$4+constants!$B$4*data!F981+constants!$C$4*data!F981^2+constants!$D$4*data!F981^3+constants!$E$4*data!F981^4+constants!$F$4*data!F981^5+constants!$G$4*data!F981^6+constants!$H$4*data!F981^7)</f>
        <v>4595.711355701168</v>
      </c>
      <c r="M981" s="4"/>
      <c r="N981" s="4"/>
      <c r="O981" s="4">
        <f t="shared" si="263"/>
        <v>67772.845065705013</v>
      </c>
      <c r="P981" s="4">
        <f t="shared" si="264"/>
        <v>11719.799307197502</v>
      </c>
      <c r="Q981" s="4">
        <f t="shared" si="264"/>
        <v>11719.799307197502</v>
      </c>
      <c r="R981" s="4">
        <f t="shared" si="265"/>
        <v>765.9518926168613</v>
      </c>
      <c r="S981" s="4"/>
      <c r="T981" s="4"/>
      <c r="U981" s="4">
        <f t="shared" si="266"/>
        <v>1</v>
      </c>
      <c r="V981" s="4"/>
      <c r="W981" s="4"/>
      <c r="X981">
        <f>IF(front!E981&gt;$X$2,O981,P981)</f>
        <v>67772.845065705013</v>
      </c>
      <c r="Y981">
        <f t="shared" si="260"/>
        <v>67536.0918260576</v>
      </c>
      <c r="Z981">
        <f>SUMPRODUCT($B$7:$B$456,Y$7:Y$456,EXP(constants!$B$32+constants!$A$32*ABS($A$7:$A$456-$A981)))</f>
        <v>3.1577606399135922E-5</v>
      </c>
      <c r="AA981">
        <f t="shared" si="261"/>
        <v>67536.091794479988</v>
      </c>
      <c r="AB981">
        <f t="shared" si="267"/>
        <v>67531.184371938914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1.6117816268418097E-5</v>
      </c>
      <c r="AL981" s="17">
        <f t="shared" si="262"/>
        <v>2.3867219890068295E-10</v>
      </c>
      <c r="AQ981">
        <f t="shared" si="269"/>
        <v>2.3867219890068295E-10</v>
      </c>
    </row>
    <row r="982" spans="1:43" x14ac:dyDescent="0.2">
      <c r="A982">
        <f>front!A982</f>
        <v>642.4</v>
      </c>
      <c r="B982" s="1">
        <f t="shared" si="268"/>
        <v>0.44999999999993179</v>
      </c>
      <c r="C982">
        <f>front!D982-front!B982</f>
        <v>39262.399999999994</v>
      </c>
      <c r="D982" s="2">
        <f>front!E982-front!C982</f>
        <v>55536.6</v>
      </c>
      <c r="E982" s="2">
        <f>IF(front!F982-front!C982&gt;0,front!F982-front!C982,0)</f>
        <v>55536.6</v>
      </c>
      <c r="F982" s="2">
        <f>front!I982-front!H982</f>
        <v>4269.9000000000015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40696.397870316476</v>
      </c>
      <c r="J982" s="4">
        <f>D982/(constants!$A$4+constants!$B$4*data!D982+constants!$C$4*data!D982^2+constants!$D$4*data!D982^3+constants!$E$4*data!D982^4+constants!$F$4*data!D982^5+constants!$G$4*data!D982^6+constants!$H$4*data!D982^7)</f>
        <v>58616.010350719043</v>
      </c>
      <c r="K982" s="4">
        <f>E982/(constants!$A$4+constants!$B$4*data!E982+constants!$C$4*data!E982^2+constants!$D$4*data!E982^3+constants!$E$4*data!E982^4+constants!$F$4*data!E982^5+constants!$G$4*data!E982^6+constants!$H$4*data!E982^7)</f>
        <v>58616.010350719043</v>
      </c>
      <c r="L982" s="4">
        <f>F982/(constants!$A$4+constants!$B$4*data!F982+constants!$C$4*data!F982^2+constants!$D$4*data!F982^3+constants!$E$4*data!F982^4+constants!$F$4*data!F982^5+constants!$G$4*data!F982^6+constants!$H$4*data!F982^7)</f>
        <v>4260.4929288875883</v>
      </c>
      <c r="M982" s="4"/>
      <c r="N982" s="4"/>
      <c r="O982" s="4">
        <f t="shared" si="263"/>
        <v>67827.329783860798</v>
      </c>
      <c r="P982" s="4">
        <f t="shared" si="264"/>
        <v>11723.202070143809</v>
      </c>
      <c r="Q982" s="4">
        <f t="shared" si="264"/>
        <v>11723.202070143809</v>
      </c>
      <c r="R982" s="4">
        <f t="shared" si="265"/>
        <v>710.08215481459797</v>
      </c>
      <c r="S982" s="4"/>
      <c r="T982" s="4"/>
      <c r="U982" s="4">
        <f t="shared" si="266"/>
        <v>1</v>
      </c>
      <c r="V982" s="4"/>
      <c r="W982" s="4"/>
      <c r="X982">
        <f>IF(front!E982&gt;$X$2,O982,P982)</f>
        <v>67827.329783860798</v>
      </c>
      <c r="Y982">
        <f t="shared" si="260"/>
        <v>67590.576544213385</v>
      </c>
      <c r="Z982">
        <f>SUMPRODUCT($B$7:$B$456,Y$7:Y$456,EXP(constants!$B$32+constants!$A$32*ABS($A$7:$A$456-$A982)))</f>
        <v>3.077960240838145E-5</v>
      </c>
      <c r="AA982">
        <f t="shared" si="261"/>
        <v>67590.576513433785</v>
      </c>
      <c r="AB982">
        <f t="shared" si="267"/>
        <v>67585.669090892712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1.6140753868200664E-5</v>
      </c>
      <c r="AL982" s="17">
        <f t="shared" si="262"/>
        <v>2.3881917698401033E-10</v>
      </c>
      <c r="AQ982">
        <f t="shared" si="269"/>
        <v>2.3881917698401033E-10</v>
      </c>
    </row>
    <row r="983" spans="1:43" x14ac:dyDescent="0.2">
      <c r="A983">
        <f>front!A983</f>
        <v>642.86</v>
      </c>
      <c r="B983" s="1">
        <f t="shared" si="268"/>
        <v>0.46000000000003638</v>
      </c>
      <c r="C983">
        <f>front!D983-front!B983</f>
        <v>39368.6</v>
      </c>
      <c r="D983" s="2">
        <f>front!E983-front!C983</f>
        <v>55968.1</v>
      </c>
      <c r="E983" s="2">
        <f>IF(front!F983-front!C983&gt;0,front!F983-front!C983,0)</f>
        <v>55968.1</v>
      </c>
      <c r="F983" s="2">
        <f>front!I983-front!H983</f>
        <v>4306.9000000000015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40811.871530564844</v>
      </c>
      <c r="J983" s="4">
        <f>D983/(constants!$A$4+constants!$B$4*data!D983+constants!$C$4*data!D983^2+constants!$D$4*data!D983^3+constants!$E$4*data!D983^4+constants!$F$4*data!D983^5+constants!$G$4*data!D983^6+constants!$H$4*data!D983^7)</f>
        <v>59096.153780022381</v>
      </c>
      <c r="K983" s="4">
        <f>E983/(constants!$A$4+constants!$B$4*data!E983+constants!$C$4*data!E983^2+constants!$D$4*data!E983^3+constants!$E$4*data!E983^4+constants!$F$4*data!E983^5+constants!$G$4*data!E983^6+constants!$H$4*data!E983^7)</f>
        <v>59096.153780022381</v>
      </c>
      <c r="L983" s="4">
        <f>F983/(constants!$A$4+constants!$B$4*data!F983+constants!$C$4*data!F983^2+constants!$D$4*data!F983^3+constants!$E$4*data!F983^4+constants!$F$4*data!F983^5+constants!$G$4*data!F983^6+constants!$H$4*data!F983^7)</f>
        <v>4297.4260045593592</v>
      </c>
      <c r="M983" s="4"/>
      <c r="N983" s="4"/>
      <c r="O983" s="4">
        <f t="shared" si="263"/>
        <v>68019.785884274737</v>
      </c>
      <c r="P983" s="4">
        <f t="shared" si="264"/>
        <v>11819.230756004477</v>
      </c>
      <c r="Q983" s="4">
        <f t="shared" si="264"/>
        <v>11819.230756004477</v>
      </c>
      <c r="R983" s="4">
        <f t="shared" si="265"/>
        <v>716.23766742655994</v>
      </c>
      <c r="S983" s="4"/>
      <c r="T983" s="4"/>
      <c r="U983" s="4">
        <f t="shared" si="266"/>
        <v>1</v>
      </c>
      <c r="V983" s="4"/>
      <c r="W983" s="4"/>
      <c r="X983">
        <f>IF(front!E983&gt;$X$2,O983,P983)</f>
        <v>68019.785884274737</v>
      </c>
      <c r="Y983">
        <f t="shared" si="260"/>
        <v>67783.032644627325</v>
      </c>
      <c r="Z983">
        <f>SUMPRODUCT($B$7:$B$456,Y$7:Y$456,EXP(constants!$B$32+constants!$A$32*ABS($A$7:$A$456-$A983)))</f>
        <v>2.9984704784143257E-5</v>
      </c>
      <c r="AA983">
        <f t="shared" si="261"/>
        <v>67783.032614642623</v>
      </c>
      <c r="AB983">
        <f t="shared" si="267"/>
        <v>67778.12519210155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1.6164158699040881E-5</v>
      </c>
      <c r="AL983" s="17">
        <f t="shared" si="262"/>
        <v>2.3848636493304114E-10</v>
      </c>
      <c r="AQ983">
        <f t="shared" si="269"/>
        <v>2.3848636493304114E-10</v>
      </c>
    </row>
    <row r="984" spans="1:43" x14ac:dyDescent="0.2">
      <c r="A984">
        <f>front!A984</f>
        <v>643.30999999999995</v>
      </c>
      <c r="B984" s="1">
        <f t="shared" si="268"/>
        <v>0.44999999999993179</v>
      </c>
      <c r="C984">
        <f>front!D984-front!B984</f>
        <v>39486</v>
      </c>
      <c r="D984" s="2">
        <f>front!E984-front!C984</f>
        <v>55556.2</v>
      </c>
      <c r="E984" s="2">
        <f>IF(front!F984-front!C984&gt;0,front!F984-front!C984,0)</f>
        <v>55556.2</v>
      </c>
      <c r="F984" s="2">
        <f>front!I984-front!H984</f>
        <v>4646.2999999999993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40939.554919348113</v>
      </c>
      <c r="J984" s="4">
        <f>D984/(constants!$A$4+constants!$B$4*data!D984+constants!$C$4*data!D984^2+constants!$D$4*data!D984^3+constants!$E$4*data!D984^4+constants!$F$4*data!D984^5+constants!$G$4*data!D984^6+constants!$H$4*data!D984^7)</f>
        <v>58637.806863383041</v>
      </c>
      <c r="K984" s="4">
        <f>E984/(constants!$A$4+constants!$B$4*data!E984+constants!$C$4*data!E984^2+constants!$D$4*data!E984^3+constants!$E$4*data!E984^4+constants!$F$4*data!E984^5+constants!$G$4*data!E984^6+constants!$H$4*data!E984^7)</f>
        <v>58637.806863383041</v>
      </c>
      <c r="L984" s="4">
        <f>F984/(constants!$A$4+constants!$B$4*data!F984+constants!$C$4*data!F984^2+constants!$D$4*data!F984^3+constants!$E$4*data!F984^4+constants!$F$4*data!F984^5+constants!$G$4*data!F984^6+constants!$H$4*data!F984^7)</f>
        <v>4636.2452425570273</v>
      </c>
      <c r="M984" s="4"/>
      <c r="N984" s="4"/>
      <c r="O984" s="4">
        <f t="shared" si="263"/>
        <v>68232.59153224685</v>
      </c>
      <c r="P984" s="4">
        <f t="shared" si="264"/>
        <v>11727.561372676608</v>
      </c>
      <c r="Q984" s="4">
        <f t="shared" si="264"/>
        <v>11727.561372676608</v>
      </c>
      <c r="R984" s="4">
        <f t="shared" si="265"/>
        <v>772.70754042617125</v>
      </c>
      <c r="S984" s="4"/>
      <c r="T984" s="4"/>
      <c r="U984" s="4">
        <f t="shared" si="266"/>
        <v>1</v>
      </c>
      <c r="V984" s="4"/>
      <c r="W984" s="4"/>
      <c r="X984">
        <f>IF(front!E984&gt;$X$2,O984,P984)</f>
        <v>68232.59153224685</v>
      </c>
      <c r="Y984">
        <f t="shared" si="260"/>
        <v>67995.838292599437</v>
      </c>
      <c r="Z984">
        <f>SUMPRODUCT($B$7:$B$456,Y$7:Y$456,EXP(constants!$B$32+constants!$A$32*ABS($A$7:$A$456-$A984)))</f>
        <v>2.9226955327870509E-5</v>
      </c>
      <c r="AA984">
        <f t="shared" si="261"/>
        <v>67995.838263372483</v>
      </c>
      <c r="AB984">
        <f t="shared" si="267"/>
        <v>67990.93084083141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1.6187013112842493E-5</v>
      </c>
      <c r="AL984" s="17">
        <f t="shared" si="262"/>
        <v>2.3807606268454721E-10</v>
      </c>
      <c r="AQ984">
        <f t="shared" si="269"/>
        <v>2.3807606268454721E-10</v>
      </c>
    </row>
    <row r="985" spans="1:43" x14ac:dyDescent="0.2">
      <c r="A985">
        <f>front!A985</f>
        <v>643.76</v>
      </c>
      <c r="B985" s="1">
        <f t="shared" si="268"/>
        <v>0.45000000000004547</v>
      </c>
      <c r="C985">
        <f>front!D985-front!B985</f>
        <v>39470.939999999995</v>
      </c>
      <c r="D985" s="2">
        <f>front!E985-front!C985</f>
        <v>55079</v>
      </c>
      <c r="E985" s="2">
        <f>IF(front!F985-front!C985&gt;0,front!F985-front!C985,0)</f>
        <v>55079</v>
      </c>
      <c r="F985" s="2">
        <f>front!I985-front!H985</f>
        <v>4403.7999999999993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40923.173913335922</v>
      </c>
      <c r="J985" s="4">
        <f>D985/(constants!$A$4+constants!$B$4*data!D985+constants!$C$4*data!D985^2+constants!$D$4*data!D985^3+constants!$E$4*data!D985^4+constants!$F$4*data!D985^5+constants!$G$4*data!D985^6+constants!$H$4*data!D985^7)</f>
        <v>58107.440677361468</v>
      </c>
      <c r="K985" s="4">
        <f>E985/(constants!$A$4+constants!$B$4*data!E985+constants!$C$4*data!E985^2+constants!$D$4*data!E985^3+constants!$E$4*data!E985^4+constants!$F$4*data!E985^5+constants!$G$4*data!E985^6+constants!$H$4*data!E985^7)</f>
        <v>58107.440677361468</v>
      </c>
      <c r="L985" s="4">
        <f>F985/(constants!$A$4+constants!$B$4*data!F985+constants!$C$4*data!F985^2+constants!$D$4*data!F985^3+constants!$E$4*data!F985^4+constants!$F$4*data!F985^5+constants!$G$4*data!F985^6+constants!$H$4*data!F985^7)</f>
        <v>4394.1539372552124</v>
      </c>
      <c r="M985" s="4"/>
      <c r="N985" s="4"/>
      <c r="O985" s="4">
        <f t="shared" si="263"/>
        <v>68205.289855559866</v>
      </c>
      <c r="P985" s="4">
        <f t="shared" si="264"/>
        <v>11621.488135472293</v>
      </c>
      <c r="Q985" s="4">
        <f t="shared" si="264"/>
        <v>11621.488135472293</v>
      </c>
      <c r="R985" s="4">
        <f t="shared" si="265"/>
        <v>732.35898954253537</v>
      </c>
      <c r="S985" s="4"/>
      <c r="T985" s="4"/>
      <c r="U985" s="4">
        <f t="shared" si="266"/>
        <v>1</v>
      </c>
      <c r="V985" s="4"/>
      <c r="W985" s="4"/>
      <c r="X985">
        <f>IF(front!E985&gt;$X$2,O985,P985)</f>
        <v>68205.289855559866</v>
      </c>
      <c r="Y985">
        <f t="shared" si="260"/>
        <v>67968.536615912453</v>
      </c>
      <c r="Z985">
        <f>SUMPRODUCT($B$7:$B$456,Y$7:Y$456,EXP(constants!$B$32+constants!$A$32*ABS($A$7:$A$456-$A985)))</f>
        <v>2.8488355109271048E-5</v>
      </c>
      <c r="AA985">
        <f t="shared" si="261"/>
        <v>67968.536587424096</v>
      </c>
      <c r="AB985">
        <f t="shared" si="267"/>
        <v>67963.629164883023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1.6209826322283697E-5</v>
      </c>
      <c r="AL985" s="17">
        <f t="shared" si="262"/>
        <v>2.3850736815360286E-10</v>
      </c>
      <c r="AQ985">
        <f t="shared" si="269"/>
        <v>2.3850736815360286E-10</v>
      </c>
    </row>
    <row r="986" spans="1:43" x14ac:dyDescent="0.2">
      <c r="A986">
        <f>front!A986</f>
        <v>644.22</v>
      </c>
      <c r="B986" s="1">
        <f t="shared" si="268"/>
        <v>0.46000000000003638</v>
      </c>
      <c r="C986">
        <f>front!D986-front!B986</f>
        <v>39564.6</v>
      </c>
      <c r="D986" s="2">
        <f>front!E986-front!C986</f>
        <v>55667.3</v>
      </c>
      <c r="E986" s="2">
        <f>IF(front!F986-front!C986&gt;0,front!F986-front!C986,0)</f>
        <v>55667.3</v>
      </c>
      <c r="F986" s="2">
        <f>front!I986-front!H986</f>
        <v>4157.7000000000007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41025.058279869074</v>
      </c>
      <c r="J986" s="4">
        <f>D986/(constants!$A$4+constants!$B$4*data!D986+constants!$C$4*data!D986^2+constants!$D$4*data!D986^3+constants!$E$4*data!D986^4+constants!$F$4*data!D986^5+constants!$G$4*data!D986^6+constants!$H$4*data!D986^7)</f>
        <v>58761.379970175498</v>
      </c>
      <c r="K986" s="4">
        <f>E986/(constants!$A$4+constants!$B$4*data!E986+constants!$C$4*data!E986^2+constants!$D$4*data!E986^3+constants!$E$4*data!E986^4+constants!$F$4*data!E986^5+constants!$G$4*data!E986^6+constants!$H$4*data!E986^7)</f>
        <v>58761.379970175498</v>
      </c>
      <c r="L986" s="4">
        <f>F986/(constants!$A$4+constants!$B$4*data!F986+constants!$C$4*data!F986^2+constants!$D$4*data!F986^3+constants!$E$4*data!F986^4+constants!$F$4*data!F986^5+constants!$G$4*data!F986^6+constants!$H$4*data!F986^7)</f>
        <v>4148.4997948614209</v>
      </c>
      <c r="M986" s="4"/>
      <c r="N986" s="4"/>
      <c r="O986" s="4">
        <f t="shared" si="263"/>
        <v>68375.097133115123</v>
      </c>
      <c r="P986" s="4">
        <f t="shared" si="264"/>
        <v>11752.275994035099</v>
      </c>
      <c r="Q986" s="4">
        <f t="shared" si="264"/>
        <v>11752.275994035099</v>
      </c>
      <c r="R986" s="4">
        <f t="shared" si="265"/>
        <v>691.41663247690349</v>
      </c>
      <c r="S986" s="4"/>
      <c r="T986" s="4"/>
      <c r="U986" s="4">
        <f t="shared" si="266"/>
        <v>1</v>
      </c>
      <c r="V986" s="4"/>
      <c r="W986" s="4"/>
      <c r="X986">
        <f>IF(front!E986&gt;$X$2,O986,P986)</f>
        <v>68375.097133115123</v>
      </c>
      <c r="Y986">
        <f t="shared" si="260"/>
        <v>68138.343893467711</v>
      </c>
      <c r="Z986">
        <f>SUMPRODUCT($B$7:$B$456,Y$7:Y$456,EXP(constants!$B$32+constants!$A$32*ABS($A$7:$A$456-$A986)))</f>
        <v>2.7752630017882385E-5</v>
      </c>
      <c r="AA986">
        <f t="shared" si="261"/>
        <v>68138.343865715084</v>
      </c>
      <c r="AB986">
        <f t="shared" si="267"/>
        <v>68133.43644317401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1.6233103858028201E-5</v>
      </c>
      <c r="AL986" s="17">
        <f t="shared" si="262"/>
        <v>2.3825458842909319E-10</v>
      </c>
      <c r="AQ986">
        <f t="shared" si="269"/>
        <v>2.3825458842909319E-10</v>
      </c>
    </row>
    <row r="987" spans="1:43" x14ac:dyDescent="0.2">
      <c r="A987">
        <f>front!A987</f>
        <v>644.66999999999996</v>
      </c>
      <c r="B987" s="1">
        <f t="shared" si="268"/>
        <v>0.44999999999993179</v>
      </c>
      <c r="C987">
        <f>front!D987-front!B987</f>
        <v>39674.130000000005</v>
      </c>
      <c r="D987" s="2">
        <f>front!E987-front!C987</f>
        <v>55813.9</v>
      </c>
      <c r="E987" s="2">
        <f>IF(front!F987-front!C987&gt;0,front!F987-front!C987,0)</f>
        <v>55813.9</v>
      </c>
      <c r="F987" s="2">
        <f>front!I987-front!H987</f>
        <v>4391.5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41144.232970746998</v>
      </c>
      <c r="J987" s="4">
        <f>D987/(constants!$A$4+constants!$B$4*data!D987+constants!$C$4*data!D987^2+constants!$D$4*data!D987^3+constants!$E$4*data!D987^4+constants!$F$4*data!D987^5+constants!$G$4*data!D987^6+constants!$H$4*data!D987^7)</f>
        <v>58924.499315512097</v>
      </c>
      <c r="K987" s="4">
        <f>E987/(constants!$A$4+constants!$B$4*data!E987+constants!$C$4*data!E987^2+constants!$D$4*data!E987^3+constants!$E$4*data!E987^4+constants!$F$4*data!E987^5+constants!$G$4*data!E987^6+constants!$H$4*data!E987^7)</f>
        <v>58924.499315512097</v>
      </c>
      <c r="L987" s="4">
        <f>F987/(constants!$A$4+constants!$B$4*data!F987+constants!$C$4*data!F987^2+constants!$D$4*data!F987^3+constants!$E$4*data!F987^4+constants!$F$4*data!F987^5+constants!$G$4*data!F987^6+constants!$H$4*data!F987^7)</f>
        <v>4381.8755153252368</v>
      </c>
      <c r="M987" s="4"/>
      <c r="N987" s="4"/>
      <c r="O987" s="4">
        <f t="shared" si="263"/>
        <v>68573.721617911666</v>
      </c>
      <c r="P987" s="4">
        <f t="shared" si="264"/>
        <v>11784.899863102421</v>
      </c>
      <c r="Q987" s="4">
        <f t="shared" si="264"/>
        <v>11784.899863102421</v>
      </c>
      <c r="R987" s="4">
        <f t="shared" si="265"/>
        <v>730.31258588753951</v>
      </c>
      <c r="S987" s="4"/>
      <c r="T987" s="4"/>
      <c r="U987" s="4">
        <f t="shared" si="266"/>
        <v>1</v>
      </c>
      <c r="V987" s="4"/>
      <c r="W987" s="4"/>
      <c r="X987">
        <f>IF(front!E987&gt;$X$2,O987,P987)</f>
        <v>68573.721617911666</v>
      </c>
      <c r="Y987">
        <f t="shared" si="260"/>
        <v>68336.968378264253</v>
      </c>
      <c r="Z987">
        <f>SUMPRODUCT($B$7:$B$456,Y$7:Y$456,EXP(constants!$B$32+constants!$A$32*ABS($A$7:$A$456-$A987)))</f>
        <v>2.7051287768306159E-5</v>
      </c>
      <c r="AA987">
        <f t="shared" si="261"/>
        <v>68336.96835121297</v>
      </c>
      <c r="AB987">
        <f t="shared" si="267"/>
        <v>68332.060928671897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1.6255833609325881E-5</v>
      </c>
      <c r="AL987" s="17">
        <f t="shared" si="262"/>
        <v>2.3789467767252707E-10</v>
      </c>
      <c r="AQ987">
        <f t="shared" si="269"/>
        <v>2.3789467767252707E-10</v>
      </c>
    </row>
    <row r="988" spans="1:43" x14ac:dyDescent="0.2">
      <c r="A988">
        <f>front!A988</f>
        <v>645.12</v>
      </c>
      <c r="B988" s="1">
        <f t="shared" si="268"/>
        <v>0.45000000000004547</v>
      </c>
      <c r="C988">
        <f>front!D988-front!B988</f>
        <v>39714.26</v>
      </c>
      <c r="D988" s="2">
        <f>front!E988-front!C988</f>
        <v>55587.1</v>
      </c>
      <c r="E988" s="2">
        <f>IF(front!F988-front!C988&gt;0,front!F988-front!C988,0)</f>
        <v>55587.1</v>
      </c>
      <c r="F988" s="2">
        <f>front!I988-front!H988</f>
        <v>4368.8000000000011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41187.903836226971</v>
      </c>
      <c r="J988" s="4">
        <f>D988/(constants!$A$4+constants!$B$4*data!D988+constants!$C$4*data!D988^2+constants!$D$4*data!D988^3+constants!$E$4*data!D988^4+constants!$F$4*data!D988^5+constants!$G$4*data!D988^6+constants!$H$4*data!D988^7)</f>
        <v>58672.172120978685</v>
      </c>
      <c r="K988" s="4">
        <f>E988/(constants!$A$4+constants!$B$4*data!E988+constants!$C$4*data!E988^2+constants!$D$4*data!E988^3+constants!$E$4*data!E988^4+constants!$F$4*data!E988^5+constants!$G$4*data!E988^6+constants!$H$4*data!E988^7)</f>
        <v>58672.172120978685</v>
      </c>
      <c r="L988" s="4">
        <f>F988/(constants!$A$4+constants!$B$4*data!F988+constants!$C$4*data!F988^2+constants!$D$4*data!F988^3+constants!$E$4*data!F988^4+constants!$F$4*data!F988^5+constants!$G$4*data!F988^6+constants!$H$4*data!F988^7)</f>
        <v>4359.2155418260381</v>
      </c>
      <c r="M988" s="4"/>
      <c r="N988" s="4"/>
      <c r="O988" s="4">
        <f t="shared" si="263"/>
        <v>68646.506393711621</v>
      </c>
      <c r="P988" s="4">
        <f t="shared" si="264"/>
        <v>11734.434424195737</v>
      </c>
      <c r="Q988" s="4">
        <f t="shared" si="264"/>
        <v>11734.434424195737</v>
      </c>
      <c r="R988" s="4">
        <f t="shared" si="265"/>
        <v>726.53592363767291</v>
      </c>
      <c r="S988" s="4"/>
      <c r="T988" s="4"/>
      <c r="U988" s="4">
        <f t="shared" si="266"/>
        <v>1</v>
      </c>
      <c r="V988" s="4"/>
      <c r="W988" s="4"/>
      <c r="X988">
        <f>IF(front!E988&gt;$X$2,O988,P988)</f>
        <v>68646.506393711621</v>
      </c>
      <c r="Y988">
        <f t="shared" si="260"/>
        <v>68409.753154064209</v>
      </c>
      <c r="Z988">
        <f>SUMPRODUCT($B$7:$B$456,Y$7:Y$456,EXP(constants!$B$32+constants!$A$32*ABS($A$7:$A$456-$A988)))</f>
        <v>2.636766927863014E-5</v>
      </c>
      <c r="AA988">
        <f t="shared" si="261"/>
        <v>68409.753127696546</v>
      </c>
      <c r="AB988">
        <f t="shared" si="267"/>
        <v>68404.845705155472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1.6278522025769104E-5</v>
      </c>
      <c r="AL988" s="17">
        <f t="shared" si="262"/>
        <v>2.3797322920563563E-10</v>
      </c>
      <c r="AQ988">
        <f t="shared" si="269"/>
        <v>2.3797322920563563E-10</v>
      </c>
    </row>
    <row r="989" spans="1:43" x14ac:dyDescent="0.2">
      <c r="A989">
        <f>front!A989</f>
        <v>645.57000000000005</v>
      </c>
      <c r="B989" s="1">
        <f t="shared" si="268"/>
        <v>0.45000000000004547</v>
      </c>
      <c r="C989">
        <f>front!D989-front!B989</f>
        <v>39722.06</v>
      </c>
      <c r="D989" s="2">
        <f>front!E989-front!C989</f>
        <v>55766.5</v>
      </c>
      <c r="E989" s="2">
        <f>IF(front!F989-front!C989&gt;0,front!F989-front!C989,0)</f>
        <v>55766.5</v>
      </c>
      <c r="F989" s="2">
        <f>front!I989-front!H989</f>
        <v>4293.5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41196.392516359847</v>
      </c>
      <c r="J989" s="4">
        <f>D989/(constants!$A$4+constants!$B$4*data!D989+constants!$C$4*data!D989^2+constants!$D$4*data!D989^3+constants!$E$4*data!D989^4+constants!$F$4*data!D989^5+constants!$G$4*data!D989^6+constants!$H$4*data!D989^7)</f>
        <v>58871.750368029003</v>
      </c>
      <c r="K989" s="4">
        <f>E989/(constants!$A$4+constants!$B$4*data!E989+constants!$C$4*data!E989^2+constants!$D$4*data!E989^3+constants!$E$4*data!E989^4+constants!$F$4*data!E989^5+constants!$G$4*data!E989^6+constants!$H$4*data!E989^7)</f>
        <v>58871.750368029003</v>
      </c>
      <c r="L989" s="4">
        <f>F989/(constants!$A$4+constants!$B$4*data!F989+constants!$C$4*data!F989^2+constants!$D$4*data!F989^3+constants!$E$4*data!F989^4+constants!$F$4*data!F989^5+constants!$G$4*data!F989^6+constants!$H$4*data!F989^7)</f>
        <v>4284.050165753496</v>
      </c>
      <c r="M989" s="4"/>
      <c r="N989" s="4"/>
      <c r="O989" s="4">
        <f t="shared" si="263"/>
        <v>68660.654193933078</v>
      </c>
      <c r="P989" s="4">
        <f t="shared" si="264"/>
        <v>11774.350073605801</v>
      </c>
      <c r="Q989" s="4">
        <f t="shared" si="264"/>
        <v>11774.350073605801</v>
      </c>
      <c r="R989" s="4">
        <f t="shared" si="265"/>
        <v>714.008360958916</v>
      </c>
      <c r="S989" s="4"/>
      <c r="T989" s="4"/>
      <c r="U989" s="4">
        <f t="shared" si="266"/>
        <v>1</v>
      </c>
      <c r="V989" s="4"/>
      <c r="W989" s="4"/>
      <c r="X989">
        <f>IF(front!E989&gt;$X$2,O989,P989)</f>
        <v>68660.654193933078</v>
      </c>
      <c r="Y989">
        <f t="shared" si="260"/>
        <v>68423.900954285666</v>
      </c>
      <c r="Z989">
        <f>SUMPRODUCT($B$7:$B$456,Y$7:Y$456,EXP(constants!$B$32+constants!$A$32*ABS($A$7:$A$456-$A989)))</f>
        <v>2.5701326648182332E-5</v>
      </c>
      <c r="AA989">
        <f t="shared" si="261"/>
        <v>68423.900928584335</v>
      </c>
      <c r="AB989">
        <f t="shared" si="267"/>
        <v>68418.993506043262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1.6301169065969891E-5</v>
      </c>
      <c r="AL989" s="17">
        <f t="shared" si="262"/>
        <v>2.3825502584351896E-10</v>
      </c>
      <c r="AQ989">
        <f t="shared" si="269"/>
        <v>2.3825502584351896E-10</v>
      </c>
    </row>
    <row r="990" spans="1:43" x14ac:dyDescent="0.2">
      <c r="A990">
        <f>front!A990</f>
        <v>646.03</v>
      </c>
      <c r="B990" s="1">
        <f t="shared" si="268"/>
        <v>0.45999999999992269</v>
      </c>
      <c r="C990">
        <f>front!D990-front!B990</f>
        <v>39773.4</v>
      </c>
      <c r="D990" s="2">
        <f>front!E990-front!C990</f>
        <v>55352.7</v>
      </c>
      <c r="E990" s="2">
        <f>IF(front!F990-front!C990&gt;0,front!F990-front!C990,0)</f>
        <v>55352.7</v>
      </c>
      <c r="F990" s="2">
        <f>front!I990-front!H990</f>
        <v>4096.0999999999985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41252.269080548482</v>
      </c>
      <c r="J990" s="4">
        <f>D990/(constants!$A$4+constants!$B$4*data!D990+constants!$C$4*data!D990^2+constants!$D$4*data!D990^3+constants!$E$4*data!D990^4+constants!$F$4*data!D990^5+constants!$G$4*data!D990^6+constants!$H$4*data!D990^7)</f>
        <v>58411.556725320595</v>
      </c>
      <c r="K990" s="4">
        <f>E990/(constants!$A$4+constants!$B$4*data!E990+constants!$C$4*data!E990^2+constants!$D$4*data!E990^3+constants!$E$4*data!E990^4+constants!$F$4*data!E990^5+constants!$G$4*data!E990^6+constants!$H$4*data!E990^7)</f>
        <v>58411.556725320595</v>
      </c>
      <c r="L990" s="4">
        <f>F990/(constants!$A$4+constants!$B$4*data!F990+constants!$C$4*data!F990^2+constants!$D$4*data!F990^3+constants!$E$4*data!F990^4+constants!$F$4*data!F990^5+constants!$G$4*data!F990^6+constants!$H$4*data!F990^7)</f>
        <v>4087.0157642075569</v>
      </c>
      <c r="M990" s="4"/>
      <c r="N990" s="4"/>
      <c r="O990" s="4">
        <f t="shared" si="263"/>
        <v>68753.781800914134</v>
      </c>
      <c r="P990" s="4">
        <f t="shared" si="264"/>
        <v>11682.311345064118</v>
      </c>
      <c r="Q990" s="4">
        <f t="shared" si="264"/>
        <v>11682.311345064118</v>
      </c>
      <c r="R990" s="4">
        <f t="shared" si="265"/>
        <v>681.16929403459278</v>
      </c>
      <c r="S990" s="4"/>
      <c r="T990" s="4"/>
      <c r="U990" s="4">
        <f t="shared" si="266"/>
        <v>1</v>
      </c>
      <c r="V990" s="4"/>
      <c r="W990" s="4"/>
      <c r="X990">
        <f>IF(front!E990&gt;$X$2,O990,P990)</f>
        <v>68753.781800914134</v>
      </c>
      <c r="Y990">
        <f t="shared" si="260"/>
        <v>68517.028561266721</v>
      </c>
      <c r="Z990">
        <f>SUMPRODUCT($B$7:$B$456,Y$7:Y$456,EXP(constants!$B$32+constants!$A$32*ABS($A$7:$A$456-$A990)))</f>
        <v>2.5037577869970639E-5</v>
      </c>
      <c r="AA990">
        <f t="shared" si="261"/>
        <v>68517.028536229147</v>
      </c>
      <c r="AB990">
        <f t="shared" si="267"/>
        <v>68512.121113688074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1.6324276565885351E-5</v>
      </c>
      <c r="AL990" s="17">
        <f t="shared" si="262"/>
        <v>2.3826844506532023E-10</v>
      </c>
      <c r="AQ990">
        <f t="shared" si="269"/>
        <v>2.3826844506532023E-10</v>
      </c>
    </row>
    <row r="991" spans="1:43" x14ac:dyDescent="0.2">
      <c r="A991">
        <f>front!A991</f>
        <v>646.48</v>
      </c>
      <c r="B991" s="1">
        <f t="shared" si="268"/>
        <v>0.45000000000004547</v>
      </c>
      <c r="C991">
        <f>front!D991-front!B991</f>
        <v>39887.729999999996</v>
      </c>
      <c r="D991" s="2">
        <f>front!E991-front!C991</f>
        <v>55385</v>
      </c>
      <c r="E991" s="2">
        <f>IF(front!F991-front!C991&gt;0,front!F991-front!C991,0)</f>
        <v>55385</v>
      </c>
      <c r="F991" s="2">
        <f>front!I991-front!H991</f>
        <v>3783.7999999999993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41376.724288490259</v>
      </c>
      <c r="J991" s="4">
        <f>D991/(constants!$A$4+constants!$B$4*data!D991+constants!$C$4*data!D991^2+constants!$D$4*data!D991^3+constants!$E$4*data!D991^4+constants!$F$4*data!D991^5+constants!$G$4*data!D991^6+constants!$H$4*data!D991^7)</f>
        <v>58447.459648883036</v>
      </c>
      <c r="K991" s="4">
        <f>E991/(constants!$A$4+constants!$B$4*data!E991+constants!$C$4*data!E991^2+constants!$D$4*data!E991^3+constants!$E$4*data!E991^4+constants!$F$4*data!E991^5+constants!$G$4*data!E991^6+constants!$H$4*data!E991^7)</f>
        <v>58447.459648883036</v>
      </c>
      <c r="L991" s="4">
        <f>F991/(constants!$A$4+constants!$B$4*data!F991+constants!$C$4*data!F991^2+constants!$D$4*data!F991^3+constants!$E$4*data!F991^4+constants!$F$4*data!F991^5+constants!$G$4*data!F991^6+constants!$H$4*data!F991^7)</f>
        <v>3775.3270804938225</v>
      </c>
      <c r="M991" s="4"/>
      <c r="N991" s="4"/>
      <c r="O991" s="4">
        <f t="shared" si="263"/>
        <v>68961.207147483758</v>
      </c>
      <c r="P991" s="4">
        <f t="shared" si="264"/>
        <v>11689.491929776608</v>
      </c>
      <c r="Q991" s="4">
        <f t="shared" si="264"/>
        <v>11689.491929776608</v>
      </c>
      <c r="R991" s="4">
        <f t="shared" si="265"/>
        <v>629.2211800823037</v>
      </c>
      <c r="S991" s="4"/>
      <c r="T991" s="4"/>
      <c r="U991" s="4">
        <f t="shared" si="266"/>
        <v>1</v>
      </c>
      <c r="V991" s="4"/>
      <c r="W991" s="4"/>
      <c r="X991">
        <f>IF(front!E991&gt;$X$2,O991,P991)</f>
        <v>68961.207147483758</v>
      </c>
      <c r="Y991">
        <f t="shared" si="260"/>
        <v>68724.453907836345</v>
      </c>
      <c r="Z991">
        <f>SUMPRODUCT($B$7:$B$456,Y$7:Y$456,EXP(constants!$B$32+constants!$A$32*ABS($A$7:$A$456-$A991)))</f>
        <v>2.4404848244852077E-5</v>
      </c>
      <c r="AA991">
        <f t="shared" si="261"/>
        <v>68724.453883431503</v>
      </c>
      <c r="AB991">
        <f t="shared" si="267"/>
        <v>68719.546460890429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1.6346839811244976E-5</v>
      </c>
      <c r="AL991" s="17">
        <f t="shared" si="262"/>
        <v>2.3787758582702909E-10</v>
      </c>
      <c r="AQ991">
        <f t="shared" si="269"/>
        <v>2.3787758582702909E-10</v>
      </c>
    </row>
    <row r="992" spans="1:43" x14ac:dyDescent="0.2">
      <c r="A992">
        <f>front!A992</f>
        <v>646.92999999999995</v>
      </c>
      <c r="B992" s="1">
        <f t="shared" si="268"/>
        <v>0.44999999999993179</v>
      </c>
      <c r="C992">
        <f>front!D992-front!B992</f>
        <v>39916.47</v>
      </c>
      <c r="D992" s="2">
        <f>front!E992-front!C992</f>
        <v>55223</v>
      </c>
      <c r="E992" s="2">
        <f>IF(front!F992-front!C992&gt;0,front!F992-front!C992,0)</f>
        <v>55223</v>
      </c>
      <c r="F992" s="2">
        <f>front!I992-front!H992</f>
        <v>3718.3000000000011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41408.014446882713</v>
      </c>
      <c r="J992" s="4">
        <f>D992/(constants!$A$4+constants!$B$4*data!D992+constants!$C$4*data!D992^2+constants!$D$4*data!D992^3+constants!$E$4*data!D992^4+constants!$F$4*data!D992^5+constants!$G$4*data!D992^6+constants!$H$4*data!D992^7)</f>
        <v>58267.418417991757</v>
      </c>
      <c r="K992" s="4">
        <f>E992/(constants!$A$4+constants!$B$4*data!E992+constants!$C$4*data!E992^2+constants!$D$4*data!E992^3+constants!$E$4*data!E992^4+constants!$F$4*data!E992^5+constants!$G$4*data!E992^6+constants!$H$4*data!E992^7)</f>
        <v>58267.418417991757</v>
      </c>
      <c r="L992" s="4">
        <f>F992/(constants!$A$4+constants!$B$4*data!F992+constants!$C$4*data!F992^2+constants!$D$4*data!F992^3+constants!$E$4*data!F992^4+constants!$F$4*data!F992^5+constants!$G$4*data!F992^6+constants!$H$4*data!F992^7)</f>
        <v>3709.9597365464501</v>
      </c>
      <c r="M992" s="4"/>
      <c r="N992" s="4"/>
      <c r="O992" s="4">
        <f t="shared" si="263"/>
        <v>69013.357411471181</v>
      </c>
      <c r="P992" s="4">
        <f t="shared" si="264"/>
        <v>11653.483683598351</v>
      </c>
      <c r="Q992" s="4">
        <f t="shared" si="264"/>
        <v>11653.483683598351</v>
      </c>
      <c r="R992" s="4">
        <f t="shared" si="265"/>
        <v>618.32662275774169</v>
      </c>
      <c r="S992" s="4"/>
      <c r="T992" s="4"/>
      <c r="U992" s="4">
        <f t="shared" si="266"/>
        <v>1</v>
      </c>
      <c r="V992" s="4"/>
      <c r="W992" s="4"/>
      <c r="X992">
        <f>IF(front!E992&gt;$X$2,O992,P992)</f>
        <v>69013.357411471181</v>
      </c>
      <c r="Y992">
        <f t="shared" si="260"/>
        <v>68776.604171823768</v>
      </c>
      <c r="Z992">
        <f>SUMPRODUCT($B$7:$B$456,Y$7:Y$456,EXP(constants!$B$32+constants!$A$32*ABS($A$7:$A$456-$A992)))</f>
        <v>2.3788108456313744E-5</v>
      </c>
      <c r="AA992">
        <f t="shared" si="261"/>
        <v>68776.604148035665</v>
      </c>
      <c r="AB992">
        <f t="shared" si="267"/>
        <v>68771.696725494592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1.636936156059622E-5</v>
      </c>
      <c r="AL992" s="17">
        <f t="shared" si="262"/>
        <v>2.3802468660814469E-10</v>
      </c>
      <c r="AQ992">
        <f t="shared" si="269"/>
        <v>2.3802468660814469E-10</v>
      </c>
    </row>
    <row r="993" spans="1:43" x14ac:dyDescent="0.2">
      <c r="A993">
        <f>front!A993</f>
        <v>647.38</v>
      </c>
      <c r="B993" s="1">
        <f t="shared" si="268"/>
        <v>0.45000000000004547</v>
      </c>
      <c r="C993">
        <f>front!D993-front!B993</f>
        <v>40030.400000000001</v>
      </c>
      <c r="D993" s="2">
        <f>front!E993-front!C993</f>
        <v>55053.7</v>
      </c>
      <c r="E993" s="2">
        <f>IF(front!F993-front!C993&gt;0,front!F993-front!C993,0)</f>
        <v>55053.7</v>
      </c>
      <c r="F993" s="2">
        <f>front!I993-front!H993</f>
        <v>4005.5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41532.073041067182</v>
      </c>
      <c r="J993" s="4">
        <f>D993/(constants!$A$4+constants!$B$4*data!D993+constants!$C$4*data!D993^2+constants!$D$4*data!D993^3+constants!$E$4*data!D993^4+constants!$F$4*data!D993^5+constants!$G$4*data!D993^6+constants!$H$4*data!D993^7)</f>
        <v>58079.338946596086</v>
      </c>
      <c r="K993" s="4">
        <f>E993/(constants!$A$4+constants!$B$4*data!E993+constants!$C$4*data!E993^2+constants!$D$4*data!E993^3+constants!$E$4*data!E993^4+constants!$F$4*data!E993^5+constants!$G$4*data!E993^6+constants!$H$4*data!E993^7)</f>
        <v>58079.338946596086</v>
      </c>
      <c r="L993" s="4">
        <f>F993/(constants!$A$4+constants!$B$4*data!F993+constants!$C$4*data!F993^2+constants!$D$4*data!F993^3+constants!$E$4*data!F993^4+constants!$F$4*data!F993^5+constants!$G$4*data!F993^6+constants!$H$4*data!F993^7)</f>
        <v>3996.5892360965822</v>
      </c>
      <c r="M993" s="4"/>
      <c r="N993" s="4"/>
      <c r="O993" s="4">
        <f t="shared" si="263"/>
        <v>69220.12173511197</v>
      </c>
      <c r="P993" s="4">
        <f t="shared" si="264"/>
        <v>11615.867789319218</v>
      </c>
      <c r="Q993" s="4">
        <f t="shared" si="264"/>
        <v>11615.867789319218</v>
      </c>
      <c r="R993" s="4">
        <f t="shared" si="265"/>
        <v>666.09820601609704</v>
      </c>
      <c r="S993" s="4"/>
      <c r="T993" s="4"/>
      <c r="U993" s="4">
        <f t="shared" si="266"/>
        <v>1</v>
      </c>
      <c r="V993" s="4"/>
      <c r="W993" s="4"/>
      <c r="X993">
        <f>IF(front!E993&gt;$X$2,O993,P993)</f>
        <v>69220.12173511197</v>
      </c>
      <c r="Y993">
        <f t="shared" si="260"/>
        <v>68983.368495464558</v>
      </c>
      <c r="Z993">
        <f>SUMPRODUCT($B$7:$B$456,Y$7:Y$456,EXP(constants!$B$32+constants!$A$32*ABS($A$7:$A$456-$A993)))</f>
        <v>2.3186954422005364E-5</v>
      </c>
      <c r="AA993">
        <f t="shared" si="261"/>
        <v>68983.368472277609</v>
      </c>
      <c r="AB993">
        <f t="shared" si="267"/>
        <v>68978.461049736536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1.6391841776055435E-5</v>
      </c>
      <c r="AL993" s="17">
        <f t="shared" si="262"/>
        <v>2.3763710478023263E-10</v>
      </c>
      <c r="AQ993">
        <f t="shared" si="269"/>
        <v>2.3763710478023263E-10</v>
      </c>
    </row>
    <row r="994" spans="1:43" x14ac:dyDescent="0.2">
      <c r="A994">
        <f>front!A994</f>
        <v>647.84</v>
      </c>
      <c r="B994" s="1">
        <f t="shared" si="268"/>
        <v>0.46000000000003638</v>
      </c>
      <c r="C994">
        <f>front!D994-front!B994</f>
        <v>40013.329999999994</v>
      </c>
      <c r="D994" s="2">
        <f>front!E994-front!C994</f>
        <v>55364.9</v>
      </c>
      <c r="E994" s="2">
        <f>IF(front!F994-front!C994&gt;0,front!F994-front!C994,0)</f>
        <v>55364.9</v>
      </c>
      <c r="F994" s="2">
        <f>front!I994-front!H994</f>
        <v>5072.3000000000011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41513.483519175403</v>
      </c>
      <c r="J994" s="4">
        <f>D994/(constants!$A$4+constants!$B$4*data!D994+constants!$C$4*data!D994^2+constants!$D$4*data!D994^3+constants!$E$4*data!D994^4+constants!$F$4*data!D994^5+constants!$G$4*data!D994^6+constants!$H$4*data!D994^7)</f>
        <v>58425.117234939389</v>
      </c>
      <c r="K994" s="4">
        <f>E994/(constants!$A$4+constants!$B$4*data!E994+constants!$C$4*data!E994^2+constants!$D$4*data!E994^3+constants!$E$4*data!E994^4+constants!$F$4*data!E994^5+constants!$G$4*data!E994^6+constants!$H$4*data!E994^7)</f>
        <v>58425.117234939389</v>
      </c>
      <c r="L994" s="4">
        <f>F994/(constants!$A$4+constants!$B$4*data!F994+constants!$C$4*data!F994^2+constants!$D$4*data!F994^3+constants!$E$4*data!F994^4+constants!$F$4*data!F994^5+constants!$G$4*data!F994^6+constants!$H$4*data!F994^7)</f>
        <v>5061.6147839122232</v>
      </c>
      <c r="M994" s="4"/>
      <c r="N994" s="4"/>
      <c r="O994" s="4">
        <f t="shared" si="263"/>
        <v>69189.139198625679</v>
      </c>
      <c r="P994" s="4">
        <f t="shared" si="264"/>
        <v>11685.023446987878</v>
      </c>
      <c r="Q994" s="4">
        <f t="shared" si="264"/>
        <v>11685.023446987878</v>
      </c>
      <c r="R994" s="4">
        <f t="shared" si="265"/>
        <v>843.60246398537049</v>
      </c>
      <c r="S994" s="4"/>
      <c r="T994" s="4"/>
      <c r="U994" s="4">
        <f t="shared" si="266"/>
        <v>1</v>
      </c>
      <c r="V994" s="4"/>
      <c r="W994" s="4"/>
      <c r="X994">
        <f>IF(front!E994&gt;$X$2,O994,P994)</f>
        <v>69189.139198625679</v>
      </c>
      <c r="Y994">
        <f t="shared" si="260"/>
        <v>68952.385958978266</v>
      </c>
      <c r="Z994">
        <f>SUMPRODUCT($B$7:$B$456,Y$7:Y$456,EXP(constants!$B$32+constants!$A$32*ABS($A$7:$A$456-$A994)))</f>
        <v>2.2588140482214103E-5</v>
      </c>
      <c r="AA994">
        <f t="shared" si="261"/>
        <v>68952.385936390128</v>
      </c>
      <c r="AB994">
        <f t="shared" si="267"/>
        <v>68947.478513849055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1.6414778584706983E-5</v>
      </c>
      <c r="AL994" s="17">
        <f t="shared" si="262"/>
        <v>2.3807656115241179E-10</v>
      </c>
      <c r="AQ994">
        <f t="shared" si="269"/>
        <v>2.3807656115241179E-10</v>
      </c>
    </row>
    <row r="995" spans="1:43" x14ac:dyDescent="0.2">
      <c r="A995">
        <f>front!A995</f>
        <v>648.29</v>
      </c>
      <c r="B995" s="1">
        <f t="shared" si="268"/>
        <v>0.44999999999993179</v>
      </c>
      <c r="C995">
        <f>front!D995-front!B995</f>
        <v>40119.07</v>
      </c>
      <c r="D995" s="2">
        <f>front!E995-front!C995</f>
        <v>55250.3</v>
      </c>
      <c r="E995" s="2">
        <f>IF(front!F995-front!C995&gt;0,front!F995-front!C995,0)</f>
        <v>55250.3</v>
      </c>
      <c r="F995" s="2">
        <f>front!I995-front!H995</f>
        <v>6397.3000000000011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41628.647315419366</v>
      </c>
      <c r="J995" s="4">
        <f>D995/(constants!$A$4+constants!$B$4*data!D995+constants!$C$4*data!D995^2+constants!$D$4*data!D995^3+constants!$E$4*data!D995^4+constants!$F$4*data!D995^5+constants!$G$4*data!D995^6+constants!$H$4*data!D995^7)</f>
        <v>58297.753667234108</v>
      </c>
      <c r="K995" s="4">
        <f>E995/(constants!$A$4+constants!$B$4*data!E995+constants!$C$4*data!E995^2+constants!$D$4*data!E995^3+constants!$E$4*data!E995^4+constants!$F$4*data!E995^5+constants!$G$4*data!E995^6+constants!$H$4*data!E995^7)</f>
        <v>58297.753667234108</v>
      </c>
      <c r="L995" s="4">
        <f>F995/(constants!$A$4+constants!$B$4*data!F995+constants!$C$4*data!F995^2+constants!$D$4*data!F995^3+constants!$E$4*data!F995^4+constants!$F$4*data!F995^5+constants!$G$4*data!F995^6+constants!$H$4*data!F995^7)</f>
        <v>6385.6292491177783</v>
      </c>
      <c r="M995" s="4"/>
      <c r="N995" s="4"/>
      <c r="O995" s="4">
        <f t="shared" si="263"/>
        <v>69381.078859032277</v>
      </c>
      <c r="P995" s="4">
        <f t="shared" si="264"/>
        <v>11659.550733446822</v>
      </c>
      <c r="Q995" s="4">
        <f t="shared" si="264"/>
        <v>11659.550733446822</v>
      </c>
      <c r="R995" s="4">
        <f t="shared" si="265"/>
        <v>1064.2715415196299</v>
      </c>
      <c r="S995" s="4"/>
      <c r="T995" s="4"/>
      <c r="U995" s="4">
        <f t="shared" si="266"/>
        <v>1</v>
      </c>
      <c r="V995" s="4"/>
      <c r="W995" s="4"/>
      <c r="X995">
        <f>IF(front!E995&gt;$X$2,O995,P995)</f>
        <v>69381.078859032277</v>
      </c>
      <c r="Y995">
        <f t="shared" si="260"/>
        <v>69144.325619384865</v>
      </c>
      <c r="Z995">
        <f>SUMPRODUCT($B$7:$B$456,Y$7:Y$456,EXP(constants!$B$32+constants!$A$32*ABS($A$7:$A$456-$A995)))</f>
        <v>2.2017311077961912E-5</v>
      </c>
      <c r="AA995">
        <f t="shared" si="261"/>
        <v>69144.325597367555</v>
      </c>
      <c r="AB995">
        <f t="shared" si="267"/>
        <v>69139.418174826482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1.6437174697164929E-5</v>
      </c>
      <c r="AL995" s="17">
        <f t="shared" si="262"/>
        <v>2.3773955770934834E-10</v>
      </c>
      <c r="AQ995">
        <f t="shared" si="269"/>
        <v>2.3773955770934834E-10</v>
      </c>
    </row>
    <row r="996" spans="1:43" x14ac:dyDescent="0.2">
      <c r="A996">
        <f>front!A996</f>
        <v>648.74</v>
      </c>
      <c r="B996" s="1">
        <f t="shared" si="268"/>
        <v>0.45000000000004547</v>
      </c>
      <c r="C996">
        <f>front!D996-front!B996</f>
        <v>40169.130000000005</v>
      </c>
      <c r="D996" s="2">
        <f>front!E996-front!C996</f>
        <v>55858.2</v>
      </c>
      <c r="E996" s="2">
        <f>IF(front!F996-front!C996&gt;0,front!F996-front!C996,0)</f>
        <v>55858.2</v>
      </c>
      <c r="F996" s="2">
        <f>front!I996-front!H996</f>
        <v>6621.9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41683.178023492277</v>
      </c>
      <c r="J996" s="4">
        <f>D996/(constants!$A$4+constants!$B$4*data!D996+constants!$C$4*data!D996^2+constants!$D$4*data!D996^3+constants!$E$4*data!D996^4+constants!$F$4*data!D996^5+constants!$G$4*data!D996^6+constants!$H$4*data!D996^7)</f>
        <v>58973.805320957552</v>
      </c>
      <c r="K996" s="4">
        <f>E996/(constants!$A$4+constants!$B$4*data!E996+constants!$C$4*data!E996^2+constants!$D$4*data!E996^3+constants!$E$4*data!E996^4+constants!$F$4*data!E996^5+constants!$G$4*data!E996^6+constants!$H$4*data!E996^7)</f>
        <v>58973.805320957552</v>
      </c>
      <c r="L996" s="4">
        <f>F996/(constants!$A$4+constants!$B$4*data!F996+constants!$C$4*data!F996^2+constants!$D$4*data!F996^3+constants!$E$4*data!F996^4+constants!$F$4*data!F996^5+constants!$G$4*data!F996^6+constants!$H$4*data!F996^7)</f>
        <v>6610.249178168473</v>
      </c>
      <c r="M996" s="4"/>
      <c r="N996" s="4"/>
      <c r="O996" s="4">
        <f t="shared" si="263"/>
        <v>69471.963372487124</v>
      </c>
      <c r="P996" s="4">
        <f t="shared" si="264"/>
        <v>11794.761064191509</v>
      </c>
      <c r="Q996" s="4">
        <f t="shared" si="264"/>
        <v>11794.761064191509</v>
      </c>
      <c r="R996" s="4">
        <f t="shared" si="265"/>
        <v>1101.7081963614121</v>
      </c>
      <c r="S996" s="4"/>
      <c r="T996" s="4"/>
      <c r="U996" s="4">
        <f t="shared" si="266"/>
        <v>1</v>
      </c>
      <c r="V996" s="4"/>
      <c r="W996" s="4"/>
      <c r="X996">
        <f>IF(front!E996&gt;$X$2,O996,P996)</f>
        <v>69471.963372487124</v>
      </c>
      <c r="Y996">
        <f t="shared" si="260"/>
        <v>69235.210132839711</v>
      </c>
      <c r="Z996">
        <f>SUMPRODUCT($B$7:$B$456,Y$7:Y$456,EXP(constants!$B$32+constants!$A$32*ABS($A$7:$A$456-$A996)))</f>
        <v>2.1460907217459628E-5</v>
      </c>
      <c r="AA996">
        <f t="shared" si="261"/>
        <v>69235.210111378809</v>
      </c>
      <c r="AB996">
        <f t="shared" si="267"/>
        <v>69230.302688837735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1.6459529166440212E-5</v>
      </c>
      <c r="AL996" s="17">
        <f t="shared" si="262"/>
        <v>2.3775035681151289E-10</v>
      </c>
      <c r="AQ996">
        <f t="shared" si="269"/>
        <v>2.3775035681151289E-10</v>
      </c>
    </row>
    <row r="997" spans="1:43" x14ac:dyDescent="0.2">
      <c r="A997">
        <f>front!A997</f>
        <v>649.19000000000005</v>
      </c>
      <c r="B997" s="1">
        <f t="shared" si="268"/>
        <v>0.45000000000004547</v>
      </c>
      <c r="C997">
        <f>front!D997-front!B997</f>
        <v>40233.060000000005</v>
      </c>
      <c r="D997" s="2">
        <f>front!E997-front!C997</f>
        <v>54850.6</v>
      </c>
      <c r="E997" s="2">
        <f>IF(front!F997-front!C997&gt;0,front!F997-front!C997,0)</f>
        <v>54850.6</v>
      </c>
      <c r="F997" s="2">
        <f>front!I997-front!H997</f>
        <v>6489.9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41752.826036663901</v>
      </c>
      <c r="J997" s="4">
        <f>D997/(constants!$A$4+constants!$B$4*data!D997+constants!$C$4*data!D997^2+constants!$D$4*data!D997^3+constants!$E$4*data!D997^4+constants!$F$4*data!D997^5+constants!$G$4*data!D997^6+constants!$H$4*data!D997^7)</f>
        <v>57853.80384208545</v>
      </c>
      <c r="K997" s="4">
        <f>E997/(constants!$A$4+constants!$B$4*data!E997+constants!$C$4*data!E997^2+constants!$D$4*data!E997^3+constants!$E$4*data!E997^4+constants!$F$4*data!E997^5+constants!$G$4*data!E997^6+constants!$H$4*data!E997^7)</f>
        <v>57853.80384208545</v>
      </c>
      <c r="L997" s="4">
        <f>F997/(constants!$A$4+constants!$B$4*data!F997+constants!$C$4*data!F997^2+constants!$D$4*data!F997^3+constants!$E$4*data!F997^4+constants!$F$4*data!F997^5+constants!$G$4*data!F997^6+constants!$H$4*data!F997^7)</f>
        <v>6478.2298531553943</v>
      </c>
      <c r="M997" s="4"/>
      <c r="N997" s="4"/>
      <c r="O997" s="4">
        <f t="shared" si="263"/>
        <v>69588.043394439825</v>
      </c>
      <c r="P997" s="4">
        <f t="shared" si="264"/>
        <v>11570.760768417091</v>
      </c>
      <c r="Q997" s="4">
        <f t="shared" si="264"/>
        <v>11570.760768417091</v>
      </c>
      <c r="R997" s="4">
        <f t="shared" si="265"/>
        <v>1079.704975525899</v>
      </c>
      <c r="S997" s="4"/>
      <c r="T997" s="4"/>
      <c r="U997" s="4">
        <f t="shared" si="266"/>
        <v>1</v>
      </c>
      <c r="V997" s="4"/>
      <c r="W997" s="4"/>
      <c r="X997">
        <f>IF(front!E997&gt;$X$2,O997,P997)</f>
        <v>69588.043394439825</v>
      </c>
      <c r="Y997">
        <f t="shared" si="260"/>
        <v>69351.290154792412</v>
      </c>
      <c r="Z997">
        <f>SUMPRODUCT($B$7:$B$456,Y$7:Y$456,EXP(constants!$B$32+constants!$A$32*ABS($A$7:$A$456-$A997)))</f>
        <v>2.0918564349913557E-5</v>
      </c>
      <c r="AA997">
        <f t="shared" si="261"/>
        <v>69351.290133873845</v>
      </c>
      <c r="AB997">
        <f t="shared" si="267"/>
        <v>69346.382711332772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1.6481841958081298E-5</v>
      </c>
      <c r="AL997" s="17">
        <f t="shared" si="262"/>
        <v>2.376741412265155E-10</v>
      </c>
      <c r="AQ997">
        <f t="shared" si="269"/>
        <v>2.376741412265155E-10</v>
      </c>
    </row>
    <row r="998" spans="1:43" x14ac:dyDescent="0.2">
      <c r="A998">
        <f>front!A998</f>
        <v>649.65</v>
      </c>
      <c r="B998" s="1">
        <f t="shared" si="268"/>
        <v>0.45999999999992269</v>
      </c>
      <c r="C998">
        <f>front!D998-front!B998</f>
        <v>40285.53</v>
      </c>
      <c r="D998" s="2">
        <f>front!E998-front!C998</f>
        <v>55216.7</v>
      </c>
      <c r="E998" s="2">
        <f>IF(front!F998-front!C998&gt;0,front!F998-front!C998,0)</f>
        <v>55216.7</v>
      </c>
      <c r="F998" s="2">
        <f>front!I998-front!H998</f>
        <v>5826.5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41809.996256013779</v>
      </c>
      <c r="J998" s="4">
        <f>D998/(constants!$A$4+constants!$B$4*data!D998+constants!$C$4*data!D998^2+constants!$D$4*data!D998^3+constants!$E$4*data!D998^4+constants!$F$4*data!D998^5+constants!$G$4*data!D998^6+constants!$H$4*data!D998^7)</f>
        <v>58260.418258887767</v>
      </c>
      <c r="K998" s="4">
        <f>E998/(constants!$A$4+constants!$B$4*data!E998+constants!$C$4*data!E998^2+constants!$D$4*data!E998^3+constants!$E$4*data!E998^4+constants!$F$4*data!E998^5+constants!$G$4*data!E998^6+constants!$H$4*data!E998^7)</f>
        <v>58260.418258887767</v>
      </c>
      <c r="L998" s="4">
        <f>F998/(constants!$A$4+constants!$B$4*data!F998+constants!$C$4*data!F998^2+constants!$D$4*data!F998^3+constants!$E$4*data!F998^4+constants!$F$4*data!F998^5+constants!$G$4*data!F998^6+constants!$H$4*data!F998^7)</f>
        <v>5815.0430869492329</v>
      </c>
      <c r="M998" s="4"/>
      <c r="N998" s="4"/>
      <c r="O998" s="4">
        <f t="shared" si="263"/>
        <v>69683.327093356304</v>
      </c>
      <c r="P998" s="4">
        <f t="shared" si="264"/>
        <v>11652.083651777553</v>
      </c>
      <c r="Q998" s="4">
        <f t="shared" si="264"/>
        <v>11652.083651777553</v>
      </c>
      <c r="R998" s="4">
        <f t="shared" si="265"/>
        <v>969.17384782487215</v>
      </c>
      <c r="S998" s="4"/>
      <c r="T998" s="4"/>
      <c r="U998" s="4">
        <f t="shared" si="266"/>
        <v>1</v>
      </c>
      <c r="V998" s="4"/>
      <c r="W998" s="4"/>
      <c r="X998">
        <f>IF(front!E998&gt;$X$2,O998,P998)</f>
        <v>69683.327093356304</v>
      </c>
      <c r="Y998">
        <f t="shared" si="260"/>
        <v>69446.573853708891</v>
      </c>
      <c r="Z998">
        <f>SUMPRODUCT($B$7:$B$456,Y$7:Y$456,EXP(constants!$B$32+constants!$A$32*ABS($A$7:$A$456-$A998)))</f>
        <v>2.0378332644396542E-5</v>
      </c>
      <c r="AA998">
        <f t="shared" si="261"/>
        <v>69446.573833330564</v>
      </c>
      <c r="AB998">
        <f t="shared" si="267"/>
        <v>69441.66641078949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1.6504607477350239E-5</v>
      </c>
      <c r="AL998" s="17">
        <f t="shared" si="262"/>
        <v>2.3767585558381471E-10</v>
      </c>
      <c r="AQ998">
        <f t="shared" si="269"/>
        <v>2.3767585558381471E-10</v>
      </c>
    </row>
    <row r="999" spans="1:43" x14ac:dyDescent="0.2">
      <c r="A999">
        <f>front!A999</f>
        <v>650.1</v>
      </c>
      <c r="B999" s="1">
        <f t="shared" si="268"/>
        <v>0.45000000000004547</v>
      </c>
      <c r="C999">
        <f>front!D999-front!B999</f>
        <v>40375.599999999999</v>
      </c>
      <c r="D999" s="2">
        <f>front!E999-front!C999</f>
        <v>53313</v>
      </c>
      <c r="E999" s="2">
        <f>IF(front!F999-front!C999&gt;0,front!F999-front!C999,0)</f>
        <v>53313</v>
      </c>
      <c r="F999" s="2">
        <f>front!I999-front!H999</f>
        <v>4684.2999999999993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41908.149771861368</v>
      </c>
      <c r="J999" s="4">
        <f>D999/(constants!$A$4+constants!$B$4*data!D999+constants!$C$4*data!D999^2+constants!$D$4*data!D999^3+constants!$E$4*data!D999^4+constants!$F$4*data!D999^5+constants!$G$4*data!D999^6+constants!$H$4*data!D999^7)</f>
        <v>56148.923046102493</v>
      </c>
      <c r="K999" s="4">
        <f>E999/(constants!$A$4+constants!$B$4*data!E999+constants!$C$4*data!E999^2+constants!$D$4*data!E999^3+constants!$E$4*data!E999^4+constants!$F$4*data!E999^5+constants!$G$4*data!E999^6+constants!$H$4*data!E999^7)</f>
        <v>56148.923046102493</v>
      </c>
      <c r="L999" s="4">
        <f>F999/(constants!$A$4+constants!$B$4*data!F999+constants!$C$4*data!F999^2+constants!$D$4*data!F999^3+constants!$E$4*data!F999^4+constants!$F$4*data!F999^5+constants!$G$4*data!F999^6+constants!$H$4*data!F999^7)</f>
        <v>4674.1842502413574</v>
      </c>
      <c r="M999" s="4"/>
      <c r="N999" s="4"/>
      <c r="O999" s="4">
        <f t="shared" si="263"/>
        <v>69846.916286435619</v>
      </c>
      <c r="P999" s="4">
        <f t="shared" si="264"/>
        <v>11229.784609220498</v>
      </c>
      <c r="Q999" s="4">
        <f t="shared" si="264"/>
        <v>11229.784609220498</v>
      </c>
      <c r="R999" s="4">
        <f t="shared" si="265"/>
        <v>779.03070837355961</v>
      </c>
      <c r="S999" s="4"/>
      <c r="T999" s="4"/>
      <c r="U999" s="4">
        <f t="shared" si="266"/>
        <v>1</v>
      </c>
      <c r="V999" s="4"/>
      <c r="W999" s="4"/>
      <c r="X999">
        <f>IF(front!E999&gt;$X$2,O999,P999)</f>
        <v>69846.916286435619</v>
      </c>
      <c r="Y999">
        <f t="shared" si="260"/>
        <v>69610.163046788206</v>
      </c>
      <c r="Z999">
        <f>SUMPRODUCT($B$7:$B$456,Y$7:Y$456,EXP(constants!$B$32+constants!$A$32*ABS($A$7:$A$456-$A999)))</f>
        <v>1.9863347734850022E-5</v>
      </c>
      <c r="AA999">
        <f t="shared" si="261"/>
        <v>69610.163026924856</v>
      </c>
      <c r="AB999">
        <f t="shared" si="267"/>
        <v>69605.255604383783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1.6526835885674321E-5</v>
      </c>
      <c r="AL999" s="17">
        <f t="shared" si="262"/>
        <v>2.3743660937915515E-10</v>
      </c>
      <c r="AQ999">
        <f t="shared" si="269"/>
        <v>2.3743660937915515E-10</v>
      </c>
    </row>
    <row r="1000" spans="1:43" x14ac:dyDescent="0.2">
      <c r="A1000">
        <f>front!A1000</f>
        <v>650.54999999999995</v>
      </c>
      <c r="B1000" s="1">
        <f t="shared" si="268"/>
        <v>0.44999999999993179</v>
      </c>
      <c r="C1000">
        <f>front!D1000-front!B1000</f>
        <v>40463.060000000005</v>
      </c>
      <c r="D1000" s="2">
        <f>front!E1000-front!C1000</f>
        <v>55780.2</v>
      </c>
      <c r="E1000" s="2">
        <f>IF(front!F1000-front!C1000&gt;0,front!F1000-front!C1000,0)</f>
        <v>55780.2</v>
      </c>
      <c r="F1000" s="2">
        <f>front!I1000-front!H1000</f>
        <v>4452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42003.477285378809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58886.995597602792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58886.995597602792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4442.2701389932408</v>
      </c>
      <c r="M1000" s="4"/>
      <c r="N1000" s="4"/>
      <c r="O1000" s="4">
        <f t="shared" si="263"/>
        <v>70005.795475631341</v>
      </c>
      <c r="P1000" s="4">
        <f t="shared" si="264"/>
        <v>11777.399119520558</v>
      </c>
      <c r="Q1000" s="4">
        <f t="shared" si="264"/>
        <v>11777.399119520558</v>
      </c>
      <c r="R1000" s="4">
        <f t="shared" si="265"/>
        <v>740.37835649887347</v>
      </c>
      <c r="S1000" s="4"/>
      <c r="T1000" s="4"/>
      <c r="U1000" s="4">
        <f t="shared" si="266"/>
        <v>1</v>
      </c>
      <c r="V1000" s="4"/>
      <c r="W1000" s="4"/>
      <c r="X1000">
        <f>IF(front!E1000&gt;$X$2,O1000,P1000)</f>
        <v>70005.795475631341</v>
      </c>
      <c r="Y1000">
        <f t="shared" si="260"/>
        <v>69769.042235983929</v>
      </c>
      <c r="Z1000">
        <f>SUMPRODUCT($B$7:$B$456,Y$7:Y$456,EXP(constants!$B$32+constants!$A$32*ABS($A$7:$A$456-$A1000)))</f>
        <v>1.9361377111687546E-5</v>
      </c>
      <c r="AA1000">
        <f t="shared" si="261"/>
        <v>69769.042216622547</v>
      </c>
      <c r="AB1000">
        <f t="shared" si="267"/>
        <v>69764.134794081474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1.6549022517289937E-5</v>
      </c>
      <c r="AL1000" s="17">
        <f t="shared" si="262"/>
        <v>2.3721390032481124E-10</v>
      </c>
      <c r="AQ1000">
        <f t="shared" si="269"/>
        <v>2.3721390032481124E-10</v>
      </c>
    </row>
    <row r="1001" spans="1:43" x14ac:dyDescent="0.2">
      <c r="A1001">
        <f>front!A1001</f>
        <v>651</v>
      </c>
      <c r="B1001" s="1">
        <f t="shared" si="268"/>
        <v>0.45000000000004547</v>
      </c>
      <c r="C1001">
        <f>front!D1001-front!B1001</f>
        <v>40420.6</v>
      </c>
      <c r="D1001" s="2">
        <f>front!E1001-front!C1001</f>
        <v>55704.4</v>
      </c>
      <c r="E1001" s="2">
        <f>IF(front!F1001-front!C1001&gt;0,front!F1001-front!C1001,0)</f>
        <v>55704.4</v>
      </c>
      <c r="F1001" s="2">
        <f>front!I1001-front!H1001</f>
        <v>4684.2000000000007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41957.195531430312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58802.653858454534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58802.653858454534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4674.0844096059072</v>
      </c>
      <c r="M1001" s="4"/>
      <c r="N1001" s="4"/>
      <c r="O1001" s="4">
        <f t="shared" si="263"/>
        <v>69928.659219050518</v>
      </c>
      <c r="P1001" s="4">
        <f t="shared" si="264"/>
        <v>11760.530771690906</v>
      </c>
      <c r="Q1001" s="4">
        <f t="shared" si="264"/>
        <v>11760.530771690906</v>
      </c>
      <c r="R1001" s="4">
        <f t="shared" si="265"/>
        <v>779.01406826765117</v>
      </c>
      <c r="S1001" s="4"/>
      <c r="T1001" s="4"/>
      <c r="U1001" s="4">
        <f t="shared" si="266"/>
        <v>1</v>
      </c>
      <c r="V1001" s="4"/>
      <c r="W1001" s="4"/>
      <c r="X1001">
        <f>IF(front!E1001&gt;$X$2,O1001,P1001)</f>
        <v>69928.659219050518</v>
      </c>
      <c r="Y1001">
        <f t="shared" si="260"/>
        <v>69691.905979403105</v>
      </c>
      <c r="Z1001">
        <f>SUMPRODUCT($B$7:$B$456,Y$7:Y$456,EXP(constants!$B$32+constants!$A$32*ABS($A$7:$A$456-$A1001)))</f>
        <v>1.8872091888281379E-5</v>
      </c>
      <c r="AA1001">
        <f t="shared" si="261"/>
        <v>69691.905960531018</v>
      </c>
      <c r="AB1001">
        <f t="shared" si="267"/>
        <v>69686.998537989944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1.6571167341075365E-5</v>
      </c>
      <c r="AL1001" s="17">
        <f t="shared" si="262"/>
        <v>2.3779424697193086E-10</v>
      </c>
      <c r="AQ1001">
        <f t="shared" si="269"/>
        <v>2.3779424697193086E-10</v>
      </c>
    </row>
    <row r="1002" spans="1:43" x14ac:dyDescent="0.2">
      <c r="A1002">
        <f>front!A1002</f>
        <v>651.46</v>
      </c>
      <c r="B1002" s="1">
        <f t="shared" si="268"/>
        <v>0.46000000000003638</v>
      </c>
      <c r="C1002">
        <f>front!D1002-front!B1002</f>
        <v>40500.129999999997</v>
      </c>
      <c r="D1002" s="2">
        <f>front!E1002-front!C1002</f>
        <v>55593.3</v>
      </c>
      <c r="E1002" s="2">
        <f>IF(front!F1002-front!C1002&gt;0,front!F1002-front!C1002,0)</f>
        <v>55593.3</v>
      </c>
      <c r="F1002" s="2">
        <f>front!I1002-front!H1002</f>
        <v>5271.1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42043.887346741933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58679.067770116773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58679.067770116773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5260.1646842828859</v>
      </c>
      <c r="M1002" s="4"/>
      <c r="N1002" s="4"/>
      <c r="O1002" s="4">
        <f t="shared" si="263"/>
        <v>70073.145577903211</v>
      </c>
      <c r="P1002" s="4">
        <f t="shared" si="264"/>
        <v>11735.813554023356</v>
      </c>
      <c r="Q1002" s="4">
        <f t="shared" si="264"/>
        <v>11735.813554023356</v>
      </c>
      <c r="R1002" s="4">
        <f t="shared" si="265"/>
        <v>876.69411404714765</v>
      </c>
      <c r="S1002" s="4"/>
      <c r="T1002" s="4"/>
      <c r="U1002" s="4">
        <f t="shared" si="266"/>
        <v>1</v>
      </c>
      <c r="V1002" s="4"/>
      <c r="W1002" s="4"/>
      <c r="X1002">
        <f>IF(front!E1002&gt;$X$2,O1002,P1002)</f>
        <v>70073.145577903211</v>
      </c>
      <c r="Y1002">
        <f t="shared" si="260"/>
        <v>69836.392338255799</v>
      </c>
      <c r="Z1002">
        <f>SUMPRODUCT($B$7:$B$456,Y$7:Y$456,EXP(constants!$B$32+constants!$A$32*ABS($A$7:$A$456-$A1002)))</f>
        <v>1.838471129098313E-5</v>
      </c>
      <c r="AA1002">
        <f t="shared" si="261"/>
        <v>69836.392319871084</v>
      </c>
      <c r="AB1002">
        <f t="shared" si="267"/>
        <v>69831.48489733001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1.6593761028761139E-5</v>
      </c>
      <c r="AL1002" s="17">
        <f t="shared" si="262"/>
        <v>2.3762577944831298E-10</v>
      </c>
      <c r="AQ1002">
        <f t="shared" si="269"/>
        <v>2.3762577944831298E-10</v>
      </c>
    </row>
    <row r="1003" spans="1:43" x14ac:dyDescent="0.2">
      <c r="A1003">
        <f>front!A1003</f>
        <v>651.91</v>
      </c>
      <c r="B1003" s="1">
        <f t="shared" si="268"/>
        <v>0.44999999999993179</v>
      </c>
      <c r="C1003">
        <f>front!D1003-front!B1003</f>
        <v>40493.659999999996</v>
      </c>
      <c r="D1003" s="2">
        <f>front!E1003-front!C1003</f>
        <v>55394</v>
      </c>
      <c r="E1003" s="2">
        <f>IF(front!F1003-front!C1003&gt;0,front!F1003-front!C1003,0)</f>
        <v>55394</v>
      </c>
      <c r="F1003" s="2">
        <f>front!I1003-front!H1003</f>
        <v>6343.3000000000011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42036.834158617734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58457.464087483619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58457.464087483619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6331.6336931132382</v>
      </c>
      <c r="M1003" s="4"/>
      <c r="N1003" s="4"/>
      <c r="O1003" s="4">
        <f t="shared" si="263"/>
        <v>70061.390264362897</v>
      </c>
      <c r="P1003" s="4">
        <f t="shared" si="264"/>
        <v>11691.492817496724</v>
      </c>
      <c r="Q1003" s="4">
        <f t="shared" si="264"/>
        <v>11691.492817496724</v>
      </c>
      <c r="R1003" s="4">
        <f t="shared" si="265"/>
        <v>1055.2722821855398</v>
      </c>
      <c r="S1003" s="4"/>
      <c r="T1003" s="4"/>
      <c r="U1003" s="4">
        <f t="shared" si="266"/>
        <v>1</v>
      </c>
      <c r="V1003" s="4"/>
      <c r="W1003" s="4"/>
      <c r="X1003">
        <f>IF(front!E1003&gt;$X$2,O1003,P1003)</f>
        <v>70061.390264362897</v>
      </c>
      <c r="Y1003">
        <f t="shared" si="260"/>
        <v>69824.637024715485</v>
      </c>
      <c r="Z1003">
        <f>SUMPRODUCT($B$7:$B$456,Y$7:Y$456,EXP(constants!$B$32+constants!$A$32*ABS($A$7:$A$456-$A1003)))</f>
        <v>1.7920107584367973E-5</v>
      </c>
      <c r="AA1003">
        <f t="shared" si="261"/>
        <v>69824.637006795383</v>
      </c>
      <c r="AB1003">
        <f t="shared" si="267"/>
        <v>69819.72958425431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1.6615821216068691E-5</v>
      </c>
      <c r="AL1003" s="17">
        <f t="shared" si="262"/>
        <v>2.3798174692180242E-10</v>
      </c>
      <c r="AQ1003">
        <f t="shared" si="269"/>
        <v>2.3798174692180242E-10</v>
      </c>
    </row>
    <row r="1004" spans="1:43" x14ac:dyDescent="0.2">
      <c r="A1004">
        <f>front!A1004</f>
        <v>652.36</v>
      </c>
      <c r="B1004" s="1">
        <f t="shared" si="268"/>
        <v>0.45000000000004547</v>
      </c>
      <c r="C1004">
        <f>front!D1004-front!B1004</f>
        <v>40647.94</v>
      </c>
      <c r="D1004" s="2">
        <f>front!E1004-front!C1004</f>
        <v>55788.9</v>
      </c>
      <c r="E1004" s="2">
        <f>IF(front!F1004-front!C1004&gt;0,front!F1004-front!C1004,0)</f>
        <v>55788.9</v>
      </c>
      <c r="F1004" s="2">
        <f>front!I1004-front!H1004</f>
        <v>6780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42205.047156444416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58896.677200492726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58896.677200492726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6768.4019552181589</v>
      </c>
      <c r="M1004" s="4"/>
      <c r="N1004" s="4"/>
      <c r="O1004" s="4">
        <f t="shared" si="263"/>
        <v>70341.745260740689</v>
      </c>
      <c r="P1004" s="4">
        <f t="shared" si="264"/>
        <v>11779.335440098544</v>
      </c>
      <c r="Q1004" s="4">
        <f t="shared" si="264"/>
        <v>11779.335440098544</v>
      </c>
      <c r="R1004" s="4">
        <f t="shared" si="265"/>
        <v>1128.0669925363597</v>
      </c>
      <c r="S1004" s="4"/>
      <c r="T1004" s="4"/>
      <c r="U1004" s="4">
        <f t="shared" si="266"/>
        <v>1</v>
      </c>
      <c r="V1004" s="4"/>
      <c r="W1004" s="4"/>
      <c r="X1004">
        <f>IF(front!E1004&gt;$X$2,O1004,P1004)</f>
        <v>70341.745260740689</v>
      </c>
      <c r="Y1004">
        <f t="shared" si="260"/>
        <v>70104.992021093276</v>
      </c>
      <c r="Z1004">
        <f>SUMPRODUCT($B$7:$B$456,Y$7:Y$456,EXP(constants!$B$32+constants!$A$32*ABS($A$7:$A$456-$A1004)))</f>
        <v>1.7467244970706728E-5</v>
      </c>
      <c r="AA1004">
        <f t="shared" si="261"/>
        <v>70104.99200362603</v>
      </c>
      <c r="AB1004">
        <f t="shared" si="267"/>
        <v>70100.084581084957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1.6637839506427638E-5</v>
      </c>
      <c r="AL1004" s="17">
        <f t="shared" si="262"/>
        <v>2.3734407177758256E-10</v>
      </c>
      <c r="AQ1004">
        <f t="shared" si="269"/>
        <v>2.3734407177758256E-10</v>
      </c>
    </row>
    <row r="1005" spans="1:43" x14ac:dyDescent="0.2">
      <c r="A1005">
        <f>front!A1005</f>
        <v>652.80999999999995</v>
      </c>
      <c r="B1005" s="1">
        <f t="shared" si="268"/>
        <v>0.44999999999993179</v>
      </c>
      <c r="C1005">
        <f>front!D1005-front!B1005</f>
        <v>40636.6</v>
      </c>
      <c r="D1005" s="2">
        <f>front!E1005-front!C1005</f>
        <v>55442.2</v>
      </c>
      <c r="E1005" s="2">
        <f>IF(front!F1005-front!C1005&gt;0,front!F1005-front!C1005,0)</f>
        <v>55442.2</v>
      </c>
      <c r="F1005" s="2">
        <f>front!I1005-front!H1005</f>
        <v>7170.9000000000015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42192.681154205835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58511.047378819087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58511.047378819087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7159.5799635101021</v>
      </c>
      <c r="M1005" s="4"/>
      <c r="N1005" s="4"/>
      <c r="O1005" s="4">
        <f t="shared" si="263"/>
        <v>70321.135257009722</v>
      </c>
      <c r="P1005" s="4">
        <f t="shared" si="264"/>
        <v>11702.209475763817</v>
      </c>
      <c r="Q1005" s="4">
        <f t="shared" si="264"/>
        <v>11702.209475763817</v>
      </c>
      <c r="R1005" s="4">
        <f t="shared" si="265"/>
        <v>1193.2633272516837</v>
      </c>
      <c r="S1005" s="4"/>
      <c r="T1005" s="4"/>
      <c r="U1005" s="4">
        <f t="shared" si="266"/>
        <v>1</v>
      </c>
      <c r="V1005" s="4"/>
      <c r="W1005" s="4"/>
      <c r="X1005">
        <f>IF(front!E1005&gt;$X$2,O1005,P1005)</f>
        <v>70321.135257009722</v>
      </c>
      <c r="Y1005">
        <f t="shared" si="260"/>
        <v>70084.38201736231</v>
      </c>
      <c r="Z1005">
        <f>SUMPRODUCT($B$7:$B$456,Y$7:Y$456,EXP(constants!$B$32+constants!$A$32*ABS($A$7:$A$456-$A1005)))</f>
        <v>1.7025826738497357E-5</v>
      </c>
      <c r="AA1005">
        <f t="shared" si="261"/>
        <v>70084.382000336482</v>
      </c>
      <c r="AB1005">
        <f t="shared" si="267"/>
        <v>70079.474577795409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1.6659815871976167E-5</v>
      </c>
      <c r="AL1005" s="17">
        <f t="shared" si="262"/>
        <v>2.3772746545755081E-10</v>
      </c>
      <c r="AQ1005">
        <f t="shared" si="269"/>
        <v>2.3772746545755081E-10</v>
      </c>
    </row>
    <row r="1006" spans="1:43" x14ac:dyDescent="0.2">
      <c r="A1006">
        <f>front!A1006</f>
        <v>653.27</v>
      </c>
      <c r="B1006" s="1">
        <f t="shared" si="268"/>
        <v>0.46000000000003638</v>
      </c>
      <c r="C1006">
        <f>front!D1006-front!B1006</f>
        <v>40807.46</v>
      </c>
      <c r="D1006" s="2">
        <f>front!E1006-front!C1006</f>
        <v>55663.5</v>
      </c>
      <c r="E1006" s="2">
        <f>IF(front!F1006-front!C1006&gt;0,front!F1006-front!C1006,0)</f>
        <v>55663.5</v>
      </c>
      <c r="F1006" s="2">
        <f>front!I1006-front!H1006</f>
        <v>7627.6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42379.031584621276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58757.152705535722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58757.152705535722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7616.8943754458278</v>
      </c>
      <c r="M1006" s="4"/>
      <c r="N1006" s="4"/>
      <c r="O1006" s="4">
        <f t="shared" si="263"/>
        <v>70631.719307702122</v>
      </c>
      <c r="P1006" s="4">
        <f t="shared" si="264"/>
        <v>11751.430541107145</v>
      </c>
      <c r="Q1006" s="4">
        <f t="shared" si="264"/>
        <v>11751.430541107145</v>
      </c>
      <c r="R1006" s="4">
        <f t="shared" si="265"/>
        <v>1269.482395907638</v>
      </c>
      <c r="S1006" s="4"/>
      <c r="T1006" s="4"/>
      <c r="U1006" s="4">
        <f t="shared" si="266"/>
        <v>1</v>
      </c>
      <c r="V1006" s="4"/>
      <c r="W1006" s="4"/>
      <c r="X1006">
        <f>IF(front!E1006&gt;$X$2,O1006,P1006)</f>
        <v>70631.719307702122</v>
      </c>
      <c r="Y1006">
        <f t="shared" si="260"/>
        <v>70394.966068054709</v>
      </c>
      <c r="Z1006">
        <f>SUMPRODUCT($B$7:$B$456,Y$7:Y$456,EXP(constants!$B$32+constants!$A$32*ABS($A$7:$A$456-$A1006)))</f>
        <v>1.6586126801975851E-5</v>
      </c>
      <c r="AA1006">
        <f t="shared" si="261"/>
        <v>70394.966051468582</v>
      </c>
      <c r="AB1006">
        <f t="shared" si="267"/>
        <v>70390.058628927509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1.6682237240352418E-5</v>
      </c>
      <c r="AL1006" s="17">
        <f t="shared" si="262"/>
        <v>2.3699706414929283E-10</v>
      </c>
      <c r="AQ1006">
        <f t="shared" si="269"/>
        <v>2.3699706414929283E-10</v>
      </c>
    </row>
    <row r="1007" spans="1:43" x14ac:dyDescent="0.2">
      <c r="A1007">
        <f>front!A1007</f>
        <v>653.72</v>
      </c>
      <c r="B1007" s="1">
        <f t="shared" si="268"/>
        <v>0.45000000000004547</v>
      </c>
      <c r="C1007">
        <f>front!D1007-front!B1007</f>
        <v>40892.14</v>
      </c>
      <c r="D1007" s="2">
        <f>front!E1007-front!C1007</f>
        <v>55744.6</v>
      </c>
      <c r="E1007" s="2">
        <f>IF(front!F1007-front!C1007&gt;0,front!F1007-front!C1007,0)</f>
        <v>55744.6</v>
      </c>
      <c r="F1007" s="2">
        <f>front!I1007-front!H1007</f>
        <v>7778.6999999999989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42471.413838086977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58847.381551898783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58847.381551898783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7768.2718564430834</v>
      </c>
      <c r="M1007" s="4"/>
      <c r="N1007" s="4"/>
      <c r="O1007" s="4">
        <f t="shared" si="263"/>
        <v>70785.689730144964</v>
      </c>
      <c r="P1007" s="4">
        <f t="shared" si="264"/>
        <v>11769.476310379758</v>
      </c>
      <c r="Q1007" s="4">
        <f t="shared" si="264"/>
        <v>11769.476310379758</v>
      </c>
      <c r="R1007" s="4">
        <f t="shared" si="265"/>
        <v>1294.7119760738472</v>
      </c>
      <c r="S1007" s="4"/>
      <c r="T1007" s="4"/>
      <c r="U1007" s="4">
        <f t="shared" si="266"/>
        <v>1</v>
      </c>
      <c r="V1007" s="4"/>
      <c r="W1007" s="4"/>
      <c r="X1007">
        <f>IF(front!E1007&gt;$X$2,O1007,P1007)</f>
        <v>70785.689730144964</v>
      </c>
      <c r="Y1007">
        <f t="shared" si="260"/>
        <v>70548.936490497552</v>
      </c>
      <c r="Z1007">
        <f>SUMPRODUCT($B$7:$B$456,Y$7:Y$456,EXP(constants!$B$32+constants!$A$32*ABS($A$7:$A$456-$A1007)))</f>
        <v>1.616697548278335E-5</v>
      </c>
      <c r="AA1007">
        <f t="shared" si="261"/>
        <v>70548.936474330578</v>
      </c>
      <c r="AB1007">
        <f t="shared" si="267"/>
        <v>70544.029051789505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1.6704128742680827E-5</v>
      </c>
      <c r="AL1007" s="17">
        <f t="shared" si="262"/>
        <v>2.367901148716298E-10</v>
      </c>
      <c r="AQ1007">
        <f t="shared" si="269"/>
        <v>2.367901148716298E-10</v>
      </c>
    </row>
    <row r="1008" spans="1:43" x14ac:dyDescent="0.2">
      <c r="A1008">
        <f>front!A1008</f>
        <v>654.16999999999996</v>
      </c>
      <c r="B1008" s="1">
        <f t="shared" si="268"/>
        <v>0.44999999999993179</v>
      </c>
      <c r="C1008">
        <f>front!D1008-front!B1008</f>
        <v>40847.730000000003</v>
      </c>
      <c r="D1008" s="2">
        <f>front!E1008-front!C1008</f>
        <v>55427</v>
      </c>
      <c r="E1008" s="2">
        <f>IF(front!F1008-front!C1008&gt;0,front!F1008-front!C1008,0)</f>
        <v>55427</v>
      </c>
      <c r="F1008" s="2">
        <f>front!I1008-front!H1008</f>
        <v>8909.6000000000022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42422.962366926207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58494.149017940486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58494.149017940486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8902.5670811792097</v>
      </c>
      <c r="M1008" s="4"/>
      <c r="N1008" s="4"/>
      <c r="O1008" s="4">
        <f t="shared" si="263"/>
        <v>70704.937278210346</v>
      </c>
      <c r="P1008" s="4">
        <f t="shared" si="264"/>
        <v>11698.829803588096</v>
      </c>
      <c r="Q1008" s="4">
        <f t="shared" si="264"/>
        <v>11698.829803588096</v>
      </c>
      <c r="R1008" s="4">
        <f t="shared" si="265"/>
        <v>1483.761180196535</v>
      </c>
      <c r="S1008" s="4"/>
      <c r="T1008" s="4"/>
      <c r="U1008" s="4">
        <f t="shared" si="266"/>
        <v>1</v>
      </c>
      <c r="V1008" s="4"/>
      <c r="W1008" s="4"/>
      <c r="X1008">
        <f>IF(front!E1008&gt;$X$2,O1008,P1008)</f>
        <v>70704.937278210346</v>
      </c>
      <c r="Y1008">
        <f t="shared" si="260"/>
        <v>70468.184038562933</v>
      </c>
      <c r="Z1008">
        <f>SUMPRODUCT($B$7:$B$456,Y$7:Y$456,EXP(constants!$B$32+constants!$A$32*ABS($A$7:$A$456-$A1008)))</f>
        <v>1.5758416620195083E-5</v>
      </c>
      <c r="AA1008">
        <f t="shared" si="261"/>
        <v>70468.184022804518</v>
      </c>
      <c r="AB1008">
        <f t="shared" si="267"/>
        <v>70463.276600263445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1.6725978240764557E-5</v>
      </c>
      <c r="AL1008" s="17">
        <f t="shared" si="262"/>
        <v>2.3737156498768356E-10</v>
      </c>
      <c r="AQ1008">
        <f t="shared" si="269"/>
        <v>2.3737156498768356E-10</v>
      </c>
    </row>
    <row r="1009" spans="1:43" x14ac:dyDescent="0.2">
      <c r="A1009">
        <f>front!A1009</f>
        <v>654.62</v>
      </c>
      <c r="B1009" s="1">
        <f t="shared" si="268"/>
        <v>0.45000000000004547</v>
      </c>
      <c r="C1009">
        <f>front!D1009-front!B1009</f>
        <v>40938.269999999997</v>
      </c>
      <c r="D1009" s="2">
        <f>front!E1009-front!C1009</f>
        <v>55235.3</v>
      </c>
      <c r="E1009" s="2">
        <f>IF(front!F1009-front!C1009&gt;0,front!F1009-front!C1009,0)</f>
        <v>55235.3</v>
      </c>
      <c r="F1009" s="2">
        <f>front!I1009-front!H1009</f>
        <v>13897.500000000002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42521.74664483127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58281.085700551026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58281.085700551026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13942.630367438829</v>
      </c>
      <c r="M1009" s="4"/>
      <c r="N1009" s="4"/>
      <c r="O1009" s="4">
        <f t="shared" si="263"/>
        <v>70869.577741385452</v>
      </c>
      <c r="P1009" s="4">
        <f t="shared" si="264"/>
        <v>11656.217140110206</v>
      </c>
      <c r="Q1009" s="4">
        <f t="shared" si="264"/>
        <v>11656.217140110206</v>
      </c>
      <c r="R1009" s="4">
        <f t="shared" si="265"/>
        <v>2323.7717279064714</v>
      </c>
      <c r="S1009" s="4"/>
      <c r="T1009" s="4"/>
      <c r="U1009" s="4">
        <f t="shared" si="266"/>
        <v>1</v>
      </c>
      <c r="V1009" s="4"/>
      <c r="W1009" s="4"/>
      <c r="X1009">
        <f>IF(front!E1009&gt;$X$2,O1009,P1009)</f>
        <v>70869.577741385452</v>
      </c>
      <c r="Y1009">
        <f t="shared" si="260"/>
        <v>70632.82450173804</v>
      </c>
      <c r="Z1009">
        <f>SUMPRODUCT($B$7:$B$456,Y$7:Y$456,EXP(constants!$B$32+constants!$A$32*ABS($A$7:$A$456-$A1009)))</f>
        <v>1.5360182530126934E-5</v>
      </c>
      <c r="AA1009">
        <f t="shared" si="261"/>
        <v>70632.824486377853</v>
      </c>
      <c r="AB1009">
        <f t="shared" si="267"/>
        <v>70627.91706383678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1.6747785709893683E-5</v>
      </c>
      <c r="AL1009" s="17">
        <f t="shared" si="262"/>
        <v>2.3712699462390004E-10</v>
      </c>
      <c r="AQ1009">
        <f t="shared" si="269"/>
        <v>2.3712699462390004E-10</v>
      </c>
    </row>
    <row r="1010" spans="1:43" x14ac:dyDescent="0.2">
      <c r="A1010">
        <f>front!A1010</f>
        <v>655.07000000000005</v>
      </c>
      <c r="B1010" s="1">
        <f t="shared" si="268"/>
        <v>0.45000000000004547</v>
      </c>
      <c r="C1010">
        <f>front!D1010-front!B1010</f>
        <v>40950.400000000001</v>
      </c>
      <c r="D1010" s="2">
        <f>front!E1010-front!C1010</f>
        <v>55505.5</v>
      </c>
      <c r="E1010" s="2">
        <f>IF(front!F1010-front!C1010&gt;0,front!F1010-front!C1010,0)</f>
        <v>55505.5</v>
      </c>
      <c r="F1010" s="2">
        <f>front!I1010-front!H1010</f>
        <v>38274.200000000004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42534.982596053916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58581.427454484379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58581.427454484379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39623.222381027757</v>
      </c>
      <c r="M1010" s="4"/>
      <c r="N1010" s="4"/>
      <c r="O1010" s="4">
        <f t="shared" si="263"/>
        <v>70891.637660089851</v>
      </c>
      <c r="P1010" s="4">
        <f t="shared" si="264"/>
        <v>11716.285490896877</v>
      </c>
      <c r="Q1010" s="4">
        <f t="shared" si="264"/>
        <v>11716.285490896877</v>
      </c>
      <c r="R1010" s="4">
        <f t="shared" si="265"/>
        <v>6603.8703968379596</v>
      </c>
      <c r="S1010" s="4"/>
      <c r="T1010" s="4"/>
      <c r="U1010" s="4">
        <f t="shared" si="266"/>
        <v>1</v>
      </c>
      <c r="V1010" s="4"/>
      <c r="W1010" s="4"/>
      <c r="X1010">
        <f>IF(front!E1010&gt;$X$2,O1010,P1010)</f>
        <v>70891.637660089851</v>
      </c>
      <c r="Y1010">
        <f t="shared" si="260"/>
        <v>70654.884420442439</v>
      </c>
      <c r="Z1010">
        <f>SUMPRODUCT($B$7:$B$456,Y$7:Y$456,EXP(constants!$B$32+constants!$A$32*ABS($A$7:$A$456-$A1010)))</f>
        <v>1.4972012293192921E-5</v>
      </c>
      <c r="AA1010">
        <f t="shared" si="261"/>
        <v>70654.884405470424</v>
      </c>
      <c r="AB1010">
        <f t="shared" si="267"/>
        <v>70649.976982929351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1.6769551126121643E-5</v>
      </c>
      <c r="AL1010" s="17">
        <f t="shared" si="262"/>
        <v>2.3736102745190629E-10</v>
      </c>
      <c r="AQ1010">
        <f t="shared" si="269"/>
        <v>2.3736102745190629E-10</v>
      </c>
    </row>
    <row r="1011" spans="1:43" x14ac:dyDescent="0.2">
      <c r="A1011">
        <f>front!A1011</f>
        <v>655.53</v>
      </c>
      <c r="B1011" s="1">
        <f t="shared" si="268"/>
        <v>0.45999999999992269</v>
      </c>
      <c r="C1011">
        <f>front!D1011-front!B1011</f>
        <v>40994.269999999997</v>
      </c>
      <c r="D1011" s="2">
        <f>front!E1011-front!C1011</f>
        <v>55823.1</v>
      </c>
      <c r="E1011" s="2">
        <f>IF(front!F1011-front!C1011&gt;0,front!F1011-front!C1011,0)</f>
        <v>55823.1</v>
      </c>
      <c r="F1011" s="2">
        <f>front!I1011-front!H1011</f>
        <v>54759.4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42582.855258459058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58934.73838608915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58934.73838608915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57752.560723768962</v>
      </c>
      <c r="M1011" s="4"/>
      <c r="N1011" s="4"/>
      <c r="O1011" s="4">
        <f t="shared" si="263"/>
        <v>70971.425430765099</v>
      </c>
      <c r="P1011" s="4">
        <f t="shared" si="264"/>
        <v>11786.94767721783</v>
      </c>
      <c r="Q1011" s="4">
        <f t="shared" si="264"/>
        <v>11786.94767721783</v>
      </c>
      <c r="R1011" s="4">
        <f t="shared" si="265"/>
        <v>9625.4267872948276</v>
      </c>
      <c r="S1011" s="4"/>
      <c r="T1011" s="4"/>
      <c r="U1011" s="4">
        <f t="shared" si="266"/>
        <v>1</v>
      </c>
      <c r="V1011" s="4"/>
      <c r="W1011" s="4"/>
      <c r="X1011">
        <f>IF(front!E1011&gt;$X$2,O1011,P1011)</f>
        <v>70971.425430765099</v>
      </c>
      <c r="Y1011">
        <f t="shared" si="260"/>
        <v>70734.672191117686</v>
      </c>
      <c r="Z1011">
        <f>SUMPRODUCT($B$7:$B$456,Y$7:Y$456,EXP(constants!$B$32+constants!$A$32*ABS($A$7:$A$456-$A1011)))</f>
        <v>1.4585353075051746E-5</v>
      </c>
      <c r="AA1011">
        <f t="shared" si="261"/>
        <v>70734.672176532331</v>
      </c>
      <c r="AB1011">
        <f t="shared" si="267"/>
        <v>70729.764753991258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1.6791756729092256E-5</v>
      </c>
      <c r="AL1011" s="17">
        <f t="shared" si="262"/>
        <v>2.3740721869352326E-10</v>
      </c>
      <c r="AQ1011">
        <f t="shared" si="269"/>
        <v>2.3740721869352326E-10</v>
      </c>
    </row>
    <row r="1012" spans="1:43" x14ac:dyDescent="0.2">
      <c r="A1012">
        <f>front!A1012</f>
        <v>655.98</v>
      </c>
      <c r="B1012" s="1">
        <f t="shared" si="268"/>
        <v>0.45000000000004547</v>
      </c>
      <c r="C1012">
        <f>front!D1012-front!B1012</f>
        <v>40978.6</v>
      </c>
      <c r="D1012" s="2">
        <f>front!E1012-front!C1012</f>
        <v>55132.800000000003</v>
      </c>
      <c r="E1012" s="2">
        <f>IF(front!F1012-front!C1012&gt;0,front!F1012-front!C1012,0)</f>
        <v>55132.800000000003</v>
      </c>
      <c r="F1012" s="2">
        <f>front!I1012-front!H1012</f>
        <v>53895.9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42565.755033593923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58167.203874254301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58167.203874254301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56794.786587473194</v>
      </c>
      <c r="M1012" s="4"/>
      <c r="N1012" s="4"/>
      <c r="O1012" s="4">
        <f t="shared" si="263"/>
        <v>70942.925055989865</v>
      </c>
      <c r="P1012" s="4">
        <f t="shared" si="264"/>
        <v>11633.44077485086</v>
      </c>
      <c r="Q1012" s="4">
        <f t="shared" si="264"/>
        <v>11633.44077485086</v>
      </c>
      <c r="R1012" s="4">
        <f t="shared" si="265"/>
        <v>9465.7977645788651</v>
      </c>
      <c r="S1012" s="4"/>
      <c r="T1012" s="4"/>
      <c r="U1012" s="4">
        <f t="shared" si="266"/>
        <v>1</v>
      </c>
      <c r="V1012" s="4"/>
      <c r="W1012" s="4"/>
      <c r="X1012">
        <f>IF(front!E1012&gt;$X$2,O1012,P1012)</f>
        <v>70942.925055989865</v>
      </c>
      <c r="Y1012">
        <f t="shared" si="260"/>
        <v>70706.171816342452</v>
      </c>
      <c r="Z1012">
        <f>SUMPRODUCT($B$7:$B$456,Y$7:Y$456,EXP(constants!$B$32+constants!$A$32*ABS($A$7:$A$456-$A1012)))</f>
        <v>1.4216763707848296E-5</v>
      </c>
      <c r="AA1012">
        <f t="shared" si="261"/>
        <v>70706.171802125682</v>
      </c>
      <c r="AB1012">
        <f t="shared" si="267"/>
        <v>70701.264379584609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1.6813437034985871E-5</v>
      </c>
      <c r="AL1012" s="17">
        <f t="shared" si="262"/>
        <v>2.3780956652651954E-10</v>
      </c>
      <c r="AQ1012">
        <f t="shared" si="269"/>
        <v>2.3780956652651954E-10</v>
      </c>
    </row>
    <row r="1013" spans="1:43" x14ac:dyDescent="0.2">
      <c r="A1013">
        <f>front!A1013</f>
        <v>656.43</v>
      </c>
      <c r="B1013" s="1">
        <f t="shared" si="268"/>
        <v>0.44999999999993179</v>
      </c>
      <c r="C1013">
        <f>front!D1013-front!B1013</f>
        <v>41163.26</v>
      </c>
      <c r="D1013" s="2">
        <f>front!E1013-front!C1013</f>
        <v>55741</v>
      </c>
      <c r="E1013" s="2">
        <f>IF(front!F1013-front!C1013&gt;0,front!F1013-front!C1013,0)</f>
        <v>55741</v>
      </c>
      <c r="F1013" s="2">
        <f>front!I1013-front!H1013</f>
        <v>54599.7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42767.304930367492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58843.375870839503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58843.375870839503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57575.317877628819</v>
      </c>
      <c r="M1013" s="4"/>
      <c r="N1013" s="4"/>
      <c r="O1013" s="4">
        <f t="shared" si="263"/>
        <v>71278.841550612487</v>
      </c>
      <c r="P1013" s="4">
        <f t="shared" si="264"/>
        <v>11768.675174167902</v>
      </c>
      <c r="Q1013" s="4">
        <f t="shared" si="264"/>
        <v>11768.675174167902</v>
      </c>
      <c r="R1013" s="4">
        <f t="shared" si="265"/>
        <v>9595.8863129381371</v>
      </c>
      <c r="S1013" s="4"/>
      <c r="T1013" s="4"/>
      <c r="U1013" s="4">
        <f t="shared" si="266"/>
        <v>1</v>
      </c>
      <c r="V1013" s="4"/>
      <c r="W1013" s="4"/>
      <c r="X1013">
        <f>IF(front!E1013&gt;$X$2,O1013,P1013)</f>
        <v>71278.841550612487</v>
      </c>
      <c r="Y1013">
        <f t="shared" ref="Y1013:Y1076" si="270">X1013-$U$4</f>
        <v>71042.088310965075</v>
      </c>
      <c r="Z1013">
        <f>SUMPRODUCT($B$7:$B$456,Y$7:Y$456,EXP(constants!$B$32+constants!$A$32*ABS($A$7:$A$456-$A1013)))</f>
        <v>1.3857489036073728E-5</v>
      </c>
      <c r="AA1013">
        <f t="shared" si="261"/>
        <v>71042.088297107592</v>
      </c>
      <c r="AB1013">
        <f t="shared" si="267"/>
        <v>71037.180874566518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1.6835075220254471E-5</v>
      </c>
      <c r="AL1013" s="17">
        <f t="shared" si="262"/>
        <v>2.3698963012032958E-10</v>
      </c>
      <c r="AQ1013">
        <f t="shared" si="269"/>
        <v>2.3698963012032958E-10</v>
      </c>
    </row>
    <row r="1014" spans="1:43" x14ac:dyDescent="0.2">
      <c r="A1014">
        <f>front!A1014</f>
        <v>656.88</v>
      </c>
      <c r="B1014" s="1">
        <f t="shared" si="268"/>
        <v>0.45000000000004547</v>
      </c>
      <c r="C1014">
        <f>front!D1014-front!B1014</f>
        <v>41200</v>
      </c>
      <c r="D1014" s="2">
        <f>front!E1014-front!C1014</f>
        <v>55423.7</v>
      </c>
      <c r="E1014" s="2">
        <f>IF(front!F1014-front!C1014&gt;0,front!F1014-front!C1014,0)</f>
        <v>55423.7</v>
      </c>
      <c r="F1014" s="2">
        <f>front!I1014-front!H1014</f>
        <v>54191.6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42807.414624517813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58490.480383505768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58490.480383505768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57122.618816491304</v>
      </c>
      <c r="M1014" s="4"/>
      <c r="N1014" s="4"/>
      <c r="O1014" s="4">
        <f t="shared" si="263"/>
        <v>71345.691040863021</v>
      </c>
      <c r="P1014" s="4">
        <f t="shared" si="264"/>
        <v>11698.096076701153</v>
      </c>
      <c r="Q1014" s="4">
        <f t="shared" si="264"/>
        <v>11698.096076701153</v>
      </c>
      <c r="R1014" s="4">
        <f t="shared" si="265"/>
        <v>9520.4364694152173</v>
      </c>
      <c r="S1014" s="4"/>
      <c r="T1014" s="4"/>
      <c r="U1014" s="4">
        <f t="shared" si="266"/>
        <v>1</v>
      </c>
      <c r="V1014" s="4"/>
      <c r="W1014" s="4"/>
      <c r="X1014">
        <f>IF(front!E1014&gt;$X$2,O1014,P1014)</f>
        <v>71345.691040863021</v>
      </c>
      <c r="Y1014">
        <f t="shared" si="270"/>
        <v>71108.937801215608</v>
      </c>
      <c r="Z1014">
        <f>SUMPRODUCT($B$7:$B$456,Y$7:Y$456,EXP(constants!$B$32+constants!$A$32*ABS($A$7:$A$456-$A1014)))</f>
        <v>1.3507293666201468E-5</v>
      </c>
      <c r="AA1014">
        <f t="shared" si="261"/>
        <v>71108.937787708317</v>
      </c>
      <c r="AB1014">
        <f t="shared" si="267"/>
        <v>71104.030365167244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1.685667126399889E-5</v>
      </c>
      <c r="AL1014" s="17">
        <f t="shared" si="262"/>
        <v>2.3707054547299913E-10</v>
      </c>
      <c r="AQ1014">
        <f t="shared" si="269"/>
        <v>2.3707054547299913E-10</v>
      </c>
    </row>
    <row r="1015" spans="1:43" x14ac:dyDescent="0.2">
      <c r="A1015">
        <f>front!A1015</f>
        <v>657.33</v>
      </c>
      <c r="B1015" s="1">
        <f t="shared" si="268"/>
        <v>0.45000000000004547</v>
      </c>
      <c r="C1015">
        <f>front!D1015-front!B1015</f>
        <v>41287.07</v>
      </c>
      <c r="D1015" s="2">
        <f>front!E1015-front!C1015</f>
        <v>55191.6</v>
      </c>
      <c r="E1015" s="2">
        <f>IF(front!F1015-front!C1015&gt;0,front!F1015-front!C1015,0)</f>
        <v>55191.6</v>
      </c>
      <c r="F1015" s="2">
        <f>front!I1015-front!H1015</f>
        <v>27504.2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42902.482686195173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58232.529781418605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58232.529781418605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28082.121642351405</v>
      </c>
      <c r="M1015" s="4"/>
      <c r="N1015" s="4"/>
      <c r="O1015" s="4">
        <f t="shared" si="263"/>
        <v>71504.137810325294</v>
      </c>
      <c r="P1015" s="4">
        <f t="shared" si="264"/>
        <v>11646.505956283721</v>
      </c>
      <c r="Q1015" s="4">
        <f t="shared" si="264"/>
        <v>11646.505956283721</v>
      </c>
      <c r="R1015" s="4">
        <f t="shared" si="265"/>
        <v>4680.3536070585669</v>
      </c>
      <c r="S1015" s="4"/>
      <c r="T1015" s="4"/>
      <c r="U1015" s="4">
        <f t="shared" si="266"/>
        <v>1</v>
      </c>
      <c r="V1015" s="4"/>
      <c r="W1015" s="4"/>
      <c r="X1015">
        <f>IF(front!E1015&gt;$X$2,O1015,P1015)</f>
        <v>71504.137810325294</v>
      </c>
      <c r="Y1015">
        <f t="shared" si="270"/>
        <v>71267.384570677881</v>
      </c>
      <c r="Z1015">
        <f>SUMPRODUCT($B$7:$B$456,Y$7:Y$456,EXP(constants!$B$32+constants!$A$32*ABS($A$7:$A$456-$A1015)))</f>
        <v>1.316594815338201E-5</v>
      </c>
      <c r="AA1015">
        <f t="shared" si="261"/>
        <v>71267.384557511934</v>
      </c>
      <c r="AB1015">
        <f t="shared" si="267"/>
        <v>71262.477134970861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1.6878225146067148E-5</v>
      </c>
      <c r="AL1015" s="17">
        <f t="shared" si="262"/>
        <v>2.3684589456664347E-10</v>
      </c>
      <c r="AQ1015">
        <f t="shared" si="269"/>
        <v>2.3684589456664347E-10</v>
      </c>
    </row>
    <row r="1016" spans="1:43" x14ac:dyDescent="0.2">
      <c r="A1016">
        <f>front!A1016</f>
        <v>657.79</v>
      </c>
      <c r="B1016" s="1">
        <f t="shared" si="268"/>
        <v>0.45999999999992269</v>
      </c>
      <c r="C1016">
        <f>front!D1016-front!B1016</f>
        <v>41390.400000000001</v>
      </c>
      <c r="D1016" s="2">
        <f>front!E1016-front!C1016</f>
        <v>55142.8</v>
      </c>
      <c r="E1016" s="2">
        <f>IF(front!F1016-front!C1016&gt;0,front!F1016-front!C1016,0)</f>
        <v>55142.8</v>
      </c>
      <c r="F1016" s="2">
        <f>front!I1016-front!H1016</f>
        <v>15379.699999999999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43015.326604879985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58178.31308965147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58178.31308965147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15454.627554006347</v>
      </c>
      <c r="M1016" s="4"/>
      <c r="N1016" s="4"/>
      <c r="O1016" s="4">
        <f t="shared" si="263"/>
        <v>71692.211008133308</v>
      </c>
      <c r="P1016" s="4">
        <f t="shared" si="264"/>
        <v>11635.662617930295</v>
      </c>
      <c r="Q1016" s="4">
        <f t="shared" si="264"/>
        <v>11635.662617930295</v>
      </c>
      <c r="R1016" s="4">
        <f t="shared" si="265"/>
        <v>2575.7712590010578</v>
      </c>
      <c r="S1016" s="4"/>
      <c r="T1016" s="4"/>
      <c r="U1016" s="4">
        <f t="shared" si="266"/>
        <v>1</v>
      </c>
      <c r="V1016" s="4"/>
      <c r="W1016" s="4"/>
      <c r="X1016">
        <f>IF(front!E1016&gt;$X$2,O1016,P1016)</f>
        <v>71692.211008133308</v>
      </c>
      <c r="Y1016">
        <f t="shared" si="270"/>
        <v>71455.457768485896</v>
      </c>
      <c r="Z1016">
        <f>SUMPRODUCT($B$7:$B$456,Y$7:Y$456,EXP(constants!$B$32+constants!$A$32*ABS($A$7:$A$456-$A1016)))</f>
        <v>1.2825931386137674E-5</v>
      </c>
      <c r="AA1016">
        <f t="shared" si="261"/>
        <v>71455.457755659969</v>
      </c>
      <c r="AB1016">
        <f t="shared" si="267"/>
        <v>71450.550333118896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1.6900214405600981E-5</v>
      </c>
      <c r="AL1016" s="17">
        <f t="shared" si="262"/>
        <v>2.3653022022655242E-10</v>
      </c>
      <c r="AQ1016">
        <f t="shared" si="269"/>
        <v>2.3653022022655242E-10</v>
      </c>
    </row>
    <row r="1017" spans="1:43" x14ac:dyDescent="0.2">
      <c r="A1017">
        <f>front!A1017</f>
        <v>658.24</v>
      </c>
      <c r="B1017" s="1">
        <f t="shared" si="268"/>
        <v>0.45000000000004547</v>
      </c>
      <c r="C1017">
        <f>front!D1017-front!B1017</f>
        <v>41383.270000000004</v>
      </c>
      <c r="D1017" s="2">
        <f>front!E1017-front!C1017</f>
        <v>55749.8</v>
      </c>
      <c r="E1017" s="2">
        <f>IF(front!F1017-front!C1017&gt;0,front!F1017-front!C1017,0)</f>
        <v>55749.8</v>
      </c>
      <c r="F1017" s="2">
        <f>front!I1017-front!H1017</f>
        <v>10776.7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43007.539349954975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58853.167611115467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58853.167611115467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10781.31900297822</v>
      </c>
      <c r="M1017" s="4"/>
      <c r="N1017" s="4"/>
      <c r="O1017" s="4">
        <f t="shared" si="263"/>
        <v>71679.232249924957</v>
      </c>
      <c r="P1017" s="4">
        <f t="shared" si="264"/>
        <v>11770.633522223092</v>
      </c>
      <c r="Q1017" s="4">
        <f t="shared" si="264"/>
        <v>11770.633522223092</v>
      </c>
      <c r="R1017" s="4">
        <f t="shared" si="265"/>
        <v>1796.88650049637</v>
      </c>
      <c r="S1017" s="4"/>
      <c r="T1017" s="4"/>
      <c r="U1017" s="4">
        <f t="shared" si="266"/>
        <v>1</v>
      </c>
      <c r="V1017" s="4"/>
      <c r="W1017" s="4"/>
      <c r="X1017">
        <f>IF(front!E1017&gt;$X$2,O1017,P1017)</f>
        <v>71679.232249924957</v>
      </c>
      <c r="Y1017">
        <f t="shared" si="270"/>
        <v>71442.479010277544</v>
      </c>
      <c r="Z1017">
        <f>SUMPRODUCT($B$7:$B$456,Y$7:Y$456,EXP(constants!$B$32+constants!$A$32*ABS($A$7:$A$456-$A1017)))</f>
        <v>1.250180471542322E-5</v>
      </c>
      <c r="AA1017">
        <f t="shared" si="261"/>
        <v>71442.478997775746</v>
      </c>
      <c r="AB1017">
        <f t="shared" si="267"/>
        <v>71437.571575234673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1.6921682968808338E-5</v>
      </c>
      <c r="AL1017" s="17">
        <f t="shared" si="262"/>
        <v>2.3687371498885879E-10</v>
      </c>
      <c r="AQ1017">
        <f t="shared" si="269"/>
        <v>2.3687371498885879E-10</v>
      </c>
    </row>
    <row r="1018" spans="1:43" x14ac:dyDescent="0.2">
      <c r="A1018">
        <f>front!A1018</f>
        <v>658.69</v>
      </c>
      <c r="B1018" s="1">
        <f t="shared" si="268"/>
        <v>0.45000000000004547</v>
      </c>
      <c r="C1018">
        <f>front!D1018-front!B1018</f>
        <v>41386.130000000005</v>
      </c>
      <c r="D1018" s="2">
        <f>front!E1018-front!C1018</f>
        <v>55332.7</v>
      </c>
      <c r="E1018" s="2">
        <f>IF(front!F1018-front!C1018&gt;0,front!F1018-front!C1018,0)</f>
        <v>55332.7</v>
      </c>
      <c r="F1018" s="2">
        <f>front!I1018-front!H1018</f>
        <v>7955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43010.662975631138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58389.327286379325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58389.327286379325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7944.9449282675469</v>
      </c>
      <c r="M1018" s="4"/>
      <c r="N1018" s="4"/>
      <c r="O1018" s="4">
        <f t="shared" si="263"/>
        <v>71684.438292718565</v>
      </c>
      <c r="P1018" s="4">
        <f t="shared" si="264"/>
        <v>11677.865457275864</v>
      </c>
      <c r="Q1018" s="4">
        <f t="shared" si="264"/>
        <v>11677.865457275864</v>
      </c>
      <c r="R1018" s="4">
        <f t="shared" si="265"/>
        <v>1324.1574880445912</v>
      </c>
      <c r="S1018" s="4"/>
      <c r="T1018" s="4"/>
      <c r="U1018" s="4">
        <f t="shared" si="266"/>
        <v>1</v>
      </c>
      <c r="V1018" s="4"/>
      <c r="W1018" s="4"/>
      <c r="X1018">
        <f>IF(front!E1018&gt;$X$2,O1018,P1018)</f>
        <v>71684.438292718565</v>
      </c>
      <c r="Y1018">
        <f t="shared" si="270"/>
        <v>71447.685053071153</v>
      </c>
      <c r="Z1018">
        <f>SUMPRODUCT($B$7:$B$456,Y$7:Y$456,EXP(constants!$B$32+constants!$A$32*ABS($A$7:$A$456-$A1018)))</f>
        <v>1.2185869114464676E-5</v>
      </c>
      <c r="AA1018">
        <f t="shared" si="261"/>
        <v>71447.685040885277</v>
      </c>
      <c r="AB1018">
        <f t="shared" si="267"/>
        <v>71442.777618344204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1.6943109313874887E-5</v>
      </c>
      <c r="AL1018" s="17">
        <f t="shared" si="262"/>
        <v>2.3715636315803662E-10</v>
      </c>
      <c r="AQ1018">
        <f t="shared" si="269"/>
        <v>2.3715636315803662E-10</v>
      </c>
    </row>
    <row r="1019" spans="1:43" x14ac:dyDescent="0.2">
      <c r="A1019">
        <f>front!A1019</f>
        <v>659.14</v>
      </c>
      <c r="B1019" s="1">
        <f t="shared" si="268"/>
        <v>0.44999999999993179</v>
      </c>
      <c r="C1019">
        <f>front!D1019-front!B1019</f>
        <v>41337.200000000004</v>
      </c>
      <c r="D1019" s="2">
        <f>front!E1019-front!C1019</f>
        <v>55825.7</v>
      </c>
      <c r="E1019" s="2">
        <f>IF(front!F1019-front!C1019&gt;0,front!F1019-front!C1019,0)</f>
        <v>55825.7</v>
      </c>
      <c r="F1019" s="2">
        <f>front!I1019-front!H1019</f>
        <v>6392.5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42957.225304027699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58937.632088623199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58937.632088623199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6380.8295024564131</v>
      </c>
      <c r="M1019" s="4"/>
      <c r="N1019" s="4"/>
      <c r="O1019" s="4">
        <f t="shared" si="263"/>
        <v>71595.375506712837</v>
      </c>
      <c r="P1019" s="4">
        <f t="shared" si="264"/>
        <v>11787.526417724639</v>
      </c>
      <c r="Q1019" s="4">
        <f t="shared" si="264"/>
        <v>11787.526417724639</v>
      </c>
      <c r="R1019" s="4">
        <f t="shared" si="265"/>
        <v>1063.4715837427357</v>
      </c>
      <c r="S1019" s="4"/>
      <c r="T1019" s="4"/>
      <c r="U1019" s="4">
        <f t="shared" si="266"/>
        <v>1</v>
      </c>
      <c r="V1019" s="4"/>
      <c r="W1019" s="4"/>
      <c r="X1019">
        <f>IF(front!E1019&gt;$X$2,O1019,P1019)</f>
        <v>71595.375506712837</v>
      </c>
      <c r="Y1019">
        <f t="shared" si="270"/>
        <v>71358.622267065424</v>
      </c>
      <c r="Z1019">
        <f>SUMPRODUCT($B$7:$B$456,Y$7:Y$456,EXP(constants!$B$32+constants!$A$32*ABS($A$7:$A$456-$A1019)))</f>
        <v>1.1877917585104287E-5</v>
      </c>
      <c r="AA1019">
        <f t="shared" si="261"/>
        <v>71358.622255187511</v>
      </c>
      <c r="AB1019">
        <f t="shared" si="267"/>
        <v>71353.714832646438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1.6964493423574364E-5</v>
      </c>
      <c r="AL1019" s="17">
        <f t="shared" si="262"/>
        <v>2.3775207027921419E-10</v>
      </c>
      <c r="AQ1019">
        <f t="shared" si="269"/>
        <v>2.3775207027921419E-10</v>
      </c>
    </row>
    <row r="1020" spans="1:43" x14ac:dyDescent="0.2">
      <c r="A1020">
        <f>front!A1020</f>
        <v>659.59</v>
      </c>
      <c r="B1020" s="1">
        <f t="shared" si="268"/>
        <v>0.45000000000004547</v>
      </c>
      <c r="C1020">
        <f>front!D1020-front!B1020</f>
        <v>41425.670000000006</v>
      </c>
      <c r="D1020" s="2">
        <f>front!E1020-front!C1020</f>
        <v>53288.4</v>
      </c>
      <c r="E1020" s="2">
        <f>IF(front!F1020-front!C1020&gt;0,front!F1020-front!C1020,0)</f>
        <v>53288.4</v>
      </c>
      <c r="F1020" s="2">
        <f>front!I1020-front!H1020</f>
        <v>5055.3000000000011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43053.849532745226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56121.675528076994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56121.675528076994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5044.6375581541806</v>
      </c>
      <c r="M1020" s="4"/>
      <c r="N1020" s="4"/>
      <c r="O1020" s="4">
        <f t="shared" si="263"/>
        <v>71756.415887908719</v>
      </c>
      <c r="P1020" s="4">
        <f t="shared" si="264"/>
        <v>11224.335105615399</v>
      </c>
      <c r="Q1020" s="4">
        <f t="shared" si="264"/>
        <v>11224.335105615399</v>
      </c>
      <c r="R1020" s="4">
        <f t="shared" si="265"/>
        <v>840.77292635903007</v>
      </c>
      <c r="S1020" s="4"/>
      <c r="T1020" s="4"/>
      <c r="U1020" s="4">
        <f t="shared" si="266"/>
        <v>1</v>
      </c>
      <c r="V1020" s="4"/>
      <c r="W1020" s="4"/>
      <c r="X1020">
        <f>IF(front!E1020&gt;$X$2,O1020,P1020)</f>
        <v>71756.415887908719</v>
      </c>
      <c r="Y1020">
        <f t="shared" si="270"/>
        <v>71519.662648261306</v>
      </c>
      <c r="Z1020">
        <f>SUMPRODUCT($B$7:$B$456,Y$7:Y$456,EXP(constants!$B$32+constants!$A$32*ABS($A$7:$A$456-$A1020)))</f>
        <v>1.1577748360275781E-5</v>
      </c>
      <c r="AA1020">
        <f t="shared" si="261"/>
        <v>71519.662636683555</v>
      </c>
      <c r="AB1020">
        <f t="shared" si="267"/>
        <v>71514.755214142482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1.6985835281383361E-5</v>
      </c>
      <c r="AL1020" s="17">
        <f t="shared" si="262"/>
        <v>2.3751511461545643E-10</v>
      </c>
      <c r="AQ1020">
        <f t="shared" si="269"/>
        <v>2.3751511461545643E-10</v>
      </c>
    </row>
    <row r="1021" spans="1:43" x14ac:dyDescent="0.2">
      <c r="A1021">
        <f>front!A1021</f>
        <v>660.05</v>
      </c>
      <c r="B1021" s="1">
        <f t="shared" si="268"/>
        <v>0.45999999999992269</v>
      </c>
      <c r="C1021">
        <f>front!D1021-front!B1021</f>
        <v>41512</v>
      </c>
      <c r="D1021" s="2">
        <f>front!E1021-front!C1021</f>
        <v>55693.5</v>
      </c>
      <c r="E1021" s="2">
        <f>IF(front!F1021-front!C1021&gt;0,front!F1021-front!C1021,0)</f>
        <v>55693.5</v>
      </c>
      <c r="F1021" s="2">
        <f>front!I1021-front!H1021</f>
        <v>4465.3999999999996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43148.153472814643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58790.527107485628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58790.527107485628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4455.6470605985978</v>
      </c>
      <c r="M1021" s="4"/>
      <c r="N1021" s="4"/>
      <c r="O1021" s="4">
        <f t="shared" si="263"/>
        <v>71913.589121357742</v>
      </c>
      <c r="P1021" s="4">
        <f t="shared" si="264"/>
        <v>11758.105421497126</v>
      </c>
      <c r="Q1021" s="4">
        <f t="shared" si="264"/>
        <v>11758.105421497126</v>
      </c>
      <c r="R1021" s="4">
        <f t="shared" si="265"/>
        <v>742.60784343309967</v>
      </c>
      <c r="S1021" s="4"/>
      <c r="T1021" s="4"/>
      <c r="U1021" s="4">
        <f t="shared" si="266"/>
        <v>1</v>
      </c>
      <c r="V1021" s="4"/>
      <c r="W1021" s="4"/>
      <c r="X1021">
        <f>IF(front!E1021&gt;$X$2,O1021,P1021)</f>
        <v>71913.589121357742</v>
      </c>
      <c r="Y1021">
        <f t="shared" si="270"/>
        <v>71676.835881710329</v>
      </c>
      <c r="Z1021">
        <f>SUMPRODUCT($B$7:$B$456,Y$7:Y$456,EXP(constants!$B$32+constants!$A$32*ABS($A$7:$A$456-$A1021)))</f>
        <v>1.1278747595304809E-5</v>
      </c>
      <c r="AA1021">
        <f t="shared" si="261"/>
        <v>71676.835870431576</v>
      </c>
      <c r="AB1021">
        <f t="shared" si="267"/>
        <v>71671.928447890503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1.7007607715528008E-5</v>
      </c>
      <c r="AL1021" s="17">
        <f t="shared" si="262"/>
        <v>2.3729803402588071E-10</v>
      </c>
      <c r="AQ1021">
        <f t="shared" si="269"/>
        <v>2.3729803402588071E-10</v>
      </c>
    </row>
    <row r="1022" spans="1:43" x14ac:dyDescent="0.2">
      <c r="A1022">
        <f>front!A1022</f>
        <v>660.5</v>
      </c>
      <c r="B1022" s="1">
        <f t="shared" si="268"/>
        <v>0.45000000000004547</v>
      </c>
      <c r="C1022">
        <f>front!D1022-front!B1022</f>
        <v>41637.47</v>
      </c>
      <c r="D1022" s="2">
        <f>front!E1022-front!C1022</f>
        <v>54904.2</v>
      </c>
      <c r="E1022" s="2">
        <f>IF(front!F1022-front!C1022&gt;0,front!F1022-front!C1022,0)</f>
        <v>54904.2</v>
      </c>
      <c r="F1022" s="2">
        <f>front!I1022-front!H1022</f>
        <v>4008.7000000000007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43285.242313481824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57913.315192692935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57913.315192692935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3999.7830521220403</v>
      </c>
      <c r="M1022" s="4"/>
      <c r="N1022" s="4"/>
      <c r="O1022" s="4">
        <f t="shared" si="263"/>
        <v>72142.070522469701</v>
      </c>
      <c r="P1022" s="4">
        <f t="shared" si="264"/>
        <v>11582.663038538587</v>
      </c>
      <c r="Q1022" s="4">
        <f t="shared" si="264"/>
        <v>11582.663038538587</v>
      </c>
      <c r="R1022" s="4">
        <f t="shared" si="265"/>
        <v>666.63050868700668</v>
      </c>
      <c r="S1022" s="4"/>
      <c r="T1022" s="4"/>
      <c r="U1022" s="4">
        <f t="shared" si="266"/>
        <v>1</v>
      </c>
      <c r="V1022" s="4"/>
      <c r="W1022" s="4"/>
      <c r="X1022">
        <f>IF(front!E1022&gt;$X$2,O1022,P1022)</f>
        <v>72142.070522469701</v>
      </c>
      <c r="Y1022">
        <f t="shared" si="270"/>
        <v>71905.317282822289</v>
      </c>
      <c r="Z1022">
        <f>SUMPRODUCT($B$7:$B$456,Y$7:Y$456,EXP(constants!$B$32+constants!$A$32*ABS($A$7:$A$456-$A1022)))</f>
        <v>1.0993720114817429E-5</v>
      </c>
      <c r="AA1022">
        <f t="shared" si="261"/>
        <v>71905.317271828564</v>
      </c>
      <c r="AB1022">
        <f t="shared" si="267"/>
        <v>71900.409849287491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1.7028864083049612E-5</v>
      </c>
      <c r="AL1022" s="17">
        <f t="shared" si="262"/>
        <v>2.3683959686383291E-10</v>
      </c>
      <c r="AQ1022">
        <f t="shared" si="269"/>
        <v>2.3683959686383291E-10</v>
      </c>
    </row>
    <row r="1023" spans="1:43" x14ac:dyDescent="0.2">
      <c r="A1023">
        <f>front!A1023</f>
        <v>660.95</v>
      </c>
      <c r="B1023" s="1">
        <f t="shared" si="268"/>
        <v>0.45000000000004547</v>
      </c>
      <c r="C1023">
        <f>front!D1023-front!B1023</f>
        <v>41716.869999999995</v>
      </c>
      <c r="D1023" s="2">
        <f>front!E1023-front!C1023</f>
        <v>55508</v>
      </c>
      <c r="E1023" s="2">
        <f>IF(front!F1023-front!C1023&gt;0,front!F1023-front!C1023,0)</f>
        <v>55508</v>
      </c>
      <c r="F1023" s="2">
        <f>front!I1023-front!H1023</f>
        <v>3657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43372.013043504674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58584.207322547809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58584.207322547809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3648.785126228187</v>
      </c>
      <c r="M1023" s="4"/>
      <c r="N1023" s="4"/>
      <c r="O1023" s="4">
        <f t="shared" si="263"/>
        <v>72286.688405841123</v>
      </c>
      <c r="P1023" s="4">
        <f t="shared" si="264"/>
        <v>11716.841464509562</v>
      </c>
      <c r="Q1023" s="4">
        <f t="shared" si="264"/>
        <v>11716.841464509562</v>
      </c>
      <c r="R1023" s="4">
        <f t="shared" si="265"/>
        <v>608.13085437136442</v>
      </c>
      <c r="S1023" s="4"/>
      <c r="T1023" s="4"/>
      <c r="U1023" s="4">
        <f t="shared" si="266"/>
        <v>1</v>
      </c>
      <c r="V1023" s="4"/>
      <c r="W1023" s="4"/>
      <c r="X1023">
        <f>IF(front!E1023&gt;$X$2,O1023,P1023)</f>
        <v>72286.688405841123</v>
      </c>
      <c r="Y1023">
        <f t="shared" si="270"/>
        <v>72049.935166193711</v>
      </c>
      <c r="Z1023">
        <f>SUMPRODUCT($B$7:$B$456,Y$7:Y$456,EXP(constants!$B$32+constants!$A$32*ABS($A$7:$A$456-$A1023)))</f>
        <v>1.0715895620649816E-5</v>
      </c>
      <c r="AA1023">
        <f t="shared" si="261"/>
        <v>72049.935155477811</v>
      </c>
      <c r="AB1023">
        <f t="shared" si="267"/>
        <v>72045.027732936738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1.7050078153034779E-5</v>
      </c>
      <c r="AL1023" s="17">
        <f t="shared" si="262"/>
        <v>2.3665863820939327E-10</v>
      </c>
      <c r="AQ1023">
        <f t="shared" si="269"/>
        <v>2.3665863820939327E-10</v>
      </c>
    </row>
    <row r="1024" spans="1:43" x14ac:dyDescent="0.2">
      <c r="A1024">
        <f>front!A1024</f>
        <v>661.4</v>
      </c>
      <c r="B1024" s="1">
        <f t="shared" si="268"/>
        <v>0.44999999999993179</v>
      </c>
      <c r="C1024">
        <f>front!D1024-front!B1024</f>
        <v>41792.270000000004</v>
      </c>
      <c r="D1024" s="2">
        <f>front!E1024-front!C1024</f>
        <v>55777.4</v>
      </c>
      <c r="E1024" s="2">
        <f>IF(front!F1024-front!C1024&gt;0,front!F1024-front!C1024,0)</f>
        <v>55777.4</v>
      </c>
      <c r="F1024" s="2">
        <f>front!I1024-front!H1024</f>
        <v>3739.8999999999996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43454.425365200404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58883.879733327565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58883.879733327565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3731.5158356832808</v>
      </c>
      <c r="M1024" s="4"/>
      <c r="N1024" s="4"/>
      <c r="O1024" s="4">
        <f t="shared" si="263"/>
        <v>72424.04227533401</v>
      </c>
      <c r="P1024" s="4">
        <f t="shared" si="264"/>
        <v>11776.775946665513</v>
      </c>
      <c r="Q1024" s="4">
        <f t="shared" si="264"/>
        <v>11776.775946665513</v>
      </c>
      <c r="R1024" s="4">
        <f t="shared" si="265"/>
        <v>621.91930594721339</v>
      </c>
      <c r="S1024" s="4"/>
      <c r="T1024" s="4"/>
      <c r="U1024" s="4">
        <f t="shared" si="266"/>
        <v>1</v>
      </c>
      <c r="V1024" s="4"/>
      <c r="W1024" s="4"/>
      <c r="X1024">
        <f>IF(front!E1024&gt;$X$2,O1024,P1024)</f>
        <v>72424.04227533401</v>
      </c>
      <c r="Y1024">
        <f t="shared" si="270"/>
        <v>72187.289035686597</v>
      </c>
      <c r="Z1024">
        <f>SUMPRODUCT($B$7:$B$456,Y$7:Y$456,EXP(constants!$B$32+constants!$A$32*ABS($A$7:$A$456-$A1024)))</f>
        <v>1.04450920846978E-5</v>
      </c>
      <c r="AA1024">
        <f t="shared" si="261"/>
        <v>72187.289025241509</v>
      </c>
      <c r="AB1024">
        <f t="shared" si="267"/>
        <v>72182.381602700436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1.707124991177214E-5</v>
      </c>
      <c r="AL1024" s="17">
        <f t="shared" si="262"/>
        <v>2.3650161622172748E-10</v>
      </c>
      <c r="AQ1024">
        <f t="shared" si="269"/>
        <v>2.3650161622172748E-10</v>
      </c>
    </row>
    <row r="1025" spans="1:43" x14ac:dyDescent="0.2">
      <c r="A1025">
        <f>front!A1025</f>
        <v>661.85</v>
      </c>
      <c r="B1025" s="1">
        <f t="shared" si="268"/>
        <v>0.45000000000004547</v>
      </c>
      <c r="C1025">
        <f>front!D1025-front!B1025</f>
        <v>41776.199999999997</v>
      </c>
      <c r="D1025" s="2">
        <f>front!E1025-front!C1025</f>
        <v>55519.5</v>
      </c>
      <c r="E1025" s="2">
        <f>IF(front!F1025-front!C1025&gt;0,front!F1025-front!C1025,0)</f>
        <v>55519.5</v>
      </c>
      <c r="F1025" s="2">
        <f>front!I1025-front!H1025</f>
        <v>3814.9000000000015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43436.859777156977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58596.994957181923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58596.994957181923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3806.3645945847788</v>
      </c>
      <c r="M1025" s="4"/>
      <c r="N1025" s="4"/>
      <c r="O1025" s="4">
        <f t="shared" si="263"/>
        <v>72394.766295261637</v>
      </c>
      <c r="P1025" s="4">
        <f t="shared" si="264"/>
        <v>11719.398991436385</v>
      </c>
      <c r="Q1025" s="4">
        <f t="shared" si="264"/>
        <v>11719.398991436385</v>
      </c>
      <c r="R1025" s="4">
        <f t="shared" si="265"/>
        <v>634.39409909746314</v>
      </c>
      <c r="S1025" s="4"/>
      <c r="T1025" s="4"/>
      <c r="U1025" s="4">
        <f t="shared" si="266"/>
        <v>1</v>
      </c>
      <c r="V1025" s="4"/>
      <c r="W1025" s="4"/>
      <c r="X1025">
        <f>IF(front!E1025&gt;$X$2,O1025,P1025)</f>
        <v>72394.766295261637</v>
      </c>
      <c r="Y1025">
        <f t="shared" si="270"/>
        <v>72158.013055614225</v>
      </c>
      <c r="Z1025">
        <f>SUMPRODUCT($B$7:$B$456,Y$7:Y$456,EXP(constants!$B$32+constants!$A$32*ABS($A$7:$A$456-$A1025)))</f>
        <v>1.0181132078925582E-5</v>
      </c>
      <c r="AA1025">
        <f t="shared" si="261"/>
        <v>72158.013045433094</v>
      </c>
      <c r="AB1025">
        <f t="shared" si="267"/>
        <v>72153.105622892021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1.7092379346226959E-5</v>
      </c>
      <c r="AL1025" s="17">
        <f t="shared" si="262"/>
        <v>2.3689041793377857E-10</v>
      </c>
      <c r="AQ1025">
        <f t="shared" si="269"/>
        <v>2.3689041793377857E-10</v>
      </c>
    </row>
    <row r="1026" spans="1:43" x14ac:dyDescent="0.2">
      <c r="A1026">
        <f>front!A1026</f>
        <v>662.3</v>
      </c>
      <c r="B1026" s="1">
        <f t="shared" si="268"/>
        <v>0.44999999999993179</v>
      </c>
      <c r="C1026">
        <f>front!D1026-front!B1026</f>
        <v>41782.6</v>
      </c>
      <c r="D1026" s="2">
        <f>front!E1026-front!C1026</f>
        <v>55786.5</v>
      </c>
      <c r="E1026" s="2">
        <f>IF(front!F1026-front!C1026&gt;0,front!F1026-front!C1026,0)</f>
        <v>55786.5</v>
      </c>
      <c r="F1026" s="2">
        <f>front!I1026-front!H1026</f>
        <v>3909.7000000000007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43443.85533828722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58894.006388150032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58894.006388150032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3900.9762149489588</v>
      </c>
      <c r="M1026" s="4"/>
      <c r="N1026" s="4"/>
      <c r="O1026" s="4">
        <f t="shared" si="263"/>
        <v>72406.425563812038</v>
      </c>
      <c r="P1026" s="4">
        <f t="shared" si="264"/>
        <v>11778.801277630006</v>
      </c>
      <c r="Q1026" s="4">
        <f t="shared" si="264"/>
        <v>11778.801277630006</v>
      </c>
      <c r="R1026" s="4">
        <f t="shared" si="265"/>
        <v>650.16270249149306</v>
      </c>
      <c r="S1026" s="4"/>
      <c r="T1026" s="4"/>
      <c r="U1026" s="4">
        <f t="shared" si="266"/>
        <v>1</v>
      </c>
      <c r="V1026" s="4"/>
      <c r="W1026" s="4"/>
      <c r="X1026">
        <f>IF(front!E1026&gt;$X$2,O1026,P1026)</f>
        <v>72406.425563812038</v>
      </c>
      <c r="Y1026">
        <f t="shared" si="270"/>
        <v>72169.672324164625</v>
      </c>
      <c r="Z1026">
        <f>SUMPRODUCT($B$7:$B$456,Y$7:Y$456,EXP(constants!$B$32+constants!$A$32*ABS($A$7:$A$456-$A1026)))</f>
        <v>9.9238426591168884E-6</v>
      </c>
      <c r="AA1026">
        <f t="shared" si="261"/>
        <v>72169.672314240786</v>
      </c>
      <c r="AB1026">
        <f t="shared" si="267"/>
        <v>72164.764891699713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1.7113466444048574E-5</v>
      </c>
      <c r="AL1026" s="17">
        <f t="shared" si="262"/>
        <v>2.3714435250681377E-10</v>
      </c>
      <c r="AQ1026">
        <f t="shared" si="269"/>
        <v>2.3714435250681377E-10</v>
      </c>
    </row>
    <row r="1027" spans="1:43" x14ac:dyDescent="0.2">
      <c r="A1027">
        <f>front!A1027</f>
        <v>662.76</v>
      </c>
      <c r="B1027" s="1">
        <f t="shared" si="268"/>
        <v>0.46000000000003638</v>
      </c>
      <c r="C1027">
        <f>front!D1027-front!B1027</f>
        <v>41774.060000000005</v>
      </c>
      <c r="D1027" s="2">
        <f>front!E1027-front!C1027</f>
        <v>56057.9</v>
      </c>
      <c r="E1027" s="2">
        <f>IF(front!F1027-front!C1027&gt;0,front!F1027-front!C1027,0)</f>
        <v>56057.9</v>
      </c>
      <c r="F1027" s="2">
        <f>front!I1027-front!H1027</f>
        <v>3755.5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43434.520656553112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59196.157736166308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59196.157736166308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3747.0842234725937</v>
      </c>
      <c r="M1027" s="4"/>
      <c r="N1027" s="4"/>
      <c r="O1027" s="4">
        <f t="shared" si="263"/>
        <v>72390.867760921858</v>
      </c>
      <c r="P1027" s="4">
        <f t="shared" si="264"/>
        <v>11839.231547233261</v>
      </c>
      <c r="Q1027" s="4">
        <f t="shared" si="264"/>
        <v>11839.231547233261</v>
      </c>
      <c r="R1027" s="4">
        <f t="shared" si="265"/>
        <v>624.51403724543229</v>
      </c>
      <c r="S1027" s="4"/>
      <c r="T1027" s="4"/>
      <c r="U1027" s="4">
        <f t="shared" si="266"/>
        <v>1</v>
      </c>
      <c r="V1027" s="4"/>
      <c r="W1027" s="4"/>
      <c r="X1027">
        <f>IF(front!E1027&gt;$X$2,O1027,P1027)</f>
        <v>72390.867760921858</v>
      </c>
      <c r="Y1027">
        <f t="shared" si="270"/>
        <v>72154.114521274445</v>
      </c>
      <c r="Z1027">
        <f>SUMPRODUCT($B$7:$B$456,Y$7:Y$456,EXP(constants!$B$32+constants!$A$32*ABS($A$7:$A$456-$A1027)))</f>
        <v>9.6675547822176909E-6</v>
      </c>
      <c r="AA1027">
        <f t="shared" si="261"/>
        <v>72154.114511606895</v>
      </c>
      <c r="AB1027">
        <f t="shared" si="267"/>
        <v>72149.207089065821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1.7134978373572573E-5</v>
      </c>
      <c r="AL1027" s="17">
        <f t="shared" si="262"/>
        <v>2.3749364774612153E-10</v>
      </c>
      <c r="AQ1027">
        <f t="shared" si="269"/>
        <v>2.3749364774612153E-10</v>
      </c>
    </row>
    <row r="1028" spans="1:43" x14ac:dyDescent="0.2">
      <c r="A1028">
        <f>front!A1028</f>
        <v>663.21</v>
      </c>
      <c r="B1028" s="1">
        <f t="shared" si="268"/>
        <v>0.45000000000004547</v>
      </c>
      <c r="C1028">
        <f>front!D1028-front!B1028</f>
        <v>41831.199999999997</v>
      </c>
      <c r="D1028" s="2">
        <f>front!E1028-front!C1028</f>
        <v>55216.4</v>
      </c>
      <c r="E1028" s="2">
        <f>IF(front!F1028-front!C1028&gt;0,front!F1028-front!C1028,0)</f>
        <v>55216.4</v>
      </c>
      <c r="F1028" s="2">
        <f>front!I1028-front!H1028</f>
        <v>3421.5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43496.980824450249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58260.084920613168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58260.084920613168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3413.7768931441528</v>
      </c>
      <c r="M1028" s="4"/>
      <c r="N1028" s="4"/>
      <c r="O1028" s="4">
        <f t="shared" si="263"/>
        <v>72494.968040750406</v>
      </c>
      <c r="P1028" s="4">
        <f t="shared" si="264"/>
        <v>11652.016984122634</v>
      </c>
      <c r="Q1028" s="4">
        <f t="shared" si="264"/>
        <v>11652.016984122634</v>
      </c>
      <c r="R1028" s="4">
        <f t="shared" si="265"/>
        <v>568.96281552402547</v>
      </c>
      <c r="S1028" s="4"/>
      <c r="T1028" s="4"/>
      <c r="U1028" s="4">
        <f t="shared" si="266"/>
        <v>1</v>
      </c>
      <c r="V1028" s="4"/>
      <c r="W1028" s="4"/>
      <c r="X1028">
        <f>IF(front!E1028&gt;$X$2,O1028,P1028)</f>
        <v>72494.968040750406</v>
      </c>
      <c r="Y1028">
        <f t="shared" si="270"/>
        <v>72258.214801102993</v>
      </c>
      <c r="Z1028">
        <f>SUMPRODUCT($B$7:$B$456,Y$7:Y$456,EXP(constants!$B$32+constants!$A$32*ABS($A$7:$A$456-$A1028)))</f>
        <v>9.4232440767279851E-6</v>
      </c>
      <c r="AA1028">
        <f t="shared" si="261"/>
        <v>72258.214791679755</v>
      </c>
      <c r="AB1028">
        <f t="shared" si="267"/>
        <v>72253.307369138682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1.7155979822298646E-5</v>
      </c>
      <c r="AL1028" s="17">
        <f t="shared" si="262"/>
        <v>2.3744213859511741E-10</v>
      </c>
      <c r="AQ1028">
        <f t="shared" si="269"/>
        <v>2.3744213859511741E-10</v>
      </c>
    </row>
    <row r="1029" spans="1:43" x14ac:dyDescent="0.2">
      <c r="A1029">
        <f>front!A1029</f>
        <v>663.66</v>
      </c>
      <c r="B1029" s="1">
        <f t="shared" si="268"/>
        <v>0.44999999999993179</v>
      </c>
      <c r="C1029">
        <f>front!D1029-front!B1029</f>
        <v>41955.54</v>
      </c>
      <c r="D1029" s="2">
        <f>front!E1029-front!C1029</f>
        <v>55622.1</v>
      </c>
      <c r="E1029" s="2">
        <f>IF(front!F1029-front!C1029&gt;0,front!F1029-front!C1029,0)</f>
        <v>55622.1</v>
      </c>
      <c r="F1029" s="2">
        <f>front!I1029-front!H1029</f>
        <v>3546.6000000000004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43632.922593019961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58711.100740979491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58711.100740979491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3538.6137768758213</v>
      </c>
      <c r="M1029" s="4"/>
      <c r="N1029" s="4"/>
      <c r="O1029" s="4">
        <f t="shared" si="263"/>
        <v>72721.537655033273</v>
      </c>
      <c r="P1029" s="4">
        <f t="shared" si="264"/>
        <v>11742.220148195898</v>
      </c>
      <c r="Q1029" s="4">
        <f t="shared" si="264"/>
        <v>11742.220148195898</v>
      </c>
      <c r="R1029" s="4">
        <f t="shared" si="265"/>
        <v>589.76896281263691</v>
      </c>
      <c r="S1029" s="4"/>
      <c r="T1029" s="4"/>
      <c r="U1029" s="4">
        <f t="shared" si="266"/>
        <v>1</v>
      </c>
      <c r="V1029" s="4"/>
      <c r="W1029" s="4"/>
      <c r="X1029">
        <f>IF(front!E1029&gt;$X$2,O1029,P1029)</f>
        <v>72721.537655033273</v>
      </c>
      <c r="Y1029">
        <f t="shared" si="270"/>
        <v>72484.78441538586</v>
      </c>
      <c r="Z1029">
        <f>SUMPRODUCT($B$7:$B$456,Y$7:Y$456,EXP(constants!$B$32+constants!$A$32*ABS($A$7:$A$456-$A1029)))</f>
        <v>9.1851073958145122E-6</v>
      </c>
      <c r="AA1029">
        <f t="shared" si="261"/>
        <v>72484.78440620075</v>
      </c>
      <c r="AB1029">
        <f t="shared" si="267"/>
        <v>72479.876983659677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1.7176938901094973E-5</v>
      </c>
      <c r="AL1029" s="17">
        <f t="shared" si="262"/>
        <v>2.3698907360131766E-10</v>
      </c>
      <c r="AQ1029">
        <f t="shared" si="269"/>
        <v>2.3698907360131766E-10</v>
      </c>
    </row>
    <row r="1030" spans="1:43" x14ac:dyDescent="0.2">
      <c r="A1030">
        <f>front!A1030</f>
        <v>664.11</v>
      </c>
      <c r="B1030" s="1">
        <f t="shared" si="268"/>
        <v>0.45000000000004547</v>
      </c>
      <c r="C1030">
        <f>front!D1030-front!B1030</f>
        <v>42035.6</v>
      </c>
      <c r="D1030" s="2">
        <f>front!E1030-front!C1030</f>
        <v>55597</v>
      </c>
      <c r="E1030" s="2">
        <f>IF(front!F1030-front!C1030&gt;0,front!F1030-front!C1030,0)</f>
        <v>55597</v>
      </c>
      <c r="F1030" s="2">
        <f>front!I1030-front!H1030</f>
        <v>3884.8000000000011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43720.470608024625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58683.182972372291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58683.182972372291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3876.1253812703685</v>
      </c>
      <c r="M1030" s="4"/>
      <c r="N1030" s="4"/>
      <c r="O1030" s="4">
        <f t="shared" si="263"/>
        <v>72867.451013374375</v>
      </c>
      <c r="P1030" s="4">
        <f t="shared" si="264"/>
        <v>11736.636594474459</v>
      </c>
      <c r="Q1030" s="4">
        <f t="shared" si="264"/>
        <v>11736.636594474459</v>
      </c>
      <c r="R1030" s="4">
        <f t="shared" si="265"/>
        <v>646.02089687839475</v>
      </c>
      <c r="S1030" s="4"/>
      <c r="T1030" s="4"/>
      <c r="U1030" s="4">
        <f t="shared" si="266"/>
        <v>1</v>
      </c>
      <c r="V1030" s="4"/>
      <c r="W1030" s="4"/>
      <c r="X1030">
        <f>IF(front!E1030&gt;$X$2,O1030,P1030)</f>
        <v>72867.451013374375</v>
      </c>
      <c r="Y1030">
        <f t="shared" si="270"/>
        <v>72630.697773726963</v>
      </c>
      <c r="Z1030">
        <f>SUMPRODUCT($B$7:$B$456,Y$7:Y$456,EXP(constants!$B$32+constants!$A$32*ABS($A$7:$A$456-$A1030)))</f>
        <v>8.9529887144704184E-6</v>
      </c>
      <c r="AA1030">
        <f t="shared" si="261"/>
        <v>72630.69776477397</v>
      </c>
      <c r="AB1030">
        <f t="shared" si="267"/>
        <v>72625.790342232896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1.7197855600268635E-5</v>
      </c>
      <c r="AL1030" s="17">
        <f t="shared" si="262"/>
        <v>2.3680094246448212E-10</v>
      </c>
      <c r="AQ1030">
        <f t="shared" si="269"/>
        <v>2.3680094246448212E-10</v>
      </c>
    </row>
    <row r="1031" spans="1:43" x14ac:dyDescent="0.2">
      <c r="A1031">
        <f>front!A1031</f>
        <v>664.56</v>
      </c>
      <c r="B1031" s="1">
        <f t="shared" si="268"/>
        <v>0.44999999999993179</v>
      </c>
      <c r="C1031">
        <f>front!D1031-front!B1031</f>
        <v>42110.400000000001</v>
      </c>
      <c r="D1031" s="2">
        <f>front!E1031-front!C1031</f>
        <v>55469.1</v>
      </c>
      <c r="E1031" s="2">
        <f>IF(front!F1031-front!C1031&gt;0,front!F1031-front!C1031,0)</f>
        <v>55469.1</v>
      </c>
      <c r="F1031" s="2">
        <f>front!I1031-front!H1031</f>
        <v>3953.2999999999993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43802.279235167094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58540.954685328892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58540.954685328892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3944.4906810668822</v>
      </c>
      <c r="M1031" s="4"/>
      <c r="N1031" s="4"/>
      <c r="O1031" s="4">
        <f t="shared" si="263"/>
        <v>73003.798725278495</v>
      </c>
      <c r="P1031" s="4">
        <f t="shared" si="264"/>
        <v>11708.19093706578</v>
      </c>
      <c r="Q1031" s="4">
        <f t="shared" si="264"/>
        <v>11708.19093706578</v>
      </c>
      <c r="R1031" s="4">
        <f t="shared" si="265"/>
        <v>657.41511351114707</v>
      </c>
      <c r="S1031" s="4"/>
      <c r="T1031" s="4"/>
      <c r="U1031" s="4">
        <f t="shared" si="266"/>
        <v>1</v>
      </c>
      <c r="V1031" s="4"/>
      <c r="W1031" s="4"/>
      <c r="X1031">
        <f>IF(front!E1031&gt;$X$2,O1031,P1031)</f>
        <v>73003.798725278495</v>
      </c>
      <c r="Y1031">
        <f t="shared" si="270"/>
        <v>72767.045485631083</v>
      </c>
      <c r="Z1031">
        <f>SUMPRODUCT($B$7:$B$456,Y$7:Y$456,EXP(constants!$B$32+constants!$A$32*ABS($A$7:$A$456-$A1031)))</f>
        <v>8.7267359506281749E-6</v>
      </c>
      <c r="AA1031">
        <f t="shared" ref="AA1031:AA1094" si="271">Y1031-Z1031</f>
        <v>72767.045476904343</v>
      </c>
      <c r="AB1031">
        <f t="shared" si="267"/>
        <v>72762.138054363269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1.7218729910768654E-5</v>
      </c>
      <c r="AL1031" s="17">
        <f t="shared" ref="AL1031:AL1094" si="272">IF(AB1031=0,0,AI1031/AB1031)</f>
        <v>2.3664408951127723E-10</v>
      </c>
      <c r="AQ1031">
        <f t="shared" si="269"/>
        <v>2.3664408951127723E-10</v>
      </c>
    </row>
    <row r="1032" spans="1:43" x14ac:dyDescent="0.2">
      <c r="A1032">
        <f>front!A1032</f>
        <v>665.01</v>
      </c>
      <c r="B1032" s="1">
        <f t="shared" si="268"/>
        <v>0.45000000000004547</v>
      </c>
      <c r="C1032">
        <f>front!D1032-front!B1032</f>
        <v>42147.93</v>
      </c>
      <c r="D1032" s="2">
        <f>front!E1032-front!C1032</f>
        <v>55892.2</v>
      </c>
      <c r="E1032" s="2">
        <f>IF(front!F1032-front!C1032&gt;0,front!F1032-front!C1032,0)</f>
        <v>55892.2</v>
      </c>
      <c r="F1032" s="2">
        <f>front!I1032-front!H1032</f>
        <v>4176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43843.330289931531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59011.65198905782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59011.65198905782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4166.7656633303232</v>
      </c>
      <c r="M1032" s="4"/>
      <c r="N1032" s="4"/>
      <c r="O1032" s="4">
        <f t="shared" ref="O1032:O1095" si="273">I1032*1000/O$4</f>
        <v>73072.217149885881</v>
      </c>
      <c r="P1032" s="4">
        <f t="shared" ref="P1032:Q1095" si="274">J1032*1000/P$4</f>
        <v>11802.330397811564</v>
      </c>
      <c r="Q1032" s="4">
        <f t="shared" si="274"/>
        <v>11802.330397811564</v>
      </c>
      <c r="R1032" s="4">
        <f t="shared" ref="R1032:R1095" si="275">L1032*1000/R$4</f>
        <v>694.46094388838719</v>
      </c>
      <c r="S1032" s="4"/>
      <c r="T1032" s="4"/>
      <c r="U1032" s="4">
        <f t="shared" ref="U1032:U1095" si="276">Q1032/P1032</f>
        <v>1</v>
      </c>
      <c r="V1032" s="4"/>
      <c r="W1032" s="4"/>
      <c r="X1032">
        <f>IF(front!E1032&gt;$X$2,O1032,P1032)</f>
        <v>73072.217149885881</v>
      </c>
      <c r="Y1032">
        <f t="shared" si="270"/>
        <v>72835.463910238468</v>
      </c>
      <c r="Z1032">
        <f>SUMPRODUCT($B$7:$B$456,Y$7:Y$456,EXP(constants!$B$32+constants!$A$32*ABS($A$7:$A$456-$A1032)))</f>
        <v>8.5062008655162751E-6</v>
      </c>
      <c r="AA1032">
        <f t="shared" si="271"/>
        <v>72835.463901732262</v>
      </c>
      <c r="AB1032">
        <f t="shared" ref="AB1032:AB1095" si="277">IF((AA1032-$AA$3)&gt;0,AA1032-$AA$3,0)</f>
        <v>72830.556479191189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1.7239561824174195E-5</v>
      </c>
      <c r="AL1032" s="17">
        <f t="shared" si="272"/>
        <v>2.3670781410409519E-10</v>
      </c>
      <c r="AQ1032">
        <f t="shared" si="269"/>
        <v>2.3670781410409519E-10</v>
      </c>
    </row>
    <row r="1033" spans="1:43" x14ac:dyDescent="0.2">
      <c r="A1033">
        <f>front!A1033</f>
        <v>665.47</v>
      </c>
      <c r="B1033" s="1">
        <f t="shared" ref="B1033:B1096" si="278">A1033-A1032</f>
        <v>0.46000000000003638</v>
      </c>
      <c r="C1033">
        <f>front!D1033-front!B1033</f>
        <v>42156.740000000005</v>
      </c>
      <c r="D1033" s="2">
        <f>front!E1033-front!C1033</f>
        <v>55342.8</v>
      </c>
      <c r="E1033" s="2">
        <f>IF(front!F1033-front!C1033&gt;0,front!F1033-front!C1033,0)</f>
        <v>55342.8</v>
      </c>
      <c r="F1033" s="2">
        <f>front!I1033-front!H1033</f>
        <v>4535.5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43852.967282344471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58400.553013002209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58400.553013002209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4525.6279173656621</v>
      </c>
      <c r="M1033" s="4"/>
      <c r="N1033" s="4"/>
      <c r="O1033" s="4">
        <f t="shared" si="273"/>
        <v>73088.278803907451</v>
      </c>
      <c r="P1033" s="4">
        <f t="shared" si="274"/>
        <v>11680.110602600442</v>
      </c>
      <c r="Q1033" s="4">
        <f t="shared" si="274"/>
        <v>11680.110602600442</v>
      </c>
      <c r="R1033" s="4">
        <f t="shared" si="275"/>
        <v>754.27131956094365</v>
      </c>
      <c r="S1033" s="4"/>
      <c r="T1033" s="4"/>
      <c r="U1033" s="4">
        <f t="shared" si="276"/>
        <v>1</v>
      </c>
      <c r="V1033" s="4"/>
      <c r="W1033" s="4"/>
      <c r="X1033">
        <f>IF(front!E1033&gt;$X$2,O1033,P1033)</f>
        <v>73088.278803907451</v>
      </c>
      <c r="Y1033">
        <f t="shared" si="270"/>
        <v>72851.525564260039</v>
      </c>
      <c r="Z1033">
        <f>SUMPRODUCT($B$7:$B$456,Y$7:Y$456,EXP(constants!$B$32+constants!$A$32*ABS($A$7:$A$456-$A1033)))</f>
        <v>8.286524250803071E-6</v>
      </c>
      <c r="AA1033">
        <f t="shared" si="271"/>
        <v>72851.525555973509</v>
      </c>
      <c r="AB1033">
        <f t="shared" si="277"/>
        <v>72846.618133432436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1.7260812840094987E-5</v>
      </c>
      <c r="AL1033" s="17">
        <f t="shared" si="272"/>
        <v>2.3694734611397504E-10</v>
      </c>
      <c r="AQ1033">
        <f t="shared" si="269"/>
        <v>2.3694734611397504E-10</v>
      </c>
    </row>
    <row r="1034" spans="1:43" x14ac:dyDescent="0.2">
      <c r="A1034">
        <f>front!A1034</f>
        <v>665.92</v>
      </c>
      <c r="B1034" s="1">
        <f t="shared" si="278"/>
        <v>0.44999999999993179</v>
      </c>
      <c r="C1034">
        <f>front!D1034-front!B1034</f>
        <v>42155.87</v>
      </c>
      <c r="D1034" s="2">
        <f>front!E1034-front!C1034</f>
        <v>55870.2</v>
      </c>
      <c r="E1034" s="2">
        <f>IF(front!F1034-front!C1034&gt;0,front!F1034-front!C1034,0)</f>
        <v>55870.2</v>
      </c>
      <c r="F1034" s="2">
        <f>front!I1034-front!H1034</f>
        <v>4045.4000000000015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43852.015608223672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58987.162510223825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58987.162510223825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4036.4124241686195</v>
      </c>
      <c r="M1034" s="4"/>
      <c r="N1034" s="4"/>
      <c r="O1034" s="4">
        <f t="shared" si="273"/>
        <v>73086.692680372784</v>
      </c>
      <c r="P1034" s="4">
        <f t="shared" si="274"/>
        <v>11797.432502044765</v>
      </c>
      <c r="Q1034" s="4">
        <f t="shared" si="274"/>
        <v>11797.432502044765</v>
      </c>
      <c r="R1034" s="4">
        <f t="shared" si="275"/>
        <v>672.73540402810318</v>
      </c>
      <c r="S1034" s="4"/>
      <c r="T1034" s="4"/>
      <c r="U1034" s="4">
        <f t="shared" si="276"/>
        <v>1</v>
      </c>
      <c r="V1034" s="4"/>
      <c r="W1034" s="4"/>
      <c r="X1034">
        <f>IF(front!E1034&gt;$X$2,O1034,P1034)</f>
        <v>73086.692680372784</v>
      </c>
      <c r="Y1034">
        <f t="shared" si="270"/>
        <v>72849.939440725371</v>
      </c>
      <c r="Z1034">
        <f>SUMPRODUCT($B$7:$B$456,Y$7:Y$456,EXP(constants!$B$32+constants!$A$32*ABS($A$7:$A$456-$A1034)))</f>
        <v>8.0771138433756875E-6</v>
      </c>
      <c r="AA1034">
        <f t="shared" si="271"/>
        <v>72849.939432648258</v>
      </c>
      <c r="AB1034">
        <f t="shared" si="277"/>
        <v>72845.032010107185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1.7281558994037042E-5</v>
      </c>
      <c r="AL1034" s="17">
        <f t="shared" si="272"/>
        <v>2.372373038649944E-10</v>
      </c>
      <c r="AQ1034">
        <f t="shared" si="269"/>
        <v>2.372373038649944E-10</v>
      </c>
    </row>
    <row r="1035" spans="1:43" x14ac:dyDescent="0.2">
      <c r="A1035">
        <f>front!A1035</f>
        <v>666.37</v>
      </c>
      <c r="B1035" s="1">
        <f t="shared" si="278"/>
        <v>0.45000000000004547</v>
      </c>
      <c r="C1035">
        <f>front!D1035-front!B1035</f>
        <v>42201.94</v>
      </c>
      <c r="D1035" s="2">
        <f>front!E1035-front!C1035</f>
        <v>55364.5</v>
      </c>
      <c r="E1035" s="2">
        <f>IF(front!F1035-front!C1035&gt;0,front!F1035-front!C1035,0)</f>
        <v>55364.5</v>
      </c>
      <c r="F1035" s="2">
        <f>front!I1035-front!H1035</f>
        <v>3400.6000000000004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43902.412823731116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58424.672621407059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58424.672621407059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3392.9212349303371</v>
      </c>
      <c r="M1035" s="4"/>
      <c r="N1035" s="4"/>
      <c r="O1035" s="4">
        <f t="shared" si="273"/>
        <v>73170.688039551867</v>
      </c>
      <c r="P1035" s="4">
        <f t="shared" si="274"/>
        <v>11684.934524281412</v>
      </c>
      <c r="Q1035" s="4">
        <f t="shared" si="274"/>
        <v>11684.934524281412</v>
      </c>
      <c r="R1035" s="4">
        <f t="shared" si="275"/>
        <v>565.48687248838951</v>
      </c>
      <c r="S1035" s="4"/>
      <c r="T1035" s="4"/>
      <c r="U1035" s="4">
        <f t="shared" si="276"/>
        <v>1</v>
      </c>
      <c r="V1035" s="4"/>
      <c r="W1035" s="4"/>
      <c r="X1035">
        <f>IF(front!E1035&gt;$X$2,O1035,P1035)</f>
        <v>73170.688039551867</v>
      </c>
      <c r="Y1035">
        <f t="shared" si="270"/>
        <v>72933.934799904455</v>
      </c>
      <c r="Z1035">
        <f>SUMPRODUCT($B$7:$B$456,Y$7:Y$456,EXP(constants!$B$32+constants!$A$32*ABS($A$7:$A$456-$A1035)))</f>
        <v>7.8729954881298023E-6</v>
      </c>
      <c r="AA1035">
        <f t="shared" si="271"/>
        <v>72933.934792031461</v>
      </c>
      <c r="AB1035">
        <f t="shared" si="277"/>
        <v>72929.027369490388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1.7302262729278703E-5</v>
      </c>
      <c r="AL1035" s="17">
        <f t="shared" si="272"/>
        <v>2.3724795672397853E-10</v>
      </c>
      <c r="AQ1035">
        <f t="shared" si="269"/>
        <v>2.3724795672397853E-10</v>
      </c>
    </row>
    <row r="1036" spans="1:43" x14ac:dyDescent="0.2">
      <c r="A1036">
        <f>front!A1036</f>
        <v>666.82</v>
      </c>
      <c r="B1036" s="1">
        <f t="shared" si="278"/>
        <v>0.45000000000004547</v>
      </c>
      <c r="C1036">
        <f>front!D1036-front!B1036</f>
        <v>42178.200000000004</v>
      </c>
      <c r="D1036" s="2">
        <f>front!E1036-front!C1036</f>
        <v>55380.5</v>
      </c>
      <c r="E1036" s="2">
        <f>IF(front!F1036-front!C1036&gt;0,front!F1036-front!C1036,0)</f>
        <v>55380.5</v>
      </c>
      <c r="F1036" s="2">
        <f>front!I1036-front!H1036</f>
        <v>3052.1000000000004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43876.442426909314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58442.457516207578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58442.457516207578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3045.1743130391806</v>
      </c>
      <c r="M1036" s="4"/>
      <c r="N1036" s="4"/>
      <c r="O1036" s="4">
        <f t="shared" si="273"/>
        <v>73127.404044848852</v>
      </c>
      <c r="P1036" s="4">
        <f t="shared" si="274"/>
        <v>11688.491503241516</v>
      </c>
      <c r="Q1036" s="4">
        <f t="shared" si="274"/>
        <v>11688.491503241516</v>
      </c>
      <c r="R1036" s="4">
        <f t="shared" si="275"/>
        <v>507.5290521731967</v>
      </c>
      <c r="S1036" s="4"/>
      <c r="T1036" s="4"/>
      <c r="U1036" s="4">
        <f t="shared" si="276"/>
        <v>1</v>
      </c>
      <c r="V1036" s="4"/>
      <c r="W1036" s="4"/>
      <c r="X1036">
        <f>IF(front!E1036&gt;$X$2,O1036,P1036)</f>
        <v>73127.404044848852</v>
      </c>
      <c r="Y1036">
        <f t="shared" si="270"/>
        <v>72890.65080520144</v>
      </c>
      <c r="Z1036">
        <f>SUMPRODUCT($B$7:$B$456,Y$7:Y$456,EXP(constants!$B$32+constants!$A$32*ABS($A$7:$A$456-$A1036)))</f>
        <v>7.6740354485590726E-6</v>
      </c>
      <c r="AA1036">
        <f t="shared" si="271"/>
        <v>72890.6507975274</v>
      </c>
      <c r="AB1036">
        <f t="shared" si="277"/>
        <v>72885.743374986327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1.7322924039908044E-5</v>
      </c>
      <c r="AL1036" s="17">
        <f t="shared" si="272"/>
        <v>2.3767232434996475E-10</v>
      </c>
      <c r="AQ1036">
        <f t="shared" si="269"/>
        <v>2.3767232434996475E-10</v>
      </c>
    </row>
    <row r="1037" spans="1:43" x14ac:dyDescent="0.2">
      <c r="A1037">
        <f>front!A1037</f>
        <v>667.27</v>
      </c>
      <c r="B1037" s="1">
        <f t="shared" si="278"/>
        <v>0.44999999999993179</v>
      </c>
      <c r="C1037">
        <f>front!D1037-front!B1037</f>
        <v>42323.8</v>
      </c>
      <c r="D1037" s="2">
        <f>front!E1037-front!C1037</f>
        <v>54237.599999999999</v>
      </c>
      <c r="E1037" s="2">
        <f>IF(front!F1037-front!C1037&gt;0,front!F1037-front!C1037,0)</f>
        <v>54237.599999999999</v>
      </c>
      <c r="F1037" s="2">
        <f>front!I1037-front!H1037</f>
        <v>3140.8999999999996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44035.740720740745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57173.630540089398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57173.630540089398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3133.7802150519565</v>
      </c>
      <c r="M1037" s="4"/>
      <c r="N1037" s="4"/>
      <c r="O1037" s="4">
        <f t="shared" si="273"/>
        <v>73392.901201234577</v>
      </c>
      <c r="P1037" s="4">
        <f t="shared" si="274"/>
        <v>11434.72610801788</v>
      </c>
      <c r="Q1037" s="4">
        <f t="shared" si="274"/>
        <v>11434.72610801788</v>
      </c>
      <c r="R1037" s="4">
        <f t="shared" si="275"/>
        <v>522.29670250865945</v>
      </c>
      <c r="S1037" s="4"/>
      <c r="T1037" s="4"/>
      <c r="U1037" s="4">
        <f t="shared" si="276"/>
        <v>1</v>
      </c>
      <c r="V1037" s="4"/>
      <c r="W1037" s="4"/>
      <c r="X1037">
        <f>IF(front!E1037&gt;$X$2,O1037,P1037)</f>
        <v>73392.901201234577</v>
      </c>
      <c r="Y1037">
        <f t="shared" si="270"/>
        <v>73156.147961587165</v>
      </c>
      <c r="Z1037">
        <f>SUMPRODUCT($B$7:$B$456,Y$7:Y$456,EXP(constants!$B$32+constants!$A$32*ABS($A$7:$A$456-$A1037)))</f>
        <v>7.4801033678390799E-6</v>
      </c>
      <c r="AA1037">
        <f t="shared" si="271"/>
        <v>73156.147954107058</v>
      </c>
      <c r="AB1037">
        <f t="shared" si="277"/>
        <v>73151.240531565985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1.7343542920630121E-5</v>
      </c>
      <c r="AL1037" s="17">
        <f t="shared" si="272"/>
        <v>2.370915762275568E-10</v>
      </c>
      <c r="AQ1037">
        <f t="shared" ref="AQ1037:AQ1100" si="279">AL1037</f>
        <v>2.370915762275568E-10</v>
      </c>
    </row>
    <row r="1038" spans="1:43" x14ac:dyDescent="0.2">
      <c r="A1038">
        <f>front!A1038</f>
        <v>667.72</v>
      </c>
      <c r="B1038" s="1">
        <f t="shared" si="278"/>
        <v>0.45000000000004547</v>
      </c>
      <c r="C1038">
        <f>front!D1038-front!B1038</f>
        <v>42384.200000000004</v>
      </c>
      <c r="D1038" s="2">
        <f>front!E1038-front!C1038</f>
        <v>54817.599999999999</v>
      </c>
      <c r="E1038" s="2">
        <f>IF(front!F1038-front!C1038&gt;0,front!F1038-front!C1038,0)</f>
        <v>54817.599999999999</v>
      </c>
      <c r="F1038" s="2">
        <f>front!I1038-front!H1038</f>
        <v>3414.7999999999993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44101.836545299171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57817.167663710701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57817.167663710701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3407.0910965149492</v>
      </c>
      <c r="M1038" s="4"/>
      <c r="N1038" s="4"/>
      <c r="O1038" s="4">
        <f t="shared" si="273"/>
        <v>73503.060908831947</v>
      </c>
      <c r="P1038" s="4">
        <f t="shared" si="274"/>
        <v>11563.43353274214</v>
      </c>
      <c r="Q1038" s="4">
        <f t="shared" si="274"/>
        <v>11563.43353274214</v>
      </c>
      <c r="R1038" s="4">
        <f t="shared" si="275"/>
        <v>567.84851608582483</v>
      </c>
      <c r="S1038" s="4"/>
      <c r="T1038" s="4"/>
      <c r="U1038" s="4">
        <f t="shared" si="276"/>
        <v>1</v>
      </c>
      <c r="V1038" s="4"/>
      <c r="W1038" s="4"/>
      <c r="X1038">
        <f>IF(front!E1038&gt;$X$2,O1038,P1038)</f>
        <v>73503.060908831947</v>
      </c>
      <c r="Y1038">
        <f t="shared" si="270"/>
        <v>73266.307669184534</v>
      </c>
      <c r="Z1038">
        <f>SUMPRODUCT($B$7:$B$456,Y$7:Y$456,EXP(constants!$B$32+constants!$A$32*ABS($A$7:$A$456-$A1038)))</f>
        <v>7.2910721834185842E-6</v>
      </c>
      <c r="AA1038">
        <f t="shared" si="271"/>
        <v>73266.307661893457</v>
      </c>
      <c r="AB1038">
        <f t="shared" si="277"/>
        <v>73261.400239352384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1.7364119366739524E-5</v>
      </c>
      <c r="AL1038" s="17">
        <f t="shared" si="272"/>
        <v>2.3701593622302051E-10</v>
      </c>
      <c r="AQ1038">
        <f t="shared" si="279"/>
        <v>2.3701593622302051E-10</v>
      </c>
    </row>
    <row r="1039" spans="1:43" x14ac:dyDescent="0.2">
      <c r="A1039">
        <f>front!A1039</f>
        <v>668.17</v>
      </c>
      <c r="B1039" s="1">
        <f t="shared" si="278"/>
        <v>0.44999999999993179</v>
      </c>
      <c r="C1039">
        <f>front!D1039-front!B1039</f>
        <v>42523.4</v>
      </c>
      <c r="D1039" s="2">
        <f>front!E1039-front!C1039</f>
        <v>55759.3</v>
      </c>
      <c r="E1039" s="2">
        <f>IF(front!F1039-front!C1039&gt;0,front!F1039-front!C1039,0)</f>
        <v>55759.3</v>
      </c>
      <c r="F1039" s="2">
        <f>front!I1039-front!H1039</f>
        <v>3480.5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44254.192796963282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58863.738527088768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58863.738527088768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3472.6522981281701</v>
      </c>
      <c r="M1039" s="4"/>
      <c r="N1039" s="4"/>
      <c r="O1039" s="4">
        <f t="shared" si="273"/>
        <v>73756.987994938798</v>
      </c>
      <c r="P1039" s="4">
        <f t="shared" si="274"/>
        <v>11772.747705417754</v>
      </c>
      <c r="Q1039" s="4">
        <f t="shared" si="274"/>
        <v>11772.747705417754</v>
      </c>
      <c r="R1039" s="4">
        <f t="shared" si="275"/>
        <v>578.77538302136168</v>
      </c>
      <c r="S1039" s="4"/>
      <c r="T1039" s="4"/>
      <c r="U1039" s="4">
        <f t="shared" si="276"/>
        <v>1</v>
      </c>
      <c r="V1039" s="4"/>
      <c r="W1039" s="4"/>
      <c r="X1039">
        <f>IF(front!E1039&gt;$X$2,O1039,P1039)</f>
        <v>73756.987994938798</v>
      </c>
      <c r="Y1039">
        <f t="shared" si="270"/>
        <v>73520.234755291385</v>
      </c>
      <c r="Z1039">
        <f>SUMPRODUCT($B$7:$B$456,Y$7:Y$456,EXP(constants!$B$32+constants!$A$32*ABS($A$7:$A$456-$A1039)))</f>
        <v>7.1068180437696012E-6</v>
      </c>
      <c r="AA1039">
        <f t="shared" si="271"/>
        <v>73520.234748184565</v>
      </c>
      <c r="AB1039">
        <f t="shared" si="277"/>
        <v>73515.327325643491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1.7384653374136209E-5</v>
      </c>
      <c r="AL1039" s="17">
        <f t="shared" si="272"/>
        <v>2.3647658259248647E-10</v>
      </c>
      <c r="AQ1039">
        <f t="shared" si="279"/>
        <v>2.3647658259248647E-10</v>
      </c>
    </row>
    <row r="1040" spans="1:43" x14ac:dyDescent="0.2">
      <c r="A1040">
        <f>front!A1040</f>
        <v>668.62</v>
      </c>
      <c r="B1040" s="1">
        <f t="shared" si="278"/>
        <v>0.45000000000004547</v>
      </c>
      <c r="C1040">
        <f>front!D1040-front!B1040</f>
        <v>42611.74</v>
      </c>
      <c r="D1040" s="2">
        <f>front!E1040-front!C1040</f>
        <v>55237.9</v>
      </c>
      <c r="E1040" s="2">
        <f>IF(front!F1040-front!C1040&gt;0,front!F1040-front!C1040,0)</f>
        <v>55237.9</v>
      </c>
      <c r="F1040" s="2">
        <f>front!I1040-front!H1040</f>
        <v>3276.2000000000007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44350.903267932357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58283.974771470261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58283.974771470261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3268.7872419281448</v>
      </c>
      <c r="M1040" s="4"/>
      <c r="N1040" s="4"/>
      <c r="O1040" s="4">
        <f t="shared" si="273"/>
        <v>73918.172113220586</v>
      </c>
      <c r="P1040" s="4">
        <f t="shared" si="274"/>
        <v>11656.794954294053</v>
      </c>
      <c r="Q1040" s="4">
        <f t="shared" si="274"/>
        <v>11656.794954294053</v>
      </c>
      <c r="R1040" s="4">
        <f t="shared" si="275"/>
        <v>544.79787365469076</v>
      </c>
      <c r="S1040" s="4"/>
      <c r="T1040" s="4"/>
      <c r="U1040" s="4">
        <f t="shared" si="276"/>
        <v>1</v>
      </c>
      <c r="V1040" s="4"/>
      <c r="W1040" s="4"/>
      <c r="X1040">
        <f>IF(front!E1040&gt;$X$2,O1040,P1040)</f>
        <v>73918.172113220586</v>
      </c>
      <c r="Y1040">
        <f t="shared" si="270"/>
        <v>73681.418873573173</v>
      </c>
      <c r="Z1040">
        <f>SUMPRODUCT($B$7:$B$456,Y$7:Y$456,EXP(constants!$B$32+constants!$A$32*ABS($A$7:$A$456-$A1040)))</f>
        <v>6.9272202272406524E-6</v>
      </c>
      <c r="AA1040">
        <f t="shared" si="271"/>
        <v>73681.418866645952</v>
      </c>
      <c r="AB1040">
        <f t="shared" si="277"/>
        <v>73676.511444104879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1.7405144939298306E-5</v>
      </c>
      <c r="AL1040" s="17">
        <f t="shared" si="272"/>
        <v>2.3623736518120596E-10</v>
      </c>
      <c r="AQ1040">
        <f t="shared" si="279"/>
        <v>2.3623736518120596E-10</v>
      </c>
    </row>
    <row r="1041" spans="1:43" x14ac:dyDescent="0.2">
      <c r="A1041">
        <f>front!A1041</f>
        <v>669.08</v>
      </c>
      <c r="B1041" s="1">
        <f t="shared" si="278"/>
        <v>0.46000000000003638</v>
      </c>
      <c r="C1041">
        <f>front!D1041-front!B1041</f>
        <v>42611.53</v>
      </c>
      <c r="D1041" s="2">
        <f>front!E1041-front!C1041</f>
        <v>55776.3</v>
      </c>
      <c r="E1041" s="2">
        <f>IF(front!F1041-front!C1041&gt;0,front!F1041-front!C1041,0)</f>
        <v>55776.3</v>
      </c>
      <c r="F1041" s="2">
        <f>front!I1041-front!H1041</f>
        <v>3374.5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44350.673350439763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58882.655650959321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58882.655650959321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3366.876754906772</v>
      </c>
      <c r="M1041" s="4"/>
      <c r="N1041" s="4"/>
      <c r="O1041" s="4">
        <f t="shared" si="273"/>
        <v>73917.788917399608</v>
      </c>
      <c r="P1041" s="4">
        <f t="shared" si="274"/>
        <v>11776.531130191865</v>
      </c>
      <c r="Q1041" s="4">
        <f t="shared" si="274"/>
        <v>11776.531130191865</v>
      </c>
      <c r="R1041" s="4">
        <f t="shared" si="275"/>
        <v>561.14612581779534</v>
      </c>
      <c r="S1041" s="4"/>
      <c r="T1041" s="4"/>
      <c r="U1041" s="4">
        <f t="shared" si="276"/>
        <v>1</v>
      </c>
      <c r="V1041" s="4"/>
      <c r="W1041" s="4"/>
      <c r="X1041">
        <f>IF(front!E1041&gt;$X$2,O1041,P1041)</f>
        <v>73917.788917399608</v>
      </c>
      <c r="Y1041">
        <f t="shared" si="270"/>
        <v>73681.035677752196</v>
      </c>
      <c r="Z1041">
        <f>SUMPRODUCT($B$7:$B$456,Y$7:Y$456,EXP(constants!$B$32+constants!$A$32*ABS($A$7:$A$456-$A1041)))</f>
        <v>6.7483215258165926E-6</v>
      </c>
      <c r="AA1041">
        <f t="shared" si="271"/>
        <v>73681.035671003876</v>
      </c>
      <c r="AB1041">
        <f t="shared" si="277"/>
        <v>73676.128248462803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1.7426048002063156E-5</v>
      </c>
      <c r="AL1041" s="17">
        <f t="shared" si="272"/>
        <v>2.3652230941474229E-10</v>
      </c>
      <c r="AQ1041">
        <f t="shared" si="279"/>
        <v>2.3652230941474229E-10</v>
      </c>
    </row>
    <row r="1042" spans="1:43" x14ac:dyDescent="0.2">
      <c r="A1042">
        <f>front!A1042</f>
        <v>669.53</v>
      </c>
      <c r="B1042" s="1">
        <f t="shared" si="278"/>
        <v>0.44999999999993179</v>
      </c>
      <c r="C1042">
        <f>front!D1042-front!B1042</f>
        <v>42578.26</v>
      </c>
      <c r="D1042" s="2">
        <f>front!E1042-front!C1042</f>
        <v>54376.4</v>
      </c>
      <c r="E1042" s="2">
        <f>IF(front!F1042-front!C1042&gt;0,front!F1042-front!C1042,0)</f>
        <v>54376.4</v>
      </c>
      <c r="F1042" s="2">
        <f>front!I1042-front!H1042</f>
        <v>3649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44314.24901567198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57327.575794063407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57327.575794063407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3640.8015754275516</v>
      </c>
      <c r="M1042" s="4"/>
      <c r="N1042" s="4"/>
      <c r="O1042" s="4">
        <f t="shared" si="273"/>
        <v>73857.081692786625</v>
      </c>
      <c r="P1042" s="4">
        <f t="shared" si="274"/>
        <v>11465.515158812681</v>
      </c>
      <c r="Q1042" s="4">
        <f t="shared" si="274"/>
        <v>11465.515158812681</v>
      </c>
      <c r="R1042" s="4">
        <f t="shared" si="275"/>
        <v>606.8002625712586</v>
      </c>
      <c r="S1042" s="4"/>
      <c r="T1042" s="4"/>
      <c r="U1042" s="4">
        <f t="shared" si="276"/>
        <v>1</v>
      </c>
      <c r="V1042" s="4"/>
      <c r="W1042" s="4"/>
      <c r="X1042">
        <f>IF(front!E1042&gt;$X$2,O1042,P1042)</f>
        <v>73857.081692786625</v>
      </c>
      <c r="Y1042">
        <f t="shared" si="270"/>
        <v>73620.328453139213</v>
      </c>
      <c r="Z1042">
        <f>SUMPRODUCT($B$7:$B$456,Y$7:Y$456,EXP(constants!$B$32+constants!$A$32*ABS($A$7:$A$456-$A1042)))</f>
        <v>6.5777833463096349E-6</v>
      </c>
      <c r="AA1042">
        <f t="shared" si="271"/>
        <v>73620.328446561427</v>
      </c>
      <c r="AB1042">
        <f t="shared" si="277"/>
        <v>73615.421024020354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1.7446453731222979E-5</v>
      </c>
      <c r="AL1042" s="17">
        <f t="shared" si="272"/>
        <v>2.3699455207259204E-10</v>
      </c>
      <c r="AQ1042">
        <f t="shared" si="279"/>
        <v>2.3699455207259204E-10</v>
      </c>
    </row>
    <row r="1043" spans="1:43" x14ac:dyDescent="0.2">
      <c r="A1043">
        <f>front!A1043</f>
        <v>669.98</v>
      </c>
      <c r="B1043" s="1">
        <f t="shared" si="278"/>
        <v>0.45000000000004547</v>
      </c>
      <c r="C1043">
        <f>front!D1043-front!B1043</f>
        <v>42610.270000000004</v>
      </c>
      <c r="D1043" s="2">
        <f>front!E1043-front!C1043</f>
        <v>56132.800000000003</v>
      </c>
      <c r="E1043" s="2">
        <f>IF(front!F1043-front!C1043&gt;0,front!F1043-front!C1043,0)</f>
        <v>56132.800000000003</v>
      </c>
      <c r="F1043" s="2">
        <f>front!I1043-front!H1043</f>
        <v>3727.2999999999993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44349.293847420216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59279.591600750471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59279.591600750471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3718.9414263004369</v>
      </c>
      <c r="M1043" s="4"/>
      <c r="N1043" s="4"/>
      <c r="O1043" s="4">
        <f t="shared" si="273"/>
        <v>73915.489745700354</v>
      </c>
      <c r="P1043" s="4">
        <f t="shared" si="274"/>
        <v>11855.918320150095</v>
      </c>
      <c r="Q1043" s="4">
        <f t="shared" si="274"/>
        <v>11855.918320150095</v>
      </c>
      <c r="R1043" s="4">
        <f t="shared" si="275"/>
        <v>619.82357105007281</v>
      </c>
      <c r="S1043" s="4"/>
      <c r="T1043" s="4"/>
      <c r="U1043" s="4">
        <f t="shared" si="276"/>
        <v>1</v>
      </c>
      <c r="V1043" s="4"/>
      <c r="W1043" s="4"/>
      <c r="X1043">
        <f>IF(front!E1043&gt;$X$2,O1043,P1043)</f>
        <v>73915.489745700354</v>
      </c>
      <c r="Y1043">
        <f t="shared" si="270"/>
        <v>73678.736506052941</v>
      </c>
      <c r="Z1043">
        <f>SUMPRODUCT($B$7:$B$456,Y$7:Y$456,EXP(constants!$B$32+constants!$A$32*ABS($A$7:$A$456-$A1043)))</f>
        <v>6.4115548711577557E-6</v>
      </c>
      <c r="AA1043">
        <f t="shared" si="271"/>
        <v>73678.736499641382</v>
      </c>
      <c r="AB1043">
        <f t="shared" si="277"/>
        <v>73673.829077100308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1.7466817011030199E-5</v>
      </c>
      <c r="AL1043" s="17">
        <f t="shared" si="272"/>
        <v>2.3708306232802183E-10</v>
      </c>
      <c r="AQ1043">
        <f t="shared" si="279"/>
        <v>2.3708306232802183E-10</v>
      </c>
    </row>
    <row r="1044" spans="1:43" x14ac:dyDescent="0.2">
      <c r="A1044">
        <f>front!A1044</f>
        <v>670.43</v>
      </c>
      <c r="B1044" s="1">
        <f t="shared" si="278"/>
        <v>0.44999999999993179</v>
      </c>
      <c r="C1044">
        <f>front!D1044-front!B1044</f>
        <v>42694.6</v>
      </c>
      <c r="D1044" s="2">
        <f>front!E1044-front!C1044</f>
        <v>55774.400000000001</v>
      </c>
      <c r="E1044" s="2">
        <f>IF(front!F1044-front!C1044&gt;0,front!F1044-front!C1044,0)</f>
        <v>55774.400000000001</v>
      </c>
      <c r="F1044" s="2">
        <f>front!I1044-front!H1044</f>
        <v>3741.8999999999996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44441.629321191118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58880.54133638605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58880.54133638605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3733.5117784027475</v>
      </c>
      <c r="M1044" s="4"/>
      <c r="N1044" s="4"/>
      <c r="O1044" s="4">
        <f t="shared" si="273"/>
        <v>74069.382201985194</v>
      </c>
      <c r="P1044" s="4">
        <f t="shared" si="274"/>
        <v>11776.10826727721</v>
      </c>
      <c r="Q1044" s="4">
        <f t="shared" si="274"/>
        <v>11776.10826727721</v>
      </c>
      <c r="R1044" s="4">
        <f t="shared" si="275"/>
        <v>622.25196306712462</v>
      </c>
      <c r="S1044" s="4"/>
      <c r="T1044" s="4"/>
      <c r="U1044" s="4">
        <f t="shared" si="276"/>
        <v>1</v>
      </c>
      <c r="V1044" s="4"/>
      <c r="W1044" s="4"/>
      <c r="X1044">
        <f>IF(front!E1044&gt;$X$2,O1044,P1044)</f>
        <v>74069.382201985194</v>
      </c>
      <c r="Y1044">
        <f t="shared" si="270"/>
        <v>73832.628962337782</v>
      </c>
      <c r="Z1044">
        <f>SUMPRODUCT($B$7:$B$456,Y$7:Y$456,EXP(constants!$B$32+constants!$A$32*ABS($A$7:$A$456-$A1044)))</f>
        <v>6.2495271889625293E-6</v>
      </c>
      <c r="AA1044">
        <f t="shared" si="271"/>
        <v>73832.628956088258</v>
      </c>
      <c r="AB1044">
        <f t="shared" si="277"/>
        <v>73827.721533547185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1.7487137840264136E-5</v>
      </c>
      <c r="AL1044" s="17">
        <f t="shared" si="272"/>
        <v>2.368641138724295E-10</v>
      </c>
      <c r="AQ1044">
        <f t="shared" si="279"/>
        <v>2.368641138724295E-10</v>
      </c>
    </row>
    <row r="1045" spans="1:43" x14ac:dyDescent="0.2">
      <c r="A1045">
        <f>front!A1045</f>
        <v>670.88</v>
      </c>
      <c r="B1045" s="1">
        <f t="shared" si="278"/>
        <v>0.45000000000004547</v>
      </c>
      <c r="C1045">
        <f>front!D1045-front!B1045</f>
        <v>42765.67</v>
      </c>
      <c r="D1045" s="2">
        <f>front!E1045-front!C1045</f>
        <v>54901.2</v>
      </c>
      <c r="E1045" s="2">
        <f>IF(front!F1045-front!C1045&gt;0,front!F1045-front!C1045,0)</f>
        <v>54901.2</v>
      </c>
      <c r="F1045" s="2">
        <f>front!I1045-front!H1045</f>
        <v>3742.6000000000004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44519.457496323026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57909.984157648534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57909.984157648534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3734.2103586614976</v>
      </c>
      <c r="M1045" s="4"/>
      <c r="N1045" s="4"/>
      <c r="O1045" s="4">
        <f t="shared" si="273"/>
        <v>74199.095827205048</v>
      </c>
      <c r="P1045" s="4">
        <f t="shared" si="274"/>
        <v>11581.996831529706</v>
      </c>
      <c r="Q1045" s="4">
        <f t="shared" si="274"/>
        <v>11581.996831529706</v>
      </c>
      <c r="R1045" s="4">
        <f t="shared" si="275"/>
        <v>622.3683931102496</v>
      </c>
      <c r="S1045" s="4"/>
      <c r="T1045" s="4"/>
      <c r="U1045" s="4">
        <f t="shared" si="276"/>
        <v>1</v>
      </c>
      <c r="V1045" s="4"/>
      <c r="W1045" s="4"/>
      <c r="X1045">
        <f>IF(front!E1045&gt;$X$2,O1045,P1045)</f>
        <v>74199.095827205048</v>
      </c>
      <c r="Y1045">
        <f t="shared" si="270"/>
        <v>73962.342587557636</v>
      </c>
      <c r="Z1045">
        <f>SUMPRODUCT($B$7:$B$456,Y$7:Y$456,EXP(constants!$B$32+constants!$A$32*ABS($A$7:$A$456-$A1045)))</f>
        <v>6.0915941406470491E-6</v>
      </c>
      <c r="AA1045">
        <f t="shared" si="271"/>
        <v>73962.342581466044</v>
      </c>
      <c r="AB1045">
        <f t="shared" si="277"/>
        <v>73957.435158924971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1.750741621826025E-5</v>
      </c>
      <c r="AL1045" s="17">
        <f t="shared" si="272"/>
        <v>2.3672286877768374E-10</v>
      </c>
      <c r="AQ1045">
        <f t="shared" si="279"/>
        <v>2.3672286877768374E-10</v>
      </c>
    </row>
    <row r="1046" spans="1:43" x14ac:dyDescent="0.2">
      <c r="A1046">
        <f>front!A1046</f>
        <v>671.33</v>
      </c>
      <c r="B1046" s="1">
        <f t="shared" si="278"/>
        <v>0.45000000000004547</v>
      </c>
      <c r="C1046">
        <f>front!D1046-front!B1046</f>
        <v>42937.34</v>
      </c>
      <c r="D1046" s="2">
        <f>front!E1046-front!C1046</f>
        <v>55402.5</v>
      </c>
      <c r="E1046" s="2">
        <f>IF(front!F1046-front!C1046&gt;0,front!F1046-front!C1046,0)</f>
        <v>55402.5</v>
      </c>
      <c r="F1046" s="2">
        <f>front!I1046-front!H1046</f>
        <v>4979.5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44707.494861983483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58466.91293668373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58466.91293668373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4968.9416482355691</v>
      </c>
      <c r="M1046" s="4"/>
      <c r="N1046" s="4"/>
      <c r="O1046" s="4">
        <f t="shared" si="273"/>
        <v>74512.491436639146</v>
      </c>
      <c r="P1046" s="4">
        <f t="shared" si="274"/>
        <v>11693.382587336746</v>
      </c>
      <c r="Q1046" s="4">
        <f t="shared" si="274"/>
        <v>11693.382587336746</v>
      </c>
      <c r="R1046" s="4">
        <f t="shared" si="275"/>
        <v>828.15694137259482</v>
      </c>
      <c r="S1046" s="4"/>
      <c r="T1046" s="4"/>
      <c r="U1046" s="4">
        <f t="shared" si="276"/>
        <v>1</v>
      </c>
      <c r="V1046" s="4"/>
      <c r="W1046" s="4"/>
      <c r="X1046">
        <f>IF(front!E1046&gt;$X$2,O1046,P1046)</f>
        <v>74512.491436639146</v>
      </c>
      <c r="Y1046">
        <f t="shared" si="270"/>
        <v>74275.738196991733</v>
      </c>
      <c r="Z1046">
        <f>SUMPRODUCT($B$7:$B$456,Y$7:Y$456,EXP(constants!$B$32+constants!$A$32*ABS($A$7:$A$456-$A1046)))</f>
        <v>5.9376522499017418E-6</v>
      </c>
      <c r="AA1046">
        <f t="shared" si="271"/>
        <v>74275.738191054086</v>
      </c>
      <c r="AB1046">
        <f t="shared" si="277"/>
        <v>74270.830768513013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1.7527652144915903E-5</v>
      </c>
      <c r="AL1046" s="17">
        <f t="shared" si="272"/>
        <v>2.3599644656656675E-10</v>
      </c>
      <c r="AQ1046">
        <f t="shared" si="279"/>
        <v>2.3599644656656675E-10</v>
      </c>
    </row>
    <row r="1047" spans="1:43" x14ac:dyDescent="0.2">
      <c r="A1047">
        <f>front!A1047</f>
        <v>671.78</v>
      </c>
      <c r="B1047" s="1">
        <f t="shared" si="278"/>
        <v>0.44999999999993179</v>
      </c>
      <c r="C1047">
        <f>front!D1047-front!B1047</f>
        <v>42945.27</v>
      </c>
      <c r="D1047" s="2">
        <f>front!E1047-front!C1047</f>
        <v>54684.1</v>
      </c>
      <c r="E1047" s="2">
        <f>IF(front!F1047-front!C1047&gt;0,front!F1047-front!C1047,0)</f>
        <v>54684.1</v>
      </c>
      <c r="F1047" s="2">
        <f>front!I1047-front!H1047</f>
        <v>7236.8000000000011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44716.182382981948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57668.982353970496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57668.982353970496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7225.5486452290534</v>
      </c>
      <c r="M1047" s="4"/>
      <c r="N1047" s="4"/>
      <c r="O1047" s="4">
        <f t="shared" si="273"/>
        <v>74526.970638303246</v>
      </c>
      <c r="P1047" s="4">
        <f t="shared" si="274"/>
        <v>11533.796470794099</v>
      </c>
      <c r="Q1047" s="4">
        <f t="shared" si="274"/>
        <v>11533.796470794099</v>
      </c>
      <c r="R1047" s="4">
        <f t="shared" si="275"/>
        <v>1204.2581075381756</v>
      </c>
      <c r="S1047" s="4"/>
      <c r="T1047" s="4"/>
      <c r="U1047" s="4">
        <f t="shared" si="276"/>
        <v>1</v>
      </c>
      <c r="V1047" s="4"/>
      <c r="W1047" s="4"/>
      <c r="X1047">
        <f>IF(front!E1047&gt;$X$2,O1047,P1047)</f>
        <v>74526.970638303246</v>
      </c>
      <c r="Y1047">
        <f t="shared" si="270"/>
        <v>74290.217398655834</v>
      </c>
      <c r="Z1047">
        <f>SUMPRODUCT($B$7:$B$456,Y$7:Y$456,EXP(constants!$B$32+constants!$A$32*ABS($A$7:$A$456-$A1047)))</f>
        <v>5.7876006553874869E-6</v>
      </c>
      <c r="AA1047">
        <f t="shared" si="271"/>
        <v>74290.217392868231</v>
      </c>
      <c r="AB1047">
        <f t="shared" si="277"/>
        <v>74285.309970327158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1.7547845620657854E-5</v>
      </c>
      <c r="AL1047" s="17">
        <f t="shared" si="272"/>
        <v>2.3622228442833773E-10</v>
      </c>
      <c r="AQ1047">
        <f t="shared" si="279"/>
        <v>2.3622228442833773E-10</v>
      </c>
    </row>
    <row r="1048" spans="1:43" x14ac:dyDescent="0.2">
      <c r="A1048">
        <f>front!A1048</f>
        <v>672.23</v>
      </c>
      <c r="B1048" s="1">
        <f t="shared" si="278"/>
        <v>0.45000000000004547</v>
      </c>
      <c r="C1048">
        <f>front!D1048-front!B1048</f>
        <v>43063.869999999995</v>
      </c>
      <c r="D1048" s="2">
        <f>front!E1048-front!C1048</f>
        <v>54275.5</v>
      </c>
      <c r="E1048" s="2">
        <f>IF(front!F1048-front!C1048&gt;0,front!F1048-front!C1048,0)</f>
        <v>54275.5</v>
      </c>
      <c r="F1048" s="2">
        <f>front!I1048-front!H1048</f>
        <v>7914.1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44846.12701463126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57215.662565877617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57215.662565877617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7903.9535547709211</v>
      </c>
      <c r="M1048" s="4"/>
      <c r="N1048" s="4"/>
      <c r="O1048" s="4">
        <f t="shared" si="273"/>
        <v>74743.545024385428</v>
      </c>
      <c r="P1048" s="4">
        <f t="shared" si="274"/>
        <v>11443.132513175524</v>
      </c>
      <c r="Q1048" s="4">
        <f t="shared" si="274"/>
        <v>11443.132513175524</v>
      </c>
      <c r="R1048" s="4">
        <f t="shared" si="275"/>
        <v>1317.3255924618202</v>
      </c>
      <c r="S1048" s="4"/>
      <c r="T1048" s="4"/>
      <c r="U1048" s="4">
        <f t="shared" si="276"/>
        <v>1</v>
      </c>
      <c r="V1048" s="4"/>
      <c r="W1048" s="4"/>
      <c r="X1048">
        <f>IF(front!E1048&gt;$X$2,O1048,P1048)</f>
        <v>74743.545024385428</v>
      </c>
      <c r="Y1048">
        <f t="shared" si="270"/>
        <v>74506.791784738016</v>
      </c>
      <c r="Z1048">
        <f>SUMPRODUCT($B$7:$B$456,Y$7:Y$456,EXP(constants!$B$32+constants!$A$32*ABS($A$7:$A$456-$A1048)))</f>
        <v>5.6413410446520789E-6</v>
      </c>
      <c r="AA1048">
        <f t="shared" si="271"/>
        <v>74506.791779096675</v>
      </c>
      <c r="AB1048">
        <f t="shared" si="277"/>
        <v>74501.884356555602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1.7567996646454591E-5</v>
      </c>
      <c r="AL1048" s="17">
        <f t="shared" si="272"/>
        <v>2.358060711911207E-10</v>
      </c>
      <c r="AQ1048">
        <f t="shared" si="279"/>
        <v>2.358060711911207E-10</v>
      </c>
    </row>
    <row r="1049" spans="1:43" x14ac:dyDescent="0.2">
      <c r="A1049">
        <f>front!A1049</f>
        <v>672.69</v>
      </c>
      <c r="B1049" s="1">
        <f t="shared" si="278"/>
        <v>0.46000000000003638</v>
      </c>
      <c r="C1049">
        <f>front!D1049-front!B1049</f>
        <v>43077.8</v>
      </c>
      <c r="D1049" s="2">
        <f>front!E1049-front!C1049</f>
        <v>55389.7</v>
      </c>
      <c r="E1049" s="2">
        <f>IF(front!F1049-front!C1049&gt;0,front!F1049-front!C1049,0)</f>
        <v>55389.7</v>
      </c>
      <c r="F1049" s="2">
        <f>front!I1049-front!H1049</f>
        <v>7249.5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44861.391351940001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58452.684160186982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58452.684160186982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7238.2626329352552</v>
      </c>
      <c r="M1049" s="4"/>
      <c r="N1049" s="4"/>
      <c r="O1049" s="4">
        <f t="shared" si="273"/>
        <v>74768.985586566661</v>
      </c>
      <c r="P1049" s="4">
        <f t="shared" si="274"/>
        <v>11690.536832037396</v>
      </c>
      <c r="Q1049" s="4">
        <f t="shared" si="274"/>
        <v>11690.536832037396</v>
      </c>
      <c r="R1049" s="4">
        <f t="shared" si="275"/>
        <v>1206.377105489209</v>
      </c>
      <c r="S1049" s="4"/>
      <c r="T1049" s="4"/>
      <c r="U1049" s="4">
        <f t="shared" si="276"/>
        <v>1</v>
      </c>
      <c r="V1049" s="4"/>
      <c r="W1049" s="4"/>
      <c r="X1049">
        <f>IF(front!E1049&gt;$X$2,O1049,P1049)</f>
        <v>74768.985586566661</v>
      </c>
      <c r="Y1049">
        <f t="shared" si="270"/>
        <v>74532.232346919249</v>
      </c>
      <c r="Z1049">
        <f>SUMPRODUCT($B$7:$B$456,Y$7:Y$456,EXP(constants!$B$32+constants!$A$32*ABS($A$7:$A$456-$A1049)))</f>
        <v>5.4956507743745742E-6</v>
      </c>
      <c r="AA1049">
        <f t="shared" si="271"/>
        <v>74532.232341423602</v>
      </c>
      <c r="AB1049">
        <f t="shared" si="277"/>
        <v>74527.324918882528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1.7588551598958636E-5</v>
      </c>
      <c r="AL1049" s="17">
        <f t="shared" si="272"/>
        <v>2.3600138094453909E-10</v>
      </c>
      <c r="AQ1049">
        <f t="shared" si="279"/>
        <v>2.3600138094453909E-10</v>
      </c>
    </row>
    <row r="1050" spans="1:43" x14ac:dyDescent="0.2">
      <c r="A1050">
        <f>front!A1050</f>
        <v>673.14</v>
      </c>
      <c r="B1050" s="1">
        <f t="shared" si="278"/>
        <v>0.44999999999993179</v>
      </c>
      <c r="C1050">
        <f>front!D1050-front!B1050</f>
        <v>43042.87</v>
      </c>
      <c r="D1050" s="2">
        <f>front!E1050-front!C1050</f>
        <v>55396.2</v>
      </c>
      <c r="E1050" s="2">
        <f>IF(front!F1050-front!C1050&gt;0,front!F1050-front!C1050,0)</f>
        <v>55396.2</v>
      </c>
      <c r="F1050" s="2">
        <f>front!I1050-front!H1050</f>
        <v>5137.8000000000011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44823.116191592446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58459.909652129376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58459.909652129376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5127.029038681866</v>
      </c>
      <c r="M1050" s="4"/>
      <c r="N1050" s="4"/>
      <c r="O1050" s="4">
        <f t="shared" si="273"/>
        <v>74705.193652654081</v>
      </c>
      <c r="P1050" s="4">
        <f t="shared" si="274"/>
        <v>11691.981930425874</v>
      </c>
      <c r="Q1050" s="4">
        <f t="shared" si="274"/>
        <v>11691.981930425874</v>
      </c>
      <c r="R1050" s="4">
        <f t="shared" si="275"/>
        <v>854.50483978031093</v>
      </c>
      <c r="S1050" s="4"/>
      <c r="T1050" s="4"/>
      <c r="U1050" s="4">
        <f t="shared" si="276"/>
        <v>1</v>
      </c>
      <c r="V1050" s="4"/>
      <c r="W1050" s="4"/>
      <c r="X1050">
        <f>IF(front!E1050&gt;$X$2,O1050,P1050)</f>
        <v>74705.193652654081</v>
      </c>
      <c r="Y1050">
        <f t="shared" si="270"/>
        <v>74468.440413006669</v>
      </c>
      <c r="Z1050">
        <f>SUMPRODUCT($B$7:$B$456,Y$7:Y$456,EXP(constants!$B$32+constants!$A$32*ABS($A$7:$A$456-$A1050)))</f>
        <v>5.3567690873235948E-6</v>
      </c>
      <c r="AA1050">
        <f t="shared" si="271"/>
        <v>74468.440407649905</v>
      </c>
      <c r="AB1050">
        <f t="shared" si="277"/>
        <v>74463.532985108832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1.7608616786645858E-5</v>
      </c>
      <c r="AL1050" s="17">
        <f t="shared" si="272"/>
        <v>2.364730235156478E-10</v>
      </c>
      <c r="AQ1050">
        <f t="shared" si="279"/>
        <v>2.364730235156478E-10</v>
      </c>
    </row>
    <row r="1051" spans="1:43" x14ac:dyDescent="0.2">
      <c r="A1051">
        <f>front!A1051</f>
        <v>673.59</v>
      </c>
      <c r="B1051" s="1">
        <f t="shared" si="278"/>
        <v>0.45000000000004547</v>
      </c>
      <c r="C1051">
        <f>front!D1051-front!B1051</f>
        <v>43048.6</v>
      </c>
      <c r="D1051" s="2">
        <f>front!E1051-front!C1051</f>
        <v>54843.9</v>
      </c>
      <c r="E1051" s="2">
        <f>IF(front!F1051-front!C1051&gt;0,front!F1051-front!C1051,0)</f>
        <v>54843.9</v>
      </c>
      <c r="F1051" s="2">
        <f>front!I1051-front!H1051</f>
        <v>4083.5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44829.394770594394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57846.365387600948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57846.365387600948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4074.4396858275486</v>
      </c>
      <c r="M1051" s="4"/>
      <c r="N1051" s="4"/>
      <c r="O1051" s="4">
        <f t="shared" si="273"/>
        <v>74715.657950990659</v>
      </c>
      <c r="P1051" s="4">
        <f t="shared" si="274"/>
        <v>11569.273077520191</v>
      </c>
      <c r="Q1051" s="4">
        <f t="shared" si="274"/>
        <v>11569.273077520191</v>
      </c>
      <c r="R1051" s="4">
        <f t="shared" si="275"/>
        <v>679.0732809712581</v>
      </c>
      <c r="S1051" s="4"/>
      <c r="T1051" s="4"/>
      <c r="U1051" s="4">
        <f t="shared" si="276"/>
        <v>1</v>
      </c>
      <c r="V1051" s="4"/>
      <c r="W1051" s="4"/>
      <c r="X1051">
        <f>IF(front!E1051&gt;$X$2,O1051,P1051)</f>
        <v>74715.657950990659</v>
      </c>
      <c r="Y1051">
        <f t="shared" si="270"/>
        <v>74478.904711343246</v>
      </c>
      <c r="Z1051">
        <f>SUMPRODUCT($B$7:$B$456,Y$7:Y$456,EXP(constants!$B$32+constants!$A$32*ABS($A$7:$A$456-$A1051)))</f>
        <v>5.2213971070916679E-6</v>
      </c>
      <c r="AA1051">
        <f t="shared" si="271"/>
        <v>74478.904706121844</v>
      </c>
      <c r="AB1051">
        <f t="shared" si="277"/>
        <v>74473.997283580771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1.7628639530513136E-5</v>
      </c>
      <c r="AL1051" s="17">
        <f t="shared" si="272"/>
        <v>2.3670865232850488E-10</v>
      </c>
      <c r="AQ1051">
        <f t="shared" si="279"/>
        <v>2.3670865232850488E-10</v>
      </c>
    </row>
    <row r="1052" spans="1:43" x14ac:dyDescent="0.2">
      <c r="A1052">
        <f>front!A1052</f>
        <v>674.04</v>
      </c>
      <c r="B1052" s="1">
        <f t="shared" si="278"/>
        <v>0.44999999999993179</v>
      </c>
      <c r="C1052">
        <f>front!D1052-front!B1052</f>
        <v>42986.729999999996</v>
      </c>
      <c r="D1052" s="2">
        <f>front!E1052-front!C1052</f>
        <v>53797.9</v>
      </c>
      <c r="E1052" s="2">
        <f>IF(front!F1052-front!C1052&gt;0,front!F1052-front!C1052,0)</f>
        <v>53797.9</v>
      </c>
      <c r="F1052" s="2">
        <f>front!I1052-front!H1052</f>
        <v>4298.7999999999993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44761.604975290567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56686.167744800485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56686.167744800485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4289.3405990441834</v>
      </c>
      <c r="M1052" s="4"/>
      <c r="N1052" s="4"/>
      <c r="O1052" s="4">
        <f t="shared" si="273"/>
        <v>74602.674958817617</v>
      </c>
      <c r="P1052" s="4">
        <f t="shared" si="274"/>
        <v>11337.233548960097</v>
      </c>
      <c r="Q1052" s="4">
        <f t="shared" si="274"/>
        <v>11337.233548960097</v>
      </c>
      <c r="R1052" s="4">
        <f t="shared" si="275"/>
        <v>714.89009984069719</v>
      </c>
      <c r="S1052" s="4"/>
      <c r="T1052" s="4"/>
      <c r="U1052" s="4">
        <f t="shared" si="276"/>
        <v>1</v>
      </c>
      <c r="V1052" s="4"/>
      <c r="W1052" s="4"/>
      <c r="X1052">
        <f>IF(front!E1052&gt;$X$2,O1052,P1052)</f>
        <v>74602.674958817617</v>
      </c>
      <c r="Y1052">
        <f t="shared" si="270"/>
        <v>74365.921719170205</v>
      </c>
      <c r="Z1052">
        <f>SUMPRODUCT($B$7:$B$456,Y$7:Y$456,EXP(constants!$B$32+constants!$A$32*ABS($A$7:$A$456-$A1052)))</f>
        <v>5.0894461391776767E-6</v>
      </c>
      <c r="AA1052">
        <f t="shared" si="271"/>
        <v>74365.92171408076</v>
      </c>
      <c r="AB1052">
        <f t="shared" si="277"/>
        <v>74361.014291539686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1.7648619833606222E-5</v>
      </c>
      <c r="AL1052" s="17">
        <f t="shared" si="272"/>
        <v>2.3733699710459929E-10</v>
      </c>
      <c r="AQ1052">
        <f t="shared" si="279"/>
        <v>2.3733699710459929E-10</v>
      </c>
    </row>
    <row r="1053" spans="1:43" x14ac:dyDescent="0.2">
      <c r="A1053">
        <f>front!A1053</f>
        <v>674.49</v>
      </c>
      <c r="B1053" s="1">
        <f t="shared" si="278"/>
        <v>0.45000000000004547</v>
      </c>
      <c r="C1053">
        <f>front!D1053-front!B1053</f>
        <v>43107.33</v>
      </c>
      <c r="D1053" s="2">
        <f>front!E1053-front!C1053</f>
        <v>55327.7</v>
      </c>
      <c r="E1053" s="2">
        <f>IF(front!F1053-front!C1053&gt;0,front!F1053-front!C1053,0)</f>
        <v>55327.7</v>
      </c>
      <c r="F1053" s="2">
        <f>front!I1053-front!H1053</f>
        <v>4172.6000000000004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44893.751287503641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58383.770101353308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58383.770101353308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4163.371993415386</v>
      </c>
      <c r="M1053" s="4"/>
      <c r="N1053" s="4"/>
      <c r="O1053" s="4">
        <f t="shared" si="273"/>
        <v>74822.918812506061</v>
      </c>
      <c r="P1053" s="4">
        <f t="shared" si="274"/>
        <v>11676.754020270662</v>
      </c>
      <c r="Q1053" s="4">
        <f t="shared" si="274"/>
        <v>11676.754020270662</v>
      </c>
      <c r="R1053" s="4">
        <f t="shared" si="275"/>
        <v>693.89533223589763</v>
      </c>
      <c r="S1053" s="4"/>
      <c r="T1053" s="4"/>
      <c r="U1053" s="4">
        <f t="shared" si="276"/>
        <v>1</v>
      </c>
      <c r="V1053" s="4"/>
      <c r="W1053" s="4"/>
      <c r="X1053">
        <f>IF(front!E1053&gt;$X$2,O1053,P1053)</f>
        <v>74822.918812506061</v>
      </c>
      <c r="Y1053">
        <f t="shared" si="270"/>
        <v>74586.165572858648</v>
      </c>
      <c r="Z1053">
        <f>SUMPRODUCT($B$7:$B$456,Y$7:Y$456,EXP(constants!$B$32+constants!$A$32*ABS($A$7:$A$456-$A1053)))</f>
        <v>4.9608297304968154E-6</v>
      </c>
      <c r="AA1053">
        <f t="shared" si="271"/>
        <v>74586.165567897813</v>
      </c>
      <c r="AB1053">
        <f t="shared" si="277"/>
        <v>74581.25814535674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1.7668557699495611E-5</v>
      </c>
      <c r="AL1053" s="17">
        <f t="shared" si="272"/>
        <v>2.3690345455235008E-10</v>
      </c>
      <c r="AQ1053">
        <f t="shared" si="279"/>
        <v>2.3690345455235008E-10</v>
      </c>
    </row>
    <row r="1054" spans="1:43" x14ac:dyDescent="0.2">
      <c r="A1054">
        <f>front!A1054</f>
        <v>674.94</v>
      </c>
      <c r="B1054" s="1">
        <f t="shared" si="278"/>
        <v>0.45000000000004547</v>
      </c>
      <c r="C1054">
        <f>front!D1054-front!B1054</f>
        <v>43176.73</v>
      </c>
      <c r="D1054" s="2">
        <f>front!E1054-front!C1054</f>
        <v>55309.599999999999</v>
      </c>
      <c r="E1054" s="2">
        <f>IF(front!F1054-front!C1054&gt;0,front!F1054-front!C1054,0)</f>
        <v>55309.599999999999</v>
      </c>
      <c r="F1054" s="2">
        <f>front!I1054-front!H1054</f>
        <v>3657.3999999999996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44969.808967154953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58363.653672502376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58363.653672502376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3649.1843042752048</v>
      </c>
      <c r="M1054" s="4"/>
      <c r="N1054" s="4"/>
      <c r="O1054" s="4">
        <f t="shared" si="273"/>
        <v>74949.681611924912</v>
      </c>
      <c r="P1054" s="4">
        <f t="shared" si="274"/>
        <v>11672.730734500476</v>
      </c>
      <c r="Q1054" s="4">
        <f t="shared" si="274"/>
        <v>11672.730734500476</v>
      </c>
      <c r="R1054" s="4">
        <f t="shared" si="275"/>
        <v>608.19738404586747</v>
      </c>
      <c r="S1054" s="4"/>
      <c r="T1054" s="4"/>
      <c r="U1054" s="4">
        <f t="shared" si="276"/>
        <v>1</v>
      </c>
      <c r="V1054" s="4"/>
      <c r="W1054" s="4"/>
      <c r="X1054">
        <f>IF(front!E1054&gt;$X$2,O1054,P1054)</f>
        <v>74949.681611924912</v>
      </c>
      <c r="Y1054">
        <f t="shared" si="270"/>
        <v>74712.9283722775</v>
      </c>
      <c r="Z1054">
        <f>SUMPRODUCT($B$7:$B$456,Y$7:Y$456,EXP(constants!$B$32+constants!$A$32*ABS($A$7:$A$456-$A1054)))</f>
        <v>4.8354636127375152E-6</v>
      </c>
      <c r="AA1054">
        <f t="shared" si="271"/>
        <v>74712.928367442029</v>
      </c>
      <c r="AB1054">
        <f t="shared" si="277"/>
        <v>74708.020944900956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1.7688453132242389E-5</v>
      </c>
      <c r="AL1054" s="17">
        <f t="shared" si="272"/>
        <v>2.3676779157740063E-10</v>
      </c>
      <c r="AQ1054">
        <f t="shared" si="279"/>
        <v>2.3676779157740063E-10</v>
      </c>
    </row>
    <row r="1055" spans="1:43" x14ac:dyDescent="0.2">
      <c r="A1055">
        <f>front!A1055</f>
        <v>675.39</v>
      </c>
      <c r="B1055" s="1">
        <f t="shared" si="278"/>
        <v>0.44999999999993179</v>
      </c>
      <c r="C1055">
        <f>front!D1055-front!B1055</f>
        <v>43266</v>
      </c>
      <c r="D1055" s="2">
        <f>front!E1055-front!C1055</f>
        <v>55972.1</v>
      </c>
      <c r="E1055" s="2">
        <f>IF(front!F1055-front!C1055&gt;0,front!F1055-front!C1055,0)</f>
        <v>55972.1</v>
      </c>
      <c r="F1055" s="2">
        <f>front!I1055-front!H1055</f>
        <v>4132.3000000000011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45067.656976114304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59100.607672946659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59100.607672946659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4123.1474138867598</v>
      </c>
      <c r="M1055" s="4"/>
      <c r="N1055" s="4"/>
      <c r="O1055" s="4">
        <f t="shared" si="273"/>
        <v>75112.761626857173</v>
      </c>
      <c r="P1055" s="4">
        <f t="shared" si="274"/>
        <v>11820.121534589332</v>
      </c>
      <c r="Q1055" s="4">
        <f t="shared" si="274"/>
        <v>11820.121534589332</v>
      </c>
      <c r="R1055" s="4">
        <f t="shared" si="275"/>
        <v>687.19123564779329</v>
      </c>
      <c r="S1055" s="4"/>
      <c r="T1055" s="4"/>
      <c r="U1055" s="4">
        <f t="shared" si="276"/>
        <v>1</v>
      </c>
      <c r="V1055" s="4"/>
      <c r="W1055" s="4"/>
      <c r="X1055">
        <f>IF(front!E1055&gt;$X$2,O1055,P1055)</f>
        <v>75112.761626857173</v>
      </c>
      <c r="Y1055">
        <f t="shared" si="270"/>
        <v>74876.00838720976</v>
      </c>
      <c r="Z1055">
        <f>SUMPRODUCT($B$7:$B$456,Y$7:Y$456,EXP(constants!$B$32+constants!$A$32*ABS($A$7:$A$456-$A1055)))</f>
        <v>4.7132656471495316E-6</v>
      </c>
      <c r="AA1055">
        <f t="shared" si="271"/>
        <v>74876.008382496497</v>
      </c>
      <c r="AB1055">
        <f t="shared" si="277"/>
        <v>74871.100959955424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1.7708306136389836E-5</v>
      </c>
      <c r="AL1055" s="17">
        <f t="shared" si="272"/>
        <v>2.3651723975397486E-10</v>
      </c>
      <c r="AQ1055">
        <f t="shared" si="279"/>
        <v>2.3651723975397486E-10</v>
      </c>
    </row>
    <row r="1056" spans="1:43" x14ac:dyDescent="0.2">
      <c r="A1056">
        <f>front!A1056</f>
        <v>675.84</v>
      </c>
      <c r="B1056" s="1">
        <f t="shared" si="278"/>
        <v>0.45000000000004547</v>
      </c>
      <c r="C1056">
        <f>front!D1056-front!B1056</f>
        <v>43471.6</v>
      </c>
      <c r="D1056" s="2">
        <f>front!E1056-front!C1056</f>
        <v>55882.7</v>
      </c>
      <c r="E1056" s="2">
        <f>IF(front!F1056-front!C1056&gt;0,front!F1056-front!C1056,0)</f>
        <v>55882.7</v>
      </c>
      <c r="F1056" s="2">
        <f>front!I1056-front!H1056</f>
        <v>4486.1000000000004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45293.073192117619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59001.076780015901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59001.076780015901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4476.3115992876501</v>
      </c>
      <c r="M1056" s="4"/>
      <c r="N1056" s="4"/>
      <c r="O1056" s="4">
        <f t="shared" si="273"/>
        <v>75488.455320196023</v>
      </c>
      <c r="P1056" s="4">
        <f t="shared" si="274"/>
        <v>11800.21535600318</v>
      </c>
      <c r="Q1056" s="4">
        <f t="shared" si="274"/>
        <v>11800.21535600318</v>
      </c>
      <c r="R1056" s="4">
        <f t="shared" si="275"/>
        <v>746.05193321460843</v>
      </c>
      <c r="S1056" s="4"/>
      <c r="T1056" s="4"/>
      <c r="U1056" s="4">
        <f t="shared" si="276"/>
        <v>1</v>
      </c>
      <c r="V1056" s="4"/>
      <c r="W1056" s="4"/>
      <c r="X1056">
        <f>IF(front!E1056&gt;$X$2,O1056,P1056)</f>
        <v>75488.455320196023</v>
      </c>
      <c r="Y1056">
        <f t="shared" si="270"/>
        <v>75251.70208054861</v>
      </c>
      <c r="Z1056">
        <f>SUMPRODUCT($B$7:$B$456,Y$7:Y$456,EXP(constants!$B$32+constants!$A$32*ABS($A$7:$A$456-$A1056)))</f>
        <v>4.5941557707272611E-6</v>
      </c>
      <c r="AA1056">
        <f t="shared" si="271"/>
        <v>75251.702075954454</v>
      </c>
      <c r="AB1056">
        <f t="shared" si="277"/>
        <v>75246.794653413381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1.772811671697992E-5</v>
      </c>
      <c r="AL1056" s="17">
        <f t="shared" si="272"/>
        <v>2.355996265174563E-10</v>
      </c>
      <c r="AQ1056">
        <f t="shared" si="279"/>
        <v>2.355996265174563E-10</v>
      </c>
    </row>
    <row r="1057" spans="1:43" x14ac:dyDescent="0.2">
      <c r="A1057">
        <f>front!A1057</f>
        <v>676.29</v>
      </c>
      <c r="B1057" s="1">
        <f t="shared" si="278"/>
        <v>0.44999999999993179</v>
      </c>
      <c r="C1057">
        <f>front!D1057-front!B1057</f>
        <v>43439.799999999996</v>
      </c>
      <c r="D1057" s="2">
        <f>front!E1057-front!C1057</f>
        <v>55381</v>
      </c>
      <c r="E1057" s="2">
        <f>IF(front!F1057-front!C1057&gt;0,front!F1057-front!C1057,0)</f>
        <v>55381</v>
      </c>
      <c r="F1057" s="2">
        <f>front!I1057-front!H1057</f>
        <v>4328.5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45258.202805683381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58443.01330588034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58443.01330588034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4318.9872427283972</v>
      </c>
      <c r="M1057" s="4"/>
      <c r="N1057" s="4"/>
      <c r="O1057" s="4">
        <f t="shared" si="273"/>
        <v>75430.338009472296</v>
      </c>
      <c r="P1057" s="4">
        <f t="shared" si="274"/>
        <v>11688.602661176068</v>
      </c>
      <c r="Q1057" s="4">
        <f t="shared" si="274"/>
        <v>11688.602661176068</v>
      </c>
      <c r="R1057" s="4">
        <f t="shared" si="275"/>
        <v>719.83120712139953</v>
      </c>
      <c r="S1057" s="4"/>
      <c r="T1057" s="4"/>
      <c r="U1057" s="4">
        <f t="shared" si="276"/>
        <v>1</v>
      </c>
      <c r="V1057" s="4"/>
      <c r="W1057" s="4"/>
      <c r="X1057">
        <f>IF(front!E1057&gt;$X$2,O1057,P1057)</f>
        <v>75430.338009472296</v>
      </c>
      <c r="Y1057">
        <f t="shared" si="270"/>
        <v>75193.584769824884</v>
      </c>
      <c r="Z1057">
        <f>SUMPRODUCT($B$7:$B$456,Y$7:Y$456,EXP(constants!$B$32+constants!$A$32*ABS($A$7:$A$456-$A1057)))</f>
        <v>4.4780559437534124E-6</v>
      </c>
      <c r="AA1057">
        <f t="shared" si="271"/>
        <v>75193.584765346823</v>
      </c>
      <c r="AB1057">
        <f t="shared" si="277"/>
        <v>75188.67734280575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1.7747884879520109E-5</v>
      </c>
      <c r="AL1057" s="17">
        <f t="shared" si="272"/>
        <v>2.360446480339406E-10</v>
      </c>
      <c r="AQ1057">
        <f t="shared" si="279"/>
        <v>2.360446480339406E-10</v>
      </c>
    </row>
    <row r="1058" spans="1:43" x14ac:dyDescent="0.2">
      <c r="A1058">
        <f>front!A1058</f>
        <v>676.74</v>
      </c>
      <c r="B1058" s="1">
        <f t="shared" si="278"/>
        <v>0.45000000000004547</v>
      </c>
      <c r="C1058">
        <f>front!D1058-front!B1058</f>
        <v>43481.54</v>
      </c>
      <c r="D1058" s="2">
        <f>front!E1058-front!C1058</f>
        <v>55537.8</v>
      </c>
      <c r="E1058" s="2">
        <f>IF(front!F1058-front!C1058&gt;0,front!F1058-front!C1058,0)</f>
        <v>55537.8</v>
      </c>
      <c r="F1058" s="2">
        <f>front!I1058-front!H1058</f>
        <v>4083.1000000000004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45303.973334066599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58617.344797519479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58617.344797519479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4074.0404463409209</v>
      </c>
      <c r="M1058" s="4"/>
      <c r="N1058" s="4"/>
      <c r="O1058" s="4">
        <f t="shared" si="273"/>
        <v>75506.622223444327</v>
      </c>
      <c r="P1058" s="4">
        <f t="shared" si="274"/>
        <v>11723.468959503896</v>
      </c>
      <c r="Q1058" s="4">
        <f t="shared" si="274"/>
        <v>11723.468959503896</v>
      </c>
      <c r="R1058" s="4">
        <f t="shared" si="275"/>
        <v>679.00674105682015</v>
      </c>
      <c r="S1058" s="4"/>
      <c r="T1058" s="4"/>
      <c r="U1058" s="4">
        <f t="shared" si="276"/>
        <v>1</v>
      </c>
      <c r="V1058" s="4"/>
      <c r="W1058" s="4"/>
      <c r="X1058">
        <f>IF(front!E1058&gt;$X$2,O1058,P1058)</f>
        <v>75506.622223444327</v>
      </c>
      <c r="Y1058">
        <f t="shared" si="270"/>
        <v>75269.868983796914</v>
      </c>
      <c r="Z1058">
        <f>SUMPRODUCT($B$7:$B$456,Y$7:Y$456,EXP(constants!$B$32+constants!$A$32*ABS($A$7:$A$456-$A1058)))</f>
        <v>4.3648900986678361E-6</v>
      </c>
      <c r="AA1058">
        <f t="shared" si="271"/>
        <v>75269.868979432023</v>
      </c>
      <c r="AB1058">
        <f t="shared" si="277"/>
        <v>75264.96155689095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1.7767610629991698E-5</v>
      </c>
      <c r="AL1058" s="17">
        <f t="shared" si="272"/>
        <v>2.3606749093416586E-10</v>
      </c>
      <c r="AQ1058">
        <f t="shared" si="279"/>
        <v>2.3606749093416586E-10</v>
      </c>
    </row>
    <row r="1059" spans="1:43" x14ac:dyDescent="0.2">
      <c r="A1059">
        <f>front!A1059</f>
        <v>677.19</v>
      </c>
      <c r="B1059" s="1">
        <f t="shared" si="278"/>
        <v>0.45000000000004547</v>
      </c>
      <c r="C1059">
        <f>front!D1059-front!B1059</f>
        <v>43444.87</v>
      </c>
      <c r="D1059" s="2">
        <f>front!E1059-front!C1059</f>
        <v>55591.3</v>
      </c>
      <c r="E1059" s="2">
        <f>IF(front!F1059-front!C1059&gt;0,front!F1059-front!C1059,0)</f>
        <v>55591.3</v>
      </c>
      <c r="F1059" s="2">
        <f>front!I1059-front!H1059</f>
        <v>4090.8999999999996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45263.762197187869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58676.843354153119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58676.843354153119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4081.8256284907484</v>
      </c>
      <c r="M1059" s="4"/>
      <c r="N1059" s="4"/>
      <c r="O1059" s="4">
        <f t="shared" si="273"/>
        <v>75439.603661979781</v>
      </c>
      <c r="P1059" s="4">
        <f t="shared" si="274"/>
        <v>11735.368670830623</v>
      </c>
      <c r="Q1059" s="4">
        <f t="shared" si="274"/>
        <v>11735.368670830623</v>
      </c>
      <c r="R1059" s="4">
        <f t="shared" si="275"/>
        <v>680.30427141512473</v>
      </c>
      <c r="S1059" s="4"/>
      <c r="T1059" s="4"/>
      <c r="U1059" s="4">
        <f t="shared" si="276"/>
        <v>1</v>
      </c>
      <c r="V1059" s="4"/>
      <c r="W1059" s="4"/>
      <c r="X1059">
        <f>IF(front!E1059&gt;$X$2,O1059,P1059)</f>
        <v>75439.603661979781</v>
      </c>
      <c r="Y1059">
        <f t="shared" si="270"/>
        <v>75202.850422332369</v>
      </c>
      <c r="Z1059">
        <f>SUMPRODUCT($B$7:$B$456,Y$7:Y$456,EXP(constants!$B$32+constants!$A$32*ABS($A$7:$A$456-$A1059)))</f>
        <v>4.2545840902289661E-6</v>
      </c>
      <c r="AA1059">
        <f t="shared" si="271"/>
        <v>75202.850418077782</v>
      </c>
      <c r="AB1059">
        <f t="shared" si="277"/>
        <v>75197.942995536709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1.778729397484541E-5</v>
      </c>
      <c r="AL1059" s="17">
        <f t="shared" si="272"/>
        <v>2.3653963481289849E-10</v>
      </c>
      <c r="AQ1059">
        <f t="shared" si="279"/>
        <v>2.3653963481289849E-10</v>
      </c>
    </row>
    <row r="1060" spans="1:43" x14ac:dyDescent="0.2">
      <c r="A1060">
        <f>front!A1060</f>
        <v>677.64</v>
      </c>
      <c r="B1060" s="1">
        <f t="shared" si="278"/>
        <v>0.44999999999993179</v>
      </c>
      <c r="C1060">
        <f>front!D1060-front!B1060</f>
        <v>43412.47</v>
      </c>
      <c r="D1060" s="2">
        <f>front!E1060-front!C1060</f>
        <v>55578</v>
      </c>
      <c r="E1060" s="2">
        <f>IF(front!F1060-front!C1060&gt;0,front!F1060-front!C1060,0)</f>
        <v>55578</v>
      </c>
      <c r="F1060" s="2">
        <f>front!I1060-front!H1060</f>
        <v>5569.9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45228.235591280943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58662.051302917287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58662.051302917287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5558.6494187450489</v>
      </c>
      <c r="M1060" s="4"/>
      <c r="N1060" s="4"/>
      <c r="O1060" s="4">
        <f t="shared" si="273"/>
        <v>75380.392652134906</v>
      </c>
      <c r="P1060" s="4">
        <f t="shared" si="274"/>
        <v>11732.410260583458</v>
      </c>
      <c r="Q1060" s="4">
        <f t="shared" si="274"/>
        <v>11732.410260583458</v>
      </c>
      <c r="R1060" s="4">
        <f t="shared" si="275"/>
        <v>926.44156979084153</v>
      </c>
      <c r="S1060" s="4"/>
      <c r="T1060" s="4"/>
      <c r="U1060" s="4">
        <f t="shared" si="276"/>
        <v>1</v>
      </c>
      <c r="V1060" s="4"/>
      <c r="W1060" s="4"/>
      <c r="X1060">
        <f>IF(front!E1060&gt;$X$2,O1060,P1060)</f>
        <v>75380.392652134906</v>
      </c>
      <c r="Y1060">
        <f t="shared" si="270"/>
        <v>75143.639412487493</v>
      </c>
      <c r="Z1060">
        <f>SUMPRODUCT($B$7:$B$456,Y$7:Y$456,EXP(constants!$B$32+constants!$A$32*ABS($A$7:$A$456-$A1060)))</f>
        <v>4.1470656469344126E-6</v>
      </c>
      <c r="AA1060">
        <f t="shared" si="271"/>
        <v>75143.63940834043</v>
      </c>
      <c r="AB1060">
        <f t="shared" si="277"/>
        <v>75138.731985799357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1.7806934920983308E-5</v>
      </c>
      <c r="AL1060" s="17">
        <f t="shared" si="272"/>
        <v>2.3698742912441857E-10</v>
      </c>
      <c r="AQ1060">
        <f t="shared" si="279"/>
        <v>2.3698742912441857E-10</v>
      </c>
    </row>
    <row r="1061" spans="1:43" x14ac:dyDescent="0.2">
      <c r="A1061">
        <f>front!A1061</f>
        <v>678.1</v>
      </c>
      <c r="B1061" s="1">
        <f t="shared" si="278"/>
        <v>0.46000000000003638</v>
      </c>
      <c r="C1061">
        <f>front!D1061-front!B1061</f>
        <v>43427.06</v>
      </c>
      <c r="D1061" s="2">
        <f>front!E1061-front!C1061</f>
        <v>54178.3</v>
      </c>
      <c r="E1061" s="2">
        <f>IF(front!F1061-front!C1061&gt;0,front!F1061-front!C1061,0)</f>
        <v>54178.3</v>
      </c>
      <c r="F1061" s="2">
        <f>front!I1061-front!H1061</f>
        <v>6403.0000000000018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45244.233274590719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57107.870460053076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57107.870460053076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6391.3289844018709</v>
      </c>
      <c r="M1061" s="4"/>
      <c r="N1061" s="4"/>
      <c r="O1061" s="4">
        <f t="shared" si="273"/>
        <v>75407.055457651193</v>
      </c>
      <c r="P1061" s="4">
        <f t="shared" si="274"/>
        <v>11421.574092010616</v>
      </c>
      <c r="Q1061" s="4">
        <f t="shared" si="274"/>
        <v>11421.574092010616</v>
      </c>
      <c r="R1061" s="4">
        <f t="shared" si="275"/>
        <v>1065.2214974003118</v>
      </c>
      <c r="S1061" s="4"/>
      <c r="T1061" s="4"/>
      <c r="U1061" s="4">
        <f t="shared" si="276"/>
        <v>1</v>
      </c>
      <c r="V1061" s="4"/>
      <c r="W1061" s="4"/>
      <c r="X1061">
        <f>IF(front!E1061&gt;$X$2,O1061,P1061)</f>
        <v>75407.055457651193</v>
      </c>
      <c r="Y1061">
        <f t="shared" si="270"/>
        <v>75170.302218003781</v>
      </c>
      <c r="Z1061">
        <f>SUMPRODUCT($B$7:$B$456,Y$7:Y$456,EXP(constants!$B$32+constants!$A$32*ABS($A$7:$A$456-$A1061)))</f>
        <v>4.0399657375018501E-6</v>
      </c>
      <c r="AA1061">
        <f t="shared" si="271"/>
        <v>75170.30221396382</v>
      </c>
      <c r="AB1061">
        <f t="shared" si="277"/>
        <v>75165.394791422746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1.7826968517774611E-5</v>
      </c>
      <c r="AL1061" s="17">
        <f t="shared" si="272"/>
        <v>2.3716989137412044E-10</v>
      </c>
      <c r="AQ1061">
        <f t="shared" si="279"/>
        <v>2.3716989137412044E-10</v>
      </c>
    </row>
    <row r="1062" spans="1:43" x14ac:dyDescent="0.2">
      <c r="A1062">
        <f>front!A1062</f>
        <v>678.55</v>
      </c>
      <c r="B1062" s="1">
        <f t="shared" si="278"/>
        <v>0.44999999999993179</v>
      </c>
      <c r="C1062">
        <f>front!D1062-front!B1062</f>
        <v>43511</v>
      </c>
      <c r="D1062" s="2">
        <f>front!E1062-front!C1062</f>
        <v>55755.4</v>
      </c>
      <c r="E1062" s="2">
        <f>IF(front!F1062-front!C1062&gt;0,front!F1062-front!C1062,0)</f>
        <v>55755.4</v>
      </c>
      <c r="F1062" s="2">
        <f>front!I1062-front!H1062</f>
        <v>5965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45336.280116238602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58859.398851742262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58859.398851742262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5953.4587019124629</v>
      </c>
      <c r="M1062" s="4"/>
      <c r="N1062" s="4"/>
      <c r="O1062" s="4">
        <f t="shared" si="273"/>
        <v>75560.466860397675</v>
      </c>
      <c r="P1062" s="4">
        <f t="shared" si="274"/>
        <v>11771.879770348452</v>
      </c>
      <c r="Q1062" s="4">
        <f t="shared" si="274"/>
        <v>11771.879770348452</v>
      </c>
      <c r="R1062" s="4">
        <f t="shared" si="275"/>
        <v>992.24311698541044</v>
      </c>
      <c r="S1062" s="4"/>
      <c r="T1062" s="4"/>
      <c r="U1062" s="4">
        <f t="shared" si="276"/>
        <v>1</v>
      </c>
      <c r="V1062" s="4"/>
      <c r="W1062" s="4"/>
      <c r="X1062">
        <f>IF(front!E1062&gt;$X$2,O1062,P1062)</f>
        <v>75560.466860397675</v>
      </c>
      <c r="Y1062">
        <f t="shared" si="270"/>
        <v>75323.713620750263</v>
      </c>
      <c r="Z1062">
        <f>SUMPRODUCT($B$7:$B$456,Y$7:Y$456,EXP(constants!$B$32+constants!$A$32*ABS($A$7:$A$456-$A1062)))</f>
        <v>3.9378709574134516E-6</v>
      </c>
      <c r="AA1062">
        <f t="shared" si="271"/>
        <v>75323.713616812398</v>
      </c>
      <c r="AB1062">
        <f t="shared" si="277"/>
        <v>75318.806194271325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1.7846523747227528E-5</v>
      </c>
      <c r="AL1062" s="17">
        <f t="shared" si="272"/>
        <v>2.3694645001668811E-10</v>
      </c>
      <c r="AQ1062">
        <f t="shared" si="279"/>
        <v>2.3694645001668811E-10</v>
      </c>
    </row>
    <row r="1063" spans="1:43" x14ac:dyDescent="0.2">
      <c r="A1063">
        <f>front!A1063</f>
        <v>679</v>
      </c>
      <c r="B1063" s="1">
        <f t="shared" si="278"/>
        <v>0.45000000000004547</v>
      </c>
      <c r="C1063">
        <f>front!D1063-front!B1063</f>
        <v>43645.8</v>
      </c>
      <c r="D1063" s="2">
        <f>front!E1063-front!C1063</f>
        <v>55552.7</v>
      </c>
      <c r="E1063" s="2">
        <f>IF(front!F1063-front!C1063&gt;0,front!F1063-front!C1063,0)</f>
        <v>55552.7</v>
      </c>
      <c r="F1063" s="2">
        <f>front!I1063-front!H1063</f>
        <v>5913.2000000000007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45484.127569478369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58633.91454314065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58633.91454314065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5901.6879558177434</v>
      </c>
      <c r="M1063" s="4"/>
      <c r="N1063" s="4"/>
      <c r="O1063" s="4">
        <f t="shared" si="273"/>
        <v>75806.879282463953</v>
      </c>
      <c r="P1063" s="4">
        <f t="shared" si="274"/>
        <v>11726.782908628131</v>
      </c>
      <c r="Q1063" s="4">
        <f t="shared" si="274"/>
        <v>11726.782908628131</v>
      </c>
      <c r="R1063" s="4">
        <f t="shared" si="275"/>
        <v>983.61465930295719</v>
      </c>
      <c r="S1063" s="4"/>
      <c r="T1063" s="4"/>
      <c r="U1063" s="4">
        <f t="shared" si="276"/>
        <v>1</v>
      </c>
      <c r="V1063" s="4"/>
      <c r="W1063" s="4"/>
      <c r="X1063">
        <f>IF(front!E1063&gt;$X$2,O1063,P1063)</f>
        <v>75806.879282463953</v>
      </c>
      <c r="Y1063">
        <f t="shared" si="270"/>
        <v>75570.126042816541</v>
      </c>
      <c r="Z1063">
        <f>SUMPRODUCT($B$7:$B$456,Y$7:Y$456,EXP(constants!$B$32+constants!$A$32*ABS($A$7:$A$456-$A1063)))</f>
        <v>3.8383562348796088E-6</v>
      </c>
      <c r="AA1063">
        <f t="shared" si="271"/>
        <v>75570.126038978182</v>
      </c>
      <c r="AB1063">
        <f t="shared" si="277"/>
        <v>75565.218616437109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1.7866036601537503E-5</v>
      </c>
      <c r="AL1063" s="17">
        <f t="shared" si="272"/>
        <v>2.3643201103174263E-10</v>
      </c>
      <c r="AQ1063">
        <f t="shared" si="279"/>
        <v>2.3643201103174263E-10</v>
      </c>
    </row>
    <row r="1064" spans="1:43" x14ac:dyDescent="0.2">
      <c r="A1064">
        <f>front!A1064</f>
        <v>679.45</v>
      </c>
      <c r="B1064" s="1">
        <f t="shared" si="278"/>
        <v>0.45000000000004547</v>
      </c>
      <c r="C1064">
        <f>front!D1064-front!B1064</f>
        <v>43775.13</v>
      </c>
      <c r="D1064" s="2">
        <f>front!E1064-front!C1064</f>
        <v>55412.9</v>
      </c>
      <c r="E1064" s="2">
        <f>IF(front!F1064-front!C1064&gt;0,front!F1064-front!C1064,0)</f>
        <v>55412.9</v>
      </c>
      <c r="F1064" s="2">
        <f>front!I1064-front!H1064</f>
        <v>6961.2000000000007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45626.008358041538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58478.474163782252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58478.474163782252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6949.7039236756373</v>
      </c>
      <c r="M1064" s="4"/>
      <c r="N1064" s="4"/>
      <c r="O1064" s="4">
        <f t="shared" si="273"/>
        <v>76043.347263402567</v>
      </c>
      <c r="P1064" s="4">
        <f t="shared" si="274"/>
        <v>11695.694832756451</v>
      </c>
      <c r="Q1064" s="4">
        <f t="shared" si="274"/>
        <v>11695.694832756451</v>
      </c>
      <c r="R1064" s="4">
        <f t="shared" si="275"/>
        <v>1158.2839872792729</v>
      </c>
      <c r="S1064" s="4"/>
      <c r="T1064" s="4"/>
      <c r="U1064" s="4">
        <f t="shared" si="276"/>
        <v>1</v>
      </c>
      <c r="V1064" s="4"/>
      <c r="W1064" s="4"/>
      <c r="X1064">
        <f>IF(front!E1064&gt;$X$2,O1064,P1064)</f>
        <v>76043.347263402567</v>
      </c>
      <c r="Y1064">
        <f t="shared" si="270"/>
        <v>75806.594023755155</v>
      </c>
      <c r="Z1064">
        <f>SUMPRODUCT($B$7:$B$456,Y$7:Y$456,EXP(constants!$B$32+constants!$A$32*ABS($A$7:$A$456-$A1064)))</f>
        <v>3.741356368751195E-6</v>
      </c>
      <c r="AA1064">
        <f t="shared" si="271"/>
        <v>75806.594020013799</v>
      </c>
      <c r="AB1064">
        <f t="shared" si="277"/>
        <v>75801.686597472726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1.788550708938682E-5</v>
      </c>
      <c r="AL1064" s="17">
        <f t="shared" si="272"/>
        <v>2.3595130784310457E-10</v>
      </c>
      <c r="AQ1064">
        <f t="shared" si="279"/>
        <v>2.3595130784310457E-10</v>
      </c>
    </row>
    <row r="1065" spans="1:43" x14ac:dyDescent="0.2">
      <c r="A1065">
        <f>front!A1065</f>
        <v>679.9</v>
      </c>
      <c r="B1065" s="1">
        <f t="shared" si="278"/>
        <v>0.44999999999993179</v>
      </c>
      <c r="C1065">
        <f>front!D1065-front!B1065</f>
        <v>43900.93</v>
      </c>
      <c r="D1065" s="2">
        <f>front!E1065-front!C1065</f>
        <v>55662.5</v>
      </c>
      <c r="E1065" s="2">
        <f>IF(front!F1065-front!C1065&gt;0,front!F1065-front!C1065,0)</f>
        <v>55662.5</v>
      </c>
      <c r="F1065" s="2">
        <f>front!I1065-front!H1065</f>
        <v>7458.3000000000011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45764.04700133267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58756.040275135572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58756.040275135572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7447.3282262604152</v>
      </c>
      <c r="M1065" s="4"/>
      <c r="N1065" s="4"/>
      <c r="O1065" s="4">
        <f t="shared" si="273"/>
        <v>76273.411668887784</v>
      </c>
      <c r="P1065" s="4">
        <f t="shared" si="274"/>
        <v>11751.208055027113</v>
      </c>
      <c r="Q1065" s="4">
        <f t="shared" si="274"/>
        <v>11751.208055027113</v>
      </c>
      <c r="R1065" s="4">
        <f t="shared" si="275"/>
        <v>1241.2213710434025</v>
      </c>
      <c r="S1065" s="4"/>
      <c r="T1065" s="4"/>
      <c r="U1065" s="4">
        <f t="shared" si="276"/>
        <v>1</v>
      </c>
      <c r="V1065" s="4"/>
      <c r="W1065" s="4"/>
      <c r="X1065">
        <f>IF(front!E1065&gt;$X$2,O1065,P1065)</f>
        <v>76273.411668887784</v>
      </c>
      <c r="Y1065">
        <f t="shared" si="270"/>
        <v>76036.658429240371</v>
      </c>
      <c r="Z1065">
        <f>SUMPRODUCT($B$7:$B$456,Y$7:Y$456,EXP(constants!$B$32+constants!$A$32*ABS($A$7:$A$456-$A1065)))</f>
        <v>3.646807805590317E-6</v>
      </c>
      <c r="AA1065">
        <f t="shared" si="271"/>
        <v>76036.65842559356</v>
      </c>
      <c r="AB1065">
        <f t="shared" si="277"/>
        <v>76031.751003052486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1.7904935219880244E-5</v>
      </c>
      <c r="AL1065" s="17">
        <f t="shared" si="272"/>
        <v>2.3549286954027147E-10</v>
      </c>
      <c r="AQ1065">
        <f t="shared" si="279"/>
        <v>2.3549286954027147E-10</v>
      </c>
    </row>
    <row r="1066" spans="1:43" x14ac:dyDescent="0.2">
      <c r="A1066">
        <f>front!A1066</f>
        <v>680.35</v>
      </c>
      <c r="B1066" s="1">
        <f t="shared" si="278"/>
        <v>0.45000000000004547</v>
      </c>
      <c r="C1066">
        <f>front!D1066-front!B1066</f>
        <v>43852.33</v>
      </c>
      <c r="D1066" s="2">
        <f>front!E1066-front!C1066</f>
        <v>55420.2</v>
      </c>
      <c r="E1066" s="2">
        <f>IF(front!F1066-front!C1066&gt;0,front!F1066-front!C1066,0)</f>
        <v>55420.2</v>
      </c>
      <c r="F1066" s="2">
        <f>front!I1066-front!H1066</f>
        <v>6500.7999999999993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45710.715344237469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58486.589442046708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58486.589442046708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6489.1306185540388</v>
      </c>
      <c r="M1066" s="4"/>
      <c r="N1066" s="4"/>
      <c r="O1066" s="4">
        <f t="shared" si="273"/>
        <v>76184.525573729115</v>
      </c>
      <c r="P1066" s="4">
        <f t="shared" si="274"/>
        <v>11697.317888409341</v>
      </c>
      <c r="Q1066" s="4">
        <f t="shared" si="274"/>
        <v>11697.317888409341</v>
      </c>
      <c r="R1066" s="4">
        <f t="shared" si="275"/>
        <v>1081.5217697590065</v>
      </c>
      <c r="S1066" s="4"/>
      <c r="T1066" s="4"/>
      <c r="U1066" s="4">
        <f t="shared" si="276"/>
        <v>1</v>
      </c>
      <c r="V1066" s="4"/>
      <c r="W1066" s="4"/>
      <c r="X1066">
        <f>IF(front!E1066&gt;$X$2,O1066,P1066)</f>
        <v>76184.525573729115</v>
      </c>
      <c r="Y1066">
        <f t="shared" si="270"/>
        <v>75947.772334081703</v>
      </c>
      <c r="Z1066">
        <f>SUMPRODUCT($B$7:$B$456,Y$7:Y$456,EXP(constants!$B$32+constants!$A$32*ABS($A$7:$A$456-$A1066)))</f>
        <v>3.5546485980306221E-6</v>
      </c>
      <c r="AA1066">
        <f t="shared" si="271"/>
        <v>75947.772330527048</v>
      </c>
      <c r="AB1066">
        <f t="shared" si="277"/>
        <v>75942.864907985975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1.7924321002531288E-5</v>
      </c>
      <c r="AL1066" s="17">
        <f t="shared" si="272"/>
        <v>2.3602376634393218E-10</v>
      </c>
      <c r="AQ1066">
        <f t="shared" si="279"/>
        <v>2.3602376634393218E-10</v>
      </c>
    </row>
    <row r="1067" spans="1:43" x14ac:dyDescent="0.2">
      <c r="A1067">
        <f>front!A1067</f>
        <v>680.8</v>
      </c>
      <c r="B1067" s="1">
        <f t="shared" si="278"/>
        <v>0.44999999999993179</v>
      </c>
      <c r="C1067">
        <f>front!D1067-front!B1067</f>
        <v>43843.6</v>
      </c>
      <c r="D1067" s="2">
        <f>front!E1067-front!C1067</f>
        <v>55369.4</v>
      </c>
      <c r="E1067" s="2">
        <f>IF(front!F1067-front!C1067&gt;0,front!F1067-front!C1067,0)</f>
        <v>55369.4</v>
      </c>
      <c r="F1067" s="2">
        <f>front!I1067-front!H1067</f>
        <v>5600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45701.135868598903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58430.119168359968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58430.119168359968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5588.722001900147</v>
      </c>
      <c r="M1067" s="4"/>
      <c r="N1067" s="4"/>
      <c r="O1067" s="4">
        <f t="shared" si="273"/>
        <v>76168.55978099817</v>
      </c>
      <c r="P1067" s="4">
        <f t="shared" si="274"/>
        <v>11686.023833671992</v>
      </c>
      <c r="Q1067" s="4">
        <f t="shared" si="274"/>
        <v>11686.023833671992</v>
      </c>
      <c r="R1067" s="4">
        <f t="shared" si="275"/>
        <v>931.45366698335783</v>
      </c>
      <c r="S1067" s="4"/>
      <c r="T1067" s="4"/>
      <c r="U1067" s="4">
        <f t="shared" si="276"/>
        <v>1</v>
      </c>
      <c r="V1067" s="4"/>
      <c r="W1067" s="4"/>
      <c r="X1067">
        <f>IF(front!E1067&gt;$X$2,O1067,P1067)</f>
        <v>76168.55978099817</v>
      </c>
      <c r="Y1067">
        <f t="shared" si="270"/>
        <v>75931.806541350757</v>
      </c>
      <c r="Z1067">
        <f>SUMPRODUCT($B$7:$B$456,Y$7:Y$456,EXP(constants!$B$32+constants!$A$32*ABS($A$7:$A$456-$A1067)))</f>
        <v>3.4648183641901017E-6</v>
      </c>
      <c r="AA1067">
        <f t="shared" si="271"/>
        <v>75931.806537885932</v>
      </c>
      <c r="AB1067">
        <f t="shared" si="277"/>
        <v>75926.899115344859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1.7943664447275396E-5</v>
      </c>
      <c r="AL1067" s="17">
        <f t="shared" si="272"/>
        <v>2.3632816111739473E-10</v>
      </c>
      <c r="AQ1067">
        <f t="shared" si="279"/>
        <v>2.3632816111739473E-10</v>
      </c>
    </row>
    <row r="1068" spans="1:43" x14ac:dyDescent="0.2">
      <c r="A1068">
        <f>front!A1068</f>
        <v>681.25</v>
      </c>
      <c r="B1068" s="1">
        <f t="shared" si="278"/>
        <v>0.45000000000004547</v>
      </c>
      <c r="C1068">
        <f>front!D1068-front!B1068</f>
        <v>43855.67</v>
      </c>
      <c r="D1068" s="2">
        <f>front!E1068-front!C1068</f>
        <v>56208.9</v>
      </c>
      <c r="E1068" s="2">
        <f>IF(front!F1068-front!C1068&gt;0,front!F1068-front!C1068,0)</f>
        <v>56208.9</v>
      </c>
      <c r="F1068" s="2">
        <f>front!I1068-front!H1068</f>
        <v>5668.1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45714.380382009193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59364.384292152456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59364.384292152456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5656.7630616326669</v>
      </c>
      <c r="M1068" s="4"/>
      <c r="N1068" s="4"/>
      <c r="O1068" s="4">
        <f t="shared" si="273"/>
        <v>76190.633970015318</v>
      </c>
      <c r="P1068" s="4">
        <f t="shared" si="274"/>
        <v>11872.876858430491</v>
      </c>
      <c r="Q1068" s="4">
        <f t="shared" si="274"/>
        <v>11872.876858430491</v>
      </c>
      <c r="R1068" s="4">
        <f t="shared" si="275"/>
        <v>942.79384360544441</v>
      </c>
      <c r="S1068" s="4"/>
      <c r="T1068" s="4"/>
      <c r="U1068" s="4">
        <f t="shared" si="276"/>
        <v>1</v>
      </c>
      <c r="V1068" s="4"/>
      <c r="W1068" s="4"/>
      <c r="X1068">
        <f>IF(front!E1068&gt;$X$2,O1068,P1068)</f>
        <v>76190.633970015318</v>
      </c>
      <c r="Y1068">
        <f t="shared" si="270"/>
        <v>75953.880730367906</v>
      </c>
      <c r="Z1068">
        <f>SUMPRODUCT($B$7:$B$456,Y$7:Y$456,EXP(constants!$B$32+constants!$A$32*ABS($A$7:$A$456-$A1068)))</f>
        <v>3.3772582481092533E-6</v>
      </c>
      <c r="AA1068">
        <f t="shared" si="271"/>
        <v>75953.880726990654</v>
      </c>
      <c r="AB1068">
        <f t="shared" si="277"/>
        <v>75948.973304449581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1.7962965564442649E-5</v>
      </c>
      <c r="AL1068" s="17">
        <f t="shared" si="272"/>
        <v>2.3651360621342673E-10</v>
      </c>
      <c r="AQ1068">
        <f t="shared" si="279"/>
        <v>2.3651360621342673E-10</v>
      </c>
    </row>
    <row r="1069" spans="1:43" x14ac:dyDescent="0.2">
      <c r="A1069">
        <f>front!A1069</f>
        <v>681.7</v>
      </c>
      <c r="B1069" s="1">
        <f t="shared" si="278"/>
        <v>0.45000000000004547</v>
      </c>
      <c r="C1069">
        <f>front!D1069-front!B1069</f>
        <v>43780.06</v>
      </c>
      <c r="D1069" s="2">
        <f>front!E1069-front!C1069</f>
        <v>56139.4</v>
      </c>
      <c r="E1069" s="2">
        <f>IF(front!F1069-front!C1069&gt;0,front!F1069-front!C1069,0)</f>
        <v>56139.4</v>
      </c>
      <c r="F1069" s="2">
        <f>front!I1069-front!H1069</f>
        <v>6532.9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45631.417418168021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59286.944608723155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59286.944608723155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6521.2337334697713</v>
      </c>
      <c r="M1069" s="4"/>
      <c r="N1069" s="4"/>
      <c r="O1069" s="4">
        <f t="shared" si="273"/>
        <v>76052.362363613371</v>
      </c>
      <c r="P1069" s="4">
        <f t="shared" si="274"/>
        <v>11857.38892174463</v>
      </c>
      <c r="Q1069" s="4">
        <f t="shared" si="274"/>
        <v>11857.38892174463</v>
      </c>
      <c r="R1069" s="4">
        <f t="shared" si="275"/>
        <v>1086.8722889116286</v>
      </c>
      <c r="S1069" s="4"/>
      <c r="T1069" s="4"/>
      <c r="U1069" s="4">
        <f t="shared" si="276"/>
        <v>1</v>
      </c>
      <c r="V1069" s="4"/>
      <c r="W1069" s="4"/>
      <c r="X1069">
        <f>IF(front!E1069&gt;$X$2,O1069,P1069)</f>
        <v>76052.362363613371</v>
      </c>
      <c r="Y1069">
        <f t="shared" si="270"/>
        <v>75815.609123965958</v>
      </c>
      <c r="Z1069">
        <f>SUMPRODUCT($B$7:$B$456,Y$7:Y$456,EXP(constants!$B$32+constants!$A$32*ABS($A$7:$A$456-$A1069)))</f>
        <v>3.2919108811893197E-6</v>
      </c>
      <c r="AA1069">
        <f t="shared" si="271"/>
        <v>75815.609120674053</v>
      </c>
      <c r="AB1069">
        <f t="shared" si="277"/>
        <v>75810.70169813298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1.7982224364762471E-5</v>
      </c>
      <c r="AL1069" s="17">
        <f t="shared" si="272"/>
        <v>2.371990228551773E-10</v>
      </c>
      <c r="AQ1069">
        <f t="shared" si="279"/>
        <v>2.371990228551773E-10</v>
      </c>
    </row>
    <row r="1070" spans="1:43" x14ac:dyDescent="0.2">
      <c r="A1070">
        <f>front!A1070</f>
        <v>682.15</v>
      </c>
      <c r="B1070" s="1">
        <f t="shared" si="278"/>
        <v>0.44999999999993179</v>
      </c>
      <c r="C1070">
        <f>front!D1070-front!B1070</f>
        <v>43760.06</v>
      </c>
      <c r="D1070" s="2">
        <f>front!E1070-front!C1070</f>
        <v>55596.2</v>
      </c>
      <c r="E1070" s="2">
        <f>IF(front!F1070-front!C1070&gt;0,front!F1070-front!C1070,0)</f>
        <v>55596.2</v>
      </c>
      <c r="F1070" s="2">
        <f>front!I1070-front!H1070</f>
        <v>5495.6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45609.474255135457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58682.293195309649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58682.293195309649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5484.4205997436493</v>
      </c>
      <c r="M1070" s="4"/>
      <c r="N1070" s="4"/>
      <c r="O1070" s="4">
        <f t="shared" si="273"/>
        <v>76015.790425225758</v>
      </c>
      <c r="P1070" s="4">
        <f t="shared" si="274"/>
        <v>11736.45863906193</v>
      </c>
      <c r="Q1070" s="4">
        <f t="shared" si="274"/>
        <v>11736.45863906193</v>
      </c>
      <c r="R1070" s="4">
        <f t="shared" si="275"/>
        <v>914.07009995727492</v>
      </c>
      <c r="S1070" s="4"/>
      <c r="T1070" s="4"/>
      <c r="U1070" s="4">
        <f t="shared" si="276"/>
        <v>1</v>
      </c>
      <c r="V1070" s="4"/>
      <c r="W1070" s="4"/>
      <c r="X1070">
        <f>IF(front!E1070&gt;$X$2,O1070,P1070)</f>
        <v>76015.790425225758</v>
      </c>
      <c r="Y1070">
        <f t="shared" si="270"/>
        <v>75779.037185578345</v>
      </c>
      <c r="Z1070">
        <f>SUMPRODUCT($B$7:$B$456,Y$7:Y$456,EXP(constants!$B$32+constants!$A$32*ABS($A$7:$A$456-$A1070)))</f>
        <v>3.2087203446048556E-6</v>
      </c>
      <c r="AA1070">
        <f t="shared" si="271"/>
        <v>75779.037182369619</v>
      </c>
      <c r="AB1070">
        <f t="shared" si="277"/>
        <v>75774.129759828546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1.8001440859359397E-5</v>
      </c>
      <c r="AL1070" s="17">
        <f t="shared" si="272"/>
        <v>2.3756710788254826E-10</v>
      </c>
      <c r="AQ1070">
        <f t="shared" si="279"/>
        <v>2.3756710788254826E-10</v>
      </c>
    </row>
    <row r="1071" spans="1:43" x14ac:dyDescent="0.2">
      <c r="A1071">
        <f>front!A1071</f>
        <v>682.6</v>
      </c>
      <c r="B1071" s="1">
        <f t="shared" si="278"/>
        <v>0.45000000000004547</v>
      </c>
      <c r="C1071">
        <f>front!D1071-front!B1071</f>
        <v>43928.07</v>
      </c>
      <c r="D1071" s="2">
        <f>front!E1071-front!C1071</f>
        <v>55441</v>
      </c>
      <c r="E1071" s="2">
        <f>IF(front!F1071-front!C1071&gt;0,front!F1071-front!C1071,0)</f>
        <v>55441</v>
      </c>
      <c r="F1071" s="2">
        <f>front!I1071-front!H1071</f>
        <v>4355.8999999999996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45793.83125567656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58509.713273244255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58509.713273244255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4346.3384046902529</v>
      </c>
      <c r="M1071" s="4"/>
      <c r="N1071" s="4"/>
      <c r="O1071" s="4">
        <f t="shared" si="273"/>
        <v>76323.052092794271</v>
      </c>
      <c r="P1071" s="4">
        <f t="shared" si="274"/>
        <v>11701.94265464885</v>
      </c>
      <c r="Q1071" s="4">
        <f t="shared" si="274"/>
        <v>11701.94265464885</v>
      </c>
      <c r="R1071" s="4">
        <f t="shared" si="275"/>
        <v>724.38973411504207</v>
      </c>
      <c r="S1071" s="4"/>
      <c r="T1071" s="4"/>
      <c r="U1071" s="4">
        <f t="shared" si="276"/>
        <v>1</v>
      </c>
      <c r="V1071" s="4"/>
      <c r="W1071" s="4"/>
      <c r="X1071">
        <f>IF(front!E1071&gt;$X$2,O1071,P1071)</f>
        <v>76323.052092794271</v>
      </c>
      <c r="Y1071">
        <f t="shared" si="270"/>
        <v>76086.298853146858</v>
      </c>
      <c r="Z1071">
        <f>SUMPRODUCT($B$7:$B$456,Y$7:Y$456,EXP(constants!$B$32+constants!$A$32*ABS($A$7:$A$456-$A1071)))</f>
        <v>3.1276321326661427E-6</v>
      </c>
      <c r="AA1071">
        <f t="shared" si="271"/>
        <v>76086.29885001923</v>
      </c>
      <c r="AB1071">
        <f t="shared" si="277"/>
        <v>76081.391427478156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1.8020615059740772E-5</v>
      </c>
      <c r="AL1071" s="17">
        <f t="shared" si="272"/>
        <v>2.3685969356801624E-10</v>
      </c>
      <c r="AQ1071">
        <f t="shared" si="279"/>
        <v>2.3685969356801624E-10</v>
      </c>
    </row>
    <row r="1072" spans="1:43" x14ac:dyDescent="0.2">
      <c r="A1072">
        <f>front!A1072</f>
        <v>683.05</v>
      </c>
      <c r="B1072" s="1">
        <f t="shared" si="278"/>
        <v>0.44999999999993179</v>
      </c>
      <c r="C1072">
        <f>front!D1072-front!B1072</f>
        <v>44100.6</v>
      </c>
      <c r="D1072" s="2">
        <f>front!E1072-front!C1072</f>
        <v>55191.8</v>
      </c>
      <c r="E1072" s="2">
        <f>IF(front!F1072-front!C1072&gt;0,front!F1072-front!C1072,0)</f>
        <v>55191.8</v>
      </c>
      <c r="F1072" s="2">
        <f>front!I1072-front!H1072</f>
        <v>4389.7999999999993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45983.202883777478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58232.751993785976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58232.751993785976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4380.1785037837326</v>
      </c>
      <c r="M1072" s="4"/>
      <c r="N1072" s="4"/>
      <c r="O1072" s="4">
        <f t="shared" si="273"/>
        <v>76638.671472962465</v>
      </c>
      <c r="P1072" s="4">
        <f t="shared" si="274"/>
        <v>11646.550398757196</v>
      </c>
      <c r="Q1072" s="4">
        <f t="shared" si="274"/>
        <v>11646.550398757196</v>
      </c>
      <c r="R1072" s="4">
        <f t="shared" si="275"/>
        <v>730.02975063062206</v>
      </c>
      <c r="S1072" s="4"/>
      <c r="T1072" s="4"/>
      <c r="U1072" s="4">
        <f t="shared" si="276"/>
        <v>1</v>
      </c>
      <c r="V1072" s="4"/>
      <c r="W1072" s="4"/>
      <c r="X1072">
        <f>IF(front!E1072&gt;$X$2,O1072,P1072)</f>
        <v>76638.671472962465</v>
      </c>
      <c r="Y1072">
        <f t="shared" si="270"/>
        <v>76401.918233315053</v>
      </c>
      <c r="Z1072">
        <f>SUMPRODUCT($B$7:$B$456,Y$7:Y$456,EXP(constants!$B$32+constants!$A$32*ABS($A$7:$A$456-$A1072)))</f>
        <v>3.0485931171077081E-6</v>
      </c>
      <c r="AA1072">
        <f t="shared" si="271"/>
        <v>76401.918230266456</v>
      </c>
      <c r="AB1072">
        <f t="shared" si="277"/>
        <v>76397.010807725383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1.803974697779013E-5</v>
      </c>
      <c r="AL1072" s="17">
        <f t="shared" si="272"/>
        <v>2.3613158142001444E-10</v>
      </c>
      <c r="AQ1072">
        <f t="shared" si="279"/>
        <v>2.3613158142001444E-10</v>
      </c>
    </row>
    <row r="1073" spans="1:43" x14ac:dyDescent="0.2">
      <c r="A1073">
        <f>front!A1073</f>
        <v>683.5</v>
      </c>
      <c r="B1073" s="1">
        <f t="shared" si="278"/>
        <v>0.45000000000004547</v>
      </c>
      <c r="C1073">
        <f>front!D1073-front!B1073</f>
        <v>44243.199999999997</v>
      </c>
      <c r="D1073" s="2">
        <f>front!E1073-front!C1073</f>
        <v>55233.2</v>
      </c>
      <c r="E1073" s="2">
        <f>IF(front!F1073-front!C1073&gt;0,front!F1073-front!C1073,0)</f>
        <v>55233.2</v>
      </c>
      <c r="F1073" s="2">
        <f>front!I1073-front!H1073</f>
        <v>5999.5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46139.764135121441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58278.75223341956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58278.75223341956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5987.9407783083952</v>
      </c>
      <c r="M1073" s="4"/>
      <c r="N1073" s="4"/>
      <c r="O1073" s="4">
        <f t="shared" si="273"/>
        <v>76899.606891869073</v>
      </c>
      <c r="P1073" s="4">
        <f t="shared" si="274"/>
        <v>11655.750446683913</v>
      </c>
      <c r="Q1073" s="4">
        <f t="shared" si="274"/>
        <v>11655.750446683913</v>
      </c>
      <c r="R1073" s="4">
        <f t="shared" si="275"/>
        <v>997.99012971806587</v>
      </c>
      <c r="S1073" s="4"/>
      <c r="T1073" s="4"/>
      <c r="U1073" s="4">
        <f t="shared" si="276"/>
        <v>1</v>
      </c>
      <c r="V1073" s="4"/>
      <c r="W1073" s="4"/>
      <c r="X1073">
        <f>IF(front!E1073&gt;$X$2,O1073,P1073)</f>
        <v>76899.606891869073</v>
      </c>
      <c r="Y1073">
        <f t="shared" si="270"/>
        <v>76662.85365222166</v>
      </c>
      <c r="Z1073">
        <f>SUMPRODUCT($B$7:$B$456,Y$7:Y$456,EXP(constants!$B$32+constants!$A$32*ABS($A$7:$A$456-$A1073)))</f>
        <v>2.9715515122789855E-6</v>
      </c>
      <c r="AA1073">
        <f t="shared" si="271"/>
        <v>76662.853649250115</v>
      </c>
      <c r="AB1073">
        <f t="shared" si="277"/>
        <v>76657.946226709042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1.8058836625759551E-5</v>
      </c>
      <c r="AL1073" s="17">
        <f t="shared" si="272"/>
        <v>2.3557683860133888E-10</v>
      </c>
      <c r="AQ1073">
        <f t="shared" si="279"/>
        <v>2.3557683860133888E-10</v>
      </c>
    </row>
    <row r="1074" spans="1:43" x14ac:dyDescent="0.2">
      <c r="A1074">
        <f>front!A1074</f>
        <v>683.95</v>
      </c>
      <c r="B1074" s="1">
        <f t="shared" si="278"/>
        <v>0.45000000000004547</v>
      </c>
      <c r="C1074">
        <f>front!D1074-front!B1074</f>
        <v>44286.53</v>
      </c>
      <c r="D1074" s="2">
        <f>front!E1074-front!C1074</f>
        <v>55339.7</v>
      </c>
      <c r="E1074" s="2">
        <f>IF(front!F1074-front!C1074&gt;0,front!F1074-front!C1074,0)</f>
        <v>55339.7</v>
      </c>
      <c r="F1074" s="2">
        <f>front!I1074-front!H1074</f>
        <v>6884.1999999999989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46187.343662453786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58397.107462611399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58397.107462611399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6872.6550517358228</v>
      </c>
      <c r="M1074" s="4"/>
      <c r="N1074" s="4"/>
      <c r="O1074" s="4">
        <f t="shared" si="273"/>
        <v>76978.906104089649</v>
      </c>
      <c r="P1074" s="4">
        <f t="shared" si="274"/>
        <v>11679.42149252228</v>
      </c>
      <c r="Q1074" s="4">
        <f t="shared" si="274"/>
        <v>11679.42149252228</v>
      </c>
      <c r="R1074" s="4">
        <f t="shared" si="275"/>
        <v>1145.4425086226372</v>
      </c>
      <c r="S1074" s="4"/>
      <c r="T1074" s="4"/>
      <c r="U1074" s="4">
        <f t="shared" si="276"/>
        <v>1</v>
      </c>
      <c r="V1074" s="4"/>
      <c r="W1074" s="4"/>
      <c r="X1074">
        <f>IF(front!E1074&gt;$X$2,O1074,P1074)</f>
        <v>76978.906104089649</v>
      </c>
      <c r="Y1074">
        <f t="shared" si="270"/>
        <v>76742.152864442236</v>
      </c>
      <c r="Z1074">
        <f>SUMPRODUCT($B$7:$B$456,Y$7:Y$456,EXP(constants!$B$32+constants!$A$32*ABS($A$7:$A$456-$A1074)))</f>
        <v>2.8964568412149814E-6</v>
      </c>
      <c r="AA1074">
        <f t="shared" si="271"/>
        <v>76742.152861545779</v>
      </c>
      <c r="AB1074">
        <f t="shared" si="277"/>
        <v>76737.245439004706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1.8077884016271643E-5</v>
      </c>
      <c r="AL1074" s="17">
        <f t="shared" si="272"/>
        <v>2.3558161246015815E-10</v>
      </c>
      <c r="AQ1074">
        <f t="shared" si="279"/>
        <v>2.3558161246015815E-10</v>
      </c>
    </row>
    <row r="1075" spans="1:43" x14ac:dyDescent="0.2">
      <c r="A1075">
        <f>front!A1075</f>
        <v>684.4</v>
      </c>
      <c r="B1075" s="1">
        <f t="shared" si="278"/>
        <v>0.44999999999993179</v>
      </c>
      <c r="C1075">
        <f>front!D1075-front!B1075</f>
        <v>44168.740000000005</v>
      </c>
      <c r="D1075" s="2">
        <f>front!E1075-front!C1075</f>
        <v>54771.9</v>
      </c>
      <c r="E1075" s="2">
        <f>IF(front!F1075-front!C1075&gt;0,front!F1075-front!C1075,0)</f>
        <v>54771.9</v>
      </c>
      <c r="F1075" s="2">
        <f>front!I1075-front!H1075</f>
        <v>7212.1999999999989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46058.009510329008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57766.436150723603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57766.436150723603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7200.9222441171914</v>
      </c>
      <c r="M1075" s="4"/>
      <c r="N1075" s="4"/>
      <c r="O1075" s="4">
        <f t="shared" si="273"/>
        <v>76763.349183881684</v>
      </c>
      <c r="P1075" s="4">
        <f t="shared" si="274"/>
        <v>11553.287230144721</v>
      </c>
      <c r="Q1075" s="4">
        <f t="shared" si="274"/>
        <v>11553.287230144721</v>
      </c>
      <c r="R1075" s="4">
        <f t="shared" si="275"/>
        <v>1200.1537073528652</v>
      </c>
      <c r="S1075" s="4"/>
      <c r="T1075" s="4"/>
      <c r="U1075" s="4">
        <f t="shared" si="276"/>
        <v>1</v>
      </c>
      <c r="V1075" s="4"/>
      <c r="W1075" s="4"/>
      <c r="X1075">
        <f>IF(front!E1075&gt;$X$2,O1075,P1075)</f>
        <v>76763.349183881684</v>
      </c>
      <c r="Y1075">
        <f t="shared" si="270"/>
        <v>76526.595944234272</v>
      </c>
      <c r="Z1075">
        <f>SUMPRODUCT($B$7:$B$456,Y$7:Y$456,EXP(constants!$B$32+constants!$A$32*ABS($A$7:$A$456-$A1075)))</f>
        <v>2.8232599025641499E-6</v>
      </c>
      <c r="AA1075">
        <f t="shared" si="271"/>
        <v>76526.595941411011</v>
      </c>
      <c r="AB1075">
        <f t="shared" si="277"/>
        <v>76521.688518869938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1.8096889162300975E-5</v>
      </c>
      <c r="AL1075" s="17">
        <f t="shared" si="272"/>
        <v>2.3649359433356407E-10</v>
      </c>
      <c r="AQ1075">
        <f t="shared" si="279"/>
        <v>2.3649359433356407E-10</v>
      </c>
    </row>
    <row r="1076" spans="1:43" x14ac:dyDescent="0.2">
      <c r="A1076">
        <f>front!A1076</f>
        <v>684.85</v>
      </c>
      <c r="B1076" s="1">
        <f t="shared" si="278"/>
        <v>0.45000000000004547</v>
      </c>
      <c r="C1076">
        <f>front!D1076-front!B1076</f>
        <v>44093.47</v>
      </c>
      <c r="D1076" s="2">
        <f>front!E1076-front!C1076</f>
        <v>55227.5</v>
      </c>
      <c r="E1076" s="2">
        <f>IF(front!F1076-front!C1076&gt;0,front!F1076-front!C1076,0)</f>
        <v>55227.5</v>
      </c>
      <c r="F1076" s="2">
        <f>front!I1076-front!H1076</f>
        <v>7791.2000000000007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45975.375795770466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58272.418596414762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58272.418596414762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7780.7965389975679</v>
      </c>
      <c r="M1076" s="4"/>
      <c r="N1076" s="4"/>
      <c r="O1076" s="4">
        <f t="shared" si="273"/>
        <v>76625.626326284109</v>
      </c>
      <c r="P1076" s="4">
        <f t="shared" si="274"/>
        <v>11654.483719282953</v>
      </c>
      <c r="Q1076" s="4">
        <f t="shared" si="274"/>
        <v>11654.483719282953</v>
      </c>
      <c r="R1076" s="4">
        <f t="shared" si="275"/>
        <v>1296.7994231662615</v>
      </c>
      <c r="S1076" s="4"/>
      <c r="T1076" s="4"/>
      <c r="U1076" s="4">
        <f t="shared" si="276"/>
        <v>1</v>
      </c>
      <c r="V1076" s="4"/>
      <c r="W1076" s="4"/>
      <c r="X1076">
        <f>IF(front!E1076&gt;$X$2,O1076,P1076)</f>
        <v>76625.626326284109</v>
      </c>
      <c r="Y1076">
        <f t="shared" si="270"/>
        <v>76388.873086636697</v>
      </c>
      <c r="Z1076">
        <f>SUMPRODUCT($B$7:$B$456,Y$7:Y$456,EXP(constants!$B$32+constants!$A$32*ABS($A$7:$A$456-$A1076)))</f>
        <v>2.7519127383520639E-6</v>
      </c>
      <c r="AA1076">
        <f t="shared" si="271"/>
        <v>76388.873083884784</v>
      </c>
      <c r="AB1076">
        <f t="shared" si="277"/>
        <v>76383.965661343711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1.8115852077174692E-5</v>
      </c>
      <c r="AL1076" s="17">
        <f t="shared" si="272"/>
        <v>2.3716825802804234E-10</v>
      </c>
      <c r="AQ1076">
        <f t="shared" si="279"/>
        <v>2.3716825802804234E-10</v>
      </c>
    </row>
    <row r="1077" spans="1:43" x14ac:dyDescent="0.2">
      <c r="A1077">
        <f>front!A1077</f>
        <v>685.3</v>
      </c>
      <c r="B1077" s="1">
        <f t="shared" si="278"/>
        <v>0.44999999999993179</v>
      </c>
      <c r="C1077">
        <f>front!D1077-front!B1077</f>
        <v>44145.599999999999</v>
      </c>
      <c r="D1077" s="2">
        <f>front!E1077-front!C1077</f>
        <v>55388.800000000003</v>
      </c>
      <c r="E1077" s="2">
        <f>IF(front!F1077-front!C1077&gt;0,front!F1077-front!C1077,0)</f>
        <v>55388.800000000003</v>
      </c>
      <c r="F1077" s="2">
        <f>front!I1077-front!H1077</f>
        <v>8610.2999999999993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46032.604606279994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58451.683716972882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58451.683716972882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8602.1282323147116</v>
      </c>
      <c r="M1077" s="4"/>
      <c r="N1077" s="4"/>
      <c r="O1077" s="4">
        <f t="shared" si="273"/>
        <v>76721.007677133326</v>
      </c>
      <c r="P1077" s="4">
        <f t="shared" si="274"/>
        <v>11690.336743394577</v>
      </c>
      <c r="Q1077" s="4">
        <f t="shared" si="274"/>
        <v>11690.336743394577</v>
      </c>
      <c r="R1077" s="4">
        <f t="shared" si="275"/>
        <v>1433.6880387191186</v>
      </c>
      <c r="S1077" s="4"/>
      <c r="T1077" s="4"/>
      <c r="U1077" s="4">
        <f t="shared" si="276"/>
        <v>1</v>
      </c>
      <c r="V1077" s="4"/>
      <c r="W1077" s="4"/>
      <c r="X1077">
        <f>IF(front!E1077&gt;$X$2,O1077,P1077)</f>
        <v>76721.007677133326</v>
      </c>
      <c r="Y1077">
        <f t="shared" ref="Y1077:Y1140" si="280">X1077-$U$4</f>
        <v>76484.254437485914</v>
      </c>
      <c r="Z1077">
        <f>SUMPRODUCT($B$7:$B$456,Y$7:Y$456,EXP(constants!$B$32+constants!$A$32*ABS($A$7:$A$456-$A1077)))</f>
        <v>2.6823686025598991E-6</v>
      </c>
      <c r="AA1077">
        <f t="shared" si="271"/>
        <v>76484.254434803544</v>
      </c>
      <c r="AB1077">
        <f t="shared" si="277"/>
        <v>76479.347012262471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1.8134772774561304E-5</v>
      </c>
      <c r="AL1077" s="17">
        <f t="shared" si="272"/>
        <v>2.3711986938975339E-10</v>
      </c>
      <c r="AQ1077">
        <f t="shared" si="279"/>
        <v>2.3711986938975339E-10</v>
      </c>
    </row>
    <row r="1078" spans="1:43" x14ac:dyDescent="0.2">
      <c r="A1078">
        <f>front!A1078</f>
        <v>685.75</v>
      </c>
      <c r="B1078" s="1">
        <f t="shared" si="278"/>
        <v>0.45000000000004547</v>
      </c>
      <c r="C1078">
        <f>front!D1078-front!B1078</f>
        <v>44116.800000000003</v>
      </c>
      <c r="D1078" s="2">
        <f>front!E1078-front!C1078</f>
        <v>55274.1</v>
      </c>
      <c r="E1078" s="2">
        <f>IF(front!F1078-front!C1078&gt;0,front!F1078-front!C1078,0)</f>
        <v>55274.1</v>
      </c>
      <c r="F1078" s="2">
        <f>front!I1078-front!H1078</f>
        <v>8831.7000000000007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46000.987076852703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58324.201420958132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58324.201420958132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8824.3530077953783</v>
      </c>
      <c r="M1078" s="4"/>
      <c r="N1078" s="4"/>
      <c r="O1078" s="4">
        <f t="shared" si="273"/>
        <v>76668.311794754496</v>
      </c>
      <c r="P1078" s="4">
        <f t="shared" si="274"/>
        <v>11664.840284191627</v>
      </c>
      <c r="Q1078" s="4">
        <f t="shared" si="274"/>
        <v>11664.840284191627</v>
      </c>
      <c r="R1078" s="4">
        <f t="shared" si="275"/>
        <v>1470.7255012992298</v>
      </c>
      <c r="S1078" s="4"/>
      <c r="T1078" s="4"/>
      <c r="U1078" s="4">
        <f t="shared" si="276"/>
        <v>1</v>
      </c>
      <c r="V1078" s="4"/>
      <c r="W1078" s="4"/>
      <c r="X1078">
        <f>IF(front!E1078&gt;$X$2,O1078,P1078)</f>
        <v>76668.311794754496</v>
      </c>
      <c r="Y1078">
        <f t="shared" si="280"/>
        <v>76431.558555107084</v>
      </c>
      <c r="Z1078">
        <f>SUMPRODUCT($B$7:$B$456,Y$7:Y$456,EXP(constants!$B$32+constants!$A$32*ABS($A$7:$A$456-$A1078)))</f>
        <v>2.6145819304967397E-6</v>
      </c>
      <c r="AA1078">
        <f t="shared" si="271"/>
        <v>76431.558552492497</v>
      </c>
      <c r="AB1078">
        <f t="shared" si="277"/>
        <v>76426.651129951424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1.8153651268472593E-5</v>
      </c>
      <c r="AL1078" s="17">
        <f t="shared" si="272"/>
        <v>2.3753037716653556E-10</v>
      </c>
      <c r="AQ1078">
        <f t="shared" si="279"/>
        <v>2.3753037716653556E-10</v>
      </c>
    </row>
    <row r="1079" spans="1:43" x14ac:dyDescent="0.2">
      <c r="A1079">
        <f>front!A1079</f>
        <v>686.2</v>
      </c>
      <c r="B1079" s="1">
        <f t="shared" si="278"/>
        <v>0.45000000000004547</v>
      </c>
      <c r="C1079">
        <f>front!D1079-front!B1079</f>
        <v>44218.539999999994</v>
      </c>
      <c r="D1079" s="2">
        <f>front!E1079-front!C1079</f>
        <v>55516</v>
      </c>
      <c r="E1079" s="2">
        <f>IF(front!F1079-front!C1079&gt;0,front!F1079-front!C1079,0)</f>
        <v>55516</v>
      </c>
      <c r="F1079" s="2">
        <f>front!I1079-front!H1079</f>
        <v>7549.6999999999989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46112.687154832092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58593.103026313067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58593.103026313067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7538.8661343745298</v>
      </c>
      <c r="M1079" s="4"/>
      <c r="N1079" s="4"/>
      <c r="O1079" s="4">
        <f t="shared" si="273"/>
        <v>76854.478591386825</v>
      </c>
      <c r="P1079" s="4">
        <f t="shared" si="274"/>
        <v>11718.620605262613</v>
      </c>
      <c r="Q1079" s="4">
        <f t="shared" si="274"/>
        <v>11718.620605262613</v>
      </c>
      <c r="R1079" s="4">
        <f t="shared" si="275"/>
        <v>1256.4776890624216</v>
      </c>
      <c r="S1079" s="4"/>
      <c r="T1079" s="4"/>
      <c r="U1079" s="4">
        <f t="shared" si="276"/>
        <v>1</v>
      </c>
      <c r="V1079" s="4"/>
      <c r="W1079" s="4"/>
      <c r="X1079">
        <f>IF(front!E1079&gt;$X$2,O1079,P1079)</f>
        <v>76854.478591386825</v>
      </c>
      <c r="Y1079">
        <f t="shared" si="280"/>
        <v>76617.725351739413</v>
      </c>
      <c r="Z1079">
        <f>SUMPRODUCT($B$7:$B$456,Y$7:Y$456,EXP(constants!$B$32+constants!$A$32*ABS($A$7:$A$456-$A1079)))</f>
        <v>2.5485083089461031E-6</v>
      </c>
      <c r="AA1079">
        <f t="shared" si="271"/>
        <v>76617.725349190907</v>
      </c>
      <c r="AB1079">
        <f t="shared" si="277"/>
        <v>76612.817926649834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1.8172487573246095E-5</v>
      </c>
      <c r="AL1079" s="17">
        <f t="shared" si="272"/>
        <v>2.3719904925889407E-10</v>
      </c>
      <c r="AQ1079">
        <f t="shared" si="279"/>
        <v>2.3719904925889407E-10</v>
      </c>
    </row>
    <row r="1080" spans="1:43" x14ac:dyDescent="0.2">
      <c r="A1080">
        <f>front!A1080</f>
        <v>686.65</v>
      </c>
      <c r="B1080" s="1">
        <f t="shared" si="278"/>
        <v>0.44999999999993179</v>
      </c>
      <c r="C1080">
        <f>front!D1080-front!B1080</f>
        <v>44315.94</v>
      </c>
      <c r="D1080" s="2">
        <f>front!E1080-front!C1080</f>
        <v>55816.4</v>
      </c>
      <c r="E1080" s="2">
        <f>IF(front!F1080-front!C1080&gt;0,front!F1080-front!C1080,0)</f>
        <v>55816.4</v>
      </c>
      <c r="F1080" s="2">
        <f>front!I1080-front!H1080</f>
        <v>6765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46219.639930412945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58927.281643208618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58927.281643208618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6753.3955252767873</v>
      </c>
      <c r="M1080" s="4"/>
      <c r="N1080" s="4"/>
      <c r="O1080" s="4">
        <f t="shared" si="273"/>
        <v>77032.733217354908</v>
      </c>
      <c r="P1080" s="4">
        <f t="shared" si="274"/>
        <v>11785.456328641723</v>
      </c>
      <c r="Q1080" s="4">
        <f t="shared" si="274"/>
        <v>11785.456328641723</v>
      </c>
      <c r="R1080" s="4">
        <f t="shared" si="275"/>
        <v>1125.5659208794646</v>
      </c>
      <c r="S1080" s="4"/>
      <c r="T1080" s="4"/>
      <c r="U1080" s="4">
        <f t="shared" si="276"/>
        <v>1</v>
      </c>
      <c r="V1080" s="4"/>
      <c r="W1080" s="4"/>
      <c r="X1080">
        <f>IF(front!E1080&gt;$X$2,O1080,P1080)</f>
        <v>77032.733217354908</v>
      </c>
      <c r="Y1080">
        <f t="shared" si="280"/>
        <v>76795.979977707495</v>
      </c>
      <c r="Z1080">
        <f>SUMPRODUCT($B$7:$B$456,Y$7:Y$456,EXP(constants!$B$32+constants!$A$32*ABS($A$7:$A$456-$A1080)))</f>
        <v>2.484104447066771E-6</v>
      </c>
      <c r="AA1080">
        <f t="shared" si="271"/>
        <v>76795.979975223396</v>
      </c>
      <c r="AB1080">
        <f t="shared" si="277"/>
        <v>76791.072552682323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1.819128170354471E-5</v>
      </c>
      <c r="AL1080" s="17">
        <f t="shared" si="272"/>
        <v>2.3689318430947331E-10</v>
      </c>
      <c r="AQ1080">
        <f t="shared" si="279"/>
        <v>2.3689318430947331E-10</v>
      </c>
    </row>
    <row r="1081" spans="1:43" x14ac:dyDescent="0.2">
      <c r="A1081">
        <f>front!A1081</f>
        <v>687.1</v>
      </c>
      <c r="B1081" s="1">
        <f t="shared" si="278"/>
        <v>0.45000000000004547</v>
      </c>
      <c r="C1081">
        <f>front!D1081-front!B1081</f>
        <v>44445.4</v>
      </c>
      <c r="D1081" s="2">
        <f>front!E1081-front!C1081</f>
        <v>55408.9</v>
      </c>
      <c r="E1081" s="2">
        <f>IF(front!F1081-front!C1081&gt;0,front!F1081-front!C1081,0)</f>
        <v>55408.9</v>
      </c>
      <c r="F1081" s="2">
        <f>front!I1081-front!H1081</f>
        <v>7092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46361.823371688748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58474.027501147299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58474.027501147299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7080.6062270723196</v>
      </c>
      <c r="M1081" s="4"/>
      <c r="N1081" s="4"/>
      <c r="O1081" s="4">
        <f t="shared" si="273"/>
        <v>77269.705619481247</v>
      </c>
      <c r="P1081" s="4">
        <f t="shared" si="274"/>
        <v>11694.80550022946</v>
      </c>
      <c r="Q1081" s="4">
        <f t="shared" si="274"/>
        <v>11694.80550022946</v>
      </c>
      <c r="R1081" s="4">
        <f t="shared" si="275"/>
        <v>1180.1010378453866</v>
      </c>
      <c r="S1081" s="4"/>
      <c r="T1081" s="4"/>
      <c r="U1081" s="4">
        <f t="shared" si="276"/>
        <v>1</v>
      </c>
      <c r="V1081" s="4"/>
      <c r="W1081" s="4"/>
      <c r="X1081">
        <f>IF(front!E1081&gt;$X$2,O1081,P1081)</f>
        <v>77269.705619481247</v>
      </c>
      <c r="Y1081">
        <f t="shared" si="280"/>
        <v>77032.952379833834</v>
      </c>
      <c r="Z1081">
        <f>SUMPRODUCT($B$7:$B$456,Y$7:Y$456,EXP(constants!$B$32+constants!$A$32*ABS($A$7:$A$456-$A1081)))</f>
        <v>2.4213281480289525E-6</v>
      </c>
      <c r="AA1081">
        <f t="shared" si="271"/>
        <v>77032.952377412512</v>
      </c>
      <c r="AB1081">
        <f t="shared" si="277"/>
        <v>77028.044954871439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1.8210033674351319E-5</v>
      </c>
      <c r="AL1081" s="17">
        <f t="shared" si="272"/>
        <v>2.3640783931385074E-10</v>
      </c>
      <c r="AQ1081">
        <f t="shared" si="279"/>
        <v>2.3640783931385074E-10</v>
      </c>
    </row>
    <row r="1082" spans="1:43" x14ac:dyDescent="0.2">
      <c r="A1082">
        <f>front!A1082</f>
        <v>687.55</v>
      </c>
      <c r="B1082" s="1">
        <f t="shared" si="278"/>
        <v>0.44999999999993179</v>
      </c>
      <c r="C1082">
        <f>front!D1082-front!B1082</f>
        <v>44475</v>
      </c>
      <c r="D1082" s="2">
        <f>front!E1082-front!C1082</f>
        <v>55675.5</v>
      </c>
      <c r="E1082" s="2">
        <f>IF(front!F1082-front!C1082&gt;0,front!F1082-front!C1082,0)</f>
        <v>55675.5</v>
      </c>
      <c r="F1082" s="2">
        <f>front!I1082-front!H1082</f>
        <v>7454.2999999999993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46394.336660434157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58770.50211965901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58770.50211965901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7443.3224966252092</v>
      </c>
      <c r="M1082" s="4"/>
      <c r="N1082" s="4"/>
      <c r="O1082" s="4">
        <f t="shared" si="273"/>
        <v>77323.894434056929</v>
      </c>
      <c r="P1082" s="4">
        <f t="shared" si="274"/>
        <v>11754.100423931801</v>
      </c>
      <c r="Q1082" s="4">
        <f t="shared" si="274"/>
        <v>11754.100423931801</v>
      </c>
      <c r="R1082" s="4">
        <f t="shared" si="275"/>
        <v>1240.5537494375349</v>
      </c>
      <c r="S1082" s="4"/>
      <c r="T1082" s="4"/>
      <c r="U1082" s="4">
        <f t="shared" si="276"/>
        <v>1</v>
      </c>
      <c r="V1082" s="4"/>
      <c r="W1082" s="4"/>
      <c r="X1082">
        <f>IF(front!E1082&gt;$X$2,O1082,P1082)</f>
        <v>77323.894434056929</v>
      </c>
      <c r="Y1082">
        <f t="shared" si="280"/>
        <v>77087.141194409516</v>
      </c>
      <c r="Z1082">
        <f>SUMPRODUCT($B$7:$B$456,Y$7:Y$456,EXP(constants!$B$32+constants!$A$32*ABS($A$7:$A$456-$A1082)))</f>
        <v>2.3601382813674276E-6</v>
      </c>
      <c r="AA1082">
        <f t="shared" si="271"/>
        <v>77087.141192049385</v>
      </c>
      <c r="AB1082">
        <f t="shared" si="277"/>
        <v>77082.233769508312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1.8228743500952383E-5</v>
      </c>
      <c r="AL1082" s="17">
        <f t="shared" si="272"/>
        <v>2.3648437012684486E-10</v>
      </c>
      <c r="AQ1082">
        <f t="shared" si="279"/>
        <v>2.3648437012684486E-10</v>
      </c>
    </row>
    <row r="1083" spans="1:43" x14ac:dyDescent="0.2">
      <c r="A1083">
        <f>front!A1083</f>
        <v>688</v>
      </c>
      <c r="B1083" s="1">
        <f t="shared" si="278"/>
        <v>0.45000000000004547</v>
      </c>
      <c r="C1083">
        <f>front!D1083-front!B1083</f>
        <v>44489.060000000005</v>
      </c>
      <c r="D1083" s="2">
        <f>front!E1083-front!C1083</f>
        <v>55342.3</v>
      </c>
      <c r="E1083" s="2">
        <f>IF(front!F1083-front!C1083&gt;0,front!F1083-front!C1083,0)</f>
        <v>55342.3</v>
      </c>
      <c r="F1083" s="2">
        <f>front!I1083-front!H1083</f>
        <v>5943.7999999999993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46409.781013401349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58399.997277248302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58399.997277248302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5932.2703367875238</v>
      </c>
      <c r="M1083" s="4"/>
      <c r="N1083" s="4"/>
      <c r="O1083" s="4">
        <f t="shared" si="273"/>
        <v>77349.635022335584</v>
      </c>
      <c r="P1083" s="4">
        <f t="shared" si="274"/>
        <v>11679.999455449661</v>
      </c>
      <c r="Q1083" s="4">
        <f t="shared" si="274"/>
        <v>11679.999455449661</v>
      </c>
      <c r="R1083" s="4">
        <f t="shared" si="275"/>
        <v>988.71172279792063</v>
      </c>
      <c r="S1083" s="4"/>
      <c r="T1083" s="4"/>
      <c r="U1083" s="4">
        <f t="shared" si="276"/>
        <v>1</v>
      </c>
      <c r="V1083" s="4"/>
      <c r="W1083" s="4"/>
      <c r="X1083">
        <f>IF(front!E1083&gt;$X$2,O1083,P1083)</f>
        <v>77349.635022335584</v>
      </c>
      <c r="Y1083">
        <f t="shared" si="280"/>
        <v>77112.881782688171</v>
      </c>
      <c r="Z1083">
        <f>SUMPRODUCT($B$7:$B$456,Y$7:Y$456,EXP(constants!$B$32+constants!$A$32*ABS($A$7:$A$456-$A1083)))</f>
        <v>2.3004947560331053E-6</v>
      </c>
      <c r="AA1083">
        <f t="shared" si="271"/>
        <v>77112.881780387674</v>
      </c>
      <c r="AB1083">
        <f t="shared" si="277"/>
        <v>77107.9743578466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1.8247411198948691E-5</v>
      </c>
      <c r="AL1083" s="17">
        <f t="shared" si="272"/>
        <v>2.3664752382503501E-10</v>
      </c>
      <c r="AQ1083">
        <f t="shared" si="279"/>
        <v>2.3664752382503501E-10</v>
      </c>
    </row>
    <row r="1084" spans="1:43" x14ac:dyDescent="0.2">
      <c r="A1084">
        <f>front!A1084</f>
        <v>688.45</v>
      </c>
      <c r="B1084" s="1">
        <f t="shared" si="278"/>
        <v>0.45000000000004547</v>
      </c>
      <c r="C1084">
        <f>front!D1084-front!B1084</f>
        <v>44504.2</v>
      </c>
      <c r="D1084" s="2">
        <f>front!E1084-front!C1084</f>
        <v>55490.8</v>
      </c>
      <c r="E1084" s="2">
        <f>IF(front!F1084-front!C1084&gt;0,front!F1084-front!C1084,0)</f>
        <v>55490.8</v>
      </c>
      <c r="F1084" s="2">
        <f>front!I1084-front!H1084</f>
        <v>5010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46426.412092193481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58565.082208124455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58565.082208124455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4999.3992702442147</v>
      </c>
      <c r="M1084" s="4"/>
      <c r="N1084" s="4"/>
      <c r="O1084" s="4">
        <f t="shared" si="273"/>
        <v>77377.353486989145</v>
      </c>
      <c r="P1084" s="4">
        <f t="shared" si="274"/>
        <v>11713.016441624892</v>
      </c>
      <c r="Q1084" s="4">
        <f t="shared" si="274"/>
        <v>11713.016441624892</v>
      </c>
      <c r="R1084" s="4">
        <f t="shared" si="275"/>
        <v>833.23321170736915</v>
      </c>
      <c r="S1084" s="4"/>
      <c r="T1084" s="4"/>
      <c r="U1084" s="4">
        <f t="shared" si="276"/>
        <v>1</v>
      </c>
      <c r="V1084" s="4"/>
      <c r="W1084" s="4"/>
      <c r="X1084">
        <f>IF(front!E1084&gt;$X$2,O1084,P1084)</f>
        <v>77377.353486989145</v>
      </c>
      <c r="Y1084">
        <f t="shared" si="280"/>
        <v>77140.600247341732</v>
      </c>
      <c r="Z1084">
        <f>SUMPRODUCT($B$7:$B$456,Y$7:Y$456,EXP(constants!$B$32+constants!$A$32*ABS($A$7:$A$456-$A1084)))</f>
        <v>2.2423584941258449E-6</v>
      </c>
      <c r="AA1084">
        <f t="shared" si="271"/>
        <v>77140.600245099369</v>
      </c>
      <c r="AB1084">
        <f t="shared" si="277"/>
        <v>77135.692822558296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1.8266036784226412E-5</v>
      </c>
      <c r="AL1084" s="17">
        <f t="shared" si="272"/>
        <v>2.3680395049079688E-10</v>
      </c>
      <c r="AQ1084">
        <f t="shared" si="279"/>
        <v>2.3680395049079688E-10</v>
      </c>
    </row>
    <row r="1085" spans="1:43" x14ac:dyDescent="0.2">
      <c r="A1085">
        <f>front!A1085</f>
        <v>688.9</v>
      </c>
      <c r="B1085" s="1">
        <f t="shared" si="278"/>
        <v>0.44999999999993179</v>
      </c>
      <c r="C1085">
        <f>front!D1085-front!B1085</f>
        <v>44420.460000000006</v>
      </c>
      <c r="D1085" s="2">
        <f>front!E1085-front!C1085</f>
        <v>54099.4</v>
      </c>
      <c r="E1085" s="2">
        <f>IF(front!F1085-front!C1085&gt;0,front!F1085-front!C1085,0)</f>
        <v>54099.4</v>
      </c>
      <c r="F1085" s="2">
        <f>front!I1085-front!H1085</f>
        <v>5102.2000000000007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46334.429930555496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57020.384530874042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57020.384530874042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5091.4752448872459</v>
      </c>
      <c r="M1085" s="4"/>
      <c r="N1085" s="4"/>
      <c r="O1085" s="4">
        <f t="shared" si="273"/>
        <v>77224.049884259148</v>
      </c>
      <c r="P1085" s="4">
        <f t="shared" si="274"/>
        <v>11404.076906174809</v>
      </c>
      <c r="Q1085" s="4">
        <f t="shared" si="274"/>
        <v>11404.076906174809</v>
      </c>
      <c r="R1085" s="4">
        <f t="shared" si="275"/>
        <v>848.57920748120762</v>
      </c>
      <c r="S1085" s="4"/>
      <c r="T1085" s="4"/>
      <c r="U1085" s="4">
        <f t="shared" si="276"/>
        <v>1</v>
      </c>
      <c r="V1085" s="4"/>
      <c r="W1085" s="4"/>
      <c r="X1085">
        <f>IF(front!E1085&gt;$X$2,O1085,P1085)</f>
        <v>77224.049884259148</v>
      </c>
      <c r="Y1085">
        <f t="shared" si="280"/>
        <v>76987.296644611735</v>
      </c>
      <c r="Z1085">
        <f>SUMPRODUCT($B$7:$B$456,Y$7:Y$456,EXP(constants!$B$32+constants!$A$32*ABS($A$7:$A$456-$A1085)))</f>
        <v>2.1856914052909051E-6</v>
      </c>
      <c r="AA1085">
        <f t="shared" si="271"/>
        <v>76987.296642426038</v>
      </c>
      <c r="AB1085">
        <f t="shared" si="277"/>
        <v>76982.389219884964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1.8284620272974195E-5</v>
      </c>
      <c r="AL1085" s="17">
        <f t="shared" si="272"/>
        <v>2.3751692378301996E-10</v>
      </c>
      <c r="AQ1085">
        <f t="shared" si="279"/>
        <v>2.3751692378301996E-10</v>
      </c>
    </row>
    <row r="1086" spans="1:43" x14ac:dyDescent="0.2">
      <c r="A1086">
        <f>front!A1086</f>
        <v>689.35</v>
      </c>
      <c r="B1086" s="1">
        <f t="shared" si="278"/>
        <v>0.45000000000004547</v>
      </c>
      <c r="C1086">
        <f>front!D1086-front!B1086</f>
        <v>44435.87</v>
      </c>
      <c r="D1086" s="2">
        <f>front!E1086-front!C1086</f>
        <v>55131.5</v>
      </c>
      <c r="E1086" s="2">
        <f>IF(front!F1086-front!C1086&gt;0,front!F1086-front!C1086,0)</f>
        <v>55131.5</v>
      </c>
      <c r="F1086" s="2">
        <f>front!I1086-front!H1086</f>
        <v>6093.9000000000015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46351.355740015213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58165.759695142551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58165.759695142551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6082.2982438597664</v>
      </c>
      <c r="M1086" s="4"/>
      <c r="N1086" s="4"/>
      <c r="O1086" s="4">
        <f t="shared" si="273"/>
        <v>77252.259566692024</v>
      </c>
      <c r="P1086" s="4">
        <f t="shared" si="274"/>
        <v>11633.15193902851</v>
      </c>
      <c r="Q1086" s="4">
        <f t="shared" si="274"/>
        <v>11633.15193902851</v>
      </c>
      <c r="R1086" s="4">
        <f t="shared" si="275"/>
        <v>1013.7163739766277</v>
      </c>
      <c r="S1086" s="4"/>
      <c r="T1086" s="4"/>
      <c r="U1086" s="4">
        <f t="shared" si="276"/>
        <v>1</v>
      </c>
      <c r="V1086" s="4"/>
      <c r="W1086" s="4"/>
      <c r="X1086">
        <f>IF(front!E1086&gt;$X$2,O1086,P1086)</f>
        <v>77252.259566692024</v>
      </c>
      <c r="Y1086">
        <f t="shared" si="280"/>
        <v>77015.506327044612</v>
      </c>
      <c r="Z1086">
        <f>SUMPRODUCT($B$7:$B$456,Y$7:Y$456,EXP(constants!$B$32+constants!$A$32*ABS($A$7:$A$456-$A1086)))</f>
        <v>2.1304563617624624E-6</v>
      </c>
      <c r="AA1086">
        <f t="shared" si="271"/>
        <v>77015.506324914153</v>
      </c>
      <c r="AB1086">
        <f t="shared" si="277"/>
        <v>77010.59890237308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1.8303161681659059E-5</v>
      </c>
      <c r="AL1086" s="17">
        <f t="shared" si="272"/>
        <v>2.3767068354918411E-10</v>
      </c>
      <c r="AQ1086">
        <f t="shared" si="279"/>
        <v>2.3767068354918411E-10</v>
      </c>
    </row>
    <row r="1087" spans="1:43" x14ac:dyDescent="0.2">
      <c r="A1087">
        <f>front!A1087</f>
        <v>689.8</v>
      </c>
      <c r="B1087" s="1">
        <f t="shared" si="278"/>
        <v>0.44999999999993179</v>
      </c>
      <c r="C1087">
        <f>front!D1087-front!B1087</f>
        <v>44496.13</v>
      </c>
      <c r="D1087" s="2">
        <f>front!E1087-front!C1087</f>
        <v>56051.9</v>
      </c>
      <c r="E1087" s="2">
        <f>IF(front!F1087-front!C1087&gt;0,front!F1087-front!C1087,0)</f>
        <v>56051.9</v>
      </c>
      <c r="F1087" s="2">
        <f>front!I1087-front!H1087</f>
        <v>6027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46417.547259659419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59189.475030158588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59189.475030158588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6015.4273964990434</v>
      </c>
      <c r="M1087" s="4"/>
      <c r="N1087" s="4"/>
      <c r="O1087" s="4">
        <f t="shared" si="273"/>
        <v>77362.578766099032</v>
      </c>
      <c r="P1087" s="4">
        <f t="shared" si="274"/>
        <v>11837.895006031717</v>
      </c>
      <c r="Q1087" s="4">
        <f t="shared" si="274"/>
        <v>11837.895006031717</v>
      </c>
      <c r="R1087" s="4">
        <f t="shared" si="275"/>
        <v>1002.5712327498405</v>
      </c>
      <c r="S1087" s="4"/>
      <c r="T1087" s="4"/>
      <c r="U1087" s="4">
        <f t="shared" si="276"/>
        <v>1</v>
      </c>
      <c r="V1087" s="4"/>
      <c r="W1087" s="4"/>
      <c r="X1087">
        <f>IF(front!E1087&gt;$X$2,O1087,P1087)</f>
        <v>77362.578766099032</v>
      </c>
      <c r="Y1087">
        <f t="shared" si="280"/>
        <v>77125.825526451619</v>
      </c>
      <c r="Z1087">
        <f>SUMPRODUCT($B$7:$B$456,Y$7:Y$456,EXP(constants!$B$32+constants!$A$32*ABS($A$7:$A$456-$A1087)))</f>
        <v>2.0766171740379225E-6</v>
      </c>
      <c r="AA1087">
        <f t="shared" si="271"/>
        <v>77125.825524375003</v>
      </c>
      <c r="AB1087">
        <f t="shared" si="277"/>
        <v>77120.91810183393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1.8321661027017391E-5</v>
      </c>
      <c r="AL1087" s="17">
        <f t="shared" si="272"/>
        <v>2.3757057719184108E-10</v>
      </c>
      <c r="AQ1087">
        <f t="shared" si="279"/>
        <v>2.3757057719184108E-10</v>
      </c>
    </row>
    <row r="1088" spans="1:43" x14ac:dyDescent="0.2">
      <c r="A1088">
        <f>front!A1088</f>
        <v>690.25</v>
      </c>
      <c r="B1088" s="1">
        <f t="shared" si="278"/>
        <v>0.45000000000004547</v>
      </c>
      <c r="C1088">
        <f>front!D1088-front!B1088</f>
        <v>44526.6</v>
      </c>
      <c r="D1088" s="2">
        <f>front!E1088-front!C1088</f>
        <v>55486.5</v>
      </c>
      <c r="E1088" s="2">
        <f>IF(front!F1088-front!C1088&gt;0,front!F1088-front!C1088,0)</f>
        <v>55486.5</v>
      </c>
      <c r="F1088" s="2">
        <f>front!I1088-front!H1088</f>
        <v>5320.4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46451.018917433335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58560.301067323424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58560.301067323424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5309.4074742262173</v>
      </c>
      <c r="M1088" s="4"/>
      <c r="N1088" s="4"/>
      <c r="O1088" s="4">
        <f t="shared" si="273"/>
        <v>77418.364862388888</v>
      </c>
      <c r="P1088" s="4">
        <f t="shared" si="274"/>
        <v>11712.060213464685</v>
      </c>
      <c r="Q1088" s="4">
        <f t="shared" si="274"/>
        <v>11712.060213464685</v>
      </c>
      <c r="R1088" s="4">
        <f t="shared" si="275"/>
        <v>884.90124570436967</v>
      </c>
      <c r="S1088" s="4"/>
      <c r="T1088" s="4"/>
      <c r="U1088" s="4">
        <f t="shared" si="276"/>
        <v>1</v>
      </c>
      <c r="V1088" s="4"/>
      <c r="W1088" s="4"/>
      <c r="X1088">
        <f>IF(front!E1088&gt;$X$2,O1088,P1088)</f>
        <v>77418.364862388888</v>
      </c>
      <c r="Y1088">
        <f t="shared" si="280"/>
        <v>77181.611622741475</v>
      </c>
      <c r="Z1088">
        <f>SUMPRODUCT($B$7:$B$456,Y$7:Y$456,EXP(constants!$B$32+constants!$A$32*ABS($A$7:$A$456-$A1088)))</f>
        <v>2.0241385671667804E-6</v>
      </c>
      <c r="AA1088">
        <f t="shared" si="271"/>
        <v>77181.611620717333</v>
      </c>
      <c r="AB1088">
        <f t="shared" si="277"/>
        <v>77176.70419817626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1.8340118326068213E-5</v>
      </c>
      <c r="AL1088" s="17">
        <f t="shared" si="272"/>
        <v>2.3763800899004447E-10</v>
      </c>
      <c r="AQ1088">
        <f t="shared" si="279"/>
        <v>2.3763800899004447E-10</v>
      </c>
    </row>
    <row r="1089" spans="1:43" x14ac:dyDescent="0.2">
      <c r="A1089">
        <f>front!A1089</f>
        <v>690.7</v>
      </c>
      <c r="B1089" s="1">
        <f t="shared" si="278"/>
        <v>0.45000000000004547</v>
      </c>
      <c r="C1089">
        <f>front!D1089-front!B1089</f>
        <v>44562.329999999994</v>
      </c>
      <c r="D1089" s="2">
        <f>front!E1089-front!C1089</f>
        <v>55485.599999999999</v>
      </c>
      <c r="E1089" s="2">
        <f>IF(front!F1089-front!C1089&gt;0,front!F1089-front!C1089,0)</f>
        <v>55485.599999999999</v>
      </c>
      <c r="F1089" s="2">
        <f>front!I1089-front!H1089</f>
        <v>5697.5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46490.270817780351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58559.300370389639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58559.300370389639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5686.138961886817</v>
      </c>
      <c r="M1089" s="4"/>
      <c r="N1089" s="4"/>
      <c r="O1089" s="4">
        <f t="shared" si="273"/>
        <v>77483.784696300587</v>
      </c>
      <c r="P1089" s="4">
        <f t="shared" si="274"/>
        <v>11711.860074077927</v>
      </c>
      <c r="Q1089" s="4">
        <f t="shared" si="274"/>
        <v>11711.860074077927</v>
      </c>
      <c r="R1089" s="4">
        <f t="shared" si="275"/>
        <v>947.68982698113609</v>
      </c>
      <c r="S1089" s="4"/>
      <c r="T1089" s="4"/>
      <c r="U1089" s="4">
        <f t="shared" si="276"/>
        <v>1</v>
      </c>
      <c r="V1089" s="4"/>
      <c r="W1089" s="4"/>
      <c r="X1089">
        <f>IF(front!E1089&gt;$X$2,O1089,P1089)</f>
        <v>77483.784696300587</v>
      </c>
      <c r="Y1089">
        <f t="shared" si="280"/>
        <v>77247.031456653174</v>
      </c>
      <c r="Z1089">
        <f>SUMPRODUCT($B$7:$B$456,Y$7:Y$456,EXP(constants!$B$32+constants!$A$32*ABS($A$7:$A$456-$A1089)))</f>
        <v>1.9729861576388785E-6</v>
      </c>
      <c r="AA1089">
        <f t="shared" si="271"/>
        <v>77247.031454680182</v>
      </c>
      <c r="AB1089">
        <f t="shared" si="277"/>
        <v>77242.124032139109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1.8358533596096608E-5</v>
      </c>
      <c r="AL1089" s="17">
        <f t="shared" si="272"/>
        <v>2.3767515233602252E-10</v>
      </c>
      <c r="AQ1089">
        <f t="shared" si="279"/>
        <v>2.3767515233602252E-10</v>
      </c>
    </row>
    <row r="1090" spans="1:43" x14ac:dyDescent="0.2">
      <c r="A1090">
        <f>front!A1090</f>
        <v>691.15</v>
      </c>
      <c r="B1090" s="1">
        <f t="shared" si="278"/>
        <v>0.44999999999993179</v>
      </c>
      <c r="C1090">
        <f>front!D1090-front!B1090</f>
        <v>44600.94</v>
      </c>
      <c r="D1090" s="2">
        <f>front!E1090-front!C1090</f>
        <v>55988.800000000003</v>
      </c>
      <c r="E1090" s="2">
        <f>IF(front!F1090-front!C1090&gt;0,front!F1090-front!C1090,0)</f>
        <v>55988.800000000003</v>
      </c>
      <c r="F1090" s="2">
        <f>front!I1090-front!H1090</f>
        <v>7498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46532.689100968586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59119.203300997651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59119.203300997651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7487.08647750829</v>
      </c>
      <c r="M1090" s="4"/>
      <c r="N1090" s="4"/>
      <c r="O1090" s="4">
        <f t="shared" si="273"/>
        <v>77554.481834947641</v>
      </c>
      <c r="P1090" s="4">
        <f t="shared" si="274"/>
        <v>11823.84066019953</v>
      </c>
      <c r="Q1090" s="4">
        <f t="shared" si="274"/>
        <v>11823.84066019953</v>
      </c>
      <c r="R1090" s="4">
        <f t="shared" si="275"/>
        <v>1247.8477462513815</v>
      </c>
      <c r="S1090" s="4"/>
      <c r="T1090" s="4"/>
      <c r="U1090" s="4">
        <f t="shared" si="276"/>
        <v>1</v>
      </c>
      <c r="V1090" s="4"/>
      <c r="W1090" s="4"/>
      <c r="X1090">
        <f>IF(front!E1090&gt;$X$2,O1090,P1090)</f>
        <v>77554.481834947641</v>
      </c>
      <c r="Y1090">
        <f t="shared" si="280"/>
        <v>77317.728595300228</v>
      </c>
      <c r="Z1090">
        <f>SUMPRODUCT($B$7:$B$456,Y$7:Y$456,EXP(constants!$B$32+constants!$A$32*ABS($A$7:$A$456-$A1090)))</f>
        <v>1.9231264308566029E-6</v>
      </c>
      <c r="AA1090">
        <f t="shared" si="271"/>
        <v>77317.728593377105</v>
      </c>
      <c r="AB1090">
        <f t="shared" si="277"/>
        <v>77312.821170836032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1.8376906854628383E-5</v>
      </c>
      <c r="AL1090" s="17">
        <f t="shared" si="272"/>
        <v>2.3769546339566932E-10</v>
      </c>
      <c r="AQ1090">
        <f t="shared" si="279"/>
        <v>2.3769546339566932E-10</v>
      </c>
    </row>
    <row r="1091" spans="1:43" x14ac:dyDescent="0.2">
      <c r="A1091">
        <f>front!A1091</f>
        <v>691.6</v>
      </c>
      <c r="B1091" s="1">
        <f t="shared" si="278"/>
        <v>0.45000000000004547</v>
      </c>
      <c r="C1091">
        <f>front!D1091-front!B1091</f>
        <v>44501.13</v>
      </c>
      <c r="D1091" s="2">
        <f>front!E1091-front!C1091</f>
        <v>55416.4</v>
      </c>
      <c r="E1091" s="2">
        <f>IF(front!F1091-front!C1091&gt;0,front!F1091-front!C1091,0)</f>
        <v>55416.4</v>
      </c>
      <c r="F1091" s="2">
        <f>front!I1091-front!H1091</f>
        <v>7823.5999999999985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46423.039707480668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58482.365031422218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58482.365031422218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7813.2617618277427</v>
      </c>
      <c r="M1091" s="4"/>
      <c r="N1091" s="4"/>
      <c r="O1091" s="4">
        <f t="shared" si="273"/>
        <v>77371.732845801118</v>
      </c>
      <c r="P1091" s="4">
        <f t="shared" si="274"/>
        <v>11696.473006284445</v>
      </c>
      <c r="Q1091" s="4">
        <f t="shared" si="274"/>
        <v>11696.473006284445</v>
      </c>
      <c r="R1091" s="4">
        <f t="shared" si="275"/>
        <v>1302.2102936379572</v>
      </c>
      <c r="S1091" s="4"/>
      <c r="T1091" s="4"/>
      <c r="U1091" s="4">
        <f t="shared" si="276"/>
        <v>1</v>
      </c>
      <c r="V1091" s="4"/>
      <c r="W1091" s="4"/>
      <c r="X1091">
        <f>IF(front!E1091&gt;$X$2,O1091,P1091)</f>
        <v>77371.732845801118</v>
      </c>
      <c r="Y1091">
        <f t="shared" si="280"/>
        <v>77134.979606153705</v>
      </c>
      <c r="Z1091">
        <f>SUMPRODUCT($B$7:$B$456,Y$7:Y$456,EXP(constants!$B$32+constants!$A$32*ABS($A$7:$A$456-$A1091)))</f>
        <v>1.8745267191763858E-6</v>
      </c>
      <c r="AA1091">
        <f t="shared" si="271"/>
        <v>77134.979604279186</v>
      </c>
      <c r="AB1091">
        <f t="shared" si="277"/>
        <v>77130.072181738113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1.839523811945212E-5</v>
      </c>
      <c r="AL1091" s="17">
        <f t="shared" si="272"/>
        <v>2.3849631666502594E-10</v>
      </c>
      <c r="AQ1091">
        <f t="shared" si="279"/>
        <v>2.3849631666502594E-10</v>
      </c>
    </row>
    <row r="1092" spans="1:43" x14ac:dyDescent="0.2">
      <c r="A1092">
        <f>front!A1092</f>
        <v>692.05</v>
      </c>
      <c r="B1092" s="1">
        <f t="shared" si="278"/>
        <v>0.44999999999993179</v>
      </c>
      <c r="C1092">
        <f>front!D1092-front!B1092</f>
        <v>44456.740000000005</v>
      </c>
      <c r="D1092" s="2">
        <f>front!E1092-front!C1092</f>
        <v>56001.1</v>
      </c>
      <c r="E1092" s="2">
        <f>IF(front!F1092-front!C1092&gt;0,front!F1092-front!C1092,0)</f>
        <v>56001.1</v>
      </c>
      <c r="F1092" s="2">
        <f>front!I1092-front!H1092</f>
        <v>6828.6999999999989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46374.279293576772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59132.90012994939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59132.90012994939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6817.1249260925588</v>
      </c>
      <c r="M1092" s="4"/>
      <c r="N1092" s="4"/>
      <c r="O1092" s="4">
        <f t="shared" si="273"/>
        <v>77290.465489294613</v>
      </c>
      <c r="P1092" s="4">
        <f t="shared" si="274"/>
        <v>11826.580025989879</v>
      </c>
      <c r="Q1092" s="4">
        <f t="shared" si="274"/>
        <v>11826.580025989879</v>
      </c>
      <c r="R1092" s="4">
        <f t="shared" si="275"/>
        <v>1136.187487682093</v>
      </c>
      <c r="S1092" s="4"/>
      <c r="T1092" s="4"/>
      <c r="U1092" s="4">
        <f t="shared" si="276"/>
        <v>1</v>
      </c>
      <c r="V1092" s="4"/>
      <c r="W1092" s="4"/>
      <c r="X1092">
        <f>IF(front!E1092&gt;$X$2,O1092,P1092)</f>
        <v>77290.465489294613</v>
      </c>
      <c r="Y1092">
        <f t="shared" si="280"/>
        <v>77053.7122496472</v>
      </c>
      <c r="Z1092">
        <f>SUMPRODUCT($B$7:$B$456,Y$7:Y$456,EXP(constants!$B$32+constants!$A$32*ABS($A$7:$A$456-$A1092)))</f>
        <v>1.8271551805052502E-6</v>
      </c>
      <c r="AA1092">
        <f t="shared" si="271"/>
        <v>77053.712247820047</v>
      </c>
      <c r="AB1092">
        <f t="shared" si="277"/>
        <v>77048.804825278974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1.8413527408603882E-5</v>
      </c>
      <c r="AL1092" s="17">
        <f t="shared" si="272"/>
        <v>2.3898524383810534E-10</v>
      </c>
      <c r="AQ1092">
        <f t="shared" si="279"/>
        <v>2.3898524383810534E-10</v>
      </c>
    </row>
    <row r="1093" spans="1:43" x14ac:dyDescent="0.2">
      <c r="A1093">
        <f>front!A1093</f>
        <v>692.5</v>
      </c>
      <c r="B1093" s="1">
        <f t="shared" si="278"/>
        <v>0.45000000000004547</v>
      </c>
      <c r="C1093">
        <f>front!D1093-front!B1093</f>
        <v>44518.270000000004</v>
      </c>
      <c r="D1093" s="2">
        <f>front!E1093-front!C1093</f>
        <v>55402.3</v>
      </c>
      <c r="E1093" s="2">
        <f>IF(front!F1093-front!C1093&gt;0,front!F1093-front!C1093,0)</f>
        <v>55402.3</v>
      </c>
      <c r="F1093" s="2">
        <f>front!I1093-front!H1093</f>
        <v>6392.1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46441.868151588533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58466.690608440469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58466.690608440469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6380.4295248220169</v>
      </c>
      <c r="M1093" s="4"/>
      <c r="N1093" s="4"/>
      <c r="O1093" s="4">
        <f t="shared" si="273"/>
        <v>77403.113585980886</v>
      </c>
      <c r="P1093" s="4">
        <f t="shared" si="274"/>
        <v>11693.338121688093</v>
      </c>
      <c r="Q1093" s="4">
        <f t="shared" si="274"/>
        <v>11693.338121688093</v>
      </c>
      <c r="R1093" s="4">
        <f t="shared" si="275"/>
        <v>1063.4049208036695</v>
      </c>
      <c r="S1093" s="4"/>
      <c r="T1093" s="4"/>
      <c r="U1093" s="4">
        <f t="shared" si="276"/>
        <v>1</v>
      </c>
      <c r="V1093" s="4"/>
      <c r="W1093" s="4"/>
      <c r="X1093">
        <f>IF(front!E1093&gt;$X$2,O1093,P1093)</f>
        <v>77403.113585980886</v>
      </c>
      <c r="Y1093">
        <f t="shared" si="280"/>
        <v>77166.360346333473</v>
      </c>
      <c r="Z1093">
        <f>SUMPRODUCT($B$7:$B$456,Y$7:Y$456,EXP(constants!$B$32+constants!$A$32*ABS($A$7:$A$456-$A1093)))</f>
        <v>1.7809807774380442E-6</v>
      </c>
      <c r="AA1093">
        <f t="shared" si="271"/>
        <v>77166.360344552493</v>
      </c>
      <c r="AB1093">
        <f t="shared" si="277"/>
        <v>77161.45292201142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1.8431774740347946E-5</v>
      </c>
      <c r="AL1093" s="17">
        <f t="shared" si="272"/>
        <v>2.3887283147684244E-10</v>
      </c>
      <c r="AQ1093">
        <f t="shared" si="279"/>
        <v>2.3887283147684244E-10</v>
      </c>
    </row>
    <row r="1094" spans="1:43" x14ac:dyDescent="0.2">
      <c r="A1094">
        <f>front!A1094</f>
        <v>692.95</v>
      </c>
      <c r="B1094" s="1">
        <f t="shared" si="278"/>
        <v>0.45000000000004547</v>
      </c>
      <c r="C1094">
        <f>front!D1094-front!B1094</f>
        <v>44605.86</v>
      </c>
      <c r="D1094" s="2">
        <f>front!E1094-front!C1094</f>
        <v>55535.7</v>
      </c>
      <c r="E1094" s="2">
        <f>IF(front!F1094-front!C1094&gt;0,front!F1094-front!C1094,0)</f>
        <v>55535.7</v>
      </c>
      <c r="F1094" s="2">
        <f>front!I1094-front!H1094</f>
        <v>6466.6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46538.094569457789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58615.009518483945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58615.009518483945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6454.928710794884</v>
      </c>
      <c r="M1094" s="4"/>
      <c r="N1094" s="4"/>
      <c r="O1094" s="4">
        <f t="shared" si="273"/>
        <v>77563.490949096318</v>
      </c>
      <c r="P1094" s="4">
        <f t="shared" si="274"/>
        <v>11723.00190369679</v>
      </c>
      <c r="Q1094" s="4">
        <f t="shared" si="274"/>
        <v>11723.00190369679</v>
      </c>
      <c r="R1094" s="4">
        <f t="shared" si="275"/>
        <v>1075.8214517991473</v>
      </c>
      <c r="S1094" s="4"/>
      <c r="T1094" s="4"/>
      <c r="U1094" s="4">
        <f t="shared" si="276"/>
        <v>1</v>
      </c>
      <c r="V1094" s="4"/>
      <c r="W1094" s="4"/>
      <c r="X1094">
        <f>IF(front!E1094&gt;$X$2,O1094,P1094)</f>
        <v>77563.490949096318</v>
      </c>
      <c r="Y1094">
        <f t="shared" si="280"/>
        <v>77326.737709448906</v>
      </c>
      <c r="Z1094">
        <f>SUMPRODUCT($B$7:$B$456,Y$7:Y$456,EXP(constants!$B$32+constants!$A$32*ABS($A$7:$A$456-$A1094)))</f>
        <v>1.7359732569221196E-6</v>
      </c>
      <c r="AA1094">
        <f t="shared" si="271"/>
        <v>77326.737707712935</v>
      </c>
      <c r="AB1094">
        <f t="shared" si="277"/>
        <v>77321.830285171862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1.8449980133180318E-5</v>
      </c>
      <c r="AL1094" s="17">
        <f t="shared" si="272"/>
        <v>2.3861282208575061E-10</v>
      </c>
      <c r="AQ1094">
        <f t="shared" si="279"/>
        <v>2.3861282208575061E-10</v>
      </c>
    </row>
    <row r="1095" spans="1:43" x14ac:dyDescent="0.2">
      <c r="A1095">
        <f>front!A1095</f>
        <v>693.4</v>
      </c>
      <c r="B1095" s="1">
        <f t="shared" si="278"/>
        <v>0.44999999999993179</v>
      </c>
      <c r="C1095">
        <f>front!D1095-front!B1095</f>
        <v>44752.06</v>
      </c>
      <c r="D1095" s="2">
        <f>front!E1095-front!C1095</f>
        <v>55114.400000000001</v>
      </c>
      <c r="E1095" s="2">
        <f>IF(front!F1095-front!C1095&gt;0,front!F1095-front!C1095,0)</f>
        <v>55114.400000000001</v>
      </c>
      <c r="F1095" s="2">
        <f>front!I1095-front!H1095</f>
        <v>6861.9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46698.739537982277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58146.763588301757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58146.763588301757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6850.3424381754412</v>
      </c>
      <c r="M1095" s="4"/>
      <c r="N1095" s="4"/>
      <c r="O1095" s="4">
        <f t="shared" si="273"/>
        <v>77831.232563303798</v>
      </c>
      <c r="P1095" s="4">
        <f t="shared" si="274"/>
        <v>11629.352717660351</v>
      </c>
      <c r="Q1095" s="4">
        <f t="shared" si="274"/>
        <v>11629.352717660351</v>
      </c>
      <c r="R1095" s="4">
        <f t="shared" si="275"/>
        <v>1141.7237396959067</v>
      </c>
      <c r="S1095" s="4"/>
      <c r="T1095" s="4"/>
      <c r="U1095" s="4">
        <f t="shared" si="276"/>
        <v>1</v>
      </c>
      <c r="V1095" s="4"/>
      <c r="W1095" s="4"/>
      <c r="X1095">
        <f>IF(front!E1095&gt;$X$2,O1095,P1095)</f>
        <v>77831.232563303798</v>
      </c>
      <c r="Y1095">
        <f t="shared" si="280"/>
        <v>77594.479323656386</v>
      </c>
      <c r="Z1095">
        <f>SUMPRODUCT($B$7:$B$456,Y$7:Y$456,EXP(constants!$B$32+constants!$A$32*ABS($A$7:$A$456-$A1095)))</f>
        <v>1.6921031304357499E-6</v>
      </c>
      <c r="AA1095">
        <f t="shared" ref="AA1095:AA1158" si="281">Y1095-Z1095</f>
        <v>77594.479321964289</v>
      </c>
      <c r="AB1095">
        <f t="shared" si="277"/>
        <v>77589.571899423216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1.846814360582813E-5</v>
      </c>
      <c r="AL1095" s="17">
        <f t="shared" ref="AL1095:AL1158" si="282">IF(AB1095=0,0,AI1095/AB1095)</f>
        <v>2.3802352756589209E-10</v>
      </c>
      <c r="AQ1095">
        <f t="shared" si="279"/>
        <v>2.3802352756589209E-10</v>
      </c>
    </row>
    <row r="1096" spans="1:43" x14ac:dyDescent="0.2">
      <c r="A1096">
        <f>front!A1096</f>
        <v>693.85</v>
      </c>
      <c r="B1096" s="1">
        <f t="shared" si="278"/>
        <v>0.45000000000004547</v>
      </c>
      <c r="C1096">
        <f>front!D1096-front!B1096</f>
        <v>44936.799999999996</v>
      </c>
      <c r="D1096" s="2">
        <f>front!E1096-front!C1096</f>
        <v>55265.5</v>
      </c>
      <c r="E1096" s="2">
        <f>IF(front!F1096-front!C1096&gt;0,front!F1096-front!C1096,0)</f>
        <v>55265.5</v>
      </c>
      <c r="F1096" s="2">
        <f>front!I1096-front!H1096</f>
        <v>5838.2999999999993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46901.784392401954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58314.644492415384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58314.644492415384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5826.8351362864614</v>
      </c>
      <c r="M1096" s="4"/>
      <c r="N1096" s="4"/>
      <c r="O1096" s="4">
        <f t="shared" ref="O1096:O1159" si="283">I1096*1000/O$4</f>
        <v>78169.640654003262</v>
      </c>
      <c r="P1096" s="4">
        <f t="shared" ref="P1096:Q1159" si="284">J1096*1000/P$4</f>
        <v>11662.928898483076</v>
      </c>
      <c r="Q1096" s="4">
        <f t="shared" si="284"/>
        <v>11662.928898483076</v>
      </c>
      <c r="R1096" s="4">
        <f t="shared" ref="R1096:R1159" si="285">L1096*1000/R$4</f>
        <v>971.1391893810769</v>
      </c>
      <c r="S1096" s="4"/>
      <c r="T1096" s="4"/>
      <c r="U1096" s="4">
        <f t="shared" ref="U1096:U1159" si="286">Q1096/P1096</f>
        <v>1</v>
      </c>
      <c r="V1096" s="4"/>
      <c r="W1096" s="4"/>
      <c r="X1096">
        <f>IF(front!E1096&gt;$X$2,O1096,P1096)</f>
        <v>78169.640654003262</v>
      </c>
      <c r="Y1096">
        <f t="shared" si="280"/>
        <v>77932.88741435585</v>
      </c>
      <c r="Z1096">
        <f>SUMPRODUCT($B$7:$B$456,Y$7:Y$456,EXP(constants!$B$32+constants!$A$32*ABS($A$7:$A$456-$A1096)))</f>
        <v>1.6493416546674937E-6</v>
      </c>
      <c r="AA1096">
        <f t="shared" si="281"/>
        <v>77932.887412706506</v>
      </c>
      <c r="AB1096">
        <f t="shared" ref="AB1096:AB1159" si="287">IF((AA1096-$AA$3)&gt;0,AA1096-$AA$3,0)</f>
        <v>77927.979990165433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1.8486265177228241E-5</v>
      </c>
      <c r="AL1096" s="17">
        <f t="shared" si="282"/>
        <v>2.3722243511972491E-10</v>
      </c>
      <c r="AQ1096">
        <f t="shared" si="279"/>
        <v>2.3722243511972491E-10</v>
      </c>
    </row>
    <row r="1097" spans="1:43" x14ac:dyDescent="0.2">
      <c r="A1097">
        <f>front!A1097</f>
        <v>694.3</v>
      </c>
      <c r="B1097" s="1">
        <f t="shared" ref="B1097:B1160" si="288">A1097-A1096</f>
        <v>0.44999999999993179</v>
      </c>
      <c r="C1097">
        <f>front!D1097-front!B1097</f>
        <v>45039.270000000004</v>
      </c>
      <c r="D1097" s="2">
        <f>front!E1097-front!C1097</f>
        <v>55449.7</v>
      </c>
      <c r="E1097" s="2">
        <f>IF(front!F1097-front!C1097&gt;0,front!F1097-front!C1097,0)</f>
        <v>55449.7</v>
      </c>
      <c r="F1097" s="2">
        <f>front!I1097-front!H1097</f>
        <v>4684.7000000000007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47014.432174910464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58519.385633928585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58519.385633928585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4674.5836128438132</v>
      </c>
      <c r="M1097" s="4"/>
      <c r="N1097" s="4"/>
      <c r="O1097" s="4">
        <f t="shared" si="283"/>
        <v>78357.386958184099</v>
      </c>
      <c r="P1097" s="4">
        <f t="shared" si="284"/>
        <v>11703.877126785716</v>
      </c>
      <c r="Q1097" s="4">
        <f t="shared" si="284"/>
        <v>11703.877126785716</v>
      </c>
      <c r="R1097" s="4">
        <f t="shared" si="285"/>
        <v>779.09726880730227</v>
      </c>
      <c r="S1097" s="4"/>
      <c r="T1097" s="4"/>
      <c r="U1097" s="4">
        <f t="shared" si="286"/>
        <v>1</v>
      </c>
      <c r="V1097" s="4"/>
      <c r="W1097" s="4"/>
      <c r="X1097">
        <f>IF(front!E1097&gt;$X$2,O1097,P1097)</f>
        <v>78357.386958184099</v>
      </c>
      <c r="Y1097">
        <f t="shared" si="280"/>
        <v>78120.633718536687</v>
      </c>
      <c r="Z1097">
        <f>SUMPRODUCT($B$7:$B$456,Y$7:Y$456,EXP(constants!$B$32+constants!$A$32*ABS($A$7:$A$456-$A1097)))</f>
        <v>1.6076608126839084E-6</v>
      </c>
      <c r="AA1097">
        <f t="shared" si="281"/>
        <v>78120.63371692902</v>
      </c>
      <c r="AB1097">
        <f t="shared" si="287"/>
        <v>78115.726294387947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1.8504344866531522E-5</v>
      </c>
      <c r="AL1097" s="17">
        <f t="shared" si="282"/>
        <v>2.3688373320368047E-10</v>
      </c>
      <c r="AQ1097">
        <f t="shared" si="279"/>
        <v>2.3688373320368047E-10</v>
      </c>
    </row>
    <row r="1098" spans="1:43" x14ac:dyDescent="0.2">
      <c r="A1098">
        <f>front!A1098</f>
        <v>694.75</v>
      </c>
      <c r="B1098" s="1">
        <f t="shared" si="288"/>
        <v>0.45000000000004547</v>
      </c>
      <c r="C1098">
        <f>front!D1098-front!B1098</f>
        <v>45179</v>
      </c>
      <c r="D1098" s="2">
        <f>front!E1098-front!C1098</f>
        <v>55414.400000000001</v>
      </c>
      <c r="E1098" s="2">
        <f>IF(front!F1098-front!C1098&gt;0,front!F1098-front!C1098,0)</f>
        <v>55414.400000000001</v>
      </c>
      <c r="F1098" s="2">
        <f>front!I1098-front!H1098</f>
        <v>4867.8000000000011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47168.068573446748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58480.141674157945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58480.141674157945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4857.4023698161145</v>
      </c>
      <c r="M1098" s="4"/>
      <c r="N1098" s="4"/>
      <c r="O1098" s="4">
        <f t="shared" si="283"/>
        <v>78613.447622411244</v>
      </c>
      <c r="P1098" s="4">
        <f t="shared" si="284"/>
        <v>11696.02833483159</v>
      </c>
      <c r="Q1098" s="4">
        <f t="shared" si="284"/>
        <v>11696.02833483159</v>
      </c>
      <c r="R1098" s="4">
        <f t="shared" si="285"/>
        <v>809.56706163601905</v>
      </c>
      <c r="S1098" s="4"/>
      <c r="T1098" s="4"/>
      <c r="U1098" s="4">
        <f t="shared" si="286"/>
        <v>1</v>
      </c>
      <c r="V1098" s="4"/>
      <c r="W1098" s="4"/>
      <c r="X1098">
        <f>IF(front!E1098&gt;$X$2,O1098,P1098)</f>
        <v>78613.447622411244</v>
      </c>
      <c r="Y1098">
        <f t="shared" si="280"/>
        <v>78376.694382763832</v>
      </c>
      <c r="Z1098">
        <f>SUMPRODUCT($B$7:$B$456,Y$7:Y$456,EXP(constants!$B$32+constants!$A$32*ABS($A$7:$A$456-$A1098)))</f>
        <v>1.5670332955730249E-6</v>
      </c>
      <c r="AA1098">
        <f t="shared" si="281"/>
        <v>78376.694381196794</v>
      </c>
      <c r="AB1098">
        <f t="shared" si="287"/>
        <v>78371.786958655721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1.8522382693092707E-5</v>
      </c>
      <c r="AL1098" s="17">
        <f t="shared" si="282"/>
        <v>2.3633993062916901E-10</v>
      </c>
      <c r="AQ1098">
        <f t="shared" si="279"/>
        <v>2.3633993062916901E-10</v>
      </c>
    </row>
    <row r="1099" spans="1:43" x14ac:dyDescent="0.2">
      <c r="A1099">
        <f>front!A1099</f>
        <v>695.2</v>
      </c>
      <c r="B1099" s="1">
        <f t="shared" si="288"/>
        <v>0.45000000000004547</v>
      </c>
      <c r="C1099">
        <f>front!D1099-front!B1099</f>
        <v>45199.729999999996</v>
      </c>
      <c r="D1099" s="2">
        <f>front!E1099-front!C1099</f>
        <v>53243.199999999997</v>
      </c>
      <c r="E1099" s="2">
        <f>IF(front!F1099-front!C1099&gt;0,front!F1099-front!C1099,0)</f>
        <v>53243.199999999997</v>
      </c>
      <c r="F1099" s="2">
        <f>front!I1099-front!H1099</f>
        <v>6058.5000000000018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47190.864392613868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56071.612860109301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56071.612860109301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6046.9130653237225</v>
      </c>
      <c r="M1099" s="4"/>
      <c r="N1099" s="4"/>
      <c r="O1099" s="4">
        <f t="shared" si="283"/>
        <v>78651.44065435644</v>
      </c>
      <c r="P1099" s="4">
        <f t="shared" si="284"/>
        <v>11214.32257202186</v>
      </c>
      <c r="Q1099" s="4">
        <f t="shared" si="284"/>
        <v>11214.32257202186</v>
      </c>
      <c r="R1099" s="4">
        <f t="shared" si="285"/>
        <v>1007.8188442206205</v>
      </c>
      <c r="S1099" s="4"/>
      <c r="T1099" s="4"/>
      <c r="U1099" s="4">
        <f t="shared" si="286"/>
        <v>1</v>
      </c>
      <c r="V1099" s="4"/>
      <c r="W1099" s="4"/>
      <c r="X1099">
        <f>IF(front!E1099&gt;$X$2,O1099,P1099)</f>
        <v>78651.44065435644</v>
      </c>
      <c r="Y1099">
        <f t="shared" si="280"/>
        <v>78414.687414709028</v>
      </c>
      <c r="Z1099">
        <f>SUMPRODUCT($B$7:$B$456,Y$7:Y$456,EXP(constants!$B$32+constants!$A$32*ABS($A$7:$A$456-$A1099)))</f>
        <v>1.5274324845518658E-6</v>
      </c>
      <c r="AA1099">
        <f t="shared" si="281"/>
        <v>78414.6874131816</v>
      </c>
      <c r="AB1099">
        <f t="shared" si="287"/>
        <v>78409.779990640527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1.8540378676466112E-5</v>
      </c>
      <c r="AL1099" s="17">
        <f t="shared" si="282"/>
        <v>2.3645492537639061E-10</v>
      </c>
      <c r="AQ1099">
        <f t="shared" si="279"/>
        <v>2.3645492537639061E-10</v>
      </c>
    </row>
    <row r="1100" spans="1:43" x14ac:dyDescent="0.2">
      <c r="A1100">
        <f>front!A1100</f>
        <v>695.65</v>
      </c>
      <c r="B1100" s="1">
        <f t="shared" si="288"/>
        <v>0.44999999999993179</v>
      </c>
      <c r="C1100">
        <f>front!D1100-front!B1100</f>
        <v>45282.400000000001</v>
      </c>
      <c r="D1100" s="2">
        <f>front!E1100-front!C1100</f>
        <v>55377.5</v>
      </c>
      <c r="E1100" s="2">
        <f>IF(front!F1100-front!C1100&gt;0,front!F1100-front!C1100,0)</f>
        <v>55377.5</v>
      </c>
      <c r="F1100" s="2">
        <f>front!I1100-front!H1100</f>
        <v>5817.6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47281.779620417736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58439.122793101786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58439.122793101786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5806.1491758053771</v>
      </c>
      <c r="M1100" s="4"/>
      <c r="N1100" s="4"/>
      <c r="O1100" s="4">
        <f t="shared" si="283"/>
        <v>78802.966034029567</v>
      </c>
      <c r="P1100" s="4">
        <f t="shared" si="284"/>
        <v>11687.824558620357</v>
      </c>
      <c r="Q1100" s="4">
        <f t="shared" si="284"/>
        <v>11687.824558620357</v>
      </c>
      <c r="R1100" s="4">
        <f t="shared" si="285"/>
        <v>967.69152930089615</v>
      </c>
      <c r="S1100" s="4"/>
      <c r="T1100" s="4"/>
      <c r="U1100" s="4">
        <f t="shared" si="286"/>
        <v>1</v>
      </c>
      <c r="V1100" s="4"/>
      <c r="W1100" s="4"/>
      <c r="X1100">
        <f>IF(front!E1100&gt;$X$2,O1100,P1100)</f>
        <v>78802.966034029567</v>
      </c>
      <c r="Y1100">
        <f t="shared" si="280"/>
        <v>78566.212794382154</v>
      </c>
      <c r="Z1100">
        <f>SUMPRODUCT($B$7:$B$456,Y$7:Y$456,EXP(constants!$B$32+constants!$A$32*ABS($A$7:$A$456-$A1100)))</f>
        <v>1.4888324335260315E-6</v>
      </c>
      <c r="AA1100">
        <f t="shared" si="281"/>
        <v>78566.212792893319</v>
      </c>
      <c r="AB1100">
        <f t="shared" si="287"/>
        <v>78561.305370352246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1.8558332836393928E-5</v>
      </c>
      <c r="AL1100" s="17">
        <f t="shared" si="282"/>
        <v>2.3622739908542229E-10</v>
      </c>
      <c r="AQ1100">
        <f t="shared" si="279"/>
        <v>2.3622739908542229E-10</v>
      </c>
    </row>
    <row r="1101" spans="1:43" x14ac:dyDescent="0.2">
      <c r="A1101">
        <f>front!A1101</f>
        <v>696.1</v>
      </c>
      <c r="B1101" s="1">
        <f t="shared" si="288"/>
        <v>0.45000000000004547</v>
      </c>
      <c r="C1101">
        <f>front!D1101-front!B1101</f>
        <v>45285.200000000004</v>
      </c>
      <c r="D1101" s="2">
        <f>front!E1101-front!C1101</f>
        <v>55316.5</v>
      </c>
      <c r="E1101" s="2">
        <f>IF(front!F1101-front!C1101&gt;0,front!F1101-front!C1101,0)</f>
        <v>55316.5</v>
      </c>
      <c r="F1101" s="2">
        <f>front!I1101-front!H1101</f>
        <v>4429.2999999999993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47284.859074276414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58371.32225923497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58371.32225923497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4419.6094522109561</v>
      </c>
      <c r="M1101" s="4"/>
      <c r="N1101" s="4"/>
      <c r="O1101" s="4">
        <f t="shared" si="283"/>
        <v>78808.098457127344</v>
      </c>
      <c r="P1101" s="4">
        <f t="shared" si="284"/>
        <v>11674.264451846995</v>
      </c>
      <c r="Q1101" s="4">
        <f t="shared" si="284"/>
        <v>11674.264451846995</v>
      </c>
      <c r="R1101" s="4">
        <f t="shared" si="285"/>
        <v>736.60157536849272</v>
      </c>
      <c r="S1101" s="4"/>
      <c r="T1101" s="4"/>
      <c r="U1101" s="4">
        <f t="shared" si="286"/>
        <v>1</v>
      </c>
      <c r="V1101" s="4"/>
      <c r="W1101" s="4"/>
      <c r="X1101">
        <f>IF(front!E1101&gt;$X$2,O1101,P1101)</f>
        <v>78808.098457127344</v>
      </c>
      <c r="Y1101">
        <f t="shared" si="280"/>
        <v>78571.345217479931</v>
      </c>
      <c r="Z1101">
        <f>SUMPRODUCT($B$7:$B$456,Y$7:Y$456,EXP(constants!$B$32+constants!$A$32*ABS($A$7:$A$456-$A1101)))</f>
        <v>1.4512078520900153E-6</v>
      </c>
      <c r="AA1101">
        <f t="shared" si="281"/>
        <v>78571.345216028727</v>
      </c>
      <c r="AB1101">
        <f t="shared" si="287"/>
        <v>78566.437793487654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1.8576245192809706E-5</v>
      </c>
      <c r="AL1101" s="17">
        <f t="shared" si="282"/>
        <v>2.3643995724532497E-10</v>
      </c>
      <c r="AQ1101">
        <f t="shared" ref="AQ1101:AQ1164" si="289">AL1101</f>
        <v>2.3643995724532497E-10</v>
      </c>
    </row>
    <row r="1102" spans="1:43" x14ac:dyDescent="0.2">
      <c r="A1102">
        <f>front!A1102</f>
        <v>696.55</v>
      </c>
      <c r="B1102" s="1">
        <f t="shared" si="288"/>
        <v>0.44999999999993179</v>
      </c>
      <c r="C1102">
        <f>front!D1102-front!B1102</f>
        <v>45258.86</v>
      </c>
      <c r="D1102" s="2">
        <f>front!E1102-front!C1102</f>
        <v>54533</v>
      </c>
      <c r="E1102" s="2">
        <f>IF(front!F1102-front!C1102&gt;0,front!F1102-front!C1102,0)</f>
        <v>54533</v>
      </c>
      <c r="F1102" s="2">
        <f>front!I1102-front!H1102</f>
        <v>4980.8000000000011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47255.890706165883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57501.306689397403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57501.306689397403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4970.2398285260424</v>
      </c>
      <c r="M1102" s="4"/>
      <c r="N1102" s="4"/>
      <c r="O1102" s="4">
        <f t="shared" si="283"/>
        <v>78759.817843609795</v>
      </c>
      <c r="P1102" s="4">
        <f t="shared" si="284"/>
        <v>11500.261337879481</v>
      </c>
      <c r="Q1102" s="4">
        <f t="shared" si="284"/>
        <v>11500.261337879481</v>
      </c>
      <c r="R1102" s="4">
        <f t="shared" si="285"/>
        <v>828.37330475434044</v>
      </c>
      <c r="S1102" s="4"/>
      <c r="T1102" s="4"/>
      <c r="U1102" s="4">
        <f t="shared" si="286"/>
        <v>1</v>
      </c>
      <c r="V1102" s="4"/>
      <c r="W1102" s="4"/>
      <c r="X1102">
        <f>IF(front!E1102&gt;$X$2,O1102,P1102)</f>
        <v>78759.817843609795</v>
      </c>
      <c r="Y1102">
        <f t="shared" si="280"/>
        <v>78523.064603962383</v>
      </c>
      <c r="Z1102">
        <f>SUMPRODUCT($B$7:$B$456,Y$7:Y$456,EXP(constants!$B$32+constants!$A$32*ABS($A$7:$A$456-$A1102)))</f>
        <v>1.4145340889572355E-6</v>
      </c>
      <c r="AA1102">
        <f t="shared" si="281"/>
        <v>78523.064602547849</v>
      </c>
      <c r="AB1102">
        <f t="shared" si="287"/>
        <v>78518.157180006776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1.859411576581006E-5</v>
      </c>
      <c r="AL1102" s="17">
        <f t="shared" si="282"/>
        <v>2.3681294153633951E-10</v>
      </c>
      <c r="AQ1102">
        <f t="shared" si="289"/>
        <v>2.3681294153633951E-10</v>
      </c>
    </row>
    <row r="1103" spans="1:43" x14ac:dyDescent="0.2">
      <c r="A1103">
        <f>front!A1103</f>
        <v>697</v>
      </c>
      <c r="B1103" s="1">
        <f t="shared" si="288"/>
        <v>0.45000000000004547</v>
      </c>
      <c r="C1103">
        <f>front!D1103-front!B1103</f>
        <v>45222.869999999995</v>
      </c>
      <c r="D1103" s="2">
        <f>front!E1103-front!C1103</f>
        <v>55491.6</v>
      </c>
      <c r="E1103" s="2">
        <f>IF(front!F1103-front!C1103&gt;0,front!F1103-front!C1103,0)</f>
        <v>55491.6</v>
      </c>
      <c r="F1103" s="2">
        <f>front!I1103-front!H1103</f>
        <v>8493.0999999999985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47216.311194337191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58565.971728760152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58565.971728760152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8484.5313600426707</v>
      </c>
      <c r="M1103" s="4"/>
      <c r="N1103" s="4"/>
      <c r="O1103" s="4">
        <f t="shared" si="283"/>
        <v>78693.851990561976</v>
      </c>
      <c r="P1103" s="4">
        <f t="shared" si="284"/>
        <v>11713.19434575203</v>
      </c>
      <c r="Q1103" s="4">
        <f t="shared" si="284"/>
        <v>11713.19434575203</v>
      </c>
      <c r="R1103" s="4">
        <f t="shared" si="285"/>
        <v>1414.0885600071117</v>
      </c>
      <c r="S1103" s="4"/>
      <c r="T1103" s="4"/>
      <c r="U1103" s="4">
        <f t="shared" si="286"/>
        <v>1</v>
      </c>
      <c r="V1103" s="4"/>
      <c r="W1103" s="4"/>
      <c r="X1103">
        <f>IF(front!E1103&gt;$X$2,O1103,P1103)</f>
        <v>78693.851990561976</v>
      </c>
      <c r="Y1103">
        <f t="shared" si="280"/>
        <v>78457.098750914563</v>
      </c>
      <c r="Z1103">
        <f>SUMPRODUCT($B$7:$B$456,Y$7:Y$456,EXP(constants!$B$32+constants!$A$32*ABS($A$7:$A$456-$A1103)))</f>
        <v>1.3787871158086532E-6</v>
      </c>
      <c r="AA1103">
        <f t="shared" si="281"/>
        <v>78457.098749535769</v>
      </c>
      <c r="AB1103">
        <f t="shared" si="287"/>
        <v>78452.191326994696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1.8611944575674732E-5</v>
      </c>
      <c r="AL1103" s="17">
        <f t="shared" si="282"/>
        <v>2.3723932067236634E-10</v>
      </c>
      <c r="AQ1103">
        <f t="shared" si="289"/>
        <v>2.3723932067236634E-10</v>
      </c>
    </row>
    <row r="1104" spans="1:43" x14ac:dyDescent="0.2">
      <c r="A1104">
        <f>front!A1104</f>
        <v>697.45</v>
      </c>
      <c r="B1104" s="1">
        <f t="shared" si="288"/>
        <v>0.45000000000004547</v>
      </c>
      <c r="C1104">
        <f>front!D1104-front!B1104</f>
        <v>45131.73</v>
      </c>
      <c r="D1104" s="2">
        <f>front!E1104-front!C1104</f>
        <v>55637.5</v>
      </c>
      <c r="E1104" s="2">
        <f>IF(front!F1104-front!C1104&gt;0,front!F1104-front!C1104,0)</f>
        <v>55637.5</v>
      </c>
      <c r="F1104" s="2">
        <f>front!I1104-front!H1104</f>
        <v>9425.2000000000007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47116.090546243002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58728.230548683881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58728.230548683881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9420.5725574061835</v>
      </c>
      <c r="M1104" s="4"/>
      <c r="N1104" s="4"/>
      <c r="O1104" s="4">
        <f t="shared" si="283"/>
        <v>78526.817577071677</v>
      </c>
      <c r="P1104" s="4">
        <f t="shared" si="284"/>
        <v>11745.646109736776</v>
      </c>
      <c r="Q1104" s="4">
        <f t="shared" si="284"/>
        <v>11745.646109736776</v>
      </c>
      <c r="R1104" s="4">
        <f t="shared" si="285"/>
        <v>1570.0954262343639</v>
      </c>
      <c r="S1104" s="4"/>
      <c r="T1104" s="4"/>
      <c r="U1104" s="4">
        <f t="shared" si="286"/>
        <v>1</v>
      </c>
      <c r="V1104" s="4"/>
      <c r="W1104" s="4"/>
      <c r="X1104">
        <f>IF(front!E1104&gt;$X$2,O1104,P1104)</f>
        <v>78526.817577071677</v>
      </c>
      <c r="Y1104">
        <f t="shared" si="280"/>
        <v>78290.064337424265</v>
      </c>
      <c r="Z1104">
        <f>SUMPRODUCT($B$7:$B$456,Y$7:Y$456,EXP(constants!$B$32+constants!$A$32*ABS($A$7:$A$456-$A1104)))</f>
        <v>1.3439435115497027E-6</v>
      </c>
      <c r="AA1104">
        <f t="shared" si="281"/>
        <v>78290.064336080322</v>
      </c>
      <c r="AB1104">
        <f t="shared" si="287"/>
        <v>78285.156913539249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1.8629731642853413E-5</v>
      </c>
      <c r="AL1104" s="17">
        <f t="shared" si="282"/>
        <v>2.3797271893353566E-10</v>
      </c>
      <c r="AQ1104">
        <f t="shared" si="289"/>
        <v>2.3797271893353566E-10</v>
      </c>
    </row>
    <row r="1105" spans="1:43" x14ac:dyDescent="0.2">
      <c r="A1105">
        <f>front!A1105</f>
        <v>697.9</v>
      </c>
      <c r="B1105" s="1">
        <f t="shared" si="288"/>
        <v>0.44999999999993179</v>
      </c>
      <c r="C1105">
        <f>front!D1105-front!B1105</f>
        <v>45095.33</v>
      </c>
      <c r="D1105" s="2">
        <f>front!E1105-front!C1105</f>
        <v>55198.5</v>
      </c>
      <c r="E1105" s="2">
        <f>IF(front!F1105-front!C1105&gt;0,front!F1105-front!C1105,0)</f>
        <v>55198.5</v>
      </c>
      <c r="F1105" s="2">
        <f>front!I1105-front!H1105</f>
        <v>7390.3000000000011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47076.067629554491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58240.196168990471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58240.196168990471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7379.234267831318</v>
      </c>
      <c r="M1105" s="4"/>
      <c r="N1105" s="4"/>
      <c r="O1105" s="4">
        <f t="shared" si="283"/>
        <v>78460.112715924144</v>
      </c>
      <c r="P1105" s="4">
        <f t="shared" si="284"/>
        <v>11648.039233798094</v>
      </c>
      <c r="Q1105" s="4">
        <f t="shared" si="284"/>
        <v>11648.039233798094</v>
      </c>
      <c r="R1105" s="4">
        <f t="shared" si="285"/>
        <v>1229.8723779718864</v>
      </c>
      <c r="S1105" s="4"/>
      <c r="T1105" s="4"/>
      <c r="U1105" s="4">
        <f t="shared" si="286"/>
        <v>1</v>
      </c>
      <c r="V1105" s="4"/>
      <c r="W1105" s="4"/>
      <c r="X1105">
        <f>IF(front!E1105&gt;$X$2,O1105,P1105)</f>
        <v>78460.112715924144</v>
      </c>
      <c r="Y1105">
        <f t="shared" si="280"/>
        <v>78223.359476276732</v>
      </c>
      <c r="Z1105">
        <f>SUMPRODUCT($B$7:$B$456,Y$7:Y$456,EXP(constants!$B$32+constants!$A$32*ABS($A$7:$A$456-$A1105)))</f>
        <v>1.3099804469649666E-6</v>
      </c>
      <c r="AA1105">
        <f t="shared" si="281"/>
        <v>78223.359474966754</v>
      </c>
      <c r="AB1105">
        <f t="shared" si="287"/>
        <v>78218.45205242568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1.8647476987935047E-5</v>
      </c>
      <c r="AL1105" s="17">
        <f t="shared" si="282"/>
        <v>2.3840253161027314E-10</v>
      </c>
      <c r="AQ1105">
        <f t="shared" si="289"/>
        <v>2.3840253161027314E-10</v>
      </c>
    </row>
    <row r="1106" spans="1:43" x14ac:dyDescent="0.2">
      <c r="A1106">
        <f>front!A1106</f>
        <v>698.35</v>
      </c>
      <c r="B1106" s="1">
        <f t="shared" si="288"/>
        <v>0.45000000000004547</v>
      </c>
      <c r="C1106">
        <f>front!D1106-front!B1106</f>
        <v>45212.07</v>
      </c>
      <c r="D1106" s="2">
        <f>front!E1106-front!C1106</f>
        <v>55759.5</v>
      </c>
      <c r="E1106" s="2">
        <f>IF(front!F1106-front!C1106&gt;0,front!F1106-front!C1106,0)</f>
        <v>55759.5</v>
      </c>
      <c r="F1106" s="2">
        <f>front!I1106-front!H1106</f>
        <v>6508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47204.43444679751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58863.961075901811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58863.961075901811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6496.3312052179326</v>
      </c>
      <c r="M1106" s="4"/>
      <c r="N1106" s="4"/>
      <c r="O1106" s="4">
        <f t="shared" si="283"/>
        <v>78674.05741132918</v>
      </c>
      <c r="P1106" s="4">
        <f t="shared" si="284"/>
        <v>11772.792215180363</v>
      </c>
      <c r="Q1106" s="4">
        <f t="shared" si="284"/>
        <v>11772.792215180363</v>
      </c>
      <c r="R1106" s="4">
        <f t="shared" si="285"/>
        <v>1082.721867536322</v>
      </c>
      <c r="S1106" s="4"/>
      <c r="T1106" s="4"/>
      <c r="U1106" s="4">
        <f t="shared" si="286"/>
        <v>1</v>
      </c>
      <c r="V1106" s="4"/>
      <c r="W1106" s="4"/>
      <c r="X1106">
        <f>IF(front!E1106&gt;$X$2,O1106,P1106)</f>
        <v>78674.05741132918</v>
      </c>
      <c r="Y1106">
        <f t="shared" si="280"/>
        <v>78437.304171681768</v>
      </c>
      <c r="Z1106">
        <f>SUMPRODUCT($B$7:$B$456,Y$7:Y$456,EXP(constants!$B$32+constants!$A$32*ABS($A$7:$A$456-$A1106)))</f>
        <v>1.2768756697606622E-6</v>
      </c>
      <c r="AA1106">
        <f t="shared" si="281"/>
        <v>78437.304170404896</v>
      </c>
      <c r="AB1106">
        <f t="shared" si="287"/>
        <v>78432.396747863822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1.8665180631679246E-5</v>
      </c>
      <c r="AL1106" s="17">
        <f t="shared" si="282"/>
        <v>2.3797794541051825E-10</v>
      </c>
      <c r="AQ1106">
        <f t="shared" si="289"/>
        <v>2.3797794541051825E-10</v>
      </c>
    </row>
    <row r="1107" spans="1:43" x14ac:dyDescent="0.2">
      <c r="A1107">
        <f>front!A1107</f>
        <v>698.8</v>
      </c>
      <c r="B1107" s="1">
        <f t="shared" si="288"/>
        <v>0.44999999999993179</v>
      </c>
      <c r="C1107">
        <f>front!D1107-front!B1107</f>
        <v>45330.130000000005</v>
      </c>
      <c r="D1107" s="2">
        <f>front!E1107-front!C1107</f>
        <v>55014.8</v>
      </c>
      <c r="E1107" s="2">
        <f>IF(front!F1107-front!C1107&gt;0,front!F1107-front!C1107,0)</f>
        <v>55014.8</v>
      </c>
      <c r="F1107" s="2">
        <f>front!I1107-front!H1107</f>
        <v>6217.9000000000015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47334.275014645034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58036.134245201341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58036.134245201341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6206.257271505403</v>
      </c>
      <c r="M1107" s="4"/>
      <c r="N1107" s="4"/>
      <c r="O1107" s="4">
        <f t="shared" si="283"/>
        <v>78890.458357741722</v>
      </c>
      <c r="P1107" s="4">
        <f t="shared" si="284"/>
        <v>11607.226849040268</v>
      </c>
      <c r="Q1107" s="4">
        <f t="shared" si="284"/>
        <v>11607.226849040268</v>
      </c>
      <c r="R1107" s="4">
        <f t="shared" si="285"/>
        <v>1034.3762119175672</v>
      </c>
      <c r="S1107" s="4"/>
      <c r="T1107" s="4"/>
      <c r="U1107" s="4">
        <f t="shared" si="286"/>
        <v>1</v>
      </c>
      <c r="V1107" s="4"/>
      <c r="W1107" s="4"/>
      <c r="X1107">
        <f>IF(front!E1107&gt;$X$2,O1107,P1107)</f>
        <v>78890.458357741722</v>
      </c>
      <c r="Y1107">
        <f t="shared" si="280"/>
        <v>78653.705118094309</v>
      </c>
      <c r="Z1107">
        <f>SUMPRODUCT($B$7:$B$456,Y$7:Y$456,EXP(constants!$B$32+constants!$A$32*ABS($A$7:$A$456-$A1107)))</f>
        <v>1.2446074899851934E-6</v>
      </c>
      <c r="AA1107">
        <f t="shared" si="281"/>
        <v>78653.705116849698</v>
      </c>
      <c r="AB1107">
        <f t="shared" si="287"/>
        <v>78648.797694308625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1.8682842594984096E-5</v>
      </c>
      <c r="AL1107" s="17">
        <f t="shared" si="282"/>
        <v>2.3754772027921373E-10</v>
      </c>
      <c r="AQ1107">
        <f t="shared" si="289"/>
        <v>2.3754772027921373E-10</v>
      </c>
    </row>
    <row r="1108" spans="1:43" x14ac:dyDescent="0.2">
      <c r="A1108">
        <f>front!A1108</f>
        <v>699.24</v>
      </c>
      <c r="B1108" s="1">
        <f t="shared" si="288"/>
        <v>0.44000000000005457</v>
      </c>
      <c r="C1108">
        <f>front!D1108-front!B1108</f>
        <v>45437.54</v>
      </c>
      <c r="D1108" s="2">
        <f>front!E1108-front!C1108</f>
        <v>55107.7</v>
      </c>
      <c r="E1108" s="2">
        <f>IF(front!F1108-front!C1108&gt;0,front!F1108-front!C1108,0)</f>
        <v>55107.7</v>
      </c>
      <c r="F1108" s="2">
        <f>front!I1108-front!H1108</f>
        <v>5912.7999999999993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47452.422048116576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58139.320872787255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58139.320872787255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5901.2881925492129</v>
      </c>
      <c r="M1108" s="4"/>
      <c r="N1108" s="4"/>
      <c r="O1108" s="4">
        <f t="shared" si="283"/>
        <v>79087.37008019429</v>
      </c>
      <c r="P1108" s="4">
        <f t="shared" si="284"/>
        <v>11627.86417455745</v>
      </c>
      <c r="Q1108" s="4">
        <f t="shared" si="284"/>
        <v>11627.86417455745</v>
      </c>
      <c r="R1108" s="4">
        <f t="shared" si="285"/>
        <v>983.54803209153545</v>
      </c>
      <c r="S1108" s="4"/>
      <c r="T1108" s="4"/>
      <c r="U1108" s="4">
        <f t="shared" si="286"/>
        <v>1</v>
      </c>
      <c r="V1108" s="4"/>
      <c r="W1108" s="4"/>
      <c r="X1108">
        <f>IF(front!E1108&gt;$X$2,O1108,P1108)</f>
        <v>79087.37008019429</v>
      </c>
      <c r="Y1108">
        <f t="shared" si="280"/>
        <v>78850.616840546878</v>
      </c>
      <c r="Z1108">
        <f>SUMPRODUCT($B$7:$B$456,Y$7:Y$456,EXP(constants!$B$32+constants!$A$32*ABS($A$7:$A$456-$A1108)))</f>
        <v>1.2138450045341063E-6</v>
      </c>
      <c r="AA1108">
        <f t="shared" si="281"/>
        <v>78850.61683933303</v>
      </c>
      <c r="AB1108">
        <f t="shared" si="287"/>
        <v>78845.709416791957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1.8700071789014919E-5</v>
      </c>
      <c r="AL1108" s="17">
        <f t="shared" si="282"/>
        <v>2.371729790667889E-10</v>
      </c>
      <c r="AQ1108">
        <f t="shared" si="289"/>
        <v>2.371729790667889E-10</v>
      </c>
    </row>
    <row r="1109" spans="1:43" x14ac:dyDescent="0.2">
      <c r="A1109">
        <f>front!A1109</f>
        <v>699.69</v>
      </c>
      <c r="B1109" s="1">
        <f t="shared" si="288"/>
        <v>0.45000000000004547</v>
      </c>
      <c r="C1109">
        <f>front!D1109-front!B1109</f>
        <v>45648.4</v>
      </c>
      <c r="D1109" s="2">
        <f>front!E1109-front!C1109</f>
        <v>55735.3</v>
      </c>
      <c r="E1109" s="2">
        <f>IF(front!F1109-front!C1109&gt;0,front!F1109-front!C1109,0)</f>
        <v>55735.3</v>
      </c>
      <c r="F1109" s="2">
        <f>front!I1109-front!H1109</f>
        <v>5395.2000000000007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47684.412329716572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58837.033629746584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58837.033629746584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5384.1244974667025</v>
      </c>
      <c r="M1109" s="4"/>
      <c r="N1109" s="4"/>
      <c r="O1109" s="4">
        <f t="shared" si="283"/>
        <v>79474.020549527617</v>
      </c>
      <c r="P1109" s="4">
        <f t="shared" si="284"/>
        <v>11767.406725949317</v>
      </c>
      <c r="Q1109" s="4">
        <f t="shared" si="284"/>
        <v>11767.406725949317</v>
      </c>
      <c r="R1109" s="4">
        <f t="shared" si="285"/>
        <v>897.35408291111696</v>
      </c>
      <c r="S1109" s="4"/>
      <c r="T1109" s="4"/>
      <c r="U1109" s="4">
        <f t="shared" si="286"/>
        <v>1</v>
      </c>
      <c r="V1109" s="4"/>
      <c r="W1109" s="4"/>
      <c r="X1109">
        <f>IF(front!E1109&gt;$X$2,O1109,P1109)</f>
        <v>79474.020549527617</v>
      </c>
      <c r="Y1109">
        <f t="shared" si="280"/>
        <v>79237.267309880204</v>
      </c>
      <c r="Z1109">
        <f>SUMPRODUCT($B$7:$B$456,Y$7:Y$456,EXP(constants!$B$32+constants!$A$32*ABS($A$7:$A$456-$A1109)))</f>
        <v>1.183169685273609E-6</v>
      </c>
      <c r="AA1109">
        <f t="shared" si="281"/>
        <v>79237.267308697032</v>
      </c>
      <c r="AB1109">
        <f t="shared" si="287"/>
        <v>79232.359886155959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1.871765137973941E-5</v>
      </c>
      <c r="AL1109" s="17">
        <f t="shared" si="282"/>
        <v>2.3623745912192489E-10</v>
      </c>
      <c r="AQ1109">
        <f t="shared" si="289"/>
        <v>2.3623745912192489E-10</v>
      </c>
    </row>
    <row r="1110" spans="1:43" x14ac:dyDescent="0.2">
      <c r="A1110">
        <f>front!A1110</f>
        <v>700.14</v>
      </c>
      <c r="B1110" s="1">
        <f t="shared" si="288"/>
        <v>0.44999999999993179</v>
      </c>
      <c r="C1110">
        <f>front!D1110-front!B1110</f>
        <v>45718.469999999994</v>
      </c>
      <c r="D1110" s="2">
        <f>front!E1110-front!C1110</f>
        <v>55567.3</v>
      </c>
      <c r="E1110" s="2">
        <f>IF(front!F1110-front!C1110&gt;0,front!F1110-front!C1110,0)</f>
        <v>55567.3</v>
      </c>
      <c r="F1110" s="2">
        <f>front!I1110-front!H1110</f>
        <v>4726.7000000000007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47761.519039234685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58650.151326902698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58650.151326902698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4716.5172302763422</v>
      </c>
      <c r="M1110" s="4"/>
      <c r="N1110" s="4"/>
      <c r="O1110" s="4">
        <f t="shared" si="283"/>
        <v>79602.531732057803</v>
      </c>
      <c r="P1110" s="4">
        <f t="shared" si="284"/>
        <v>11730.030265380539</v>
      </c>
      <c r="Q1110" s="4">
        <f t="shared" si="284"/>
        <v>11730.030265380539</v>
      </c>
      <c r="R1110" s="4">
        <f t="shared" si="285"/>
        <v>786.0862050460571</v>
      </c>
      <c r="S1110" s="4"/>
      <c r="T1110" s="4"/>
      <c r="U1110" s="4">
        <f t="shared" si="286"/>
        <v>1</v>
      </c>
      <c r="V1110" s="4"/>
      <c r="W1110" s="4"/>
      <c r="X1110">
        <f>IF(front!E1110&gt;$X$2,O1110,P1110)</f>
        <v>79602.531732057803</v>
      </c>
      <c r="Y1110">
        <f t="shared" si="280"/>
        <v>79365.778492410391</v>
      </c>
      <c r="Z1110">
        <f>SUMPRODUCT($B$7:$B$456,Y$7:Y$456,EXP(constants!$B$32+constants!$A$32*ABS($A$7:$A$456-$A1110)))</f>
        <v>1.1532695681255948E-6</v>
      </c>
      <c r="AA1110">
        <f t="shared" si="281"/>
        <v>79365.778491257122</v>
      </c>
      <c r="AB1110">
        <f t="shared" si="287"/>
        <v>79360.871068716049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1.8735189353040805E-5</v>
      </c>
      <c r="AL1110" s="17">
        <f t="shared" si="282"/>
        <v>2.3607590366313647E-10</v>
      </c>
      <c r="AQ1110">
        <f t="shared" si="289"/>
        <v>2.3607590366313647E-10</v>
      </c>
    </row>
    <row r="1111" spans="1:43" x14ac:dyDescent="0.2">
      <c r="A1111">
        <f>front!A1111</f>
        <v>700.59</v>
      </c>
      <c r="B1111" s="1">
        <f t="shared" si="288"/>
        <v>0.45000000000004547</v>
      </c>
      <c r="C1111">
        <f>front!D1111-front!B1111</f>
        <v>45684.53</v>
      </c>
      <c r="D1111" s="2">
        <f>front!E1111-front!C1111</f>
        <v>55130.400000000001</v>
      </c>
      <c r="E1111" s="2">
        <f>IF(front!F1111-front!C1111&gt;0,front!F1111-front!C1111,0)</f>
        <v>55130.400000000001</v>
      </c>
      <c r="F1111" s="2">
        <f>front!I1111-front!H1111</f>
        <v>4428.7999999999993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47724.16972575026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58164.537700821769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58164.537700821769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4419.1103212007656</v>
      </c>
      <c r="M1111" s="4"/>
      <c r="N1111" s="4"/>
      <c r="O1111" s="4">
        <f t="shared" si="283"/>
        <v>79540.282876250436</v>
      </c>
      <c r="P1111" s="4">
        <f t="shared" si="284"/>
        <v>11632.907540164355</v>
      </c>
      <c r="Q1111" s="4">
        <f t="shared" si="284"/>
        <v>11632.907540164355</v>
      </c>
      <c r="R1111" s="4">
        <f t="shared" si="285"/>
        <v>736.51838686679423</v>
      </c>
      <c r="S1111" s="4"/>
      <c r="T1111" s="4"/>
      <c r="U1111" s="4">
        <f t="shared" si="286"/>
        <v>1</v>
      </c>
      <c r="V1111" s="4"/>
      <c r="W1111" s="4"/>
      <c r="X1111">
        <f>IF(front!E1111&gt;$X$2,O1111,P1111)</f>
        <v>79540.282876250436</v>
      </c>
      <c r="Y1111">
        <f t="shared" si="280"/>
        <v>79303.529636603023</v>
      </c>
      <c r="Z1111">
        <f>SUMPRODUCT($B$7:$B$456,Y$7:Y$456,EXP(constants!$B$32+constants!$A$32*ABS($A$7:$A$456-$A1111)))</f>
        <v>1.1241250628028189E-6</v>
      </c>
      <c r="AA1111">
        <f t="shared" si="281"/>
        <v>79303.529635478902</v>
      </c>
      <c r="AB1111">
        <f t="shared" si="287"/>
        <v>79298.622212937829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1.8752685730338197E-5</v>
      </c>
      <c r="AL1111" s="17">
        <f t="shared" si="282"/>
        <v>2.3648186068078537E-10</v>
      </c>
      <c r="AQ1111">
        <f t="shared" si="289"/>
        <v>2.3648186068078537E-10</v>
      </c>
    </row>
    <row r="1112" spans="1:43" x14ac:dyDescent="0.2">
      <c r="A1112">
        <f>front!A1112</f>
        <v>701.04</v>
      </c>
      <c r="B1112" s="1">
        <f t="shared" si="288"/>
        <v>0.44999999999993179</v>
      </c>
      <c r="C1112">
        <f>front!D1112-front!B1112</f>
        <v>45663.4</v>
      </c>
      <c r="D1112" s="2">
        <f>front!E1112-front!C1112</f>
        <v>55070.1</v>
      </c>
      <c r="E1112" s="2">
        <f>IF(front!F1112-front!C1112&gt;0,front!F1112-front!C1112,0)</f>
        <v>55070.1</v>
      </c>
      <c r="F1112" s="2">
        <f>front!I1112-front!H1112</f>
        <v>4691.2000000000007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47700.918067272483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58097.554905818608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58097.554905818608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4681.0732687525915</v>
      </c>
      <c r="M1112" s="4"/>
      <c r="N1112" s="4"/>
      <c r="O1112" s="4">
        <f t="shared" si="283"/>
        <v>79501.530112120803</v>
      </c>
      <c r="P1112" s="4">
        <f t="shared" si="284"/>
        <v>11619.510981163723</v>
      </c>
      <c r="Q1112" s="4">
        <f t="shared" si="284"/>
        <v>11619.510981163723</v>
      </c>
      <c r="R1112" s="4">
        <f t="shared" si="285"/>
        <v>780.17887812543199</v>
      </c>
      <c r="S1112" s="4"/>
      <c r="T1112" s="4"/>
      <c r="U1112" s="4">
        <f t="shared" si="286"/>
        <v>1</v>
      </c>
      <c r="V1112" s="4"/>
      <c r="W1112" s="4"/>
      <c r="X1112">
        <f>IF(front!E1112&gt;$X$2,O1112,P1112)</f>
        <v>79501.530112120803</v>
      </c>
      <c r="Y1112">
        <f t="shared" si="280"/>
        <v>79264.776872473391</v>
      </c>
      <c r="Z1112">
        <f>SUMPRODUCT($B$7:$B$456,Y$7:Y$456,EXP(constants!$B$32+constants!$A$32*ABS($A$7:$A$456-$A1112)))</f>
        <v>1.0957170740881226E-6</v>
      </c>
      <c r="AA1112">
        <f t="shared" si="281"/>
        <v>79264.776871377675</v>
      </c>
      <c r="AB1112">
        <f t="shared" si="287"/>
        <v>79259.869448836602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1.877014053314552E-5</v>
      </c>
      <c r="AL1112" s="17">
        <f t="shared" si="282"/>
        <v>2.3681770691360927E-10</v>
      </c>
      <c r="AQ1112">
        <f t="shared" si="289"/>
        <v>2.3681770691360927E-10</v>
      </c>
    </row>
    <row r="1113" spans="1:43" x14ac:dyDescent="0.2">
      <c r="A1113">
        <f>front!A1113</f>
        <v>701.49</v>
      </c>
      <c r="B1113" s="1">
        <f t="shared" si="288"/>
        <v>0.45000000000004547</v>
      </c>
      <c r="C1113">
        <f>front!D1113-front!B1113</f>
        <v>45490.400000000001</v>
      </c>
      <c r="D1113" s="2">
        <f>front!E1113-front!C1113</f>
        <v>53452.800000000003</v>
      </c>
      <c r="E1113" s="2">
        <f>IF(front!F1113-front!C1113&gt;0,front!F1113-front!C1113,0)</f>
        <v>53452.800000000003</v>
      </c>
      <c r="F1113" s="2">
        <f>front!I1113-front!H1113</f>
        <v>4464.0999999999985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47510.57271762372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56303.782757391229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56303.782757391229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4454.3492953393652</v>
      </c>
      <c r="M1113" s="4"/>
      <c r="N1113" s="4"/>
      <c r="O1113" s="4">
        <f t="shared" si="283"/>
        <v>79184.287862706202</v>
      </c>
      <c r="P1113" s="4">
        <f t="shared" si="284"/>
        <v>11260.756551478245</v>
      </c>
      <c r="Q1113" s="4">
        <f t="shared" si="284"/>
        <v>11260.756551478245</v>
      </c>
      <c r="R1113" s="4">
        <f t="shared" si="285"/>
        <v>742.39154922322757</v>
      </c>
      <c r="S1113" s="4"/>
      <c r="T1113" s="4"/>
      <c r="U1113" s="4">
        <f t="shared" si="286"/>
        <v>1</v>
      </c>
      <c r="V1113" s="4"/>
      <c r="W1113" s="4"/>
      <c r="X1113">
        <f>IF(front!E1113&gt;$X$2,O1113,P1113)</f>
        <v>79184.287862706202</v>
      </c>
      <c r="Y1113">
        <f t="shared" si="280"/>
        <v>78947.534623058789</v>
      </c>
      <c r="Z1113">
        <f>SUMPRODUCT($B$7:$B$456,Y$7:Y$456,EXP(constants!$B$32+constants!$A$32*ABS($A$7:$A$456-$A1113)))</f>
        <v>1.0680269893233613E-6</v>
      </c>
      <c r="AA1113">
        <f t="shared" si="281"/>
        <v>78947.534621990766</v>
      </c>
      <c r="AB1113">
        <f t="shared" si="287"/>
        <v>78942.627199449693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1.878755378310353E-5</v>
      </c>
      <c r="AL1113" s="17">
        <f t="shared" si="282"/>
        <v>2.3798997385324536E-10</v>
      </c>
      <c r="AQ1113">
        <f t="shared" si="289"/>
        <v>2.3798997385324536E-10</v>
      </c>
    </row>
    <row r="1114" spans="1:43" x14ac:dyDescent="0.2">
      <c r="A1114">
        <f>front!A1114</f>
        <v>701.94</v>
      </c>
      <c r="B1114" s="1">
        <f t="shared" si="288"/>
        <v>0.45000000000004547</v>
      </c>
      <c r="C1114">
        <f>front!D1114-front!B1114</f>
        <v>45368.93</v>
      </c>
      <c r="D1114" s="2">
        <f>front!E1114-front!C1114</f>
        <v>55920.6</v>
      </c>
      <c r="E1114" s="2">
        <f>IF(front!F1114-front!C1114&gt;0,front!F1114-front!C1114,0)</f>
        <v>55920.6</v>
      </c>
      <c r="F1114" s="2">
        <f>front!I1114-front!H1114</f>
        <v>5344.7999999999993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47376.951489463318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59043.268185383087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59043.268185383087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5333.7798949860444</v>
      </c>
      <c r="M1114" s="4"/>
      <c r="N1114" s="4"/>
      <c r="O1114" s="4">
        <f t="shared" si="283"/>
        <v>78961.585815772196</v>
      </c>
      <c r="P1114" s="4">
        <f t="shared" si="284"/>
        <v>11808.653637076617</v>
      </c>
      <c r="Q1114" s="4">
        <f t="shared" si="284"/>
        <v>11808.653637076617</v>
      </c>
      <c r="R1114" s="4">
        <f t="shared" si="285"/>
        <v>888.96331583100744</v>
      </c>
      <c r="S1114" s="4"/>
      <c r="T1114" s="4"/>
      <c r="U1114" s="4">
        <f t="shared" si="286"/>
        <v>1</v>
      </c>
      <c r="V1114" s="4"/>
      <c r="W1114" s="4"/>
      <c r="X1114">
        <f>IF(front!E1114&gt;$X$2,O1114,P1114)</f>
        <v>78961.585815772196</v>
      </c>
      <c r="Y1114">
        <f t="shared" si="280"/>
        <v>78724.832576124783</v>
      </c>
      <c r="Z1114">
        <f>SUMPRODUCT($B$7:$B$456,Y$7:Y$456,EXP(constants!$B$32+constants!$A$32*ABS($A$7:$A$456-$A1114)))</f>
        <v>1.0410366662146082E-6</v>
      </c>
      <c r="AA1114">
        <f t="shared" si="281"/>
        <v>78724.832575083754</v>
      </c>
      <c r="AB1114">
        <f t="shared" si="287"/>
        <v>78719.925152542681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1.8804925501938682E-5</v>
      </c>
      <c r="AL1114" s="17">
        <f t="shared" si="282"/>
        <v>2.3888393523620211E-10</v>
      </c>
      <c r="AQ1114">
        <f t="shared" si="289"/>
        <v>2.3888393523620211E-10</v>
      </c>
    </row>
    <row r="1115" spans="1:43" x14ac:dyDescent="0.2">
      <c r="A1115">
        <f>front!A1115</f>
        <v>702.39</v>
      </c>
      <c r="B1115" s="1">
        <f t="shared" si="288"/>
        <v>0.44999999999993179</v>
      </c>
      <c r="C1115">
        <f>front!D1115-front!B1115</f>
        <v>45439.200000000004</v>
      </c>
      <c r="D1115" s="2">
        <f>front!E1115-front!C1115</f>
        <v>54737.4</v>
      </c>
      <c r="E1115" s="2">
        <f>IF(front!F1115-front!C1115&gt;0,front!F1115-front!C1115,0)</f>
        <v>54737.4</v>
      </c>
      <c r="F1115" s="2">
        <f>front!I1115-front!H1115</f>
        <v>5942.0999999999985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47454.248128662504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57728.14080533087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57728.14080533087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5930.5712901098932</v>
      </c>
      <c r="M1115" s="4"/>
      <c r="N1115" s="4"/>
      <c r="O1115" s="4">
        <f t="shared" si="283"/>
        <v>79090.413547770833</v>
      </c>
      <c r="P1115" s="4">
        <f t="shared" si="284"/>
        <v>11545.628161066175</v>
      </c>
      <c r="Q1115" s="4">
        <f t="shared" si="284"/>
        <v>11545.628161066175</v>
      </c>
      <c r="R1115" s="4">
        <f t="shared" si="285"/>
        <v>988.42854835164883</v>
      </c>
      <c r="S1115" s="4"/>
      <c r="T1115" s="4"/>
      <c r="U1115" s="4">
        <f t="shared" si="286"/>
        <v>1</v>
      </c>
      <c r="V1115" s="4"/>
      <c r="W1115" s="4"/>
      <c r="X1115">
        <f>IF(front!E1115&gt;$X$2,O1115,P1115)</f>
        <v>79090.413547770833</v>
      </c>
      <c r="Y1115">
        <f t="shared" si="280"/>
        <v>78853.660308123421</v>
      </c>
      <c r="Z1115">
        <f>SUMPRODUCT($B$7:$B$456,Y$7:Y$456,EXP(constants!$B$32+constants!$A$32*ABS($A$7:$A$456-$A1115)))</f>
        <v>1.0147284209454632E-6</v>
      </c>
      <c r="AA1115">
        <f t="shared" si="281"/>
        <v>78853.660307108687</v>
      </c>
      <c r="AB1115">
        <f t="shared" si="287"/>
        <v>78848.752884567613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1.8822255711467531E-5</v>
      </c>
      <c r="AL1115" s="17">
        <f t="shared" si="282"/>
        <v>2.3871342314091881E-10</v>
      </c>
      <c r="AQ1115">
        <f t="shared" si="289"/>
        <v>2.3871342314091881E-10</v>
      </c>
    </row>
    <row r="1116" spans="1:43" x14ac:dyDescent="0.2">
      <c r="A1116">
        <f>front!A1116</f>
        <v>702.84</v>
      </c>
      <c r="B1116" s="1">
        <f t="shared" si="288"/>
        <v>0.45000000000004547</v>
      </c>
      <c r="C1116">
        <f>front!D1116-front!B1116</f>
        <v>45558.86</v>
      </c>
      <c r="D1116" s="2">
        <f>front!E1116-front!C1116</f>
        <v>55706.6</v>
      </c>
      <c r="E1116" s="2">
        <f>IF(front!F1116-front!C1116&gt;0,front!F1116-front!C1116,0)</f>
        <v>55706.6</v>
      </c>
      <c r="F1116" s="2">
        <f>front!I1116-front!H1116</f>
        <v>6220.6999999999989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47585.891187937552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58805.101506269588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58805.101506269588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6209.0565463993262</v>
      </c>
      <c r="M1116" s="4"/>
      <c r="N1116" s="4"/>
      <c r="O1116" s="4">
        <f t="shared" si="283"/>
        <v>79309.818646562577</v>
      </c>
      <c r="P1116" s="4">
        <f t="shared" si="284"/>
        <v>11761.020301253919</v>
      </c>
      <c r="Q1116" s="4">
        <f t="shared" si="284"/>
        <v>11761.020301253919</v>
      </c>
      <c r="R1116" s="4">
        <f t="shared" si="285"/>
        <v>1034.8427577332211</v>
      </c>
      <c r="S1116" s="4"/>
      <c r="T1116" s="4"/>
      <c r="U1116" s="4">
        <f t="shared" si="286"/>
        <v>1</v>
      </c>
      <c r="V1116" s="4"/>
      <c r="W1116" s="4"/>
      <c r="X1116">
        <f>IF(front!E1116&gt;$X$2,O1116,P1116)</f>
        <v>79309.818646562577</v>
      </c>
      <c r="Y1116">
        <f t="shared" si="280"/>
        <v>79073.065406915164</v>
      </c>
      <c r="Z1116">
        <f>SUMPRODUCT($B$7:$B$456,Y$7:Y$456,EXP(constants!$B$32+constants!$A$32*ABS($A$7:$A$456-$A1116)))</f>
        <v>9.890850165907617E-7</v>
      </c>
      <c r="AA1116">
        <f t="shared" si="281"/>
        <v>79073.065405926085</v>
      </c>
      <c r="AB1116">
        <f t="shared" si="287"/>
        <v>79068.157983385012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1.883954443360994E-5</v>
      </c>
      <c r="AL1116" s="17">
        <f t="shared" si="282"/>
        <v>2.3826967661961705E-10</v>
      </c>
      <c r="AQ1116">
        <f t="shared" si="289"/>
        <v>2.3826967661961705E-10</v>
      </c>
    </row>
    <row r="1117" spans="1:43" x14ac:dyDescent="0.2">
      <c r="A1117">
        <f>front!A1117</f>
        <v>703.29</v>
      </c>
      <c r="B1117" s="1">
        <f t="shared" si="288"/>
        <v>0.44999999999993179</v>
      </c>
      <c r="C1117">
        <f>front!D1117-front!B1117</f>
        <v>45681.33</v>
      </c>
      <c r="D1117" s="2">
        <f>front!E1117-front!C1117</f>
        <v>55605.4</v>
      </c>
      <c r="E1117" s="2">
        <f>IF(front!F1117-front!C1117&gt;0,front!F1117-front!C1117,0)</f>
        <v>55605.4</v>
      </c>
      <c r="F1117" s="2">
        <f>front!I1117-front!H1117</f>
        <v>5550.8000000000011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47720.648371246934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58692.525751712004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58692.525751712004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5539.5672437242019</v>
      </c>
      <c r="M1117" s="4"/>
      <c r="N1117" s="4"/>
      <c r="O1117" s="4">
        <f t="shared" si="283"/>
        <v>79534.413952078219</v>
      </c>
      <c r="P1117" s="4">
        <f t="shared" si="284"/>
        <v>11738.5051503424</v>
      </c>
      <c r="Q1117" s="4">
        <f t="shared" si="284"/>
        <v>11738.5051503424</v>
      </c>
      <c r="R1117" s="4">
        <f t="shared" si="285"/>
        <v>923.26120728736691</v>
      </c>
      <c r="S1117" s="4"/>
      <c r="T1117" s="4"/>
      <c r="U1117" s="4">
        <f t="shared" si="286"/>
        <v>1</v>
      </c>
      <c r="V1117" s="4"/>
      <c r="W1117" s="4"/>
      <c r="X1117">
        <f>IF(front!E1117&gt;$X$2,O1117,P1117)</f>
        <v>79534.413952078219</v>
      </c>
      <c r="Y1117">
        <f t="shared" si="280"/>
        <v>79297.660712430807</v>
      </c>
      <c r="Z1117">
        <f>SUMPRODUCT($B$7:$B$456,Y$7:Y$456,EXP(constants!$B$32+constants!$A$32*ABS($A$7:$A$456-$A1117)))</f>
        <v>9.6408965182313736E-7</v>
      </c>
      <c r="AA1117">
        <f t="shared" si="281"/>
        <v>79297.660711466713</v>
      </c>
      <c r="AB1117">
        <f t="shared" si="287"/>
        <v>79292.75328892564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1.8856791690354814E-5</v>
      </c>
      <c r="AL1117" s="17">
        <f t="shared" si="282"/>
        <v>2.3781229567908614E-10</v>
      </c>
      <c r="AQ1117">
        <f t="shared" si="289"/>
        <v>2.3781229567908614E-10</v>
      </c>
    </row>
    <row r="1118" spans="1:43" x14ac:dyDescent="0.2">
      <c r="A1118">
        <f>front!A1118</f>
        <v>703.74</v>
      </c>
      <c r="B1118" s="1">
        <f t="shared" si="288"/>
        <v>0.45000000000004547</v>
      </c>
      <c r="C1118">
        <f>front!D1118-front!B1118</f>
        <v>45868.07</v>
      </c>
      <c r="D1118" s="2">
        <f>front!E1118-front!C1118</f>
        <v>55315.6</v>
      </c>
      <c r="E1118" s="2">
        <f>IF(front!F1118-front!C1118&gt;0,front!F1118-front!C1118,0)</f>
        <v>55315.6</v>
      </c>
      <c r="F1118" s="2">
        <f>front!I1118-front!H1118</f>
        <v>5055.3000000000011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47926.166983537369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58370.322001317712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58370.322001317712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5044.6375581541806</v>
      </c>
      <c r="M1118" s="4"/>
      <c r="N1118" s="4"/>
      <c r="O1118" s="4">
        <f t="shared" si="283"/>
        <v>79876.944972562284</v>
      </c>
      <c r="P1118" s="4">
        <f t="shared" si="284"/>
        <v>11674.064400263542</v>
      </c>
      <c r="Q1118" s="4">
        <f t="shared" si="284"/>
        <v>11674.064400263542</v>
      </c>
      <c r="R1118" s="4">
        <f t="shared" si="285"/>
        <v>840.77292635903007</v>
      </c>
      <c r="S1118" s="4"/>
      <c r="T1118" s="4"/>
      <c r="U1118" s="4">
        <f t="shared" si="286"/>
        <v>1</v>
      </c>
      <c r="V1118" s="4"/>
      <c r="W1118" s="4"/>
      <c r="X1118">
        <f>IF(front!E1118&gt;$X$2,O1118,P1118)</f>
        <v>79876.944972562284</v>
      </c>
      <c r="Y1118">
        <f t="shared" si="280"/>
        <v>79640.191732914871</v>
      </c>
      <c r="Z1118">
        <f>SUMPRODUCT($B$7:$B$456,Y$7:Y$456,EXP(constants!$B$32+constants!$A$32*ABS($A$7:$A$456-$A1118)))</f>
        <v>9.3972594990489428E-7</v>
      </c>
      <c r="AA1118">
        <f t="shared" si="281"/>
        <v>79640.191731975152</v>
      </c>
      <c r="AB1118">
        <f t="shared" si="287"/>
        <v>79635.284309434079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1.8873997503770397E-5</v>
      </c>
      <c r="AL1118" s="17">
        <f t="shared" si="282"/>
        <v>2.3700546394024071E-10</v>
      </c>
      <c r="AQ1118">
        <f t="shared" si="289"/>
        <v>2.3700546394024071E-10</v>
      </c>
    </row>
    <row r="1119" spans="1:43" x14ac:dyDescent="0.2">
      <c r="A1119">
        <f>front!A1119</f>
        <v>704.19</v>
      </c>
      <c r="B1119" s="1">
        <f t="shared" si="288"/>
        <v>0.45000000000004547</v>
      </c>
      <c r="C1119">
        <f>front!D1119-front!B1119</f>
        <v>45898.27</v>
      </c>
      <c r="D1119" s="2">
        <f>front!E1119-front!C1119</f>
        <v>55498.2</v>
      </c>
      <c r="E1119" s="2">
        <f>IF(front!F1119-front!C1119&gt;0,front!F1119-front!C1119,0)</f>
        <v>55498.2</v>
      </c>
      <c r="F1119" s="2">
        <f>front!I1119-front!H1119</f>
        <v>4896.5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47959.408737602644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58573.31034675835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58573.31034675835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4886.0602614407026</v>
      </c>
      <c r="M1119" s="4"/>
      <c r="N1119" s="4"/>
      <c r="O1119" s="4">
        <f t="shared" si="283"/>
        <v>79932.347896004401</v>
      </c>
      <c r="P1119" s="4">
        <f t="shared" si="284"/>
        <v>11714.662069351671</v>
      </c>
      <c r="Q1119" s="4">
        <f t="shared" si="284"/>
        <v>11714.662069351671</v>
      </c>
      <c r="R1119" s="4">
        <f t="shared" si="285"/>
        <v>814.34337690678376</v>
      </c>
      <c r="S1119" s="4"/>
      <c r="T1119" s="4"/>
      <c r="U1119" s="4">
        <f t="shared" si="286"/>
        <v>1</v>
      </c>
      <c r="V1119" s="4"/>
      <c r="W1119" s="4"/>
      <c r="X1119">
        <f>IF(front!E1119&gt;$X$2,O1119,P1119)</f>
        <v>79932.347896004401</v>
      </c>
      <c r="Y1119">
        <f t="shared" si="280"/>
        <v>79695.594656356989</v>
      </c>
      <c r="Z1119">
        <f>SUMPRODUCT($B$7:$B$456,Y$7:Y$456,EXP(constants!$B$32+constants!$A$32*ABS($A$7:$A$456-$A1119)))</f>
        <v>9.1597794795816191E-7</v>
      </c>
      <c r="AA1119">
        <f t="shared" si="281"/>
        <v>79695.594655441004</v>
      </c>
      <c r="AB1119">
        <f t="shared" si="287"/>
        <v>79690.687232899931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1.8891161895980802E-5</v>
      </c>
      <c r="AL1119" s="17">
        <f t="shared" si="282"/>
        <v>2.3705607959899325E-10</v>
      </c>
      <c r="AQ1119">
        <f t="shared" si="289"/>
        <v>2.3705607959899325E-10</v>
      </c>
    </row>
    <row r="1120" spans="1:43" x14ac:dyDescent="0.2">
      <c r="A1120">
        <f>front!A1120</f>
        <v>704.63</v>
      </c>
      <c r="B1120" s="1">
        <f t="shared" si="288"/>
        <v>0.43999999999994088</v>
      </c>
      <c r="C1120">
        <f>front!D1120-front!B1120</f>
        <v>45988.74</v>
      </c>
      <c r="D1120" s="2">
        <f>front!E1120-front!C1120</f>
        <v>55626.1</v>
      </c>
      <c r="E1120" s="2">
        <f>IF(front!F1120-front!C1120&gt;0,front!F1120-front!C1120,0)</f>
        <v>55626.1</v>
      </c>
      <c r="F1120" s="2">
        <f>front!I1120-front!H1120</f>
        <v>5022.2000000000007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48058.998840504486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58715.549969929765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58715.549969929765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5011.5825046279579</v>
      </c>
      <c r="M1120" s="4"/>
      <c r="N1120" s="4"/>
      <c r="O1120" s="4">
        <f t="shared" si="283"/>
        <v>80098.331400840805</v>
      </c>
      <c r="P1120" s="4">
        <f t="shared" si="284"/>
        <v>11743.109993985952</v>
      </c>
      <c r="Q1120" s="4">
        <f t="shared" si="284"/>
        <v>11743.109993985952</v>
      </c>
      <c r="R1120" s="4">
        <f t="shared" si="285"/>
        <v>835.26375077132627</v>
      </c>
      <c r="S1120" s="4"/>
      <c r="T1120" s="4"/>
      <c r="U1120" s="4">
        <f t="shared" si="286"/>
        <v>1</v>
      </c>
      <c r="V1120" s="4"/>
      <c r="W1120" s="4"/>
      <c r="X1120">
        <f>IF(front!E1120&gt;$X$2,O1120,P1120)</f>
        <v>80098.331400840805</v>
      </c>
      <c r="Y1120">
        <f t="shared" si="280"/>
        <v>79861.578161193393</v>
      </c>
      <c r="Z1120">
        <f>SUMPRODUCT($B$7:$B$456,Y$7:Y$456,EXP(constants!$B$32+constants!$A$32*ABS($A$7:$A$456-$A1120)))</f>
        <v>8.9333807271692606E-7</v>
      </c>
      <c r="AA1120">
        <f t="shared" si="281"/>
        <v>79861.578160300051</v>
      </c>
      <c r="AB1120">
        <f t="shared" si="287"/>
        <v>79856.670737758977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1.8907904827849653E-5</v>
      </c>
      <c r="AL1120" s="17">
        <f t="shared" si="282"/>
        <v>2.3677301662050564E-10</v>
      </c>
      <c r="AQ1120">
        <f t="shared" si="289"/>
        <v>2.3677301662050564E-10</v>
      </c>
    </row>
    <row r="1121" spans="1:43" x14ac:dyDescent="0.2">
      <c r="A1121">
        <f>front!A1121</f>
        <v>705.08</v>
      </c>
      <c r="B1121" s="1">
        <f t="shared" si="288"/>
        <v>0.45000000000004547</v>
      </c>
      <c r="C1121">
        <f>front!D1121-front!B1121</f>
        <v>45898.6</v>
      </c>
      <c r="D1121" s="2">
        <f>front!E1121-front!C1121</f>
        <v>54860.1</v>
      </c>
      <c r="E1121" s="2">
        <f>IF(front!F1121-front!C1121&gt;0,front!F1121-front!C1121,0)</f>
        <v>54860.1</v>
      </c>
      <c r="F1121" s="2">
        <f>front!I1121-front!H1121</f>
        <v>4317.1000000000004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47959.771982668513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57864.351080208282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57864.351080208282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4307.6076718327049</v>
      </c>
      <c r="M1121" s="4"/>
      <c r="N1121" s="4"/>
      <c r="O1121" s="4">
        <f t="shared" si="283"/>
        <v>79932.953304447525</v>
      </c>
      <c r="P1121" s="4">
        <f t="shared" si="284"/>
        <v>11572.870216041656</v>
      </c>
      <c r="Q1121" s="4">
        <f t="shared" si="284"/>
        <v>11572.870216041656</v>
      </c>
      <c r="R1121" s="4">
        <f t="shared" si="285"/>
        <v>717.93461197211752</v>
      </c>
      <c r="S1121" s="4"/>
      <c r="T1121" s="4"/>
      <c r="U1121" s="4">
        <f t="shared" si="286"/>
        <v>1</v>
      </c>
      <c r="V1121" s="4"/>
      <c r="W1121" s="4"/>
      <c r="X1121">
        <f>IF(front!E1121&gt;$X$2,O1121,P1121)</f>
        <v>79932.953304447525</v>
      </c>
      <c r="Y1121">
        <f t="shared" si="280"/>
        <v>79696.200064800112</v>
      </c>
      <c r="Z1121">
        <f>SUMPRODUCT($B$7:$B$456,Y$7:Y$456,EXP(constants!$B$32+constants!$A$32*ABS($A$7:$A$456-$A1121)))</f>
        <v>8.7076234806856646E-7</v>
      </c>
      <c r="AA1121">
        <f t="shared" si="281"/>
        <v>79696.200063929355</v>
      </c>
      <c r="AB1121">
        <f t="shared" si="287"/>
        <v>79691.292641388281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1.8924987363567927E-5</v>
      </c>
      <c r="AL1121" s="17">
        <f t="shared" si="282"/>
        <v>2.3747873495703706E-10</v>
      </c>
      <c r="AQ1121">
        <f t="shared" si="289"/>
        <v>2.3747873495703706E-10</v>
      </c>
    </row>
    <row r="1122" spans="1:43" x14ac:dyDescent="0.2">
      <c r="A1122">
        <f>front!A1122</f>
        <v>705.53</v>
      </c>
      <c r="B1122" s="1">
        <f t="shared" si="288"/>
        <v>0.44999999999993179</v>
      </c>
      <c r="C1122">
        <f>front!D1122-front!B1122</f>
        <v>45806.400000000001</v>
      </c>
      <c r="D1122" s="2">
        <f>front!E1122-front!C1122</f>
        <v>54985.2</v>
      </c>
      <c r="E1122" s="2">
        <f>IF(front!F1122-front!C1122&gt;0,front!F1122-front!C1122,0)</f>
        <v>54985.2</v>
      </c>
      <c r="F1122" s="2">
        <f>front!I1122-front!H1122</f>
        <v>3996.5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47858.289716452149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58003.261171139893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58003.261171139893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3987.6066503506499</v>
      </c>
      <c r="M1122" s="4"/>
      <c r="N1122" s="4"/>
      <c r="O1122" s="4">
        <f t="shared" si="283"/>
        <v>79763.816194086918</v>
      </c>
      <c r="P1122" s="4">
        <f t="shared" si="284"/>
        <v>11600.652234227979</v>
      </c>
      <c r="Q1122" s="4">
        <f t="shared" si="284"/>
        <v>11600.652234227979</v>
      </c>
      <c r="R1122" s="4">
        <f t="shared" si="285"/>
        <v>664.60110839177503</v>
      </c>
      <c r="S1122" s="4"/>
      <c r="T1122" s="4"/>
      <c r="U1122" s="4">
        <f t="shared" si="286"/>
        <v>1</v>
      </c>
      <c r="V1122" s="4"/>
      <c r="W1122" s="4"/>
      <c r="X1122">
        <f>IF(front!E1122&gt;$X$2,O1122,P1122)</f>
        <v>79763.816194086918</v>
      </c>
      <c r="Y1122">
        <f t="shared" si="280"/>
        <v>79527.062954439505</v>
      </c>
      <c r="Z1122">
        <f>SUMPRODUCT($B$7:$B$456,Y$7:Y$456,EXP(constants!$B$32+constants!$A$32*ABS($A$7:$A$456-$A1122)))</f>
        <v>8.4875713906144947E-7</v>
      </c>
      <c r="AA1122">
        <f t="shared" si="281"/>
        <v>79527.06295359075</v>
      </c>
      <c r="AB1122">
        <f t="shared" si="287"/>
        <v>79522.155531049677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1.8942028544337161E-5</v>
      </c>
      <c r="AL1122" s="17">
        <f t="shared" si="282"/>
        <v>2.3819812752612303E-10</v>
      </c>
      <c r="AQ1122">
        <f t="shared" si="289"/>
        <v>2.3819812752612303E-10</v>
      </c>
    </row>
    <row r="1123" spans="1:43" x14ac:dyDescent="0.2">
      <c r="A1123">
        <f>front!A1123</f>
        <v>705.98</v>
      </c>
      <c r="B1123" s="1">
        <f t="shared" si="288"/>
        <v>0.45000000000004547</v>
      </c>
      <c r="C1123">
        <f>front!D1123-front!B1123</f>
        <v>45634.400000000001</v>
      </c>
      <c r="D1123" s="2">
        <f>front!E1123-front!C1123</f>
        <v>55034.5</v>
      </c>
      <c r="E1123" s="2">
        <f>IF(front!F1123-front!C1123&gt;0,front!F1123-front!C1123,0)</f>
        <v>55034.5</v>
      </c>
      <c r="F1123" s="2">
        <f>front!I1123-front!H1123</f>
        <v>4542.7999999999993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47669.00728182614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58058.013794747036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58058.013794747036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4532.915666120346</v>
      </c>
      <c r="M1123" s="4"/>
      <c r="N1123" s="4"/>
      <c r="O1123" s="4">
        <f t="shared" si="283"/>
        <v>79448.345469710228</v>
      </c>
      <c r="P1123" s="4">
        <f t="shared" si="284"/>
        <v>11611.602758949406</v>
      </c>
      <c r="Q1123" s="4">
        <f t="shared" si="284"/>
        <v>11611.602758949406</v>
      </c>
      <c r="R1123" s="4">
        <f t="shared" si="285"/>
        <v>755.48594435339101</v>
      </c>
      <c r="S1123" s="4"/>
      <c r="T1123" s="4"/>
      <c r="U1123" s="4">
        <f t="shared" si="286"/>
        <v>1</v>
      </c>
      <c r="V1123" s="4"/>
      <c r="W1123" s="4"/>
      <c r="X1123">
        <f>IF(front!E1123&gt;$X$2,O1123,P1123)</f>
        <v>79448.345469710228</v>
      </c>
      <c r="Y1123">
        <f t="shared" si="280"/>
        <v>79211.592230062815</v>
      </c>
      <c r="Z1123">
        <f>SUMPRODUCT($B$7:$B$456,Y$7:Y$456,EXP(constants!$B$32+constants!$A$32*ABS($A$7:$A$456-$A1123)))</f>
        <v>8.2730802808098356E-7</v>
      </c>
      <c r="AA1123">
        <f t="shared" si="281"/>
        <v>79211.59222923551</v>
      </c>
      <c r="AB1123">
        <f t="shared" si="287"/>
        <v>79206.684806694437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1.8959028392509636E-5</v>
      </c>
      <c r="AL1123" s="17">
        <f t="shared" si="282"/>
        <v>2.3936146852730348E-10</v>
      </c>
      <c r="AQ1123">
        <f t="shared" si="289"/>
        <v>2.3936146852730348E-10</v>
      </c>
    </row>
    <row r="1124" spans="1:43" x14ac:dyDescent="0.2">
      <c r="A1124">
        <f>front!A1124</f>
        <v>706.43</v>
      </c>
      <c r="B1124" s="1">
        <f t="shared" si="288"/>
        <v>0.44999999999993179</v>
      </c>
      <c r="C1124">
        <f>front!D1124-front!B1124</f>
        <v>45612.200000000004</v>
      </c>
      <c r="D1124" s="2">
        <f>front!E1124-front!C1124</f>
        <v>55925.9</v>
      </c>
      <c r="E1124" s="2">
        <f>IF(front!F1124-front!C1124&gt;0,front!F1124-front!C1124,0)</f>
        <v>55925.9</v>
      </c>
      <c r="F1124" s="2">
        <f>front!I1124-front!H1124</f>
        <v>6432.5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47644.579886818254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59049.168705989672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59049.168705989672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6420.8282436518784</v>
      </c>
      <c r="M1124" s="4"/>
      <c r="N1124" s="4"/>
      <c r="O1124" s="4">
        <f t="shared" si="283"/>
        <v>79407.633144697087</v>
      </c>
      <c r="P1124" s="4">
        <f t="shared" si="284"/>
        <v>11809.833741197936</v>
      </c>
      <c r="Q1124" s="4">
        <f t="shared" si="284"/>
        <v>11809.833741197936</v>
      </c>
      <c r="R1124" s="4">
        <f t="shared" si="285"/>
        <v>1070.1380406086464</v>
      </c>
      <c r="S1124" s="4"/>
      <c r="T1124" s="4"/>
      <c r="U1124" s="4">
        <f t="shared" si="286"/>
        <v>1</v>
      </c>
      <c r="V1124" s="4"/>
      <c r="W1124" s="4"/>
      <c r="X1124">
        <f>IF(front!E1124&gt;$X$2,O1124,P1124)</f>
        <v>79407.633144697087</v>
      </c>
      <c r="Y1124">
        <f t="shared" si="280"/>
        <v>79170.879905049675</v>
      </c>
      <c r="Z1124">
        <f>SUMPRODUCT($B$7:$B$456,Y$7:Y$456,EXP(constants!$B$32+constants!$A$32*ABS($A$7:$A$456-$A1124)))</f>
        <v>8.0640096186301012E-7</v>
      </c>
      <c r="AA1124">
        <f t="shared" si="281"/>
        <v>79170.87990424328</v>
      </c>
      <c r="AB1124">
        <f t="shared" si="287"/>
        <v>79165.972481702207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1.8975986930475434E-5</v>
      </c>
      <c r="AL1124" s="17">
        <f t="shared" si="282"/>
        <v>2.3969877885175218E-10</v>
      </c>
      <c r="AQ1124">
        <f t="shared" si="289"/>
        <v>2.3969877885175218E-10</v>
      </c>
    </row>
    <row r="1125" spans="1:43" x14ac:dyDescent="0.2">
      <c r="A1125">
        <f>front!A1125</f>
        <v>706.88</v>
      </c>
      <c r="B1125" s="1">
        <f t="shared" si="288"/>
        <v>0.45000000000004547</v>
      </c>
      <c r="C1125">
        <f>front!D1125-front!B1125</f>
        <v>45756.34</v>
      </c>
      <c r="D1125" s="2">
        <f>front!E1125-front!C1125</f>
        <v>55179.1</v>
      </c>
      <c r="E1125" s="2">
        <f>IF(front!F1125-front!C1125&gt;0,front!F1125-front!C1125,0)</f>
        <v>55179.1</v>
      </c>
      <c r="F1125" s="2">
        <f>front!I1125-front!H1125</f>
        <v>8861.8000000000011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47803.195162070355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58218.641717023434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58218.641717023434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8854.5728705487745</v>
      </c>
      <c r="M1125" s="4"/>
      <c r="N1125" s="4"/>
      <c r="O1125" s="4">
        <f t="shared" si="283"/>
        <v>79671.991936783932</v>
      </c>
      <c r="P1125" s="4">
        <f t="shared" si="284"/>
        <v>11643.728343404686</v>
      </c>
      <c r="Q1125" s="4">
        <f t="shared" si="284"/>
        <v>11643.728343404686</v>
      </c>
      <c r="R1125" s="4">
        <f t="shared" si="285"/>
        <v>1475.7621450914626</v>
      </c>
      <c r="S1125" s="4"/>
      <c r="T1125" s="4"/>
      <c r="U1125" s="4">
        <f t="shared" si="286"/>
        <v>1</v>
      </c>
      <c r="V1125" s="4"/>
      <c r="W1125" s="4"/>
      <c r="X1125">
        <f>IF(front!E1125&gt;$X$2,O1125,P1125)</f>
        <v>79671.991936783932</v>
      </c>
      <c r="Y1125">
        <f t="shared" si="280"/>
        <v>79435.238697136519</v>
      </c>
      <c r="Z1125">
        <f>SUMPRODUCT($B$7:$B$456,Y$7:Y$456,EXP(constants!$B$32+constants!$A$32*ABS($A$7:$A$456-$A1125)))</f>
        <v>7.8602224228619377E-7</v>
      </c>
      <c r="AA1125">
        <f t="shared" si="281"/>
        <v>79435.238696350498</v>
      </c>
      <c r="AB1125">
        <f t="shared" si="287"/>
        <v>79430.331273809425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1.8992904180624555E-5</v>
      </c>
      <c r="AL1125" s="17">
        <f t="shared" si="282"/>
        <v>2.3911399935061188E-10</v>
      </c>
      <c r="AQ1125">
        <f t="shared" si="289"/>
        <v>2.3911399935061188E-10</v>
      </c>
    </row>
    <row r="1126" spans="1:43" x14ac:dyDescent="0.2">
      <c r="A1126">
        <f>front!A1126</f>
        <v>707.33</v>
      </c>
      <c r="B1126" s="1">
        <f t="shared" si="288"/>
        <v>0.45000000000004547</v>
      </c>
      <c r="C1126">
        <f>front!D1126-front!B1126</f>
        <v>45931.33</v>
      </c>
      <c r="D1126" s="2">
        <f>front!E1126-front!C1126</f>
        <v>55375.5</v>
      </c>
      <c r="E1126" s="2">
        <f>IF(front!F1126-front!C1126&gt;0,front!F1126-front!C1126,0)</f>
        <v>55375.5</v>
      </c>
      <c r="F1126" s="2">
        <f>front!I1126-front!H1126</f>
        <v>9981.1999999999989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47995.800076246516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58436.899658573268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58436.899658573268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9979.8379634183384</v>
      </c>
      <c r="M1126" s="4"/>
      <c r="N1126" s="4"/>
      <c r="O1126" s="4">
        <f t="shared" si="283"/>
        <v>79993.000127077525</v>
      </c>
      <c r="P1126" s="4">
        <f t="shared" si="284"/>
        <v>11687.379931714653</v>
      </c>
      <c r="Q1126" s="4">
        <f t="shared" si="284"/>
        <v>11687.379931714653</v>
      </c>
      <c r="R1126" s="4">
        <f t="shared" si="285"/>
        <v>1663.3063272363897</v>
      </c>
      <c r="S1126" s="4"/>
      <c r="T1126" s="4"/>
      <c r="U1126" s="4">
        <f t="shared" si="286"/>
        <v>1</v>
      </c>
      <c r="V1126" s="4"/>
      <c r="W1126" s="4"/>
      <c r="X1126">
        <f>IF(front!E1126&gt;$X$2,O1126,P1126)</f>
        <v>79993.000127077525</v>
      </c>
      <c r="Y1126">
        <f t="shared" si="280"/>
        <v>79756.246887430112</v>
      </c>
      <c r="Z1126">
        <f>SUMPRODUCT($B$7:$B$456,Y$7:Y$456,EXP(constants!$B$32+constants!$A$32*ABS($A$7:$A$456-$A1126)))</f>
        <v>7.6615851739716967E-7</v>
      </c>
      <c r="AA1126">
        <f t="shared" si="281"/>
        <v>79756.246886663954</v>
      </c>
      <c r="AB1126">
        <f t="shared" si="287"/>
        <v>79751.339464122881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1.9009780165411553E-5</v>
      </c>
      <c r="AL1126" s="17">
        <f t="shared" si="282"/>
        <v>2.3836314591259419E-10</v>
      </c>
      <c r="AQ1126">
        <f t="shared" si="289"/>
        <v>2.3836314591259419E-10</v>
      </c>
    </row>
    <row r="1127" spans="1:43" x14ac:dyDescent="0.2">
      <c r="A1127">
        <f>front!A1127</f>
        <v>707.78</v>
      </c>
      <c r="B1127" s="1">
        <f t="shared" si="288"/>
        <v>0.44999999999993179</v>
      </c>
      <c r="C1127">
        <f>front!D1127-front!B1127</f>
        <v>46141.93</v>
      </c>
      <c r="D1127" s="2">
        <f>front!E1127-front!C1127</f>
        <v>55530.5</v>
      </c>
      <c r="E1127" s="2">
        <f>IF(front!F1127-front!C1127&gt;0,front!F1127-front!C1127,0)</f>
        <v>55530.5</v>
      </c>
      <c r="F1127" s="2">
        <f>front!I1127-front!H1127</f>
        <v>9136.1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48227.658373072794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58609.226980277766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58609.226980277766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9130.0528291852952</v>
      </c>
      <c r="M1127" s="4"/>
      <c r="N1127" s="4"/>
      <c r="O1127" s="4">
        <f t="shared" si="283"/>
        <v>80379.430621787993</v>
      </c>
      <c r="P1127" s="4">
        <f t="shared" si="284"/>
        <v>11721.845396055554</v>
      </c>
      <c r="Q1127" s="4">
        <f t="shared" si="284"/>
        <v>11721.845396055554</v>
      </c>
      <c r="R1127" s="4">
        <f t="shared" si="285"/>
        <v>1521.6754715308825</v>
      </c>
      <c r="S1127" s="4"/>
      <c r="T1127" s="4"/>
      <c r="U1127" s="4">
        <f t="shared" si="286"/>
        <v>1</v>
      </c>
      <c r="V1127" s="4"/>
      <c r="W1127" s="4"/>
      <c r="X1127">
        <f>IF(front!E1127&gt;$X$2,O1127,P1127)</f>
        <v>80379.430621787993</v>
      </c>
      <c r="Y1127">
        <f t="shared" si="280"/>
        <v>80142.67738214058</v>
      </c>
      <c r="Z1127">
        <f>SUMPRODUCT($B$7:$B$456,Y$7:Y$456,EXP(constants!$B$32+constants!$A$32*ABS($A$7:$A$456-$A1127)))</f>
        <v>7.4679677266245169E-7</v>
      </c>
      <c r="AA1127">
        <f t="shared" si="281"/>
        <v>80142.677381393791</v>
      </c>
      <c r="AB1127">
        <f t="shared" si="287"/>
        <v>80137.769958852718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1.9026614907283966E-5</v>
      </c>
      <c r="AL1127" s="17">
        <f t="shared" si="282"/>
        <v>2.3742381297923951E-10</v>
      </c>
      <c r="AQ1127">
        <f t="shared" si="289"/>
        <v>2.3742381297923951E-10</v>
      </c>
    </row>
    <row r="1128" spans="1:43" x14ac:dyDescent="0.2">
      <c r="A1128">
        <f>front!A1128</f>
        <v>708.22</v>
      </c>
      <c r="B1128" s="1">
        <f t="shared" si="288"/>
        <v>0.44000000000005457</v>
      </c>
      <c r="C1128">
        <f>front!D1128-front!B1128</f>
        <v>46201.14</v>
      </c>
      <c r="D1128" s="2">
        <f>front!E1128-front!C1128</f>
        <v>55253.7</v>
      </c>
      <c r="E1128" s="2">
        <f>IF(front!F1128-front!C1128&gt;0,front!F1128-front!C1128,0)</f>
        <v>55253.7</v>
      </c>
      <c r="F1128" s="2">
        <f>front!I1128-front!H1128</f>
        <v>7825.4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48292.85642730051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58301.531823897618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58301.531823897618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7815.0654381981149</v>
      </c>
      <c r="M1128" s="4"/>
      <c r="N1128" s="4"/>
      <c r="O1128" s="4">
        <f t="shared" si="283"/>
        <v>80488.094045500853</v>
      </c>
      <c r="P1128" s="4">
        <f t="shared" si="284"/>
        <v>11660.306364779522</v>
      </c>
      <c r="Q1128" s="4">
        <f t="shared" si="284"/>
        <v>11660.306364779522</v>
      </c>
      <c r="R1128" s="4">
        <f t="shared" si="285"/>
        <v>1302.5109063663524</v>
      </c>
      <c r="S1128" s="4"/>
      <c r="T1128" s="4"/>
      <c r="U1128" s="4">
        <f t="shared" si="286"/>
        <v>1</v>
      </c>
      <c r="V1128" s="4"/>
      <c r="W1128" s="4"/>
      <c r="X1128">
        <f>IF(front!E1128&gt;$X$2,O1128,P1128)</f>
        <v>80488.094045500853</v>
      </c>
      <c r="Y1128">
        <f t="shared" si="280"/>
        <v>80251.340805853441</v>
      </c>
      <c r="Z1128">
        <f>SUMPRODUCT($B$7:$B$456,Y$7:Y$456,EXP(constants!$B$32+constants!$A$32*ABS($A$7:$A$456-$A1128)))</f>
        <v>7.2833848357227348E-7</v>
      </c>
      <c r="AA1128">
        <f t="shared" si="281"/>
        <v>80251.340805125103</v>
      </c>
      <c r="AB1128">
        <f t="shared" si="287"/>
        <v>80246.433382584029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1.904303568700927E-5</v>
      </c>
      <c r="AL1128" s="17">
        <f t="shared" si="282"/>
        <v>2.3730694168324497E-10</v>
      </c>
      <c r="AQ1128">
        <f t="shared" si="289"/>
        <v>2.3730694168324497E-10</v>
      </c>
    </row>
    <row r="1129" spans="1:43" x14ac:dyDescent="0.2">
      <c r="A1129">
        <f>front!A1129</f>
        <v>708.67</v>
      </c>
      <c r="B1129" s="1">
        <f t="shared" si="288"/>
        <v>0.44999999999993179</v>
      </c>
      <c r="C1129">
        <f>front!D1129-front!B1129</f>
        <v>46220.33</v>
      </c>
      <c r="D1129" s="2">
        <f>front!E1129-front!C1129</f>
        <v>55034.8</v>
      </c>
      <c r="E1129" s="2">
        <f>IF(front!F1129-front!C1129&gt;0,front!F1129-front!C1129,0)</f>
        <v>55034.8</v>
      </c>
      <c r="F1129" s="2">
        <f>front!I1129-front!H1129</f>
        <v>7100.5999999999985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48313.988207956405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58058.346993234773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58058.346993234773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7089.2138197235508</v>
      </c>
      <c r="M1129" s="4"/>
      <c r="N1129" s="4"/>
      <c r="O1129" s="4">
        <f t="shared" si="283"/>
        <v>80523.313679927334</v>
      </c>
      <c r="P1129" s="4">
        <f t="shared" si="284"/>
        <v>11611.669398646955</v>
      </c>
      <c r="Q1129" s="4">
        <f t="shared" si="284"/>
        <v>11611.669398646955</v>
      </c>
      <c r="R1129" s="4">
        <f t="shared" si="285"/>
        <v>1181.535636620592</v>
      </c>
      <c r="S1129" s="4"/>
      <c r="T1129" s="4"/>
      <c r="U1129" s="4">
        <f t="shared" si="286"/>
        <v>1</v>
      </c>
      <c r="V1129" s="4"/>
      <c r="W1129" s="4"/>
      <c r="X1129">
        <f>IF(front!E1129&gt;$X$2,O1129,P1129)</f>
        <v>80523.313679927334</v>
      </c>
      <c r="Y1129">
        <f t="shared" si="280"/>
        <v>80286.560440279922</v>
      </c>
      <c r="Z1129">
        <f>SUMPRODUCT($B$7:$B$456,Y$7:Y$456,EXP(constants!$B$32+constants!$A$32*ABS($A$7:$A$456-$A1129)))</f>
        <v>7.0993249645709318E-7</v>
      </c>
      <c r="AA1129">
        <f t="shared" si="281"/>
        <v>80286.560439569992</v>
      </c>
      <c r="AB1129">
        <f t="shared" si="287"/>
        <v>80281.653017028919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1.9059788925718714E-5</v>
      </c>
      <c r="AL1129" s="17">
        <f t="shared" si="282"/>
        <v>2.3741151570055305E-10</v>
      </c>
      <c r="AQ1129">
        <f t="shared" si="289"/>
        <v>2.3741151570055305E-10</v>
      </c>
    </row>
    <row r="1130" spans="1:43" x14ac:dyDescent="0.2">
      <c r="A1130">
        <f>front!A1130</f>
        <v>709.12</v>
      </c>
      <c r="B1130" s="1">
        <f t="shared" si="288"/>
        <v>0.45000000000004547</v>
      </c>
      <c r="C1130">
        <f>front!D1130-front!B1130</f>
        <v>46106.26</v>
      </c>
      <c r="D1130" s="2">
        <f>front!E1130-front!C1130</f>
        <v>55357.7</v>
      </c>
      <c r="E1130" s="2">
        <f>IF(front!F1130-front!C1130&gt;0,front!F1130-front!C1130,0)</f>
        <v>55357.7</v>
      </c>
      <c r="F1130" s="2">
        <f>front!I1130-front!H1130</f>
        <v>6296.6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48188.383350048818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58417.11426048381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58417.11426048381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6284.9403303272293</v>
      </c>
      <c r="M1130" s="4"/>
      <c r="N1130" s="4"/>
      <c r="O1130" s="4">
        <f t="shared" si="283"/>
        <v>80313.972250081366</v>
      </c>
      <c r="P1130" s="4">
        <f t="shared" si="284"/>
        <v>11683.422852096763</v>
      </c>
      <c r="Q1130" s="4">
        <f t="shared" si="284"/>
        <v>11683.422852096763</v>
      </c>
      <c r="R1130" s="4">
        <f t="shared" si="285"/>
        <v>1047.4900550545383</v>
      </c>
      <c r="S1130" s="4"/>
      <c r="T1130" s="4"/>
      <c r="U1130" s="4">
        <f t="shared" si="286"/>
        <v>1</v>
      </c>
      <c r="V1130" s="4"/>
      <c r="W1130" s="4"/>
      <c r="X1130">
        <f>IF(front!E1130&gt;$X$2,O1130,P1130)</f>
        <v>80313.972250081366</v>
      </c>
      <c r="Y1130">
        <f t="shared" si="280"/>
        <v>80077.219010433953</v>
      </c>
      <c r="Z1130">
        <f>SUMPRODUCT($B$7:$B$456,Y$7:Y$456,EXP(constants!$B$32+constants!$A$32*ABS($A$7:$A$456-$A1130)))</f>
        <v>6.919916507141213E-7</v>
      </c>
      <c r="AA1130">
        <f t="shared" si="281"/>
        <v>80077.219009741966</v>
      </c>
      <c r="AB1130">
        <f t="shared" si="287"/>
        <v>80072.311587200893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1.9076500988426788E-5</v>
      </c>
      <c r="AL1130" s="17">
        <f t="shared" si="282"/>
        <v>2.3824091761921932E-10</v>
      </c>
      <c r="AQ1130">
        <f t="shared" si="289"/>
        <v>2.3824091761921932E-10</v>
      </c>
    </row>
    <row r="1131" spans="1:43" x14ac:dyDescent="0.2">
      <c r="A1131">
        <f>front!A1131</f>
        <v>709.57</v>
      </c>
      <c r="B1131" s="1">
        <f t="shared" si="288"/>
        <v>0.45000000000004547</v>
      </c>
      <c r="C1131">
        <f>front!D1131-front!B1131</f>
        <v>45993</v>
      </c>
      <c r="D1131" s="2">
        <f>front!E1131-front!C1131</f>
        <v>55613.8</v>
      </c>
      <c r="E1131" s="2">
        <f>IF(front!F1131-front!C1131&gt;0,front!F1131-front!C1131,0)</f>
        <v>55613.8</v>
      </c>
      <c r="F1131" s="2">
        <f>front!I1131-front!H1131</f>
        <v>5981.1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48063.688574162195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58701.868751035276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58701.868751035276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5969.550181119811</v>
      </c>
      <c r="M1131" s="4"/>
      <c r="N1131" s="4"/>
      <c r="O1131" s="4">
        <f t="shared" si="283"/>
        <v>80106.147623603654</v>
      </c>
      <c r="P1131" s="4">
        <f t="shared" si="284"/>
        <v>11740.373750207054</v>
      </c>
      <c r="Q1131" s="4">
        <f t="shared" si="284"/>
        <v>11740.373750207054</v>
      </c>
      <c r="R1131" s="4">
        <f t="shared" si="285"/>
        <v>994.92503018663513</v>
      </c>
      <c r="S1131" s="4"/>
      <c r="T1131" s="4"/>
      <c r="U1131" s="4">
        <f t="shared" si="286"/>
        <v>1</v>
      </c>
      <c r="V1131" s="4"/>
      <c r="W1131" s="4"/>
      <c r="X1131">
        <f>IF(front!E1131&gt;$X$2,O1131,P1131)</f>
        <v>80106.147623603654</v>
      </c>
      <c r="Y1131">
        <f t="shared" si="280"/>
        <v>79869.394383956242</v>
      </c>
      <c r="Z1131">
        <f>SUMPRODUCT($B$7:$B$456,Y$7:Y$456,EXP(constants!$B$32+constants!$A$32*ABS($A$7:$A$456-$A1131)))</f>
        <v>6.7450419166295397E-7</v>
      </c>
      <c r="AA1131">
        <f t="shared" si="281"/>
        <v>79869.394383281731</v>
      </c>
      <c r="AB1131">
        <f t="shared" si="287"/>
        <v>79864.486960740658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1.9093171897599943E-5</v>
      </c>
      <c r="AL1131" s="17">
        <f t="shared" si="282"/>
        <v>2.3906961184118865E-10</v>
      </c>
      <c r="AQ1131">
        <f t="shared" si="289"/>
        <v>2.3906961184118865E-10</v>
      </c>
    </row>
    <row r="1132" spans="1:43" x14ac:dyDescent="0.2">
      <c r="A1132">
        <f>front!A1132</f>
        <v>710.02</v>
      </c>
      <c r="B1132" s="1">
        <f t="shared" si="288"/>
        <v>0.44999999999993179</v>
      </c>
      <c r="C1132">
        <f>front!D1132-front!B1132</f>
        <v>45844.67</v>
      </c>
      <c r="D1132" s="2">
        <f>front!E1132-front!C1132</f>
        <v>55447.7</v>
      </c>
      <c r="E1132" s="2">
        <f>IF(front!F1132-front!C1132&gt;0,front!F1132-front!C1132,0)</f>
        <v>55447.7</v>
      </c>
      <c r="F1132" s="2">
        <f>front!I1132-front!H1132</f>
        <v>6495.5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47900.411045981986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58517.16208315768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58517.16208315768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6483.8302279446616</v>
      </c>
      <c r="M1132" s="4"/>
      <c r="N1132" s="4"/>
      <c r="O1132" s="4">
        <f t="shared" si="283"/>
        <v>79834.018409969984</v>
      </c>
      <c r="P1132" s="4">
        <f t="shared" si="284"/>
        <v>11703.432416631536</v>
      </c>
      <c r="Q1132" s="4">
        <f t="shared" si="284"/>
        <v>11703.432416631536</v>
      </c>
      <c r="R1132" s="4">
        <f t="shared" si="285"/>
        <v>1080.6383713241103</v>
      </c>
      <c r="S1132" s="4"/>
      <c r="T1132" s="4"/>
      <c r="U1132" s="4">
        <f t="shared" si="286"/>
        <v>1</v>
      </c>
      <c r="V1132" s="4"/>
      <c r="W1132" s="4"/>
      <c r="X1132">
        <f>IF(front!E1132&gt;$X$2,O1132,P1132)</f>
        <v>79834.018409969984</v>
      </c>
      <c r="Y1132">
        <f t="shared" si="280"/>
        <v>79597.265170322571</v>
      </c>
      <c r="Z1132">
        <f>SUMPRODUCT($B$7:$B$456,Y$7:Y$456,EXP(constants!$B$32+constants!$A$32*ABS($A$7:$A$456-$A1132)))</f>
        <v>6.5745866167806017E-7</v>
      </c>
      <c r="AA1132">
        <f t="shared" si="281"/>
        <v>79597.265169665116</v>
      </c>
      <c r="AB1132">
        <f t="shared" si="287"/>
        <v>79592.357747124042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1.9109801675691732E-5</v>
      </c>
      <c r="AL1132" s="17">
        <f t="shared" si="282"/>
        <v>2.4009593655217781E-10</v>
      </c>
      <c r="AQ1132">
        <f t="shared" si="289"/>
        <v>2.4009593655217781E-10</v>
      </c>
    </row>
    <row r="1133" spans="1:43" x14ac:dyDescent="0.2">
      <c r="A1133">
        <f>front!A1133</f>
        <v>710.47</v>
      </c>
      <c r="B1133" s="1">
        <f t="shared" si="288"/>
        <v>0.45000000000004547</v>
      </c>
      <c r="C1133">
        <f>front!D1133-front!B1133</f>
        <v>45860.73</v>
      </c>
      <c r="D1133" s="2">
        <f>front!E1133-front!C1133</f>
        <v>55439.8</v>
      </c>
      <c r="E1133" s="2">
        <f>IF(front!F1133-front!C1133&gt;0,front!F1133-front!C1133,0)</f>
        <v>55439.8</v>
      </c>
      <c r="F1133" s="2">
        <f>front!I1133-front!H1133</f>
        <v>7007.5999999999985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47918.08789785632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58508.379171868677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58508.379171868677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6996.1374069941212</v>
      </c>
      <c r="M1133" s="4"/>
      <c r="N1133" s="4"/>
      <c r="O1133" s="4">
        <f t="shared" si="283"/>
        <v>79863.47982976053</v>
      </c>
      <c r="P1133" s="4">
        <f t="shared" si="284"/>
        <v>11701.675834373735</v>
      </c>
      <c r="Q1133" s="4">
        <f t="shared" si="284"/>
        <v>11701.675834373735</v>
      </c>
      <c r="R1133" s="4">
        <f t="shared" si="285"/>
        <v>1166.0229011656868</v>
      </c>
      <c r="S1133" s="4"/>
      <c r="T1133" s="4"/>
      <c r="U1133" s="4">
        <f t="shared" si="286"/>
        <v>1</v>
      </c>
      <c r="V1133" s="4"/>
      <c r="W1133" s="4"/>
      <c r="X1133">
        <f>IF(front!E1133&gt;$X$2,O1133,P1133)</f>
        <v>79863.47982976053</v>
      </c>
      <c r="Y1133">
        <f t="shared" si="280"/>
        <v>79626.726590113118</v>
      </c>
      <c r="Z1133">
        <f>SUMPRODUCT($B$7:$B$456,Y$7:Y$456,EXP(constants!$B$32+constants!$A$32*ABS($A$7:$A$456-$A1133)))</f>
        <v>6.4084389268183616E-7</v>
      </c>
      <c r="AA1133">
        <f t="shared" si="281"/>
        <v>79626.72658947228</v>
      </c>
      <c r="AB1133">
        <f t="shared" si="287"/>
        <v>79621.819166931207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1.9126390345131526E-5</v>
      </c>
      <c r="AL1133" s="17">
        <f t="shared" si="282"/>
        <v>2.4021544025554192E-10</v>
      </c>
      <c r="AQ1133">
        <f t="shared" si="289"/>
        <v>2.4021544025554192E-10</v>
      </c>
    </row>
    <row r="1134" spans="1:43" x14ac:dyDescent="0.2">
      <c r="A1134">
        <f>front!A1134</f>
        <v>710.92</v>
      </c>
      <c r="B1134" s="1">
        <f t="shared" si="288"/>
        <v>0.44999999999993179</v>
      </c>
      <c r="C1134">
        <f>front!D1134-front!B1134</f>
        <v>45961.74</v>
      </c>
      <c r="D1134" s="2">
        <f>front!E1134-front!C1134</f>
        <v>55686.3</v>
      </c>
      <c r="E1134" s="2">
        <f>IF(front!F1134-front!C1134&gt;0,front!F1134-front!C1134,0)</f>
        <v>55686.3</v>
      </c>
      <c r="F1134" s="2">
        <f>front!I1134-front!H1134</f>
        <v>7128.9000000000015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48029.275784015648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58782.51698717603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58782.51698717603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7117.5395700129475</v>
      </c>
      <c r="M1134" s="4"/>
      <c r="N1134" s="4"/>
      <c r="O1134" s="4">
        <f t="shared" si="283"/>
        <v>80048.792973359406</v>
      </c>
      <c r="P1134" s="4">
        <f t="shared" si="284"/>
        <v>11756.503397435206</v>
      </c>
      <c r="Q1134" s="4">
        <f t="shared" si="284"/>
        <v>11756.503397435206</v>
      </c>
      <c r="R1134" s="4">
        <f t="shared" si="285"/>
        <v>1186.2565950021578</v>
      </c>
      <c r="S1134" s="4"/>
      <c r="T1134" s="4"/>
      <c r="U1134" s="4">
        <f t="shared" si="286"/>
        <v>1</v>
      </c>
      <c r="V1134" s="4"/>
      <c r="W1134" s="4"/>
      <c r="X1134">
        <f>IF(front!E1134&gt;$X$2,O1134,P1134)</f>
        <v>80048.792973359406</v>
      </c>
      <c r="Y1134">
        <f t="shared" si="280"/>
        <v>79812.039733711994</v>
      </c>
      <c r="Z1134">
        <f>SUMPRODUCT($B$7:$B$456,Y$7:Y$456,EXP(constants!$B$32+constants!$A$32*ABS($A$7:$A$456-$A1134)))</f>
        <v>6.2464899882741438E-7</v>
      </c>
      <c r="AA1134">
        <f t="shared" si="281"/>
        <v>79812.039733087338</v>
      </c>
      <c r="AB1134">
        <f t="shared" si="287"/>
        <v>79807.132310546265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1.914293792833816E-5</v>
      </c>
      <c r="AL1134" s="17">
        <f t="shared" si="282"/>
        <v>2.398650017124908E-10</v>
      </c>
      <c r="AQ1134">
        <f t="shared" si="289"/>
        <v>2.398650017124908E-10</v>
      </c>
    </row>
    <row r="1135" spans="1:43" x14ac:dyDescent="0.2">
      <c r="A1135">
        <f>front!A1135</f>
        <v>711.37</v>
      </c>
      <c r="B1135" s="1">
        <f t="shared" si="288"/>
        <v>0.45000000000004547</v>
      </c>
      <c r="C1135">
        <f>front!D1135-front!B1135</f>
        <v>46062</v>
      </c>
      <c r="D1135" s="2">
        <f>front!E1135-front!C1135</f>
        <v>55150.8</v>
      </c>
      <c r="E1135" s="2">
        <f>IF(front!F1135-front!C1135&gt;0,front!F1135-front!C1135,0)</f>
        <v>55150.8</v>
      </c>
      <c r="F1135" s="2">
        <f>front!I1135-front!H1135</f>
        <v>6339.6000000000022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48139.652668744799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58187.200647634076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58187.200647634076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6327.9341250059524</v>
      </c>
      <c r="M1135" s="4"/>
      <c r="N1135" s="4"/>
      <c r="O1135" s="4">
        <f t="shared" si="283"/>
        <v>80232.754447907995</v>
      </c>
      <c r="P1135" s="4">
        <f t="shared" si="284"/>
        <v>11637.440129526814</v>
      </c>
      <c r="Q1135" s="4">
        <f t="shared" si="284"/>
        <v>11637.440129526814</v>
      </c>
      <c r="R1135" s="4">
        <f t="shared" si="285"/>
        <v>1054.6556875009919</v>
      </c>
      <c r="S1135" s="4"/>
      <c r="T1135" s="4"/>
      <c r="U1135" s="4">
        <f t="shared" si="286"/>
        <v>1</v>
      </c>
      <c r="V1135" s="4"/>
      <c r="W1135" s="4"/>
      <c r="X1135">
        <f>IF(front!E1135&gt;$X$2,O1135,P1135)</f>
        <v>80232.754447907995</v>
      </c>
      <c r="Y1135">
        <f t="shared" si="280"/>
        <v>79996.001208260583</v>
      </c>
      <c r="Z1135">
        <f>SUMPRODUCT($B$7:$B$456,Y$7:Y$456,EXP(constants!$B$32+constants!$A$32*ABS($A$7:$A$456-$A1135)))</f>
        <v>6.088633693663155E-7</v>
      </c>
      <c r="AA1135">
        <f t="shared" si="281"/>
        <v>79996.001207651716</v>
      </c>
      <c r="AB1135">
        <f t="shared" si="287"/>
        <v>79991.093785110643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1.915944444768737E-5</v>
      </c>
      <c r="AL1135" s="17">
        <f t="shared" si="282"/>
        <v>2.3951972077238508E-10</v>
      </c>
      <c r="AQ1135">
        <f t="shared" si="289"/>
        <v>2.3951972077238508E-10</v>
      </c>
    </row>
    <row r="1136" spans="1:43" x14ac:dyDescent="0.2">
      <c r="A1136">
        <f>front!A1136</f>
        <v>711.81</v>
      </c>
      <c r="B1136" s="1">
        <f t="shared" si="288"/>
        <v>0.43999999999994088</v>
      </c>
      <c r="C1136">
        <f>front!D1136-front!B1136</f>
        <v>46247.200000000004</v>
      </c>
      <c r="D1136" s="2">
        <f>front!E1136-front!C1136</f>
        <v>55333.8</v>
      </c>
      <c r="E1136" s="2">
        <f>IF(front!F1136-front!C1136&gt;0,front!F1136-front!C1136,0)</f>
        <v>55333.8</v>
      </c>
      <c r="F1136" s="2">
        <f>front!I1136-front!H1136</f>
        <v>5820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48343.577963162388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58390.549876439116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58390.549876439116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5808.547526079079</v>
      </c>
      <c r="M1136" s="4"/>
      <c r="N1136" s="4"/>
      <c r="O1136" s="4">
        <f t="shared" si="283"/>
        <v>80572.629938603975</v>
      </c>
      <c r="P1136" s="4">
        <f t="shared" si="284"/>
        <v>11678.109975287824</v>
      </c>
      <c r="Q1136" s="4">
        <f t="shared" si="284"/>
        <v>11678.109975287824</v>
      </c>
      <c r="R1136" s="4">
        <f t="shared" si="285"/>
        <v>968.09125434651321</v>
      </c>
      <c r="S1136" s="4"/>
      <c r="T1136" s="4"/>
      <c r="U1136" s="4">
        <f t="shared" si="286"/>
        <v>1</v>
      </c>
      <c r="V1136" s="4"/>
      <c r="W1136" s="4"/>
      <c r="X1136">
        <f>IF(front!E1136&gt;$X$2,O1136,P1136)</f>
        <v>80572.629938603975</v>
      </c>
      <c r="Y1136">
        <f t="shared" si="280"/>
        <v>80335.876698956563</v>
      </c>
      <c r="Z1136">
        <f>SUMPRODUCT($B$7:$B$456,Y$7:Y$456,EXP(constants!$B$32+constants!$A$32*ABS($A$7:$A$456-$A1136)))</f>
        <v>5.9381432724457062E-7</v>
      </c>
      <c r="AA1136">
        <f t="shared" si="281"/>
        <v>80335.876698362743</v>
      </c>
      <c r="AB1136">
        <f t="shared" si="287"/>
        <v>80330.96927582167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1.9175544471743128E-5</v>
      </c>
      <c r="AL1136" s="17">
        <f t="shared" si="282"/>
        <v>2.3870674840113824E-10</v>
      </c>
      <c r="AQ1136">
        <f t="shared" si="289"/>
        <v>2.3870674840113824E-10</v>
      </c>
    </row>
    <row r="1137" spans="1:43" x14ac:dyDescent="0.2">
      <c r="A1137">
        <f>front!A1137</f>
        <v>712.26</v>
      </c>
      <c r="B1137" s="1">
        <f t="shared" si="288"/>
        <v>0.45000000000004547</v>
      </c>
      <c r="C1137">
        <f>front!D1137-front!B1137</f>
        <v>46387.93</v>
      </c>
      <c r="D1137" s="2">
        <f>front!E1137-front!C1137</f>
        <v>55300.7</v>
      </c>
      <c r="E1137" s="2">
        <f>IF(front!F1137-front!C1137&gt;0,front!F1137-front!C1137,0)</f>
        <v>55300.7</v>
      </c>
      <c r="F1137" s="2">
        <f>front!I1137-front!H1137</f>
        <v>5287.1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48498.568695280672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58353.762501237841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58353.762501237841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5276.1459009370101</v>
      </c>
      <c r="M1137" s="4"/>
      <c r="N1137" s="4"/>
      <c r="O1137" s="4">
        <f t="shared" si="283"/>
        <v>80830.947825467782</v>
      </c>
      <c r="P1137" s="4">
        <f t="shared" si="284"/>
        <v>11670.752500247569</v>
      </c>
      <c r="Q1137" s="4">
        <f t="shared" si="284"/>
        <v>11670.752500247569</v>
      </c>
      <c r="R1137" s="4">
        <f t="shared" si="285"/>
        <v>879.35765015616846</v>
      </c>
      <c r="S1137" s="4"/>
      <c r="T1137" s="4"/>
      <c r="U1137" s="4">
        <f t="shared" si="286"/>
        <v>1</v>
      </c>
      <c r="V1137" s="4"/>
      <c r="W1137" s="4"/>
      <c r="X1137">
        <f>IF(front!E1137&gt;$X$2,O1137,P1137)</f>
        <v>80830.947825467782</v>
      </c>
      <c r="Y1137">
        <f t="shared" si="280"/>
        <v>80594.194585820369</v>
      </c>
      <c r="Z1137">
        <f>SUMPRODUCT($B$7:$B$456,Y$7:Y$456,EXP(constants!$B$32+constants!$A$32*ABS($A$7:$A$456-$A1137)))</f>
        <v>5.7880792692027485E-7</v>
      </c>
      <c r="AA1137">
        <f t="shared" si="281"/>
        <v>80594.194585241567</v>
      </c>
      <c r="AB1137">
        <f t="shared" si="287"/>
        <v>80589.287162700493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1.9191969841665889E-5</v>
      </c>
      <c r="AL1137" s="17">
        <f t="shared" si="282"/>
        <v>2.3814542251651278E-10</v>
      </c>
      <c r="AQ1137">
        <f t="shared" si="289"/>
        <v>2.3814542251651278E-10</v>
      </c>
    </row>
    <row r="1138" spans="1:43" x14ac:dyDescent="0.2">
      <c r="A1138">
        <f>front!A1138</f>
        <v>712.71</v>
      </c>
      <c r="B1138" s="1">
        <f t="shared" si="288"/>
        <v>0.45000000000004547</v>
      </c>
      <c r="C1138">
        <f>front!D1138-front!B1138</f>
        <v>46305.54</v>
      </c>
      <c r="D1138" s="2">
        <f>front!E1138-front!C1138</f>
        <v>55801.9</v>
      </c>
      <c r="E1138" s="2">
        <f>IF(front!F1138-front!C1138&gt;0,front!F1138-front!C1138,0)</f>
        <v>55801.9</v>
      </c>
      <c r="F1138" s="2">
        <f>front!I1138-front!H1138</f>
        <v>5645.5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48407.826506223748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58911.144437155643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58911.144437155643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5634.1821422201265</v>
      </c>
      <c r="M1138" s="4"/>
      <c r="N1138" s="4"/>
      <c r="O1138" s="4">
        <f t="shared" si="283"/>
        <v>80679.710843706242</v>
      </c>
      <c r="P1138" s="4">
        <f t="shared" si="284"/>
        <v>11782.228887431129</v>
      </c>
      <c r="Q1138" s="4">
        <f t="shared" si="284"/>
        <v>11782.228887431129</v>
      </c>
      <c r="R1138" s="4">
        <f t="shared" si="285"/>
        <v>939.03035703668775</v>
      </c>
      <c r="S1138" s="4"/>
      <c r="T1138" s="4"/>
      <c r="U1138" s="4">
        <f t="shared" si="286"/>
        <v>1</v>
      </c>
      <c r="V1138" s="4"/>
      <c r="W1138" s="4"/>
      <c r="X1138">
        <f>IF(front!E1138&gt;$X$2,O1138,P1138)</f>
        <v>80679.710843706242</v>
      </c>
      <c r="Y1138">
        <f t="shared" si="280"/>
        <v>80442.957604058829</v>
      </c>
      <c r="Z1138">
        <f>SUMPRODUCT($B$7:$B$456,Y$7:Y$456,EXP(constants!$B$32+constants!$A$32*ABS($A$7:$A$456-$A1138)))</f>
        <v>5.6418075633221405E-7</v>
      </c>
      <c r="AA1138">
        <f t="shared" si="281"/>
        <v>80442.957603494651</v>
      </c>
      <c r="AB1138">
        <f t="shared" si="287"/>
        <v>80438.050180953578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1.9208354214144208E-5</v>
      </c>
      <c r="AL1138" s="17">
        <f t="shared" si="282"/>
        <v>2.387968650524604E-10</v>
      </c>
      <c r="AQ1138">
        <f t="shared" si="289"/>
        <v>2.387968650524604E-10</v>
      </c>
    </row>
    <row r="1139" spans="1:43" x14ac:dyDescent="0.2">
      <c r="A1139">
        <f>front!A1139</f>
        <v>713.16</v>
      </c>
      <c r="B1139" s="1">
        <f t="shared" si="288"/>
        <v>0.44999999999993179</v>
      </c>
      <c r="C1139">
        <f>front!D1139-front!B1139</f>
        <v>46243.74</v>
      </c>
      <c r="D1139" s="2">
        <f>front!E1139-front!C1139</f>
        <v>54432.7</v>
      </c>
      <c r="E1139" s="2">
        <f>IF(front!F1139-front!C1139&gt;0,front!F1139-front!C1139,0)</f>
        <v>54432.7</v>
      </c>
      <c r="F1139" s="2">
        <f>front!I1139-front!H1139</f>
        <v>6249.2999999999993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48339.767689340835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57390.029160735437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57390.029160735437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6237.64965448156</v>
      </c>
      <c r="M1139" s="4"/>
      <c r="N1139" s="4"/>
      <c r="O1139" s="4">
        <f t="shared" si="283"/>
        <v>80566.279482234735</v>
      </c>
      <c r="P1139" s="4">
        <f t="shared" si="284"/>
        <v>11478.005832147088</v>
      </c>
      <c r="Q1139" s="4">
        <f t="shared" si="284"/>
        <v>11478.005832147088</v>
      </c>
      <c r="R1139" s="4">
        <f t="shared" si="285"/>
        <v>1039.6082757469267</v>
      </c>
      <c r="S1139" s="4"/>
      <c r="T1139" s="4"/>
      <c r="U1139" s="4">
        <f t="shared" si="286"/>
        <v>1</v>
      </c>
      <c r="V1139" s="4"/>
      <c r="W1139" s="4"/>
      <c r="X1139">
        <f>IF(front!E1139&gt;$X$2,O1139,P1139)</f>
        <v>80566.279482234735</v>
      </c>
      <c r="Y1139">
        <f t="shared" si="280"/>
        <v>80329.526242587322</v>
      </c>
      <c r="Z1139">
        <f>SUMPRODUCT($B$7:$B$456,Y$7:Y$456,EXP(constants!$B$32+constants!$A$32*ABS($A$7:$A$456-$A1139)))</f>
        <v>5.4992323189007324E-7</v>
      </c>
      <c r="AA1139">
        <f t="shared" si="281"/>
        <v>80329.526242037406</v>
      </c>
      <c r="AB1139">
        <f t="shared" si="287"/>
        <v>80324.618819496332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1.9224697611363788E-5</v>
      </c>
      <c r="AL1139" s="17">
        <f t="shared" si="282"/>
        <v>2.3933755172327795E-10</v>
      </c>
      <c r="AQ1139">
        <f t="shared" si="289"/>
        <v>2.3933755172327795E-10</v>
      </c>
    </row>
    <row r="1140" spans="1:43" x14ac:dyDescent="0.2">
      <c r="A1140">
        <f>front!A1140</f>
        <v>713.61</v>
      </c>
      <c r="B1140" s="1">
        <f t="shared" si="288"/>
        <v>0.45000000000004547</v>
      </c>
      <c r="C1140">
        <f>front!D1140-front!B1140</f>
        <v>46156.93</v>
      </c>
      <c r="D1140" s="2">
        <f>front!E1140-front!C1140</f>
        <v>55445.3</v>
      </c>
      <c r="E1140" s="2">
        <f>IF(front!F1140-front!C1140&gt;0,front!F1140-front!C1140,0)</f>
        <v>55445.3</v>
      </c>
      <c r="F1140" s="2">
        <f>front!I1140-front!H1140</f>
        <v>7449.6999999999989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48244.174896646851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58514.493837671253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58514.493837671253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7438.7159390036759</v>
      </c>
      <c r="M1140" s="4"/>
      <c r="N1140" s="4"/>
      <c r="O1140" s="4">
        <f t="shared" si="283"/>
        <v>80406.958161078088</v>
      </c>
      <c r="P1140" s="4">
        <f t="shared" si="284"/>
        <v>11702.898767534251</v>
      </c>
      <c r="Q1140" s="4">
        <f t="shared" si="284"/>
        <v>11702.898767534251</v>
      </c>
      <c r="R1140" s="4">
        <f t="shared" si="285"/>
        <v>1239.7859898339461</v>
      </c>
      <c r="S1140" s="4"/>
      <c r="T1140" s="4"/>
      <c r="U1140" s="4">
        <f t="shared" si="286"/>
        <v>1</v>
      </c>
      <c r="V1140" s="4"/>
      <c r="W1140" s="4"/>
      <c r="X1140">
        <f>IF(front!E1140&gt;$X$2,O1140,P1140)</f>
        <v>80406.958161078088</v>
      </c>
      <c r="Y1140">
        <f t="shared" si="280"/>
        <v>80170.204921430675</v>
      </c>
      <c r="Z1140">
        <f>SUMPRODUCT($B$7:$B$456,Y$7:Y$456,EXP(constants!$B$32+constants!$A$32*ABS($A$7:$A$456-$A1140)))</f>
        <v>5.3602601219235139E-7</v>
      </c>
      <c r="AA1140">
        <f t="shared" si="281"/>
        <v>80170.204920894656</v>
      </c>
      <c r="AB1140">
        <f t="shared" si="287"/>
        <v>80165.297498353582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1.9241000055484393E-5</v>
      </c>
      <c r="AL1140" s="17">
        <f t="shared" si="282"/>
        <v>2.4001657395308187E-10</v>
      </c>
      <c r="AQ1140">
        <f t="shared" si="289"/>
        <v>2.4001657395308187E-10</v>
      </c>
    </row>
    <row r="1141" spans="1:43" x14ac:dyDescent="0.2">
      <c r="A1141">
        <f>front!A1141</f>
        <v>714.06</v>
      </c>
      <c r="B1141" s="1">
        <f t="shared" si="288"/>
        <v>0.44999999999993179</v>
      </c>
      <c r="C1141">
        <f>front!D1141-front!B1141</f>
        <v>46033.8</v>
      </c>
      <c r="D1141" s="2">
        <f>front!E1141-front!C1141</f>
        <v>55398.9</v>
      </c>
      <c r="E1141" s="2">
        <f>IF(front!F1141-front!C1141&gt;0,front!F1141-front!C1141,0)</f>
        <v>55398.9</v>
      </c>
      <c r="F1141" s="2">
        <f>front!I1141-front!H1141</f>
        <v>8401.1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48108.605651573198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58462.911045863359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58462.911045863359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8392.2386312697399</v>
      </c>
      <c r="M1141" s="4"/>
      <c r="N1141" s="4"/>
      <c r="O1141" s="4">
        <f t="shared" si="283"/>
        <v>80181.009419288661</v>
      </c>
      <c r="P1141" s="4">
        <f t="shared" si="284"/>
        <v>11692.582209172671</v>
      </c>
      <c r="Q1141" s="4">
        <f t="shared" si="284"/>
        <v>11692.582209172671</v>
      </c>
      <c r="R1141" s="4">
        <f t="shared" si="285"/>
        <v>1398.7064385449567</v>
      </c>
      <c r="S1141" s="4"/>
      <c r="T1141" s="4"/>
      <c r="U1141" s="4">
        <f t="shared" si="286"/>
        <v>1</v>
      </c>
      <c r="V1141" s="4"/>
      <c r="W1141" s="4"/>
      <c r="X1141">
        <f>IF(front!E1141&gt;$X$2,O1141,P1141)</f>
        <v>80181.009419288661</v>
      </c>
      <c r="Y1141">
        <f t="shared" ref="Y1141:Y1204" si="290">X1141-$U$4</f>
        <v>79944.256179641248</v>
      </c>
      <c r="Z1141">
        <f>SUMPRODUCT($B$7:$B$456,Y$7:Y$456,EXP(constants!$B$32+constants!$A$32*ABS($A$7:$A$456-$A1141)))</f>
        <v>5.2247999190598138E-7</v>
      </c>
      <c r="AA1141">
        <f t="shared" si="281"/>
        <v>79944.256179118762</v>
      </c>
      <c r="AB1141">
        <f t="shared" si="287"/>
        <v>79939.348756577689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1.9257261568568311E-5</v>
      </c>
      <c r="AL1141" s="17">
        <f t="shared" si="282"/>
        <v>2.4089840445421139E-10</v>
      </c>
      <c r="AQ1141">
        <f t="shared" si="289"/>
        <v>2.4089840445421139E-10</v>
      </c>
    </row>
    <row r="1142" spans="1:43" x14ac:dyDescent="0.2">
      <c r="A1142">
        <f>front!A1142</f>
        <v>714.5</v>
      </c>
      <c r="B1142" s="1">
        <f t="shared" si="288"/>
        <v>0.44000000000005457</v>
      </c>
      <c r="C1142">
        <f>front!D1142-front!B1142</f>
        <v>45976.46</v>
      </c>
      <c r="D1142" s="2">
        <f>front!E1142-front!C1142</f>
        <v>54773.3</v>
      </c>
      <c r="E1142" s="2">
        <f>IF(front!F1142-front!C1142&gt;0,front!F1142-front!C1142,0)</f>
        <v>54773.3</v>
      </c>
      <c r="F1142" s="2">
        <f>front!I1142-front!H1142</f>
        <v>8139.3000000000011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48045.480223845931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57767.990220007436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57767.990220007436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8129.6936937237688</v>
      </c>
      <c r="M1142" s="4"/>
      <c r="N1142" s="4"/>
      <c r="O1142" s="4">
        <f t="shared" si="283"/>
        <v>80075.800373076549</v>
      </c>
      <c r="P1142" s="4">
        <f t="shared" si="284"/>
        <v>11553.598044001486</v>
      </c>
      <c r="Q1142" s="4">
        <f t="shared" si="284"/>
        <v>11553.598044001486</v>
      </c>
      <c r="R1142" s="4">
        <f t="shared" si="285"/>
        <v>1354.9489489539615</v>
      </c>
      <c r="S1142" s="4"/>
      <c r="T1142" s="4"/>
      <c r="U1142" s="4">
        <f t="shared" si="286"/>
        <v>1</v>
      </c>
      <c r="V1142" s="4"/>
      <c r="W1142" s="4"/>
      <c r="X1142">
        <f>IF(front!E1142&gt;$X$2,O1142,P1142)</f>
        <v>80075.800373076549</v>
      </c>
      <c r="Y1142">
        <f t="shared" si="290"/>
        <v>79839.047133429136</v>
      </c>
      <c r="Z1142">
        <f>SUMPRODUCT($B$7:$B$456,Y$7:Y$456,EXP(constants!$B$32+constants!$A$32*ABS($A$7:$A$456-$A1142)))</f>
        <v>5.0956605455720057E-7</v>
      </c>
      <c r="AA1142">
        <f t="shared" si="281"/>
        <v>79839.047132919572</v>
      </c>
      <c r="AB1142">
        <f t="shared" si="287"/>
        <v>79834.139710378498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1.9273122159045693E-5</v>
      </c>
      <c r="AL1142" s="17">
        <f t="shared" si="282"/>
        <v>2.4141454055826911E-10</v>
      </c>
      <c r="AQ1142">
        <f t="shared" si="289"/>
        <v>2.4141454055826911E-10</v>
      </c>
    </row>
    <row r="1143" spans="1:43" x14ac:dyDescent="0.2">
      <c r="A1143">
        <f>front!A1143</f>
        <v>714.95</v>
      </c>
      <c r="B1143" s="1">
        <f t="shared" si="288"/>
        <v>0.45000000000004547</v>
      </c>
      <c r="C1143">
        <f>front!D1143-front!B1143</f>
        <v>46036.939999999995</v>
      </c>
      <c r="D1143" s="2">
        <f>front!E1143-front!C1143</f>
        <v>54980.800000000003</v>
      </c>
      <c r="E1143" s="2">
        <f>IF(front!F1143-front!C1143&gt;0,front!F1143-front!C1143,0)</f>
        <v>54980.800000000003</v>
      </c>
      <c r="F1143" s="2">
        <f>front!I1143-front!H1143</f>
        <v>7121.5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48112.062603779093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57998.374814440431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57998.374814440431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7110.1327231220694</v>
      </c>
      <c r="M1143" s="4"/>
      <c r="N1143" s="4"/>
      <c r="O1143" s="4">
        <f t="shared" si="283"/>
        <v>80186.771006298484</v>
      </c>
      <c r="P1143" s="4">
        <f t="shared" si="284"/>
        <v>11599.674962888086</v>
      </c>
      <c r="Q1143" s="4">
        <f t="shared" si="284"/>
        <v>11599.674962888086</v>
      </c>
      <c r="R1143" s="4">
        <f t="shared" si="285"/>
        <v>1185.022120520345</v>
      </c>
      <c r="S1143" s="4"/>
      <c r="T1143" s="4"/>
      <c r="U1143" s="4">
        <f t="shared" si="286"/>
        <v>1</v>
      </c>
      <c r="V1143" s="4"/>
      <c r="W1143" s="4"/>
      <c r="X1143">
        <f>IF(front!E1143&gt;$X$2,O1143,P1143)</f>
        <v>80186.771006298484</v>
      </c>
      <c r="Y1143">
        <f t="shared" si="290"/>
        <v>79950.017766651072</v>
      </c>
      <c r="Z1143">
        <f>SUMPRODUCT($B$7:$B$456,Y$7:Y$456,EXP(constants!$B$32+constants!$A$32*ABS($A$7:$A$456-$A1143)))</f>
        <v>4.9668870913874374E-7</v>
      </c>
      <c r="AA1143">
        <f t="shared" si="281"/>
        <v>79950.017766154386</v>
      </c>
      <c r="AB1143">
        <f t="shared" si="287"/>
        <v>79945.110343613313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1.9289302784359499E-5</v>
      </c>
      <c r="AL1143" s="17">
        <f t="shared" si="282"/>
        <v>2.4128183326599775E-10</v>
      </c>
      <c r="AQ1143">
        <f t="shared" si="289"/>
        <v>2.4128183326599775E-10</v>
      </c>
    </row>
    <row r="1144" spans="1:43" x14ac:dyDescent="0.2">
      <c r="A1144">
        <f>front!A1144</f>
        <v>715.4</v>
      </c>
      <c r="B1144" s="1">
        <f t="shared" si="288"/>
        <v>0.44999999999993179</v>
      </c>
      <c r="C1144">
        <f>front!D1144-front!B1144</f>
        <v>46096.4</v>
      </c>
      <c r="D1144" s="2">
        <f>front!E1144-front!C1144</f>
        <v>55505.7</v>
      </c>
      <c r="E1144" s="2">
        <f>IF(front!F1144-front!C1144&gt;0,front!F1144-front!C1144,0)</f>
        <v>55505.7</v>
      </c>
      <c r="F1144" s="2">
        <f>front!I1144-front!H1144</f>
        <v>6566.9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48177.527156083241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58581.649843240593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58581.649843240593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6555.2384449117317</v>
      </c>
      <c r="M1144" s="4"/>
      <c r="N1144" s="4"/>
      <c r="O1144" s="4">
        <f t="shared" si="283"/>
        <v>80295.878593472065</v>
      </c>
      <c r="P1144" s="4">
        <f t="shared" si="284"/>
        <v>11716.329968648119</v>
      </c>
      <c r="Q1144" s="4">
        <f t="shared" si="284"/>
        <v>11716.329968648119</v>
      </c>
      <c r="R1144" s="4">
        <f t="shared" si="285"/>
        <v>1092.5397408186218</v>
      </c>
      <c r="S1144" s="4"/>
      <c r="T1144" s="4"/>
      <c r="U1144" s="4">
        <f t="shared" si="286"/>
        <v>1</v>
      </c>
      <c r="V1144" s="4"/>
      <c r="W1144" s="4"/>
      <c r="X1144">
        <f>IF(front!E1144&gt;$X$2,O1144,P1144)</f>
        <v>80295.878593472065</v>
      </c>
      <c r="Y1144">
        <f t="shared" si="290"/>
        <v>80059.125353824653</v>
      </c>
      <c r="Z1144">
        <f>SUMPRODUCT($B$7:$B$456,Y$7:Y$456,EXP(constants!$B$32+constants!$A$32*ABS($A$7:$A$456-$A1144)))</f>
        <v>4.8413678968527146E-7</v>
      </c>
      <c r="AA1144">
        <f t="shared" si="281"/>
        <v>80059.125353340511</v>
      </c>
      <c r="AB1144">
        <f t="shared" si="287"/>
        <v>80054.217930799437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1.9305442543924902E-5</v>
      </c>
      <c r="AL1144" s="17">
        <f t="shared" si="282"/>
        <v>2.411545955094201E-10</v>
      </c>
      <c r="AQ1144">
        <f t="shared" si="289"/>
        <v>2.411545955094201E-10</v>
      </c>
    </row>
    <row r="1145" spans="1:43" x14ac:dyDescent="0.2">
      <c r="A1145">
        <f>front!A1145</f>
        <v>715.85</v>
      </c>
      <c r="B1145" s="1">
        <f t="shared" si="288"/>
        <v>0.45000000000004547</v>
      </c>
      <c r="C1145">
        <f>front!D1145-front!B1145</f>
        <v>46221.94</v>
      </c>
      <c r="D1145" s="2">
        <f>front!E1145-front!C1145</f>
        <v>55385.4</v>
      </c>
      <c r="E1145" s="2">
        <f>IF(front!F1145-front!C1145&gt;0,front!F1145-front!C1145,0)</f>
        <v>55385.4</v>
      </c>
      <c r="F1145" s="2">
        <f>front!I1145-front!H1145</f>
        <v>5904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48315.76114243966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58447.904285690129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58447.904285690129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5892.4934423471177</v>
      </c>
      <c r="M1145" s="4"/>
      <c r="N1145" s="4"/>
      <c r="O1145" s="4">
        <f t="shared" si="283"/>
        <v>80526.268570732776</v>
      </c>
      <c r="P1145" s="4">
        <f t="shared" si="284"/>
        <v>11689.580857138026</v>
      </c>
      <c r="Q1145" s="4">
        <f t="shared" si="284"/>
        <v>11689.580857138026</v>
      </c>
      <c r="R1145" s="4">
        <f t="shared" si="285"/>
        <v>982.08224039118625</v>
      </c>
      <c r="S1145" s="4"/>
      <c r="T1145" s="4"/>
      <c r="U1145" s="4">
        <f t="shared" si="286"/>
        <v>1</v>
      </c>
      <c r="V1145" s="4"/>
      <c r="W1145" s="4"/>
      <c r="X1145">
        <f>IF(front!E1145&gt;$X$2,O1145,P1145)</f>
        <v>80526.268570732776</v>
      </c>
      <c r="Y1145">
        <f t="shared" si="290"/>
        <v>80289.515331085364</v>
      </c>
      <c r="Z1145">
        <f>SUMPRODUCT($B$7:$B$456,Y$7:Y$456,EXP(constants!$B$32+constants!$A$32*ABS($A$7:$A$456-$A1145)))</f>
        <v>4.719020722922975E-7</v>
      </c>
      <c r="AA1145">
        <f t="shared" si="281"/>
        <v>80289.51533061346</v>
      </c>
      <c r="AB1145">
        <f t="shared" si="287"/>
        <v>80284.607908072387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1.9321541459506314E-5</v>
      </c>
      <c r="AL1145" s="17">
        <f t="shared" si="282"/>
        <v>2.4066308552730181E-10</v>
      </c>
      <c r="AQ1145">
        <f t="shared" si="289"/>
        <v>2.4066308552730181E-10</v>
      </c>
    </row>
    <row r="1146" spans="1:43" x14ac:dyDescent="0.2">
      <c r="A1146">
        <f>front!A1146</f>
        <v>716.3</v>
      </c>
      <c r="B1146" s="1">
        <f t="shared" si="288"/>
        <v>0.44999999999993179</v>
      </c>
      <c r="C1146">
        <f>front!D1146-front!B1146</f>
        <v>46326.27</v>
      </c>
      <c r="D1146" s="2">
        <f>front!E1146-front!C1146</f>
        <v>55593.2</v>
      </c>
      <c r="E1146" s="2">
        <f>IF(front!F1146-front!C1146&gt;0,front!F1146-front!C1146,0)</f>
        <v>55593.2</v>
      </c>
      <c r="F1146" s="2">
        <f>front!I1146-front!H1146</f>
        <v>5160.6000000000004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48430.657116565453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58678.956549023904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58678.956549023904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5149.7999496400316</v>
      </c>
      <c r="M1146" s="4"/>
      <c r="N1146" s="4"/>
      <c r="O1146" s="4">
        <f t="shared" si="283"/>
        <v>80717.761860942424</v>
      </c>
      <c r="P1146" s="4">
        <f t="shared" si="284"/>
        <v>11735.791309804781</v>
      </c>
      <c r="Q1146" s="4">
        <f t="shared" si="284"/>
        <v>11735.791309804781</v>
      </c>
      <c r="R1146" s="4">
        <f t="shared" si="285"/>
        <v>858.29999160667194</v>
      </c>
      <c r="S1146" s="4"/>
      <c r="T1146" s="4"/>
      <c r="U1146" s="4">
        <f t="shared" si="286"/>
        <v>1</v>
      </c>
      <c r="V1146" s="4"/>
      <c r="W1146" s="4"/>
      <c r="X1146">
        <f>IF(front!E1146&gt;$X$2,O1146,P1146)</f>
        <v>80717.761860942424</v>
      </c>
      <c r="Y1146">
        <f t="shared" si="290"/>
        <v>80481.008621295012</v>
      </c>
      <c r="Z1146">
        <f>SUMPRODUCT($B$7:$B$456,Y$7:Y$456,EXP(constants!$B$32+constants!$A$32*ABS($A$7:$A$456-$A1146)))</f>
        <v>4.5997654088327756E-7</v>
      </c>
      <c r="AA1146">
        <f t="shared" si="281"/>
        <v>80481.00862083504</v>
      </c>
      <c r="AB1146">
        <f t="shared" si="287"/>
        <v>80476.101198293967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1.933759955275097E-5</v>
      </c>
      <c r="AL1146" s="17">
        <f t="shared" si="282"/>
        <v>2.4028996515503304E-10</v>
      </c>
      <c r="AQ1146">
        <f t="shared" si="289"/>
        <v>2.4028996515503304E-10</v>
      </c>
    </row>
    <row r="1147" spans="1:43" x14ac:dyDescent="0.2">
      <c r="A1147">
        <f>front!A1147</f>
        <v>716.75</v>
      </c>
      <c r="B1147" s="1">
        <f t="shared" si="288"/>
        <v>0.45000000000004547</v>
      </c>
      <c r="C1147">
        <f>front!D1147-front!B1147</f>
        <v>46435.8</v>
      </c>
      <c r="D1147" s="2">
        <f>front!E1147-front!C1147</f>
        <v>55612.800000000003</v>
      </c>
      <c r="E1147" s="2">
        <f>IF(front!F1147-front!C1147&gt;0,front!F1147-front!C1147,0)</f>
        <v>55612.800000000003</v>
      </c>
      <c r="F1147" s="2">
        <f>front!I1147-front!H1147</f>
        <v>4593.6999999999989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48551.295673678236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58700.75647765107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58700.75647765107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4583.7310809049759</v>
      </c>
      <c r="M1147" s="4"/>
      <c r="N1147" s="4"/>
      <c r="O1147" s="4">
        <f t="shared" si="283"/>
        <v>80918.826122797051</v>
      </c>
      <c r="P1147" s="4">
        <f t="shared" si="284"/>
        <v>11740.151295530213</v>
      </c>
      <c r="Q1147" s="4">
        <f t="shared" si="284"/>
        <v>11740.151295530213</v>
      </c>
      <c r="R1147" s="4">
        <f t="shared" si="285"/>
        <v>763.95518015082928</v>
      </c>
      <c r="S1147" s="4"/>
      <c r="T1147" s="4"/>
      <c r="U1147" s="4">
        <f t="shared" si="286"/>
        <v>1</v>
      </c>
      <c r="V1147" s="4"/>
      <c r="W1147" s="4"/>
      <c r="X1147">
        <f>IF(front!E1147&gt;$X$2,O1147,P1147)</f>
        <v>80918.826122797051</v>
      </c>
      <c r="Y1147">
        <f t="shared" si="290"/>
        <v>80682.072883149638</v>
      </c>
      <c r="Z1147">
        <f>SUMPRODUCT($B$7:$B$456,Y$7:Y$456,EXP(constants!$B$32+constants!$A$32*ABS($A$7:$A$456-$A1147)))</f>
        <v>4.483523819575263E-7</v>
      </c>
      <c r="AA1147">
        <f t="shared" si="281"/>
        <v>80682.072882701279</v>
      </c>
      <c r="AB1147">
        <f t="shared" si="287"/>
        <v>80677.165460160206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1.9353616845225356E-5</v>
      </c>
      <c r="AL1147" s="17">
        <f t="shared" si="282"/>
        <v>2.3988964826463208E-10</v>
      </c>
      <c r="AQ1147">
        <f t="shared" si="289"/>
        <v>2.3988964826463208E-10</v>
      </c>
    </row>
    <row r="1148" spans="1:43" x14ac:dyDescent="0.2">
      <c r="A1148">
        <f>front!A1148</f>
        <v>717.19</v>
      </c>
      <c r="B1148" s="1">
        <f t="shared" si="288"/>
        <v>0.44000000000005457</v>
      </c>
      <c r="C1148">
        <f>front!D1148-front!B1148</f>
        <v>46265.4</v>
      </c>
      <c r="D1148" s="2">
        <f>front!E1148-front!C1148</f>
        <v>55830.3</v>
      </c>
      <c r="E1148" s="2">
        <f>IF(front!F1148-front!C1148&gt;0,front!F1148-front!C1148,0)</f>
        <v>55830.3</v>
      </c>
      <c r="F1148" s="2">
        <f>front!I1148-front!H1148</f>
        <v>4655.5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48363.620715816054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58942.751772607982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58942.751772607982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4645.430396601374</v>
      </c>
      <c r="M1148" s="4"/>
      <c r="N1148" s="4"/>
      <c r="O1148" s="4">
        <f t="shared" si="283"/>
        <v>80606.03452636009</v>
      </c>
      <c r="P1148" s="4">
        <f t="shared" si="284"/>
        <v>11788.550354521596</v>
      </c>
      <c r="Q1148" s="4">
        <f t="shared" si="284"/>
        <v>11788.550354521596</v>
      </c>
      <c r="R1148" s="4">
        <f t="shared" si="285"/>
        <v>774.23839943356234</v>
      </c>
      <c r="S1148" s="4"/>
      <c r="T1148" s="4"/>
      <c r="U1148" s="4">
        <f t="shared" si="286"/>
        <v>1</v>
      </c>
      <c r="V1148" s="4"/>
      <c r="W1148" s="4"/>
      <c r="X1148">
        <f>IF(front!E1148&gt;$X$2,O1148,P1148)</f>
        <v>80606.03452636009</v>
      </c>
      <c r="Y1148">
        <f t="shared" si="290"/>
        <v>80369.281286712678</v>
      </c>
      <c r="Z1148">
        <f>SUMPRODUCT($B$7:$B$456,Y$7:Y$456,EXP(constants!$B$32+constants!$A$32*ABS($A$7:$A$456-$A1148)))</f>
        <v>4.3727062828184105E-7</v>
      </c>
      <c r="AA1148">
        <f t="shared" si="281"/>
        <v>80369.281286275407</v>
      </c>
      <c r="AB1148">
        <f t="shared" si="287"/>
        <v>80364.373863734334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1.9369238767639741E-5</v>
      </c>
      <c r="AL1148" s="17">
        <f t="shared" si="282"/>
        <v>2.4101772758762709E-10</v>
      </c>
      <c r="AQ1148">
        <f t="shared" si="289"/>
        <v>2.4101772758762709E-10</v>
      </c>
    </row>
    <row r="1149" spans="1:43" x14ac:dyDescent="0.2">
      <c r="A1149">
        <f>front!A1149</f>
        <v>717.64</v>
      </c>
      <c r="B1149" s="1">
        <f t="shared" si="288"/>
        <v>0.44999999999993179</v>
      </c>
      <c r="C1149">
        <f>front!D1149-front!B1149</f>
        <v>46092.53</v>
      </c>
      <c r="D1149" s="2">
        <f>front!E1149-front!C1149</f>
        <v>55952.1</v>
      </c>
      <c r="E1149" s="2">
        <f>IF(front!F1149-front!C1149&gt;0,front!F1149-front!C1149,0)</f>
        <v>55952.1</v>
      </c>
      <c r="F1149" s="2">
        <f>front!I1149-front!H1149</f>
        <v>4846.7999999999993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48173.2661925578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59078.338784169908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59078.338784169908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4836.4335292647484</v>
      </c>
      <c r="M1149" s="4"/>
      <c r="N1149" s="4"/>
      <c r="O1149" s="4">
        <f t="shared" si="283"/>
        <v>80288.776987596328</v>
      </c>
      <c r="P1149" s="4">
        <f t="shared" si="284"/>
        <v>11815.66775683398</v>
      </c>
      <c r="Q1149" s="4">
        <f t="shared" si="284"/>
        <v>11815.66775683398</v>
      </c>
      <c r="R1149" s="4">
        <f t="shared" si="285"/>
        <v>806.07225487745802</v>
      </c>
      <c r="S1149" s="4"/>
      <c r="T1149" s="4"/>
      <c r="U1149" s="4">
        <f t="shared" si="286"/>
        <v>1</v>
      </c>
      <c r="V1149" s="4"/>
      <c r="W1149" s="4"/>
      <c r="X1149">
        <f>IF(front!E1149&gt;$X$2,O1149,P1149)</f>
        <v>80288.776987596328</v>
      </c>
      <c r="Y1149">
        <f t="shared" si="290"/>
        <v>80052.023747948915</v>
      </c>
      <c r="Z1149">
        <f>SUMPRODUCT($B$7:$B$456,Y$7:Y$456,EXP(constants!$B$32+constants!$A$32*ABS($A$7:$A$456-$A1149)))</f>
        <v>4.2622027500306409E-7</v>
      </c>
      <c r="AA1149">
        <f t="shared" si="281"/>
        <v>80052.02374752269</v>
      </c>
      <c r="AB1149">
        <f t="shared" si="287"/>
        <v>80047.116324981616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1.9385175428320645E-5</v>
      </c>
      <c r="AL1149" s="17">
        <f t="shared" si="282"/>
        <v>2.4217206463277425E-10</v>
      </c>
      <c r="AQ1149">
        <f t="shared" si="289"/>
        <v>2.4217206463277425E-10</v>
      </c>
    </row>
    <row r="1150" spans="1:43" x14ac:dyDescent="0.2">
      <c r="A1150">
        <f>front!A1150</f>
        <v>718.09</v>
      </c>
      <c r="B1150" s="1">
        <f t="shared" si="288"/>
        <v>0.45000000000004547</v>
      </c>
      <c r="C1150">
        <f>front!D1150-front!B1150</f>
        <v>45925.460000000006</v>
      </c>
      <c r="D1150" s="2">
        <f>front!E1150-front!C1150</f>
        <v>55204.4</v>
      </c>
      <c r="E1150" s="2">
        <f>IF(front!F1150-front!C1150&gt;0,front!F1150-front!C1150,0)</f>
        <v>55204.4</v>
      </c>
      <c r="F1150" s="2">
        <f>front!I1150-front!H1150</f>
        <v>5867.6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47989.33846121993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58246.751585555066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58246.751585555066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5856.1160004640469</v>
      </c>
      <c r="M1150" s="4"/>
      <c r="N1150" s="4"/>
      <c r="O1150" s="4">
        <f t="shared" si="283"/>
        <v>79982.230768699883</v>
      </c>
      <c r="P1150" s="4">
        <f t="shared" si="284"/>
        <v>11649.350317111013</v>
      </c>
      <c r="Q1150" s="4">
        <f t="shared" si="284"/>
        <v>11649.350317111013</v>
      </c>
      <c r="R1150" s="4">
        <f t="shared" si="285"/>
        <v>976.01933341067456</v>
      </c>
      <c r="S1150" s="4"/>
      <c r="T1150" s="4"/>
      <c r="U1150" s="4">
        <f t="shared" si="286"/>
        <v>1</v>
      </c>
      <c r="V1150" s="4"/>
      <c r="W1150" s="4"/>
      <c r="X1150">
        <f>IF(front!E1150&gt;$X$2,O1150,P1150)</f>
        <v>79982.230768699883</v>
      </c>
      <c r="Y1150">
        <f t="shared" si="290"/>
        <v>79745.47752905247</v>
      </c>
      <c r="Z1150">
        <f>SUMPRODUCT($B$7:$B$456,Y$7:Y$456,EXP(constants!$B$32+constants!$A$32*ABS($A$7:$A$456-$A1150)))</f>
        <v>4.1544917740643606E-7</v>
      </c>
      <c r="AA1150">
        <f t="shared" si="281"/>
        <v>79745.477528637028</v>
      </c>
      <c r="AB1150">
        <f t="shared" si="287"/>
        <v>79740.570106095955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1.9401071351785346E-5</v>
      </c>
      <c r="AL1150" s="17">
        <f t="shared" si="282"/>
        <v>2.4330239081526438E-10</v>
      </c>
      <c r="AQ1150">
        <f t="shared" si="289"/>
        <v>2.4330239081526438E-10</v>
      </c>
    </row>
    <row r="1151" spans="1:43" x14ac:dyDescent="0.2">
      <c r="A1151">
        <f>front!A1151</f>
        <v>718.54</v>
      </c>
      <c r="B1151" s="1">
        <f t="shared" si="288"/>
        <v>0.44999999999993179</v>
      </c>
      <c r="C1151">
        <f>front!D1151-front!B1151</f>
        <v>45766.8</v>
      </c>
      <c r="D1151" s="2">
        <f>front!E1151-front!C1151</f>
        <v>54567.4</v>
      </c>
      <c r="E1151" s="2">
        <f>IF(front!F1151-front!C1151&gt;0,front!F1151-front!C1151,0)</f>
        <v>54567.4</v>
      </c>
      <c r="F1151" s="2">
        <f>front!I1151-front!H1151</f>
        <v>6262.3000000000011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47814.706820937499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57539.476251216453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57539.476251216453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6250.64683309252</v>
      </c>
      <c r="M1151" s="4"/>
      <c r="N1151" s="4"/>
      <c r="O1151" s="4">
        <f t="shared" si="283"/>
        <v>79691.178034895827</v>
      </c>
      <c r="P1151" s="4">
        <f t="shared" si="284"/>
        <v>11507.895250243289</v>
      </c>
      <c r="Q1151" s="4">
        <f t="shared" si="284"/>
        <v>11507.895250243289</v>
      </c>
      <c r="R1151" s="4">
        <f t="shared" si="285"/>
        <v>1041.7744721820866</v>
      </c>
      <c r="S1151" s="4"/>
      <c r="T1151" s="4"/>
      <c r="U1151" s="4">
        <f t="shared" si="286"/>
        <v>1</v>
      </c>
      <c r="V1151" s="4"/>
      <c r="W1151" s="4"/>
      <c r="X1151">
        <f>IF(front!E1151&gt;$X$2,O1151,P1151)</f>
        <v>79691.178034895827</v>
      </c>
      <c r="Y1151">
        <f t="shared" si="290"/>
        <v>79454.424795248415</v>
      </c>
      <c r="Z1151">
        <f>SUMPRODUCT($B$7:$B$456,Y$7:Y$456,EXP(constants!$B$32+constants!$A$32*ABS($A$7:$A$456-$A1151)))</f>
        <v>4.0495027836591007E-7</v>
      </c>
      <c r="AA1151">
        <f t="shared" si="281"/>
        <v>79454.424794843464</v>
      </c>
      <c r="AB1151">
        <f t="shared" si="287"/>
        <v>79449.517372302391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1.9416926559131471E-5</v>
      </c>
      <c r="AL1151" s="17">
        <f t="shared" si="282"/>
        <v>2.4439326003886561E-10</v>
      </c>
      <c r="AQ1151">
        <f t="shared" si="289"/>
        <v>2.4439326003886561E-10</v>
      </c>
    </row>
    <row r="1152" spans="1:43" x14ac:dyDescent="0.2">
      <c r="A1152">
        <f>front!A1152</f>
        <v>718.99</v>
      </c>
      <c r="B1152" s="1">
        <f t="shared" si="288"/>
        <v>0.45000000000004547</v>
      </c>
      <c r="C1152">
        <f>front!D1152-front!B1152</f>
        <v>45758.94</v>
      </c>
      <c r="D1152" s="2">
        <f>front!E1152-front!C1152</f>
        <v>55762.2</v>
      </c>
      <c r="E1152" s="2">
        <f>IF(front!F1152-front!C1152&gt;0,front!F1152-front!C1152,0)</f>
        <v>55762.2</v>
      </c>
      <c r="F1152" s="2">
        <f>front!I1152-front!H1152</f>
        <v>6227.3000000000011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47806.056553462986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58866.965497868696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58866.965497868696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6215.6548726832143</v>
      </c>
      <c r="M1152" s="4"/>
      <c r="N1152" s="4"/>
      <c r="O1152" s="4">
        <f t="shared" si="283"/>
        <v>79676.760922438305</v>
      </c>
      <c r="P1152" s="4">
        <f t="shared" si="284"/>
        <v>11773.393099573739</v>
      </c>
      <c r="Q1152" s="4">
        <f t="shared" si="284"/>
        <v>11773.393099573739</v>
      </c>
      <c r="R1152" s="4">
        <f t="shared" si="285"/>
        <v>1035.9424787805356</v>
      </c>
      <c r="S1152" s="4"/>
      <c r="T1152" s="4"/>
      <c r="U1152" s="4">
        <f t="shared" si="286"/>
        <v>1</v>
      </c>
      <c r="V1152" s="4"/>
      <c r="W1152" s="4"/>
      <c r="X1152">
        <f>IF(front!E1152&gt;$X$2,O1152,P1152)</f>
        <v>79676.760922438305</v>
      </c>
      <c r="Y1152">
        <f t="shared" si="290"/>
        <v>79440.007682790892</v>
      </c>
      <c r="Z1152">
        <f>SUMPRODUCT($B$7:$B$456,Y$7:Y$456,EXP(constants!$B$32+constants!$A$32*ABS($A$7:$A$456-$A1152)))</f>
        <v>3.9471669909746847E-7</v>
      </c>
      <c r="AA1152">
        <f t="shared" si="281"/>
        <v>79440.007682396172</v>
      </c>
      <c r="AB1152">
        <f t="shared" si="287"/>
        <v>79435.100259855099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1.943274107134076E-5</v>
      </c>
      <c r="AL1152" s="17">
        <f t="shared" si="282"/>
        <v>2.4463670351986297E-10</v>
      </c>
      <c r="AQ1152">
        <f t="shared" si="289"/>
        <v>2.4463670351986297E-10</v>
      </c>
    </row>
    <row r="1153" spans="1:43" x14ac:dyDescent="0.2">
      <c r="A1153">
        <f>front!A1153</f>
        <v>719.43</v>
      </c>
      <c r="B1153" s="1">
        <f t="shared" si="288"/>
        <v>0.43999999999994088</v>
      </c>
      <c r="C1153">
        <f>front!D1153-front!B1153</f>
        <v>45728.67</v>
      </c>
      <c r="D1153" s="2">
        <f>front!E1153-front!C1153</f>
        <v>55899.7</v>
      </c>
      <c r="E1153" s="2">
        <f>IF(front!F1153-front!C1153&gt;0,front!F1153-front!C1153,0)</f>
        <v>55899.7</v>
      </c>
      <c r="F1153" s="2">
        <f>front!I1153-front!H1153</f>
        <v>6482.5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47772.743978963736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59020.001061229188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59020.001061229188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6470.8294175695482</v>
      </c>
      <c r="M1153" s="4"/>
      <c r="N1153" s="4"/>
      <c r="O1153" s="4">
        <f t="shared" si="283"/>
        <v>79621.239964939552</v>
      </c>
      <c r="P1153" s="4">
        <f t="shared" si="284"/>
        <v>11804.000212245839</v>
      </c>
      <c r="Q1153" s="4">
        <f t="shared" si="284"/>
        <v>11804.000212245839</v>
      </c>
      <c r="R1153" s="4">
        <f t="shared" si="285"/>
        <v>1078.4715695949246</v>
      </c>
      <c r="S1153" s="4"/>
      <c r="T1153" s="4"/>
      <c r="U1153" s="4">
        <f t="shared" si="286"/>
        <v>1</v>
      </c>
      <c r="V1153" s="4"/>
      <c r="W1153" s="4"/>
      <c r="X1153">
        <f>IF(front!E1153&gt;$X$2,O1153,P1153)</f>
        <v>79621.239964939552</v>
      </c>
      <c r="Y1153">
        <f t="shared" si="290"/>
        <v>79384.486725292139</v>
      </c>
      <c r="Z1153">
        <f>SUMPRODUCT($B$7:$B$456,Y$7:Y$456,EXP(constants!$B$32+constants!$A$32*ABS($A$7:$A$456-$A1153)))</f>
        <v>3.8496063800110751E-7</v>
      </c>
      <c r="AA1153">
        <f t="shared" si="281"/>
        <v>79384.486724907183</v>
      </c>
      <c r="AB1153">
        <f t="shared" si="287"/>
        <v>79379.57930236611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1.9448164821257748E-5</v>
      </c>
      <c r="AL1153" s="17">
        <f t="shared" si="282"/>
        <v>2.4500211505502456E-10</v>
      </c>
      <c r="AQ1153">
        <f t="shared" si="289"/>
        <v>2.4500211505502456E-10</v>
      </c>
    </row>
    <row r="1154" spans="1:43" x14ac:dyDescent="0.2">
      <c r="A1154">
        <f>front!A1154</f>
        <v>719.88</v>
      </c>
      <c r="B1154" s="1">
        <f t="shared" si="288"/>
        <v>0.45000000000004547</v>
      </c>
      <c r="C1154">
        <f>front!D1154-front!B1154</f>
        <v>45798.400000000001</v>
      </c>
      <c r="D1154" s="2">
        <f>front!E1154-front!C1154</f>
        <v>55407.4</v>
      </c>
      <c r="E1154" s="2">
        <f>IF(front!F1154-front!C1154&gt;0,front!F1154-front!C1154,0)</f>
        <v>55407.4</v>
      </c>
      <c r="F1154" s="2">
        <f>front!I1154-front!H1154</f>
        <v>6100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47849.484903786375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58472.360014535458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58472.360014535458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6088.3958282495378</v>
      </c>
      <c r="M1154" s="4"/>
      <c r="N1154" s="4"/>
      <c r="O1154" s="4">
        <f t="shared" si="283"/>
        <v>79749.141506310625</v>
      </c>
      <c r="P1154" s="4">
        <f t="shared" si="284"/>
        <v>11694.472002907092</v>
      </c>
      <c r="Q1154" s="4">
        <f t="shared" si="284"/>
        <v>11694.472002907092</v>
      </c>
      <c r="R1154" s="4">
        <f t="shared" si="285"/>
        <v>1014.7326380415896</v>
      </c>
      <c r="S1154" s="4"/>
      <c r="T1154" s="4"/>
      <c r="U1154" s="4">
        <f t="shared" si="286"/>
        <v>1</v>
      </c>
      <c r="V1154" s="4"/>
      <c r="W1154" s="4"/>
      <c r="X1154">
        <f>IF(front!E1154&gt;$X$2,O1154,P1154)</f>
        <v>79749.141506310625</v>
      </c>
      <c r="Y1154">
        <f t="shared" si="290"/>
        <v>79512.388266663213</v>
      </c>
      <c r="Z1154">
        <f>SUMPRODUCT($B$7:$B$456,Y$7:Y$456,EXP(constants!$B$32+constants!$A$32*ABS($A$7:$A$456-$A1154)))</f>
        <v>3.7523222092207447E-7</v>
      </c>
      <c r="AA1154">
        <f t="shared" si="281"/>
        <v>79512.388266287977</v>
      </c>
      <c r="AB1154">
        <f t="shared" si="287"/>
        <v>79507.480843746904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1.9463898908750742E-5</v>
      </c>
      <c r="AL1154" s="17">
        <f t="shared" si="282"/>
        <v>2.4480588118497201E-10</v>
      </c>
      <c r="AQ1154">
        <f t="shared" si="289"/>
        <v>2.4480588118497201E-10</v>
      </c>
    </row>
    <row r="1155" spans="1:43" x14ac:dyDescent="0.2">
      <c r="A1155">
        <f>front!A1155</f>
        <v>720.33</v>
      </c>
      <c r="B1155" s="1">
        <f t="shared" si="288"/>
        <v>0.45000000000004547</v>
      </c>
      <c r="C1155">
        <f>front!D1155-front!B1155</f>
        <v>45858.46</v>
      </c>
      <c r="D1155" s="2">
        <f>front!E1155-front!C1155</f>
        <v>55523.8</v>
      </c>
      <c r="E1155" s="2">
        <f>IF(front!F1155-front!C1155&gt;0,front!F1155-front!C1155,0)</f>
        <v>55523.8</v>
      </c>
      <c r="F1155" s="2">
        <f>front!I1155-front!H1155</f>
        <v>5792.7000000000007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47915.589341026636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58601.77652274807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58601.77652274807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5781.2666296847419</v>
      </c>
      <c r="M1155" s="4"/>
      <c r="N1155" s="4"/>
      <c r="O1155" s="4">
        <f t="shared" si="283"/>
        <v>79859.31556837773</v>
      </c>
      <c r="P1155" s="4">
        <f t="shared" si="284"/>
        <v>11720.355304549614</v>
      </c>
      <c r="Q1155" s="4">
        <f t="shared" si="284"/>
        <v>11720.355304549614</v>
      </c>
      <c r="R1155" s="4">
        <f t="shared" si="285"/>
        <v>963.54443828079025</v>
      </c>
      <c r="S1155" s="4"/>
      <c r="T1155" s="4"/>
      <c r="U1155" s="4">
        <f t="shared" si="286"/>
        <v>1</v>
      </c>
      <c r="V1155" s="4"/>
      <c r="W1155" s="4"/>
      <c r="X1155">
        <f>IF(front!E1155&gt;$X$2,O1155,P1155)</f>
        <v>79859.31556837773</v>
      </c>
      <c r="Y1155">
        <f t="shared" si="290"/>
        <v>79622.562328730317</v>
      </c>
      <c r="Z1155">
        <f>SUMPRODUCT($B$7:$B$456,Y$7:Y$456,EXP(constants!$B$32+constants!$A$32*ABS($A$7:$A$456-$A1155)))</f>
        <v>3.657496526117748E-7</v>
      </c>
      <c r="AA1155">
        <f t="shared" si="281"/>
        <v>79622.562328364569</v>
      </c>
      <c r="AB1155">
        <f t="shared" si="287"/>
        <v>79617.654905823496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1.9479592362753857E-5</v>
      </c>
      <c r="AL1155" s="17">
        <f t="shared" si="282"/>
        <v>2.4466423164303799E-10</v>
      </c>
      <c r="AQ1155">
        <f t="shared" si="289"/>
        <v>2.4466423164303799E-10</v>
      </c>
    </row>
    <row r="1156" spans="1:43" x14ac:dyDescent="0.2">
      <c r="A1156">
        <f>front!A1156</f>
        <v>720.78</v>
      </c>
      <c r="B1156" s="1">
        <f t="shared" si="288"/>
        <v>0.44999999999993179</v>
      </c>
      <c r="C1156">
        <f>front!D1156-front!B1156</f>
        <v>45889.8</v>
      </c>
      <c r="D1156" s="2">
        <f>front!E1156-front!C1156</f>
        <v>55685.2</v>
      </c>
      <c r="E1156" s="2">
        <f>IF(front!F1156-front!C1156&gt;0,front!F1156-front!C1156,0)</f>
        <v>55685.2</v>
      </c>
      <c r="F1156" s="2">
        <f>front!I1156-front!H1156</f>
        <v>6179.2000000000007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47950.085501939029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58781.293233512166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58781.293233512166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6167.5682068577744</v>
      </c>
      <c r="M1156" s="4"/>
      <c r="N1156" s="4"/>
      <c r="O1156" s="4">
        <f t="shared" si="283"/>
        <v>79916.809169898377</v>
      </c>
      <c r="P1156" s="4">
        <f t="shared" si="284"/>
        <v>11756.258646702432</v>
      </c>
      <c r="Q1156" s="4">
        <f t="shared" si="284"/>
        <v>11756.258646702432</v>
      </c>
      <c r="R1156" s="4">
        <f t="shared" si="285"/>
        <v>1027.9280344762958</v>
      </c>
      <c r="S1156" s="4"/>
      <c r="T1156" s="4"/>
      <c r="U1156" s="4">
        <f t="shared" si="286"/>
        <v>1</v>
      </c>
      <c r="V1156" s="4"/>
      <c r="W1156" s="4"/>
      <c r="X1156">
        <f>IF(front!E1156&gt;$X$2,O1156,P1156)</f>
        <v>79916.809169898377</v>
      </c>
      <c r="Y1156">
        <f t="shared" si="290"/>
        <v>79680.055930250965</v>
      </c>
      <c r="Z1156">
        <f>SUMPRODUCT($B$7:$B$456,Y$7:Y$456,EXP(constants!$B$32+constants!$A$32*ABS($A$7:$A$456-$A1156)))</f>
        <v>3.5650672017693282E-7</v>
      </c>
      <c r="AA1156">
        <f t="shared" si="281"/>
        <v>79680.055929894457</v>
      </c>
      <c r="AB1156">
        <f t="shared" si="287"/>
        <v>79675.148507353384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1.9495245203674445E-5</v>
      </c>
      <c r="AL1156" s="17">
        <f t="shared" si="282"/>
        <v>2.4468414014785534E-10</v>
      </c>
      <c r="AQ1156">
        <f t="shared" si="289"/>
        <v>2.4468414014785534E-10</v>
      </c>
    </row>
    <row r="1157" spans="1:43" x14ac:dyDescent="0.2">
      <c r="A1157">
        <f>front!A1157</f>
        <v>721.23</v>
      </c>
      <c r="B1157" s="1">
        <f t="shared" si="288"/>
        <v>0.45000000000004547</v>
      </c>
      <c r="C1157">
        <f>front!D1157-front!B1157</f>
        <v>45890.8</v>
      </c>
      <c r="D1157" s="2">
        <f>front!E1157-front!C1157</f>
        <v>55336.1</v>
      </c>
      <c r="E1157" s="2">
        <f>IF(front!F1157-front!C1157&gt;0,front!F1157-front!C1157,0)</f>
        <v>55336.1</v>
      </c>
      <c r="F1157" s="2">
        <f>front!I1157-front!H1157</f>
        <v>6472.0999999999985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47951.186232694723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58393.106212023806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58393.106212023806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6460.4289199587247</v>
      </c>
      <c r="M1157" s="4"/>
      <c r="N1157" s="4"/>
      <c r="O1157" s="4">
        <f t="shared" si="283"/>
        <v>79918.643721157874</v>
      </c>
      <c r="P1157" s="4">
        <f t="shared" si="284"/>
        <v>11678.621242404761</v>
      </c>
      <c r="Q1157" s="4">
        <f t="shared" si="284"/>
        <v>11678.621242404761</v>
      </c>
      <c r="R1157" s="4">
        <f t="shared" si="285"/>
        <v>1076.738153326454</v>
      </c>
      <c r="S1157" s="4"/>
      <c r="T1157" s="4"/>
      <c r="U1157" s="4">
        <f t="shared" si="286"/>
        <v>1</v>
      </c>
      <c r="V1157" s="4"/>
      <c r="W1157" s="4"/>
      <c r="X1157">
        <f>IF(front!E1157&gt;$X$2,O1157,P1157)</f>
        <v>79918.643721157874</v>
      </c>
      <c r="Y1157">
        <f t="shared" si="290"/>
        <v>79681.890481510462</v>
      </c>
      <c r="Z1157">
        <f>SUMPRODUCT($B$7:$B$456,Y$7:Y$456,EXP(constants!$B$32+constants!$A$32*ABS($A$7:$A$456-$A1157)))</f>
        <v>3.4749736773152909E-7</v>
      </c>
      <c r="AA1157">
        <f t="shared" si="281"/>
        <v>79681.890481162962</v>
      </c>
      <c r="AB1157">
        <f t="shared" si="287"/>
        <v>79676.983058621889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1.9510857451761193E-5</v>
      </c>
      <c r="AL1157" s="17">
        <f t="shared" si="282"/>
        <v>2.4487445059768631E-10</v>
      </c>
      <c r="AQ1157">
        <f t="shared" si="289"/>
        <v>2.4487445059768631E-10</v>
      </c>
    </row>
    <row r="1158" spans="1:43" x14ac:dyDescent="0.2">
      <c r="A1158">
        <f>front!A1158</f>
        <v>721.67</v>
      </c>
      <c r="B1158" s="1">
        <f t="shared" si="288"/>
        <v>0.43999999999994088</v>
      </c>
      <c r="C1158">
        <f>front!D1158-front!B1158</f>
        <v>45707.340000000004</v>
      </c>
      <c r="D1158" s="2">
        <f>front!E1158-front!C1158</f>
        <v>55672.1</v>
      </c>
      <c r="E1158" s="2">
        <f>IF(front!F1158-front!C1158&gt;0,front!F1158-front!C1158,0)</f>
        <v>55672.1</v>
      </c>
      <c r="F1158" s="2">
        <f>front!I1158-front!H1158</f>
        <v>6254.6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47749.270826914712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58766.719738865184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58766.719738865184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6242.9484806476357</v>
      </c>
      <c r="M1158" s="4"/>
      <c r="N1158" s="4"/>
      <c r="O1158" s="4">
        <f t="shared" si="283"/>
        <v>79582.118044857853</v>
      </c>
      <c r="P1158" s="4">
        <f t="shared" si="284"/>
        <v>11753.343947773037</v>
      </c>
      <c r="Q1158" s="4">
        <f t="shared" si="284"/>
        <v>11753.343947773037</v>
      </c>
      <c r="R1158" s="4">
        <f t="shared" si="285"/>
        <v>1040.4914134412727</v>
      </c>
      <c r="S1158" s="4"/>
      <c r="T1158" s="4"/>
      <c r="U1158" s="4">
        <f t="shared" si="286"/>
        <v>1</v>
      </c>
      <c r="V1158" s="4"/>
      <c r="W1158" s="4"/>
      <c r="X1158">
        <f>IF(front!E1158&gt;$X$2,O1158,P1158)</f>
        <v>79582.118044857853</v>
      </c>
      <c r="Y1158">
        <f t="shared" si="290"/>
        <v>79345.36480521044</v>
      </c>
      <c r="Z1158">
        <f>SUMPRODUCT($B$7:$B$456,Y$7:Y$456,EXP(constants!$B$32+constants!$A$32*ABS($A$7:$A$456-$A1158)))</f>
        <v>3.3890840871822878E-7</v>
      </c>
      <c r="AA1158">
        <f t="shared" si="281"/>
        <v>79345.364804871526</v>
      </c>
      <c r="AB1158">
        <f t="shared" si="287"/>
        <v>79340.457382330453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1.9526083530521986E-5</v>
      </c>
      <c r="AL1158" s="17">
        <f t="shared" si="282"/>
        <v>2.4610500335823055E-10</v>
      </c>
      <c r="AQ1158">
        <f t="shared" si="289"/>
        <v>2.4610500335823055E-10</v>
      </c>
    </row>
    <row r="1159" spans="1:43" x14ac:dyDescent="0.2">
      <c r="A1159">
        <f>front!A1159</f>
        <v>722.12</v>
      </c>
      <c r="B1159" s="1">
        <f t="shared" si="288"/>
        <v>0.45000000000004547</v>
      </c>
      <c r="C1159">
        <f>front!D1159-front!B1159</f>
        <v>45613.8</v>
      </c>
      <c r="D1159" s="2">
        <f>front!E1159-front!C1159</f>
        <v>55198.400000000001</v>
      </c>
      <c r="E1159" s="2">
        <f>IF(front!F1159-front!C1159&gt;0,front!F1159-front!C1159,0)</f>
        <v>55198.400000000001</v>
      </c>
      <c r="F1159" s="2">
        <f>front!I1159-front!H1159</f>
        <v>6055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47646.340394752253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58240.085061027683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58240.085061027683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6043.414604771915</v>
      </c>
      <c r="M1159" s="4"/>
      <c r="N1159" s="4"/>
      <c r="O1159" s="4">
        <f t="shared" si="283"/>
        <v>79410.5673245871</v>
      </c>
      <c r="P1159" s="4">
        <f t="shared" si="284"/>
        <v>11648.017012205537</v>
      </c>
      <c r="Q1159" s="4">
        <f t="shared" si="284"/>
        <v>11648.017012205537</v>
      </c>
      <c r="R1159" s="4">
        <f t="shared" si="285"/>
        <v>1007.2357674619858</v>
      </c>
      <c r="S1159" s="4"/>
      <c r="T1159" s="4"/>
      <c r="U1159" s="4">
        <f t="shared" si="286"/>
        <v>1</v>
      </c>
      <c r="V1159" s="4"/>
      <c r="W1159" s="4"/>
      <c r="X1159">
        <f>IF(front!E1159&gt;$X$2,O1159,P1159)</f>
        <v>79410.5673245871</v>
      </c>
      <c r="Y1159">
        <f t="shared" si="290"/>
        <v>79173.814084939688</v>
      </c>
      <c r="Z1159">
        <f>SUMPRODUCT($B$7:$B$456,Y$7:Y$456,EXP(constants!$B$32+constants!$A$32*ABS($A$7:$A$456-$A1159)))</f>
        <v>3.3034378671239928E-7</v>
      </c>
      <c r="AA1159">
        <f t="shared" ref="AA1159:AA1222" si="291">Y1159-Z1159</f>
        <v>79173.814084609345</v>
      </c>
      <c r="AB1159">
        <f t="shared" si="287"/>
        <v>79168.906662068272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1.9541615554015306E-5</v>
      </c>
      <c r="AL1159" s="17">
        <f t="shared" ref="AL1159:AL1222" si="292">IF(AB1159=0,0,AI1159/AB1159)</f>
        <v>2.468344755274758E-10</v>
      </c>
      <c r="AQ1159">
        <f t="shared" si="289"/>
        <v>2.468344755274758E-10</v>
      </c>
    </row>
    <row r="1160" spans="1:43" x14ac:dyDescent="0.2">
      <c r="A1160">
        <f>front!A1160</f>
        <v>722.57</v>
      </c>
      <c r="B1160" s="1">
        <f t="shared" si="288"/>
        <v>0.45000000000004547</v>
      </c>
      <c r="C1160">
        <f>front!D1160-front!B1160</f>
        <v>45469.53</v>
      </c>
      <c r="D1160" s="2">
        <f>front!E1160-front!C1160</f>
        <v>55515.1</v>
      </c>
      <c r="E1160" s="2">
        <f>IF(front!F1160-front!C1160&gt;0,front!F1160-front!C1160,0)</f>
        <v>55515.1</v>
      </c>
      <c r="F1160" s="2">
        <f>front!I1160-front!H1160</f>
        <v>5672.9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47487.613355576599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58592.102250044794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58592.102250044794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5661.5590710304905</v>
      </c>
      <c r="M1160" s="4"/>
      <c r="N1160" s="4"/>
      <c r="O1160" s="4">
        <f t="shared" ref="O1160:O1223" si="293">I1160*1000/O$4</f>
        <v>79146.022259294332</v>
      </c>
      <c r="P1160" s="4">
        <f t="shared" ref="P1160:Q1223" si="294">J1160*1000/P$4</f>
        <v>11718.420450008958</v>
      </c>
      <c r="Q1160" s="4">
        <f t="shared" si="294"/>
        <v>11718.420450008958</v>
      </c>
      <c r="R1160" s="4">
        <f t="shared" ref="R1160:R1223" si="295">L1160*1000/R$4</f>
        <v>943.59317850508171</v>
      </c>
      <c r="S1160" s="4"/>
      <c r="T1160" s="4"/>
      <c r="U1160" s="4">
        <f t="shared" ref="U1160:U1223" si="296">Q1160/P1160</f>
        <v>1</v>
      </c>
      <c r="V1160" s="4"/>
      <c r="W1160" s="4"/>
      <c r="X1160">
        <f>IF(front!E1160&gt;$X$2,O1160,P1160)</f>
        <v>79146.022259294332</v>
      </c>
      <c r="Y1160">
        <f t="shared" si="290"/>
        <v>78909.269019646919</v>
      </c>
      <c r="Z1160">
        <f>SUMPRODUCT($B$7:$B$456,Y$7:Y$456,EXP(constants!$B$32+constants!$A$32*ABS($A$7:$A$456-$A1160)))</f>
        <v>3.2199560297784266E-7</v>
      </c>
      <c r="AA1160">
        <f t="shared" si="291"/>
        <v>78909.269019324929</v>
      </c>
      <c r="AB1160">
        <f t="shared" ref="AB1160:AB1223" si="297">IF((AA1160-$AA$3)&gt;0,AA1160-$AA$3,0)</f>
        <v>78904.361596783856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1.9557107044013847E-5</v>
      </c>
      <c r="AL1160" s="17">
        <f t="shared" si="292"/>
        <v>2.4785837751218806E-10</v>
      </c>
      <c r="AQ1160">
        <f t="shared" si="289"/>
        <v>2.4785837751218806E-10</v>
      </c>
    </row>
    <row r="1161" spans="1:43" x14ac:dyDescent="0.2">
      <c r="A1161">
        <f>front!A1161</f>
        <v>723.02</v>
      </c>
      <c r="B1161" s="1">
        <f t="shared" ref="B1161:B1224" si="298">A1161-A1160</f>
        <v>0.44999999999993179</v>
      </c>
      <c r="C1161">
        <f>front!D1161-front!B1161</f>
        <v>45311.4</v>
      </c>
      <c r="D1161" s="2">
        <f>front!E1161-front!C1161</f>
        <v>55913.9</v>
      </c>
      <c r="E1161" s="2">
        <f>IF(front!F1161-front!C1161&gt;0,front!F1161-front!C1161,0)</f>
        <v>55913.9</v>
      </c>
      <c r="F1161" s="2">
        <f>front!I1161-front!H1161</f>
        <v>5400.1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47313.674568187744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59035.809178873402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59035.809178873402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5389.0192256598511</v>
      </c>
      <c r="M1161" s="4"/>
      <c r="N1161" s="4"/>
      <c r="O1161" s="4">
        <f t="shared" si="293"/>
        <v>78856.124280312899</v>
      </c>
      <c r="P1161" s="4">
        <f t="shared" si="294"/>
        <v>11807.161835774681</v>
      </c>
      <c r="Q1161" s="4">
        <f t="shared" si="294"/>
        <v>11807.161835774681</v>
      </c>
      <c r="R1161" s="4">
        <f t="shared" si="295"/>
        <v>898.16987094330852</v>
      </c>
      <c r="S1161" s="4"/>
      <c r="T1161" s="4"/>
      <c r="U1161" s="4">
        <f t="shared" si="296"/>
        <v>1</v>
      </c>
      <c r="V1161" s="4"/>
      <c r="W1161" s="4"/>
      <c r="X1161">
        <f>IF(front!E1161&gt;$X$2,O1161,P1161)</f>
        <v>78856.124280312899</v>
      </c>
      <c r="Y1161">
        <f t="shared" si="290"/>
        <v>78619.371040665486</v>
      </c>
      <c r="Z1161">
        <f>SUMPRODUCT($B$7:$B$456,Y$7:Y$456,EXP(constants!$B$32+constants!$A$32*ABS($A$7:$A$456-$A1161)))</f>
        <v>3.1385838785982971E-7</v>
      </c>
      <c r="AA1161">
        <f t="shared" si="291"/>
        <v>78619.371040351631</v>
      </c>
      <c r="AB1161">
        <f t="shared" si="297"/>
        <v>78614.463617810557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1.9572558020099704E-5</v>
      </c>
      <c r="AL1161" s="17">
        <f t="shared" si="292"/>
        <v>2.4896891894159575E-10</v>
      </c>
      <c r="AQ1161">
        <f t="shared" si="289"/>
        <v>2.4896891894159575E-10</v>
      </c>
    </row>
    <row r="1162" spans="1:43" x14ac:dyDescent="0.2">
      <c r="A1162">
        <f>front!A1162</f>
        <v>723.47</v>
      </c>
      <c r="B1162" s="1">
        <f t="shared" si="298"/>
        <v>0.45000000000004547</v>
      </c>
      <c r="C1162">
        <f>front!D1162-front!B1162</f>
        <v>45290.8</v>
      </c>
      <c r="D1162" s="2">
        <f>front!E1162-front!C1162</f>
        <v>56042.1</v>
      </c>
      <c r="E1162" s="2">
        <f>IF(front!F1162-front!C1162&gt;0,front!F1162-front!C1162,0)</f>
        <v>56042.1</v>
      </c>
      <c r="F1162" s="2">
        <f>front!I1162-front!H1162</f>
        <v>5574.3000000000011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47291.018019437273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59178.560231995572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59178.560231995572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5563.045359357955</v>
      </c>
      <c r="M1162" s="4"/>
      <c r="N1162" s="4"/>
      <c r="O1162" s="4">
        <f t="shared" si="293"/>
        <v>78818.363365728786</v>
      </c>
      <c r="P1162" s="4">
        <f t="shared" si="294"/>
        <v>11835.712046399116</v>
      </c>
      <c r="Q1162" s="4">
        <f t="shared" si="294"/>
        <v>11835.712046399116</v>
      </c>
      <c r="R1162" s="4">
        <f t="shared" si="295"/>
        <v>927.17422655965913</v>
      </c>
      <c r="S1162" s="4"/>
      <c r="T1162" s="4"/>
      <c r="U1162" s="4">
        <f t="shared" si="296"/>
        <v>1</v>
      </c>
      <c r="V1162" s="4"/>
      <c r="W1162" s="4"/>
      <c r="X1162">
        <f>IF(front!E1162&gt;$X$2,O1162,P1162)</f>
        <v>78818.363365728786</v>
      </c>
      <c r="Y1162">
        <f t="shared" si="290"/>
        <v>78581.610126081374</v>
      </c>
      <c r="Z1162">
        <f>SUMPRODUCT($B$7:$B$456,Y$7:Y$456,EXP(constants!$B$32+constants!$A$32*ABS($A$7:$A$456-$A1162)))</f>
        <v>3.0592680992836172E-7</v>
      </c>
      <c r="AA1162">
        <f t="shared" si="291"/>
        <v>78581.610125775449</v>
      </c>
      <c r="AB1162">
        <f t="shared" si="297"/>
        <v>78576.702703234376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1.9587968501669522E-5</v>
      </c>
      <c r="AL1162" s="17">
        <f t="shared" si="292"/>
        <v>2.49284683981315E-10</v>
      </c>
      <c r="AQ1162">
        <f t="shared" si="289"/>
        <v>2.49284683981315E-10</v>
      </c>
    </row>
    <row r="1163" spans="1:43" x14ac:dyDescent="0.2">
      <c r="A1163">
        <f>front!A1163</f>
        <v>723.91</v>
      </c>
      <c r="B1163" s="1">
        <f t="shared" si="298"/>
        <v>0.43999999999994088</v>
      </c>
      <c r="C1163">
        <f>front!D1163-front!B1163</f>
        <v>45277.799999999996</v>
      </c>
      <c r="D1163" s="2">
        <f>front!E1163-front!C1163</f>
        <v>55423.9</v>
      </c>
      <c r="E1163" s="2">
        <f>IF(front!F1163-front!C1163&gt;0,front!F1163-front!C1163,0)</f>
        <v>55423.9</v>
      </c>
      <c r="F1163" s="2">
        <f>front!I1163-front!H1163</f>
        <v>5993.7999999999993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47276.720544761352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58490.702724088558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58490.702724088558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5982.2436527812433</v>
      </c>
      <c r="M1163" s="4"/>
      <c r="N1163" s="4"/>
      <c r="O1163" s="4">
        <f t="shared" si="293"/>
        <v>78794.534241268921</v>
      </c>
      <c r="P1163" s="4">
        <f t="shared" si="294"/>
        <v>11698.140544817712</v>
      </c>
      <c r="Q1163" s="4">
        <f t="shared" si="294"/>
        <v>11698.140544817712</v>
      </c>
      <c r="R1163" s="4">
        <f t="shared" si="295"/>
        <v>997.04060879687393</v>
      </c>
      <c r="S1163" s="4"/>
      <c r="T1163" s="4"/>
      <c r="U1163" s="4">
        <f t="shared" si="296"/>
        <v>1</v>
      </c>
      <c r="V1163" s="4"/>
      <c r="W1163" s="4"/>
      <c r="X1163">
        <f>IF(front!E1163&gt;$X$2,O1163,P1163)</f>
        <v>78794.534241268921</v>
      </c>
      <c r="Y1163">
        <f t="shared" si="290"/>
        <v>78557.781001621508</v>
      </c>
      <c r="Z1163">
        <f>SUMPRODUCT($B$7:$B$456,Y$7:Y$456,EXP(constants!$B$32+constants!$A$32*ABS($A$7:$A$456-$A1163)))</f>
        <v>2.9836533443087105E-7</v>
      </c>
      <c r="AA1163">
        <f t="shared" si="291"/>
        <v>78557.781001323136</v>
      </c>
      <c r="AB1163">
        <f t="shared" si="297"/>
        <v>78552.873578782062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1.9602997391838333E-5</v>
      </c>
      <c r="AL1163" s="17">
        <f t="shared" si="292"/>
        <v>2.4955162680558264E-10</v>
      </c>
      <c r="AQ1163">
        <f t="shared" si="289"/>
        <v>2.4955162680558264E-10</v>
      </c>
    </row>
    <row r="1164" spans="1:43" x14ac:dyDescent="0.2">
      <c r="A1164">
        <f>front!A1164</f>
        <v>724.36</v>
      </c>
      <c r="B1164" s="1">
        <f t="shared" si="298"/>
        <v>0.45000000000004547</v>
      </c>
      <c r="C1164">
        <f>front!D1164-front!B1164</f>
        <v>45462.2</v>
      </c>
      <c r="D1164" s="2">
        <f>front!E1164-front!C1164</f>
        <v>56007</v>
      </c>
      <c r="E1164" s="2">
        <f>IF(front!F1164-front!C1164&gt;0,front!F1164-front!C1164,0)</f>
        <v>56007</v>
      </c>
      <c r="F1164" s="2">
        <f>front!I1164-front!H1164</f>
        <v>5738.6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47479.549686306651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59139.470349506657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59139.470349506657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5727.2066556882082</v>
      </c>
      <c r="M1164" s="4"/>
      <c r="N1164" s="4"/>
      <c r="O1164" s="4">
        <f t="shared" si="293"/>
        <v>79132.582810511085</v>
      </c>
      <c r="P1164" s="4">
        <f t="shared" si="294"/>
        <v>11827.894069901331</v>
      </c>
      <c r="Q1164" s="4">
        <f t="shared" si="294"/>
        <v>11827.894069901331</v>
      </c>
      <c r="R1164" s="4">
        <f t="shared" si="295"/>
        <v>954.53444261470145</v>
      </c>
      <c r="S1164" s="4"/>
      <c r="T1164" s="4"/>
      <c r="U1164" s="4">
        <f t="shared" si="296"/>
        <v>1</v>
      </c>
      <c r="V1164" s="4"/>
      <c r="W1164" s="4"/>
      <c r="X1164">
        <f>IF(front!E1164&gt;$X$2,O1164,P1164)</f>
        <v>79132.582810511085</v>
      </c>
      <c r="Y1164">
        <f t="shared" si="290"/>
        <v>78895.829570863672</v>
      </c>
      <c r="Z1164">
        <f>SUMPRODUCT($B$7:$B$456,Y$7:Y$456,EXP(constants!$B$32+constants!$A$32*ABS($A$7:$A$456-$A1164)))</f>
        <v>2.9082528454332771E-7</v>
      </c>
      <c r="AA1164">
        <f t="shared" si="291"/>
        <v>78895.829570572852</v>
      </c>
      <c r="AB1164">
        <f t="shared" si="297"/>
        <v>78890.922148031779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1.9618327840648953E-5</v>
      </c>
      <c r="AL1164" s="17">
        <f t="shared" si="292"/>
        <v>2.486766196475294E-10</v>
      </c>
      <c r="AQ1164">
        <f t="shared" si="289"/>
        <v>2.486766196475294E-10</v>
      </c>
    </row>
    <row r="1165" spans="1:43" x14ac:dyDescent="0.2">
      <c r="A1165">
        <f>front!A1165</f>
        <v>724.81</v>
      </c>
      <c r="B1165" s="1">
        <f t="shared" si="298"/>
        <v>0.44999999999993179</v>
      </c>
      <c r="C1165">
        <f>front!D1165-front!B1165</f>
        <v>45504.6</v>
      </c>
      <c r="D1165" s="2">
        <f>front!E1165-front!C1165</f>
        <v>55256.1</v>
      </c>
      <c r="E1165" s="2">
        <f>IF(front!F1165-front!C1165&gt;0,front!F1165-front!C1165,0)</f>
        <v>55256.1</v>
      </c>
      <c r="F1165" s="2">
        <f>front!I1165-front!H1165</f>
        <v>5677.2000000000007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47526.194710271826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58304.198776805199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58304.198776805199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5665.8555146098051</v>
      </c>
      <c r="M1165" s="4"/>
      <c r="N1165" s="4"/>
      <c r="O1165" s="4">
        <f t="shared" si="293"/>
        <v>79210.32451711972</v>
      </c>
      <c r="P1165" s="4">
        <f t="shared" si="294"/>
        <v>11660.839755361039</v>
      </c>
      <c r="Q1165" s="4">
        <f t="shared" si="294"/>
        <v>11660.839755361039</v>
      </c>
      <c r="R1165" s="4">
        <f t="shared" si="295"/>
        <v>944.30925243496756</v>
      </c>
      <c r="S1165" s="4"/>
      <c r="T1165" s="4"/>
      <c r="U1165" s="4">
        <f t="shared" si="296"/>
        <v>1</v>
      </c>
      <c r="V1165" s="4"/>
      <c r="W1165" s="4"/>
      <c r="X1165">
        <f>IF(front!E1165&gt;$X$2,O1165,P1165)</f>
        <v>79210.32451711972</v>
      </c>
      <c r="Y1165">
        <f t="shared" si="290"/>
        <v>78973.571277472307</v>
      </c>
      <c r="Z1165">
        <f>SUMPRODUCT($B$7:$B$456,Y$7:Y$456,EXP(constants!$B$32+constants!$A$32*ABS($A$7:$A$456-$A1165)))</f>
        <v>2.8347578076066532E-7</v>
      </c>
      <c r="AA1165">
        <f t="shared" si="291"/>
        <v>78973.571277188836</v>
      </c>
      <c r="AB1165">
        <f t="shared" si="297"/>
        <v>78968.663854647762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1.9633617851575295E-5</v>
      </c>
      <c r="AL1165" s="17">
        <f t="shared" si="292"/>
        <v>2.4862542802691405E-10</v>
      </c>
      <c r="AQ1165">
        <f t="shared" ref="AQ1165:AQ1228" si="299">AL1165</f>
        <v>2.4862542802691405E-10</v>
      </c>
    </row>
    <row r="1166" spans="1:43" x14ac:dyDescent="0.2">
      <c r="A1166">
        <f>front!A1166</f>
        <v>725.26</v>
      </c>
      <c r="B1166" s="1">
        <f t="shared" si="298"/>
        <v>0.45000000000004547</v>
      </c>
      <c r="C1166">
        <f>front!D1166-front!B1166</f>
        <v>45659.259999999995</v>
      </c>
      <c r="D1166" s="2">
        <f>front!E1166-front!C1166</f>
        <v>56036.2</v>
      </c>
      <c r="E1166" s="2">
        <f>IF(front!F1166-front!C1166&gt;0,front!F1166-front!C1166,0)</f>
        <v>56036.2</v>
      </c>
      <c r="F1166" s="2">
        <f>front!I1166-front!H1166</f>
        <v>6961.4000000000015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47696.362449732878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59171.989249988772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59171.989249988772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6949.904061448442</v>
      </c>
      <c r="M1166" s="4"/>
      <c r="N1166" s="4"/>
      <c r="O1166" s="4">
        <f t="shared" si="293"/>
        <v>79493.937416221466</v>
      </c>
      <c r="P1166" s="4">
        <f t="shared" si="294"/>
        <v>11834.397849997755</v>
      </c>
      <c r="Q1166" s="4">
        <f t="shared" si="294"/>
        <v>11834.397849997755</v>
      </c>
      <c r="R1166" s="4">
        <f t="shared" si="295"/>
        <v>1158.3173435747403</v>
      </c>
      <c r="S1166" s="4"/>
      <c r="T1166" s="4"/>
      <c r="U1166" s="4">
        <f t="shared" si="296"/>
        <v>1</v>
      </c>
      <c r="V1166" s="4"/>
      <c r="W1166" s="4"/>
      <c r="X1166">
        <f>IF(front!E1166&gt;$X$2,O1166,P1166)</f>
        <v>79493.937416221466</v>
      </c>
      <c r="Y1166">
        <f t="shared" si="290"/>
        <v>79257.184176574054</v>
      </c>
      <c r="Z1166">
        <f>SUMPRODUCT($B$7:$B$456,Y$7:Y$456,EXP(constants!$B$32+constants!$A$32*ABS($A$7:$A$456-$A1166)))</f>
        <v>2.7631200775425096E-7</v>
      </c>
      <c r="AA1166">
        <f t="shared" si="291"/>
        <v>79257.184176297742</v>
      </c>
      <c r="AB1166">
        <f t="shared" si="297"/>
        <v>79252.276753756669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1.9648867443245674E-5</v>
      </c>
      <c r="AL1166" s="17">
        <f t="shared" si="292"/>
        <v>2.4792811321113613E-10</v>
      </c>
      <c r="AQ1166">
        <f t="shared" si="299"/>
        <v>2.4792811321113613E-10</v>
      </c>
    </row>
    <row r="1167" spans="1:43" x14ac:dyDescent="0.2">
      <c r="A1167">
        <f>front!A1167</f>
        <v>725.7</v>
      </c>
      <c r="B1167" s="1">
        <f t="shared" si="298"/>
        <v>0.44000000000005457</v>
      </c>
      <c r="C1167">
        <f>front!D1167-front!B1167</f>
        <v>45732.530000000006</v>
      </c>
      <c r="D1167" s="2">
        <f>front!E1167-front!C1167</f>
        <v>55513.2</v>
      </c>
      <c r="E1167" s="2">
        <f>IF(front!F1167-front!C1167&gt;0,front!F1167-front!C1167,0)</f>
        <v>55513.2</v>
      </c>
      <c r="F1167" s="2">
        <f>front!I1167-front!H1167</f>
        <v>7505.6999999999989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47776.991888907112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58589.989508138897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58589.989508138897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7494.7980680184728</v>
      </c>
      <c r="M1167" s="4"/>
      <c r="N1167" s="4"/>
      <c r="O1167" s="4">
        <f t="shared" si="293"/>
        <v>79628.319814845192</v>
      </c>
      <c r="P1167" s="4">
        <f t="shared" si="294"/>
        <v>11717.997901627779</v>
      </c>
      <c r="Q1167" s="4">
        <f t="shared" si="294"/>
        <v>11717.997901627779</v>
      </c>
      <c r="R1167" s="4">
        <f t="shared" si="295"/>
        <v>1249.1330113364122</v>
      </c>
      <c r="S1167" s="4"/>
      <c r="T1167" s="4"/>
      <c r="U1167" s="4">
        <f t="shared" si="296"/>
        <v>1</v>
      </c>
      <c r="V1167" s="4"/>
      <c r="W1167" s="4"/>
      <c r="X1167">
        <f>IF(front!E1167&gt;$X$2,O1167,P1167)</f>
        <v>79628.319814845192</v>
      </c>
      <c r="Y1167">
        <f t="shared" si="290"/>
        <v>79391.566575197779</v>
      </c>
      <c r="Z1167">
        <f>SUMPRODUCT($B$7:$B$456,Y$7:Y$456,EXP(constants!$B$32+constants!$A$32*ABS($A$7:$A$456-$A1167)))</f>
        <v>2.6948250995121122E-7</v>
      </c>
      <c r="AA1167">
        <f t="shared" si="291"/>
        <v>79391.566574928293</v>
      </c>
      <c r="AB1167">
        <f t="shared" si="297"/>
        <v>79386.659152387219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1.9663739090841901E-5</v>
      </c>
      <c r="AL1167" s="17">
        <f t="shared" si="292"/>
        <v>2.4769576274895549E-10</v>
      </c>
      <c r="AQ1167">
        <f t="shared" si="299"/>
        <v>2.4769576274895549E-10</v>
      </c>
    </row>
    <row r="1168" spans="1:43" x14ac:dyDescent="0.2">
      <c r="A1168">
        <f>front!A1168</f>
        <v>726.15</v>
      </c>
      <c r="B1168" s="1">
        <f t="shared" si="298"/>
        <v>0.44999999999993179</v>
      </c>
      <c r="C1168">
        <f>front!D1168-front!B1168</f>
        <v>45827.27</v>
      </c>
      <c r="D1168" s="2">
        <f>front!E1168-front!C1168</f>
        <v>55484.2</v>
      </c>
      <c r="E1168" s="2">
        <f>IF(front!F1168-front!C1168&gt;0,front!F1168-front!C1168,0)</f>
        <v>55484.2</v>
      </c>
      <c r="F1168" s="2">
        <f>front!I1168-front!H1168</f>
        <v>7152.6000000000022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47881.259716580113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58557.743735495504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58557.743735495504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7141.2620422682603</v>
      </c>
      <c r="M1168" s="4"/>
      <c r="N1168" s="4"/>
      <c r="O1168" s="4">
        <f t="shared" si="293"/>
        <v>79802.099527633531</v>
      </c>
      <c r="P1168" s="4">
        <f t="shared" si="294"/>
        <v>11711.548747099099</v>
      </c>
      <c r="Q1168" s="4">
        <f t="shared" si="294"/>
        <v>11711.548747099099</v>
      </c>
      <c r="R1168" s="4">
        <f t="shared" si="295"/>
        <v>1190.2103403780434</v>
      </c>
      <c r="S1168" s="4"/>
      <c r="T1168" s="4"/>
      <c r="U1168" s="4">
        <f t="shared" si="296"/>
        <v>1</v>
      </c>
      <c r="V1168" s="4"/>
      <c r="W1168" s="4"/>
      <c r="X1168">
        <f>IF(front!E1168&gt;$X$2,O1168,P1168)</f>
        <v>79802.099527633531</v>
      </c>
      <c r="Y1168">
        <f t="shared" si="290"/>
        <v>79565.346287986118</v>
      </c>
      <c r="Z1168">
        <f>SUMPRODUCT($B$7:$B$456,Y$7:Y$456,EXP(constants!$B$32+constants!$A$32*ABS($A$7:$A$456-$A1168)))</f>
        <v>2.6267236368295319E-7</v>
      </c>
      <c r="AA1168">
        <f t="shared" si="291"/>
        <v>79565.346287723441</v>
      </c>
      <c r="AB1168">
        <f t="shared" si="297"/>
        <v>79560.438865182368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1.9678908796224764E-5</v>
      </c>
      <c r="AL1168" s="17">
        <f t="shared" si="292"/>
        <v>2.4734540277701692E-10</v>
      </c>
      <c r="AQ1168">
        <f t="shared" si="299"/>
        <v>2.4734540277701692E-10</v>
      </c>
    </row>
    <row r="1169" spans="1:43" x14ac:dyDescent="0.2">
      <c r="A1169">
        <f>front!A1169</f>
        <v>726.6</v>
      </c>
      <c r="B1169" s="1">
        <f t="shared" si="298"/>
        <v>0.45000000000004547</v>
      </c>
      <c r="C1169">
        <f>front!D1169-front!B1169</f>
        <v>45777</v>
      </c>
      <c r="D1169" s="2">
        <f>front!E1169-front!C1169</f>
        <v>55379.7</v>
      </c>
      <c r="E1169" s="2">
        <f>IF(front!F1169-front!C1169&gt;0,front!F1169-front!C1169,0)</f>
        <v>55379.7</v>
      </c>
      <c r="F1169" s="2">
        <f>front!I1169-front!H1169</f>
        <v>6993.8000000000011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47825.932495838126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58441.568254210615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58441.568254210615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6982.3271287126554</v>
      </c>
      <c r="M1169" s="4"/>
      <c r="N1169" s="4"/>
      <c r="O1169" s="4">
        <f t="shared" si="293"/>
        <v>79709.88749306355</v>
      </c>
      <c r="P1169" s="4">
        <f t="shared" si="294"/>
        <v>11688.313650842123</v>
      </c>
      <c r="Q1169" s="4">
        <f t="shared" si="294"/>
        <v>11688.313650842123</v>
      </c>
      <c r="R1169" s="4">
        <f t="shared" si="295"/>
        <v>1163.7211881187759</v>
      </c>
      <c r="S1169" s="4"/>
      <c r="T1169" s="4"/>
      <c r="U1169" s="4">
        <f t="shared" si="296"/>
        <v>1</v>
      </c>
      <c r="V1169" s="4"/>
      <c r="W1169" s="4"/>
      <c r="X1169">
        <f>IF(front!E1169&gt;$X$2,O1169,P1169)</f>
        <v>79709.88749306355</v>
      </c>
      <c r="Y1169">
        <f t="shared" si="290"/>
        <v>79473.134253416138</v>
      </c>
      <c r="Z1169">
        <f>SUMPRODUCT($B$7:$B$456,Y$7:Y$456,EXP(constants!$B$32+constants!$A$32*ABS($A$7:$A$456-$A1169)))</f>
        <v>2.560343179796E-7</v>
      </c>
      <c r="AA1169">
        <f t="shared" si="291"/>
        <v>79473.134253160097</v>
      </c>
      <c r="AB1169">
        <f t="shared" si="297"/>
        <v>79468.226830619024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1.9694038136546816E-5</v>
      </c>
      <c r="AL1169" s="17">
        <f t="shared" si="292"/>
        <v>2.4782279562526647E-10</v>
      </c>
      <c r="AQ1169">
        <f t="shared" si="299"/>
        <v>2.4782279562526647E-10</v>
      </c>
    </row>
    <row r="1170" spans="1:43" x14ac:dyDescent="0.2">
      <c r="A1170">
        <f>front!A1170</f>
        <v>727.05</v>
      </c>
      <c r="B1170" s="1">
        <f t="shared" si="298"/>
        <v>0.44999999999993179</v>
      </c>
      <c r="C1170">
        <f>front!D1170-front!B1170</f>
        <v>45604.67</v>
      </c>
      <c r="D1170" s="2">
        <f>front!E1170-front!C1170</f>
        <v>54542.2</v>
      </c>
      <c r="E1170" s="2">
        <f>IF(front!F1170-front!C1170&gt;0,front!F1170-front!C1170,0)</f>
        <v>54542.2</v>
      </c>
      <c r="F1170" s="2">
        <f>front!I1170-front!H1170</f>
        <v>6467.6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47636.294548656617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57511.514594979715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57511.514594979715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6455.9287460502355</v>
      </c>
      <c r="M1170" s="4"/>
      <c r="N1170" s="4"/>
      <c r="O1170" s="4">
        <f t="shared" si="293"/>
        <v>79393.824247761033</v>
      </c>
      <c r="P1170" s="4">
        <f t="shared" si="294"/>
        <v>11502.302918995943</v>
      </c>
      <c r="Q1170" s="4">
        <f t="shared" si="294"/>
        <v>11502.302918995943</v>
      </c>
      <c r="R1170" s="4">
        <f t="shared" si="295"/>
        <v>1075.988124341706</v>
      </c>
      <c r="S1170" s="4"/>
      <c r="T1170" s="4"/>
      <c r="U1170" s="4">
        <f t="shared" si="296"/>
        <v>1</v>
      </c>
      <c r="V1170" s="4"/>
      <c r="W1170" s="4"/>
      <c r="X1170">
        <f>IF(front!E1170&gt;$X$2,O1170,P1170)</f>
        <v>79393.824247761033</v>
      </c>
      <c r="Y1170">
        <f t="shared" si="290"/>
        <v>79157.07100811362</v>
      </c>
      <c r="Z1170">
        <f>SUMPRODUCT($B$7:$B$456,Y$7:Y$456,EXP(constants!$B$32+constants!$A$32*ABS($A$7:$A$456-$A1170)))</f>
        <v>2.4956402365344733E-7</v>
      </c>
      <c r="AA1170">
        <f t="shared" si="291"/>
        <v>79157.071007864055</v>
      </c>
      <c r="AB1170">
        <f t="shared" si="297"/>
        <v>79152.163585322982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1.9709127129579986E-5</v>
      </c>
      <c r="AL1170" s="17">
        <f t="shared" si="292"/>
        <v>2.4900301188020344E-10</v>
      </c>
      <c r="AQ1170">
        <f t="shared" si="299"/>
        <v>2.4900301188020344E-10</v>
      </c>
    </row>
    <row r="1171" spans="1:43" x14ac:dyDescent="0.2">
      <c r="A1171">
        <f>front!A1171</f>
        <v>727.49</v>
      </c>
      <c r="B1171" s="1">
        <f t="shared" si="298"/>
        <v>0.44000000000005457</v>
      </c>
      <c r="C1171">
        <f>front!D1171-front!B1171</f>
        <v>45550.26</v>
      </c>
      <c r="D1171" s="2">
        <f>front!E1171-front!C1171</f>
        <v>55799.6</v>
      </c>
      <c r="E1171" s="2">
        <f>IF(front!F1171-front!C1171&gt;0,front!F1171-front!C1171,0)</f>
        <v>55799.6</v>
      </c>
      <c r="F1171" s="2">
        <f>front!I1171-front!H1171</f>
        <v>6074.5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47576.429225420972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58908.584807696665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58908.584807696665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6062.9061971713736</v>
      </c>
      <c r="M1171" s="4"/>
      <c r="N1171" s="4"/>
      <c r="O1171" s="4">
        <f t="shared" si="293"/>
        <v>79294.048709034963</v>
      </c>
      <c r="P1171" s="4">
        <f t="shared" si="294"/>
        <v>11781.716961539332</v>
      </c>
      <c r="Q1171" s="4">
        <f t="shared" si="294"/>
        <v>11781.716961539332</v>
      </c>
      <c r="R1171" s="4">
        <f t="shared" si="295"/>
        <v>1010.4843661952289</v>
      </c>
      <c r="S1171" s="4"/>
      <c r="T1171" s="4"/>
      <c r="U1171" s="4">
        <f t="shared" si="296"/>
        <v>1</v>
      </c>
      <c r="V1171" s="4"/>
      <c r="W1171" s="4"/>
      <c r="X1171">
        <f>IF(front!E1171&gt;$X$2,O1171,P1171)</f>
        <v>79294.048709034963</v>
      </c>
      <c r="Y1171">
        <f t="shared" si="290"/>
        <v>79057.295469387551</v>
      </c>
      <c r="Z1171">
        <f>SUMPRODUCT($B$7:$B$456,Y$7:Y$456,EXP(constants!$B$32+constants!$A$32*ABS($A$7:$A$456-$A1171)))</f>
        <v>2.4339564550328411E-7</v>
      </c>
      <c r="AA1171">
        <f t="shared" si="291"/>
        <v>79057.295469144156</v>
      </c>
      <c r="AB1171">
        <f t="shared" si="297"/>
        <v>79052.388046603082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1.9723841816141738E-5</v>
      </c>
      <c r="AL1171" s="17">
        <f t="shared" si="292"/>
        <v>2.4950342808763865E-10</v>
      </c>
      <c r="AQ1171">
        <f t="shared" si="299"/>
        <v>2.4950342808763865E-10</v>
      </c>
    </row>
    <row r="1172" spans="1:43" x14ac:dyDescent="0.2">
      <c r="A1172">
        <f>front!A1172</f>
        <v>727.94</v>
      </c>
      <c r="B1172" s="1">
        <f t="shared" si="298"/>
        <v>0.45000000000004547</v>
      </c>
      <c r="C1172">
        <f>front!D1172-front!B1172</f>
        <v>45484.33</v>
      </c>
      <c r="D1172" s="2">
        <f>front!E1172-front!C1172</f>
        <v>54852.7</v>
      </c>
      <c r="E1172" s="2">
        <f>IF(front!F1172-front!C1172&gt;0,front!F1172-front!C1172,0)</f>
        <v>54852.7</v>
      </c>
      <c r="F1172" s="2">
        <f>front!I1172-front!H1172</f>
        <v>6611.7999999999993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47503.894961017148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57856.135319055822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57856.135319055822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6600.1469166886091</v>
      </c>
      <c r="M1172" s="4"/>
      <c r="N1172" s="4"/>
      <c r="O1172" s="4">
        <f t="shared" si="293"/>
        <v>79173.158268361905</v>
      </c>
      <c r="P1172" s="4">
        <f t="shared" si="294"/>
        <v>11571.227063811166</v>
      </c>
      <c r="Q1172" s="4">
        <f t="shared" si="294"/>
        <v>11571.227063811166</v>
      </c>
      <c r="R1172" s="4">
        <f t="shared" si="295"/>
        <v>1100.0244861147683</v>
      </c>
      <c r="S1172" s="4"/>
      <c r="T1172" s="4"/>
      <c r="U1172" s="4">
        <f t="shared" si="296"/>
        <v>1</v>
      </c>
      <c r="V1172" s="4"/>
      <c r="W1172" s="4"/>
      <c r="X1172">
        <f>IF(front!E1172&gt;$X$2,O1172,P1172)</f>
        <v>79173.158268361905</v>
      </c>
      <c r="Y1172">
        <f t="shared" si="290"/>
        <v>78936.405028714493</v>
      </c>
      <c r="Z1172">
        <f>SUMPRODUCT($B$7:$B$456,Y$7:Y$456,EXP(constants!$B$32+constants!$A$32*ABS($A$7:$A$456-$A1172)))</f>
        <v>2.3724474559057763E-7</v>
      </c>
      <c r="AA1172">
        <f t="shared" si="291"/>
        <v>78936.405028477253</v>
      </c>
      <c r="AB1172">
        <f t="shared" si="297"/>
        <v>78931.49760593618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1.9738851062612961E-5</v>
      </c>
      <c r="AL1172" s="17">
        <f t="shared" si="292"/>
        <v>2.5007571959623462E-10</v>
      </c>
      <c r="AQ1172">
        <f t="shared" si="299"/>
        <v>2.5007571959623462E-10</v>
      </c>
    </row>
    <row r="1173" spans="1:43" x14ac:dyDescent="0.2">
      <c r="A1173">
        <f>front!A1173</f>
        <v>728.39</v>
      </c>
      <c r="B1173" s="1">
        <f t="shared" si="298"/>
        <v>0.44999999999993179</v>
      </c>
      <c r="C1173">
        <f>front!D1173-front!B1173</f>
        <v>45578.869999999995</v>
      </c>
      <c r="D1173" s="2">
        <f>front!E1173-front!C1173</f>
        <v>55220.4</v>
      </c>
      <c r="E1173" s="2">
        <f>IF(front!F1173-front!C1173&gt;0,front!F1173-front!C1173,0)</f>
        <v>55220.4</v>
      </c>
      <c r="F1173" s="2">
        <f>front!I1173-front!H1173</f>
        <v>7137.2000000000007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47607.907192728671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58264.529450631315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58264.529450631315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7125.8473456358652</v>
      </c>
      <c r="M1173" s="4"/>
      <c r="N1173" s="4"/>
      <c r="O1173" s="4">
        <f t="shared" si="293"/>
        <v>79346.511987881109</v>
      </c>
      <c r="P1173" s="4">
        <f t="shared" si="294"/>
        <v>11652.905890126263</v>
      </c>
      <c r="Q1173" s="4">
        <f t="shared" si="294"/>
        <v>11652.905890126263</v>
      </c>
      <c r="R1173" s="4">
        <f t="shared" si="295"/>
        <v>1187.6412242726442</v>
      </c>
      <c r="S1173" s="4"/>
      <c r="T1173" s="4"/>
      <c r="U1173" s="4">
        <f t="shared" si="296"/>
        <v>1</v>
      </c>
      <c r="V1173" s="4"/>
      <c r="W1173" s="4"/>
      <c r="X1173">
        <f>IF(front!E1173&gt;$X$2,O1173,P1173)</f>
        <v>79346.511987881109</v>
      </c>
      <c r="Y1173">
        <f t="shared" si="290"/>
        <v>79109.758748233697</v>
      </c>
      <c r="Z1173">
        <f>SUMPRODUCT($B$7:$B$456,Y$7:Y$456,EXP(constants!$B$32+constants!$A$32*ABS($A$7:$A$456-$A1173)))</f>
        <v>2.3124928629661438E-7</v>
      </c>
      <c r="AA1173">
        <f t="shared" si="291"/>
        <v>79109.758748002452</v>
      </c>
      <c r="AB1173">
        <f t="shared" si="297"/>
        <v>79104.851325461379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1.9753820013321696E-5</v>
      </c>
      <c r="AL1173" s="17">
        <f t="shared" si="292"/>
        <v>2.4971692231679297E-10</v>
      </c>
      <c r="AQ1173">
        <f t="shared" si="299"/>
        <v>2.4971692231679297E-10</v>
      </c>
    </row>
    <row r="1174" spans="1:43" x14ac:dyDescent="0.2">
      <c r="A1174">
        <f>front!A1174</f>
        <v>728.84</v>
      </c>
      <c r="B1174" s="1">
        <f t="shared" si="298"/>
        <v>0.45000000000004547</v>
      </c>
      <c r="C1174">
        <f>front!D1174-front!B1174</f>
        <v>45711.07</v>
      </c>
      <c r="D1174" s="2">
        <f>front!E1174-front!C1174</f>
        <v>55582.9</v>
      </c>
      <c r="E1174" s="2">
        <f>IF(front!F1174-front!C1174&gt;0,front!F1174-front!C1174,0)</f>
        <v>55582.9</v>
      </c>
      <c r="F1174" s="2">
        <f>front!I1174-front!H1174</f>
        <v>7046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47753.375553031445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58667.500942394057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58667.500942394057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7034.5674429721767</v>
      </c>
      <c r="M1174" s="4"/>
      <c r="N1174" s="4"/>
      <c r="O1174" s="4">
        <f t="shared" si="293"/>
        <v>79588.95925505241</v>
      </c>
      <c r="P1174" s="4">
        <f t="shared" si="294"/>
        <v>11733.500188478811</v>
      </c>
      <c r="Q1174" s="4">
        <f t="shared" si="294"/>
        <v>11733.500188478811</v>
      </c>
      <c r="R1174" s="4">
        <f t="shared" si="295"/>
        <v>1172.4279071620294</v>
      </c>
      <c r="S1174" s="4"/>
      <c r="T1174" s="4"/>
      <c r="U1174" s="4">
        <f t="shared" si="296"/>
        <v>1</v>
      </c>
      <c r="V1174" s="4"/>
      <c r="W1174" s="4"/>
      <c r="X1174">
        <f>IF(front!E1174&gt;$X$2,O1174,P1174)</f>
        <v>79588.95925505241</v>
      </c>
      <c r="Y1174">
        <f t="shared" si="290"/>
        <v>79352.206015404998</v>
      </c>
      <c r="Z1174">
        <f>SUMPRODUCT($B$7:$B$456,Y$7:Y$456,EXP(constants!$B$32+constants!$A$32*ABS($A$7:$A$456-$A1174)))</f>
        <v>2.2540533945050666E-7</v>
      </c>
      <c r="AA1174">
        <f t="shared" si="291"/>
        <v>79352.206015179589</v>
      </c>
      <c r="AB1174">
        <f t="shared" si="297"/>
        <v>79347.298592638515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1.9768748685104585E-5</v>
      </c>
      <c r="AL1174" s="17">
        <f t="shared" si="292"/>
        <v>2.4914205065247982E-10</v>
      </c>
      <c r="AQ1174">
        <f t="shared" si="299"/>
        <v>2.4914205065247982E-10</v>
      </c>
    </row>
    <row r="1175" spans="1:43" x14ac:dyDescent="0.2">
      <c r="A1175">
        <f>front!A1175</f>
        <v>729.28</v>
      </c>
      <c r="B1175" s="1">
        <f t="shared" si="298"/>
        <v>0.43999999999994088</v>
      </c>
      <c r="C1175">
        <f>front!D1175-front!B1175</f>
        <v>45813.869999999995</v>
      </c>
      <c r="D1175" s="2">
        <f>front!E1175-front!C1175</f>
        <v>54845.7</v>
      </c>
      <c r="E1175" s="2">
        <f>IF(front!F1175-front!C1175&gt;0,front!F1175-front!C1175,0)</f>
        <v>54845.7</v>
      </c>
      <c r="F1175" s="2">
        <f>front!I1175-front!H1175</f>
        <v>7163.6000000000022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47866.51129570201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57848.363768303505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57848.363768303505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7152.272754958949</v>
      </c>
      <c r="M1175" s="4"/>
      <c r="N1175" s="4"/>
      <c r="O1175" s="4">
        <f t="shared" si="293"/>
        <v>79777.518826170024</v>
      </c>
      <c r="P1175" s="4">
        <f t="shared" si="294"/>
        <v>11569.672753660701</v>
      </c>
      <c r="Q1175" s="4">
        <f t="shared" si="294"/>
        <v>11569.672753660701</v>
      </c>
      <c r="R1175" s="4">
        <f t="shared" si="295"/>
        <v>1192.0454591598248</v>
      </c>
      <c r="S1175" s="4"/>
      <c r="T1175" s="4"/>
      <c r="U1175" s="4">
        <f t="shared" si="296"/>
        <v>1</v>
      </c>
      <c r="V1175" s="4"/>
      <c r="W1175" s="4"/>
      <c r="X1175">
        <f>IF(front!E1175&gt;$X$2,O1175,P1175)</f>
        <v>79777.518826170024</v>
      </c>
      <c r="Y1175">
        <f t="shared" si="290"/>
        <v>79540.765586522612</v>
      </c>
      <c r="Z1175">
        <f>SUMPRODUCT($B$7:$B$456,Y$7:Y$456,EXP(constants!$B$32+constants!$A$32*ABS($A$7:$A$456-$A1175)))</f>
        <v>2.198340822218327E-7</v>
      </c>
      <c r="AA1175">
        <f t="shared" si="291"/>
        <v>79540.765586302776</v>
      </c>
      <c r="AB1175">
        <f t="shared" si="297"/>
        <v>79535.858163761703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1.9783306678289135E-5</v>
      </c>
      <c r="AL1175" s="17">
        <f t="shared" si="292"/>
        <v>2.4873443419138022E-10</v>
      </c>
      <c r="AQ1175">
        <f t="shared" si="299"/>
        <v>2.4873443419138022E-10</v>
      </c>
    </row>
    <row r="1176" spans="1:43" x14ac:dyDescent="0.2">
      <c r="A1176">
        <f>front!A1176</f>
        <v>729.73</v>
      </c>
      <c r="B1176" s="1">
        <f t="shared" si="298"/>
        <v>0.45000000000004547</v>
      </c>
      <c r="C1176">
        <f>front!D1176-front!B1176</f>
        <v>46065.54</v>
      </c>
      <c r="D1176" s="2">
        <f>front!E1176-front!C1176</f>
        <v>55705.1</v>
      </c>
      <c r="E1176" s="2">
        <f>IF(front!F1176-front!C1176&gt;0,front!F1176-front!C1176,0)</f>
        <v>55705.1</v>
      </c>
      <c r="F1176" s="2">
        <f>front!I1176-front!H1176</f>
        <v>8125.6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48143.550140232837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58803.432653782504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58803.432653782504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8115.958220967741</v>
      </c>
      <c r="M1176" s="4"/>
      <c r="N1176" s="4"/>
      <c r="O1176" s="4">
        <f t="shared" si="293"/>
        <v>80239.250233721395</v>
      </c>
      <c r="P1176" s="4">
        <f t="shared" si="294"/>
        <v>11760.6865307565</v>
      </c>
      <c r="Q1176" s="4">
        <f t="shared" si="294"/>
        <v>11760.6865307565</v>
      </c>
      <c r="R1176" s="4">
        <f t="shared" si="295"/>
        <v>1352.6597034946235</v>
      </c>
      <c r="S1176" s="4"/>
      <c r="T1176" s="4"/>
      <c r="U1176" s="4">
        <f t="shared" si="296"/>
        <v>1</v>
      </c>
      <c r="V1176" s="4"/>
      <c r="W1176" s="4"/>
      <c r="X1176">
        <f>IF(front!E1176&gt;$X$2,O1176,P1176)</f>
        <v>80239.250233721395</v>
      </c>
      <c r="Y1176">
        <f t="shared" si="290"/>
        <v>80002.496994073983</v>
      </c>
      <c r="Z1176">
        <f>SUMPRODUCT($B$7:$B$456,Y$7:Y$456,EXP(constants!$B$32+constants!$A$32*ABS($A$7:$A$456-$A1176)))</f>
        <v>2.1427861127512676E-7</v>
      </c>
      <c r="AA1176">
        <f t="shared" si="291"/>
        <v>80002.496993859706</v>
      </c>
      <c r="AB1176">
        <f t="shared" si="297"/>
        <v>79997.589571318633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1.97981557358762E-5</v>
      </c>
      <c r="AL1176" s="17">
        <f t="shared" si="292"/>
        <v>2.4748440349225709E-10</v>
      </c>
      <c r="AQ1176">
        <f t="shared" si="299"/>
        <v>2.4748440349225709E-10</v>
      </c>
    </row>
    <row r="1177" spans="1:43" x14ac:dyDescent="0.2">
      <c r="A1177">
        <f>front!A1177</f>
        <v>730.18</v>
      </c>
      <c r="B1177" s="1">
        <f t="shared" si="298"/>
        <v>0.44999999999993179</v>
      </c>
      <c r="C1177">
        <f>front!D1177-front!B1177</f>
        <v>46231.6</v>
      </c>
      <c r="D1177" s="2">
        <f>front!E1177-front!C1177</f>
        <v>55047.9</v>
      </c>
      <c r="E1177" s="2">
        <f>IF(front!F1177-front!C1177&gt;0,front!F1177-front!C1177,0)</f>
        <v>55047.9</v>
      </c>
      <c r="F1177" s="2">
        <f>front!I1177-front!H1177</f>
        <v>8367.9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48326.398824751348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58072.896877380976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58072.896877380976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8358.9370001647385</v>
      </c>
      <c r="M1177" s="4"/>
      <c r="N1177" s="4"/>
      <c r="O1177" s="4">
        <f t="shared" si="293"/>
        <v>80543.998041252242</v>
      </c>
      <c r="P1177" s="4">
        <f t="shared" si="294"/>
        <v>11614.579375476194</v>
      </c>
      <c r="Q1177" s="4">
        <f t="shared" si="294"/>
        <v>11614.579375476194</v>
      </c>
      <c r="R1177" s="4">
        <f t="shared" si="295"/>
        <v>1393.1561666941232</v>
      </c>
      <c r="S1177" s="4"/>
      <c r="T1177" s="4"/>
      <c r="U1177" s="4">
        <f t="shared" si="296"/>
        <v>1</v>
      </c>
      <c r="V1177" s="4"/>
      <c r="W1177" s="4"/>
      <c r="X1177">
        <f>IF(front!E1177&gt;$X$2,O1177,P1177)</f>
        <v>80543.998041252242</v>
      </c>
      <c r="Y1177">
        <f t="shared" si="290"/>
        <v>80307.244801604829</v>
      </c>
      <c r="Z1177">
        <f>SUMPRODUCT($B$7:$B$456,Y$7:Y$456,EXP(constants!$B$32+constants!$A$32*ABS($A$7:$A$456-$A1177)))</f>
        <v>2.0886353374298192E-7</v>
      </c>
      <c r="AA1177">
        <f t="shared" si="291"/>
        <v>80307.244801395966</v>
      </c>
      <c r="AB1177">
        <f t="shared" si="297"/>
        <v>80302.337378854892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1.9812964563165925E-5</v>
      </c>
      <c r="AL1177" s="17">
        <f t="shared" si="292"/>
        <v>2.4672961223645588E-10</v>
      </c>
      <c r="AQ1177">
        <f t="shared" si="299"/>
        <v>2.4672961223645588E-10</v>
      </c>
    </row>
    <row r="1178" spans="1:43" x14ac:dyDescent="0.2">
      <c r="A1178">
        <f>front!A1178</f>
        <v>730.63</v>
      </c>
      <c r="B1178" s="1">
        <f t="shared" si="298"/>
        <v>0.45000000000004547</v>
      </c>
      <c r="C1178">
        <f>front!D1178-front!B1178</f>
        <v>46446.670000000006</v>
      </c>
      <c r="D1178" s="2">
        <f>front!E1178-front!C1178</f>
        <v>55872.3</v>
      </c>
      <c r="E1178" s="2">
        <f>IF(front!F1178-front!C1178&gt;0,front!F1178-front!C1178,0)</f>
        <v>55872.3</v>
      </c>
      <c r="F1178" s="2">
        <f>front!I1178-front!H1178</f>
        <v>9209.1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48563.268992014127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58989.500069611997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58989.500069611997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9203.393978429498</v>
      </c>
      <c r="M1178" s="4"/>
      <c r="N1178" s="4"/>
      <c r="O1178" s="4">
        <f t="shared" si="293"/>
        <v>80938.781653356869</v>
      </c>
      <c r="P1178" s="4">
        <f t="shared" si="294"/>
        <v>11797.900013922399</v>
      </c>
      <c r="Q1178" s="4">
        <f t="shared" si="294"/>
        <v>11797.900013922399</v>
      </c>
      <c r="R1178" s="4">
        <f t="shared" si="295"/>
        <v>1533.8989964049163</v>
      </c>
      <c r="S1178" s="4"/>
      <c r="T1178" s="4"/>
      <c r="U1178" s="4">
        <f t="shared" si="296"/>
        <v>1</v>
      </c>
      <c r="V1178" s="4"/>
      <c r="W1178" s="4"/>
      <c r="X1178">
        <f>IF(front!E1178&gt;$X$2,O1178,P1178)</f>
        <v>80938.781653356869</v>
      </c>
      <c r="Y1178">
        <f t="shared" si="290"/>
        <v>80702.028413709457</v>
      </c>
      <c r="Z1178">
        <f>SUMPRODUCT($B$7:$B$456,Y$7:Y$456,EXP(constants!$B$32+constants!$A$32*ABS($A$7:$A$456-$A1178)))</f>
        <v>2.0358530171540854E-7</v>
      </c>
      <c r="AA1178">
        <f t="shared" si="291"/>
        <v>80702.028413505876</v>
      </c>
      <c r="AB1178">
        <f t="shared" si="297"/>
        <v>80697.120990964802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1.9827733175970428E-5</v>
      </c>
      <c r="AL1178" s="17">
        <f t="shared" si="292"/>
        <v>2.457055832040207E-10</v>
      </c>
      <c r="AQ1178">
        <f t="shared" si="299"/>
        <v>2.457055832040207E-10</v>
      </c>
    </row>
    <row r="1179" spans="1:43" x14ac:dyDescent="0.2">
      <c r="A1179">
        <f>front!A1179</f>
        <v>731.07</v>
      </c>
      <c r="B1179" s="1">
        <f t="shared" si="298"/>
        <v>0.44000000000005457</v>
      </c>
      <c r="C1179">
        <f>front!D1179-front!B1179</f>
        <v>46613.599999999999</v>
      </c>
      <c r="D1179" s="2">
        <f>front!E1179-front!C1179</f>
        <v>55411</v>
      </c>
      <c r="E1179" s="2">
        <f>IF(front!F1179-front!C1179&gt;0,front!F1179-front!C1179,0)</f>
        <v>55411</v>
      </c>
      <c r="F1179" s="2">
        <f>front!I1179-front!H1179</f>
        <v>10720.599999999999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48747.162242672479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58476.361993283965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58476.361993283965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10724.744259262665</v>
      </c>
      <c r="M1179" s="4"/>
      <c r="N1179" s="4"/>
      <c r="O1179" s="4">
        <f t="shared" si="293"/>
        <v>81245.270404454131</v>
      </c>
      <c r="P1179" s="4">
        <f t="shared" si="294"/>
        <v>11695.272398656793</v>
      </c>
      <c r="Q1179" s="4">
        <f t="shared" si="294"/>
        <v>11695.272398656793</v>
      </c>
      <c r="R1179" s="4">
        <f t="shared" si="295"/>
        <v>1787.4573765437774</v>
      </c>
      <c r="S1179" s="4"/>
      <c r="T1179" s="4"/>
      <c r="U1179" s="4">
        <f t="shared" si="296"/>
        <v>1</v>
      </c>
      <c r="V1179" s="4"/>
      <c r="W1179" s="4"/>
      <c r="X1179">
        <f>IF(front!E1179&gt;$X$2,O1179,P1179)</f>
        <v>81245.270404454131</v>
      </c>
      <c r="Y1179">
        <f t="shared" si="290"/>
        <v>81008.517164806719</v>
      </c>
      <c r="Z1179">
        <f>SUMPRODUCT($B$7:$B$456,Y$7:Y$456,EXP(constants!$B$32+constants!$A$32*ABS($A$7:$A$456-$A1179)))</f>
        <v>1.9855336198142084E-7</v>
      </c>
      <c r="AA1179">
        <f t="shared" si="291"/>
        <v>81008.517164608173</v>
      </c>
      <c r="AB1179">
        <f t="shared" si="297"/>
        <v>81003.609742067099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1.9842134728369009E-5</v>
      </c>
      <c r="AL1179" s="17">
        <f t="shared" si="292"/>
        <v>2.4495370998342702E-10</v>
      </c>
      <c r="AQ1179">
        <f t="shared" si="299"/>
        <v>2.4495370998342702E-10</v>
      </c>
    </row>
    <row r="1180" spans="1:43" x14ac:dyDescent="0.2">
      <c r="A1180">
        <f>front!A1180</f>
        <v>731.52</v>
      </c>
      <c r="B1180" s="1">
        <f t="shared" si="298"/>
        <v>0.44999999999993179</v>
      </c>
      <c r="C1180">
        <f>front!D1180-front!B1180</f>
        <v>46622.07</v>
      </c>
      <c r="D1180" s="2">
        <f>front!E1180-front!C1180</f>
        <v>55287.4</v>
      </c>
      <c r="E1180" s="2">
        <f>IF(front!F1180-front!C1180&gt;0,front!F1180-front!C1180,0)</f>
        <v>55287.4</v>
      </c>
      <c r="F1180" s="2">
        <f>front!I1180-front!H1180</f>
        <v>10650.5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48756.493928473079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58338.981718923285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58338.981718923285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10654.062590798803</v>
      </c>
      <c r="M1180" s="4"/>
      <c r="N1180" s="4"/>
      <c r="O1180" s="4">
        <f t="shared" si="293"/>
        <v>81260.823214121803</v>
      </c>
      <c r="P1180" s="4">
        <f t="shared" si="294"/>
        <v>11667.796343784657</v>
      </c>
      <c r="Q1180" s="4">
        <f t="shared" si="294"/>
        <v>11667.796343784657</v>
      </c>
      <c r="R1180" s="4">
        <f t="shared" si="295"/>
        <v>1775.6770984664672</v>
      </c>
      <c r="S1180" s="4"/>
      <c r="T1180" s="4"/>
      <c r="U1180" s="4">
        <f t="shared" si="296"/>
        <v>1</v>
      </c>
      <c r="V1180" s="4"/>
      <c r="W1180" s="4"/>
      <c r="X1180">
        <f>IF(front!E1180&gt;$X$2,O1180,P1180)</f>
        <v>81260.823214121803</v>
      </c>
      <c r="Y1180">
        <f t="shared" si="290"/>
        <v>81024.069974474391</v>
      </c>
      <c r="Z1180">
        <f>SUMPRODUCT($B$7:$B$456,Y$7:Y$456,EXP(constants!$B$32+constants!$A$32*ABS($A$7:$A$456-$A1180)))</f>
        <v>1.9353568036121963E-7</v>
      </c>
      <c r="AA1180">
        <f t="shared" si="291"/>
        <v>81024.06997428085</v>
      </c>
      <c r="AB1180">
        <f t="shared" si="297"/>
        <v>81019.162551739777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1.985682385139172E-5</v>
      </c>
      <c r="AL1180" s="17">
        <f t="shared" si="292"/>
        <v>2.4508799185267955E-10</v>
      </c>
      <c r="AQ1180">
        <f t="shared" si="299"/>
        <v>2.4508799185267955E-10</v>
      </c>
    </row>
    <row r="1181" spans="1:43" x14ac:dyDescent="0.2">
      <c r="A1181">
        <f>front!A1181</f>
        <v>731.97</v>
      </c>
      <c r="B1181" s="1">
        <f t="shared" si="298"/>
        <v>0.45000000000004547</v>
      </c>
      <c r="C1181">
        <f>front!D1181-front!B1181</f>
        <v>46510.400000000001</v>
      </c>
      <c r="D1181" s="2">
        <f>front!E1181-front!C1181</f>
        <v>55328.3</v>
      </c>
      <c r="E1181" s="2">
        <f>IF(front!F1181-front!C1181&gt;0,front!F1181-front!C1181,0)</f>
        <v>55328.3</v>
      </c>
      <c r="F1181" s="2">
        <f>front!I1181-front!H1181</f>
        <v>9596.2999999999993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48633.470831193867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58384.43695987884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58384.43695987884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9592.6009347745894</v>
      </c>
      <c r="M1181" s="4"/>
      <c r="N1181" s="4"/>
      <c r="O1181" s="4">
        <f t="shared" si="293"/>
        <v>81055.784718656447</v>
      </c>
      <c r="P1181" s="4">
        <f t="shared" si="294"/>
        <v>11676.887391975768</v>
      </c>
      <c r="Q1181" s="4">
        <f t="shared" si="294"/>
        <v>11676.887391975768</v>
      </c>
      <c r="R1181" s="4">
        <f t="shared" si="295"/>
        <v>1598.7668224624315</v>
      </c>
      <c r="S1181" s="4"/>
      <c r="T1181" s="4"/>
      <c r="U1181" s="4">
        <f t="shared" si="296"/>
        <v>1</v>
      </c>
      <c r="V1181" s="4"/>
      <c r="W1181" s="4"/>
      <c r="X1181">
        <f>IF(front!E1181&gt;$X$2,O1181,P1181)</f>
        <v>81055.784718656447</v>
      </c>
      <c r="Y1181">
        <f t="shared" si="290"/>
        <v>80819.031479009034</v>
      </c>
      <c r="Z1181">
        <f>SUMPRODUCT($B$7:$B$456,Y$7:Y$456,EXP(constants!$B$32+constants!$A$32*ABS($A$7:$A$456-$A1181)))</f>
        <v>1.8864480157422269E-7</v>
      </c>
      <c r="AA1181">
        <f t="shared" si="291"/>
        <v>80819.031478820383</v>
      </c>
      <c r="AB1181">
        <f t="shared" si="297"/>
        <v>80814.12405627931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1.9871472805439748E-5</v>
      </c>
      <c r="AL1181" s="17">
        <f t="shared" si="292"/>
        <v>2.4589108695407212E-10</v>
      </c>
      <c r="AQ1181">
        <f t="shared" si="299"/>
        <v>2.4589108695407212E-10</v>
      </c>
    </row>
    <row r="1182" spans="1:43" x14ac:dyDescent="0.2">
      <c r="A1182">
        <f>front!A1182</f>
        <v>732.41</v>
      </c>
      <c r="B1182" s="1">
        <f t="shared" si="298"/>
        <v>0.43999999999994088</v>
      </c>
      <c r="C1182">
        <f>front!D1182-front!B1182</f>
        <v>46501.740000000005</v>
      </c>
      <c r="D1182" s="2">
        <f>front!E1182-front!C1182</f>
        <v>55341.4</v>
      </c>
      <c r="E1182" s="2">
        <f>IF(front!F1182-front!C1182&gt;0,front!F1182-front!C1182,0)</f>
        <v>55341.4</v>
      </c>
      <c r="F1182" s="2">
        <f>front!I1182-front!H1182</f>
        <v>8530.8000000000011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48623.931083941432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58398.996954655588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58398.996954655588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8522.356072124323</v>
      </c>
      <c r="M1182" s="4"/>
      <c r="N1182" s="4"/>
      <c r="O1182" s="4">
        <f t="shared" si="293"/>
        <v>81039.885139902384</v>
      </c>
      <c r="P1182" s="4">
        <f t="shared" si="294"/>
        <v>11679.799390931117</v>
      </c>
      <c r="Q1182" s="4">
        <f t="shared" si="294"/>
        <v>11679.799390931117</v>
      </c>
      <c r="R1182" s="4">
        <f t="shared" si="295"/>
        <v>1420.3926786873872</v>
      </c>
      <c r="S1182" s="4"/>
      <c r="T1182" s="4"/>
      <c r="U1182" s="4">
        <f t="shared" si="296"/>
        <v>1</v>
      </c>
      <c r="V1182" s="4"/>
      <c r="W1182" s="4"/>
      <c r="X1182">
        <f>IF(front!E1182&gt;$X$2,O1182,P1182)</f>
        <v>81039.885139902384</v>
      </c>
      <c r="Y1182">
        <f t="shared" si="290"/>
        <v>80803.131900254972</v>
      </c>
      <c r="Z1182">
        <f>SUMPRODUCT($B$7:$B$456,Y$7:Y$456,EXP(constants!$B$32+constants!$A$32*ABS($A$7:$A$456-$A1182)))</f>
        <v>1.8398214044567863E-7</v>
      </c>
      <c r="AA1182">
        <f t="shared" si="291"/>
        <v>80803.131900070992</v>
      </c>
      <c r="AB1182">
        <f t="shared" si="297"/>
        <v>80798.224477529919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1.9885757401390351E-5</v>
      </c>
      <c r="AL1182" s="17">
        <f t="shared" si="292"/>
        <v>2.4611626715783342E-10</v>
      </c>
      <c r="AQ1182">
        <f t="shared" si="299"/>
        <v>2.4611626715783342E-10</v>
      </c>
    </row>
    <row r="1183" spans="1:43" x14ac:dyDescent="0.2">
      <c r="A1183">
        <f>front!A1183</f>
        <v>732.86</v>
      </c>
      <c r="B1183" s="1">
        <f t="shared" si="298"/>
        <v>0.45000000000004547</v>
      </c>
      <c r="C1183">
        <f>front!D1183-front!B1183</f>
        <v>46531.54</v>
      </c>
      <c r="D1183" s="2">
        <f>front!E1183-front!C1183</f>
        <v>55789.9</v>
      </c>
      <c r="E1183" s="2">
        <f>IF(front!F1183-front!C1183&gt;0,front!F1183-front!C1183,0)</f>
        <v>55789.9</v>
      </c>
      <c r="F1183" s="2">
        <f>front!I1183-front!H1183</f>
        <v>9267.8999999999978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48656.758805709389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58897.790044674046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58897.790044674046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9262.4772240852762</v>
      </c>
      <c r="M1183" s="4"/>
      <c r="N1183" s="4"/>
      <c r="O1183" s="4">
        <f t="shared" si="293"/>
        <v>81094.598009515656</v>
      </c>
      <c r="P1183" s="4">
        <f t="shared" si="294"/>
        <v>11779.55800893481</v>
      </c>
      <c r="Q1183" s="4">
        <f t="shared" si="294"/>
        <v>11779.55800893481</v>
      </c>
      <c r="R1183" s="4">
        <f t="shared" si="295"/>
        <v>1543.7462040142129</v>
      </c>
      <c r="S1183" s="4"/>
      <c r="T1183" s="4"/>
      <c r="U1183" s="4">
        <f t="shared" si="296"/>
        <v>1</v>
      </c>
      <c r="V1183" s="4"/>
      <c r="W1183" s="4"/>
      <c r="X1183">
        <f>IF(front!E1183&gt;$X$2,O1183,P1183)</f>
        <v>81094.598009515656</v>
      </c>
      <c r="Y1183">
        <f t="shared" si="290"/>
        <v>80857.844769868243</v>
      </c>
      <c r="Z1183">
        <f>SUMPRODUCT($B$7:$B$456,Y$7:Y$456,EXP(constants!$B$32+constants!$A$32*ABS($A$7:$A$456-$A1183)))</f>
        <v>1.7933269107173053E-7</v>
      </c>
      <c r="AA1183">
        <f t="shared" si="291"/>
        <v>80857.844769688905</v>
      </c>
      <c r="AB1183">
        <f t="shared" si="297"/>
        <v>80852.937347147832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1.9900326953234163E-5</v>
      </c>
      <c r="AL1183" s="17">
        <f t="shared" si="292"/>
        <v>2.4612991940899678E-10</v>
      </c>
      <c r="AQ1183">
        <f t="shared" si="299"/>
        <v>2.4612991940899678E-10</v>
      </c>
    </row>
    <row r="1184" spans="1:43" x14ac:dyDescent="0.2">
      <c r="A1184">
        <f>front!A1184</f>
        <v>733.31</v>
      </c>
      <c r="B1184" s="1">
        <f t="shared" si="298"/>
        <v>0.44999999999993179</v>
      </c>
      <c r="C1184">
        <f>front!D1184-front!B1184</f>
        <v>46662.400000000001</v>
      </c>
      <c r="D1184" s="2">
        <f>front!E1184-front!C1184</f>
        <v>55119.9</v>
      </c>
      <c r="E1184" s="2">
        <f>IF(front!F1184-front!C1184&gt;0,front!F1184-front!C1184,0)</f>
        <v>55119.9</v>
      </c>
      <c r="F1184" s="2">
        <f>front!I1184-front!H1184</f>
        <v>9760.5999999999985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48800.928128713174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58152.873365653337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58152.873365653337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9757.8558297797354</v>
      </c>
      <c r="M1184" s="4"/>
      <c r="N1184" s="4"/>
      <c r="O1184" s="4">
        <f t="shared" si="293"/>
        <v>81334.880214521952</v>
      </c>
      <c r="P1184" s="4">
        <f t="shared" si="294"/>
        <v>11630.574673130668</v>
      </c>
      <c r="Q1184" s="4">
        <f t="shared" si="294"/>
        <v>11630.574673130668</v>
      </c>
      <c r="R1184" s="4">
        <f t="shared" si="295"/>
        <v>1626.3093049632892</v>
      </c>
      <c r="S1184" s="4"/>
      <c r="T1184" s="4"/>
      <c r="U1184" s="4">
        <f t="shared" si="296"/>
        <v>1</v>
      </c>
      <c r="V1184" s="4"/>
      <c r="W1184" s="4"/>
      <c r="X1184">
        <f>IF(front!E1184&gt;$X$2,O1184,P1184)</f>
        <v>81334.880214521952</v>
      </c>
      <c r="Y1184">
        <f t="shared" si="290"/>
        <v>81098.12697487454</v>
      </c>
      <c r="Z1184">
        <f>SUMPRODUCT($B$7:$B$456,Y$7:Y$456,EXP(constants!$B$32+constants!$A$32*ABS($A$7:$A$456-$A1184)))</f>
        <v>1.7480073886043537E-7</v>
      </c>
      <c r="AA1184">
        <f t="shared" si="291"/>
        <v>81098.126974699742</v>
      </c>
      <c r="AB1184">
        <f t="shared" si="297"/>
        <v>81093.219552158669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1.9914856379132839E-5</v>
      </c>
      <c r="AL1184" s="17">
        <f t="shared" si="292"/>
        <v>2.4557979679575706E-10</v>
      </c>
      <c r="AQ1184">
        <f t="shared" si="299"/>
        <v>2.4557979679575706E-10</v>
      </c>
    </row>
    <row r="1185" spans="1:43" x14ac:dyDescent="0.2">
      <c r="A1185">
        <f>front!A1185</f>
        <v>733.76</v>
      </c>
      <c r="B1185" s="1">
        <f t="shared" si="298"/>
        <v>0.45000000000004547</v>
      </c>
      <c r="C1185">
        <f>front!D1185-front!B1185</f>
        <v>46866.07</v>
      </c>
      <c r="D1185" s="2">
        <f>front!E1185-front!C1185</f>
        <v>55319.8</v>
      </c>
      <c r="E1185" s="2">
        <f>IF(front!F1185-front!C1185&gt;0,front!F1185-front!C1185,0)</f>
        <v>55319.8</v>
      </c>
      <c r="F1185" s="2">
        <f>front!I1185-front!H1185</f>
        <v>10610.499999999998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49025.356390500601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58374.989890808829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58374.989890808829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10613.736401674567</v>
      </c>
      <c r="M1185" s="4"/>
      <c r="N1185" s="4"/>
      <c r="O1185" s="4">
        <f t="shared" si="293"/>
        <v>81708.927317501002</v>
      </c>
      <c r="P1185" s="4">
        <f t="shared" si="294"/>
        <v>11674.997978161766</v>
      </c>
      <c r="Q1185" s="4">
        <f t="shared" si="294"/>
        <v>11674.997978161766</v>
      </c>
      <c r="R1185" s="4">
        <f t="shared" si="295"/>
        <v>1768.9560669457612</v>
      </c>
      <c r="S1185" s="4"/>
      <c r="T1185" s="4"/>
      <c r="U1185" s="4">
        <f t="shared" si="296"/>
        <v>1</v>
      </c>
      <c r="V1185" s="4"/>
      <c r="W1185" s="4"/>
      <c r="X1185">
        <f>IF(front!E1185&gt;$X$2,O1185,P1185)</f>
        <v>81708.927317501002</v>
      </c>
      <c r="Y1185">
        <f t="shared" si="290"/>
        <v>81472.17407785359</v>
      </c>
      <c r="Z1185">
        <f>SUMPRODUCT($B$7:$B$456,Y$7:Y$456,EXP(constants!$B$32+constants!$A$32*ABS($A$7:$A$456-$A1185)))</f>
        <v>1.7038331451755322E-7</v>
      </c>
      <c r="AA1185">
        <f t="shared" si="291"/>
        <v>81472.174077683201</v>
      </c>
      <c r="AB1185">
        <f t="shared" si="297"/>
        <v>81467.266655142128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1.9929345692950999E-5</v>
      </c>
      <c r="AL1185" s="17">
        <f t="shared" si="292"/>
        <v>2.4463010128121291E-10</v>
      </c>
      <c r="AQ1185">
        <f t="shared" si="299"/>
        <v>2.4463010128121291E-10</v>
      </c>
    </row>
    <row r="1186" spans="1:43" x14ac:dyDescent="0.2">
      <c r="A1186">
        <f>front!A1186</f>
        <v>734.2</v>
      </c>
      <c r="B1186" s="1">
        <f t="shared" si="298"/>
        <v>0.44000000000005457</v>
      </c>
      <c r="C1186">
        <f>front!D1186-front!B1186</f>
        <v>47202.670000000006</v>
      </c>
      <c r="D1186" s="2">
        <f>front!E1186-front!C1186</f>
        <v>55728.5</v>
      </c>
      <c r="E1186" s="2">
        <f>IF(front!F1186-front!C1186&gt;0,front!F1186-front!C1186,0)</f>
        <v>55728.5</v>
      </c>
      <c r="F1186" s="2">
        <f>front!I1186-front!H1186</f>
        <v>12542.599999999999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49396.375101207545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58829.4675869938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58829.4675869938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12566.598287355446</v>
      </c>
      <c r="M1186" s="4"/>
      <c r="N1186" s="4"/>
      <c r="O1186" s="4">
        <f t="shared" si="293"/>
        <v>82327.29183534591</v>
      </c>
      <c r="P1186" s="4">
        <f t="shared" si="294"/>
        <v>11765.893517398759</v>
      </c>
      <c r="Q1186" s="4">
        <f t="shared" si="294"/>
        <v>11765.893517398759</v>
      </c>
      <c r="R1186" s="4">
        <f t="shared" si="295"/>
        <v>2094.433047892574</v>
      </c>
      <c r="S1186" s="4"/>
      <c r="T1186" s="4"/>
      <c r="U1186" s="4">
        <f t="shared" si="296"/>
        <v>1</v>
      </c>
      <c r="V1186" s="4"/>
      <c r="W1186" s="4"/>
      <c r="X1186">
        <f>IF(front!E1186&gt;$X$2,O1186,P1186)</f>
        <v>82327.29183534591</v>
      </c>
      <c r="Y1186">
        <f t="shared" si="290"/>
        <v>82090.538595698497</v>
      </c>
      <c r="Z1186">
        <f>SUMPRODUCT($B$7:$B$456,Y$7:Y$456,EXP(constants!$B$32+constants!$A$32*ABS($A$7:$A$456-$A1186)))</f>
        <v>1.661720155529162E-7</v>
      </c>
      <c r="AA1186">
        <f t="shared" si="291"/>
        <v>82090.538595532329</v>
      </c>
      <c r="AB1186">
        <f t="shared" si="297"/>
        <v>82085.631172991256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1.9943474250144593E-5</v>
      </c>
      <c r="AL1186" s="17">
        <f t="shared" si="292"/>
        <v>2.4295938235663615E-10</v>
      </c>
      <c r="AQ1186">
        <f t="shared" si="299"/>
        <v>2.4295938235663615E-10</v>
      </c>
    </row>
    <row r="1187" spans="1:43" x14ac:dyDescent="0.2">
      <c r="A1187">
        <f>front!A1187</f>
        <v>734.65</v>
      </c>
      <c r="B1187" s="1">
        <f t="shared" si="298"/>
        <v>0.44999999999993179</v>
      </c>
      <c r="C1187">
        <f>front!D1187-front!B1187</f>
        <v>47384.87</v>
      </c>
      <c r="D1187" s="2">
        <f>front!E1187-front!C1187</f>
        <v>55116.7</v>
      </c>
      <c r="E1187" s="2">
        <f>IF(front!F1187-front!C1187&gt;0,front!F1187-front!C1187,0)</f>
        <v>55116.7</v>
      </c>
      <c r="F1187" s="2">
        <f>front!I1187-front!H1187</f>
        <v>12184.199999999999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49597.261545590372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58149.318576712183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58149.318576712183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12203.543415881213</v>
      </c>
      <c r="M1187" s="4"/>
      <c r="N1187" s="4"/>
      <c r="O1187" s="4">
        <f t="shared" si="293"/>
        <v>82662.102575983954</v>
      </c>
      <c r="P1187" s="4">
        <f t="shared" si="294"/>
        <v>11629.863715342437</v>
      </c>
      <c r="Q1187" s="4">
        <f t="shared" si="294"/>
        <v>11629.863715342437</v>
      </c>
      <c r="R1187" s="4">
        <f t="shared" si="295"/>
        <v>2033.9239026468688</v>
      </c>
      <c r="S1187" s="4"/>
      <c r="T1187" s="4"/>
      <c r="U1187" s="4">
        <f t="shared" si="296"/>
        <v>1</v>
      </c>
      <c r="V1187" s="4"/>
      <c r="W1187" s="4"/>
      <c r="X1187">
        <f>IF(front!E1187&gt;$X$2,O1187,P1187)</f>
        <v>82662.102575983954</v>
      </c>
      <c r="Y1187">
        <f t="shared" si="290"/>
        <v>82425.349336336541</v>
      </c>
      <c r="Z1187">
        <f>SUMPRODUCT($B$7:$B$456,Y$7:Y$456,EXP(constants!$B$32+constants!$A$32*ABS($A$7:$A$456-$A1187)))</f>
        <v>1.6197264939809041E-7</v>
      </c>
      <c r="AA1187">
        <f t="shared" si="291"/>
        <v>82425.349336174564</v>
      </c>
      <c r="AB1187">
        <f t="shared" si="297"/>
        <v>82420.441913633491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1.9957884270878752E-5</v>
      </c>
      <c r="AL1187" s="17">
        <f t="shared" si="292"/>
        <v>2.4214726113446666E-10</v>
      </c>
      <c r="AQ1187">
        <f t="shared" si="299"/>
        <v>2.4214726113446666E-10</v>
      </c>
    </row>
    <row r="1188" spans="1:43" x14ac:dyDescent="0.2">
      <c r="A1188">
        <f>front!A1188</f>
        <v>735.1</v>
      </c>
      <c r="B1188" s="1">
        <f t="shared" si="298"/>
        <v>0.45000000000004547</v>
      </c>
      <c r="C1188">
        <f>front!D1188-front!B1188</f>
        <v>47609.200000000004</v>
      </c>
      <c r="D1188" s="2">
        <f>front!E1188-front!C1188</f>
        <v>55142.6</v>
      </c>
      <c r="E1188" s="2">
        <f>IF(front!F1188-front!C1188&gt;0,front!F1188-front!C1188,0)</f>
        <v>55142.6</v>
      </c>
      <c r="F1188" s="2">
        <f>front!I1188-front!H1188</f>
        <v>9788.6000000000022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49844.650193885594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58178.090902819298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58178.090902819298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9786.0248558229723</v>
      </c>
      <c r="M1188" s="4"/>
      <c r="N1188" s="4"/>
      <c r="O1188" s="4">
        <f t="shared" si="293"/>
        <v>83074.416989809324</v>
      </c>
      <c r="P1188" s="4">
        <f t="shared" si="294"/>
        <v>11635.618180563859</v>
      </c>
      <c r="Q1188" s="4">
        <f t="shared" si="294"/>
        <v>11635.618180563859</v>
      </c>
      <c r="R1188" s="4">
        <f t="shared" si="295"/>
        <v>1631.0041426371622</v>
      </c>
      <c r="S1188" s="4"/>
      <c r="T1188" s="4"/>
      <c r="U1188" s="4">
        <f t="shared" si="296"/>
        <v>1</v>
      </c>
      <c r="V1188" s="4"/>
      <c r="W1188" s="4"/>
      <c r="X1188">
        <f>IF(front!E1188&gt;$X$2,O1188,P1188)</f>
        <v>83074.416989809324</v>
      </c>
      <c r="Y1188">
        <f t="shared" si="290"/>
        <v>82837.663750161912</v>
      </c>
      <c r="Z1188">
        <f>SUMPRODUCT($B$7:$B$456,Y$7:Y$456,EXP(constants!$B$32+constants!$A$32*ABS($A$7:$A$456-$A1188)))</f>
        <v>1.5787940626309706E-7</v>
      </c>
      <c r="AA1188">
        <f t="shared" si="291"/>
        <v>82837.663750004038</v>
      </c>
      <c r="AB1188">
        <f t="shared" si="297"/>
        <v>82832.756327462965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1.997225421906893E-5</v>
      </c>
      <c r="AL1188" s="17">
        <f t="shared" si="292"/>
        <v>2.4111541260455659E-10</v>
      </c>
      <c r="AQ1188">
        <f t="shared" si="299"/>
        <v>2.4111541260455659E-10</v>
      </c>
    </row>
    <row r="1189" spans="1:43" x14ac:dyDescent="0.2">
      <c r="A1189">
        <f>front!A1189</f>
        <v>735.54</v>
      </c>
      <c r="B1189" s="1">
        <f t="shared" si="298"/>
        <v>0.43999999999994088</v>
      </c>
      <c r="C1189">
        <f>front!D1189-front!B1189</f>
        <v>47750.27</v>
      </c>
      <c r="D1189" s="2">
        <f>front!E1189-front!C1189</f>
        <v>55429.4</v>
      </c>
      <c r="E1189" s="2">
        <f>IF(front!F1189-front!C1189&gt;0,front!F1189-front!C1189,0)</f>
        <v>55429.4</v>
      </c>
      <c r="F1189" s="2">
        <f>front!I1189-front!H1189</f>
        <v>9119.6999999999989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50000.248656006152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58496.817135541351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58496.817135541351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9113.5777760219025</v>
      </c>
      <c r="M1189" s="4"/>
      <c r="N1189" s="4"/>
      <c r="O1189" s="4">
        <f t="shared" si="293"/>
        <v>83333.747760010243</v>
      </c>
      <c r="P1189" s="4">
        <f t="shared" si="294"/>
        <v>11699.36342710827</v>
      </c>
      <c r="Q1189" s="4">
        <f t="shared" si="294"/>
        <v>11699.36342710827</v>
      </c>
      <c r="R1189" s="4">
        <f t="shared" si="295"/>
        <v>1518.9296293369839</v>
      </c>
      <c r="S1189" s="4"/>
      <c r="T1189" s="4"/>
      <c r="U1189" s="4">
        <f t="shared" si="296"/>
        <v>1</v>
      </c>
      <c r="V1189" s="4"/>
      <c r="W1189" s="4"/>
      <c r="X1189">
        <f>IF(front!E1189&gt;$X$2,O1189,P1189)</f>
        <v>83333.747760010243</v>
      </c>
      <c r="Y1189">
        <f t="shared" si="290"/>
        <v>83096.99452036283</v>
      </c>
      <c r="Z1189">
        <f>SUMPRODUCT($B$7:$B$456,Y$7:Y$456,EXP(constants!$B$32+constants!$A$32*ABS($A$7:$A$456-$A1189)))</f>
        <v>1.5397716159779197E-7</v>
      </c>
      <c r="AA1189">
        <f t="shared" si="291"/>
        <v>83096.994520208857</v>
      </c>
      <c r="AB1189">
        <f t="shared" si="297"/>
        <v>83092.087097667783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1.9986266100553831E-5</v>
      </c>
      <c r="AL1189" s="17">
        <f t="shared" si="292"/>
        <v>2.4053152109492269E-10</v>
      </c>
      <c r="AQ1189">
        <f t="shared" si="299"/>
        <v>2.4053152109492269E-10</v>
      </c>
    </row>
    <row r="1190" spans="1:43" x14ac:dyDescent="0.2">
      <c r="A1190">
        <f>front!A1190</f>
        <v>735.99</v>
      </c>
      <c r="B1190" s="1">
        <f t="shared" si="298"/>
        <v>0.45000000000004547</v>
      </c>
      <c r="C1190">
        <f>front!D1190-front!B1190</f>
        <v>47797.27</v>
      </c>
      <c r="D1190" s="2">
        <f>front!E1190-front!C1190</f>
        <v>54043.6</v>
      </c>
      <c r="E1190" s="2">
        <f>IF(front!F1190-front!C1190&gt;0,front!F1190-front!C1190,0)</f>
        <v>54043.6</v>
      </c>
      <c r="F1190" s="2">
        <f>front!I1190-front!H1190</f>
        <v>9673.2000000000007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50052.093751798704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56958.51862774742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56958.51862774742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9669.9400527837442</v>
      </c>
      <c r="M1190" s="4"/>
      <c r="N1190" s="4"/>
      <c r="O1190" s="4">
        <f t="shared" si="293"/>
        <v>83420.15625299784</v>
      </c>
      <c r="P1190" s="4">
        <f t="shared" si="294"/>
        <v>11391.703725549485</v>
      </c>
      <c r="Q1190" s="4">
        <f t="shared" si="294"/>
        <v>11391.703725549485</v>
      </c>
      <c r="R1190" s="4">
        <f t="shared" si="295"/>
        <v>1611.6566754639573</v>
      </c>
      <c r="S1190" s="4"/>
      <c r="T1190" s="4"/>
      <c r="U1190" s="4">
        <f t="shared" si="296"/>
        <v>1</v>
      </c>
      <c r="V1190" s="4"/>
      <c r="W1190" s="4"/>
      <c r="X1190">
        <f>IF(front!E1190&gt;$X$2,O1190,P1190)</f>
        <v>83420.15625299784</v>
      </c>
      <c r="Y1190">
        <f t="shared" si="290"/>
        <v>83183.403013350427</v>
      </c>
      <c r="Z1190">
        <f>SUMPRODUCT($B$7:$B$456,Y$7:Y$456,EXP(constants!$B$32+constants!$A$32*ABS($A$7:$A$456-$A1190)))</f>
        <v>1.5008597403002626E-7</v>
      </c>
      <c r="AA1190">
        <f t="shared" si="291"/>
        <v>83183.403013200339</v>
      </c>
      <c r="AB1190">
        <f t="shared" si="297"/>
        <v>83178.495590659266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2.0000556831149791E-5</v>
      </c>
      <c r="AL1190" s="17">
        <f t="shared" si="292"/>
        <v>2.4045345722020732E-10</v>
      </c>
      <c r="AQ1190">
        <f t="shared" si="299"/>
        <v>2.4045345722020732E-10</v>
      </c>
    </row>
    <row r="1191" spans="1:43" x14ac:dyDescent="0.2">
      <c r="A1191">
        <f>front!A1191</f>
        <v>736.44</v>
      </c>
      <c r="B1191" s="1">
        <f t="shared" si="298"/>
        <v>0.45000000000004547</v>
      </c>
      <c r="C1191">
        <f>front!D1191-front!B1191</f>
        <v>47781.93</v>
      </c>
      <c r="D1191" s="2">
        <f>front!E1191-front!C1191</f>
        <v>55764.5</v>
      </c>
      <c r="E1191" s="2">
        <f>IF(front!F1191-front!C1191&gt;0,front!F1191-front!C1191,0)</f>
        <v>55764.5</v>
      </c>
      <c r="F1191" s="2">
        <f>front!I1191-front!H1191</f>
        <v>10054.4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50035.172140862524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58869.52483937925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58869.52483937925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10053.52239579655</v>
      </c>
      <c r="M1191" s="4"/>
      <c r="N1191" s="4"/>
      <c r="O1191" s="4">
        <f t="shared" si="293"/>
        <v>83391.953568104203</v>
      </c>
      <c r="P1191" s="4">
        <f t="shared" si="294"/>
        <v>11773.904967875851</v>
      </c>
      <c r="Q1191" s="4">
        <f t="shared" si="294"/>
        <v>11773.904967875851</v>
      </c>
      <c r="R1191" s="4">
        <f t="shared" si="295"/>
        <v>1675.5870659660918</v>
      </c>
      <c r="S1191" s="4"/>
      <c r="T1191" s="4"/>
      <c r="U1191" s="4">
        <f t="shared" si="296"/>
        <v>1</v>
      </c>
      <c r="V1191" s="4"/>
      <c r="W1191" s="4"/>
      <c r="X1191">
        <f>IF(front!E1191&gt;$X$2,O1191,P1191)</f>
        <v>83391.953568104203</v>
      </c>
      <c r="Y1191">
        <f t="shared" si="290"/>
        <v>83155.200328456791</v>
      </c>
      <c r="Z1191">
        <f>SUMPRODUCT($B$7:$B$456,Y$7:Y$456,EXP(constants!$B$32+constants!$A$32*ABS($A$7:$A$456-$A1191)))</f>
        <v>1.4629312143954193E-7</v>
      </c>
      <c r="AA1191">
        <f t="shared" si="291"/>
        <v>83155.2003283105</v>
      </c>
      <c r="AB1191">
        <f t="shared" si="297"/>
        <v>83150.292905769427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2.0014807525989923E-5</v>
      </c>
      <c r="AL1191" s="17">
        <f t="shared" si="292"/>
        <v>2.4070639833670608E-10</v>
      </c>
      <c r="AQ1191">
        <f t="shared" si="299"/>
        <v>2.4070639833670608E-10</v>
      </c>
    </row>
    <row r="1192" spans="1:43" x14ac:dyDescent="0.2">
      <c r="A1192">
        <f>front!A1192</f>
        <v>736.89</v>
      </c>
      <c r="B1192" s="1">
        <f t="shared" si="298"/>
        <v>0.44999999999993179</v>
      </c>
      <c r="C1192">
        <f>front!D1192-front!B1192</f>
        <v>47676.6</v>
      </c>
      <c r="D1192" s="2">
        <f>front!E1192-front!C1192</f>
        <v>55391.7</v>
      </c>
      <c r="E1192" s="2">
        <f>IF(front!F1192-front!C1192&gt;0,front!F1192-front!C1192,0)</f>
        <v>55391.7</v>
      </c>
      <c r="F1192" s="2">
        <f>front!I1192-front!H1192</f>
        <v>10150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49918.988910164597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58454.907375611867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58454.907375611867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10149.77473260212</v>
      </c>
      <c r="M1192" s="4"/>
      <c r="N1192" s="4"/>
      <c r="O1192" s="4">
        <f t="shared" si="293"/>
        <v>83198.314850274328</v>
      </c>
      <c r="P1192" s="4">
        <f t="shared" si="294"/>
        <v>11690.981475122373</v>
      </c>
      <c r="Q1192" s="4">
        <f t="shared" si="294"/>
        <v>11690.981475122373</v>
      </c>
      <c r="R1192" s="4">
        <f t="shared" si="295"/>
        <v>1691.6291221003532</v>
      </c>
      <c r="S1192" s="4"/>
      <c r="T1192" s="4"/>
      <c r="U1192" s="4">
        <f t="shared" si="296"/>
        <v>1</v>
      </c>
      <c r="V1192" s="4"/>
      <c r="W1192" s="4"/>
      <c r="X1192">
        <f>IF(front!E1192&gt;$X$2,O1192,P1192)</f>
        <v>83198.314850274328</v>
      </c>
      <c r="Y1192">
        <f t="shared" si="290"/>
        <v>82961.561610626915</v>
      </c>
      <c r="Z1192">
        <f>SUMPRODUCT($B$7:$B$456,Y$7:Y$456,EXP(constants!$B$32+constants!$A$32*ABS($A$7:$A$456-$A1192)))</f>
        <v>1.4259611878351164E-7</v>
      </c>
      <c r="AA1192">
        <f t="shared" si="291"/>
        <v>82961.561610484321</v>
      </c>
      <c r="AB1192">
        <f t="shared" si="297"/>
        <v>82956.654187943248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2.0029018196785571E-5</v>
      </c>
      <c r="AL1192" s="17">
        <f t="shared" si="292"/>
        <v>2.4143956133294185E-10</v>
      </c>
      <c r="AQ1192">
        <f t="shared" si="299"/>
        <v>2.4143956133294185E-10</v>
      </c>
    </row>
    <row r="1193" spans="1:43" x14ac:dyDescent="0.2">
      <c r="A1193">
        <f>front!A1193</f>
        <v>737.33</v>
      </c>
      <c r="B1193" s="1">
        <f t="shared" si="298"/>
        <v>0.44000000000005457</v>
      </c>
      <c r="C1193">
        <f>front!D1193-front!B1193</f>
        <v>47569.47</v>
      </c>
      <c r="D1193" s="2">
        <f>front!E1193-front!C1193</f>
        <v>55086.5</v>
      </c>
      <c r="E1193" s="2">
        <f>IF(front!F1193-front!C1193&gt;0,front!F1193-front!C1193,0)</f>
        <v>55086.5</v>
      </c>
      <c r="F1193" s="2">
        <f>front!I1193-front!H1193</f>
        <v>9619.1999999999989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49800.832354626684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58115.771538175992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58115.771538175992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9615.6302698120689</v>
      </c>
      <c r="M1193" s="4"/>
      <c r="N1193" s="4"/>
      <c r="O1193" s="4">
        <f t="shared" si="293"/>
        <v>83001.387257711147</v>
      </c>
      <c r="P1193" s="4">
        <f t="shared" si="294"/>
        <v>11623.154307635199</v>
      </c>
      <c r="Q1193" s="4">
        <f t="shared" si="294"/>
        <v>11623.154307635199</v>
      </c>
      <c r="R1193" s="4">
        <f t="shared" si="295"/>
        <v>1602.6050449686784</v>
      </c>
      <c r="S1193" s="4"/>
      <c r="T1193" s="4"/>
      <c r="U1193" s="4">
        <f t="shared" si="296"/>
        <v>1</v>
      </c>
      <c r="V1193" s="4"/>
      <c r="W1193" s="4"/>
      <c r="X1193">
        <f>IF(front!E1193&gt;$X$2,O1193,P1193)</f>
        <v>83001.387257711147</v>
      </c>
      <c r="Y1193">
        <f t="shared" si="290"/>
        <v>82764.634018063734</v>
      </c>
      <c r="Z1193">
        <f>SUMPRODUCT($B$7:$B$456,Y$7:Y$456,EXP(constants!$B$32+constants!$A$32*ABS($A$7:$A$456-$A1193)))</f>
        <v>1.3907162526667488E-7</v>
      </c>
      <c r="AA1193">
        <f t="shared" si="291"/>
        <v>82764.634017924662</v>
      </c>
      <c r="AB1193">
        <f t="shared" si="297"/>
        <v>82759.726595383589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2.0042874386044447E-5</v>
      </c>
      <c r="AL1193" s="17">
        <f t="shared" si="292"/>
        <v>2.4218149588670171E-10</v>
      </c>
      <c r="AQ1193">
        <f t="shared" si="299"/>
        <v>2.4218149588670171E-10</v>
      </c>
    </row>
    <row r="1194" spans="1:43" x14ac:dyDescent="0.2">
      <c r="A1194">
        <f>front!A1194</f>
        <v>737.78</v>
      </c>
      <c r="B1194" s="1">
        <f t="shared" si="298"/>
        <v>0.44999999999993179</v>
      </c>
      <c r="C1194">
        <f>front!D1194-front!B1194</f>
        <v>47524.26</v>
      </c>
      <c r="D1194" s="2">
        <f>front!E1194-front!C1194</f>
        <v>55180</v>
      </c>
      <c r="E1194" s="2">
        <f>IF(front!F1194-front!C1194&gt;0,front!F1194-front!C1194,0)</f>
        <v>55180</v>
      </c>
      <c r="F1194" s="2">
        <f>front!I1194-front!H1194</f>
        <v>8243.1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49750.972768595617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58219.641643966293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58219.641643966293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8233.773689924572</v>
      </c>
      <c r="M1194" s="4"/>
      <c r="N1194" s="4"/>
      <c r="O1194" s="4">
        <f t="shared" si="293"/>
        <v>82918.287947659352</v>
      </c>
      <c r="P1194" s="4">
        <f t="shared" si="294"/>
        <v>11643.928328793259</v>
      </c>
      <c r="Q1194" s="4">
        <f t="shared" si="294"/>
        <v>11643.928328793259</v>
      </c>
      <c r="R1194" s="4">
        <f t="shared" si="295"/>
        <v>1372.2956149874285</v>
      </c>
      <c r="S1194" s="4"/>
      <c r="T1194" s="4"/>
      <c r="U1194" s="4">
        <f t="shared" si="296"/>
        <v>1</v>
      </c>
      <c r="V1194" s="4"/>
      <c r="W1194" s="4"/>
      <c r="X1194">
        <f>IF(front!E1194&gt;$X$2,O1194,P1194)</f>
        <v>82918.287947659352</v>
      </c>
      <c r="Y1194">
        <f t="shared" si="290"/>
        <v>82681.534708011939</v>
      </c>
      <c r="Z1194">
        <f>SUMPRODUCT($B$7:$B$456,Y$7:Y$456,EXP(constants!$B$32+constants!$A$32*ABS($A$7:$A$456-$A1194)))</f>
        <v>1.355571184810513E-7</v>
      </c>
      <c r="AA1194">
        <f t="shared" si="291"/>
        <v>82681.534707876388</v>
      </c>
      <c r="AB1194">
        <f t="shared" si="297"/>
        <v>82676.627285335315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2.0057005931407944E-5</v>
      </c>
      <c r="AL1194" s="17">
        <f t="shared" si="292"/>
        <v>2.4259584104933046E-10</v>
      </c>
      <c r="AQ1194">
        <f t="shared" si="299"/>
        <v>2.4259584104933046E-10</v>
      </c>
    </row>
    <row r="1195" spans="1:43" x14ac:dyDescent="0.2">
      <c r="A1195">
        <f>front!A1195</f>
        <v>738.23</v>
      </c>
      <c r="B1195" s="1">
        <f t="shared" si="298"/>
        <v>0.45000000000004547</v>
      </c>
      <c r="C1195">
        <f>front!D1195-front!B1195</f>
        <v>47692.600000000006</v>
      </c>
      <c r="D1195" s="2">
        <f>front!E1195-front!C1195</f>
        <v>55410.9</v>
      </c>
      <c r="E1195" s="2">
        <f>IF(front!F1195-front!C1195&gt;0,front!F1195-front!C1195,0)</f>
        <v>55410.9</v>
      </c>
      <c r="F1195" s="2">
        <f>front!I1195-front!H1195</f>
        <v>7490.5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49936.636797637766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58476.250826703807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58476.250826703807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7479.5752796018223</v>
      </c>
      <c r="M1195" s="4"/>
      <c r="N1195" s="4"/>
      <c r="O1195" s="4">
        <f t="shared" si="293"/>
        <v>83227.727996062953</v>
      </c>
      <c r="P1195" s="4">
        <f t="shared" si="294"/>
        <v>11695.250165340762</v>
      </c>
      <c r="Q1195" s="4">
        <f t="shared" si="294"/>
        <v>11695.250165340762</v>
      </c>
      <c r="R1195" s="4">
        <f t="shared" si="295"/>
        <v>1246.5958799336372</v>
      </c>
      <c r="S1195" s="4"/>
      <c r="T1195" s="4"/>
      <c r="U1195" s="4">
        <f t="shared" si="296"/>
        <v>1</v>
      </c>
      <c r="V1195" s="4"/>
      <c r="W1195" s="4"/>
      <c r="X1195">
        <f>IF(front!E1195&gt;$X$2,O1195,P1195)</f>
        <v>83227.727996062953</v>
      </c>
      <c r="Y1195">
        <f t="shared" si="290"/>
        <v>82990.97475641554</v>
      </c>
      <c r="Z1195">
        <f>SUMPRODUCT($B$7:$B$456,Y$7:Y$456,EXP(constants!$B$32+constants!$A$32*ABS($A$7:$A$456-$A1195)))</f>
        <v>1.3213142749751798E-7</v>
      </c>
      <c r="AA1195">
        <f t="shared" si="291"/>
        <v>82990.974756283409</v>
      </c>
      <c r="AB1195">
        <f t="shared" si="297"/>
        <v>82986.067333742336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2.0071097485664731E-5</v>
      </c>
      <c r="AL1195" s="17">
        <f t="shared" si="292"/>
        <v>2.4186105126473171E-10</v>
      </c>
      <c r="AQ1195">
        <f t="shared" si="299"/>
        <v>2.4186105126473171E-10</v>
      </c>
    </row>
    <row r="1196" spans="1:43" x14ac:dyDescent="0.2">
      <c r="A1196">
        <f>front!A1196</f>
        <v>738.67</v>
      </c>
      <c r="B1196" s="1">
        <f t="shared" si="298"/>
        <v>0.43999999999994088</v>
      </c>
      <c r="C1196">
        <f>front!D1196-front!B1196</f>
        <v>47790.33</v>
      </c>
      <c r="D1196" s="2">
        <f>front!E1196-front!C1196</f>
        <v>55528.1</v>
      </c>
      <c r="E1196" s="2">
        <f>IF(front!F1196-front!C1196&gt;0,front!F1196-front!C1196,0)</f>
        <v>55528.1</v>
      </c>
      <c r="F1196" s="2">
        <f>front!I1196-front!H1196</f>
        <v>8215.5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50044.43818161502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58606.558144083421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58606.558144083421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8206.0972924698253</v>
      </c>
      <c r="M1196" s="4"/>
      <c r="N1196" s="4"/>
      <c r="O1196" s="4">
        <f t="shared" si="293"/>
        <v>83407.396969358364</v>
      </c>
      <c r="P1196" s="4">
        <f t="shared" si="294"/>
        <v>11721.311628816684</v>
      </c>
      <c r="Q1196" s="4">
        <f t="shared" si="294"/>
        <v>11721.311628816684</v>
      </c>
      <c r="R1196" s="4">
        <f t="shared" si="295"/>
        <v>1367.6828820783044</v>
      </c>
      <c r="S1196" s="4"/>
      <c r="T1196" s="4"/>
      <c r="U1196" s="4">
        <f t="shared" si="296"/>
        <v>1</v>
      </c>
      <c r="V1196" s="4"/>
      <c r="W1196" s="4"/>
      <c r="X1196">
        <f>IF(front!E1196&gt;$X$2,O1196,P1196)</f>
        <v>83407.396969358364</v>
      </c>
      <c r="Y1196">
        <f t="shared" si="290"/>
        <v>83170.643729710951</v>
      </c>
      <c r="Z1196">
        <f>SUMPRODUCT($B$7:$B$456,Y$7:Y$456,EXP(constants!$B$32+constants!$A$32*ABS($A$7:$A$456-$A1196)))</f>
        <v>1.2886558573718031E-7</v>
      </c>
      <c r="AA1196">
        <f t="shared" si="291"/>
        <v>83170.64372958208</v>
      </c>
      <c r="AB1196">
        <f t="shared" si="297"/>
        <v>83165.736307041007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2.0084837236310113E-5</v>
      </c>
      <c r="AL1196" s="17">
        <f t="shared" si="292"/>
        <v>2.4150375056091076E-10</v>
      </c>
      <c r="AQ1196">
        <f t="shared" si="299"/>
        <v>2.4150375056091076E-10</v>
      </c>
    </row>
    <row r="1197" spans="1:43" x14ac:dyDescent="0.2">
      <c r="A1197">
        <f>front!A1197</f>
        <v>739.12</v>
      </c>
      <c r="B1197" s="1">
        <f t="shared" si="298"/>
        <v>0.45000000000004547</v>
      </c>
      <c r="C1197">
        <f>front!D1197-front!B1197</f>
        <v>48026.07</v>
      </c>
      <c r="D1197" s="2">
        <f>front!E1197-front!C1197</f>
        <v>55391.7</v>
      </c>
      <c r="E1197" s="2">
        <f>IF(front!F1197-front!C1197&gt;0,front!F1197-front!C1197,0)</f>
        <v>55391.7</v>
      </c>
      <c r="F1197" s="2">
        <f>front!I1197-front!H1197</f>
        <v>10688.1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50304.512586648831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58454.907375611867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58454.907375611867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10691.972993339446</v>
      </c>
      <c r="M1197" s="4"/>
      <c r="N1197" s="4"/>
      <c r="O1197" s="4">
        <f t="shared" si="293"/>
        <v>83840.854311081377</v>
      </c>
      <c r="P1197" s="4">
        <f t="shared" si="294"/>
        <v>11690.981475122373</v>
      </c>
      <c r="Q1197" s="4">
        <f t="shared" si="294"/>
        <v>11690.981475122373</v>
      </c>
      <c r="R1197" s="4">
        <f t="shared" si="295"/>
        <v>1781.9954988899078</v>
      </c>
      <c r="S1197" s="4"/>
      <c r="T1197" s="4"/>
      <c r="U1197" s="4">
        <f t="shared" si="296"/>
        <v>1</v>
      </c>
      <c r="V1197" s="4"/>
      <c r="W1197" s="4"/>
      <c r="X1197">
        <f>IF(front!E1197&gt;$X$2,O1197,P1197)</f>
        <v>83840.854311081377</v>
      </c>
      <c r="Y1197">
        <f t="shared" si="290"/>
        <v>83604.101071433965</v>
      </c>
      <c r="Z1197">
        <f>SUMPRODUCT($B$7:$B$456,Y$7:Y$456,EXP(constants!$B$32+constants!$A$32*ABS($A$7:$A$456-$A1197)))</f>
        <v>1.2560899781251663E-7</v>
      </c>
      <c r="AA1197">
        <f t="shared" si="291"/>
        <v>83604.101071308352</v>
      </c>
      <c r="AB1197">
        <f t="shared" si="297"/>
        <v>83599.193648767279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2.0098849727333675E-5</v>
      </c>
      <c r="AL1197" s="17">
        <f t="shared" si="292"/>
        <v>2.4041918169422492E-10</v>
      </c>
      <c r="AQ1197">
        <f t="shared" si="299"/>
        <v>2.4041918169422492E-10</v>
      </c>
    </row>
    <row r="1198" spans="1:43" x14ac:dyDescent="0.2">
      <c r="A1198">
        <f>front!A1198</f>
        <v>739.57</v>
      </c>
      <c r="B1198" s="1">
        <f t="shared" si="298"/>
        <v>0.45000000000004547</v>
      </c>
      <c r="C1198">
        <f>front!D1198-front!B1198</f>
        <v>48277.939999999995</v>
      </c>
      <c r="D1198" s="2">
        <f>front!E1198-front!C1198</f>
        <v>55932.2</v>
      </c>
      <c r="E1198" s="2">
        <f>IF(front!F1198-front!C1198&gt;0,front!F1198-front!C1198,0)</f>
        <v>55932.2</v>
      </c>
      <c r="F1198" s="2">
        <f>front!I1198-front!H1198</f>
        <v>11452.600000000002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50582.443128945139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59056.182661921193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59056.182661921193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11463.600837161663</v>
      </c>
      <c r="M1198" s="4"/>
      <c r="N1198" s="4"/>
      <c r="O1198" s="4">
        <f t="shared" si="293"/>
        <v>84304.071881575233</v>
      </c>
      <c r="P1198" s="4">
        <f t="shared" si="294"/>
        <v>11811.236532384239</v>
      </c>
      <c r="Q1198" s="4">
        <f t="shared" si="294"/>
        <v>11811.236532384239</v>
      </c>
      <c r="R1198" s="4">
        <f t="shared" si="295"/>
        <v>1910.6001395269436</v>
      </c>
      <c r="S1198" s="4"/>
      <c r="T1198" s="4"/>
      <c r="U1198" s="4">
        <f t="shared" si="296"/>
        <v>1</v>
      </c>
      <c r="V1198" s="4"/>
      <c r="W1198" s="4"/>
      <c r="X1198">
        <f>IF(front!E1198&gt;$X$2,O1198,P1198)</f>
        <v>84304.071881575233</v>
      </c>
      <c r="Y1198">
        <f t="shared" si="290"/>
        <v>84067.318641927821</v>
      </c>
      <c r="Z1198">
        <f>SUMPRODUCT($B$7:$B$456,Y$7:Y$456,EXP(constants!$B$32+constants!$A$32*ABS($A$7:$A$456-$A1198)))</f>
        <v>1.224347077709566E-7</v>
      </c>
      <c r="AA1198">
        <f t="shared" si="291"/>
        <v>84067.318641805381</v>
      </c>
      <c r="AB1198">
        <f t="shared" si="297"/>
        <v>84062.411219264308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2.0112822257198175E-5</v>
      </c>
      <c r="AL1198" s="17">
        <f t="shared" si="292"/>
        <v>2.3926059180882723E-10</v>
      </c>
      <c r="AQ1198">
        <f t="shared" si="299"/>
        <v>2.3926059180882723E-10</v>
      </c>
    </row>
    <row r="1199" spans="1:43" x14ac:dyDescent="0.2">
      <c r="A1199">
        <f>front!A1199</f>
        <v>740.01</v>
      </c>
      <c r="B1199" s="1">
        <f t="shared" si="298"/>
        <v>0.43999999999994088</v>
      </c>
      <c r="C1199">
        <f>front!D1199-front!B1199</f>
        <v>48390.799999999996</v>
      </c>
      <c r="D1199" s="2">
        <f>front!E1199-front!C1199</f>
        <v>54891.1</v>
      </c>
      <c r="E1199" s="2">
        <f>IF(front!F1199-front!C1199&gt;0,front!F1199-front!C1199,0)</f>
        <v>54891.1</v>
      </c>
      <c r="F1199" s="2">
        <f>front!I1199-front!H1199</f>
        <v>9006.2000000000007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50707.000229919817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57898.769827153774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57898.769827153774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8999.5741705676537</v>
      </c>
      <c r="M1199" s="4"/>
      <c r="N1199" s="4"/>
      <c r="O1199" s="4">
        <f t="shared" si="293"/>
        <v>84511.667049866359</v>
      </c>
      <c r="P1199" s="4">
        <f t="shared" si="294"/>
        <v>11579.753965430755</v>
      </c>
      <c r="Q1199" s="4">
        <f t="shared" si="294"/>
        <v>11579.753965430755</v>
      </c>
      <c r="R1199" s="4">
        <f t="shared" si="295"/>
        <v>1499.9290284279423</v>
      </c>
      <c r="S1199" s="4"/>
      <c r="T1199" s="4"/>
      <c r="U1199" s="4">
        <f t="shared" si="296"/>
        <v>1</v>
      </c>
      <c r="V1199" s="4"/>
      <c r="W1199" s="4"/>
      <c r="X1199">
        <f>IF(front!E1199&gt;$X$2,O1199,P1199)</f>
        <v>84511.667049866359</v>
      </c>
      <c r="Y1199">
        <f t="shared" si="290"/>
        <v>84274.913810218946</v>
      </c>
      <c r="Z1199">
        <f>SUMPRODUCT($B$7:$B$456,Y$7:Y$456,EXP(constants!$B$32+constants!$A$32*ABS($A$7:$A$456-$A1199)))</f>
        <v>1.1940853610895249E-7</v>
      </c>
      <c r="AA1199">
        <f t="shared" si="291"/>
        <v>84274.913810099533</v>
      </c>
      <c r="AB1199">
        <f t="shared" si="297"/>
        <v>84270.00638755846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2.0126445656398554E-5</v>
      </c>
      <c r="AL1199" s="17">
        <f t="shared" si="292"/>
        <v>2.3883284835457188E-10</v>
      </c>
      <c r="AQ1199">
        <f t="shared" si="299"/>
        <v>2.3883284835457188E-10</v>
      </c>
    </row>
    <row r="1200" spans="1:43" x14ac:dyDescent="0.2">
      <c r="A1200">
        <f>front!A1200</f>
        <v>740.46</v>
      </c>
      <c r="B1200" s="1">
        <f t="shared" si="298"/>
        <v>0.45000000000004547</v>
      </c>
      <c r="C1200">
        <f>front!D1200-front!B1200</f>
        <v>48357.94</v>
      </c>
      <c r="D1200" s="2">
        <f>front!E1200-front!C1200</f>
        <v>55338.5</v>
      </c>
      <c r="E1200" s="2">
        <f>IF(front!F1200-front!C1200&gt;0,front!F1200-front!C1200,0)</f>
        <v>55338.5</v>
      </c>
      <c r="F1200" s="2">
        <f>front!I1200-front!H1200</f>
        <v>6803.2999999999993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50670.733305959686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58395.773708389635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58395.773708389635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6791.7125443408486</v>
      </c>
      <c r="M1200" s="4"/>
      <c r="N1200" s="4"/>
      <c r="O1200" s="4">
        <f t="shared" si="293"/>
        <v>84451.222176599476</v>
      </c>
      <c r="P1200" s="4">
        <f t="shared" si="294"/>
        <v>11679.154741677927</v>
      </c>
      <c r="Q1200" s="4">
        <f t="shared" si="294"/>
        <v>11679.154741677927</v>
      </c>
      <c r="R1200" s="4">
        <f t="shared" si="295"/>
        <v>1131.9520907234748</v>
      </c>
      <c r="S1200" s="4"/>
      <c r="T1200" s="4"/>
      <c r="U1200" s="4">
        <f t="shared" si="296"/>
        <v>1</v>
      </c>
      <c r="V1200" s="4"/>
      <c r="W1200" s="4"/>
      <c r="X1200">
        <f>IF(front!E1200&gt;$X$2,O1200,P1200)</f>
        <v>84451.222176599476</v>
      </c>
      <c r="Y1200">
        <f t="shared" si="290"/>
        <v>84214.468936952064</v>
      </c>
      <c r="Z1200">
        <f>SUMPRODUCT($B$7:$B$456,Y$7:Y$456,EXP(constants!$B$32+constants!$A$32*ABS($A$7:$A$456-$A1200)))</f>
        <v>1.1639093917203824E-7</v>
      </c>
      <c r="AA1200">
        <f t="shared" si="291"/>
        <v>84214.468936835678</v>
      </c>
      <c r="AB1200">
        <f t="shared" si="297"/>
        <v>84209.561514294604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2.0140339179196804E-5</v>
      </c>
      <c r="AL1200" s="17">
        <f t="shared" si="292"/>
        <v>2.3916926791951024E-10</v>
      </c>
      <c r="AQ1200">
        <f t="shared" si="299"/>
        <v>2.3916926791951024E-10</v>
      </c>
    </row>
    <row r="1201" spans="1:43" x14ac:dyDescent="0.2">
      <c r="A1201">
        <f>front!A1201</f>
        <v>740.91</v>
      </c>
      <c r="B1201" s="1">
        <f t="shared" si="298"/>
        <v>0.44999999999993179</v>
      </c>
      <c r="C1201">
        <f>front!D1201-front!B1201</f>
        <v>48345.200000000004</v>
      </c>
      <c r="D1201" s="2">
        <f>front!E1201-front!C1201</f>
        <v>55782.5</v>
      </c>
      <c r="E1201" s="2">
        <f>IF(front!F1201-front!C1201&gt;0,front!F1201-front!C1201,0)</f>
        <v>55782.5</v>
      </c>
      <c r="F1201" s="2">
        <f>front!I1201-front!H1201</f>
        <v>6035.9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50656.672693456487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58889.555077160083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58889.555077160083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6024.3232390209905</v>
      </c>
      <c r="M1201" s="4"/>
      <c r="N1201" s="4"/>
      <c r="O1201" s="4">
        <f t="shared" si="293"/>
        <v>84427.787822427475</v>
      </c>
      <c r="P1201" s="4">
        <f t="shared" si="294"/>
        <v>11777.911015432017</v>
      </c>
      <c r="Q1201" s="4">
        <f t="shared" si="294"/>
        <v>11777.911015432017</v>
      </c>
      <c r="R1201" s="4">
        <f t="shared" si="295"/>
        <v>1004.053873170165</v>
      </c>
      <c r="S1201" s="4"/>
      <c r="T1201" s="4"/>
      <c r="U1201" s="4">
        <f t="shared" si="296"/>
        <v>1</v>
      </c>
      <c r="V1201" s="4"/>
      <c r="W1201" s="4"/>
      <c r="X1201">
        <f>IF(front!E1201&gt;$X$2,O1201,P1201)</f>
        <v>84427.787822427475</v>
      </c>
      <c r="Y1201">
        <f t="shared" si="290"/>
        <v>84191.034582780063</v>
      </c>
      <c r="Z1201">
        <f>SUMPRODUCT($B$7:$B$456,Y$7:Y$456,EXP(constants!$B$32+constants!$A$32*ABS($A$7:$A$456-$A1201)))</f>
        <v>1.1344960052930032E-7</v>
      </c>
      <c r="AA1201">
        <f t="shared" si="291"/>
        <v>84191.034582666616</v>
      </c>
      <c r="AB1201">
        <f t="shared" si="297"/>
        <v>84186.127160125543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2.0154192767673759E-5</v>
      </c>
      <c r="AL1201" s="17">
        <f t="shared" si="292"/>
        <v>2.3940040298254414E-10</v>
      </c>
      <c r="AQ1201">
        <f t="shared" si="299"/>
        <v>2.3940040298254414E-10</v>
      </c>
    </row>
    <row r="1202" spans="1:43" x14ac:dyDescent="0.2">
      <c r="A1202">
        <f>front!A1202</f>
        <v>741.35</v>
      </c>
      <c r="B1202" s="1">
        <f t="shared" si="298"/>
        <v>0.44000000000005457</v>
      </c>
      <c r="C1202">
        <f>front!D1202-front!B1202</f>
        <v>48279.4</v>
      </c>
      <c r="D1202" s="2">
        <f>front!E1202-front!C1202</f>
        <v>55261</v>
      </c>
      <c r="E1202" s="2">
        <f>IF(front!F1202-front!C1202&gt;0,front!F1202-front!C1202,0)</f>
        <v>55261</v>
      </c>
      <c r="F1202" s="2">
        <f>front!I1202-front!H1202</f>
        <v>5566.5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50584.05437066868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58309.643854018796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58309.643854018796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5555.2525675952838</v>
      </c>
      <c r="M1202" s="4"/>
      <c r="N1202" s="4"/>
      <c r="O1202" s="4">
        <f t="shared" si="293"/>
        <v>84306.757284447798</v>
      </c>
      <c r="P1202" s="4">
        <f t="shared" si="294"/>
        <v>11661.928770803759</v>
      </c>
      <c r="Q1202" s="4">
        <f t="shared" si="294"/>
        <v>11661.928770803759</v>
      </c>
      <c r="R1202" s="4">
        <f t="shared" si="295"/>
        <v>925.87542793254727</v>
      </c>
      <c r="S1202" s="4"/>
      <c r="T1202" s="4"/>
      <c r="U1202" s="4">
        <f t="shared" si="296"/>
        <v>1</v>
      </c>
      <c r="V1202" s="4"/>
      <c r="W1202" s="4"/>
      <c r="X1202">
        <f>IF(front!E1202&gt;$X$2,O1202,P1202)</f>
        <v>84306.757284447798</v>
      </c>
      <c r="Y1202">
        <f t="shared" si="290"/>
        <v>84070.004044800386</v>
      </c>
      <c r="Z1202">
        <f>SUMPRODUCT($B$7:$B$456,Y$7:Y$456,EXP(constants!$B$32+constants!$A$32*ABS($A$7:$A$456-$A1202)))</f>
        <v>1.1064551031307009E-7</v>
      </c>
      <c r="AA1202">
        <f t="shared" si="291"/>
        <v>84070.004044689733</v>
      </c>
      <c r="AB1202">
        <f t="shared" si="297"/>
        <v>84065.09662214866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2.0167699893560044E-5</v>
      </c>
      <c r="AL1202" s="17">
        <f t="shared" si="292"/>
        <v>2.3990574809196677E-10</v>
      </c>
      <c r="AQ1202">
        <f t="shared" si="299"/>
        <v>2.3990574809196677E-10</v>
      </c>
    </row>
    <row r="1203" spans="1:43" x14ac:dyDescent="0.2">
      <c r="A1203">
        <f>front!A1203</f>
        <v>741.8</v>
      </c>
      <c r="B1203" s="1">
        <f t="shared" si="298"/>
        <v>0.44999999999993179</v>
      </c>
      <c r="C1203">
        <f>front!D1203-front!B1203</f>
        <v>48155.199999999997</v>
      </c>
      <c r="D1203" s="2">
        <f>front!E1203-front!C1203</f>
        <v>55172</v>
      </c>
      <c r="E1203" s="2">
        <f>IF(front!F1203-front!C1203&gt;0,front!F1203-front!C1203,0)</f>
        <v>55172</v>
      </c>
      <c r="F1203" s="2">
        <f>front!I1203-front!H1203</f>
        <v>5638.6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50446.995742888648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58210.753478774648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58210.753478774648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5627.2880631145072</v>
      </c>
      <c r="M1203" s="4"/>
      <c r="N1203" s="4"/>
      <c r="O1203" s="4">
        <f t="shared" si="293"/>
        <v>84078.326238147754</v>
      </c>
      <c r="P1203" s="4">
        <f t="shared" si="294"/>
        <v>11642.150695754928</v>
      </c>
      <c r="Q1203" s="4">
        <f t="shared" si="294"/>
        <v>11642.150695754928</v>
      </c>
      <c r="R1203" s="4">
        <f t="shared" si="295"/>
        <v>937.8813438524179</v>
      </c>
      <c r="S1203" s="4"/>
      <c r="T1203" s="4"/>
      <c r="U1203" s="4">
        <f t="shared" si="296"/>
        <v>1</v>
      </c>
      <c r="V1203" s="4"/>
      <c r="W1203" s="4"/>
      <c r="X1203">
        <f>IF(front!E1203&gt;$X$2,O1203,P1203)</f>
        <v>84078.326238147754</v>
      </c>
      <c r="Y1203">
        <f t="shared" si="290"/>
        <v>83841.572998500342</v>
      </c>
      <c r="Z1203">
        <f>SUMPRODUCT($B$7:$B$456,Y$7:Y$456,EXP(constants!$B$32+constants!$A$32*ABS($A$7:$A$456-$A1203)))</f>
        <v>1.0784936554918735E-7</v>
      </c>
      <c r="AA1203">
        <f t="shared" si="291"/>
        <v>83841.572998392498</v>
      </c>
      <c r="AB1203">
        <f t="shared" si="297"/>
        <v>83836.665575851424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2.0181474524900007E-5</v>
      </c>
      <c r="AL1203" s="17">
        <f t="shared" si="292"/>
        <v>2.4072372614391217E-10</v>
      </c>
      <c r="AQ1203">
        <f t="shared" si="299"/>
        <v>2.4072372614391217E-10</v>
      </c>
    </row>
    <row r="1204" spans="1:43" x14ac:dyDescent="0.2">
      <c r="A1204">
        <f>front!A1204</f>
        <v>742.25</v>
      </c>
      <c r="B1204" s="1">
        <f t="shared" si="298"/>
        <v>0.45000000000004547</v>
      </c>
      <c r="C1204">
        <f>front!D1204-front!B1204</f>
        <v>48089.34</v>
      </c>
      <c r="D1204" s="2">
        <f>front!E1204-front!C1204</f>
        <v>55470.9</v>
      </c>
      <c r="E1204" s="2">
        <f>IF(front!F1204-front!C1204&gt;0,front!F1204-front!C1204,0)</f>
        <v>55470.9</v>
      </c>
      <c r="F1204" s="2">
        <f>front!I1204-front!H1204</f>
        <v>6536.5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50374.323201746149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58542.955993667645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58542.955993667645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6524.8341633242053</v>
      </c>
      <c r="M1204" s="4"/>
      <c r="N1204" s="4"/>
      <c r="O1204" s="4">
        <f t="shared" si="293"/>
        <v>83957.205336243584</v>
      </c>
      <c r="P1204" s="4">
        <f t="shared" si="294"/>
        <v>11708.591198733529</v>
      </c>
      <c r="Q1204" s="4">
        <f t="shared" si="294"/>
        <v>11708.591198733529</v>
      </c>
      <c r="R1204" s="4">
        <f t="shared" si="295"/>
        <v>1087.4723605540341</v>
      </c>
      <c r="S1204" s="4"/>
      <c r="T1204" s="4"/>
      <c r="U1204" s="4">
        <f t="shared" si="296"/>
        <v>1</v>
      </c>
      <c r="V1204" s="4"/>
      <c r="W1204" s="4"/>
      <c r="X1204">
        <f>IF(front!E1204&gt;$X$2,O1204,P1204)</f>
        <v>83957.205336243584</v>
      </c>
      <c r="Y1204">
        <f t="shared" si="290"/>
        <v>83720.452096596171</v>
      </c>
      <c r="Z1204">
        <f>SUMPRODUCT($B$7:$B$456,Y$7:Y$456,EXP(constants!$B$32+constants!$A$32*ABS($A$7:$A$456-$A1204)))</f>
        <v>1.0512388271743714E-7</v>
      </c>
      <c r="AA1204">
        <f t="shared" si="291"/>
        <v>83720.452096491048</v>
      </c>
      <c r="AB1204">
        <f t="shared" si="297"/>
        <v>83715.544673949975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2.0195209245563014E-5</v>
      </c>
      <c r="AL1204" s="17">
        <f t="shared" si="292"/>
        <v>2.4123607299239396E-10</v>
      </c>
      <c r="AQ1204">
        <f t="shared" si="299"/>
        <v>2.4123607299239396E-10</v>
      </c>
    </row>
    <row r="1205" spans="1:43" x14ac:dyDescent="0.2">
      <c r="A1205">
        <f>front!A1205</f>
        <v>742.69</v>
      </c>
      <c r="B1205" s="1">
        <f t="shared" si="298"/>
        <v>0.44000000000005457</v>
      </c>
      <c r="C1205">
        <f>front!D1205-front!B1205</f>
        <v>48000.329999999994</v>
      </c>
      <c r="D1205" s="2">
        <f>front!E1205-front!C1205</f>
        <v>55454.400000000001</v>
      </c>
      <c r="E1205" s="2">
        <f>IF(front!F1205-front!C1205&gt;0,front!F1205-front!C1205,0)</f>
        <v>55454.400000000001</v>
      </c>
      <c r="F1205" s="2">
        <f>front!I1205-front!H1205</f>
        <v>7551.1000000000022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50276.112820253758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58524.611024334539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58524.611024334539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7540.2683515908966</v>
      </c>
      <c r="M1205" s="4"/>
      <c r="N1205" s="4"/>
      <c r="O1205" s="4">
        <f t="shared" si="293"/>
        <v>83793.521367089605</v>
      </c>
      <c r="P1205" s="4">
        <f t="shared" si="294"/>
        <v>11704.922204866909</v>
      </c>
      <c r="Q1205" s="4">
        <f t="shared" si="294"/>
        <v>11704.922204866909</v>
      </c>
      <c r="R1205" s="4">
        <f t="shared" si="295"/>
        <v>1256.7113919318163</v>
      </c>
      <c r="S1205" s="4"/>
      <c r="T1205" s="4"/>
      <c r="U1205" s="4">
        <f t="shared" si="296"/>
        <v>1</v>
      </c>
      <c r="V1205" s="4"/>
      <c r="W1205" s="4"/>
      <c r="X1205">
        <f>IF(front!E1205&gt;$X$2,O1205,P1205)</f>
        <v>83793.521367089605</v>
      </c>
      <c r="Y1205">
        <f t="shared" ref="Y1205:Y1268" si="300">X1205-$U$4</f>
        <v>83556.768127442192</v>
      </c>
      <c r="Z1205">
        <f>SUMPRODUCT($B$7:$B$456,Y$7:Y$456,EXP(constants!$B$32+constants!$A$32*ABS($A$7:$A$456-$A1205)))</f>
        <v>1.0252557607162438E-7</v>
      </c>
      <c r="AA1205">
        <f t="shared" si="291"/>
        <v>83556.768127339659</v>
      </c>
      <c r="AB1205">
        <f t="shared" si="297"/>
        <v>83551.860704798586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2.0208600166939299E-5</v>
      </c>
      <c r="AL1205" s="17">
        <f t="shared" si="292"/>
        <v>2.4186894219315296E-10</v>
      </c>
      <c r="AQ1205">
        <f t="shared" si="299"/>
        <v>2.4186894219315296E-10</v>
      </c>
    </row>
    <row r="1206" spans="1:43" x14ac:dyDescent="0.2">
      <c r="A1206">
        <f>front!A1206</f>
        <v>743.14</v>
      </c>
      <c r="B1206" s="1">
        <f t="shared" si="298"/>
        <v>0.44999999999993179</v>
      </c>
      <c r="C1206">
        <f>front!D1206-front!B1206</f>
        <v>47995.53</v>
      </c>
      <c r="D1206" s="2">
        <f>front!E1206-front!C1206</f>
        <v>55855.5</v>
      </c>
      <c r="E1206" s="2">
        <f>IF(front!F1206-front!C1206&gt;0,front!F1206-front!C1206,0)</f>
        <v>55855.5</v>
      </c>
      <c r="F1206" s="2">
        <f>front!I1206-front!H1206</f>
        <v>6857.6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50270.816899799589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58970.80002193874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58970.80002193874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6846.0400848049167</v>
      </c>
      <c r="M1206" s="4"/>
      <c r="N1206" s="4"/>
      <c r="O1206" s="4">
        <f t="shared" si="293"/>
        <v>83784.694832999303</v>
      </c>
      <c r="P1206" s="4">
        <f t="shared" si="294"/>
        <v>11794.160004387748</v>
      </c>
      <c r="Q1206" s="4">
        <f t="shared" si="294"/>
        <v>11794.160004387748</v>
      </c>
      <c r="R1206" s="4">
        <f t="shared" si="295"/>
        <v>1141.0066808008194</v>
      </c>
      <c r="S1206" s="4"/>
      <c r="T1206" s="4"/>
      <c r="U1206" s="4">
        <f t="shared" si="296"/>
        <v>1</v>
      </c>
      <c r="V1206" s="4"/>
      <c r="W1206" s="4"/>
      <c r="X1206">
        <f>IF(front!E1206&gt;$X$2,O1206,P1206)</f>
        <v>83784.694832999303</v>
      </c>
      <c r="Y1206">
        <f t="shared" si="300"/>
        <v>83547.94159335189</v>
      </c>
      <c r="Z1206">
        <f>SUMPRODUCT($B$7:$B$456,Y$7:Y$456,EXP(constants!$B$32+constants!$A$32*ABS($A$7:$A$456-$A1206)))</f>
        <v>9.9934631785809365E-8</v>
      </c>
      <c r="AA1206">
        <f t="shared" si="291"/>
        <v>83547.941593251962</v>
      </c>
      <c r="AB1206">
        <f t="shared" si="297"/>
        <v>83543.034170710889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2.0222255973978556E-5</v>
      </c>
      <c r="AL1206" s="17">
        <f t="shared" si="292"/>
        <v>2.4205795461841412E-10</v>
      </c>
      <c r="AQ1206">
        <f t="shared" si="299"/>
        <v>2.4205795461841412E-10</v>
      </c>
    </row>
    <row r="1207" spans="1:43" x14ac:dyDescent="0.2">
      <c r="A1207">
        <f>front!A1207</f>
        <v>743.59</v>
      </c>
      <c r="B1207" s="1">
        <f t="shared" si="298"/>
        <v>0.45000000000004547</v>
      </c>
      <c r="C1207">
        <f>front!D1207-front!B1207</f>
        <v>48045.869999999995</v>
      </c>
      <c r="D1207" s="2">
        <f>front!E1207-front!C1207</f>
        <v>55778.3</v>
      </c>
      <c r="E1207" s="2">
        <f>IF(front!F1207-front!C1207&gt;0,front!F1207-front!C1207,0)</f>
        <v>55778.3</v>
      </c>
      <c r="F1207" s="2">
        <f>front!I1207-front!H1207</f>
        <v>5794.2999999999993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50326.359010036431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58884.88125827218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58884.88125827218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5782.8654896726712</v>
      </c>
      <c r="M1207" s="4"/>
      <c r="N1207" s="4"/>
      <c r="O1207" s="4">
        <f t="shared" si="293"/>
        <v>83877.265016727382</v>
      </c>
      <c r="P1207" s="4">
        <f t="shared" si="294"/>
        <v>11776.976251654436</v>
      </c>
      <c r="Q1207" s="4">
        <f t="shared" si="294"/>
        <v>11776.976251654436</v>
      </c>
      <c r="R1207" s="4">
        <f t="shared" si="295"/>
        <v>963.81091494544523</v>
      </c>
      <c r="S1207" s="4"/>
      <c r="T1207" s="4"/>
      <c r="U1207" s="4">
        <f t="shared" si="296"/>
        <v>1</v>
      </c>
      <c r="V1207" s="4"/>
      <c r="W1207" s="4"/>
      <c r="X1207">
        <f>IF(front!E1207&gt;$X$2,O1207,P1207)</f>
        <v>83877.265016727382</v>
      </c>
      <c r="Y1207">
        <f t="shared" si="300"/>
        <v>83640.51177707997</v>
      </c>
      <c r="Z1207">
        <f>SUMPRODUCT($B$7:$B$456,Y$7:Y$456,EXP(constants!$B$32+constants!$A$32*ABS($A$7:$A$456-$A1207)))</f>
        <v>9.7409163769910059E-8</v>
      </c>
      <c r="AA1207">
        <f t="shared" si="291"/>
        <v>83640.511776982559</v>
      </c>
      <c r="AB1207">
        <f t="shared" si="297"/>
        <v>83635.604354441486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2.0235871890676822E-5</v>
      </c>
      <c r="AL1207" s="17">
        <f t="shared" si="292"/>
        <v>2.4195283870872382E-10</v>
      </c>
      <c r="AQ1207">
        <f t="shared" si="299"/>
        <v>2.4195283870872382E-10</v>
      </c>
    </row>
    <row r="1208" spans="1:43" x14ac:dyDescent="0.2">
      <c r="A1208">
        <f>front!A1208</f>
        <v>744.03</v>
      </c>
      <c r="B1208" s="1">
        <f t="shared" si="298"/>
        <v>0.43999999999994088</v>
      </c>
      <c r="C1208">
        <f>front!D1208-front!B1208</f>
        <v>48195.4</v>
      </c>
      <c r="D1208" s="2">
        <f>front!E1208-front!C1208</f>
        <v>55474.8</v>
      </c>
      <c r="E1208" s="2">
        <f>IF(front!F1208-front!C1208&gt;0,front!F1208-front!C1208,0)</f>
        <v>55474.8</v>
      </c>
      <c r="F1208" s="2">
        <f>front!I1208-front!H1208</f>
        <v>5659.7999999999993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50491.356093188529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58547.29219455472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58547.29219455472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5648.470013324968</v>
      </c>
      <c r="M1208" s="4"/>
      <c r="N1208" s="4"/>
      <c r="O1208" s="4">
        <f t="shared" si="293"/>
        <v>84152.260155314216</v>
      </c>
      <c r="P1208" s="4">
        <f t="shared" si="294"/>
        <v>11709.458438910944</v>
      </c>
      <c r="Q1208" s="4">
        <f t="shared" si="294"/>
        <v>11709.458438910944</v>
      </c>
      <c r="R1208" s="4">
        <f t="shared" si="295"/>
        <v>941.41166888749456</v>
      </c>
      <c r="S1208" s="4"/>
      <c r="T1208" s="4"/>
      <c r="U1208" s="4">
        <f t="shared" si="296"/>
        <v>1</v>
      </c>
      <c r="V1208" s="4"/>
      <c r="W1208" s="4"/>
      <c r="X1208">
        <f>IF(front!E1208&gt;$X$2,O1208,P1208)</f>
        <v>84152.260155314216</v>
      </c>
      <c r="Y1208">
        <f t="shared" si="300"/>
        <v>83915.506915666803</v>
      </c>
      <c r="Z1208">
        <f>SUMPRODUCT($B$7:$B$456,Y$7:Y$456,EXP(constants!$B$32+constants!$A$32*ABS($A$7:$A$456-$A1208)))</f>
        <v>9.5001538870184155E-8</v>
      </c>
      <c r="AA1208">
        <f t="shared" si="291"/>
        <v>83915.506915571808</v>
      </c>
      <c r="AB1208">
        <f t="shared" si="297"/>
        <v>83910.599493030735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2.0249146666759835E-5</v>
      </c>
      <c r="AL1208" s="17">
        <f t="shared" si="292"/>
        <v>2.4131810270812859E-10</v>
      </c>
      <c r="AQ1208">
        <f t="shared" si="299"/>
        <v>2.4131810270812859E-10</v>
      </c>
    </row>
    <row r="1209" spans="1:43" x14ac:dyDescent="0.2">
      <c r="A1209">
        <f>front!A1209</f>
        <v>744.48</v>
      </c>
      <c r="B1209" s="1">
        <f t="shared" si="298"/>
        <v>0.45000000000004547</v>
      </c>
      <c r="C1209">
        <f>front!D1209-front!B1209</f>
        <v>48286.67</v>
      </c>
      <c r="D1209" s="2">
        <f>front!E1209-front!C1209</f>
        <v>54979.5</v>
      </c>
      <c r="E1209" s="2">
        <f>IF(front!F1209-front!C1209&gt;0,front!F1209-front!C1209,0)</f>
        <v>54979.5</v>
      </c>
      <c r="F1209" s="2">
        <f>front!I1209-front!H1209</f>
        <v>5952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50592.077501614003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57996.931127080883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57996.931127080883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5940.4657807541598</v>
      </c>
      <c r="M1209" s="4"/>
      <c r="N1209" s="4"/>
      <c r="O1209" s="4">
        <f t="shared" si="293"/>
        <v>84320.129169356675</v>
      </c>
      <c r="P1209" s="4">
        <f t="shared" si="294"/>
        <v>11599.386225416176</v>
      </c>
      <c r="Q1209" s="4">
        <f t="shared" si="294"/>
        <v>11599.386225416176</v>
      </c>
      <c r="R1209" s="4">
        <f t="shared" si="295"/>
        <v>990.0776301256933</v>
      </c>
      <c r="S1209" s="4"/>
      <c r="T1209" s="4"/>
      <c r="U1209" s="4">
        <f t="shared" si="296"/>
        <v>1</v>
      </c>
      <c r="V1209" s="4"/>
      <c r="W1209" s="4"/>
      <c r="X1209">
        <f>IF(front!E1209&gt;$X$2,O1209,P1209)</f>
        <v>84320.129169356675</v>
      </c>
      <c r="Y1209">
        <f t="shared" si="300"/>
        <v>84083.375929709262</v>
      </c>
      <c r="Z1209">
        <f>SUMPRODUCT($B$7:$B$456,Y$7:Y$456,EXP(constants!$B$32+constants!$A$32*ABS($A$7:$A$456-$A1209)))</f>
        <v>9.2600736029462365E-8</v>
      </c>
      <c r="AA1209">
        <f t="shared" si="291"/>
        <v>84083.375929616668</v>
      </c>
      <c r="AB1209">
        <f t="shared" si="297"/>
        <v>84078.468507075595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2.0262683706748044E-5</v>
      </c>
      <c r="AL1209" s="17">
        <f t="shared" si="292"/>
        <v>2.4099729772126906E-10</v>
      </c>
      <c r="AQ1209">
        <f t="shared" si="299"/>
        <v>2.4099729772126906E-10</v>
      </c>
    </row>
    <row r="1210" spans="1:43" x14ac:dyDescent="0.2">
      <c r="A1210">
        <f>front!A1210</f>
        <v>744.92</v>
      </c>
      <c r="B1210" s="1">
        <f t="shared" si="298"/>
        <v>0.43999999999994088</v>
      </c>
      <c r="C1210">
        <f>front!D1210-front!B1210</f>
        <v>48395.6</v>
      </c>
      <c r="D1210" s="2">
        <f>front!E1210-front!C1210</f>
        <v>55000.5</v>
      </c>
      <c r="E1210" s="2">
        <f>IF(front!F1210-front!C1210&gt;0,front!F1210-front!C1210,0)</f>
        <v>55000.5</v>
      </c>
      <c r="F1210" s="2">
        <f>front!I1210-front!H1210</f>
        <v>6548.8000000000011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50712.297977644157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58020.252730652319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58020.252730652319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6537.1357550891862</v>
      </c>
      <c r="M1210" s="4"/>
      <c r="N1210" s="4"/>
      <c r="O1210" s="4">
        <f t="shared" si="293"/>
        <v>84520.496629406931</v>
      </c>
      <c r="P1210" s="4">
        <f t="shared" si="294"/>
        <v>11604.050546130464</v>
      </c>
      <c r="Q1210" s="4">
        <f t="shared" si="294"/>
        <v>11604.050546130464</v>
      </c>
      <c r="R1210" s="4">
        <f t="shared" si="295"/>
        <v>1089.5226258481978</v>
      </c>
      <c r="S1210" s="4"/>
      <c r="T1210" s="4"/>
      <c r="U1210" s="4">
        <f t="shared" si="296"/>
        <v>1</v>
      </c>
      <c r="V1210" s="4"/>
      <c r="W1210" s="4"/>
      <c r="X1210">
        <f>IF(front!E1210&gt;$X$2,O1210,P1210)</f>
        <v>84520.496629406931</v>
      </c>
      <c r="Y1210">
        <f t="shared" si="300"/>
        <v>84283.743389759518</v>
      </c>
      <c r="Z1210">
        <f>SUMPRODUCT($B$7:$B$456,Y$7:Y$456,EXP(constants!$B$32+constants!$A$32*ABS($A$7:$A$456-$A1210)))</f>
        <v>9.0311959191955578E-8</v>
      </c>
      <c r="AA1210">
        <f t="shared" si="291"/>
        <v>84283.743389669209</v>
      </c>
      <c r="AB1210">
        <f t="shared" si="297"/>
        <v>84278.835967128136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2.0275881369457138E-5</v>
      </c>
      <c r="AL1210" s="17">
        <f t="shared" si="292"/>
        <v>2.4058093751277586E-10</v>
      </c>
      <c r="AQ1210">
        <f t="shared" si="299"/>
        <v>2.4058093751277586E-10</v>
      </c>
    </row>
    <row r="1211" spans="1:43" x14ac:dyDescent="0.2">
      <c r="A1211">
        <f>front!A1211</f>
        <v>745.37</v>
      </c>
      <c r="B1211" s="1">
        <f t="shared" si="298"/>
        <v>0.45000000000004547</v>
      </c>
      <c r="C1211">
        <f>front!D1211-front!B1211</f>
        <v>48563.93</v>
      </c>
      <c r="D1211" s="2">
        <f>front!E1211-front!C1211</f>
        <v>55412.4</v>
      </c>
      <c r="E1211" s="2">
        <f>IF(front!F1211-front!C1211&gt;0,front!F1211-front!C1211,0)</f>
        <v>55412.4</v>
      </c>
      <c r="F1211" s="2">
        <f>front!I1211-front!H1211</f>
        <v>6578.6999999999989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50898.096702030038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58477.918328431922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58477.918328431922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6567.0404222038478</v>
      </c>
      <c r="M1211" s="4"/>
      <c r="N1211" s="4"/>
      <c r="O1211" s="4">
        <f t="shared" si="293"/>
        <v>84830.161170050065</v>
      </c>
      <c r="P1211" s="4">
        <f t="shared" si="294"/>
        <v>11695.583665686383</v>
      </c>
      <c r="Q1211" s="4">
        <f t="shared" si="294"/>
        <v>11695.583665686383</v>
      </c>
      <c r="R1211" s="4">
        <f t="shared" si="295"/>
        <v>1094.5067370339748</v>
      </c>
      <c r="S1211" s="4"/>
      <c r="T1211" s="4"/>
      <c r="U1211" s="4">
        <f t="shared" si="296"/>
        <v>1</v>
      </c>
      <c r="V1211" s="4"/>
      <c r="W1211" s="4"/>
      <c r="X1211">
        <f>IF(front!E1211&gt;$X$2,O1211,P1211)</f>
        <v>84830.161170050065</v>
      </c>
      <c r="Y1211">
        <f t="shared" si="300"/>
        <v>84593.407930402653</v>
      </c>
      <c r="Z1211">
        <f>SUMPRODUCT($B$7:$B$456,Y$7:Y$456,EXP(constants!$B$32+constants!$A$32*ABS($A$7:$A$456-$A1211)))</f>
        <v>8.8029667654810332E-8</v>
      </c>
      <c r="AA1211">
        <f t="shared" si="291"/>
        <v>84593.407930314628</v>
      </c>
      <c r="AB1211">
        <f t="shared" si="297"/>
        <v>84588.500507773555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2.0289339553489569E-5</v>
      </c>
      <c r="AL1211" s="17">
        <f t="shared" si="292"/>
        <v>2.3985931221969126E-10</v>
      </c>
      <c r="AQ1211">
        <f t="shared" si="299"/>
        <v>2.3985931221969126E-10</v>
      </c>
    </row>
    <row r="1212" spans="1:43" x14ac:dyDescent="0.2">
      <c r="A1212">
        <f>front!A1212</f>
        <v>745.82</v>
      </c>
      <c r="B1212" s="1">
        <f t="shared" si="298"/>
        <v>0.45000000000004547</v>
      </c>
      <c r="C1212">
        <f>front!D1212-front!B1212</f>
        <v>48528.86</v>
      </c>
      <c r="D1212" s="2">
        <f>front!E1212-front!C1212</f>
        <v>55042.2</v>
      </c>
      <c r="E1212" s="2">
        <f>IF(front!F1212-front!C1212&gt;0,front!F1212-front!C1212,0)</f>
        <v>55042.2</v>
      </c>
      <c r="F1212" s="2">
        <f>front!I1212-front!H1212</f>
        <v>6368.1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50859.38513602985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58066.565959598825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58066.565959598825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6356.4312187833602</v>
      </c>
      <c r="M1212" s="4"/>
      <c r="N1212" s="4"/>
      <c r="O1212" s="4">
        <f t="shared" si="293"/>
        <v>84765.641893383072</v>
      </c>
      <c r="P1212" s="4">
        <f t="shared" si="294"/>
        <v>11613.313191919764</v>
      </c>
      <c r="Q1212" s="4">
        <f t="shared" si="294"/>
        <v>11613.313191919764</v>
      </c>
      <c r="R1212" s="4">
        <f t="shared" si="295"/>
        <v>1059.40520313056</v>
      </c>
      <c r="S1212" s="4"/>
      <c r="T1212" s="4"/>
      <c r="U1212" s="4">
        <f t="shared" si="296"/>
        <v>1</v>
      </c>
      <c r="V1212" s="4"/>
      <c r="W1212" s="4"/>
      <c r="X1212">
        <f>IF(front!E1212&gt;$X$2,O1212,P1212)</f>
        <v>84765.641893383072</v>
      </c>
      <c r="Y1212">
        <f t="shared" si="300"/>
        <v>84528.888653735659</v>
      </c>
      <c r="Z1212">
        <f>SUMPRODUCT($B$7:$B$456,Y$7:Y$456,EXP(constants!$B$32+constants!$A$32*ABS($A$7:$A$456-$A1212)))</f>
        <v>8.5805052362396359E-8</v>
      </c>
      <c r="AA1212">
        <f t="shared" si="291"/>
        <v>84528.888653649861</v>
      </c>
      <c r="AB1212">
        <f t="shared" si="297"/>
        <v>84523.981231108788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2.0302757873479329E-5</v>
      </c>
      <c r="AL1212" s="17">
        <f t="shared" si="292"/>
        <v>2.4020115448616567E-10</v>
      </c>
      <c r="AQ1212">
        <f t="shared" si="299"/>
        <v>2.4020115448616567E-10</v>
      </c>
    </row>
    <row r="1213" spans="1:43" x14ac:dyDescent="0.2">
      <c r="A1213">
        <f>front!A1213</f>
        <v>746.26</v>
      </c>
      <c r="B1213" s="1">
        <f t="shared" si="298"/>
        <v>0.43999999999994088</v>
      </c>
      <c r="C1213">
        <f>front!D1213-front!B1213</f>
        <v>48361.799999999996</v>
      </c>
      <c r="D1213" s="2">
        <f>front!E1213-front!C1213</f>
        <v>54730</v>
      </c>
      <c r="E1213" s="2">
        <f>IF(front!F1213-front!C1213&gt;0,front!F1213-front!C1213,0)</f>
        <v>54730</v>
      </c>
      <c r="F1213" s="2">
        <f>front!I1213-front!H1213</f>
        <v>6209.5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50674.993458621888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57719.927070140016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57719.927070140016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6197.8595004989638</v>
      </c>
      <c r="M1213" s="4"/>
      <c r="N1213" s="4"/>
      <c r="O1213" s="4">
        <f t="shared" si="293"/>
        <v>84458.322431036489</v>
      </c>
      <c r="P1213" s="4">
        <f t="shared" si="294"/>
        <v>11543.985414028004</v>
      </c>
      <c r="Q1213" s="4">
        <f t="shared" si="294"/>
        <v>11543.985414028004</v>
      </c>
      <c r="R1213" s="4">
        <f t="shared" si="295"/>
        <v>1032.9765834164939</v>
      </c>
      <c r="S1213" s="4"/>
      <c r="T1213" s="4"/>
      <c r="U1213" s="4">
        <f t="shared" si="296"/>
        <v>1</v>
      </c>
      <c r="V1213" s="4"/>
      <c r="W1213" s="4"/>
      <c r="X1213">
        <f>IF(front!E1213&gt;$X$2,O1213,P1213)</f>
        <v>84458.322431036489</v>
      </c>
      <c r="Y1213">
        <f t="shared" si="300"/>
        <v>84221.569191389077</v>
      </c>
      <c r="Z1213">
        <f>SUMPRODUCT($B$7:$B$456,Y$7:Y$456,EXP(constants!$B$32+constants!$A$32*ABS($A$7:$A$456-$A1213)))</f>
        <v>8.3684241828821035E-8</v>
      </c>
      <c r="AA1213">
        <f t="shared" si="291"/>
        <v>84221.569191305389</v>
      </c>
      <c r="AB1213">
        <f t="shared" si="297"/>
        <v>84216.661768764316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2.0315839467467444E-5</v>
      </c>
      <c r="AL1213" s="17">
        <f t="shared" si="292"/>
        <v>2.4123301779936525E-10</v>
      </c>
      <c r="AQ1213">
        <f t="shared" si="299"/>
        <v>2.4123301779936525E-10</v>
      </c>
    </row>
    <row r="1214" spans="1:43" x14ac:dyDescent="0.2">
      <c r="A1214">
        <f>front!A1214</f>
        <v>746.71</v>
      </c>
      <c r="B1214" s="1">
        <f t="shared" si="298"/>
        <v>0.45000000000004547</v>
      </c>
      <c r="C1214">
        <f>front!D1214-front!B1214</f>
        <v>48248</v>
      </c>
      <c r="D1214" s="2">
        <f>front!E1214-front!C1214</f>
        <v>56251.9</v>
      </c>
      <c r="E1214" s="2">
        <f>IF(front!F1214-front!C1214&gt;0,front!F1214-front!C1214,0)</f>
        <v>56251.9</v>
      </c>
      <c r="F1214" s="2">
        <f>front!I1214-front!H1214</f>
        <v>5904.7000000000007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50549.40208374949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59412.306164891881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59412.306164891881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5893.1930218316184</v>
      </c>
      <c r="M1214" s="4"/>
      <c r="N1214" s="4"/>
      <c r="O1214" s="4">
        <f t="shared" si="293"/>
        <v>84249.003472915807</v>
      </c>
      <c r="P1214" s="4">
        <f t="shared" si="294"/>
        <v>11882.461232978376</v>
      </c>
      <c r="Q1214" s="4">
        <f t="shared" si="294"/>
        <v>11882.461232978376</v>
      </c>
      <c r="R1214" s="4">
        <f t="shared" si="295"/>
        <v>982.19883697193643</v>
      </c>
      <c r="S1214" s="4"/>
      <c r="T1214" s="4"/>
      <c r="U1214" s="4">
        <f t="shared" si="296"/>
        <v>1</v>
      </c>
      <c r="V1214" s="4"/>
      <c r="W1214" s="4"/>
      <c r="X1214">
        <f>IF(front!E1214&gt;$X$2,O1214,P1214)</f>
        <v>84249.003472915807</v>
      </c>
      <c r="Y1214">
        <f t="shared" si="300"/>
        <v>84012.250233268394</v>
      </c>
      <c r="Z1214">
        <f>SUMPRODUCT($B$7:$B$456,Y$7:Y$456,EXP(constants!$B$32+constants!$A$32*ABS($A$7:$A$456-$A1214)))</f>
        <v>8.1569440659328211E-8</v>
      </c>
      <c r="AA1214">
        <f t="shared" si="291"/>
        <v>84012.250233186831</v>
      </c>
      <c r="AB1214">
        <f t="shared" si="297"/>
        <v>84007.342810645758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2.032917895703107E-5</v>
      </c>
      <c r="AL1214" s="17">
        <f t="shared" si="292"/>
        <v>2.4199288153719431E-10</v>
      </c>
      <c r="AQ1214">
        <f t="shared" si="299"/>
        <v>2.4199288153719431E-10</v>
      </c>
    </row>
    <row r="1215" spans="1:43" x14ac:dyDescent="0.2">
      <c r="A1215">
        <f>front!A1215</f>
        <v>747.16</v>
      </c>
      <c r="B1215" s="1">
        <f t="shared" si="298"/>
        <v>0.44999999999993179</v>
      </c>
      <c r="C1215">
        <f>front!D1215-front!B1215</f>
        <v>47917.66</v>
      </c>
      <c r="D1215" s="2">
        <f>front!E1215-front!C1215</f>
        <v>55781</v>
      </c>
      <c r="E1215" s="2">
        <f>IF(front!F1215-front!C1215&gt;0,front!F1215-front!C1215,0)</f>
        <v>55781</v>
      </c>
      <c r="F1215" s="2">
        <f>front!I1215-front!H1215</f>
        <v>6546.6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50184.904864873155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58887.885849354025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58887.885849354025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6534.9354563790394</v>
      </c>
      <c r="M1215" s="4"/>
      <c r="N1215" s="4"/>
      <c r="O1215" s="4">
        <f t="shared" si="293"/>
        <v>83641.508108121925</v>
      </c>
      <c r="P1215" s="4">
        <f t="shared" si="294"/>
        <v>11777.577169870805</v>
      </c>
      <c r="Q1215" s="4">
        <f t="shared" si="294"/>
        <v>11777.577169870805</v>
      </c>
      <c r="R1215" s="4">
        <f t="shared" si="295"/>
        <v>1089.1559093965066</v>
      </c>
      <c r="S1215" s="4"/>
      <c r="T1215" s="4"/>
      <c r="U1215" s="4">
        <f t="shared" si="296"/>
        <v>1</v>
      </c>
      <c r="V1215" s="4"/>
      <c r="W1215" s="4"/>
      <c r="X1215">
        <f>IF(front!E1215&gt;$X$2,O1215,P1215)</f>
        <v>83641.508108121925</v>
      </c>
      <c r="Y1215">
        <f t="shared" si="300"/>
        <v>83404.754868474512</v>
      </c>
      <c r="Z1215">
        <f>SUMPRODUCT($B$7:$B$456,Y$7:Y$456,EXP(constants!$B$32+constants!$A$32*ABS($A$7:$A$456-$A1215)))</f>
        <v>7.9508083052073531E-8</v>
      </c>
      <c r="AA1215">
        <f t="shared" si="291"/>
        <v>83404.754868395001</v>
      </c>
      <c r="AB1215">
        <f t="shared" si="297"/>
        <v>83399.847445853928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2.0342478593684593E-5</v>
      </c>
      <c r="AL1215" s="17">
        <f t="shared" si="292"/>
        <v>2.4391505760117409E-10</v>
      </c>
      <c r="AQ1215">
        <f t="shared" si="299"/>
        <v>2.4391505760117409E-10</v>
      </c>
    </row>
    <row r="1216" spans="1:43" x14ac:dyDescent="0.2">
      <c r="A1216">
        <f>front!A1216</f>
        <v>747.6</v>
      </c>
      <c r="B1216" s="1">
        <f t="shared" si="298"/>
        <v>0.44000000000005457</v>
      </c>
      <c r="C1216">
        <f>front!D1216-front!B1216</f>
        <v>47817.600000000006</v>
      </c>
      <c r="D1216" s="2">
        <f>front!E1216-front!C1216</f>
        <v>55949.8</v>
      </c>
      <c r="E1216" s="2">
        <f>IF(front!F1216-front!C1216&gt;0,front!F1216-front!C1216,0)</f>
        <v>55949.8</v>
      </c>
      <c r="F1216" s="2">
        <f>front!I1216-front!H1216</f>
        <v>6622.6999999999989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50074.520228050489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59075.777954035169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59075.777954035169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6611.0493629103894</v>
      </c>
      <c r="M1216" s="4"/>
      <c r="N1216" s="4"/>
      <c r="O1216" s="4">
        <f t="shared" si="293"/>
        <v>83457.533713417492</v>
      </c>
      <c r="P1216" s="4">
        <f t="shared" si="294"/>
        <v>11815.155590807035</v>
      </c>
      <c r="Q1216" s="4">
        <f t="shared" si="294"/>
        <v>11815.155590807035</v>
      </c>
      <c r="R1216" s="4">
        <f t="shared" si="295"/>
        <v>1101.8415604850647</v>
      </c>
      <c r="S1216" s="4"/>
      <c r="T1216" s="4"/>
      <c r="U1216" s="4">
        <f t="shared" si="296"/>
        <v>1</v>
      </c>
      <c r="V1216" s="4"/>
      <c r="W1216" s="4"/>
      <c r="X1216">
        <f>IF(front!E1216&gt;$X$2,O1216,P1216)</f>
        <v>83457.533713417492</v>
      </c>
      <c r="Y1216">
        <f t="shared" si="300"/>
        <v>83220.780473770079</v>
      </c>
      <c r="Z1216">
        <f>SUMPRODUCT($B$7:$B$456,Y$7:Y$456,EXP(constants!$B$32+constants!$A$32*ABS($A$7:$A$456-$A1216)))</f>
        <v>7.7542912291159721E-8</v>
      </c>
      <c r="AA1216">
        <f t="shared" si="291"/>
        <v>83220.780473692532</v>
      </c>
      <c r="AB1216">
        <f t="shared" si="297"/>
        <v>83215.873051151459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2.0355444151339511E-5</v>
      </c>
      <c r="AL1216" s="17">
        <f t="shared" si="292"/>
        <v>2.4461011349153719E-10</v>
      </c>
      <c r="AQ1216">
        <f t="shared" si="299"/>
        <v>2.4461011349153719E-10</v>
      </c>
    </row>
    <row r="1217" spans="1:43" x14ac:dyDescent="0.2">
      <c r="A1217">
        <f>front!A1217</f>
        <v>748.05</v>
      </c>
      <c r="B1217" s="1">
        <f t="shared" si="298"/>
        <v>0.44999999999993179</v>
      </c>
      <c r="C1217">
        <f>front!D1217-front!B1217</f>
        <v>47872.800000000003</v>
      </c>
      <c r="D1217" s="2">
        <f>front!E1217-front!C1217</f>
        <v>55242.9</v>
      </c>
      <c r="E1217" s="2">
        <f>IF(front!F1217-front!C1217&gt;0,front!F1217-front!C1217,0)</f>
        <v>55242.9</v>
      </c>
      <c r="F1217" s="2">
        <f>front!I1217-front!H1217</f>
        <v>5430.5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50135.414737852683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58289.530728075151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58289.530728075151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5419.3869760266853</v>
      </c>
      <c r="M1217" s="4"/>
      <c r="N1217" s="4"/>
      <c r="O1217" s="4">
        <f t="shared" si="293"/>
        <v>83559.024563087805</v>
      </c>
      <c r="P1217" s="4">
        <f t="shared" si="294"/>
        <v>11657.90614561503</v>
      </c>
      <c r="Q1217" s="4">
        <f t="shared" si="294"/>
        <v>11657.90614561503</v>
      </c>
      <c r="R1217" s="4">
        <f t="shared" si="295"/>
        <v>903.23116267111413</v>
      </c>
      <c r="S1217" s="4"/>
      <c r="T1217" s="4"/>
      <c r="U1217" s="4">
        <f t="shared" si="296"/>
        <v>1</v>
      </c>
      <c r="V1217" s="4"/>
      <c r="W1217" s="4"/>
      <c r="X1217">
        <f>IF(front!E1217&gt;$X$2,O1217,P1217)</f>
        <v>83559.024563087805</v>
      </c>
      <c r="Y1217">
        <f t="shared" si="300"/>
        <v>83322.271323440393</v>
      </c>
      <c r="Z1217">
        <f>SUMPRODUCT($B$7:$B$456,Y$7:Y$456,EXP(constants!$B$32+constants!$A$32*ABS($A$7:$A$456-$A1217)))</f>
        <v>7.5583309885552331E-8</v>
      </c>
      <c r="AA1217">
        <f t="shared" si="291"/>
        <v>83322.27132336481</v>
      </c>
      <c r="AB1217">
        <f t="shared" si="297"/>
        <v>83317.363900823737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2.0368664976029494E-5</v>
      </c>
      <c r="AL1217" s="17">
        <f t="shared" si="292"/>
        <v>2.4447082843709741E-10</v>
      </c>
      <c r="AQ1217">
        <f t="shared" si="299"/>
        <v>2.4447082843709741E-10</v>
      </c>
    </row>
    <row r="1218" spans="1:43" x14ac:dyDescent="0.2">
      <c r="A1218">
        <f>front!A1218</f>
        <v>748.49</v>
      </c>
      <c r="B1218" s="1">
        <f t="shared" si="298"/>
        <v>0.44000000000005457</v>
      </c>
      <c r="C1218">
        <f>front!D1218-front!B1218</f>
        <v>48054.86</v>
      </c>
      <c r="D1218" s="2">
        <f>front!E1218-front!C1218</f>
        <v>55501.2</v>
      </c>
      <c r="E1218" s="2">
        <f>IF(front!F1218-front!C1218&gt;0,front!F1218-front!C1218,0)</f>
        <v>55501.2</v>
      </c>
      <c r="F1218" s="2">
        <f>front!I1218-front!H1218</f>
        <v>5056.1999999999989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50336.278297420708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58576.646125174222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58576.646125174222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5045.5363471562487</v>
      </c>
      <c r="M1218" s="4"/>
      <c r="N1218" s="4"/>
      <c r="O1218" s="4">
        <f t="shared" si="293"/>
        <v>83893.797162367846</v>
      </c>
      <c r="P1218" s="4">
        <f t="shared" si="294"/>
        <v>11715.329225034844</v>
      </c>
      <c r="Q1218" s="4">
        <f t="shared" si="294"/>
        <v>11715.329225034844</v>
      </c>
      <c r="R1218" s="4">
        <f t="shared" si="295"/>
        <v>840.92272452604152</v>
      </c>
      <c r="S1218" s="4"/>
      <c r="T1218" s="4"/>
      <c r="U1218" s="4">
        <f t="shared" si="296"/>
        <v>1</v>
      </c>
      <c r="V1218" s="4"/>
      <c r="W1218" s="4"/>
      <c r="X1218">
        <f>IF(front!E1218&gt;$X$2,O1218,P1218)</f>
        <v>83893.797162367846</v>
      </c>
      <c r="Y1218">
        <f t="shared" si="300"/>
        <v>83657.043922720433</v>
      </c>
      <c r="Z1218">
        <f>SUMPRODUCT($B$7:$B$456,Y$7:Y$456,EXP(constants!$B$32+constants!$A$32*ABS($A$7:$A$456-$A1218)))</f>
        <v>7.3715146236041423E-8</v>
      </c>
      <c r="AA1218">
        <f t="shared" si="291"/>
        <v>83657.043922646713</v>
      </c>
      <c r="AB1218">
        <f t="shared" si="297"/>
        <v>83652.13650010564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2.0381553477535654E-5</v>
      </c>
      <c r="AL1218" s="17">
        <f t="shared" si="292"/>
        <v>2.4364653827472673E-10</v>
      </c>
      <c r="AQ1218">
        <f t="shared" si="299"/>
        <v>2.4364653827472673E-10</v>
      </c>
    </row>
    <row r="1219" spans="1:43" x14ac:dyDescent="0.2">
      <c r="A1219">
        <f>front!A1219</f>
        <v>748.94</v>
      </c>
      <c r="B1219" s="1">
        <f t="shared" si="298"/>
        <v>0.45000000000004547</v>
      </c>
      <c r="C1219">
        <f>front!D1219-front!B1219</f>
        <v>48154.2</v>
      </c>
      <c r="D1219" s="2">
        <f>front!E1219-front!C1219</f>
        <v>55572.2</v>
      </c>
      <c r="E1219" s="2">
        <f>IF(front!F1219-front!C1219&gt;0,front!F1219-front!C1219,0)</f>
        <v>55572.2</v>
      </c>
      <c r="F1219" s="2">
        <f>front!I1219-front!H1219</f>
        <v>6042.9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50445.892271531135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58655.600804913163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58655.600804913163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6031.3200289460437</v>
      </c>
      <c r="M1219" s="4"/>
      <c r="N1219" s="4"/>
      <c r="O1219" s="4">
        <f t="shared" si="293"/>
        <v>84076.487119218553</v>
      </c>
      <c r="P1219" s="4">
        <f t="shared" si="294"/>
        <v>11731.120160982633</v>
      </c>
      <c r="Q1219" s="4">
        <f t="shared" si="294"/>
        <v>11731.120160982633</v>
      </c>
      <c r="R1219" s="4">
        <f t="shared" si="295"/>
        <v>1005.2200048243407</v>
      </c>
      <c r="S1219" s="4"/>
      <c r="T1219" s="4"/>
      <c r="U1219" s="4">
        <f t="shared" si="296"/>
        <v>1</v>
      </c>
      <c r="V1219" s="4"/>
      <c r="W1219" s="4"/>
      <c r="X1219">
        <f>IF(front!E1219&gt;$X$2,O1219,P1219)</f>
        <v>84076.487119218553</v>
      </c>
      <c r="Y1219">
        <f t="shared" si="300"/>
        <v>83839.73387957114</v>
      </c>
      <c r="Z1219">
        <f>SUMPRODUCT($B$7:$B$456,Y$7:Y$456,EXP(constants!$B$32+constants!$A$32*ABS($A$7:$A$456-$A1219)))</f>
        <v>7.1852276070016613E-8</v>
      </c>
      <c r="AA1219">
        <f t="shared" si="291"/>
        <v>83839.733879499283</v>
      </c>
      <c r="AB1219">
        <f t="shared" si="297"/>
        <v>83834.82645695821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2.0394695498521339E-5</v>
      </c>
      <c r="AL1219" s="17">
        <f t="shared" si="292"/>
        <v>2.4327235303567086E-10</v>
      </c>
      <c r="AQ1219">
        <f t="shared" si="299"/>
        <v>2.4327235303567086E-10</v>
      </c>
    </row>
    <row r="1220" spans="1:43" x14ac:dyDescent="0.2">
      <c r="A1220">
        <f>front!A1220</f>
        <v>749.39</v>
      </c>
      <c r="B1220" s="1">
        <f t="shared" si="298"/>
        <v>0.44999999999993179</v>
      </c>
      <c r="C1220">
        <f>front!D1220-front!B1220</f>
        <v>48236</v>
      </c>
      <c r="D1220" s="2">
        <f>front!E1220-front!C1220</f>
        <v>55292.6</v>
      </c>
      <c r="E1220" s="2">
        <f>IF(front!F1220-front!C1220&gt;0,front!F1220-front!C1220,0)</f>
        <v>55292.6</v>
      </c>
      <c r="F1220" s="2">
        <f>front!I1220-front!H1220</f>
        <v>7928.9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50536.159419338182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58344.760613595514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58344.760613595514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7918.7862791324033</v>
      </c>
      <c r="M1220" s="4"/>
      <c r="N1220" s="4"/>
      <c r="O1220" s="4">
        <f t="shared" si="293"/>
        <v>84226.93236556364</v>
      </c>
      <c r="P1220" s="4">
        <f t="shared" si="294"/>
        <v>11668.952122719103</v>
      </c>
      <c r="Q1220" s="4">
        <f t="shared" si="294"/>
        <v>11668.952122719103</v>
      </c>
      <c r="R1220" s="4">
        <f t="shared" si="295"/>
        <v>1319.797713188734</v>
      </c>
      <c r="S1220" s="4"/>
      <c r="T1220" s="4"/>
      <c r="U1220" s="4">
        <f t="shared" si="296"/>
        <v>1</v>
      </c>
      <c r="V1220" s="4"/>
      <c r="W1220" s="4"/>
      <c r="X1220">
        <f>IF(front!E1220&gt;$X$2,O1220,P1220)</f>
        <v>84226.93236556364</v>
      </c>
      <c r="Y1220">
        <f t="shared" si="300"/>
        <v>83990.179125916227</v>
      </c>
      <c r="Z1220">
        <f>SUMPRODUCT($B$7:$B$456,Y$7:Y$456,EXP(constants!$B$32+constants!$A$32*ABS($A$7:$A$456-$A1220)))</f>
        <v>7.0036482867583364E-8</v>
      </c>
      <c r="AA1220">
        <f t="shared" si="291"/>
        <v>83990.179125846189</v>
      </c>
      <c r="AB1220">
        <f t="shared" si="297"/>
        <v>83985.271703305116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2.0407797677080387E-5</v>
      </c>
      <c r="AL1220" s="17">
        <f t="shared" si="292"/>
        <v>2.4299257790312379E-10</v>
      </c>
      <c r="AQ1220">
        <f t="shared" si="299"/>
        <v>2.4299257790312379E-10</v>
      </c>
    </row>
    <row r="1221" spans="1:43" x14ac:dyDescent="0.2">
      <c r="A1221">
        <f>front!A1221</f>
        <v>749.83</v>
      </c>
      <c r="B1221" s="1">
        <f t="shared" si="298"/>
        <v>0.44000000000005457</v>
      </c>
      <c r="C1221">
        <f>front!D1221-front!B1221</f>
        <v>48263.27</v>
      </c>
      <c r="D1221" s="2">
        <f>front!E1221-front!C1221</f>
        <v>54067.1</v>
      </c>
      <c r="E1221" s="2">
        <f>IF(front!F1221-front!C1221&gt;0,front!F1221-front!C1221,0)</f>
        <v>54067.1</v>
      </c>
      <c r="F1221" s="2">
        <f>front!I1221-front!H1221</f>
        <v>9498.1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50566.253572547823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56984.572640513892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56984.572640513892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9493.8599637473308</v>
      </c>
      <c r="M1221" s="4"/>
      <c r="N1221" s="4"/>
      <c r="O1221" s="4">
        <f t="shared" si="293"/>
        <v>84277.0892875797</v>
      </c>
      <c r="P1221" s="4">
        <f t="shared" si="294"/>
        <v>11396.914528102778</v>
      </c>
      <c r="Q1221" s="4">
        <f t="shared" si="294"/>
        <v>11396.914528102778</v>
      </c>
      <c r="R1221" s="4">
        <f t="shared" si="295"/>
        <v>1582.3099939578883</v>
      </c>
      <c r="S1221" s="4"/>
      <c r="T1221" s="4"/>
      <c r="U1221" s="4">
        <f t="shared" si="296"/>
        <v>1</v>
      </c>
      <c r="V1221" s="4"/>
      <c r="W1221" s="4"/>
      <c r="X1221">
        <f>IF(front!E1221&gt;$X$2,O1221,P1221)</f>
        <v>84277.0892875797</v>
      </c>
      <c r="Y1221">
        <f t="shared" si="300"/>
        <v>84040.336047932287</v>
      </c>
      <c r="Z1221">
        <f>SUMPRODUCT($B$7:$B$456,Y$7:Y$456,EXP(constants!$B$32+constants!$A$32*ABS($A$7:$A$456-$A1221)))</f>
        <v>6.830541801171867E-8</v>
      </c>
      <c r="AA1221">
        <f t="shared" si="291"/>
        <v>84040.336047863981</v>
      </c>
      <c r="AB1221">
        <f t="shared" si="297"/>
        <v>84035.428625322907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2.0420570172762571E-5</v>
      </c>
      <c r="AL1221" s="17">
        <f t="shared" si="292"/>
        <v>2.4299953611004866E-10</v>
      </c>
      <c r="AQ1221">
        <f t="shared" si="299"/>
        <v>2.4299953611004866E-10</v>
      </c>
    </row>
    <row r="1222" spans="1:43" x14ac:dyDescent="0.2">
      <c r="A1222">
        <f>front!A1222</f>
        <v>750.28</v>
      </c>
      <c r="B1222" s="1">
        <f t="shared" si="298"/>
        <v>0.44999999999993179</v>
      </c>
      <c r="C1222">
        <f>front!D1222-front!B1222</f>
        <v>48314.74</v>
      </c>
      <c r="D1222" s="2">
        <f>front!E1222-front!C1222</f>
        <v>55424.7</v>
      </c>
      <c r="E1222" s="2">
        <f>IF(front!F1222-front!C1222&gt;0,front!F1222-front!C1222,0)</f>
        <v>55424.7</v>
      </c>
      <c r="F1222" s="2">
        <f>front!I1222-front!H1222</f>
        <v>10187.400000000001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50623.055863385736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58491.592087578378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58491.592087578378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10187.436044059257</v>
      </c>
      <c r="M1222" s="4"/>
      <c r="N1222" s="4"/>
      <c r="O1222" s="4">
        <f t="shared" si="293"/>
        <v>84371.759772309568</v>
      </c>
      <c r="P1222" s="4">
        <f t="shared" si="294"/>
        <v>11698.318417515677</v>
      </c>
      <c r="Q1222" s="4">
        <f t="shared" si="294"/>
        <v>11698.318417515677</v>
      </c>
      <c r="R1222" s="4">
        <f t="shared" si="295"/>
        <v>1697.9060073432097</v>
      </c>
      <c r="S1222" s="4"/>
      <c r="T1222" s="4"/>
      <c r="U1222" s="4">
        <f t="shared" si="296"/>
        <v>1</v>
      </c>
      <c r="V1222" s="4"/>
      <c r="W1222" s="4"/>
      <c r="X1222">
        <f>IF(front!E1222&gt;$X$2,O1222,P1222)</f>
        <v>84371.759772309568</v>
      </c>
      <c r="Y1222">
        <f t="shared" si="300"/>
        <v>84135.006532662155</v>
      </c>
      <c r="Z1222">
        <f>SUMPRODUCT($B$7:$B$456,Y$7:Y$456,EXP(constants!$B$32+constants!$A$32*ABS($A$7:$A$456-$A1222)))</f>
        <v>6.6579258166842157E-8</v>
      </c>
      <c r="AA1222">
        <f t="shared" si="291"/>
        <v>84135.00653259558</v>
      </c>
      <c r="AB1222">
        <f t="shared" si="297"/>
        <v>84130.099110054507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2.0433593553999485E-5</v>
      </c>
      <c r="AL1222" s="17">
        <f t="shared" si="292"/>
        <v>2.4288089245288238E-10</v>
      </c>
      <c r="AQ1222">
        <f t="shared" si="299"/>
        <v>2.4288089245288238E-10</v>
      </c>
    </row>
    <row r="1223" spans="1:43" x14ac:dyDescent="0.2">
      <c r="A1223">
        <f>front!A1223</f>
        <v>750.73</v>
      </c>
      <c r="B1223" s="1">
        <f t="shared" si="298"/>
        <v>0.45000000000004547</v>
      </c>
      <c r="C1223">
        <f>front!D1223-front!B1223</f>
        <v>48322.47</v>
      </c>
      <c r="D1223" s="2">
        <f>front!E1223-front!C1223</f>
        <v>55500.800000000003</v>
      </c>
      <c r="E1223" s="2">
        <f>IF(front!F1223-front!C1223&gt;0,front!F1223-front!C1223,0)</f>
        <v>55500.800000000003</v>
      </c>
      <c r="F1223" s="2">
        <f>front!I1223-front!H1223</f>
        <v>9219.5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50631.586906953315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58576.201353165445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58576.201353165445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9213.843524826234</v>
      </c>
      <c r="M1223" s="4"/>
      <c r="N1223" s="4"/>
      <c r="O1223" s="4">
        <f t="shared" si="293"/>
        <v>84385.978178255522</v>
      </c>
      <c r="P1223" s="4">
        <f t="shared" si="294"/>
        <v>11715.24027063309</v>
      </c>
      <c r="Q1223" s="4">
        <f t="shared" si="294"/>
        <v>11715.24027063309</v>
      </c>
      <c r="R1223" s="4">
        <f t="shared" si="295"/>
        <v>1535.640587471039</v>
      </c>
      <c r="S1223" s="4"/>
      <c r="T1223" s="4"/>
      <c r="U1223" s="4">
        <f t="shared" si="296"/>
        <v>1</v>
      </c>
      <c r="V1223" s="4"/>
      <c r="W1223" s="4"/>
      <c r="X1223">
        <f>IF(front!E1223&gt;$X$2,O1223,P1223)</f>
        <v>84385.978178255522</v>
      </c>
      <c r="Y1223">
        <f t="shared" si="300"/>
        <v>84149.224938608109</v>
      </c>
      <c r="Z1223">
        <f>SUMPRODUCT($B$7:$B$456,Y$7:Y$456,EXP(constants!$B$32+constants!$A$32*ABS($A$7:$A$456-$A1223)))</f>
        <v>6.4896720451758146E-8</v>
      </c>
      <c r="AA1223">
        <f t="shared" ref="AA1223:AA1286" si="301">Y1223-Z1223</f>
        <v>84149.224938543208</v>
      </c>
      <c r="AB1223">
        <f t="shared" si="297"/>
        <v>84144.317516002135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2.0446577094144045E-5</v>
      </c>
      <c r="AL1223" s="17">
        <f t="shared" ref="AL1223:AL1286" si="302">IF(AB1223=0,0,AI1223/AB1223)</f>
        <v>2.42994152163105E-10</v>
      </c>
      <c r="AQ1223">
        <f t="shared" si="299"/>
        <v>2.42994152163105E-10</v>
      </c>
    </row>
    <row r="1224" spans="1:43" x14ac:dyDescent="0.2">
      <c r="A1224">
        <f>front!A1224</f>
        <v>751.17</v>
      </c>
      <c r="B1224" s="1">
        <f t="shared" si="298"/>
        <v>0.43999999999994088</v>
      </c>
      <c r="C1224">
        <f>front!D1224-front!B1224</f>
        <v>48221.33</v>
      </c>
      <c r="D1224" s="2">
        <f>front!E1224-front!C1224</f>
        <v>55928.7</v>
      </c>
      <c r="E1224" s="2">
        <f>IF(front!F1224-front!C1224&gt;0,front!F1224-front!C1224,0)</f>
        <v>55928.7</v>
      </c>
      <c r="F1224" s="2">
        <f>front!I1224-front!H1224</f>
        <v>8505.1999999999989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50519.970448967229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59052.286002345834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59052.286002345834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8496.6710838447252</v>
      </c>
      <c r="M1224" s="4"/>
      <c r="N1224" s="4"/>
      <c r="O1224" s="4">
        <f t="shared" ref="O1224:O1287" si="303">I1224*1000/O$4</f>
        <v>84199.950748278716</v>
      </c>
      <c r="P1224" s="4">
        <f t="shared" ref="P1224:Q1287" si="304">J1224*1000/P$4</f>
        <v>11810.457200469167</v>
      </c>
      <c r="Q1224" s="4">
        <f t="shared" si="304"/>
        <v>11810.457200469167</v>
      </c>
      <c r="R1224" s="4">
        <f t="shared" ref="R1224:R1287" si="305">L1224*1000/R$4</f>
        <v>1416.1118473074541</v>
      </c>
      <c r="S1224" s="4"/>
      <c r="T1224" s="4"/>
      <c r="U1224" s="4">
        <f t="shared" ref="U1224:U1287" si="306">Q1224/P1224</f>
        <v>1</v>
      </c>
      <c r="V1224" s="4"/>
      <c r="W1224" s="4"/>
      <c r="X1224">
        <f>IF(front!E1224&gt;$X$2,O1224,P1224)</f>
        <v>84199.950748278716</v>
      </c>
      <c r="Y1224">
        <f t="shared" si="300"/>
        <v>83963.197508631303</v>
      </c>
      <c r="Z1224">
        <f>SUMPRODUCT($B$7:$B$456,Y$7:Y$456,EXP(constants!$B$32+constants!$A$32*ABS($A$7:$A$456-$A1224)))</f>
        <v>6.3292693130065159E-8</v>
      </c>
      <c r="AA1224">
        <f t="shared" si="301"/>
        <v>83963.197508568017</v>
      </c>
      <c r="AB1224">
        <f t="shared" ref="AB1224:AB1287" si="307">IF((AA1224-$AA$3)&gt;0,AA1224-$AA$3,0)</f>
        <v>83958.290086026944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2.0459233587897528E-5</v>
      </c>
      <c r="AL1224" s="17">
        <f t="shared" si="302"/>
        <v>2.436833047330311E-10</v>
      </c>
      <c r="AQ1224">
        <f t="shared" si="299"/>
        <v>2.436833047330311E-10</v>
      </c>
    </row>
    <row r="1225" spans="1:43" x14ac:dyDescent="0.2">
      <c r="A1225">
        <f>front!A1225</f>
        <v>751.62</v>
      </c>
      <c r="B1225" s="1">
        <f t="shared" ref="B1225:B1288" si="308">A1225-A1224</f>
        <v>0.45000000000004547</v>
      </c>
      <c r="C1225">
        <f>front!D1225-front!B1225</f>
        <v>48052.73</v>
      </c>
      <c r="D1225" s="2">
        <f>front!E1225-front!C1225</f>
        <v>55627.6</v>
      </c>
      <c r="E1225" s="2">
        <f>IF(front!F1225-front!C1225&gt;0,front!F1225-front!C1225,0)</f>
        <v>55627.6</v>
      </c>
      <c r="F1225" s="2">
        <f>front!I1225-front!H1225</f>
        <v>9013.9000000000015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50333.928114192458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58717.218443750375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58717.218443750375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9007.3074671495215</v>
      </c>
      <c r="M1225" s="4"/>
      <c r="N1225" s="4"/>
      <c r="O1225" s="4">
        <f t="shared" si="303"/>
        <v>83889.880190320764</v>
      </c>
      <c r="P1225" s="4">
        <f t="shared" si="304"/>
        <v>11743.443688750074</v>
      </c>
      <c r="Q1225" s="4">
        <f t="shared" si="304"/>
        <v>11743.443688750074</v>
      </c>
      <c r="R1225" s="4">
        <f t="shared" si="305"/>
        <v>1501.2179111915871</v>
      </c>
      <c r="S1225" s="4"/>
      <c r="T1225" s="4"/>
      <c r="U1225" s="4">
        <f t="shared" si="306"/>
        <v>1</v>
      </c>
      <c r="V1225" s="4"/>
      <c r="W1225" s="4"/>
      <c r="X1225">
        <f>IF(front!E1225&gt;$X$2,O1225,P1225)</f>
        <v>83889.880190320764</v>
      </c>
      <c r="Y1225">
        <f t="shared" si="300"/>
        <v>83653.126950673352</v>
      </c>
      <c r="Z1225">
        <f>SUMPRODUCT($B$7:$B$456,Y$7:Y$456,EXP(constants!$B$32+constants!$A$32*ABS($A$7:$A$456-$A1225)))</f>
        <v>6.169321085566501E-8</v>
      </c>
      <c r="AA1225">
        <f t="shared" si="301"/>
        <v>83653.126950611651</v>
      </c>
      <c r="AB1225">
        <f t="shared" si="307"/>
        <v>83648.219528070578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2.0472138329627117E-5</v>
      </c>
      <c r="AL1225" s="17">
        <f t="shared" si="302"/>
        <v>2.4474087368658339E-10</v>
      </c>
      <c r="AQ1225">
        <f t="shared" si="299"/>
        <v>2.4474087368658339E-10</v>
      </c>
    </row>
    <row r="1226" spans="1:43" x14ac:dyDescent="0.2">
      <c r="A1226">
        <f>front!A1226</f>
        <v>752.06</v>
      </c>
      <c r="B1226" s="1">
        <f t="shared" si="308"/>
        <v>0.43999999999994088</v>
      </c>
      <c r="C1226">
        <f>front!D1226-front!B1226</f>
        <v>47855.14</v>
      </c>
      <c r="D1226" s="2">
        <f>front!E1226-front!C1226</f>
        <v>55611.6</v>
      </c>
      <c r="E1226" s="2">
        <f>IF(front!F1226-front!C1226&gt;0,front!F1226-front!C1226,0)</f>
        <v>55611.6</v>
      </c>
      <c r="F1226" s="2">
        <f>front!I1226-front!H1226</f>
        <v>8940.0000000000018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50115.93256534313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58699.421753717572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58699.421753717572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8933.0930765416342</v>
      </c>
      <c r="M1226" s="4"/>
      <c r="N1226" s="4"/>
      <c r="O1226" s="4">
        <f t="shared" si="303"/>
        <v>83526.554275571878</v>
      </c>
      <c r="P1226" s="4">
        <f t="shared" si="304"/>
        <v>11739.884350743514</v>
      </c>
      <c r="Q1226" s="4">
        <f t="shared" si="304"/>
        <v>11739.884350743514</v>
      </c>
      <c r="R1226" s="4">
        <f t="shared" si="305"/>
        <v>1488.8488460902724</v>
      </c>
      <c r="S1226" s="4"/>
      <c r="T1226" s="4"/>
      <c r="U1226" s="4">
        <f t="shared" si="306"/>
        <v>1</v>
      </c>
      <c r="V1226" s="4"/>
      <c r="W1226" s="4"/>
      <c r="X1226">
        <f>IF(front!E1226&gt;$X$2,O1226,P1226)</f>
        <v>83526.554275571878</v>
      </c>
      <c r="Y1226">
        <f t="shared" si="300"/>
        <v>83289.801035924465</v>
      </c>
      <c r="Z1226">
        <f>SUMPRODUCT($B$7:$B$456,Y$7:Y$456,EXP(constants!$B$32+constants!$A$32*ABS($A$7:$A$456-$A1226)))</f>
        <v>6.0168363450640659E-8</v>
      </c>
      <c r="AA1226">
        <f t="shared" si="301"/>
        <v>83289.801035864293</v>
      </c>
      <c r="AB1226">
        <f t="shared" si="307"/>
        <v>83284.89361332322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2.0484717774054486E-5</v>
      </c>
      <c r="AL1226" s="17">
        <f t="shared" si="302"/>
        <v>2.4595958384915934E-10</v>
      </c>
      <c r="AQ1226">
        <f t="shared" si="299"/>
        <v>2.4595958384915934E-10</v>
      </c>
    </row>
    <row r="1227" spans="1:43" x14ac:dyDescent="0.2">
      <c r="A1227">
        <f>front!A1227</f>
        <v>752.51</v>
      </c>
      <c r="B1227" s="1">
        <f t="shared" si="308"/>
        <v>0.45000000000004547</v>
      </c>
      <c r="C1227">
        <f>front!D1227-front!B1227</f>
        <v>47716.600000000006</v>
      </c>
      <c r="D1227" s="2">
        <f>front!E1227-front!C1227</f>
        <v>55539.199999999997</v>
      </c>
      <c r="E1227" s="2">
        <f>IF(front!F1227-front!C1227&gt;0,front!F1227-front!C1227,0)</f>
        <v>55539.199999999997</v>
      </c>
      <c r="F1227" s="2">
        <f>front!I1227-front!H1227</f>
        <v>7865.7000000000007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49963.109139269727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58618.901657640832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58618.901657640832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7855.4492128484326</v>
      </c>
      <c r="M1227" s="4"/>
      <c r="N1227" s="4"/>
      <c r="O1227" s="4">
        <f t="shared" si="303"/>
        <v>83271.848565449545</v>
      </c>
      <c r="P1227" s="4">
        <f t="shared" si="304"/>
        <v>11723.780331528165</v>
      </c>
      <c r="Q1227" s="4">
        <f t="shared" si="304"/>
        <v>11723.780331528165</v>
      </c>
      <c r="R1227" s="4">
        <f t="shared" si="305"/>
        <v>1309.2415354747388</v>
      </c>
      <c r="S1227" s="4"/>
      <c r="T1227" s="4"/>
      <c r="U1227" s="4">
        <f t="shared" si="306"/>
        <v>1</v>
      </c>
      <c r="V1227" s="4"/>
      <c r="W1227" s="4"/>
      <c r="X1227">
        <f>IF(front!E1227&gt;$X$2,O1227,P1227)</f>
        <v>83271.848565449545</v>
      </c>
      <c r="Y1227">
        <f t="shared" si="300"/>
        <v>83035.095325802133</v>
      </c>
      <c r="Z1227">
        <f>SUMPRODUCT($B$7:$B$456,Y$7:Y$456,EXP(constants!$B$32+constants!$A$32*ABS($A$7:$A$456-$A1227)))</f>
        <v>5.8647836734844304E-8</v>
      </c>
      <c r="AA1227">
        <f t="shared" si="301"/>
        <v>83035.095325743489</v>
      </c>
      <c r="AB1227">
        <f t="shared" si="307"/>
        <v>83030.187903202415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2.0497543712461563E-5</v>
      </c>
      <c r="AL1227" s="17">
        <f t="shared" si="302"/>
        <v>2.4686856949375863E-10</v>
      </c>
      <c r="AQ1227">
        <f t="shared" si="299"/>
        <v>2.4686856949375863E-10</v>
      </c>
    </row>
    <row r="1228" spans="1:43" x14ac:dyDescent="0.2">
      <c r="A1228">
        <f>front!A1228</f>
        <v>752.95</v>
      </c>
      <c r="B1228" s="1">
        <f t="shared" si="308"/>
        <v>0.44000000000005457</v>
      </c>
      <c r="C1228">
        <f>front!D1228-front!B1228</f>
        <v>47660.2</v>
      </c>
      <c r="D1228" s="2">
        <f>front!E1228-front!C1228</f>
        <v>54481.3</v>
      </c>
      <c r="E1228" s="2">
        <f>IF(front!F1228-front!C1228&gt;0,front!F1228-front!C1228,0)</f>
        <v>54481.3</v>
      </c>
      <c r="F1228" s="2">
        <f>front!I1228-front!H1228</f>
        <v>7016.1000000000022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49900.900109063616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57443.94582507632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57443.94582507632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7004.6438732262814</v>
      </c>
      <c r="M1228" s="4"/>
      <c r="N1228" s="4"/>
      <c r="O1228" s="4">
        <f t="shared" si="303"/>
        <v>83168.166848439359</v>
      </c>
      <c r="P1228" s="4">
        <f t="shared" si="304"/>
        <v>11488.789165015263</v>
      </c>
      <c r="Q1228" s="4">
        <f t="shared" si="304"/>
        <v>11488.789165015263</v>
      </c>
      <c r="R1228" s="4">
        <f t="shared" si="305"/>
        <v>1167.4406455377136</v>
      </c>
      <c r="S1228" s="4"/>
      <c r="T1228" s="4"/>
      <c r="U1228" s="4">
        <f t="shared" si="306"/>
        <v>1</v>
      </c>
      <c r="V1228" s="4"/>
      <c r="W1228" s="4"/>
      <c r="X1228">
        <f>IF(front!E1228&gt;$X$2,O1228,P1228)</f>
        <v>83168.166848439359</v>
      </c>
      <c r="Y1228">
        <f t="shared" si="300"/>
        <v>82931.413608791947</v>
      </c>
      <c r="Z1228">
        <f>SUMPRODUCT($B$7:$B$456,Y$7:Y$456,EXP(constants!$B$32+constants!$A$32*ABS($A$7:$A$456-$A1228)))</f>
        <v>5.7198260672663563E-8</v>
      </c>
      <c r="AA1228">
        <f t="shared" si="301"/>
        <v>82931.413608734743</v>
      </c>
      <c r="AB1228">
        <f t="shared" si="307"/>
        <v>82926.50618619367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2.0510046101117425E-5</v>
      </c>
      <c r="AL1228" s="17">
        <f t="shared" si="302"/>
        <v>2.4732799010085534E-10</v>
      </c>
      <c r="AQ1228">
        <f t="shared" si="299"/>
        <v>2.4732799010085534E-10</v>
      </c>
    </row>
    <row r="1229" spans="1:43" x14ac:dyDescent="0.2">
      <c r="A1229">
        <f>front!A1229</f>
        <v>753.4</v>
      </c>
      <c r="B1229" s="1">
        <f t="shared" si="308"/>
        <v>0.44999999999993179</v>
      </c>
      <c r="C1229">
        <f>front!D1229-front!B1229</f>
        <v>47648.13</v>
      </c>
      <c r="D1229" s="2">
        <f>front!E1229-front!C1229</f>
        <v>55664</v>
      </c>
      <c r="E1229" s="2">
        <f>IF(front!F1229-front!C1229&gt;0,front!F1229-front!C1229,0)</f>
        <v>55664</v>
      </c>
      <c r="F1229" s="2">
        <f>front!I1229-front!H1229</f>
        <v>8043.4000000000015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49887.587376554002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58757.708921932535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58757.708921932535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8033.552553505051</v>
      </c>
      <c r="M1229" s="4"/>
      <c r="N1229" s="4"/>
      <c r="O1229" s="4">
        <f t="shared" si="303"/>
        <v>83145.978960923341</v>
      </c>
      <c r="P1229" s="4">
        <f t="shared" si="304"/>
        <v>11751.541784386507</v>
      </c>
      <c r="Q1229" s="4">
        <f t="shared" si="304"/>
        <v>11751.541784386507</v>
      </c>
      <c r="R1229" s="4">
        <f t="shared" si="305"/>
        <v>1338.9254255841752</v>
      </c>
      <c r="S1229" s="4"/>
      <c r="T1229" s="4"/>
      <c r="U1229" s="4">
        <f t="shared" si="306"/>
        <v>1</v>
      </c>
      <c r="V1229" s="4"/>
      <c r="W1229" s="4"/>
      <c r="X1229">
        <f>IF(front!E1229&gt;$X$2,O1229,P1229)</f>
        <v>83145.978960923341</v>
      </c>
      <c r="Y1229">
        <f t="shared" si="300"/>
        <v>82909.225721275929</v>
      </c>
      <c r="Z1229">
        <f>SUMPRODUCT($B$7:$B$456,Y$7:Y$456,EXP(constants!$B$32+constants!$A$32*ABS($A$7:$A$456-$A1229)))</f>
        <v>5.5752792016678029E-8</v>
      </c>
      <c r="AA1229">
        <f t="shared" si="301"/>
        <v>82909.22572122018</v>
      </c>
      <c r="AB1229">
        <f t="shared" si="307"/>
        <v>82904.318298679107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2.052279322789247E-5</v>
      </c>
      <c r="AL1229" s="17">
        <f t="shared" si="302"/>
        <v>2.475479401923923E-10</v>
      </c>
      <c r="AQ1229">
        <f t="shared" ref="AQ1229:AQ1292" si="309">AL1229</f>
        <v>2.475479401923923E-10</v>
      </c>
    </row>
    <row r="1230" spans="1:43" x14ac:dyDescent="0.2">
      <c r="A1230">
        <f>front!A1230</f>
        <v>753.85</v>
      </c>
      <c r="B1230" s="1">
        <f t="shared" si="308"/>
        <v>0.45000000000004547</v>
      </c>
      <c r="C1230">
        <f>front!D1230-front!B1230</f>
        <v>47829.47</v>
      </c>
      <c r="D1230" s="2">
        <f>front!E1230-front!C1230</f>
        <v>55607.9</v>
      </c>
      <c r="E1230" s="2">
        <f>IF(front!F1230-front!C1230&gt;0,front!F1230-front!C1230,0)</f>
        <v>55607.9</v>
      </c>
      <c r="F1230" s="2">
        <f>front!I1230-front!H1230</f>
        <v>9348.4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50087.614488190746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58695.306383245821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58695.306383245821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9343.377361244442</v>
      </c>
      <c r="M1230" s="4"/>
      <c r="N1230" s="4"/>
      <c r="O1230" s="4">
        <f t="shared" si="303"/>
        <v>83479.357480317907</v>
      </c>
      <c r="P1230" s="4">
        <f t="shared" si="304"/>
        <v>11739.061276649163</v>
      </c>
      <c r="Q1230" s="4">
        <f t="shared" si="304"/>
        <v>11739.061276649163</v>
      </c>
      <c r="R1230" s="4">
        <f t="shared" si="305"/>
        <v>1557.2295602074071</v>
      </c>
      <c r="S1230" s="4"/>
      <c r="T1230" s="4"/>
      <c r="U1230" s="4">
        <f t="shared" si="306"/>
        <v>1</v>
      </c>
      <c r="V1230" s="4"/>
      <c r="W1230" s="4"/>
      <c r="X1230">
        <f>IF(front!E1230&gt;$X$2,O1230,P1230)</f>
        <v>83479.357480317907</v>
      </c>
      <c r="Y1230">
        <f t="shared" si="300"/>
        <v>83242.604240670495</v>
      </c>
      <c r="Z1230">
        <f>SUMPRODUCT($B$7:$B$456,Y$7:Y$456,EXP(constants!$B$32+constants!$A$32*ABS($A$7:$A$456-$A1230)))</f>
        <v>5.4343852087455251E-8</v>
      </c>
      <c r="AA1230">
        <f t="shared" si="301"/>
        <v>83242.604240616158</v>
      </c>
      <c r="AB1230">
        <f t="shared" si="307"/>
        <v>83237.696818075085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2.0535500501846991E-5</v>
      </c>
      <c r="AL1230" s="17">
        <f t="shared" si="302"/>
        <v>2.4670913885002763E-10</v>
      </c>
      <c r="AQ1230">
        <f t="shared" si="309"/>
        <v>2.4670913885002763E-10</v>
      </c>
    </row>
    <row r="1231" spans="1:43" x14ac:dyDescent="0.2">
      <c r="A1231">
        <f>front!A1231</f>
        <v>754.29</v>
      </c>
      <c r="B1231" s="1">
        <f t="shared" si="308"/>
        <v>0.43999999999994088</v>
      </c>
      <c r="C1231">
        <f>front!D1231-front!B1231</f>
        <v>48029.86</v>
      </c>
      <c r="D1231" s="2">
        <f>front!E1231-front!C1231</f>
        <v>55959</v>
      </c>
      <c r="E1231" s="2">
        <f>IF(front!F1231-front!C1231&gt;0,front!F1231-front!C1231,0)</f>
        <v>55959</v>
      </c>
      <c r="F1231" s="2">
        <f>front!I1231-front!H1231</f>
        <v>9029.6999999999989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50308.694270853179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59086.02138833495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59086.02138833495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9023.1761841733987</v>
      </c>
      <c r="M1231" s="4"/>
      <c r="N1231" s="4"/>
      <c r="O1231" s="4">
        <f t="shared" si="303"/>
        <v>83847.823784755295</v>
      </c>
      <c r="P1231" s="4">
        <f t="shared" si="304"/>
        <v>11817.20427766699</v>
      </c>
      <c r="Q1231" s="4">
        <f t="shared" si="304"/>
        <v>11817.20427766699</v>
      </c>
      <c r="R1231" s="4">
        <f t="shared" si="305"/>
        <v>1503.8626973622333</v>
      </c>
      <c r="S1231" s="4"/>
      <c r="T1231" s="4"/>
      <c r="U1231" s="4">
        <f t="shared" si="306"/>
        <v>1</v>
      </c>
      <c r="V1231" s="4"/>
      <c r="W1231" s="4"/>
      <c r="X1231">
        <f>IF(front!E1231&gt;$X$2,O1231,P1231)</f>
        <v>83847.823784755295</v>
      </c>
      <c r="Y1231">
        <f t="shared" si="300"/>
        <v>83611.070545107883</v>
      </c>
      <c r="Z1231">
        <f>SUMPRODUCT($B$7:$B$456,Y$7:Y$456,EXP(constants!$B$32+constants!$A$32*ABS($A$7:$A$456-$A1231)))</f>
        <v>5.3000655961248543E-8</v>
      </c>
      <c r="AA1231">
        <f t="shared" si="301"/>
        <v>83611.070545054885</v>
      </c>
      <c r="AB1231">
        <f t="shared" si="307"/>
        <v>83606.163122513812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2.0547886854412795E-5</v>
      </c>
      <c r="AL1231" s="17">
        <f t="shared" si="302"/>
        <v>2.457700017198801E-10</v>
      </c>
      <c r="AQ1231">
        <f t="shared" si="309"/>
        <v>2.457700017198801E-10</v>
      </c>
    </row>
    <row r="1232" spans="1:43" x14ac:dyDescent="0.2">
      <c r="A1232">
        <f>front!A1232</f>
        <v>754.74</v>
      </c>
      <c r="B1232" s="1">
        <f t="shared" si="308"/>
        <v>0.45000000000004547</v>
      </c>
      <c r="C1232">
        <f>front!D1232-front!B1232</f>
        <v>48257.07</v>
      </c>
      <c r="D1232" s="2">
        <f>front!E1232-front!C1232</f>
        <v>55565.2</v>
      </c>
      <c r="E1232" s="2">
        <f>IF(front!F1232-front!C1232&gt;0,front!F1232-front!C1232,0)</f>
        <v>55565.2</v>
      </c>
      <c r="F1232" s="2">
        <f>front!I1232-front!H1232</f>
        <v>8518.6999999999989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50559.411421993464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58647.81585889931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58647.81585889931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8510.2157417839117</v>
      </c>
      <c r="M1232" s="4"/>
      <c r="N1232" s="4"/>
      <c r="O1232" s="4">
        <f t="shared" si="303"/>
        <v>84265.685703322437</v>
      </c>
      <c r="P1232" s="4">
        <f t="shared" si="304"/>
        <v>11729.563171779862</v>
      </c>
      <c r="Q1232" s="4">
        <f t="shared" si="304"/>
        <v>11729.563171779862</v>
      </c>
      <c r="R1232" s="4">
        <f t="shared" si="305"/>
        <v>1418.3692902973185</v>
      </c>
      <c r="S1232" s="4"/>
      <c r="T1232" s="4"/>
      <c r="U1232" s="4">
        <f t="shared" si="306"/>
        <v>1</v>
      </c>
      <c r="V1232" s="4"/>
      <c r="W1232" s="4"/>
      <c r="X1232">
        <f>IF(front!E1232&gt;$X$2,O1232,P1232)</f>
        <v>84265.685703322437</v>
      </c>
      <c r="Y1232">
        <f t="shared" si="300"/>
        <v>84028.932463675024</v>
      </c>
      <c r="Z1232">
        <f>SUMPRODUCT($B$7:$B$456,Y$7:Y$456,EXP(constants!$B$32+constants!$A$32*ABS($A$7:$A$456-$A1232)))</f>
        <v>5.1661265811308324E-8</v>
      </c>
      <c r="AA1232">
        <f t="shared" si="301"/>
        <v>84028.932463623365</v>
      </c>
      <c r="AB1232">
        <f t="shared" si="307"/>
        <v>84024.025041082292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2.0560515297785808E-5</v>
      </c>
      <c r="AL1232" s="17">
        <f t="shared" si="302"/>
        <v>2.4469805258356825E-10</v>
      </c>
      <c r="AQ1232">
        <f t="shared" si="309"/>
        <v>2.4469805258356825E-10</v>
      </c>
    </row>
    <row r="1233" spans="1:43" x14ac:dyDescent="0.2">
      <c r="A1233">
        <f>front!A1233</f>
        <v>755.18</v>
      </c>
      <c r="B1233" s="1">
        <f t="shared" si="308"/>
        <v>0.43999999999994088</v>
      </c>
      <c r="C1233">
        <f>front!D1233-front!B1233</f>
        <v>48210.53</v>
      </c>
      <c r="D1233" s="2">
        <f>front!E1233-front!C1233</f>
        <v>55862.3</v>
      </c>
      <c r="E1233" s="2">
        <f>IF(front!F1233-front!C1233&gt;0,front!F1233-front!C1233,0)</f>
        <v>55862.3</v>
      </c>
      <c r="F1233" s="2">
        <f>front!I1233-front!H1233</f>
        <v>9514.1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50508.052320284929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58978.368971284712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58978.368971284712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9509.9466035340101</v>
      </c>
      <c r="M1233" s="4"/>
      <c r="N1233" s="4"/>
      <c r="O1233" s="4">
        <f t="shared" si="303"/>
        <v>84180.087200474882</v>
      </c>
      <c r="P1233" s="4">
        <f t="shared" si="304"/>
        <v>11795.673794256942</v>
      </c>
      <c r="Q1233" s="4">
        <f t="shared" si="304"/>
        <v>11795.673794256942</v>
      </c>
      <c r="R1233" s="4">
        <f t="shared" si="305"/>
        <v>1584.9911005890015</v>
      </c>
      <c r="S1233" s="4"/>
      <c r="T1233" s="4"/>
      <c r="U1233" s="4">
        <f t="shared" si="306"/>
        <v>1</v>
      </c>
      <c r="V1233" s="4"/>
      <c r="W1233" s="4"/>
      <c r="X1233">
        <f>IF(front!E1233&gt;$X$2,O1233,P1233)</f>
        <v>84180.087200474882</v>
      </c>
      <c r="Y1233">
        <f t="shared" si="300"/>
        <v>83943.333960827469</v>
      </c>
      <c r="Z1233">
        <f>SUMPRODUCT($B$7:$B$456,Y$7:Y$456,EXP(constants!$B$32+constants!$A$32*ABS($A$7:$A$456-$A1233)))</f>
        <v>5.0384374140084641E-8</v>
      </c>
      <c r="AA1233">
        <f t="shared" si="301"/>
        <v>83943.33396077709</v>
      </c>
      <c r="AB1233">
        <f t="shared" si="307"/>
        <v>83938.426538236017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2.0572824563694307E-5</v>
      </c>
      <c r="AL1233" s="17">
        <f t="shared" si="302"/>
        <v>2.4509423647967575E-10</v>
      </c>
      <c r="AQ1233">
        <f t="shared" si="309"/>
        <v>2.4509423647967575E-10</v>
      </c>
    </row>
    <row r="1234" spans="1:43" x14ac:dyDescent="0.2">
      <c r="A1234">
        <f>front!A1234</f>
        <v>755.63</v>
      </c>
      <c r="B1234" s="1">
        <f t="shared" si="308"/>
        <v>0.45000000000004547</v>
      </c>
      <c r="C1234">
        <f>front!D1234-front!B1234</f>
        <v>48021.94</v>
      </c>
      <c r="D1234" s="2">
        <f>front!E1234-front!C1234</f>
        <v>55522.400000000001</v>
      </c>
      <c r="E1234" s="2">
        <f>IF(front!F1234-front!C1234&gt;0,front!F1234-front!C1234,0)</f>
        <v>55522.400000000001</v>
      </c>
      <c r="F1234" s="2">
        <f>front!I1234-front!H1234</f>
        <v>10416.800000000001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50299.955780837903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58600.219727840944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58600.219727840944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10418.515022479156</v>
      </c>
      <c r="M1234" s="4"/>
      <c r="N1234" s="4"/>
      <c r="O1234" s="4">
        <f t="shared" si="303"/>
        <v>83833.259634729839</v>
      </c>
      <c r="P1234" s="4">
        <f t="shared" si="304"/>
        <v>11720.04394556819</v>
      </c>
      <c r="Q1234" s="4">
        <f t="shared" si="304"/>
        <v>11720.04394556819</v>
      </c>
      <c r="R1234" s="4">
        <f t="shared" si="305"/>
        <v>1736.4191704131927</v>
      </c>
      <c r="S1234" s="4"/>
      <c r="T1234" s="4"/>
      <c r="U1234" s="4">
        <f t="shared" si="306"/>
        <v>1</v>
      </c>
      <c r="V1234" s="4"/>
      <c r="W1234" s="4"/>
      <c r="X1234">
        <f>IF(front!E1234&gt;$X$2,O1234,P1234)</f>
        <v>83833.259634729839</v>
      </c>
      <c r="Y1234">
        <f t="shared" si="300"/>
        <v>83596.506395082426</v>
      </c>
      <c r="Z1234">
        <f>SUMPRODUCT($B$7:$B$456,Y$7:Y$456,EXP(constants!$B$32+constants!$A$32*ABS($A$7:$A$456-$A1234)))</f>
        <v>4.9111100569971237E-8</v>
      </c>
      <c r="AA1234">
        <f t="shared" si="301"/>
        <v>83596.506395033313</v>
      </c>
      <c r="AB1234">
        <f t="shared" si="307"/>
        <v>83591.59897249224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2.0585374159543721E-5</v>
      </c>
      <c r="AL1234" s="17">
        <f t="shared" si="302"/>
        <v>2.4626127999199796E-10</v>
      </c>
      <c r="AQ1234">
        <f t="shared" si="309"/>
        <v>2.4626127999199796E-10</v>
      </c>
    </row>
    <row r="1235" spans="1:43" x14ac:dyDescent="0.2">
      <c r="A1235">
        <f>front!A1235</f>
        <v>756.07</v>
      </c>
      <c r="B1235" s="1">
        <f t="shared" si="308"/>
        <v>0.44000000000005457</v>
      </c>
      <c r="C1235">
        <f>front!D1235-front!B1235</f>
        <v>47873.659999999996</v>
      </c>
      <c r="D1235" s="2">
        <f>front!E1235-front!C1235</f>
        <v>55402.7</v>
      </c>
      <c r="E1235" s="2">
        <f>IF(front!F1235-front!C1235&gt;0,front!F1235-front!C1235,0)</f>
        <v>55402.7</v>
      </c>
      <c r="F1235" s="2">
        <f>front!I1235-front!H1235</f>
        <v>10681.800000000001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50136.363481506851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58467.135265041921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58467.135265041921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10685.62072802189</v>
      </c>
      <c r="M1235" s="4"/>
      <c r="N1235" s="4"/>
      <c r="O1235" s="4">
        <f t="shared" si="303"/>
        <v>83560.605802511418</v>
      </c>
      <c r="P1235" s="4">
        <f t="shared" si="304"/>
        <v>11693.427053008383</v>
      </c>
      <c r="Q1235" s="4">
        <f t="shared" si="304"/>
        <v>11693.427053008383</v>
      </c>
      <c r="R1235" s="4">
        <f t="shared" si="305"/>
        <v>1780.9367880036484</v>
      </c>
      <c r="S1235" s="4"/>
      <c r="T1235" s="4"/>
      <c r="U1235" s="4">
        <f t="shared" si="306"/>
        <v>1</v>
      </c>
      <c r="V1235" s="4"/>
      <c r="W1235" s="4"/>
      <c r="X1235">
        <f>IF(front!E1235&gt;$X$2,O1235,P1235)</f>
        <v>83560.605802511418</v>
      </c>
      <c r="Y1235">
        <f t="shared" si="300"/>
        <v>83323.852562864005</v>
      </c>
      <c r="Z1235">
        <f>SUMPRODUCT($B$7:$B$456,Y$7:Y$456,EXP(constants!$B$32+constants!$A$32*ABS($A$7:$A$456-$A1235)))</f>
        <v>4.7897240353857152E-8</v>
      </c>
      <c r="AA1235">
        <f t="shared" si="301"/>
        <v>83323.852562816115</v>
      </c>
      <c r="AB1235">
        <f t="shared" si="307"/>
        <v>83318.945140275042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2.0597606320538257E-5</v>
      </c>
      <c r="AL1235" s="17">
        <f t="shared" si="302"/>
        <v>2.472139593925524E-10</v>
      </c>
      <c r="AQ1235">
        <f t="shared" si="309"/>
        <v>2.472139593925524E-10</v>
      </c>
    </row>
    <row r="1236" spans="1:43" x14ac:dyDescent="0.2">
      <c r="A1236">
        <f>front!A1236</f>
        <v>756.52</v>
      </c>
      <c r="B1236" s="1">
        <f t="shared" si="308"/>
        <v>0.44999999999993179</v>
      </c>
      <c r="C1236">
        <f>front!D1236-front!B1236</f>
        <v>47561.53</v>
      </c>
      <c r="D1236" s="2">
        <f>front!E1236-front!C1236</f>
        <v>54939.9</v>
      </c>
      <c r="E1236" s="2">
        <f>IF(front!F1236-front!C1236&gt;0,front!F1236-front!C1236,0)</f>
        <v>54939.9</v>
      </c>
      <c r="F1236" s="2">
        <f>front!I1236-front!H1236</f>
        <v>11735.2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49792.075609928688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57952.95613041363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57952.95613041363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11749.242219645277</v>
      </c>
      <c r="M1236" s="4"/>
      <c r="N1236" s="4"/>
      <c r="O1236" s="4">
        <f t="shared" si="303"/>
        <v>82986.792683214488</v>
      </c>
      <c r="P1236" s="4">
        <f t="shared" si="304"/>
        <v>11590.591226082726</v>
      </c>
      <c r="Q1236" s="4">
        <f t="shared" si="304"/>
        <v>11590.591226082726</v>
      </c>
      <c r="R1236" s="4">
        <f t="shared" si="305"/>
        <v>1958.2070366075461</v>
      </c>
      <c r="S1236" s="4"/>
      <c r="T1236" s="4"/>
      <c r="U1236" s="4">
        <f t="shared" si="306"/>
        <v>1</v>
      </c>
      <c r="V1236" s="4"/>
      <c r="W1236" s="4"/>
      <c r="X1236">
        <f>IF(front!E1236&gt;$X$2,O1236,P1236)</f>
        <v>82986.792683214488</v>
      </c>
      <c r="Y1236">
        <f t="shared" si="300"/>
        <v>82750.039443567075</v>
      </c>
      <c r="Z1236">
        <f>SUMPRODUCT($B$7:$B$456,Y$7:Y$456,EXP(constants!$B$32+constants!$A$32*ABS($A$7:$A$456-$A1236)))</f>
        <v>4.6686819637816138E-8</v>
      </c>
      <c r="AA1236">
        <f t="shared" si="301"/>
        <v>82750.039443520393</v>
      </c>
      <c r="AB1236">
        <f t="shared" si="307"/>
        <v>82745.132020979319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2.0610077048419061E-5</v>
      </c>
      <c r="AL1236" s="17">
        <f t="shared" si="302"/>
        <v>2.4907902791421678E-10</v>
      </c>
      <c r="AQ1236">
        <f t="shared" si="309"/>
        <v>2.4907902791421678E-10</v>
      </c>
    </row>
    <row r="1237" spans="1:43" x14ac:dyDescent="0.2">
      <c r="A1237">
        <f>front!A1237</f>
        <v>756.97</v>
      </c>
      <c r="B1237" s="1">
        <f t="shared" si="308"/>
        <v>0.45000000000004547</v>
      </c>
      <c r="C1237">
        <f>front!D1237-front!B1237</f>
        <v>47369.66</v>
      </c>
      <c r="D1237" s="2">
        <f>front!E1237-front!C1237</f>
        <v>55609.1</v>
      </c>
      <c r="E1237" s="2">
        <f>IF(front!F1237-front!C1237&gt;0,front!F1237-front!C1237,0)</f>
        <v>55609.1</v>
      </c>
      <c r="F1237" s="2">
        <f>front!I1237-front!H1237</f>
        <v>13191.599999999999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49580.490155105304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58696.641093309059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58696.641093309059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13225.011576003571</v>
      </c>
      <c r="M1237" s="4"/>
      <c r="N1237" s="4"/>
      <c r="O1237" s="4">
        <f t="shared" si="303"/>
        <v>82634.150258508846</v>
      </c>
      <c r="P1237" s="4">
        <f t="shared" si="304"/>
        <v>11739.328218661813</v>
      </c>
      <c r="Q1237" s="4">
        <f t="shared" si="304"/>
        <v>11739.328218661813</v>
      </c>
      <c r="R1237" s="4">
        <f t="shared" si="305"/>
        <v>2204.1685960005952</v>
      </c>
      <c r="S1237" s="4"/>
      <c r="T1237" s="4"/>
      <c r="U1237" s="4">
        <f t="shared" si="306"/>
        <v>1</v>
      </c>
      <c r="V1237" s="4"/>
      <c r="W1237" s="4"/>
      <c r="X1237">
        <f>IF(front!E1237&gt;$X$2,O1237,P1237)</f>
        <v>82634.150258508846</v>
      </c>
      <c r="Y1237">
        <f t="shared" si="300"/>
        <v>82397.397018861433</v>
      </c>
      <c r="Z1237">
        <f>SUMPRODUCT($B$7:$B$456,Y$7:Y$456,EXP(constants!$B$32+constants!$A$32*ABS($A$7:$A$456-$A1237)))</f>
        <v>4.5506987705157679E-8</v>
      </c>
      <c r="AA1237">
        <f t="shared" si="301"/>
        <v>82397.397018815929</v>
      </c>
      <c r="AB1237">
        <f t="shared" si="307"/>
        <v>82392.489596274856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2.0622507890335644E-5</v>
      </c>
      <c r="AL1237" s="17">
        <f t="shared" si="302"/>
        <v>2.5029596740414593E-10</v>
      </c>
      <c r="AQ1237">
        <f t="shared" si="309"/>
        <v>2.5029596740414593E-10</v>
      </c>
    </row>
    <row r="1238" spans="1:43" x14ac:dyDescent="0.2">
      <c r="A1238">
        <f>front!A1238</f>
        <v>757.41</v>
      </c>
      <c r="B1238" s="1">
        <f t="shared" si="308"/>
        <v>0.43999999999994088</v>
      </c>
      <c r="C1238">
        <f>front!D1238-front!B1238</f>
        <v>47332</v>
      </c>
      <c r="D1238" s="2">
        <f>front!E1238-front!C1238</f>
        <v>54861.3</v>
      </c>
      <c r="E1238" s="2">
        <f>IF(front!F1238-front!C1238&gt;0,front!F1238-front!C1238,0)</f>
        <v>54861.3</v>
      </c>
      <c r="F1238" s="2">
        <f>front!I1238-front!H1238</f>
        <v>15096.399999999998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49538.965277027513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57865.683377620771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57865.683377620771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15165.079662188284</v>
      </c>
      <c r="M1238" s="4"/>
      <c r="N1238" s="4"/>
      <c r="O1238" s="4">
        <f t="shared" si="303"/>
        <v>82564.942128379189</v>
      </c>
      <c r="P1238" s="4">
        <f t="shared" si="304"/>
        <v>11573.136675524154</v>
      </c>
      <c r="Q1238" s="4">
        <f t="shared" si="304"/>
        <v>11573.136675524154</v>
      </c>
      <c r="R1238" s="4">
        <f t="shared" si="305"/>
        <v>2527.5132770313808</v>
      </c>
      <c r="S1238" s="4"/>
      <c r="T1238" s="4"/>
      <c r="U1238" s="4">
        <f t="shared" si="306"/>
        <v>1</v>
      </c>
      <c r="V1238" s="4"/>
      <c r="W1238" s="4"/>
      <c r="X1238">
        <f>IF(front!E1238&gt;$X$2,O1238,P1238)</f>
        <v>82564.942128379189</v>
      </c>
      <c r="Y1238">
        <f t="shared" si="300"/>
        <v>82328.188888731776</v>
      </c>
      <c r="Z1238">
        <f>SUMPRODUCT($B$7:$B$456,Y$7:Y$456,EXP(constants!$B$32+constants!$A$32*ABS($A$7:$A$456-$A1238)))</f>
        <v>4.4382208962890107E-8</v>
      </c>
      <c r="AA1238">
        <f t="shared" si="301"/>
        <v>82328.188888687393</v>
      </c>
      <c r="AB1238">
        <f t="shared" si="307"/>
        <v>82323.28146614632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2.0634623918718264E-5</v>
      </c>
      <c r="AL1238" s="17">
        <f t="shared" si="302"/>
        <v>2.506535642314478E-10</v>
      </c>
      <c r="AQ1238">
        <f t="shared" si="309"/>
        <v>2.506535642314478E-10</v>
      </c>
    </row>
    <row r="1239" spans="1:43" x14ac:dyDescent="0.2">
      <c r="A1239">
        <f>front!A1239</f>
        <v>757.86</v>
      </c>
      <c r="B1239" s="1">
        <f t="shared" si="308"/>
        <v>0.45000000000004547</v>
      </c>
      <c r="C1239">
        <f>front!D1239-front!B1239</f>
        <v>47303.53</v>
      </c>
      <c r="D1239" s="2">
        <f>front!E1239-front!C1239</f>
        <v>55446.6</v>
      </c>
      <c r="E1239" s="2">
        <f>IF(front!F1239-front!C1239&gt;0,front!F1239-front!C1239,0)</f>
        <v>55446.6</v>
      </c>
      <c r="F1239" s="2">
        <f>front!I1239-front!H1239</f>
        <v>15812.800000000001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49507.574600649757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58515.93913522004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58515.93913522004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15897.789445490038</v>
      </c>
      <c r="M1239" s="4"/>
      <c r="N1239" s="4"/>
      <c r="O1239" s="4">
        <f t="shared" si="303"/>
        <v>82512.624334416265</v>
      </c>
      <c r="P1239" s="4">
        <f t="shared" si="304"/>
        <v>11703.187827044008</v>
      </c>
      <c r="Q1239" s="4">
        <f t="shared" si="304"/>
        <v>11703.187827044008</v>
      </c>
      <c r="R1239" s="4">
        <f t="shared" si="305"/>
        <v>2649.6315742483398</v>
      </c>
      <c r="S1239" s="4"/>
      <c r="T1239" s="4"/>
      <c r="U1239" s="4">
        <f t="shared" si="306"/>
        <v>1</v>
      </c>
      <c r="V1239" s="4"/>
      <c r="W1239" s="4"/>
      <c r="X1239">
        <f>IF(front!E1239&gt;$X$2,O1239,P1239)</f>
        <v>82512.624334416265</v>
      </c>
      <c r="Y1239">
        <f t="shared" si="300"/>
        <v>82275.871094768852</v>
      </c>
      <c r="Z1239">
        <f>SUMPRODUCT($B$7:$B$456,Y$7:Y$456,EXP(constants!$B$32+constants!$A$32*ABS($A$7:$A$456-$A1239)))</f>
        <v>4.326061730634634E-8</v>
      </c>
      <c r="AA1239">
        <f t="shared" si="301"/>
        <v>82275.87109472559</v>
      </c>
      <c r="AB1239">
        <f t="shared" si="307"/>
        <v>82270.963672184516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2.0646975855213323E-5</v>
      </c>
      <c r="AL1239" s="17">
        <f t="shared" si="302"/>
        <v>2.5096309722933247E-10</v>
      </c>
      <c r="AQ1239">
        <f t="shared" si="309"/>
        <v>2.5096309722933247E-10</v>
      </c>
    </row>
    <row r="1240" spans="1:43" x14ac:dyDescent="0.2">
      <c r="A1240">
        <f>front!A1240</f>
        <v>758.3</v>
      </c>
      <c r="B1240" s="1">
        <f t="shared" si="308"/>
        <v>0.43999999999994088</v>
      </c>
      <c r="C1240">
        <f>front!D1240-front!B1240</f>
        <v>47496.460000000006</v>
      </c>
      <c r="D1240" s="2">
        <f>front!E1240-front!C1240</f>
        <v>55487.8</v>
      </c>
      <c r="E1240" s="2">
        <f>IF(front!F1240-front!C1240&gt;0,front!F1240-front!C1240,0)</f>
        <v>55487.8</v>
      </c>
      <c r="F1240" s="2">
        <f>front!I1240-front!H1240</f>
        <v>13458.499999999998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49720.314814360529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58561.746522698515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58561.746522698515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13496.1587102755</v>
      </c>
      <c r="M1240" s="4"/>
      <c r="N1240" s="4"/>
      <c r="O1240" s="4">
        <f t="shared" si="303"/>
        <v>82867.191357267555</v>
      </c>
      <c r="P1240" s="4">
        <f t="shared" si="304"/>
        <v>11712.349304539703</v>
      </c>
      <c r="Q1240" s="4">
        <f t="shared" si="304"/>
        <v>11712.349304539703</v>
      </c>
      <c r="R1240" s="4">
        <f t="shared" si="305"/>
        <v>2249.3597850459169</v>
      </c>
      <c r="S1240" s="4"/>
      <c r="T1240" s="4"/>
      <c r="U1240" s="4">
        <f t="shared" si="306"/>
        <v>1</v>
      </c>
      <c r="V1240" s="4"/>
      <c r="W1240" s="4"/>
      <c r="X1240">
        <f>IF(front!E1240&gt;$X$2,O1240,P1240)</f>
        <v>82867.191357267555</v>
      </c>
      <c r="Y1240">
        <f t="shared" si="300"/>
        <v>82630.438117620142</v>
      </c>
      <c r="Z1240">
        <f>SUMPRODUCT($B$7:$B$456,Y$7:Y$456,EXP(constants!$B$32+constants!$A$32*ABS($A$7:$A$456-$A1240)))</f>
        <v>4.2191361238710914E-8</v>
      </c>
      <c r="AA1240">
        <f t="shared" si="301"/>
        <v>82630.438117577956</v>
      </c>
      <c r="AB1240">
        <f t="shared" si="307"/>
        <v>82625.530695036883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2.0659014717722548E-5</v>
      </c>
      <c r="AL1240" s="17">
        <f t="shared" si="302"/>
        <v>2.5003185509298622E-10</v>
      </c>
      <c r="AQ1240">
        <f t="shared" si="309"/>
        <v>2.5003185509298622E-10</v>
      </c>
    </row>
    <row r="1241" spans="1:43" x14ac:dyDescent="0.2">
      <c r="A1241">
        <f>front!A1241</f>
        <v>758.75</v>
      </c>
      <c r="B1241" s="1">
        <f t="shared" si="308"/>
        <v>0.45000000000004547</v>
      </c>
      <c r="C1241">
        <f>front!D1241-front!B1241</f>
        <v>47578</v>
      </c>
      <c r="D1241" s="2">
        <f>front!E1241-front!C1241</f>
        <v>55480.3</v>
      </c>
      <c r="E1241" s="2">
        <f>IF(front!F1241-front!C1241&gt;0,front!F1241-front!C1241,0)</f>
        <v>55480.3</v>
      </c>
      <c r="F1241" s="2">
        <f>front!I1241-front!H1241</f>
        <v>10636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49810.2398659674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58553.407426097277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58553.407426097277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10639.443868440449</v>
      </c>
      <c r="M1241" s="4"/>
      <c r="N1241" s="4"/>
      <c r="O1241" s="4">
        <f t="shared" si="303"/>
        <v>83017.066443279007</v>
      </c>
      <c r="P1241" s="4">
        <f t="shared" si="304"/>
        <v>11710.681485219455</v>
      </c>
      <c r="Q1241" s="4">
        <f t="shared" si="304"/>
        <v>11710.681485219455</v>
      </c>
      <c r="R1241" s="4">
        <f t="shared" si="305"/>
        <v>1773.2406447400749</v>
      </c>
      <c r="S1241" s="4"/>
      <c r="T1241" s="4"/>
      <c r="U1241" s="4">
        <f t="shared" si="306"/>
        <v>1</v>
      </c>
      <c r="V1241" s="4"/>
      <c r="W1241" s="4"/>
      <c r="X1241">
        <f>IF(front!E1241&gt;$X$2,O1241,P1241)</f>
        <v>83017.066443279007</v>
      </c>
      <c r="Y1241">
        <f t="shared" si="300"/>
        <v>82780.313203631595</v>
      </c>
      <c r="Z1241">
        <f>SUMPRODUCT($B$7:$B$456,Y$7:Y$456,EXP(constants!$B$32+constants!$A$32*ABS($A$7:$A$456-$A1241)))</f>
        <v>4.1125134932058845E-8</v>
      </c>
      <c r="AA1241">
        <f t="shared" si="301"/>
        <v>82780.313203590471</v>
      </c>
      <c r="AB1241">
        <f t="shared" si="307"/>
        <v>82775.405781049398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2.0671287719450078E-5</v>
      </c>
      <c r="AL1241" s="17">
        <f t="shared" si="302"/>
        <v>2.4972741026637844E-10</v>
      </c>
      <c r="AQ1241">
        <f t="shared" si="309"/>
        <v>2.4972741026637844E-10</v>
      </c>
    </row>
    <row r="1242" spans="1:43" x14ac:dyDescent="0.2">
      <c r="A1242">
        <f>front!A1242</f>
        <v>759.19</v>
      </c>
      <c r="B1242" s="1">
        <f t="shared" si="308"/>
        <v>0.44000000000005457</v>
      </c>
      <c r="C1242">
        <f>front!D1242-front!B1242</f>
        <v>47634.07</v>
      </c>
      <c r="D1242" s="2">
        <f>front!E1242-front!C1242</f>
        <v>55572.2</v>
      </c>
      <c r="E1242" s="2">
        <f>IF(front!F1242-front!C1242&gt;0,front!F1242-front!C1242,0)</f>
        <v>55572.2</v>
      </c>
      <c r="F1242" s="2">
        <f>front!I1242-front!H1242</f>
        <v>11638.5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49872.079949937273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58655.600804913163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58655.600804913163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11651.47618947917</v>
      </c>
      <c r="M1242" s="4"/>
      <c r="N1242" s="4"/>
      <c r="O1242" s="4">
        <f t="shared" si="303"/>
        <v>83120.133249895458</v>
      </c>
      <c r="P1242" s="4">
        <f t="shared" si="304"/>
        <v>11731.120160982633</v>
      </c>
      <c r="Q1242" s="4">
        <f t="shared" si="304"/>
        <v>11731.120160982633</v>
      </c>
      <c r="R1242" s="4">
        <f t="shared" si="305"/>
        <v>1941.9126982465284</v>
      </c>
      <c r="S1242" s="4"/>
      <c r="T1242" s="4"/>
      <c r="U1242" s="4">
        <f t="shared" si="306"/>
        <v>1</v>
      </c>
      <c r="V1242" s="4"/>
      <c r="W1242" s="4"/>
      <c r="X1242">
        <f>IF(front!E1242&gt;$X$2,O1242,P1242)</f>
        <v>83120.133249895458</v>
      </c>
      <c r="Y1242">
        <f t="shared" si="300"/>
        <v>82883.380010248045</v>
      </c>
      <c r="Z1242">
        <f>SUMPRODUCT($B$7:$B$456,Y$7:Y$456,EXP(constants!$B$32+constants!$A$32*ABS($A$7:$A$456-$A1242)))</f>
        <v>4.0108660762329635E-8</v>
      </c>
      <c r="AA1242">
        <f t="shared" si="301"/>
        <v>82883.38001020794</v>
      </c>
      <c r="AB1242">
        <f t="shared" si="307"/>
        <v>82878.472587666867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2.0683249385626785E-5</v>
      </c>
      <c r="AL1242" s="17">
        <f t="shared" si="302"/>
        <v>2.4956117963863943E-10</v>
      </c>
      <c r="AQ1242">
        <f t="shared" si="309"/>
        <v>2.4956117963863943E-10</v>
      </c>
    </row>
    <row r="1243" spans="1:43" x14ac:dyDescent="0.2">
      <c r="A1243">
        <f>front!A1243</f>
        <v>759.64</v>
      </c>
      <c r="B1243" s="1">
        <f t="shared" si="308"/>
        <v>0.44999999999993179</v>
      </c>
      <c r="C1243">
        <f>front!D1243-front!B1243</f>
        <v>47783.270000000004</v>
      </c>
      <c r="D1243" s="2">
        <f>front!E1243-front!C1243</f>
        <v>55808.5</v>
      </c>
      <c r="E1243" s="2">
        <f>IF(front!F1243-front!C1243&gt;0,front!F1243-front!C1243,0)</f>
        <v>55808.5</v>
      </c>
      <c r="F1243" s="2">
        <f>front!I1243-front!H1243</f>
        <v>14541.1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50036.650290040547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58918.489559975555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58918.489559975555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14598.294180056269</v>
      </c>
      <c r="M1243" s="4"/>
      <c r="N1243" s="4"/>
      <c r="O1243" s="4">
        <f t="shared" si="303"/>
        <v>83394.417150067573</v>
      </c>
      <c r="P1243" s="4">
        <f t="shared" si="304"/>
        <v>11783.697911995112</v>
      </c>
      <c r="Q1243" s="4">
        <f t="shared" si="304"/>
        <v>11783.697911995112</v>
      </c>
      <c r="R1243" s="4">
        <f t="shared" si="305"/>
        <v>2433.0490300093784</v>
      </c>
      <c r="S1243" s="4"/>
      <c r="T1243" s="4"/>
      <c r="U1243" s="4">
        <f t="shared" si="306"/>
        <v>1</v>
      </c>
      <c r="V1243" s="4"/>
      <c r="W1243" s="4"/>
      <c r="X1243">
        <f>IF(front!E1243&gt;$X$2,O1243,P1243)</f>
        <v>83394.417150067573</v>
      </c>
      <c r="Y1243">
        <f t="shared" si="300"/>
        <v>83157.66391042016</v>
      </c>
      <c r="Z1243">
        <f>SUMPRODUCT($B$7:$B$456,Y$7:Y$456,EXP(constants!$B$32+constants!$A$32*ABS($A$7:$A$456-$A1243)))</f>
        <v>3.9095066794896046E-8</v>
      </c>
      <c r="AA1243">
        <f t="shared" si="301"/>
        <v>83157.663910381059</v>
      </c>
      <c r="AB1243">
        <f t="shared" si="307"/>
        <v>83152.756487839986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2.0695443419623432E-5</v>
      </c>
      <c r="AL1243" s="17">
        <f t="shared" si="302"/>
        <v>2.4888463466210974E-10</v>
      </c>
      <c r="AQ1243">
        <f t="shared" si="309"/>
        <v>2.4888463466210974E-10</v>
      </c>
    </row>
    <row r="1244" spans="1:43" x14ac:dyDescent="0.2">
      <c r="A1244">
        <f>front!A1244</f>
        <v>760.08</v>
      </c>
      <c r="B1244" s="1">
        <f t="shared" si="308"/>
        <v>0.44000000000005457</v>
      </c>
      <c r="C1244">
        <f>front!D1244-front!B1244</f>
        <v>47742.94</v>
      </c>
      <c r="D1244" s="2">
        <f>front!E1244-front!C1244</f>
        <v>55564.3</v>
      </c>
      <c r="E1244" s="2">
        <f>IF(front!F1244-front!C1244&gt;0,front!F1244-front!C1244,0)</f>
        <v>55564.3</v>
      </c>
      <c r="F1244" s="2">
        <f>front!I1244-front!H1244</f>
        <v>15774.999999999998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49992.163236161563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58646.814948182342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58646.814948182342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15859.086628490348</v>
      </c>
      <c r="M1244" s="4"/>
      <c r="N1244" s="4"/>
      <c r="O1244" s="4">
        <f t="shared" si="303"/>
        <v>83320.272060269272</v>
      </c>
      <c r="P1244" s="4">
        <f t="shared" si="304"/>
        <v>11729.362989636469</v>
      </c>
      <c r="Q1244" s="4">
        <f t="shared" si="304"/>
        <v>11729.362989636469</v>
      </c>
      <c r="R1244" s="4">
        <f t="shared" si="305"/>
        <v>2643.1811047483911</v>
      </c>
      <c r="S1244" s="4"/>
      <c r="T1244" s="4"/>
      <c r="U1244" s="4">
        <f t="shared" si="306"/>
        <v>1</v>
      </c>
      <c r="V1244" s="4"/>
      <c r="W1244" s="4"/>
      <c r="X1244">
        <f>IF(front!E1244&gt;$X$2,O1244,P1244)</f>
        <v>83320.272060269272</v>
      </c>
      <c r="Y1244">
        <f t="shared" si="300"/>
        <v>83083.518820621859</v>
      </c>
      <c r="Z1244">
        <f>SUMPRODUCT($B$7:$B$456,Y$7:Y$456,EXP(constants!$B$32+constants!$A$32*ABS($A$7:$A$456-$A1244)))</f>
        <v>3.8128769039849121E-8</v>
      </c>
      <c r="AA1244">
        <f t="shared" si="301"/>
        <v>83083.518820583733</v>
      </c>
      <c r="AB1244">
        <f t="shared" si="307"/>
        <v>83078.61139804266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2.0707327855474926E-5</v>
      </c>
      <c r="AL1244" s="17">
        <f t="shared" si="302"/>
        <v>2.4924980698416915E-10</v>
      </c>
      <c r="AQ1244">
        <f t="shared" si="309"/>
        <v>2.4924980698416915E-10</v>
      </c>
    </row>
    <row r="1245" spans="1:43" x14ac:dyDescent="0.2">
      <c r="A1245">
        <f>front!A1245</f>
        <v>760.53</v>
      </c>
      <c r="B1245" s="1">
        <f t="shared" si="308"/>
        <v>0.44999999999993179</v>
      </c>
      <c r="C1245">
        <f>front!D1245-front!B1245</f>
        <v>47578</v>
      </c>
      <c r="D1245" s="2">
        <f>front!E1245-front!C1245</f>
        <v>55244.1</v>
      </c>
      <c r="E1245" s="2">
        <f>IF(front!F1245-front!C1245&gt;0,front!F1245-front!C1245,0)</f>
        <v>55244.1</v>
      </c>
      <c r="F1245" s="2">
        <f>front!I1245-front!H1245</f>
        <v>15688.9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49810.2398659674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58290.864167655898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58290.864167655898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15770.947818355728</v>
      </c>
      <c r="M1245" s="4"/>
      <c r="N1245" s="4"/>
      <c r="O1245" s="4">
        <f t="shared" si="303"/>
        <v>83017.066443279007</v>
      </c>
      <c r="P1245" s="4">
        <f t="shared" si="304"/>
        <v>11658.17283353118</v>
      </c>
      <c r="Q1245" s="4">
        <f t="shared" si="304"/>
        <v>11658.17283353118</v>
      </c>
      <c r="R1245" s="4">
        <f t="shared" si="305"/>
        <v>2628.4913030592879</v>
      </c>
      <c r="S1245" s="4"/>
      <c r="T1245" s="4"/>
      <c r="U1245" s="4">
        <f t="shared" si="306"/>
        <v>1</v>
      </c>
      <c r="V1245" s="4"/>
      <c r="W1245" s="4"/>
      <c r="X1245">
        <f>IF(front!E1245&gt;$X$2,O1245,P1245)</f>
        <v>83017.066443279007</v>
      </c>
      <c r="Y1245">
        <f t="shared" si="300"/>
        <v>82780.313203631595</v>
      </c>
      <c r="Z1245">
        <f>SUMPRODUCT($B$7:$B$456,Y$7:Y$456,EXP(constants!$B$32+constants!$A$32*ABS($A$7:$A$456-$A1245)))</f>
        <v>3.7165209311104547E-8</v>
      </c>
      <c r="AA1245">
        <f t="shared" si="301"/>
        <v>82780.313203594429</v>
      </c>
      <c r="AB1245">
        <f t="shared" si="307"/>
        <v>82775.405781053356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2.071944288516517E-5</v>
      </c>
      <c r="AL1245" s="17">
        <f t="shared" si="302"/>
        <v>2.5030916719356862E-10</v>
      </c>
      <c r="AQ1245">
        <f t="shared" si="309"/>
        <v>2.5030916719356862E-10</v>
      </c>
    </row>
    <row r="1246" spans="1:43" x14ac:dyDescent="0.2">
      <c r="A1246">
        <f>front!A1246</f>
        <v>760.98</v>
      </c>
      <c r="B1246" s="1">
        <f t="shared" si="308"/>
        <v>0.45000000000004547</v>
      </c>
      <c r="C1246">
        <f>front!D1246-front!B1246</f>
        <v>47245.599999999999</v>
      </c>
      <c r="D1246" s="2">
        <f>front!E1246-front!C1246</f>
        <v>55464.800000000003</v>
      </c>
      <c r="E1246" s="2">
        <f>IF(front!F1246-front!C1246&gt;0,front!F1246-front!C1246,0)</f>
        <v>55464.800000000003</v>
      </c>
      <c r="F1246" s="2">
        <f>front!I1246-front!H1246</f>
        <v>15046.500000000002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49443.704560607104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58536.173820748132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58536.173820748132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15114.106422368428</v>
      </c>
      <c r="M1246" s="4"/>
      <c r="N1246" s="4"/>
      <c r="O1246" s="4">
        <f t="shared" si="303"/>
        <v>82406.174267678507</v>
      </c>
      <c r="P1246" s="4">
        <f t="shared" si="304"/>
        <v>11707.234764149627</v>
      </c>
      <c r="Q1246" s="4">
        <f t="shared" si="304"/>
        <v>11707.234764149627</v>
      </c>
      <c r="R1246" s="4">
        <f t="shared" si="305"/>
        <v>2519.0177370614047</v>
      </c>
      <c r="S1246" s="4"/>
      <c r="T1246" s="4"/>
      <c r="U1246" s="4">
        <f t="shared" si="306"/>
        <v>1</v>
      </c>
      <c r="V1246" s="4"/>
      <c r="W1246" s="4"/>
      <c r="X1246">
        <f>IF(front!E1246&gt;$X$2,O1246,P1246)</f>
        <v>82406.174267678507</v>
      </c>
      <c r="Y1246">
        <f t="shared" si="300"/>
        <v>82169.421028031094</v>
      </c>
      <c r="Z1246">
        <f>SUMPRODUCT($B$7:$B$456,Y$7:Y$456,EXP(constants!$B$32+constants!$A$32*ABS($A$7:$A$456-$A1246)))</f>
        <v>3.6225999892486118E-8</v>
      </c>
      <c r="AA1246">
        <f t="shared" si="301"/>
        <v>82169.421027994875</v>
      </c>
      <c r="AB1246">
        <f t="shared" si="307"/>
        <v>82164.513605453802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2.0731517953778654E-5</v>
      </c>
      <c r="AL1246" s="17">
        <f t="shared" si="302"/>
        <v>2.5231717494646698E-10</v>
      </c>
      <c r="AQ1246">
        <f t="shared" si="309"/>
        <v>2.5231717494646698E-10</v>
      </c>
    </row>
    <row r="1247" spans="1:43" x14ac:dyDescent="0.2">
      <c r="A1247">
        <f>front!A1247</f>
        <v>761.42</v>
      </c>
      <c r="B1247" s="1">
        <f t="shared" si="308"/>
        <v>0.43999999999994088</v>
      </c>
      <c r="C1247">
        <f>front!D1247-front!B1247</f>
        <v>47041.060000000005</v>
      </c>
      <c r="D1247" s="2">
        <f>front!E1247-front!C1247</f>
        <v>55208</v>
      </c>
      <c r="E1247" s="2">
        <f>IF(front!F1247-front!C1247&gt;0,front!F1247-front!C1247,0)</f>
        <v>55208</v>
      </c>
      <c r="F1247" s="2">
        <f>front!I1247-front!H1247</f>
        <v>12266.699999999999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49218.222789380387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58250.751545979125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58250.751545979125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12287.081245873529</v>
      </c>
      <c r="M1247" s="4"/>
      <c r="N1247" s="4"/>
      <c r="O1247" s="4">
        <f t="shared" si="303"/>
        <v>82030.37131563398</v>
      </c>
      <c r="P1247" s="4">
        <f t="shared" si="304"/>
        <v>11650.150309195826</v>
      </c>
      <c r="Q1247" s="4">
        <f t="shared" si="304"/>
        <v>11650.150309195826</v>
      </c>
      <c r="R1247" s="4">
        <f t="shared" si="305"/>
        <v>2047.8468743122548</v>
      </c>
      <c r="S1247" s="4"/>
      <c r="T1247" s="4"/>
      <c r="U1247" s="4">
        <f t="shared" si="306"/>
        <v>1</v>
      </c>
      <c r="V1247" s="4"/>
      <c r="W1247" s="4"/>
      <c r="X1247">
        <f>IF(front!E1247&gt;$X$2,O1247,P1247)</f>
        <v>82030.37131563398</v>
      </c>
      <c r="Y1247">
        <f t="shared" si="300"/>
        <v>81793.618075986567</v>
      </c>
      <c r="Z1247">
        <f>SUMPRODUCT($B$7:$B$456,Y$7:Y$456,EXP(constants!$B$32+constants!$A$32*ABS($A$7:$A$456-$A1247)))</f>
        <v>3.5330615762460791E-8</v>
      </c>
      <c r="AA1247">
        <f t="shared" si="301"/>
        <v>81793.618075951235</v>
      </c>
      <c r="AB1247">
        <f t="shared" si="307"/>
        <v>81788.710653410162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2.0743286038301868E-5</v>
      </c>
      <c r="AL1247" s="17">
        <f t="shared" si="302"/>
        <v>2.5362040644220599E-10</v>
      </c>
      <c r="AQ1247">
        <f t="shared" si="309"/>
        <v>2.5362040644220599E-10</v>
      </c>
    </row>
    <row r="1248" spans="1:43" x14ac:dyDescent="0.2">
      <c r="A1248">
        <f>front!A1248</f>
        <v>761.87</v>
      </c>
      <c r="B1248" s="1">
        <f t="shared" si="308"/>
        <v>0.45000000000004547</v>
      </c>
      <c r="C1248">
        <f>front!D1248-front!B1248</f>
        <v>46886.200000000004</v>
      </c>
      <c r="D1248" s="2">
        <f>front!E1248-front!C1248</f>
        <v>54825.5</v>
      </c>
      <c r="E1248" s="2">
        <f>IF(front!F1248-front!C1248&gt;0,front!F1248-front!C1248,0)</f>
        <v>54825.5</v>
      </c>
      <c r="F1248" s="2">
        <f>front!I1248-front!H1248</f>
        <v>9661.6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49047.540890545213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57825.937918195166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57825.937918195166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9658.2729366110725</v>
      </c>
      <c r="M1248" s="4"/>
      <c r="N1248" s="4"/>
      <c r="O1248" s="4">
        <f t="shared" si="303"/>
        <v>81745.901484242015</v>
      </c>
      <c r="P1248" s="4">
        <f t="shared" si="304"/>
        <v>11565.187583639034</v>
      </c>
      <c r="Q1248" s="4">
        <f t="shared" si="304"/>
        <v>11565.187583639034</v>
      </c>
      <c r="R1248" s="4">
        <f t="shared" si="305"/>
        <v>1609.7121561018455</v>
      </c>
      <c r="S1248" s="4"/>
      <c r="T1248" s="4"/>
      <c r="U1248" s="4">
        <f t="shared" si="306"/>
        <v>1</v>
      </c>
      <c r="V1248" s="4"/>
      <c r="W1248" s="4"/>
      <c r="X1248">
        <f>IF(front!E1248&gt;$X$2,O1248,P1248)</f>
        <v>81745.901484242015</v>
      </c>
      <c r="Y1248">
        <f t="shared" si="300"/>
        <v>81509.148244594602</v>
      </c>
      <c r="Z1248">
        <f>SUMPRODUCT($B$7:$B$456,Y$7:Y$456,EXP(constants!$B$32+constants!$A$32*ABS($A$7:$A$456-$A1248)))</f>
        <v>3.4437768723394684E-8</v>
      </c>
      <c r="AA1248">
        <f t="shared" si="301"/>
        <v>81509.148244560158</v>
      </c>
      <c r="AB1248">
        <f t="shared" si="307"/>
        <v>81504.240822019085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2.0755282040650106E-5</v>
      </c>
      <c r="AL1248" s="17">
        <f t="shared" si="302"/>
        <v>2.5465278654608219E-10</v>
      </c>
      <c r="AQ1248">
        <f t="shared" si="309"/>
        <v>2.5465278654608219E-10</v>
      </c>
    </row>
    <row r="1249" spans="1:43" x14ac:dyDescent="0.2">
      <c r="A1249">
        <f>front!A1249</f>
        <v>762.31</v>
      </c>
      <c r="B1249" s="1">
        <f t="shared" si="308"/>
        <v>0.43999999999994088</v>
      </c>
      <c r="C1249">
        <f>front!D1249-front!B1249</f>
        <v>46848.86</v>
      </c>
      <c r="D1249" s="2">
        <f>front!E1249-front!C1249</f>
        <v>55598.2</v>
      </c>
      <c r="E1249" s="2">
        <f>IF(front!F1249-front!C1249&gt;0,front!F1249-front!C1249,0)</f>
        <v>55598.2</v>
      </c>
      <c r="F1249" s="2">
        <f>front!I1249-front!H1249</f>
        <v>8482.7000000000007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49006.390309463415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58684.517641695027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58684.517641695027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8474.0974456508338</v>
      </c>
      <c r="M1249" s="4"/>
      <c r="N1249" s="4"/>
      <c r="O1249" s="4">
        <f t="shared" si="303"/>
        <v>81677.317182439016</v>
      </c>
      <c r="P1249" s="4">
        <f t="shared" si="304"/>
        <v>11736.903528339006</v>
      </c>
      <c r="Q1249" s="4">
        <f t="shared" si="304"/>
        <v>11736.903528339006</v>
      </c>
      <c r="R1249" s="4">
        <f t="shared" si="305"/>
        <v>1412.349574275139</v>
      </c>
      <c r="S1249" s="4"/>
      <c r="T1249" s="4"/>
      <c r="U1249" s="4">
        <f t="shared" si="306"/>
        <v>1</v>
      </c>
      <c r="V1249" s="4"/>
      <c r="W1249" s="4"/>
      <c r="X1249">
        <f>IF(front!E1249&gt;$X$2,O1249,P1249)</f>
        <v>81677.317182439016</v>
      </c>
      <c r="Y1249">
        <f t="shared" si="300"/>
        <v>81440.563942791603</v>
      </c>
      <c r="Z1249">
        <f>SUMPRODUCT($B$7:$B$456,Y$7:Y$456,EXP(constants!$B$32+constants!$A$32*ABS($A$7:$A$456-$A1249)))</f>
        <v>3.3586583616567403E-8</v>
      </c>
      <c r="AA1249">
        <f t="shared" si="301"/>
        <v>81440.563942758017</v>
      </c>
      <c r="AB1249">
        <f t="shared" si="307"/>
        <v>81435.656520216944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2.0766972794019499E-5</v>
      </c>
      <c r="AL1249" s="17">
        <f t="shared" si="302"/>
        <v>2.5501081076032045E-10</v>
      </c>
      <c r="AQ1249">
        <f t="shared" si="309"/>
        <v>2.5501081076032045E-10</v>
      </c>
    </row>
    <row r="1250" spans="1:43" x14ac:dyDescent="0.2">
      <c r="A1250">
        <f>front!A1250</f>
        <v>762.76</v>
      </c>
      <c r="B1250" s="1">
        <f t="shared" si="308"/>
        <v>0.45000000000004547</v>
      </c>
      <c r="C1250">
        <f>front!D1250-front!B1250</f>
        <v>46968.4</v>
      </c>
      <c r="D1250" s="2">
        <f>front!E1250-front!C1250</f>
        <v>55937.2</v>
      </c>
      <c r="E1250" s="2">
        <f>IF(front!F1250-front!C1250&gt;0,front!F1250-front!C1250,0)</f>
        <v>55937.2</v>
      </c>
      <c r="F1250" s="2">
        <f>front!I1250-front!H1250</f>
        <v>8868.6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49138.135541512915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59061.749393991151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59061.749393991151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8861.4002089881069</v>
      </c>
      <c r="M1250" s="4"/>
      <c r="N1250" s="4"/>
      <c r="O1250" s="4">
        <f t="shared" si="303"/>
        <v>81896.892569188189</v>
      </c>
      <c r="P1250" s="4">
        <f t="shared" si="304"/>
        <v>11812.34987879823</v>
      </c>
      <c r="Q1250" s="4">
        <f t="shared" si="304"/>
        <v>11812.34987879823</v>
      </c>
      <c r="R1250" s="4">
        <f t="shared" si="305"/>
        <v>1476.9000348313514</v>
      </c>
      <c r="S1250" s="4"/>
      <c r="T1250" s="4"/>
      <c r="U1250" s="4">
        <f t="shared" si="306"/>
        <v>1</v>
      </c>
      <c r="V1250" s="4"/>
      <c r="W1250" s="4"/>
      <c r="X1250">
        <f>IF(front!E1250&gt;$X$2,O1250,P1250)</f>
        <v>81896.892569188189</v>
      </c>
      <c r="Y1250">
        <f t="shared" si="300"/>
        <v>81660.139329540776</v>
      </c>
      <c r="Z1250">
        <f>SUMPRODUCT($B$7:$B$456,Y$7:Y$456,EXP(constants!$B$32+constants!$A$32*ABS($A$7:$A$456-$A1250)))</f>
        <v>3.2737810361778562E-8</v>
      </c>
      <c r="AA1250">
        <f t="shared" si="301"/>
        <v>81660.139329508034</v>
      </c>
      <c r="AB1250">
        <f t="shared" si="307"/>
        <v>81655.231906966961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2.0778889684338577E-5</v>
      </c>
      <c r="AL1250" s="17">
        <f t="shared" si="302"/>
        <v>2.5447101427637591E-10</v>
      </c>
      <c r="AQ1250">
        <f t="shared" si="309"/>
        <v>2.5447101427637591E-10</v>
      </c>
    </row>
    <row r="1251" spans="1:43" x14ac:dyDescent="0.2">
      <c r="A1251">
        <f>front!A1251</f>
        <v>763.2</v>
      </c>
      <c r="B1251" s="1">
        <f t="shared" si="308"/>
        <v>0.44000000000005457</v>
      </c>
      <c r="C1251">
        <f>front!D1251-front!B1251</f>
        <v>47278.93</v>
      </c>
      <c r="D1251" s="2">
        <f>front!E1251-front!C1251</f>
        <v>55667.6</v>
      </c>
      <c r="E1251" s="2">
        <f>IF(front!F1251-front!C1251&gt;0,front!F1251-front!C1251,0)</f>
        <v>55667.6</v>
      </c>
      <c r="F1251" s="2">
        <f>front!I1251-front!H1251</f>
        <v>9945.6000000000022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49480.451687544584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58761.71370355937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58761.71370355937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9944.0070475421217</v>
      </c>
      <c r="M1251" s="4"/>
      <c r="N1251" s="4"/>
      <c r="O1251" s="4">
        <f t="shared" si="303"/>
        <v>82467.419479240969</v>
      </c>
      <c r="P1251" s="4">
        <f t="shared" si="304"/>
        <v>11752.342740711874</v>
      </c>
      <c r="Q1251" s="4">
        <f t="shared" si="304"/>
        <v>11752.342740711874</v>
      </c>
      <c r="R1251" s="4">
        <f t="shared" si="305"/>
        <v>1657.3345079236869</v>
      </c>
      <c r="S1251" s="4"/>
      <c r="T1251" s="4"/>
      <c r="U1251" s="4">
        <f t="shared" si="306"/>
        <v>1</v>
      </c>
      <c r="V1251" s="4"/>
      <c r="W1251" s="4"/>
      <c r="X1251">
        <f>IF(front!E1251&gt;$X$2,O1251,P1251)</f>
        <v>82467.419479240969</v>
      </c>
      <c r="Y1251">
        <f t="shared" si="300"/>
        <v>82230.666239593556</v>
      </c>
      <c r="Z1251">
        <f>SUMPRODUCT($B$7:$B$456,Y$7:Y$456,EXP(constants!$B$32+constants!$A$32*ABS($A$7:$A$456-$A1251)))</f>
        <v>3.1928642473059959E-8</v>
      </c>
      <c r="AA1251">
        <f t="shared" si="301"/>
        <v>82230.666239561629</v>
      </c>
      <c r="AB1251">
        <f t="shared" si="307"/>
        <v>82225.758817020556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2.0790503059996802E-5</v>
      </c>
      <c r="AL1251" s="17">
        <f t="shared" si="302"/>
        <v>2.528465940492265E-10</v>
      </c>
      <c r="AQ1251">
        <f t="shared" si="309"/>
        <v>2.528465940492265E-10</v>
      </c>
    </row>
    <row r="1252" spans="1:43" x14ac:dyDescent="0.2">
      <c r="A1252">
        <f>front!A1252</f>
        <v>763.65</v>
      </c>
      <c r="B1252" s="1">
        <f t="shared" si="308"/>
        <v>0.44999999999993179</v>
      </c>
      <c r="C1252">
        <f>front!D1252-front!B1252</f>
        <v>47579.07</v>
      </c>
      <c r="D1252" s="2">
        <f>front!E1252-front!C1252</f>
        <v>55096.1</v>
      </c>
      <c r="E1252" s="2">
        <f>IF(front!F1252-front!C1252&gt;0,front!F1252-front!C1252,0)</f>
        <v>55096.1</v>
      </c>
      <c r="F1252" s="2">
        <f>front!I1252-front!H1252</f>
        <v>10906.999999999998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49811.419946251153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58126.435246906985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58126.435246906985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10912.7536292963</v>
      </c>
      <c r="M1252" s="4"/>
      <c r="N1252" s="4"/>
      <c r="O1252" s="4">
        <f t="shared" si="303"/>
        <v>83019.033243751925</v>
      </c>
      <c r="P1252" s="4">
        <f t="shared" si="304"/>
        <v>11625.287049381397</v>
      </c>
      <c r="Q1252" s="4">
        <f t="shared" si="304"/>
        <v>11625.287049381397</v>
      </c>
      <c r="R1252" s="4">
        <f t="shared" si="305"/>
        <v>1818.7922715493833</v>
      </c>
      <c r="S1252" s="4"/>
      <c r="T1252" s="4"/>
      <c r="U1252" s="4">
        <f t="shared" si="306"/>
        <v>1</v>
      </c>
      <c r="V1252" s="4"/>
      <c r="W1252" s="4"/>
      <c r="X1252">
        <f>IF(front!E1252&gt;$X$2,O1252,P1252)</f>
        <v>83019.033243751925</v>
      </c>
      <c r="Y1252">
        <f t="shared" si="300"/>
        <v>82782.280004104512</v>
      </c>
      <c r="Z1252">
        <f>SUMPRODUCT($B$7:$B$456,Y$7:Y$456,EXP(constants!$B$32+constants!$A$32*ABS($A$7:$A$456-$A1252)))</f>
        <v>3.11217673796529E-8</v>
      </c>
      <c r="AA1252">
        <f t="shared" si="301"/>
        <v>82782.280004073385</v>
      </c>
      <c r="AB1252">
        <f t="shared" si="307"/>
        <v>82777.372581532312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2.080234078883361E-5</v>
      </c>
      <c r="AL1252" s="17">
        <f t="shared" si="302"/>
        <v>2.5130467590456749E-10</v>
      </c>
      <c r="AQ1252">
        <f t="shared" si="309"/>
        <v>2.5130467590456749E-10</v>
      </c>
    </row>
    <row r="1253" spans="1:43" x14ac:dyDescent="0.2">
      <c r="A1253">
        <f>front!A1253</f>
        <v>764.09</v>
      </c>
      <c r="B1253" s="1">
        <f t="shared" si="308"/>
        <v>0.44000000000005457</v>
      </c>
      <c r="C1253">
        <f>front!D1253-front!B1253</f>
        <v>47820.729999999996</v>
      </c>
      <c r="D1253" s="2">
        <f>front!E1253-front!C1253</f>
        <v>55439.5</v>
      </c>
      <c r="E1253" s="2">
        <f>IF(front!F1253-front!C1253&gt;0,front!F1253-front!C1253,0)</f>
        <v>55439.5</v>
      </c>
      <c r="F1253" s="2">
        <f>front!I1253-front!H1253</f>
        <v>12321.500000000002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50077.97303899048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58508.045647180727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58508.045647180727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12342.581698298265</v>
      </c>
      <c r="M1253" s="4"/>
      <c r="N1253" s="4"/>
      <c r="O1253" s="4">
        <f t="shared" si="303"/>
        <v>83463.288398317469</v>
      </c>
      <c r="P1253" s="4">
        <f t="shared" si="304"/>
        <v>11701.609129436145</v>
      </c>
      <c r="Q1253" s="4">
        <f t="shared" si="304"/>
        <v>11701.609129436145</v>
      </c>
      <c r="R1253" s="4">
        <f t="shared" si="305"/>
        <v>2057.0969497163774</v>
      </c>
      <c r="S1253" s="4"/>
      <c r="T1253" s="4"/>
      <c r="U1253" s="4">
        <f t="shared" si="306"/>
        <v>1</v>
      </c>
      <c r="V1253" s="4"/>
      <c r="W1253" s="4"/>
      <c r="X1253">
        <f>IF(front!E1253&gt;$X$2,O1253,P1253)</f>
        <v>83463.288398317469</v>
      </c>
      <c r="Y1253">
        <f t="shared" si="300"/>
        <v>83226.535158670056</v>
      </c>
      <c r="Z1253">
        <f>SUMPRODUCT($B$7:$B$456,Y$7:Y$456,EXP(constants!$B$32+constants!$A$32*ABS($A$7:$A$456-$A1253)))</f>
        <v>3.0352542604828455E-8</v>
      </c>
      <c r="AA1253">
        <f t="shared" si="301"/>
        <v>83226.535158639701</v>
      </c>
      <c r="AB1253">
        <f t="shared" si="307"/>
        <v>83221.627736098628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2.08138767366215E-5</v>
      </c>
      <c r="AL1253" s="17">
        <f t="shared" si="302"/>
        <v>2.5010177405594253E-10</v>
      </c>
      <c r="AQ1253">
        <f t="shared" si="309"/>
        <v>2.5010177405594253E-10</v>
      </c>
    </row>
    <row r="1254" spans="1:43" x14ac:dyDescent="0.2">
      <c r="A1254">
        <f>front!A1254</f>
        <v>764.54</v>
      </c>
      <c r="B1254" s="1">
        <f t="shared" si="308"/>
        <v>0.44999999999993179</v>
      </c>
      <c r="C1254">
        <f>front!D1254-front!B1254</f>
        <v>48043.46</v>
      </c>
      <c r="D1254" s="2">
        <f>front!E1254-front!C1254</f>
        <v>55884.9</v>
      </c>
      <c r="E1254" s="2">
        <f>IF(front!F1254-front!C1254&gt;0,front!F1254-front!C1254,0)</f>
        <v>55884.9</v>
      </c>
      <c r="F1254" s="2">
        <f>front!I1254-front!H1254</f>
        <v>14643.099999999999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50323.699904349225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59003.525747768843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59003.525747768843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14702.328661726404</v>
      </c>
      <c r="M1254" s="4"/>
      <c r="N1254" s="4"/>
      <c r="O1254" s="4">
        <f t="shared" si="303"/>
        <v>83872.833173915365</v>
      </c>
      <c r="P1254" s="4">
        <f t="shared" si="304"/>
        <v>11800.705149553769</v>
      </c>
      <c r="Q1254" s="4">
        <f t="shared" si="304"/>
        <v>11800.705149553769</v>
      </c>
      <c r="R1254" s="4">
        <f t="shared" si="305"/>
        <v>2450.388110287734</v>
      </c>
      <c r="S1254" s="4"/>
      <c r="T1254" s="4"/>
      <c r="U1254" s="4">
        <f t="shared" si="306"/>
        <v>1</v>
      </c>
      <c r="V1254" s="4"/>
      <c r="W1254" s="4"/>
      <c r="X1254">
        <f>IF(front!E1254&gt;$X$2,O1254,P1254)</f>
        <v>83872.833173915365</v>
      </c>
      <c r="Y1254">
        <f t="shared" si="300"/>
        <v>83636.079934267953</v>
      </c>
      <c r="Z1254">
        <f>SUMPRODUCT($B$7:$B$456,Y$7:Y$456,EXP(constants!$B$32+constants!$A$32*ABS($A$7:$A$456-$A1254)))</f>
        <v>2.9585497445608869E-8</v>
      </c>
      <c r="AA1254">
        <f t="shared" si="301"/>
        <v>83636.079934238369</v>
      </c>
      <c r="AB1254">
        <f t="shared" si="307"/>
        <v>83631.172511697296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2.0825635250807955E-5</v>
      </c>
      <c r="AL1254" s="17">
        <f t="shared" si="302"/>
        <v>2.4901761658184479E-10</v>
      </c>
      <c r="AQ1254">
        <f t="shared" si="309"/>
        <v>2.4901761658184479E-10</v>
      </c>
    </row>
    <row r="1255" spans="1:43" x14ac:dyDescent="0.2">
      <c r="A1255">
        <f>front!A1255</f>
        <v>764.98</v>
      </c>
      <c r="B1255" s="1">
        <f t="shared" si="308"/>
        <v>0.44000000000005457</v>
      </c>
      <c r="C1255">
        <f>front!D1255-front!B1255</f>
        <v>48071.93</v>
      </c>
      <c r="D1255" s="2">
        <f>front!E1255-front!C1255</f>
        <v>55693.8</v>
      </c>
      <c r="E1255" s="2">
        <f>IF(front!F1255-front!C1255&gt;0,front!F1255-front!C1255,0)</f>
        <v>55693.8</v>
      </c>
      <c r="F1255" s="2">
        <f>front!I1255-front!H1255</f>
        <v>16390.5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50355.113026545128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58790.86086612942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58790.86086612942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16489.874982625883</v>
      </c>
      <c r="M1255" s="4"/>
      <c r="N1255" s="4"/>
      <c r="O1255" s="4">
        <f t="shared" si="303"/>
        <v>83925.188377575221</v>
      </c>
      <c r="P1255" s="4">
        <f t="shared" si="304"/>
        <v>11758.172173225885</v>
      </c>
      <c r="Q1255" s="4">
        <f t="shared" si="304"/>
        <v>11758.172173225885</v>
      </c>
      <c r="R1255" s="4">
        <f t="shared" si="305"/>
        <v>2748.3124971043139</v>
      </c>
      <c r="S1255" s="4"/>
      <c r="T1255" s="4"/>
      <c r="U1255" s="4">
        <f t="shared" si="306"/>
        <v>1</v>
      </c>
      <c r="V1255" s="4"/>
      <c r="W1255" s="4"/>
      <c r="X1255">
        <f>IF(front!E1255&gt;$X$2,O1255,P1255)</f>
        <v>83925.188377575221</v>
      </c>
      <c r="Y1255">
        <f t="shared" si="300"/>
        <v>83688.435137927809</v>
      </c>
      <c r="Z1255">
        <f>SUMPRODUCT($B$7:$B$456,Y$7:Y$456,EXP(constants!$B$32+constants!$A$32*ABS($A$7:$A$456-$A1255)))</f>
        <v>2.885424406487873E-8</v>
      </c>
      <c r="AA1255">
        <f t="shared" si="301"/>
        <v>83688.435137898952</v>
      </c>
      <c r="AB1255">
        <f t="shared" si="307"/>
        <v>83683.527715357879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2.0837093716919716E-5</v>
      </c>
      <c r="AL1255" s="17">
        <f t="shared" si="302"/>
        <v>2.4899874904647001E-10</v>
      </c>
      <c r="AQ1255">
        <f t="shared" si="309"/>
        <v>2.4899874904647001E-10</v>
      </c>
    </row>
    <row r="1256" spans="1:43" x14ac:dyDescent="0.2">
      <c r="A1256">
        <f>front!A1256</f>
        <v>765.43</v>
      </c>
      <c r="B1256" s="1">
        <f t="shared" si="308"/>
        <v>0.44999999999993179</v>
      </c>
      <c r="C1256">
        <f>front!D1256-front!B1256</f>
        <v>47934.130000000005</v>
      </c>
      <c r="D1256" s="2">
        <f>front!E1256-front!C1256</f>
        <v>55258.400000000001</v>
      </c>
      <c r="E1256" s="2">
        <f>IF(front!F1256-front!C1256&gt;0,front!F1256-front!C1256,0)</f>
        <v>55258.400000000001</v>
      </c>
      <c r="F1256" s="2">
        <f>front!I1256-front!H1256</f>
        <v>14640.1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50203.075294975934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58306.754621284723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58306.754621284723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14699.268342383071</v>
      </c>
      <c r="M1256" s="4"/>
      <c r="N1256" s="4"/>
      <c r="O1256" s="4">
        <f t="shared" si="303"/>
        <v>83671.792158293232</v>
      </c>
      <c r="P1256" s="4">
        <f t="shared" si="304"/>
        <v>11661.350924256945</v>
      </c>
      <c r="Q1256" s="4">
        <f t="shared" si="304"/>
        <v>11661.350924256945</v>
      </c>
      <c r="R1256" s="4">
        <f t="shared" si="305"/>
        <v>2449.8780570638455</v>
      </c>
      <c r="S1256" s="4"/>
      <c r="T1256" s="4"/>
      <c r="U1256" s="4">
        <f t="shared" si="306"/>
        <v>1</v>
      </c>
      <c r="V1256" s="4"/>
      <c r="W1256" s="4"/>
      <c r="X1256">
        <f>IF(front!E1256&gt;$X$2,O1256,P1256)</f>
        <v>83671.792158293232</v>
      </c>
      <c r="Y1256">
        <f t="shared" si="300"/>
        <v>83435.03891864582</v>
      </c>
      <c r="Z1256">
        <f>SUMPRODUCT($B$7:$B$456,Y$7:Y$456,EXP(constants!$B$32+constants!$A$32*ABS($A$7:$A$456-$A1256)))</f>
        <v>2.8125062706959018E-8</v>
      </c>
      <c r="AA1256">
        <f t="shared" si="301"/>
        <v>83435.038918617691</v>
      </c>
      <c r="AB1256">
        <f t="shared" si="307"/>
        <v>83430.131496076618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2.0848772959567027E-5</v>
      </c>
      <c r="AL1256" s="17">
        <f t="shared" si="302"/>
        <v>2.498950029887878E-10</v>
      </c>
      <c r="AQ1256">
        <f t="shared" si="309"/>
        <v>2.498950029887878E-10</v>
      </c>
    </row>
    <row r="1257" spans="1:43" x14ac:dyDescent="0.2">
      <c r="A1257">
        <f>front!A1257</f>
        <v>765.87</v>
      </c>
      <c r="B1257" s="1">
        <f t="shared" si="308"/>
        <v>0.44000000000005457</v>
      </c>
      <c r="C1257">
        <f>front!D1257-front!B1257</f>
        <v>47782.46</v>
      </c>
      <c r="D1257" s="2">
        <f>front!E1257-front!C1257</f>
        <v>55806.3</v>
      </c>
      <c r="E1257" s="2">
        <f>IF(front!F1257-front!C1257&gt;0,front!F1257-front!C1257,0)</f>
        <v>55806.3</v>
      </c>
      <c r="F1257" s="2">
        <f>front!I1257-front!H1257</f>
        <v>11707.800000000001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50035.756781730954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58916.041169347467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58916.041169347467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11721.537466777432</v>
      </c>
      <c r="M1257" s="4"/>
      <c r="N1257" s="4"/>
      <c r="O1257" s="4">
        <f t="shared" si="303"/>
        <v>83392.927969551602</v>
      </c>
      <c r="P1257" s="4">
        <f t="shared" si="304"/>
        <v>11783.208233869493</v>
      </c>
      <c r="Q1257" s="4">
        <f t="shared" si="304"/>
        <v>11783.208233869493</v>
      </c>
      <c r="R1257" s="4">
        <f t="shared" si="305"/>
        <v>1953.5895777962387</v>
      </c>
      <c r="S1257" s="4"/>
      <c r="T1257" s="4"/>
      <c r="U1257" s="4">
        <f t="shared" si="306"/>
        <v>1</v>
      </c>
      <c r="V1257" s="4"/>
      <c r="W1257" s="4"/>
      <c r="X1257">
        <f>IF(front!E1257&gt;$X$2,O1257,P1257)</f>
        <v>83392.927969551602</v>
      </c>
      <c r="Y1257">
        <f t="shared" si="300"/>
        <v>83156.174729904189</v>
      </c>
      <c r="Z1257">
        <f>SUMPRODUCT($B$7:$B$456,Y$7:Y$456,EXP(constants!$B$32+constants!$A$32*ABS($A$7:$A$456-$A1257)))</f>
        <v>2.7429906330916279E-8</v>
      </c>
      <c r="AA1257">
        <f t="shared" si="301"/>
        <v>83156.174729876759</v>
      </c>
      <c r="AB1257">
        <f t="shared" si="307"/>
        <v>83151.267307335685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2.0860153886530428E-5</v>
      </c>
      <c r="AL1257" s="17">
        <f t="shared" si="302"/>
        <v>2.5086994536630623E-10</v>
      </c>
      <c r="AQ1257">
        <f t="shared" si="309"/>
        <v>2.5086994536630623E-10</v>
      </c>
    </row>
    <row r="1258" spans="1:43" x14ac:dyDescent="0.2">
      <c r="A1258">
        <f>front!A1258</f>
        <v>766.32</v>
      </c>
      <c r="B1258" s="1">
        <f t="shared" si="308"/>
        <v>0.45000000000004547</v>
      </c>
      <c r="C1258">
        <f>front!D1258-front!B1258</f>
        <v>47501.93</v>
      </c>
      <c r="D1258" s="2">
        <f>front!E1258-front!C1258</f>
        <v>55940.800000000003</v>
      </c>
      <c r="E1258" s="2">
        <f>IF(front!F1258-front!C1258&gt;0,front!F1258-front!C1258,0)</f>
        <v>55940.800000000003</v>
      </c>
      <c r="F1258" s="2">
        <f>front!I1258-front!H1258</f>
        <v>9379.7999999999993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49726.347085483852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59065.757496193866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59065.757496193866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9374.9373434745848</v>
      </c>
      <c r="M1258" s="4"/>
      <c r="N1258" s="4"/>
      <c r="O1258" s="4">
        <f t="shared" si="303"/>
        <v>82877.245142473083</v>
      </c>
      <c r="P1258" s="4">
        <f t="shared" si="304"/>
        <v>11813.151499238773</v>
      </c>
      <c r="Q1258" s="4">
        <f t="shared" si="304"/>
        <v>11813.151499238773</v>
      </c>
      <c r="R1258" s="4">
        <f t="shared" si="305"/>
        <v>1562.4895572457642</v>
      </c>
      <c r="S1258" s="4"/>
      <c r="T1258" s="4"/>
      <c r="U1258" s="4">
        <f t="shared" si="306"/>
        <v>1</v>
      </c>
      <c r="V1258" s="4"/>
      <c r="W1258" s="4"/>
      <c r="X1258">
        <f>IF(front!E1258&gt;$X$2,O1258,P1258)</f>
        <v>82877.245142473083</v>
      </c>
      <c r="Y1258">
        <f t="shared" si="300"/>
        <v>82640.49190282567</v>
      </c>
      <c r="Z1258">
        <f>SUMPRODUCT($B$7:$B$456,Y$7:Y$456,EXP(constants!$B$32+constants!$A$32*ABS($A$7:$A$456-$A1258)))</f>
        <v>2.6736719696013636E-8</v>
      </c>
      <c r="AA1258">
        <f t="shared" si="301"/>
        <v>82640.491902798938</v>
      </c>
      <c r="AB1258">
        <f t="shared" si="307"/>
        <v>82635.584480257865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2.0871753796998664E-5</v>
      </c>
      <c r="AL1258" s="17">
        <f t="shared" si="302"/>
        <v>2.5257585976154196E-10</v>
      </c>
      <c r="AQ1258">
        <f t="shared" si="309"/>
        <v>2.5257585976154196E-10</v>
      </c>
    </row>
    <row r="1259" spans="1:43" x14ac:dyDescent="0.2">
      <c r="A1259">
        <f>front!A1259</f>
        <v>766.76</v>
      </c>
      <c r="B1259" s="1">
        <f t="shared" si="308"/>
        <v>0.43999999999994088</v>
      </c>
      <c r="C1259">
        <f>front!D1259-front!B1259</f>
        <v>47187.47</v>
      </c>
      <c r="D1259" s="2">
        <f>front!E1259-front!C1259</f>
        <v>55708.2</v>
      </c>
      <c r="E1259" s="2">
        <f>IF(front!F1259-front!C1259&gt;0,front!F1259-front!C1259,0)</f>
        <v>55708.2</v>
      </c>
      <c r="F1259" s="2">
        <f>front!I1259-front!H1259</f>
        <v>7517.4999999999982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49379.617923003309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58806.881623643312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58806.881623643312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7506.6160152584043</v>
      </c>
      <c r="M1259" s="4"/>
      <c r="N1259" s="4"/>
      <c r="O1259" s="4">
        <f t="shared" si="303"/>
        <v>82299.363205005517</v>
      </c>
      <c r="P1259" s="4">
        <f t="shared" si="304"/>
        <v>11761.376324728662</v>
      </c>
      <c r="Q1259" s="4">
        <f t="shared" si="304"/>
        <v>11761.376324728662</v>
      </c>
      <c r="R1259" s="4">
        <f t="shared" si="305"/>
        <v>1251.1026692097341</v>
      </c>
      <c r="S1259" s="4"/>
      <c r="T1259" s="4"/>
      <c r="U1259" s="4">
        <f t="shared" si="306"/>
        <v>1</v>
      </c>
      <c r="V1259" s="4"/>
      <c r="W1259" s="4"/>
      <c r="X1259">
        <f>IF(front!E1259&gt;$X$2,O1259,P1259)</f>
        <v>82299.363205005517</v>
      </c>
      <c r="Y1259">
        <f t="shared" si="300"/>
        <v>82062.609965358104</v>
      </c>
      <c r="Z1259">
        <f>SUMPRODUCT($B$7:$B$456,Y$7:Y$456,EXP(constants!$B$32+constants!$A$32*ABS($A$7:$A$456-$A1259)))</f>
        <v>2.6075878461105118E-8</v>
      </c>
      <c r="AA1259">
        <f t="shared" si="301"/>
        <v>82062.609965332027</v>
      </c>
      <c r="AB1259">
        <f t="shared" si="307"/>
        <v>82057.702542790954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2.0883057123719356E-5</v>
      </c>
      <c r="AL1259" s="17">
        <f t="shared" si="302"/>
        <v>2.5449234473545474E-10</v>
      </c>
      <c r="AQ1259">
        <f t="shared" si="309"/>
        <v>2.5449234473545474E-10</v>
      </c>
    </row>
    <row r="1260" spans="1:43" x14ac:dyDescent="0.2">
      <c r="A1260">
        <f>front!A1260</f>
        <v>767.21</v>
      </c>
      <c r="B1260" s="1">
        <f t="shared" si="308"/>
        <v>0.45000000000004547</v>
      </c>
      <c r="C1260">
        <f>front!D1260-front!B1260</f>
        <v>47077.27</v>
      </c>
      <c r="D1260" s="2">
        <f>front!E1260-front!C1260</f>
        <v>55445.9</v>
      </c>
      <c r="E1260" s="2">
        <f>IF(front!F1260-front!C1260&gt;0,front!F1260-front!C1260,0)</f>
        <v>55445.9</v>
      </c>
      <c r="F1260" s="2">
        <f>front!I1260-front!H1260</f>
        <v>6697.9000000000015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49258.136525074275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58515.160897464695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58515.160897464695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6686.2704385710558</v>
      </c>
      <c r="M1260" s="4"/>
      <c r="N1260" s="4"/>
      <c r="O1260" s="4">
        <f t="shared" si="303"/>
        <v>82096.894208457117</v>
      </c>
      <c r="P1260" s="4">
        <f t="shared" si="304"/>
        <v>11703.032179492939</v>
      </c>
      <c r="Q1260" s="4">
        <f t="shared" si="304"/>
        <v>11703.032179492939</v>
      </c>
      <c r="R1260" s="4">
        <f t="shared" si="305"/>
        <v>1114.3784064285092</v>
      </c>
      <c r="S1260" s="4"/>
      <c r="T1260" s="4"/>
      <c r="U1260" s="4">
        <f t="shared" si="306"/>
        <v>1</v>
      </c>
      <c r="V1260" s="4"/>
      <c r="W1260" s="4"/>
      <c r="X1260">
        <f>IF(front!E1260&gt;$X$2,O1260,P1260)</f>
        <v>82096.894208457117</v>
      </c>
      <c r="Y1260">
        <f t="shared" si="300"/>
        <v>81860.140968809705</v>
      </c>
      <c r="Z1260">
        <f>SUMPRODUCT($B$7:$B$456,Y$7:Y$456,EXP(constants!$B$32+constants!$A$32*ABS($A$7:$A$456-$A1260)))</f>
        <v>2.541690973461654E-8</v>
      </c>
      <c r="AA1260">
        <f t="shared" si="301"/>
        <v>81860.140968784282</v>
      </c>
      <c r="AB1260">
        <f t="shared" si="307"/>
        <v>81855.233546243209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2.089457763763189E-5</v>
      </c>
      <c r="AL1260" s="17">
        <f t="shared" si="302"/>
        <v>2.5526257433286446E-10</v>
      </c>
      <c r="AQ1260">
        <f t="shared" si="309"/>
        <v>2.5526257433286446E-10</v>
      </c>
    </row>
    <row r="1261" spans="1:43" x14ac:dyDescent="0.2">
      <c r="A1261">
        <f>front!A1261</f>
        <v>767.65</v>
      </c>
      <c r="B1261" s="1">
        <f t="shared" si="308"/>
        <v>0.43999999999994088</v>
      </c>
      <c r="C1261">
        <f>front!D1261-front!B1261</f>
        <v>47196.34</v>
      </c>
      <c r="D1261" s="2">
        <f>front!E1261-front!C1261</f>
        <v>55422.6</v>
      </c>
      <c r="E1261" s="2">
        <f>IF(front!F1261-front!C1261&gt;0,front!F1261-front!C1261,0)</f>
        <v>55422.6</v>
      </c>
      <c r="F1261" s="2">
        <f>front!I1261-front!H1261</f>
        <v>7280.9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49389.396585595954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58489.257512370299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58489.257512370299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7269.6982685333687</v>
      </c>
      <c r="M1261" s="4"/>
      <c r="N1261" s="4"/>
      <c r="O1261" s="4">
        <f t="shared" si="303"/>
        <v>82315.660975993247</v>
      </c>
      <c r="P1261" s="4">
        <f t="shared" si="304"/>
        <v>11697.851502474059</v>
      </c>
      <c r="Q1261" s="4">
        <f t="shared" si="304"/>
        <v>11697.851502474059</v>
      </c>
      <c r="R1261" s="4">
        <f t="shared" si="305"/>
        <v>1211.6163780888949</v>
      </c>
      <c r="S1261" s="4"/>
      <c r="T1261" s="4"/>
      <c r="U1261" s="4">
        <f t="shared" si="306"/>
        <v>1</v>
      </c>
      <c r="V1261" s="4"/>
      <c r="W1261" s="4"/>
      <c r="X1261">
        <f>IF(front!E1261&gt;$X$2,O1261,P1261)</f>
        <v>82315.660975993247</v>
      </c>
      <c r="Y1261">
        <f t="shared" si="300"/>
        <v>82078.907736345835</v>
      </c>
      <c r="Z1261">
        <f>SUMPRODUCT($B$7:$B$456,Y$7:Y$456,EXP(constants!$B$32+constants!$A$32*ABS($A$7:$A$456-$A1261)))</f>
        <v>2.47886897357703E-8</v>
      </c>
      <c r="AA1261">
        <f t="shared" si="301"/>
        <v>82078.907736321053</v>
      </c>
      <c r="AB1261">
        <f t="shared" si="307"/>
        <v>82074.000313779979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2.0905803299308816E-5</v>
      </c>
      <c r="AL1261" s="17">
        <f t="shared" si="302"/>
        <v>2.5471895142655543E-10</v>
      </c>
      <c r="AQ1261">
        <f t="shared" si="309"/>
        <v>2.5471895142655543E-10</v>
      </c>
    </row>
    <row r="1262" spans="1:43" x14ac:dyDescent="0.2">
      <c r="A1262">
        <f>front!A1262</f>
        <v>768.1</v>
      </c>
      <c r="B1262" s="1">
        <f t="shared" si="308"/>
        <v>0.45000000000004547</v>
      </c>
      <c r="C1262">
        <f>front!D1262-front!B1262</f>
        <v>47453.94</v>
      </c>
      <c r="D1262" s="2">
        <f>front!E1262-front!C1262</f>
        <v>55256</v>
      </c>
      <c r="E1262" s="2">
        <f>IF(front!F1262-front!C1262&gt;0,front!F1262-front!C1262,0)</f>
        <v>55256</v>
      </c>
      <c r="F1262" s="2">
        <f>front!I1262-front!H1262</f>
        <v>9112.2999999999993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49673.425237485731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58304.08765345659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58304.08765345659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9106.1441005017732</v>
      </c>
      <c r="M1262" s="4"/>
      <c r="N1262" s="4"/>
      <c r="O1262" s="4">
        <f t="shared" si="303"/>
        <v>82789.042062476219</v>
      </c>
      <c r="P1262" s="4">
        <f t="shared" si="304"/>
        <v>11660.817530691318</v>
      </c>
      <c r="Q1262" s="4">
        <f t="shared" si="304"/>
        <v>11660.817530691318</v>
      </c>
      <c r="R1262" s="4">
        <f t="shared" si="305"/>
        <v>1517.6906834169622</v>
      </c>
      <c r="S1262" s="4"/>
      <c r="T1262" s="4"/>
      <c r="U1262" s="4">
        <f t="shared" si="306"/>
        <v>1</v>
      </c>
      <c r="V1262" s="4"/>
      <c r="W1262" s="4"/>
      <c r="X1262">
        <f>IF(front!E1262&gt;$X$2,O1262,P1262)</f>
        <v>82789.042062476219</v>
      </c>
      <c r="Y1262">
        <f t="shared" si="300"/>
        <v>82552.288822828807</v>
      </c>
      <c r="Z1262">
        <f>SUMPRODUCT($B$7:$B$456,Y$7:Y$456,EXP(constants!$B$32+constants!$A$32*ABS($A$7:$A$456-$A1262)))</f>
        <v>2.416224981234199E-8</v>
      </c>
      <c r="AA1262">
        <f t="shared" si="301"/>
        <v>82552.28882280465</v>
      </c>
      <c r="AB1262">
        <f t="shared" si="307"/>
        <v>82547.381400263577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2.0917244348525127E-5</v>
      </c>
      <c r="AL1262" s="17">
        <f t="shared" si="302"/>
        <v>2.5339682487442705E-10</v>
      </c>
      <c r="AQ1262">
        <f t="shared" si="309"/>
        <v>2.5339682487442705E-10</v>
      </c>
    </row>
    <row r="1263" spans="1:43" x14ac:dyDescent="0.2">
      <c r="A1263">
        <f>front!A1263</f>
        <v>768.54</v>
      </c>
      <c r="B1263" s="1">
        <f t="shared" si="308"/>
        <v>0.43999999999994088</v>
      </c>
      <c r="C1263">
        <f>front!D1263-front!B1263</f>
        <v>47787.130000000005</v>
      </c>
      <c r="D1263" s="2">
        <f>front!E1263-front!C1263</f>
        <v>55119.7</v>
      </c>
      <c r="E1263" s="2">
        <f>IF(front!F1263-front!C1263&gt;0,front!F1263-front!C1263,0)</f>
        <v>55119.7</v>
      </c>
      <c r="F1263" s="2">
        <f>front!I1263-front!H1263</f>
        <v>11478.599999999999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50040.908252638066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58152.651190578363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58152.651190578363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11489.871289930727</v>
      </c>
      <c r="M1263" s="4"/>
      <c r="N1263" s="4"/>
      <c r="O1263" s="4">
        <f t="shared" si="303"/>
        <v>83401.513754396772</v>
      </c>
      <c r="P1263" s="4">
        <f t="shared" si="304"/>
        <v>11630.530238115673</v>
      </c>
      <c r="Q1263" s="4">
        <f t="shared" si="304"/>
        <v>11630.530238115673</v>
      </c>
      <c r="R1263" s="4">
        <f t="shared" si="305"/>
        <v>1914.9785483217879</v>
      </c>
      <c r="S1263" s="4"/>
      <c r="T1263" s="4"/>
      <c r="U1263" s="4">
        <f t="shared" si="306"/>
        <v>1</v>
      </c>
      <c r="V1263" s="4"/>
      <c r="W1263" s="4"/>
      <c r="X1263">
        <f>IF(front!E1263&gt;$X$2,O1263,P1263)</f>
        <v>83401.513754396772</v>
      </c>
      <c r="Y1263">
        <f t="shared" si="300"/>
        <v>83164.76051474936</v>
      </c>
      <c r="Z1263">
        <f>SUMPRODUCT($B$7:$B$456,Y$7:Y$456,EXP(constants!$B$32+constants!$A$32*ABS($A$7:$A$456-$A1263)))</f>
        <v>2.3565040761055979E-8</v>
      </c>
      <c r="AA1263">
        <f t="shared" si="301"/>
        <v>83164.7605147258</v>
      </c>
      <c r="AB1263">
        <f t="shared" si="307"/>
        <v>83159.853092184727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2.0928392276691206E-5</v>
      </c>
      <c r="AL1263" s="17">
        <f t="shared" si="302"/>
        <v>2.51664613374095E-10</v>
      </c>
      <c r="AQ1263">
        <f t="shared" si="309"/>
        <v>2.51664613374095E-10</v>
      </c>
    </row>
    <row r="1264" spans="1:43" x14ac:dyDescent="0.2">
      <c r="A1264">
        <f>front!A1264</f>
        <v>768.99</v>
      </c>
      <c r="B1264" s="1">
        <f t="shared" si="308"/>
        <v>0.45000000000004547</v>
      </c>
      <c r="C1264">
        <f>front!D1264-front!B1264</f>
        <v>48211.73</v>
      </c>
      <c r="D1264" s="2">
        <f>front!E1264-front!C1264</f>
        <v>55562.2</v>
      </c>
      <c r="E1264" s="2">
        <f>IF(front!F1264-front!C1264&gt;0,front!F1264-front!C1264,0)</f>
        <v>55562.2</v>
      </c>
      <c r="F1264" s="2">
        <f>front!I1264-front!H1264</f>
        <v>11920.1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50509.376551280162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58644.479499499437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58644.479499499437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11936.254787421531</v>
      </c>
      <c r="M1264" s="4"/>
      <c r="N1264" s="4"/>
      <c r="O1264" s="4">
        <f t="shared" si="303"/>
        <v>84182.294252133608</v>
      </c>
      <c r="P1264" s="4">
        <f t="shared" si="304"/>
        <v>11728.895899899888</v>
      </c>
      <c r="Q1264" s="4">
        <f t="shared" si="304"/>
        <v>11728.895899899888</v>
      </c>
      <c r="R1264" s="4">
        <f t="shared" si="305"/>
        <v>1989.3757979035884</v>
      </c>
      <c r="S1264" s="4"/>
      <c r="T1264" s="4"/>
      <c r="U1264" s="4">
        <f t="shared" si="306"/>
        <v>1</v>
      </c>
      <c r="V1264" s="4"/>
      <c r="W1264" s="4"/>
      <c r="X1264">
        <f>IF(front!E1264&gt;$X$2,O1264,P1264)</f>
        <v>84182.294252133608</v>
      </c>
      <c r="Y1264">
        <f t="shared" si="300"/>
        <v>83945.541012486196</v>
      </c>
      <c r="Z1264">
        <f>SUMPRODUCT($B$7:$B$456,Y$7:Y$456,EXP(constants!$B$32+constants!$A$32*ABS($A$7:$A$456-$A1264)))</f>
        <v>2.2969523914974406E-8</v>
      </c>
      <c r="AA1264">
        <f t="shared" si="301"/>
        <v>83945.541012463233</v>
      </c>
      <c r="AB1264">
        <f t="shared" si="307"/>
        <v>83940.633589922159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2.0939753789303268E-5</v>
      </c>
      <c r="AL1264" s="17">
        <f t="shared" si="302"/>
        <v>2.4945908666356882E-10</v>
      </c>
      <c r="AQ1264">
        <f t="shared" si="309"/>
        <v>2.4945908666356882E-10</v>
      </c>
    </row>
    <row r="1265" spans="1:43" x14ac:dyDescent="0.2">
      <c r="A1265">
        <f>front!A1265</f>
        <v>769.43</v>
      </c>
      <c r="B1265" s="1">
        <f t="shared" si="308"/>
        <v>0.43999999999994088</v>
      </c>
      <c r="C1265">
        <f>front!D1265-front!B1265</f>
        <v>48567.33</v>
      </c>
      <c r="D1265" s="2">
        <f>front!E1265-front!C1265</f>
        <v>54524.4</v>
      </c>
      <c r="E1265" s="2">
        <f>IF(front!F1265-front!C1265&gt;0,front!F1265-front!C1265,0)</f>
        <v>54524.4</v>
      </c>
      <c r="F1265" s="2">
        <f>front!I1265-front!H1265</f>
        <v>10307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50901.849806687656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57491.764669734635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57491.764669734635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10307.894958747003</v>
      </c>
      <c r="M1265" s="4"/>
      <c r="N1265" s="4"/>
      <c r="O1265" s="4">
        <f t="shared" si="303"/>
        <v>84836.416344479425</v>
      </c>
      <c r="P1265" s="4">
        <f t="shared" si="304"/>
        <v>11498.352933946926</v>
      </c>
      <c r="Q1265" s="4">
        <f t="shared" si="304"/>
        <v>11498.352933946926</v>
      </c>
      <c r="R1265" s="4">
        <f t="shared" si="305"/>
        <v>1717.9824931245005</v>
      </c>
      <c r="S1265" s="4"/>
      <c r="T1265" s="4"/>
      <c r="U1265" s="4">
        <f t="shared" si="306"/>
        <v>1</v>
      </c>
      <c r="V1265" s="4"/>
      <c r="W1265" s="4"/>
      <c r="X1265">
        <f>IF(front!E1265&gt;$X$2,O1265,P1265)</f>
        <v>84836.416344479425</v>
      </c>
      <c r="Y1265">
        <f t="shared" si="300"/>
        <v>84599.663104832012</v>
      </c>
      <c r="Z1265">
        <f>SUMPRODUCT($B$7:$B$456,Y$7:Y$456,EXP(constants!$B$32+constants!$A$32*ABS($A$7:$A$456-$A1265)))</f>
        <v>2.2401795011735177E-8</v>
      </c>
      <c r="AA1265">
        <f t="shared" si="301"/>
        <v>84599.663104809617</v>
      </c>
      <c r="AB1265">
        <f t="shared" si="307"/>
        <v>84594.755682268544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2.0950823911809208E-5</v>
      </c>
      <c r="AL1265" s="17">
        <f t="shared" si="302"/>
        <v>2.4766102511719409E-10</v>
      </c>
      <c r="AQ1265">
        <f t="shared" si="309"/>
        <v>2.4766102511719409E-10</v>
      </c>
    </row>
    <row r="1266" spans="1:43" x14ac:dyDescent="0.2">
      <c r="A1266">
        <f>front!A1266</f>
        <v>769.88</v>
      </c>
      <c r="B1266" s="1">
        <f t="shared" si="308"/>
        <v>0.45000000000004547</v>
      </c>
      <c r="C1266">
        <f>front!D1266-front!B1266</f>
        <v>48697.06</v>
      </c>
      <c r="D1266" s="2">
        <f>front!E1266-front!C1266</f>
        <v>55840.1</v>
      </c>
      <c r="E1266" s="2">
        <f>IF(front!F1266-front!C1266&gt;0,front!F1266-front!C1266,0)</f>
        <v>55840.1</v>
      </c>
      <c r="F1266" s="2">
        <f>front!I1266-front!H1266</f>
        <v>9112.9000000000015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51045.060481947272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58953.6591664066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58953.6591664066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9106.7468265543703</v>
      </c>
      <c r="M1266" s="4"/>
      <c r="N1266" s="4"/>
      <c r="O1266" s="4">
        <f t="shared" si="303"/>
        <v>85075.100803245456</v>
      </c>
      <c r="P1266" s="4">
        <f t="shared" si="304"/>
        <v>11790.731833281321</v>
      </c>
      <c r="Q1266" s="4">
        <f t="shared" si="304"/>
        <v>11790.731833281321</v>
      </c>
      <c r="R1266" s="4">
        <f t="shared" si="305"/>
        <v>1517.7911377590619</v>
      </c>
      <c r="S1266" s="4"/>
      <c r="T1266" s="4"/>
      <c r="U1266" s="4">
        <f t="shared" si="306"/>
        <v>1</v>
      </c>
      <c r="V1266" s="4"/>
      <c r="W1266" s="4"/>
      <c r="X1266">
        <f>IF(front!E1266&gt;$X$2,O1266,P1266)</f>
        <v>85075.100803245456</v>
      </c>
      <c r="Y1266">
        <f t="shared" si="300"/>
        <v>84838.347563598043</v>
      </c>
      <c r="Z1266">
        <f>SUMPRODUCT($B$7:$B$456,Y$7:Y$456,EXP(constants!$B$32+constants!$A$32*ABS($A$7:$A$456-$A1266)))</f>
        <v>2.18356747810415E-8</v>
      </c>
      <c r="AA1266">
        <f t="shared" si="301"/>
        <v>84838.347563576201</v>
      </c>
      <c r="AB1266">
        <f t="shared" si="307"/>
        <v>84833.440141035127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2.0962105812147923E-5</v>
      </c>
      <c r="AL1266" s="17">
        <f t="shared" si="302"/>
        <v>2.4709720338228108E-10</v>
      </c>
      <c r="AQ1266">
        <f t="shared" si="309"/>
        <v>2.4709720338228108E-10</v>
      </c>
    </row>
    <row r="1267" spans="1:43" x14ac:dyDescent="0.2">
      <c r="A1267">
        <f>front!A1267</f>
        <v>770.32</v>
      </c>
      <c r="B1267" s="1">
        <f t="shared" si="308"/>
        <v>0.44000000000005457</v>
      </c>
      <c r="C1267">
        <f>front!D1267-front!B1267</f>
        <v>48797.93</v>
      </c>
      <c r="D1267" s="2">
        <f>front!E1267-front!C1267</f>
        <v>55588.6</v>
      </c>
      <c r="E1267" s="2">
        <f>IF(front!F1267-front!C1267&gt;0,front!F1267-front!C1267,0)</f>
        <v>55588.6</v>
      </c>
      <c r="F1267" s="2">
        <f>front!I1267-front!H1267</f>
        <v>10183.4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51156.422372100533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58673.840412269485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58673.840412269485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10183.407931447877</v>
      </c>
      <c r="M1267" s="4"/>
      <c r="N1267" s="4"/>
      <c r="O1267" s="4">
        <f t="shared" si="303"/>
        <v>85260.703953500881</v>
      </c>
      <c r="P1267" s="4">
        <f t="shared" si="304"/>
        <v>11734.768082453898</v>
      </c>
      <c r="Q1267" s="4">
        <f t="shared" si="304"/>
        <v>11734.768082453898</v>
      </c>
      <c r="R1267" s="4">
        <f t="shared" si="305"/>
        <v>1697.2346552413128</v>
      </c>
      <c r="S1267" s="4"/>
      <c r="T1267" s="4"/>
      <c r="U1267" s="4">
        <f t="shared" si="306"/>
        <v>1</v>
      </c>
      <c r="V1267" s="4"/>
      <c r="W1267" s="4"/>
      <c r="X1267">
        <f>IF(front!E1267&gt;$X$2,O1267,P1267)</f>
        <v>85260.703953500881</v>
      </c>
      <c r="Y1267">
        <f t="shared" si="300"/>
        <v>85023.950713853468</v>
      </c>
      <c r="Z1267">
        <f>SUMPRODUCT($B$7:$B$456,Y$7:Y$456,EXP(constants!$B$32+constants!$A$32*ABS($A$7:$A$456-$A1267)))</f>
        <v>2.1295970791493408E-8</v>
      </c>
      <c r="AA1267">
        <f t="shared" si="301"/>
        <v>85023.950713832179</v>
      </c>
      <c r="AB1267">
        <f t="shared" si="307"/>
        <v>85019.043291291106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2.097309805316226E-5</v>
      </c>
      <c r="AL1267" s="17">
        <f t="shared" si="302"/>
        <v>2.4668706258319694E-10</v>
      </c>
      <c r="AQ1267">
        <f t="shared" si="309"/>
        <v>2.4668706258319694E-10</v>
      </c>
    </row>
    <row r="1268" spans="1:43" x14ac:dyDescent="0.2">
      <c r="A1268">
        <f>front!A1268</f>
        <v>770.77</v>
      </c>
      <c r="B1268" s="1">
        <f t="shared" si="308"/>
        <v>0.44999999999993179</v>
      </c>
      <c r="C1268">
        <f>front!D1268-front!B1268</f>
        <v>48690.400000000001</v>
      </c>
      <c r="D1268" s="2">
        <f>front!E1268-front!C1268</f>
        <v>55773.1</v>
      </c>
      <c r="E1268" s="2">
        <f>IF(front!F1268-front!C1268&gt;0,front!F1268-front!C1268,0)</f>
        <v>55773.1</v>
      </c>
      <c r="F1268" s="2">
        <f>front!I1268-front!H1268</f>
        <v>12034.1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51037.708058922799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58879.094707040982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58879.094707040982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12051.606308510842</v>
      </c>
      <c r="M1268" s="4"/>
      <c r="N1268" s="4"/>
      <c r="O1268" s="4">
        <f t="shared" si="303"/>
        <v>85062.846764871327</v>
      </c>
      <c r="P1268" s="4">
        <f t="shared" si="304"/>
        <v>11775.818941408195</v>
      </c>
      <c r="Q1268" s="4">
        <f t="shared" si="304"/>
        <v>11775.818941408195</v>
      </c>
      <c r="R1268" s="4">
        <f t="shared" si="305"/>
        <v>2008.6010514184736</v>
      </c>
      <c r="S1268" s="4"/>
      <c r="T1268" s="4"/>
      <c r="U1268" s="4">
        <f t="shared" si="306"/>
        <v>1</v>
      </c>
      <c r="V1268" s="4"/>
      <c r="W1268" s="4"/>
      <c r="X1268">
        <f>IF(front!E1268&gt;$X$2,O1268,P1268)</f>
        <v>85062.846764871327</v>
      </c>
      <c r="Y1268">
        <f t="shared" si="300"/>
        <v>84826.093525223914</v>
      </c>
      <c r="Z1268">
        <f>SUMPRODUCT($B$7:$B$456,Y$7:Y$456,EXP(constants!$B$32+constants!$A$32*ABS($A$7:$A$456-$A1268)))</f>
        <v>2.075779606527136E-8</v>
      </c>
      <c r="AA1268">
        <f t="shared" si="301"/>
        <v>84826.093525203163</v>
      </c>
      <c r="AB1268">
        <f t="shared" si="307"/>
        <v>84821.18610266209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2.0984300261762419E-5</v>
      </c>
      <c r="AL1268" s="17">
        <f t="shared" si="302"/>
        <v>2.473945629145574E-10</v>
      </c>
      <c r="AQ1268">
        <f t="shared" si="309"/>
        <v>2.473945629145574E-10</v>
      </c>
    </row>
    <row r="1269" spans="1:43" x14ac:dyDescent="0.2">
      <c r="A1269">
        <f>front!A1269</f>
        <v>771.21</v>
      </c>
      <c r="B1269" s="1">
        <f t="shared" si="308"/>
        <v>0.44000000000005457</v>
      </c>
      <c r="C1269">
        <f>front!D1269-front!B1269</f>
        <v>48490.539999999994</v>
      </c>
      <c r="D1269" s="2">
        <f>front!E1269-front!C1269</f>
        <v>55929</v>
      </c>
      <c r="E1269" s="2">
        <f>IF(front!F1269-front!C1269&gt;0,front!F1269-front!C1269,0)</f>
        <v>55929</v>
      </c>
      <c r="F1269" s="2">
        <f>front!I1269-front!H1269</f>
        <v>12571.199999999999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50817.087366473439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59052.62000003361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59052.62000003361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12595.586214443045</v>
      </c>
      <c r="M1269" s="4"/>
      <c r="N1269" s="4"/>
      <c r="O1269" s="4">
        <f t="shared" si="303"/>
        <v>84695.145610789055</v>
      </c>
      <c r="P1269" s="4">
        <f t="shared" si="304"/>
        <v>11810.524000006722</v>
      </c>
      <c r="Q1269" s="4">
        <f t="shared" si="304"/>
        <v>11810.524000006722</v>
      </c>
      <c r="R1269" s="4">
        <f t="shared" si="305"/>
        <v>2099.264369073841</v>
      </c>
      <c r="S1269" s="4"/>
      <c r="T1269" s="4"/>
      <c r="U1269" s="4">
        <f t="shared" si="306"/>
        <v>1</v>
      </c>
      <c r="V1269" s="4"/>
      <c r="W1269" s="4"/>
      <c r="X1269">
        <f>IF(front!E1269&gt;$X$2,O1269,P1269)</f>
        <v>84695.145610789055</v>
      </c>
      <c r="Y1269">
        <f t="shared" ref="Y1269:Y1332" si="310">X1269-$U$4</f>
        <v>84458.392371141643</v>
      </c>
      <c r="Z1269">
        <f>SUMPRODUCT($B$7:$B$456,Y$7:Y$456,EXP(constants!$B$32+constants!$A$32*ABS($A$7:$A$456-$A1269)))</f>
        <v>2.0244733590079181E-8</v>
      </c>
      <c r="AA1269">
        <f t="shared" si="301"/>
        <v>84458.392371121401</v>
      </c>
      <c r="AB1269">
        <f t="shared" si="307"/>
        <v>84453.484948580328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2.0995214541752011E-5</v>
      </c>
      <c r="AL1269" s="17">
        <f t="shared" si="302"/>
        <v>2.4860092575854022E-10</v>
      </c>
      <c r="AQ1269">
        <f t="shared" si="309"/>
        <v>2.4860092575854022E-10</v>
      </c>
    </row>
    <row r="1270" spans="1:43" x14ac:dyDescent="0.2">
      <c r="A1270">
        <f>front!A1270</f>
        <v>771.65</v>
      </c>
      <c r="B1270" s="1">
        <f t="shared" si="308"/>
        <v>0.43999999999994088</v>
      </c>
      <c r="C1270">
        <f>front!D1270-front!B1270</f>
        <v>48222.06</v>
      </c>
      <c r="D1270" s="2">
        <f>front!E1270-front!C1270</f>
        <v>55228</v>
      </c>
      <c r="E1270" s="2">
        <f>IF(front!F1270-front!C1270&gt;0,front!F1270-front!C1270,0)</f>
        <v>55228</v>
      </c>
      <c r="F1270" s="2">
        <f>front!I1270-front!H1270</f>
        <v>10942.500000000002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50520.776030217683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58272.974175132375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58272.974175132375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10948.570557099631</v>
      </c>
      <c r="M1270" s="4"/>
      <c r="N1270" s="4"/>
      <c r="O1270" s="4">
        <f t="shared" si="303"/>
        <v>84201.293383696146</v>
      </c>
      <c r="P1270" s="4">
        <f t="shared" si="304"/>
        <v>11654.594835026473</v>
      </c>
      <c r="Q1270" s="4">
        <f t="shared" si="304"/>
        <v>11654.594835026473</v>
      </c>
      <c r="R1270" s="4">
        <f t="shared" si="305"/>
        <v>1824.7617595166053</v>
      </c>
      <c r="S1270" s="4"/>
      <c r="T1270" s="4"/>
      <c r="U1270" s="4">
        <f t="shared" si="306"/>
        <v>1</v>
      </c>
      <c r="V1270" s="4"/>
      <c r="W1270" s="4"/>
      <c r="X1270">
        <f>IF(front!E1270&gt;$X$2,O1270,P1270)</f>
        <v>84201.293383696146</v>
      </c>
      <c r="Y1270">
        <f t="shared" si="310"/>
        <v>83964.540144048733</v>
      </c>
      <c r="Z1270">
        <f>SUMPRODUCT($B$7:$B$456,Y$7:Y$456,EXP(constants!$B$32+constants!$A$32*ABS($A$7:$A$456-$A1270)))</f>
        <v>1.9744352283091227E-8</v>
      </c>
      <c r="AA1270">
        <f t="shared" si="301"/>
        <v>83964.540144028986</v>
      </c>
      <c r="AB1270">
        <f t="shared" si="307"/>
        <v>83959.632721487913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2.1006090248702214E-5</v>
      </c>
      <c r="AL1270" s="17">
        <f t="shared" si="302"/>
        <v>2.5019273629249801E-10</v>
      </c>
      <c r="AQ1270">
        <f t="shared" si="309"/>
        <v>2.5019273629249801E-10</v>
      </c>
    </row>
    <row r="1271" spans="1:43" x14ac:dyDescent="0.2">
      <c r="A1271">
        <f>front!A1271</f>
        <v>772.1</v>
      </c>
      <c r="B1271" s="1">
        <f t="shared" si="308"/>
        <v>0.45000000000004547</v>
      </c>
      <c r="C1271">
        <f>front!D1271-front!B1271</f>
        <v>48070.399999999994</v>
      </c>
      <c r="D1271" s="2">
        <f>front!E1271-front!C1271</f>
        <v>55447.5</v>
      </c>
      <c r="E1271" s="2">
        <f>IF(front!F1271-front!C1271&gt;0,front!F1271-front!C1271,0)</f>
        <v>55447.5</v>
      </c>
      <c r="F1271" s="2">
        <f>front!I1271-front!H1271</f>
        <v>8740.3999999999978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50353.424840482316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58516.939728723999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58516.939728723999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8732.7008368877323</v>
      </c>
      <c r="M1271" s="4"/>
      <c r="N1271" s="4"/>
      <c r="O1271" s="4">
        <f t="shared" si="303"/>
        <v>83922.374734137193</v>
      </c>
      <c r="P1271" s="4">
        <f t="shared" si="304"/>
        <v>11703.387945744798</v>
      </c>
      <c r="Q1271" s="4">
        <f t="shared" si="304"/>
        <v>11703.387945744798</v>
      </c>
      <c r="R1271" s="4">
        <f t="shared" si="305"/>
        <v>1455.4501394812887</v>
      </c>
      <c r="S1271" s="4"/>
      <c r="T1271" s="4"/>
      <c r="U1271" s="4">
        <f t="shared" si="306"/>
        <v>1</v>
      </c>
      <c r="V1271" s="4"/>
      <c r="W1271" s="4"/>
      <c r="X1271">
        <f>IF(front!E1271&gt;$X$2,O1271,P1271)</f>
        <v>83922.374734137193</v>
      </c>
      <c r="Y1271">
        <f t="shared" si="310"/>
        <v>83685.62149448978</v>
      </c>
      <c r="Z1271">
        <f>SUMPRODUCT($B$7:$B$456,Y$7:Y$456,EXP(constants!$B$32+constants!$A$32*ABS($A$7:$A$456-$A1271)))</f>
        <v>1.9245388817728498E-8</v>
      </c>
      <c r="AA1271">
        <f t="shared" si="301"/>
        <v>83685.621494470528</v>
      </c>
      <c r="AB1271">
        <f t="shared" si="307"/>
        <v>83680.714071929455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2.1017173211150896E-5</v>
      </c>
      <c r="AL1271" s="17">
        <f t="shared" si="302"/>
        <v>2.5115910451104851E-10</v>
      </c>
      <c r="AQ1271">
        <f t="shared" si="309"/>
        <v>2.5115910451104851E-10</v>
      </c>
    </row>
    <row r="1272" spans="1:43" x14ac:dyDescent="0.2">
      <c r="A1272">
        <f>front!A1272</f>
        <v>772.54</v>
      </c>
      <c r="B1272" s="1">
        <f t="shared" si="308"/>
        <v>0.43999999999994088</v>
      </c>
      <c r="C1272">
        <f>front!D1272-front!B1272</f>
        <v>47919.14</v>
      </c>
      <c r="D1272" s="2">
        <f>front!E1272-front!C1272</f>
        <v>55315.6</v>
      </c>
      <c r="E1272" s="2">
        <f>IF(front!F1272-front!C1272&gt;0,front!F1272-front!C1272,0)</f>
        <v>55315.6</v>
      </c>
      <c r="F1272" s="2">
        <f>front!I1272-front!H1272</f>
        <v>8329.7000000000007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50186.537654844826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58370.322001317712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58370.322001317712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8320.6226665755039</v>
      </c>
      <c r="M1272" s="4"/>
      <c r="N1272" s="4"/>
      <c r="O1272" s="4">
        <f t="shared" si="303"/>
        <v>83644.229424741381</v>
      </c>
      <c r="P1272" s="4">
        <f t="shared" si="304"/>
        <v>11674.064400263542</v>
      </c>
      <c r="Q1272" s="4">
        <f t="shared" si="304"/>
        <v>11674.064400263542</v>
      </c>
      <c r="R1272" s="4">
        <f t="shared" si="305"/>
        <v>1386.7704444292506</v>
      </c>
      <c r="S1272" s="4"/>
      <c r="T1272" s="4"/>
      <c r="U1272" s="4">
        <f t="shared" si="306"/>
        <v>1</v>
      </c>
      <c r="V1272" s="4"/>
      <c r="W1272" s="4"/>
      <c r="X1272">
        <f>IF(front!E1272&gt;$X$2,O1272,P1272)</f>
        <v>83644.229424741381</v>
      </c>
      <c r="Y1272">
        <f t="shared" si="310"/>
        <v>83407.476185093969</v>
      </c>
      <c r="Z1272">
        <f>SUMPRODUCT($B$7:$B$456,Y$7:Y$456,EXP(constants!$B$32+constants!$A$32*ABS($A$7:$A$456-$A1272)))</f>
        <v>1.8769707931770799E-8</v>
      </c>
      <c r="AA1272">
        <f t="shared" si="301"/>
        <v>83407.476185075197</v>
      </c>
      <c r="AB1272">
        <f t="shared" si="307"/>
        <v>83402.568762534123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2.1027970831349774E-5</v>
      </c>
      <c r="AL1272" s="17">
        <f t="shared" si="302"/>
        <v>2.5212617720709702E-10</v>
      </c>
      <c r="AQ1272">
        <f t="shared" si="309"/>
        <v>2.5212617720709702E-10</v>
      </c>
    </row>
    <row r="1273" spans="1:43" x14ac:dyDescent="0.2">
      <c r="A1273">
        <f>front!A1273</f>
        <v>772.99</v>
      </c>
      <c r="B1273" s="1">
        <f t="shared" si="308"/>
        <v>0.45000000000004547</v>
      </c>
      <c r="C1273">
        <f>front!D1273-front!B1273</f>
        <v>47874.27</v>
      </c>
      <c r="D1273" s="2">
        <f>front!E1273-front!C1273</f>
        <v>55929.4</v>
      </c>
      <c r="E1273" s="2">
        <f>IF(front!F1273-front!C1273&gt;0,front!F1273-front!C1273,0)</f>
        <v>55929.4</v>
      </c>
      <c r="F1273" s="2">
        <f>front!I1273-front!H1273</f>
        <v>8911.8999999999978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50137.03642804738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59053.065330781043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59053.065330781043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8904.8765461085768</v>
      </c>
      <c r="M1273" s="4"/>
      <c r="N1273" s="4"/>
      <c r="O1273" s="4">
        <f t="shared" si="303"/>
        <v>83561.72738007897</v>
      </c>
      <c r="P1273" s="4">
        <f t="shared" si="304"/>
        <v>11810.613066156209</v>
      </c>
      <c r="Q1273" s="4">
        <f t="shared" si="304"/>
        <v>11810.613066156209</v>
      </c>
      <c r="R1273" s="4">
        <f t="shared" si="305"/>
        <v>1484.1460910180963</v>
      </c>
      <c r="S1273" s="4"/>
      <c r="T1273" s="4"/>
      <c r="U1273" s="4">
        <f t="shared" si="306"/>
        <v>1</v>
      </c>
      <c r="V1273" s="4"/>
      <c r="W1273" s="4"/>
      <c r="X1273">
        <f>IF(front!E1273&gt;$X$2,O1273,P1273)</f>
        <v>83561.72738007897</v>
      </c>
      <c r="Y1273">
        <f t="shared" si="310"/>
        <v>83324.974140431557</v>
      </c>
      <c r="Z1273">
        <f>SUMPRODUCT($B$7:$B$456,Y$7:Y$456,EXP(constants!$B$32+constants!$A$32*ABS($A$7:$A$456-$A1273)))</f>
        <v>1.8295374898242901E-8</v>
      </c>
      <c r="AA1273">
        <f t="shared" si="301"/>
        <v>83324.974140413266</v>
      </c>
      <c r="AB1273">
        <f t="shared" si="307"/>
        <v>83320.066717872192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2.1038973887443367E-5</v>
      </c>
      <c r="AL1273" s="17">
        <f t="shared" si="302"/>
        <v>2.5250788574957414E-10</v>
      </c>
      <c r="AQ1273">
        <f t="shared" si="309"/>
        <v>2.5250788574957414E-10</v>
      </c>
    </row>
    <row r="1274" spans="1:43" x14ac:dyDescent="0.2">
      <c r="A1274">
        <f>front!A1274</f>
        <v>773.43</v>
      </c>
      <c r="B1274" s="1">
        <f t="shared" si="308"/>
        <v>0.43999999999994088</v>
      </c>
      <c r="C1274">
        <f>front!D1274-front!B1274</f>
        <v>47814.340000000004</v>
      </c>
      <c r="D1274" s="2">
        <f>front!E1274-front!C1274</f>
        <v>55620.4</v>
      </c>
      <c r="E1274" s="2">
        <f>IF(front!F1274-front!C1274&gt;0,front!F1274-front!C1274,0)</f>
        <v>55620.4</v>
      </c>
      <c r="F1274" s="2">
        <f>front!I1274-front!H1274</f>
        <v>8437.2999999999993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50070.924020440179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58709.209833887857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58709.209833887857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8428.5518591430609</v>
      </c>
      <c r="M1274" s="4"/>
      <c r="N1274" s="4"/>
      <c r="O1274" s="4">
        <f t="shared" si="303"/>
        <v>83451.540034066958</v>
      </c>
      <c r="P1274" s="4">
        <f t="shared" si="304"/>
        <v>11741.841966777572</v>
      </c>
      <c r="Q1274" s="4">
        <f t="shared" si="304"/>
        <v>11741.841966777572</v>
      </c>
      <c r="R1274" s="4">
        <f t="shared" si="305"/>
        <v>1404.7586431905102</v>
      </c>
      <c r="S1274" s="4"/>
      <c r="T1274" s="4"/>
      <c r="U1274" s="4">
        <f t="shared" si="306"/>
        <v>1</v>
      </c>
      <c r="V1274" s="4"/>
      <c r="W1274" s="4"/>
      <c r="X1274">
        <f>IF(front!E1274&gt;$X$2,O1274,P1274)</f>
        <v>83451.540034066958</v>
      </c>
      <c r="Y1274">
        <f t="shared" si="310"/>
        <v>83214.786794419546</v>
      </c>
      <c r="Z1274">
        <f>SUMPRODUCT($B$7:$B$456,Y$7:Y$456,EXP(constants!$B$32+constants!$A$32*ABS($A$7:$A$456-$A1274)))</f>
        <v>1.784317514156625E-8</v>
      </c>
      <c r="AA1274">
        <f t="shared" si="301"/>
        <v>83214.786794401705</v>
      </c>
      <c r="AB1274">
        <f t="shared" si="307"/>
        <v>83209.879371860632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2.1049693332156791E-5</v>
      </c>
      <c r="AL1274" s="17">
        <f t="shared" si="302"/>
        <v>2.5297108337444889E-10</v>
      </c>
      <c r="AQ1274">
        <f t="shared" si="309"/>
        <v>2.5297108337444889E-10</v>
      </c>
    </row>
    <row r="1275" spans="1:43" x14ac:dyDescent="0.2">
      <c r="A1275">
        <f>front!A1275</f>
        <v>773.88</v>
      </c>
      <c r="B1275" s="1">
        <f t="shared" si="308"/>
        <v>0.45000000000004547</v>
      </c>
      <c r="C1275">
        <f>front!D1275-front!B1275</f>
        <v>47788.93</v>
      </c>
      <c r="D1275" s="2">
        <f>front!E1275-front!C1275</f>
        <v>55658.6</v>
      </c>
      <c r="E1275" s="2">
        <f>IF(front!F1275-front!C1275&gt;0,front!F1275-front!C1275,0)</f>
        <v>55658.6</v>
      </c>
      <c r="F1275" s="2">
        <f>front!I1275-front!H1275</f>
        <v>7691.2000000000007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50042.893836372103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58751.701827047902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58751.701827047902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7680.6065027439527</v>
      </c>
      <c r="M1275" s="4"/>
      <c r="N1275" s="4"/>
      <c r="O1275" s="4">
        <f t="shared" si="303"/>
        <v>83404.823060620169</v>
      </c>
      <c r="P1275" s="4">
        <f t="shared" si="304"/>
        <v>11750.34036540958</v>
      </c>
      <c r="Q1275" s="4">
        <f t="shared" si="304"/>
        <v>11750.34036540958</v>
      </c>
      <c r="R1275" s="4">
        <f t="shared" si="305"/>
        <v>1280.1010837906588</v>
      </c>
      <c r="S1275" s="4"/>
      <c r="T1275" s="4"/>
      <c r="U1275" s="4">
        <f t="shared" si="306"/>
        <v>1</v>
      </c>
      <c r="V1275" s="4"/>
      <c r="W1275" s="4"/>
      <c r="X1275">
        <f>IF(front!E1275&gt;$X$2,O1275,P1275)</f>
        <v>83404.823060620169</v>
      </c>
      <c r="Y1275">
        <f t="shared" si="310"/>
        <v>83168.069820972756</v>
      </c>
      <c r="Z1275">
        <f>SUMPRODUCT($B$7:$B$456,Y$7:Y$456,EXP(constants!$B$32+constants!$A$32*ABS($A$7:$A$456-$A1275)))</f>
        <v>1.739225670301437E-8</v>
      </c>
      <c r="AA1275">
        <f t="shared" si="301"/>
        <v>83168.069820955367</v>
      </c>
      <c r="AB1275">
        <f t="shared" si="307"/>
        <v>83163.162398414293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2.1060616389268502E-5</v>
      </c>
      <c r="AL1275" s="17">
        <f t="shared" si="302"/>
        <v>2.5324453498259554E-10</v>
      </c>
      <c r="AQ1275">
        <f t="shared" si="309"/>
        <v>2.5324453498259554E-10</v>
      </c>
    </row>
    <row r="1276" spans="1:43" x14ac:dyDescent="0.2">
      <c r="A1276">
        <f>front!A1276</f>
        <v>774.32</v>
      </c>
      <c r="B1276" s="1">
        <f t="shared" si="308"/>
        <v>0.44000000000005457</v>
      </c>
      <c r="C1276">
        <f>front!D1276-front!B1276</f>
        <v>47931</v>
      </c>
      <c r="D1276" s="2">
        <f>front!E1276-front!C1276</f>
        <v>56145.8</v>
      </c>
      <c r="E1276" s="2">
        <f>IF(front!F1276-front!C1276&gt;0,front!F1276-front!C1276,0)</f>
        <v>56145.8</v>
      </c>
      <c r="F1276" s="2">
        <f>front!I1276-front!H1276</f>
        <v>7085.6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50199.622119779597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59294.074958679179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59294.074958679179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7074.2006468184936</v>
      </c>
      <c r="M1276" s="4"/>
      <c r="N1276" s="4"/>
      <c r="O1276" s="4">
        <f t="shared" si="303"/>
        <v>83666.036866299328</v>
      </c>
      <c r="P1276" s="4">
        <f t="shared" si="304"/>
        <v>11858.814991735835</v>
      </c>
      <c r="Q1276" s="4">
        <f t="shared" si="304"/>
        <v>11858.814991735835</v>
      </c>
      <c r="R1276" s="4">
        <f t="shared" si="305"/>
        <v>1179.0334411364156</v>
      </c>
      <c r="S1276" s="4"/>
      <c r="T1276" s="4"/>
      <c r="U1276" s="4">
        <f t="shared" si="306"/>
        <v>1</v>
      </c>
      <c r="V1276" s="4"/>
      <c r="W1276" s="4"/>
      <c r="X1276">
        <f>IF(front!E1276&gt;$X$2,O1276,P1276)</f>
        <v>83666.036866299328</v>
      </c>
      <c r="Y1276">
        <f t="shared" si="310"/>
        <v>83429.283626651915</v>
      </c>
      <c r="Z1276">
        <f>SUMPRODUCT($B$7:$B$456,Y$7:Y$456,EXP(constants!$B$32+constants!$A$32*ABS($A$7:$A$456-$A1276)))</f>
        <v>1.6962378972008246E-8</v>
      </c>
      <c r="AA1276">
        <f t="shared" si="301"/>
        <v>83429.283626634948</v>
      </c>
      <c r="AB1276">
        <f t="shared" si="307"/>
        <v>83424.376204093875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2.1071257566088234E-5</v>
      </c>
      <c r="AL1276" s="17">
        <f t="shared" si="302"/>
        <v>2.5257914442822297E-10</v>
      </c>
      <c r="AQ1276">
        <f t="shared" si="309"/>
        <v>2.5257914442822297E-10</v>
      </c>
    </row>
    <row r="1277" spans="1:43" x14ac:dyDescent="0.2">
      <c r="A1277">
        <f>front!A1277</f>
        <v>774.77</v>
      </c>
      <c r="B1277" s="1">
        <f t="shared" si="308"/>
        <v>0.44999999999993179</v>
      </c>
      <c r="C1277">
        <f>front!D1277-front!B1277</f>
        <v>48173.93</v>
      </c>
      <c r="D1277" s="2">
        <f>front!E1277-front!C1277</f>
        <v>55553.4</v>
      </c>
      <c r="E1277" s="2">
        <f>IF(front!F1277-front!C1277&gt;0,front!F1277-front!C1277,0)</f>
        <v>55553.4</v>
      </c>
      <c r="F1277" s="2">
        <f>front!I1277-front!H1277</f>
        <v>6764.7999999999993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50467.663940553466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58634.69300419667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58634.69300419667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6753.1954415854425</v>
      </c>
      <c r="M1277" s="4"/>
      <c r="N1277" s="4"/>
      <c r="O1277" s="4">
        <f t="shared" si="303"/>
        <v>84112.773234255772</v>
      </c>
      <c r="P1277" s="4">
        <f t="shared" si="304"/>
        <v>11726.938600839334</v>
      </c>
      <c r="Q1277" s="4">
        <f t="shared" si="304"/>
        <v>11726.938600839334</v>
      </c>
      <c r="R1277" s="4">
        <f t="shared" si="305"/>
        <v>1125.5325735975737</v>
      </c>
      <c r="S1277" s="4"/>
      <c r="T1277" s="4"/>
      <c r="U1277" s="4">
        <f t="shared" si="306"/>
        <v>1</v>
      </c>
      <c r="V1277" s="4"/>
      <c r="W1277" s="4"/>
      <c r="X1277">
        <f>IF(front!E1277&gt;$X$2,O1277,P1277)</f>
        <v>84112.773234255772</v>
      </c>
      <c r="Y1277">
        <f t="shared" si="310"/>
        <v>83876.019994608359</v>
      </c>
      <c r="Z1277">
        <f>SUMPRODUCT($B$7:$B$456,Y$7:Y$456,EXP(constants!$B$32+constants!$A$32*ABS($A$7:$A$456-$A1277)))</f>
        <v>1.6533719309168105E-8</v>
      </c>
      <c r="AA1277">
        <f t="shared" si="301"/>
        <v>83876.019994591828</v>
      </c>
      <c r="AB1277">
        <f t="shared" si="307"/>
        <v>83871.112572050755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2.1082100527811765E-5</v>
      </c>
      <c r="AL1277" s="17">
        <f t="shared" si="302"/>
        <v>2.5136307223420778E-10</v>
      </c>
      <c r="AQ1277">
        <f t="shared" si="309"/>
        <v>2.5136307223420778E-10</v>
      </c>
    </row>
    <row r="1278" spans="1:43" x14ac:dyDescent="0.2">
      <c r="A1278">
        <f>front!A1278</f>
        <v>775.21</v>
      </c>
      <c r="B1278" s="1">
        <f t="shared" si="308"/>
        <v>0.44000000000005457</v>
      </c>
      <c r="C1278">
        <f>front!D1278-front!B1278</f>
        <v>48337.799999999996</v>
      </c>
      <c r="D1278" s="2">
        <f>front!E1278-front!C1278</f>
        <v>55827</v>
      </c>
      <c r="E1278" s="2">
        <f>IF(front!F1278-front!C1278&gt;0,front!F1278-front!C1278,0)</f>
        <v>55827</v>
      </c>
      <c r="F1278" s="2">
        <f>front!I1278-front!H1278</f>
        <v>6456.6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50648.505688296922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58939.078948523769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58939.078948523769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6444.9284259572996</v>
      </c>
      <c r="M1278" s="4"/>
      <c r="N1278" s="4"/>
      <c r="O1278" s="4">
        <f t="shared" si="303"/>
        <v>84414.176147161532</v>
      </c>
      <c r="P1278" s="4">
        <f t="shared" si="304"/>
        <v>11787.815789704753</v>
      </c>
      <c r="Q1278" s="4">
        <f t="shared" si="304"/>
        <v>11787.815789704753</v>
      </c>
      <c r="R1278" s="4">
        <f t="shared" si="305"/>
        <v>1074.1547376595499</v>
      </c>
      <c r="S1278" s="4"/>
      <c r="T1278" s="4"/>
      <c r="U1278" s="4">
        <f t="shared" si="306"/>
        <v>1</v>
      </c>
      <c r="V1278" s="4"/>
      <c r="W1278" s="4"/>
      <c r="X1278">
        <f>IF(front!E1278&gt;$X$2,O1278,P1278)</f>
        <v>84414.176147161532</v>
      </c>
      <c r="Y1278">
        <f t="shared" si="310"/>
        <v>84177.422907514119</v>
      </c>
      <c r="Z1278">
        <f>SUMPRODUCT($B$7:$B$456,Y$7:Y$456,EXP(constants!$B$32+constants!$A$32*ABS($A$7:$A$456-$A1278)))</f>
        <v>1.6125061717282104E-8</v>
      </c>
      <c r="AA1278">
        <f t="shared" si="301"/>
        <v>84177.422907497996</v>
      </c>
      <c r="AB1278">
        <f t="shared" si="307"/>
        <v>84172.515484956923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2.1092663340645397E-5</v>
      </c>
      <c r="AL1278" s="17">
        <f t="shared" si="302"/>
        <v>2.5058848745485118E-10</v>
      </c>
      <c r="AQ1278">
        <f t="shared" si="309"/>
        <v>2.5058848745485118E-10</v>
      </c>
    </row>
    <row r="1279" spans="1:43" x14ac:dyDescent="0.2">
      <c r="A1279">
        <f>front!A1279</f>
        <v>775.65</v>
      </c>
      <c r="B1279" s="1">
        <f t="shared" si="308"/>
        <v>0.43999999999994088</v>
      </c>
      <c r="C1279">
        <f>front!D1279-front!B1279</f>
        <v>48657.4</v>
      </c>
      <c r="D1279" s="2">
        <f>front!E1279-front!C1279</f>
        <v>55412.1</v>
      </c>
      <c r="E1279" s="2">
        <f>IF(front!F1279-front!C1279&gt;0,front!F1279-front!C1279,0)</f>
        <v>55412.1</v>
      </c>
      <c r="F1279" s="2">
        <f>front!I1279-front!H1279</f>
        <v>6117.7000000000007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51001.277705934634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58477.584827567625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58477.584827567625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6106.0890507852082</v>
      </c>
      <c r="M1279" s="4"/>
      <c r="N1279" s="4"/>
      <c r="O1279" s="4">
        <f t="shared" si="303"/>
        <v>85002.129509891063</v>
      </c>
      <c r="P1279" s="4">
        <f t="shared" si="304"/>
        <v>11695.516965513525</v>
      </c>
      <c r="Q1279" s="4">
        <f t="shared" si="304"/>
        <v>11695.516965513525</v>
      </c>
      <c r="R1279" s="4">
        <f t="shared" si="305"/>
        <v>1017.6815084642013</v>
      </c>
      <c r="S1279" s="4"/>
      <c r="T1279" s="4"/>
      <c r="U1279" s="4">
        <f t="shared" si="306"/>
        <v>1</v>
      </c>
      <c r="V1279" s="4"/>
      <c r="W1279" s="4"/>
      <c r="X1279">
        <f>IF(front!E1279&gt;$X$2,O1279,P1279)</f>
        <v>85002.129509891063</v>
      </c>
      <c r="Y1279">
        <f t="shared" si="310"/>
        <v>84765.376270243651</v>
      </c>
      <c r="Z1279">
        <f>SUMPRODUCT($B$7:$B$456,Y$7:Y$456,EXP(constants!$B$32+constants!$A$32*ABS($A$7:$A$456-$A1279)))</f>
        <v>1.5726504758186874E-8</v>
      </c>
      <c r="AA1279">
        <f t="shared" si="301"/>
        <v>84765.37627022792</v>
      </c>
      <c r="AB1279">
        <f t="shared" si="307"/>
        <v>84760.468847686847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2.1103187375108096E-5</v>
      </c>
      <c r="AL1279" s="17">
        <f t="shared" si="302"/>
        <v>2.489744058994078E-10</v>
      </c>
      <c r="AQ1279">
        <f t="shared" si="309"/>
        <v>2.489744058994078E-10</v>
      </c>
    </row>
    <row r="1280" spans="1:43" x14ac:dyDescent="0.2">
      <c r="A1280">
        <f>front!A1280</f>
        <v>776.1</v>
      </c>
      <c r="B1280" s="1">
        <f t="shared" si="308"/>
        <v>0.45000000000004547</v>
      </c>
      <c r="C1280">
        <f>front!D1280-front!B1280</f>
        <v>48820.74</v>
      </c>
      <c r="D1280" s="2">
        <f>front!E1280-front!C1280</f>
        <v>55462.9</v>
      </c>
      <c r="E1280" s="2">
        <f>IF(front!F1280-front!C1280&gt;0,front!F1280-front!C1280,0)</f>
        <v>55462.9</v>
      </c>
      <c r="F1280" s="2">
        <f>front!I1280-front!H1280</f>
        <v>5727.5999999999985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51181.606142170756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58534.061363050161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58534.061363050161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5716.2151427657918</v>
      </c>
      <c r="M1280" s="4"/>
      <c r="N1280" s="4"/>
      <c r="O1280" s="4">
        <f t="shared" si="303"/>
        <v>85302.676903617932</v>
      </c>
      <c r="P1280" s="4">
        <f t="shared" si="304"/>
        <v>11706.812272610032</v>
      </c>
      <c r="Q1280" s="4">
        <f t="shared" si="304"/>
        <v>11706.812272610032</v>
      </c>
      <c r="R1280" s="4">
        <f t="shared" si="305"/>
        <v>952.70252379429871</v>
      </c>
      <c r="S1280" s="4"/>
      <c r="T1280" s="4"/>
      <c r="U1280" s="4">
        <f t="shared" si="306"/>
        <v>1</v>
      </c>
      <c r="V1280" s="4"/>
      <c r="W1280" s="4"/>
      <c r="X1280">
        <f>IF(front!E1280&gt;$X$2,O1280,P1280)</f>
        <v>85302.676903617932</v>
      </c>
      <c r="Y1280">
        <f t="shared" si="310"/>
        <v>85065.92366397052</v>
      </c>
      <c r="Z1280">
        <f>SUMPRODUCT($B$7:$B$456,Y$7:Y$456,EXP(constants!$B$32+constants!$A$32*ABS($A$7:$A$456-$A1280)))</f>
        <v>1.5329077119149639E-8</v>
      </c>
      <c r="AA1280">
        <f t="shared" si="301"/>
        <v>85065.923663955196</v>
      </c>
      <c r="AB1280">
        <f t="shared" si="307"/>
        <v>85061.016241414123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2.111391045591576E-5</v>
      </c>
      <c r="AL1280" s="17">
        <f t="shared" si="302"/>
        <v>2.4822076420991445E-10</v>
      </c>
      <c r="AQ1280">
        <f t="shared" si="309"/>
        <v>2.4822076420991445E-10</v>
      </c>
    </row>
    <row r="1281" spans="1:43" x14ac:dyDescent="0.2">
      <c r="A1281">
        <f>front!A1281</f>
        <v>776.54</v>
      </c>
      <c r="B1281" s="1">
        <f t="shared" si="308"/>
        <v>0.43999999999994088</v>
      </c>
      <c r="C1281">
        <f>front!D1281-front!B1281</f>
        <v>48757.07</v>
      </c>
      <c r="D1281" s="2">
        <f>front!E1281-front!C1281</f>
        <v>55880.800000000003</v>
      </c>
      <c r="E1281" s="2">
        <f>IF(front!F1281-front!C1281&gt;0,front!F1281-front!C1281,0)</f>
        <v>55880.800000000003</v>
      </c>
      <c r="F1281" s="2">
        <f>front!I1281-front!H1281</f>
        <v>5830.5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51111.311303810988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58998.961775984069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58998.961775984069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5819.0403761759444</v>
      </c>
      <c r="M1281" s="4"/>
      <c r="N1281" s="4"/>
      <c r="O1281" s="4">
        <f t="shared" si="303"/>
        <v>85185.518839684984</v>
      </c>
      <c r="P1281" s="4">
        <f t="shared" si="304"/>
        <v>11799.792355196814</v>
      </c>
      <c r="Q1281" s="4">
        <f t="shared" si="304"/>
        <v>11799.792355196814</v>
      </c>
      <c r="R1281" s="4">
        <f t="shared" si="305"/>
        <v>969.84006269599081</v>
      </c>
      <c r="S1281" s="4"/>
      <c r="T1281" s="4"/>
      <c r="U1281" s="4">
        <f t="shared" si="306"/>
        <v>1</v>
      </c>
      <c r="V1281" s="4"/>
      <c r="W1281" s="4"/>
      <c r="X1281">
        <f>IF(front!E1281&gt;$X$2,O1281,P1281)</f>
        <v>85185.518839684984</v>
      </c>
      <c r="Y1281">
        <f t="shared" si="310"/>
        <v>84948.765600037572</v>
      </c>
      <c r="Z1281">
        <f>SUMPRODUCT($B$7:$B$456,Y$7:Y$456,EXP(constants!$B$32+constants!$A$32*ABS($A$7:$A$456-$A1281)))</f>
        <v>1.4950194205740598E-8</v>
      </c>
      <c r="AA1281">
        <f t="shared" si="301"/>
        <v>84948.765600022627</v>
      </c>
      <c r="AB1281">
        <f t="shared" si="307"/>
        <v>84943.858177481554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2.112435597595923E-5</v>
      </c>
      <c r="AL1281" s="17">
        <f t="shared" si="302"/>
        <v>2.4868609019173623E-10</v>
      </c>
      <c r="AQ1281">
        <f t="shared" si="309"/>
        <v>2.4868609019173623E-10</v>
      </c>
    </row>
    <row r="1282" spans="1:43" x14ac:dyDescent="0.2">
      <c r="A1282">
        <f>front!A1282</f>
        <v>776.99</v>
      </c>
      <c r="B1282" s="1">
        <f t="shared" si="308"/>
        <v>0.45000000000004547</v>
      </c>
      <c r="C1282">
        <f>front!D1282-front!B1282</f>
        <v>48564.869999999995</v>
      </c>
      <c r="D1282" s="2">
        <f>front!E1282-front!C1282</f>
        <v>55591</v>
      </c>
      <c r="E1282" s="2">
        <f>IF(front!F1282-front!C1282&gt;0,front!F1282-front!C1282,0)</f>
        <v>55591</v>
      </c>
      <c r="F1282" s="2">
        <f>front!I1282-front!H1282</f>
        <v>6244.2999999999993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50899.134324048478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58676.509692828316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58676.509692828316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6232.6507915666398</v>
      </c>
      <c r="M1282" s="4"/>
      <c r="N1282" s="4"/>
      <c r="O1282" s="4">
        <f t="shared" si="303"/>
        <v>84831.8905400808</v>
      </c>
      <c r="P1282" s="4">
        <f t="shared" si="304"/>
        <v>11735.301938565664</v>
      </c>
      <c r="Q1282" s="4">
        <f t="shared" si="304"/>
        <v>11735.301938565664</v>
      </c>
      <c r="R1282" s="4">
        <f t="shared" si="305"/>
        <v>1038.7751319277734</v>
      </c>
      <c r="S1282" s="4"/>
      <c r="T1282" s="4"/>
      <c r="U1282" s="4">
        <f t="shared" si="306"/>
        <v>1</v>
      </c>
      <c r="V1282" s="4"/>
      <c r="W1282" s="4"/>
      <c r="X1282">
        <f>IF(front!E1282&gt;$X$2,O1282,P1282)</f>
        <v>84831.8905400808</v>
      </c>
      <c r="Y1282">
        <f t="shared" si="310"/>
        <v>84595.137300433387</v>
      </c>
      <c r="Z1282">
        <f>SUMPRODUCT($B$7:$B$456,Y$7:Y$456,EXP(constants!$B$32+constants!$A$32*ABS($A$7:$A$456-$A1282)))</f>
        <v>1.4572384865541054E-8</v>
      </c>
      <c r="AA1282">
        <f t="shared" si="301"/>
        <v>84595.137300418821</v>
      </c>
      <c r="AB1282">
        <f t="shared" si="307"/>
        <v>84590.229877877748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2.1134998704587662E-5</v>
      </c>
      <c r="AL1282" s="17">
        <f t="shared" si="302"/>
        <v>2.4985153409678746E-10</v>
      </c>
      <c r="AQ1282">
        <f t="shared" si="309"/>
        <v>2.4985153409678746E-10</v>
      </c>
    </row>
    <row r="1283" spans="1:43" x14ac:dyDescent="0.2">
      <c r="A1283">
        <f>front!A1283</f>
        <v>777.43</v>
      </c>
      <c r="B1283" s="1">
        <f t="shared" si="308"/>
        <v>0.43999999999994088</v>
      </c>
      <c r="C1283">
        <f>front!D1283-front!B1283</f>
        <v>48309</v>
      </c>
      <c r="D1283" s="2">
        <f>front!E1283-front!C1283</f>
        <v>55628.4</v>
      </c>
      <c r="E1283" s="2">
        <f>IF(front!F1283-front!C1283&gt;0,front!F1283-front!C1283,0)</f>
        <v>55628.4</v>
      </c>
      <c r="F1283" s="2">
        <f>front!I1283-front!H1283</f>
        <v>6327.4000000000015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50616.721075653651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58718.108299348525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58718.108299348525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6315.7356640159942</v>
      </c>
      <c r="M1283" s="4"/>
      <c r="N1283" s="4"/>
      <c r="O1283" s="4">
        <f t="shared" si="303"/>
        <v>84361.201792756081</v>
      </c>
      <c r="P1283" s="4">
        <f t="shared" si="304"/>
        <v>11743.621659869705</v>
      </c>
      <c r="Q1283" s="4">
        <f t="shared" si="304"/>
        <v>11743.621659869705</v>
      </c>
      <c r="R1283" s="4">
        <f t="shared" si="305"/>
        <v>1052.6226106693323</v>
      </c>
      <c r="S1283" s="4"/>
      <c r="T1283" s="4"/>
      <c r="U1283" s="4">
        <f t="shared" si="306"/>
        <v>1</v>
      </c>
      <c r="V1283" s="4"/>
      <c r="W1283" s="4"/>
      <c r="X1283">
        <f>IF(front!E1283&gt;$X$2,O1283,P1283)</f>
        <v>84361.201792756081</v>
      </c>
      <c r="Y1283">
        <f t="shared" si="310"/>
        <v>84124.448553108668</v>
      </c>
      <c r="Z1283">
        <f>SUMPRODUCT($B$7:$B$456,Y$7:Y$456,EXP(constants!$B$32+constants!$A$32*ABS($A$7:$A$456-$A1283)))</f>
        <v>1.421220482402526E-8</v>
      </c>
      <c r="AA1283">
        <f t="shared" si="301"/>
        <v>84124.448553094451</v>
      </c>
      <c r="AB1283">
        <f t="shared" si="307"/>
        <v>84119.541130553378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2.114536560497252E-5</v>
      </c>
      <c r="AL1283" s="17">
        <f t="shared" si="302"/>
        <v>2.5137281208126127E-10</v>
      </c>
      <c r="AQ1283">
        <f t="shared" si="309"/>
        <v>2.5137281208126127E-10</v>
      </c>
    </row>
    <row r="1284" spans="1:43" x14ac:dyDescent="0.2">
      <c r="A1284">
        <f>front!A1284</f>
        <v>777.88</v>
      </c>
      <c r="B1284" s="1">
        <f t="shared" si="308"/>
        <v>0.45000000000004547</v>
      </c>
      <c r="C1284">
        <f>front!D1284-front!B1284</f>
        <v>48039.07</v>
      </c>
      <c r="D1284" s="2">
        <f>front!E1284-front!C1284</f>
        <v>55218.400000000001</v>
      </c>
      <c r="E1284" s="2">
        <f>IF(front!F1284-front!C1284&gt;0,front!F1284-front!C1284,0)</f>
        <v>55218.400000000001</v>
      </c>
      <c r="F1284" s="2">
        <f>front!I1284-front!H1284</f>
        <v>6373.2999999999993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50318.856154034904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58262.30718029962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58262.30718029962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6361.6307931053452</v>
      </c>
      <c r="M1284" s="4"/>
      <c r="N1284" s="4"/>
      <c r="O1284" s="4">
        <f t="shared" si="303"/>
        <v>83864.76025672484</v>
      </c>
      <c r="P1284" s="4">
        <f t="shared" si="304"/>
        <v>11652.461436059923</v>
      </c>
      <c r="Q1284" s="4">
        <f t="shared" si="304"/>
        <v>11652.461436059923</v>
      </c>
      <c r="R1284" s="4">
        <f t="shared" si="305"/>
        <v>1060.2717988508909</v>
      </c>
      <c r="S1284" s="4"/>
      <c r="T1284" s="4"/>
      <c r="U1284" s="4">
        <f t="shared" si="306"/>
        <v>1</v>
      </c>
      <c r="V1284" s="4"/>
      <c r="W1284" s="4"/>
      <c r="X1284">
        <f>IF(front!E1284&gt;$X$2,O1284,P1284)</f>
        <v>83864.76025672484</v>
      </c>
      <c r="Y1284">
        <f t="shared" si="310"/>
        <v>83628.007017077427</v>
      </c>
      <c r="Z1284">
        <f>SUMPRODUCT($B$7:$B$456,Y$7:Y$456,EXP(constants!$B$32+constants!$A$32*ABS($A$7:$A$456-$A1284)))</f>
        <v>1.3853045360713149E-8</v>
      </c>
      <c r="AA1284">
        <f t="shared" si="301"/>
        <v>83628.007017063574</v>
      </c>
      <c r="AB1284">
        <f t="shared" si="307"/>
        <v>83623.0995945225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2.1155927871931283E-5</v>
      </c>
      <c r="AL1284" s="17">
        <f t="shared" si="302"/>
        <v>2.5299143388027492E-10</v>
      </c>
      <c r="AQ1284">
        <f t="shared" si="309"/>
        <v>2.5299143388027492E-10</v>
      </c>
    </row>
    <row r="1285" spans="1:43" x14ac:dyDescent="0.2">
      <c r="A1285">
        <f>front!A1285</f>
        <v>778.32</v>
      </c>
      <c r="B1285" s="1">
        <f t="shared" si="308"/>
        <v>0.44000000000005457</v>
      </c>
      <c r="C1285">
        <f>front!D1285-front!B1285</f>
        <v>47823.07</v>
      </c>
      <c r="D1285" s="2">
        <f>front!E1285-front!C1285</f>
        <v>55223.4</v>
      </c>
      <c r="E1285" s="2">
        <f>IF(front!F1285-front!C1285&gt;0,front!F1285-front!C1285,0)</f>
        <v>55223.4</v>
      </c>
      <c r="F1285" s="2">
        <f>front!I1285-front!H1285</f>
        <v>7365.9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50080.554380326932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58267.862876108142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58267.862876108142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7354.8023263061605</v>
      </c>
      <c r="M1285" s="4"/>
      <c r="N1285" s="4"/>
      <c r="O1285" s="4">
        <f t="shared" si="303"/>
        <v>83467.590633878222</v>
      </c>
      <c r="P1285" s="4">
        <f t="shared" si="304"/>
        <v>11653.572575221628</v>
      </c>
      <c r="Q1285" s="4">
        <f t="shared" si="304"/>
        <v>11653.572575221628</v>
      </c>
      <c r="R1285" s="4">
        <f t="shared" si="305"/>
        <v>1225.8003877176934</v>
      </c>
      <c r="S1285" s="4"/>
      <c r="T1285" s="4"/>
      <c r="U1285" s="4">
        <f t="shared" si="306"/>
        <v>1</v>
      </c>
      <c r="V1285" s="4"/>
      <c r="W1285" s="4"/>
      <c r="X1285">
        <f>IF(front!E1285&gt;$X$2,O1285,P1285)</f>
        <v>83467.590633878222</v>
      </c>
      <c r="Y1285">
        <f t="shared" si="310"/>
        <v>83230.83739423081</v>
      </c>
      <c r="Z1285">
        <f>SUMPRODUCT($B$7:$B$456,Y$7:Y$456,EXP(constants!$B$32+constants!$A$32*ABS($A$7:$A$456-$A1285)))</f>
        <v>1.3510644957540844E-8</v>
      </c>
      <c r="AA1285">
        <f t="shared" si="301"/>
        <v>83230.837394217306</v>
      </c>
      <c r="AB1285">
        <f t="shared" si="307"/>
        <v>83225.929971676233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2.1166216043811652E-5</v>
      </c>
      <c r="AL1285" s="17">
        <f t="shared" si="302"/>
        <v>2.5432237345999043E-10</v>
      </c>
      <c r="AQ1285">
        <f t="shared" si="309"/>
        <v>2.5432237345999043E-10</v>
      </c>
    </row>
    <row r="1286" spans="1:43" x14ac:dyDescent="0.2">
      <c r="A1286">
        <f>front!A1286</f>
        <v>778.76</v>
      </c>
      <c r="B1286" s="1">
        <f t="shared" si="308"/>
        <v>0.43999999999994088</v>
      </c>
      <c r="C1286">
        <f>front!D1286-front!B1286</f>
        <v>47654.73</v>
      </c>
      <c r="D1286" s="2">
        <f>front!E1286-front!C1286</f>
        <v>55625.8</v>
      </c>
      <c r="E1286" s="2">
        <f>IF(front!F1286-front!C1286&gt;0,front!F1286-front!C1286,0)</f>
        <v>55625.8</v>
      </c>
      <c r="F1286" s="2">
        <f>front!I1286-front!H1286</f>
        <v>8679.4000000000015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49894.866896108244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58715.216276014624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58715.216276014624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8671.4750045852106</v>
      </c>
      <c r="M1286" s="4"/>
      <c r="N1286" s="4"/>
      <c r="O1286" s="4">
        <f t="shared" si="303"/>
        <v>83158.111493513745</v>
      </c>
      <c r="P1286" s="4">
        <f t="shared" si="304"/>
        <v>11743.043255202925</v>
      </c>
      <c r="Q1286" s="4">
        <f t="shared" si="304"/>
        <v>11743.043255202925</v>
      </c>
      <c r="R1286" s="4">
        <f t="shared" si="305"/>
        <v>1445.245834097535</v>
      </c>
      <c r="S1286" s="4"/>
      <c r="T1286" s="4"/>
      <c r="U1286" s="4">
        <f t="shared" si="306"/>
        <v>1</v>
      </c>
      <c r="V1286" s="4"/>
      <c r="W1286" s="4"/>
      <c r="X1286">
        <f>IF(front!E1286&gt;$X$2,O1286,P1286)</f>
        <v>83158.111493513745</v>
      </c>
      <c r="Y1286">
        <f t="shared" si="310"/>
        <v>82921.358253866332</v>
      </c>
      <c r="Z1286">
        <f>SUMPRODUCT($B$7:$B$456,Y$7:Y$456,EXP(constants!$B$32+constants!$A$32*ABS($A$7:$A$456-$A1286)))</f>
        <v>1.3176707533665955E-8</v>
      </c>
      <c r="AA1286">
        <f t="shared" si="301"/>
        <v>82921.358253853163</v>
      </c>
      <c r="AB1286">
        <f t="shared" si="307"/>
        <v>82916.45083131209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2.1176465252401568E-5</v>
      </c>
      <c r="AL1286" s="17">
        <f t="shared" si="302"/>
        <v>2.5539522061169326E-10</v>
      </c>
      <c r="AQ1286">
        <f t="shared" si="309"/>
        <v>2.5539522061169326E-10</v>
      </c>
    </row>
    <row r="1287" spans="1:43" x14ac:dyDescent="0.2">
      <c r="A1287">
        <f>front!A1287</f>
        <v>779.21</v>
      </c>
      <c r="B1287" s="1">
        <f t="shared" si="308"/>
        <v>0.45000000000004547</v>
      </c>
      <c r="C1287">
        <f>front!D1287-front!B1287</f>
        <v>47652.47</v>
      </c>
      <c r="D1287" s="2">
        <f>front!E1287-front!C1287</f>
        <v>55385.4</v>
      </c>
      <c r="E1287" s="2">
        <f>IF(front!F1287-front!C1287&gt;0,front!F1287-front!C1287,0)</f>
        <v>55385.4</v>
      </c>
      <c r="F1287" s="2">
        <f>front!I1287-front!H1287</f>
        <v>9491.1000000000022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49892.374206880137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58447.904285690129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58447.904285690129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9486.8222418740588</v>
      </c>
      <c r="M1287" s="4"/>
      <c r="N1287" s="4"/>
      <c r="O1287" s="4">
        <f t="shared" si="303"/>
        <v>83153.95701146689</v>
      </c>
      <c r="P1287" s="4">
        <f t="shared" si="304"/>
        <v>11689.580857138026</v>
      </c>
      <c r="Q1287" s="4">
        <f t="shared" si="304"/>
        <v>11689.580857138026</v>
      </c>
      <c r="R1287" s="4">
        <f t="shared" si="305"/>
        <v>1581.1370403123433</v>
      </c>
      <c r="S1287" s="4"/>
      <c r="T1287" s="4"/>
      <c r="U1287" s="4">
        <f t="shared" si="306"/>
        <v>1</v>
      </c>
      <c r="V1287" s="4"/>
      <c r="W1287" s="4"/>
      <c r="X1287">
        <f>IF(front!E1287&gt;$X$2,O1287,P1287)</f>
        <v>83153.95701146689</v>
      </c>
      <c r="Y1287">
        <f t="shared" si="310"/>
        <v>82917.203771819477</v>
      </c>
      <c r="Z1287">
        <f>SUMPRODUCT($B$7:$B$456,Y$7:Y$456,EXP(constants!$B$32+constants!$A$32*ABS($A$7:$A$456-$A1287)))</f>
        <v>1.2843716328950707E-8</v>
      </c>
      <c r="AA1287">
        <f t="shared" ref="AA1287:AA1350" si="311">Y1287-Z1287</f>
        <v>82917.203771806628</v>
      </c>
      <c r="AB1287">
        <f t="shared" si="307"/>
        <v>82912.296349265554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2.1186907066792405E-5</v>
      </c>
      <c r="AL1287" s="17">
        <f t="shared" ref="AL1287:AL1350" si="312">IF(AB1287=0,0,AI1287/AB1287)</f>
        <v>2.5553395575420078E-10</v>
      </c>
      <c r="AQ1287">
        <f t="shared" si="309"/>
        <v>2.5553395575420078E-10</v>
      </c>
    </row>
    <row r="1288" spans="1:43" x14ac:dyDescent="0.2">
      <c r="A1288">
        <f>front!A1288</f>
        <v>779.65</v>
      </c>
      <c r="B1288" s="1">
        <f t="shared" si="308"/>
        <v>0.43999999999994088</v>
      </c>
      <c r="C1288">
        <f>front!D1288-front!B1288</f>
        <v>47696.74</v>
      </c>
      <c r="D1288" s="2">
        <f>front!E1288-front!C1288</f>
        <v>54038.5</v>
      </c>
      <c r="E1288" s="2">
        <f>IF(front!F1288-front!C1288&gt;0,front!F1288-front!C1288,0)</f>
        <v>54038.5</v>
      </c>
      <c r="F1288" s="2">
        <f>front!I1288-front!H1288</f>
        <v>8476.7000000000007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49941.203232910957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56952.864471498331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56952.864471498331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8468.0779755355852</v>
      </c>
      <c r="M1288" s="4"/>
      <c r="N1288" s="4"/>
      <c r="O1288" s="4">
        <f t="shared" ref="O1288:O1351" si="313">I1288*1000/O$4</f>
        <v>83235.338721518259</v>
      </c>
      <c r="P1288" s="4">
        <f t="shared" ref="P1288:Q1351" si="314">J1288*1000/P$4</f>
        <v>11390.572894299667</v>
      </c>
      <c r="Q1288" s="4">
        <f t="shared" si="314"/>
        <v>11390.572894299667</v>
      </c>
      <c r="R1288" s="4">
        <f t="shared" ref="R1288:R1351" si="315">L1288*1000/R$4</f>
        <v>1411.3463292559309</v>
      </c>
      <c r="S1288" s="4"/>
      <c r="T1288" s="4"/>
      <c r="U1288" s="4">
        <f t="shared" ref="U1288:U1351" si="316">Q1288/P1288</f>
        <v>1</v>
      </c>
      <c r="V1288" s="4"/>
      <c r="W1288" s="4"/>
      <c r="X1288">
        <f>IF(front!E1288&gt;$X$2,O1288,P1288)</f>
        <v>83235.338721518259</v>
      </c>
      <c r="Y1288">
        <f t="shared" si="310"/>
        <v>82998.585481870847</v>
      </c>
      <c r="Z1288">
        <f>SUMPRODUCT($B$7:$B$456,Y$7:Y$456,EXP(constants!$B$32+constants!$A$32*ABS($A$7:$A$456-$A1288)))</f>
        <v>1.2526263123915084E-8</v>
      </c>
      <c r="AA1288">
        <f t="shared" si="311"/>
        <v>82998.585481858318</v>
      </c>
      <c r="AB1288">
        <f t="shared" ref="AB1288:AB1351" si="317">IF((AA1288-$AA$3)&gt;0,AA1288-$AA$3,0)</f>
        <v>82993.678059317244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2.1197077377427596E-5</v>
      </c>
      <c r="AL1288" s="17">
        <f t="shared" si="312"/>
        <v>2.55405928175368E-10</v>
      </c>
      <c r="AQ1288">
        <f t="shared" si="309"/>
        <v>2.55405928175368E-10</v>
      </c>
    </row>
    <row r="1289" spans="1:43" x14ac:dyDescent="0.2">
      <c r="A1289">
        <f>front!A1289</f>
        <v>780.1</v>
      </c>
      <c r="B1289" s="1">
        <f t="shared" ref="B1289:B1352" si="318">A1289-A1288</f>
        <v>0.45000000000004547</v>
      </c>
      <c r="C1289">
        <f>front!D1289-front!B1289</f>
        <v>47957.67</v>
      </c>
      <c r="D1289" s="2">
        <f>front!E1289-front!C1289</f>
        <v>54782.3</v>
      </c>
      <c r="E1289" s="2">
        <f>IF(front!F1289-front!C1289&gt;0,front!F1289-front!C1289,0)</f>
        <v>54782.3</v>
      </c>
      <c r="F1289" s="2">
        <f>front!I1289-front!H1289</f>
        <v>7035.7999999999993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50229.046138261496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57777.980768977832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57777.980768977832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7024.3592579364395</v>
      </c>
      <c r="M1289" s="4"/>
      <c r="N1289" s="4"/>
      <c r="O1289" s="4">
        <f t="shared" si="313"/>
        <v>83715.076897102495</v>
      </c>
      <c r="P1289" s="4">
        <f t="shared" si="314"/>
        <v>11555.596153795566</v>
      </c>
      <c r="Q1289" s="4">
        <f t="shared" si="314"/>
        <v>11555.596153795566</v>
      </c>
      <c r="R1289" s="4">
        <f t="shared" si="315"/>
        <v>1170.7265429894067</v>
      </c>
      <c r="S1289" s="4"/>
      <c r="T1289" s="4"/>
      <c r="U1289" s="4">
        <f t="shared" si="316"/>
        <v>1</v>
      </c>
      <c r="V1289" s="4"/>
      <c r="W1289" s="4"/>
      <c r="X1289">
        <f>IF(front!E1289&gt;$X$2,O1289,P1289)</f>
        <v>83715.076897102495</v>
      </c>
      <c r="Y1289">
        <f t="shared" si="310"/>
        <v>83478.323657455083</v>
      </c>
      <c r="Z1289">
        <f>SUMPRODUCT($B$7:$B$456,Y$7:Y$456,EXP(constants!$B$32+constants!$A$32*ABS($A$7:$A$456-$A1289)))</f>
        <v>1.2209709429636313E-8</v>
      </c>
      <c r="AA1289">
        <f t="shared" si="311"/>
        <v>83478.323657442874</v>
      </c>
      <c r="AB1289">
        <f t="shared" si="317"/>
        <v>83473.416234901801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2.1207438440907107E-5</v>
      </c>
      <c r="AL1289" s="17">
        <f t="shared" si="312"/>
        <v>2.5406218407579535E-10</v>
      </c>
      <c r="AQ1289">
        <f t="shared" si="309"/>
        <v>2.5406218407579535E-10</v>
      </c>
    </row>
    <row r="1290" spans="1:43" x14ac:dyDescent="0.2">
      <c r="A1290">
        <f>front!A1290</f>
        <v>780.54</v>
      </c>
      <c r="B1290" s="1">
        <f t="shared" si="318"/>
        <v>0.43999999999994088</v>
      </c>
      <c r="C1290">
        <f>front!D1290-front!B1290</f>
        <v>48147.33</v>
      </c>
      <c r="D1290" s="2">
        <f>front!E1290-front!C1290</f>
        <v>55458.3</v>
      </c>
      <c r="E1290" s="2">
        <f>IF(front!F1290-front!C1290&gt;0,front!F1290-front!C1290,0)</f>
        <v>55458.3</v>
      </c>
      <c r="F1290" s="2">
        <f>front!I1290-front!H1290</f>
        <v>7125.1000000000022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50438.311449561297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58528.947035752695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58528.947035752695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7113.7360439736058</v>
      </c>
      <c r="M1290" s="4"/>
      <c r="N1290" s="4"/>
      <c r="O1290" s="4">
        <f t="shared" si="313"/>
        <v>84063.8524159355</v>
      </c>
      <c r="P1290" s="4">
        <f t="shared" si="314"/>
        <v>11705.78940715054</v>
      </c>
      <c r="Q1290" s="4">
        <f t="shared" si="314"/>
        <v>11705.78940715054</v>
      </c>
      <c r="R1290" s="4">
        <f t="shared" si="315"/>
        <v>1185.622673995601</v>
      </c>
      <c r="S1290" s="4"/>
      <c r="T1290" s="4"/>
      <c r="U1290" s="4">
        <f t="shared" si="316"/>
        <v>1</v>
      </c>
      <c r="V1290" s="4"/>
      <c r="W1290" s="4"/>
      <c r="X1290">
        <f>IF(front!E1290&gt;$X$2,O1290,P1290)</f>
        <v>84063.8524159355</v>
      </c>
      <c r="Y1290">
        <f t="shared" si="310"/>
        <v>83827.099176288088</v>
      </c>
      <c r="Z1290">
        <f>SUMPRODUCT($B$7:$B$456,Y$7:Y$456,EXP(constants!$B$32+constants!$A$32*ABS($A$7:$A$456-$A1290)))</f>
        <v>1.1907926729698068E-8</v>
      </c>
      <c r="AA1290">
        <f t="shared" si="311"/>
        <v>83827.099176276184</v>
      </c>
      <c r="AB1290">
        <f t="shared" si="317"/>
        <v>83822.191753735111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2.1217529735714052E-5</v>
      </c>
      <c r="AL1290" s="17">
        <f t="shared" si="312"/>
        <v>2.5312544675579426E-10</v>
      </c>
      <c r="AQ1290">
        <f t="shared" si="309"/>
        <v>2.5312544675579426E-10</v>
      </c>
    </row>
    <row r="1291" spans="1:43" x14ac:dyDescent="0.2">
      <c r="A1291">
        <f>front!A1291</f>
        <v>780.99</v>
      </c>
      <c r="B1291" s="1">
        <f t="shared" si="318"/>
        <v>0.45000000000004547</v>
      </c>
      <c r="C1291">
        <f>front!D1291-front!B1291</f>
        <v>48424.53</v>
      </c>
      <c r="D1291" s="2">
        <f>front!E1291-front!C1291</f>
        <v>55010.5</v>
      </c>
      <c r="E1291" s="2">
        <f>IF(front!F1291-front!C1291&gt;0,front!F1291-front!C1291,0)</f>
        <v>55010.5</v>
      </c>
      <c r="F1291" s="2">
        <f>front!I1291-front!H1291</f>
        <v>10138.400000000001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50744.228395269965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58031.358632433628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58031.358632433628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10138.09438435702</v>
      </c>
      <c r="M1291" s="4"/>
      <c r="N1291" s="4"/>
      <c r="O1291" s="4">
        <f t="shared" si="313"/>
        <v>84573.713992116609</v>
      </c>
      <c r="P1291" s="4">
        <f t="shared" si="314"/>
        <v>11606.271726486726</v>
      </c>
      <c r="Q1291" s="4">
        <f t="shared" si="314"/>
        <v>11606.271726486726</v>
      </c>
      <c r="R1291" s="4">
        <f t="shared" si="315"/>
        <v>1689.6823973928367</v>
      </c>
      <c r="S1291" s="4"/>
      <c r="T1291" s="4"/>
      <c r="U1291" s="4">
        <f t="shared" si="316"/>
        <v>1</v>
      </c>
      <c r="V1291" s="4"/>
      <c r="W1291" s="4"/>
      <c r="X1291">
        <f>IF(front!E1291&gt;$X$2,O1291,P1291)</f>
        <v>84573.713992116609</v>
      </c>
      <c r="Y1291">
        <f t="shared" si="310"/>
        <v>84336.960752469196</v>
      </c>
      <c r="Z1291">
        <f>SUMPRODUCT($B$7:$B$456,Y$7:Y$456,EXP(constants!$B$32+constants!$A$32*ABS($A$7:$A$456-$A1291)))</f>
        <v>1.1606999137789987E-8</v>
      </c>
      <c r="AA1291">
        <f t="shared" si="311"/>
        <v>84336.960752457584</v>
      </c>
      <c r="AB1291">
        <f t="shared" si="317"/>
        <v>84332.053329916511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2.1227809925892648E-5</v>
      </c>
      <c r="AL1291" s="17">
        <f t="shared" si="312"/>
        <v>2.5171698171331203E-10</v>
      </c>
      <c r="AQ1291">
        <f t="shared" si="309"/>
        <v>2.5171698171331203E-10</v>
      </c>
    </row>
    <row r="1292" spans="1:43" x14ac:dyDescent="0.2">
      <c r="A1292">
        <f>front!A1292</f>
        <v>781.43</v>
      </c>
      <c r="B1292" s="1">
        <f t="shared" si="318"/>
        <v>0.43999999999994088</v>
      </c>
      <c r="C1292">
        <f>front!D1292-front!B1292</f>
        <v>48446.2</v>
      </c>
      <c r="D1292" s="2">
        <f>front!E1292-front!C1292</f>
        <v>55239.8</v>
      </c>
      <c r="E1292" s="2">
        <f>IF(front!F1292-front!C1292&gt;0,front!F1292-front!C1292,0)</f>
        <v>55239.8</v>
      </c>
      <c r="F1292" s="2">
        <f>front!I1292-front!H1292</f>
        <v>12596.399999999998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50768.146360862716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58286.086027071695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58286.086027071695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12621.130057996304</v>
      </c>
      <c r="M1292" s="4"/>
      <c r="N1292" s="4"/>
      <c r="O1292" s="4">
        <f t="shared" si="313"/>
        <v>84613.577268104535</v>
      </c>
      <c r="P1292" s="4">
        <f t="shared" si="314"/>
        <v>11657.217205414338</v>
      </c>
      <c r="Q1292" s="4">
        <f t="shared" si="314"/>
        <v>11657.217205414338</v>
      </c>
      <c r="R1292" s="4">
        <f t="shared" si="315"/>
        <v>2103.5216763327176</v>
      </c>
      <c r="S1292" s="4"/>
      <c r="T1292" s="4"/>
      <c r="U1292" s="4">
        <f t="shared" si="316"/>
        <v>1</v>
      </c>
      <c r="V1292" s="4"/>
      <c r="W1292" s="4"/>
      <c r="X1292">
        <f>IF(front!E1292&gt;$X$2,O1292,P1292)</f>
        <v>84613.577268104535</v>
      </c>
      <c r="Y1292">
        <f t="shared" si="310"/>
        <v>84376.824028457122</v>
      </c>
      <c r="Z1292">
        <f>SUMPRODUCT($B$7:$B$456,Y$7:Y$456,EXP(constants!$B$32+constants!$A$32*ABS($A$7:$A$456-$A1292)))</f>
        <v>1.1320113396718961E-8</v>
      </c>
      <c r="AA1292">
        <f t="shared" si="311"/>
        <v>84376.824028445801</v>
      </c>
      <c r="AB1292">
        <f t="shared" si="317"/>
        <v>84371.916605904727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2.1237822083413638E-5</v>
      </c>
      <c r="AL1292" s="17">
        <f t="shared" si="312"/>
        <v>2.5171671970679544E-10</v>
      </c>
      <c r="AQ1292">
        <f t="shared" si="309"/>
        <v>2.5171671970679544E-10</v>
      </c>
    </row>
    <row r="1293" spans="1:43" x14ac:dyDescent="0.2">
      <c r="A1293">
        <f>front!A1293</f>
        <v>781.87</v>
      </c>
      <c r="B1293" s="1">
        <f t="shared" si="318"/>
        <v>0.44000000000005457</v>
      </c>
      <c r="C1293">
        <f>front!D1293-front!B1293</f>
        <v>48505.399999999994</v>
      </c>
      <c r="D1293" s="2">
        <f>front!E1293-front!C1293</f>
        <v>55814.8</v>
      </c>
      <c r="E1293" s="2">
        <f>IF(front!F1293-front!C1293&gt;0,front!F1293-front!C1293,0)</f>
        <v>55814.8</v>
      </c>
      <c r="F1293" s="2">
        <f>front!I1293-front!H1293</f>
        <v>12123.499999999998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50833.489736362186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58925.500951040711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58925.500951040711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12142.09257445609</v>
      </c>
      <c r="M1293" s="4"/>
      <c r="N1293" s="4"/>
      <c r="O1293" s="4">
        <f t="shared" si="313"/>
        <v>84722.482893936976</v>
      </c>
      <c r="P1293" s="4">
        <f t="shared" si="314"/>
        <v>11785.100190208141</v>
      </c>
      <c r="Q1293" s="4">
        <f t="shared" si="314"/>
        <v>11785.100190208141</v>
      </c>
      <c r="R1293" s="4">
        <f t="shared" si="315"/>
        <v>2023.6820957426817</v>
      </c>
      <c r="S1293" s="4"/>
      <c r="T1293" s="4"/>
      <c r="U1293" s="4">
        <f t="shared" si="316"/>
        <v>1</v>
      </c>
      <c r="V1293" s="4"/>
      <c r="W1293" s="4"/>
      <c r="X1293">
        <f>IF(front!E1293&gt;$X$2,O1293,P1293)</f>
        <v>84722.482893936976</v>
      </c>
      <c r="Y1293">
        <f t="shared" si="310"/>
        <v>84485.729654289564</v>
      </c>
      <c r="Z1293">
        <f>SUMPRODUCT($B$7:$B$456,Y$7:Y$456,EXP(constants!$B$32+constants!$A$32*ABS($A$7:$A$456-$A1293)))</f>
        <v>1.1040318500357409E-8</v>
      </c>
      <c r="AA1293">
        <f t="shared" si="311"/>
        <v>84485.729654278519</v>
      </c>
      <c r="AB1293">
        <f t="shared" si="317"/>
        <v>84480.822231737446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2.1247795070920984E-5</v>
      </c>
      <c r="AL1293" s="17">
        <f t="shared" si="312"/>
        <v>2.515102778313004E-10</v>
      </c>
      <c r="AQ1293">
        <f t="shared" ref="AQ1293:AQ1356" si="319">AL1293</f>
        <v>2.515102778313004E-10</v>
      </c>
    </row>
    <row r="1294" spans="1:43" x14ac:dyDescent="0.2">
      <c r="A1294">
        <f>front!A1294</f>
        <v>782.32</v>
      </c>
      <c r="B1294" s="1">
        <f t="shared" si="318"/>
        <v>0.45000000000004547</v>
      </c>
      <c r="C1294">
        <f>front!D1294-front!B1294</f>
        <v>48350.340000000004</v>
      </c>
      <c r="D1294" s="2">
        <f>front!E1294-front!C1294</f>
        <v>55381.2</v>
      </c>
      <c r="E1294" s="2">
        <f>IF(front!F1294-front!C1294&gt;0,front!F1294-front!C1294,0)</f>
        <v>55381.2</v>
      </c>
      <c r="F1294" s="2">
        <f>front!I1294-front!H1294</f>
        <v>10040.800000000001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50662.345481213357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58443.235621948603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58443.235621948603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10039.831408455431</v>
      </c>
      <c r="M1294" s="4"/>
      <c r="N1294" s="4"/>
      <c r="O1294" s="4">
        <f t="shared" si="313"/>
        <v>84437.242468688928</v>
      </c>
      <c r="P1294" s="4">
        <f t="shared" si="314"/>
        <v>11688.647124389719</v>
      </c>
      <c r="Q1294" s="4">
        <f t="shared" si="314"/>
        <v>11688.647124389719</v>
      </c>
      <c r="R1294" s="4">
        <f t="shared" si="315"/>
        <v>1673.3052347425719</v>
      </c>
      <c r="S1294" s="4"/>
      <c r="T1294" s="4"/>
      <c r="U1294" s="4">
        <f t="shared" si="316"/>
        <v>1</v>
      </c>
      <c r="V1294" s="4"/>
      <c r="W1294" s="4"/>
      <c r="X1294">
        <f>IF(front!E1294&gt;$X$2,O1294,P1294)</f>
        <v>84437.242468688928</v>
      </c>
      <c r="Y1294">
        <f t="shared" si="310"/>
        <v>84200.489229041516</v>
      </c>
      <c r="Z1294">
        <f>SUMPRODUCT($B$7:$B$456,Y$7:Y$456,EXP(constants!$B$32+constants!$A$32*ABS($A$7:$A$456-$A1294)))</f>
        <v>1.0761316409092858E-8</v>
      </c>
      <c r="AA1294">
        <f t="shared" si="311"/>
        <v>84200.489229030747</v>
      </c>
      <c r="AB1294">
        <f t="shared" si="317"/>
        <v>84195.581806489674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2.1257954169466335E-5</v>
      </c>
      <c r="AL1294" s="17">
        <f t="shared" si="312"/>
        <v>2.5248301292488729E-10</v>
      </c>
      <c r="AQ1294">
        <f t="shared" si="319"/>
        <v>2.5248301292488729E-10</v>
      </c>
    </row>
    <row r="1295" spans="1:43" x14ac:dyDescent="0.2">
      <c r="A1295">
        <f>front!A1295</f>
        <v>782.76</v>
      </c>
      <c r="B1295" s="1">
        <f t="shared" si="318"/>
        <v>0.43999999999994088</v>
      </c>
      <c r="C1295">
        <f>front!D1295-front!B1295</f>
        <v>48070.6</v>
      </c>
      <c r="D1295" s="2">
        <f>front!E1295-front!C1295</f>
        <v>55884</v>
      </c>
      <c r="E1295" s="2">
        <f>IF(front!F1295-front!C1295&gt;0,front!F1295-front!C1295,0)</f>
        <v>55884</v>
      </c>
      <c r="F1295" s="2">
        <f>front!I1295-front!H1295</f>
        <v>9053.7000000000007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50353.645518267767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59002.523895285034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59002.523895285034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9047.2815809023105</v>
      </c>
      <c r="M1295" s="4"/>
      <c r="N1295" s="4"/>
      <c r="O1295" s="4">
        <f t="shared" si="313"/>
        <v>83922.742530446281</v>
      </c>
      <c r="P1295" s="4">
        <f t="shared" si="314"/>
        <v>11800.504779057006</v>
      </c>
      <c r="Q1295" s="4">
        <f t="shared" si="314"/>
        <v>11800.504779057006</v>
      </c>
      <c r="R1295" s="4">
        <f t="shared" si="315"/>
        <v>1507.8802634837184</v>
      </c>
      <c r="S1295" s="4"/>
      <c r="T1295" s="4"/>
      <c r="U1295" s="4">
        <f t="shared" si="316"/>
        <v>1</v>
      </c>
      <c r="V1295" s="4"/>
      <c r="W1295" s="4"/>
      <c r="X1295">
        <f>IF(front!E1295&gt;$X$2,O1295,P1295)</f>
        <v>83922.742530446281</v>
      </c>
      <c r="Y1295">
        <f t="shared" si="310"/>
        <v>83685.989290798869</v>
      </c>
      <c r="Z1295">
        <f>SUMPRODUCT($B$7:$B$456,Y$7:Y$456,EXP(constants!$B$32+constants!$A$32*ABS($A$7:$A$456-$A1295)))</f>
        <v>1.0495333083319103E-8</v>
      </c>
      <c r="AA1295">
        <f t="shared" si="311"/>
        <v>83685.989290788377</v>
      </c>
      <c r="AB1295">
        <f t="shared" si="317"/>
        <v>83681.081868247304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2.1267847831553009E-5</v>
      </c>
      <c r="AL1295" s="17">
        <f t="shared" si="312"/>
        <v>2.5415359549292668E-10</v>
      </c>
      <c r="AQ1295">
        <f t="shared" si="319"/>
        <v>2.5415359549292668E-10</v>
      </c>
    </row>
    <row r="1296" spans="1:43" x14ac:dyDescent="0.2">
      <c r="A1296">
        <f>front!A1296</f>
        <v>783.2</v>
      </c>
      <c r="B1296" s="1">
        <f t="shared" si="318"/>
        <v>0.44000000000005457</v>
      </c>
      <c r="C1296">
        <f>front!D1296-front!B1296</f>
        <v>47736.2</v>
      </c>
      <c r="D1296" s="2">
        <f>front!E1296-front!C1296</f>
        <v>55594.3</v>
      </c>
      <c r="E1296" s="2">
        <f>IF(front!F1296-front!C1296&gt;0,front!F1296-front!C1296,0)</f>
        <v>55594.3</v>
      </c>
      <c r="F1296" s="2">
        <f>front!I1296-front!H1296</f>
        <v>9263.9000000000015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49984.72867086577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58680.179982751666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58680.179982751666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9258.4577150156183</v>
      </c>
      <c r="M1296" s="4"/>
      <c r="N1296" s="4"/>
      <c r="O1296" s="4">
        <f t="shared" si="313"/>
        <v>83307.88111810961</v>
      </c>
      <c r="P1296" s="4">
        <f t="shared" si="314"/>
        <v>11736.035996550334</v>
      </c>
      <c r="Q1296" s="4">
        <f t="shared" si="314"/>
        <v>11736.035996550334</v>
      </c>
      <c r="R1296" s="4">
        <f t="shared" si="315"/>
        <v>1543.0762858359365</v>
      </c>
      <c r="S1296" s="4"/>
      <c r="T1296" s="4"/>
      <c r="U1296" s="4">
        <f t="shared" si="316"/>
        <v>1</v>
      </c>
      <c r="V1296" s="4"/>
      <c r="W1296" s="4"/>
      <c r="X1296">
        <f>IF(front!E1296&gt;$X$2,O1296,P1296)</f>
        <v>83307.88111810961</v>
      </c>
      <c r="Y1296">
        <f t="shared" si="310"/>
        <v>83071.127878462197</v>
      </c>
      <c r="Z1296">
        <f>SUMPRODUCT($B$7:$B$456,Y$7:Y$456,EXP(constants!$B$32+constants!$A$32*ABS($A$7:$A$456-$A1296)))</f>
        <v>1.0235923965281609E-8</v>
      </c>
      <c r="AA1296">
        <f t="shared" si="311"/>
        <v>83071.127878451967</v>
      </c>
      <c r="AB1296">
        <f t="shared" si="317"/>
        <v>83066.220455910894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2.1277702228667989E-5</v>
      </c>
      <c r="AL1296" s="17">
        <f t="shared" si="312"/>
        <v>2.5615348949169495E-10</v>
      </c>
      <c r="AQ1296">
        <f t="shared" si="319"/>
        <v>2.5615348949169495E-10</v>
      </c>
    </row>
    <row r="1297" spans="1:43" x14ac:dyDescent="0.2">
      <c r="A1297">
        <f>front!A1297</f>
        <v>783.65</v>
      </c>
      <c r="B1297" s="1">
        <f t="shared" si="318"/>
        <v>0.44999999999993179</v>
      </c>
      <c r="C1297">
        <f>front!D1297-front!B1297</f>
        <v>47358.93</v>
      </c>
      <c r="D1297" s="2">
        <f>front!E1297-front!C1297</f>
        <v>55222</v>
      </c>
      <c r="E1297" s="2">
        <f>IF(front!F1297-front!C1297&gt;0,front!F1297-front!C1297,0)</f>
        <v>55222</v>
      </c>
      <c r="F1297" s="2">
        <f>front!I1297-front!H1297</f>
        <v>9398.7999999999993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49568.658818894794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58266.307274567203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58266.307274567203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9394.0352183845316</v>
      </c>
      <c r="M1297" s="4"/>
      <c r="N1297" s="4"/>
      <c r="O1297" s="4">
        <f t="shared" si="313"/>
        <v>82614.431364824661</v>
      </c>
      <c r="P1297" s="4">
        <f t="shared" si="314"/>
        <v>11653.26145491344</v>
      </c>
      <c r="Q1297" s="4">
        <f t="shared" si="314"/>
        <v>11653.26145491344</v>
      </c>
      <c r="R1297" s="4">
        <f t="shared" si="315"/>
        <v>1565.6725363974219</v>
      </c>
      <c r="S1297" s="4"/>
      <c r="T1297" s="4"/>
      <c r="U1297" s="4">
        <f t="shared" si="316"/>
        <v>1</v>
      </c>
      <c r="V1297" s="4"/>
      <c r="W1297" s="4"/>
      <c r="X1297">
        <f>IF(front!E1297&gt;$X$2,O1297,P1297)</f>
        <v>82614.431364824661</v>
      </c>
      <c r="Y1297">
        <f t="shared" si="310"/>
        <v>82377.678125177248</v>
      </c>
      <c r="Z1297">
        <f>SUMPRODUCT($B$7:$B$456,Y$7:Y$456,EXP(constants!$B$32+constants!$A$32*ABS($A$7:$A$456-$A1297)))</f>
        <v>9.9772498887823415E-9</v>
      </c>
      <c r="AA1297">
        <f t="shared" si="311"/>
        <v>82377.678125167266</v>
      </c>
      <c r="AB1297">
        <f t="shared" si="317"/>
        <v>82372.770702626192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2.1287739942033255E-5</v>
      </c>
      <c r="AL1297" s="17">
        <f t="shared" si="312"/>
        <v>2.5843175797599537E-10</v>
      </c>
      <c r="AQ1297">
        <f t="shared" si="319"/>
        <v>2.5843175797599537E-10</v>
      </c>
    </row>
    <row r="1298" spans="1:43" x14ac:dyDescent="0.2">
      <c r="A1298">
        <f>front!A1298</f>
        <v>784.09</v>
      </c>
      <c r="B1298" s="1">
        <f t="shared" si="318"/>
        <v>0.44000000000005457</v>
      </c>
      <c r="C1298">
        <f>front!D1298-front!B1298</f>
        <v>47008.740000000005</v>
      </c>
      <c r="D1298" s="2">
        <f>front!E1298-front!C1298</f>
        <v>55010.8</v>
      </c>
      <c r="E1298" s="2">
        <f>IF(front!F1298-front!C1298&gt;0,front!F1298-front!C1298,0)</f>
        <v>55010.8</v>
      </c>
      <c r="F1298" s="2">
        <f>front!I1298-front!H1298</f>
        <v>9035.8999999999978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49182.598274715339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58031.69181325387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58031.69181325387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9029.4032940974339</v>
      </c>
      <c r="M1298" s="4"/>
      <c r="N1298" s="4"/>
      <c r="O1298" s="4">
        <f t="shared" si="313"/>
        <v>81970.997124525573</v>
      </c>
      <c r="P1298" s="4">
        <f t="shared" si="314"/>
        <v>11606.338362650775</v>
      </c>
      <c r="Q1298" s="4">
        <f t="shared" si="314"/>
        <v>11606.338362650775</v>
      </c>
      <c r="R1298" s="4">
        <f t="shared" si="315"/>
        <v>1504.9005490162392</v>
      </c>
      <c r="S1298" s="4"/>
      <c r="T1298" s="4"/>
      <c r="U1298" s="4">
        <f t="shared" si="316"/>
        <v>1</v>
      </c>
      <c r="V1298" s="4"/>
      <c r="W1298" s="4"/>
      <c r="X1298">
        <f>IF(front!E1298&gt;$X$2,O1298,P1298)</f>
        <v>81970.997124525573</v>
      </c>
      <c r="Y1298">
        <f t="shared" si="310"/>
        <v>81734.24388487816</v>
      </c>
      <c r="Z1298">
        <f>SUMPRODUCT($B$7:$B$456,Y$7:Y$456,EXP(constants!$B$32+constants!$A$32*ABS($A$7:$A$456-$A1298)))</f>
        <v>9.7306460341412437E-9</v>
      </c>
      <c r="AA1298">
        <f t="shared" si="311"/>
        <v>81734.243884868425</v>
      </c>
      <c r="AB1298">
        <f t="shared" si="317"/>
        <v>81729.336462327352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2.1297514817738966E-5</v>
      </c>
      <c r="AL1298" s="17">
        <f t="shared" si="312"/>
        <v>2.6058592593072043E-10</v>
      </c>
      <c r="AQ1298">
        <f t="shared" si="319"/>
        <v>2.6058592593072043E-10</v>
      </c>
    </row>
    <row r="1299" spans="1:43" x14ac:dyDescent="0.2">
      <c r="A1299">
        <f>front!A1299</f>
        <v>784.54</v>
      </c>
      <c r="B1299" s="1">
        <f t="shared" si="318"/>
        <v>0.44999999999993179</v>
      </c>
      <c r="C1299">
        <f>front!D1299-front!B1299</f>
        <v>46890.8</v>
      </c>
      <c r="D1299" s="2">
        <f>front!E1299-front!C1299</f>
        <v>55558.3</v>
      </c>
      <c r="E1299" s="2">
        <f>IF(front!F1299-front!C1299&gt;0,front!F1299-front!C1299,0)</f>
        <v>55558.3</v>
      </c>
      <c r="F1299" s="2">
        <f>front!I1299-front!H1299</f>
        <v>7028.3000000000011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49052.610444392303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58640.142273495178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58640.142273495178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7016.8533351024344</v>
      </c>
      <c r="M1299" s="4"/>
      <c r="N1299" s="4"/>
      <c r="O1299" s="4">
        <f t="shared" si="313"/>
        <v>81754.350740653841</v>
      </c>
      <c r="P1299" s="4">
        <f t="shared" si="314"/>
        <v>11728.028454699035</v>
      </c>
      <c r="Q1299" s="4">
        <f t="shared" si="314"/>
        <v>11728.028454699035</v>
      </c>
      <c r="R1299" s="4">
        <f t="shared" si="315"/>
        <v>1169.4755558504057</v>
      </c>
      <c r="S1299" s="4"/>
      <c r="T1299" s="4"/>
      <c r="U1299" s="4">
        <f t="shared" si="316"/>
        <v>1</v>
      </c>
      <c r="V1299" s="4"/>
      <c r="W1299" s="4"/>
      <c r="X1299">
        <f>IF(front!E1299&gt;$X$2,O1299,P1299)</f>
        <v>81754.350740653841</v>
      </c>
      <c r="Y1299">
        <f t="shared" si="310"/>
        <v>81517.597501006429</v>
      </c>
      <c r="Z1299">
        <f>SUMPRODUCT($B$7:$B$456,Y$7:Y$456,EXP(constants!$B$32+constants!$A$32*ABS($A$7:$A$456-$A1299)))</f>
        <v>9.4847409370381207E-9</v>
      </c>
      <c r="AA1299">
        <f t="shared" si="311"/>
        <v>81517.597500996941</v>
      </c>
      <c r="AB1299">
        <f t="shared" si="317"/>
        <v>81512.690078455867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2.1307471133529174E-5</v>
      </c>
      <c r="AL1299" s="17">
        <f t="shared" si="312"/>
        <v>2.6140066182358546E-10</v>
      </c>
      <c r="AQ1299">
        <f t="shared" si="319"/>
        <v>2.6140066182358546E-10</v>
      </c>
    </row>
    <row r="1300" spans="1:43" x14ac:dyDescent="0.2">
      <c r="A1300">
        <f>front!A1300</f>
        <v>784.98</v>
      </c>
      <c r="B1300" s="1">
        <f t="shared" si="318"/>
        <v>0.44000000000005457</v>
      </c>
      <c r="C1300">
        <f>front!D1300-front!B1300</f>
        <v>46935.4</v>
      </c>
      <c r="D1300" s="2">
        <f>front!E1300-front!C1300</f>
        <v>55607.3</v>
      </c>
      <c r="E1300" s="2">
        <f>IF(front!F1300-front!C1300&gt;0,front!F1300-front!C1300,0)</f>
        <v>55607.3</v>
      </c>
      <c r="F1300" s="2">
        <f>front!I1300-front!H1300</f>
        <v>6972.0000000000018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49101.764429051036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58694.639029899532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58694.639029899532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6960.5114443350776</v>
      </c>
      <c r="M1300" s="4"/>
      <c r="N1300" s="4"/>
      <c r="O1300" s="4">
        <f t="shared" si="313"/>
        <v>81836.274048418389</v>
      </c>
      <c r="P1300" s="4">
        <f t="shared" si="314"/>
        <v>11738.927805979905</v>
      </c>
      <c r="Q1300" s="4">
        <f t="shared" si="314"/>
        <v>11738.927805979905</v>
      </c>
      <c r="R1300" s="4">
        <f t="shared" si="315"/>
        <v>1160.0852407225129</v>
      </c>
      <c r="S1300" s="4"/>
      <c r="T1300" s="4"/>
      <c r="U1300" s="4">
        <f t="shared" si="316"/>
        <v>1</v>
      </c>
      <c r="V1300" s="4"/>
      <c r="W1300" s="4"/>
      <c r="X1300">
        <f>IF(front!E1300&gt;$X$2,O1300,P1300)</f>
        <v>81836.274048418389</v>
      </c>
      <c r="Y1300">
        <f t="shared" si="310"/>
        <v>81599.520808770976</v>
      </c>
      <c r="Z1300">
        <f>SUMPRODUCT($B$7:$B$456,Y$7:Y$456,EXP(constants!$B$32+constants!$A$32*ABS($A$7:$A$456-$A1300)))</f>
        <v>9.2503102370537918E-9</v>
      </c>
      <c r="AA1300">
        <f t="shared" si="311"/>
        <v>81599.520808761721</v>
      </c>
      <c r="AB1300">
        <f t="shared" si="317"/>
        <v>81594.613386220648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2.1317166352320071E-5</v>
      </c>
      <c r="AL1300" s="17">
        <f t="shared" si="312"/>
        <v>2.61257029939185E-10</v>
      </c>
      <c r="AQ1300">
        <f t="shared" si="319"/>
        <v>2.61257029939185E-10</v>
      </c>
    </row>
    <row r="1301" spans="1:43" x14ac:dyDescent="0.2">
      <c r="A1301">
        <f>front!A1301</f>
        <v>785.42</v>
      </c>
      <c r="B1301" s="1">
        <f t="shared" si="318"/>
        <v>0.43999999999994088</v>
      </c>
      <c r="C1301">
        <f>front!D1301-front!B1301</f>
        <v>47122.54</v>
      </c>
      <c r="D1301" s="2">
        <f>front!E1301-front!C1301</f>
        <v>55580.2</v>
      </c>
      <c r="E1301" s="2">
        <f>IF(front!F1301-front!C1301&gt;0,front!F1301-front!C1301,0)</f>
        <v>55580.2</v>
      </c>
      <c r="F1301" s="2">
        <f>front!I1301-front!H1301</f>
        <v>8214.7000000000007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49308.039166112649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58664.49807065913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58664.49807065913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8205.2950991886628</v>
      </c>
      <c r="M1301" s="4"/>
      <c r="N1301" s="4"/>
      <c r="O1301" s="4">
        <f t="shared" si="313"/>
        <v>82180.06527685441</v>
      </c>
      <c r="P1301" s="4">
        <f t="shared" si="314"/>
        <v>11732.899614131826</v>
      </c>
      <c r="Q1301" s="4">
        <f t="shared" si="314"/>
        <v>11732.899614131826</v>
      </c>
      <c r="R1301" s="4">
        <f t="shared" si="315"/>
        <v>1367.5491831981105</v>
      </c>
      <c r="S1301" s="4"/>
      <c r="T1301" s="4"/>
      <c r="U1301" s="4">
        <f t="shared" si="316"/>
        <v>1</v>
      </c>
      <c r="V1301" s="4"/>
      <c r="W1301" s="4"/>
      <c r="X1301">
        <f>IF(front!E1301&gt;$X$2,O1301,P1301)</f>
        <v>82180.06527685441</v>
      </c>
      <c r="Y1301">
        <f t="shared" si="310"/>
        <v>81943.312037206997</v>
      </c>
      <c r="Z1301">
        <f>SUMPRODUCT($B$7:$B$456,Y$7:Y$456,EXP(constants!$B$32+constants!$A$32*ABS($A$7:$A$456-$A1301)))</f>
        <v>9.0216738706691382E-9</v>
      </c>
      <c r="AA1301">
        <f t="shared" si="311"/>
        <v>81943.312037197975</v>
      </c>
      <c r="AB1301">
        <f t="shared" si="317"/>
        <v>81938.404614656902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2.1326822139036691E-5</v>
      </c>
      <c r="AL1301" s="17">
        <f t="shared" si="312"/>
        <v>2.6027870861451714E-10</v>
      </c>
      <c r="AQ1301">
        <f t="shared" si="319"/>
        <v>2.6027870861451714E-10</v>
      </c>
    </row>
    <row r="1302" spans="1:43" x14ac:dyDescent="0.2">
      <c r="A1302">
        <f>front!A1302</f>
        <v>785.87</v>
      </c>
      <c r="B1302" s="1">
        <f t="shared" si="318"/>
        <v>0.45000000000004547</v>
      </c>
      <c r="C1302">
        <f>front!D1302-front!B1302</f>
        <v>47402.530000000006</v>
      </c>
      <c r="D1302" s="2">
        <f>front!E1302-front!C1302</f>
        <v>55746.1</v>
      </c>
      <c r="E1302" s="2">
        <f>IF(front!F1302-front!C1302&gt;0,front!F1302-front!C1302,0)</f>
        <v>55746.1</v>
      </c>
      <c r="F1302" s="2">
        <f>front!I1302-front!H1302</f>
        <v>8985.1000000000022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49616.734769749659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58849.050598283131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58849.050598283131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8978.3835729479615</v>
      </c>
      <c r="M1302" s="4"/>
      <c r="N1302" s="4"/>
      <c r="O1302" s="4">
        <f t="shared" si="313"/>
        <v>82694.557949582755</v>
      </c>
      <c r="P1302" s="4">
        <f t="shared" si="314"/>
        <v>11769.810119656628</v>
      </c>
      <c r="Q1302" s="4">
        <f t="shared" si="314"/>
        <v>11769.810119656628</v>
      </c>
      <c r="R1302" s="4">
        <f t="shared" si="315"/>
        <v>1496.3972621579937</v>
      </c>
      <c r="S1302" s="4"/>
      <c r="T1302" s="4"/>
      <c r="U1302" s="4">
        <f t="shared" si="316"/>
        <v>1</v>
      </c>
      <c r="V1302" s="4"/>
      <c r="W1302" s="4"/>
      <c r="X1302">
        <f>IF(front!E1302&gt;$X$2,O1302,P1302)</f>
        <v>82694.557949582755</v>
      </c>
      <c r="Y1302">
        <f t="shared" si="310"/>
        <v>82457.804709935343</v>
      </c>
      <c r="Z1302">
        <f>SUMPRODUCT($B$7:$B$456,Y$7:Y$456,EXP(constants!$B$32+constants!$A$32*ABS($A$7:$A$456-$A1302)))</f>
        <v>8.7936853505424822E-9</v>
      </c>
      <c r="AA1302">
        <f t="shared" si="311"/>
        <v>82457.804709926553</v>
      </c>
      <c r="AB1302">
        <f t="shared" si="317"/>
        <v>82452.89728738548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2.1336656553093932E-5</v>
      </c>
      <c r="AL1302" s="17">
        <f t="shared" si="312"/>
        <v>2.5877388490941774E-10</v>
      </c>
      <c r="AQ1302">
        <f t="shared" si="319"/>
        <v>2.5877388490941774E-10</v>
      </c>
    </row>
    <row r="1303" spans="1:43" x14ac:dyDescent="0.2">
      <c r="A1303">
        <f>front!A1303</f>
        <v>786.31</v>
      </c>
      <c r="B1303" s="1">
        <f t="shared" si="318"/>
        <v>0.43999999999994088</v>
      </c>
      <c r="C1303">
        <f>front!D1303-front!B1303</f>
        <v>47550.73</v>
      </c>
      <c r="D1303" s="2">
        <f>front!E1303-front!C1303</f>
        <v>55142.7</v>
      </c>
      <c r="E1303" s="2">
        <f>IF(front!F1303-front!C1303&gt;0,front!F1303-front!C1303,0)</f>
        <v>55142.7</v>
      </c>
      <c r="F1303" s="2">
        <f>front!I1303-front!H1303</f>
        <v>8241.3999999999978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49780.164783023596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58178.201996222509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58178.201996222509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8232.0689432533509</v>
      </c>
      <c r="M1303" s="4"/>
      <c r="N1303" s="4"/>
      <c r="O1303" s="4">
        <f t="shared" si="313"/>
        <v>82966.94130503932</v>
      </c>
      <c r="P1303" s="4">
        <f t="shared" si="314"/>
        <v>11635.640399244503</v>
      </c>
      <c r="Q1303" s="4">
        <f t="shared" si="314"/>
        <v>11635.640399244503</v>
      </c>
      <c r="R1303" s="4">
        <f t="shared" si="315"/>
        <v>1372.0114905422251</v>
      </c>
      <c r="S1303" s="4"/>
      <c r="T1303" s="4"/>
      <c r="U1303" s="4">
        <f t="shared" si="316"/>
        <v>1</v>
      </c>
      <c r="V1303" s="4"/>
      <c r="W1303" s="4"/>
      <c r="X1303">
        <f>IF(front!E1303&gt;$X$2,O1303,P1303)</f>
        <v>82966.94130503932</v>
      </c>
      <c r="Y1303">
        <f t="shared" si="310"/>
        <v>82730.188065391907</v>
      </c>
      <c r="Z1303">
        <f>SUMPRODUCT($B$7:$B$456,Y$7:Y$456,EXP(constants!$B$32+constants!$A$32*ABS($A$7:$A$456-$A1303)))</f>
        <v>8.5763352061522612E-9</v>
      </c>
      <c r="AA1303">
        <f t="shared" si="311"/>
        <v>82730.188065383336</v>
      </c>
      <c r="AB1303">
        <f t="shared" si="317"/>
        <v>82725.280642842263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2.1346232473976733E-5</v>
      </c>
      <c r="AL1303" s="17">
        <f t="shared" si="312"/>
        <v>2.5803759513535964E-10</v>
      </c>
      <c r="AQ1303">
        <f t="shared" si="319"/>
        <v>2.5803759513535964E-10</v>
      </c>
    </row>
    <row r="1304" spans="1:43" x14ac:dyDescent="0.2">
      <c r="A1304">
        <f>front!A1304</f>
        <v>786.75</v>
      </c>
      <c r="B1304" s="1">
        <f t="shared" si="318"/>
        <v>0.44000000000005457</v>
      </c>
      <c r="C1304">
        <f>front!D1304-front!B1304</f>
        <v>47927</v>
      </c>
      <c r="D1304" s="2">
        <f>front!E1304-front!C1304</f>
        <v>54950.2</v>
      </c>
      <c r="E1304" s="2">
        <f>IF(front!F1304-front!C1304&gt;0,front!F1304-front!C1304,0)</f>
        <v>54950.2</v>
      </c>
      <c r="F1304" s="2">
        <f>front!I1304-front!H1304</f>
        <v>8100.2999999999993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50195.209130809453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57964.393711266137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57964.393711266137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8090.5936134589683</v>
      </c>
      <c r="M1304" s="4"/>
      <c r="N1304" s="4"/>
      <c r="O1304" s="4">
        <f t="shared" si="313"/>
        <v>83658.681884682432</v>
      </c>
      <c r="P1304" s="4">
        <f t="shared" si="314"/>
        <v>11592.878742253228</v>
      </c>
      <c r="Q1304" s="4">
        <f t="shared" si="314"/>
        <v>11592.878742253228</v>
      </c>
      <c r="R1304" s="4">
        <f t="shared" si="315"/>
        <v>1348.4322689098281</v>
      </c>
      <c r="S1304" s="4"/>
      <c r="T1304" s="4"/>
      <c r="U1304" s="4">
        <f t="shared" si="316"/>
        <v>1</v>
      </c>
      <c r="V1304" s="4"/>
      <c r="W1304" s="4"/>
      <c r="X1304">
        <f>IF(front!E1304&gt;$X$2,O1304,P1304)</f>
        <v>83658.681884682432</v>
      </c>
      <c r="Y1304">
        <f t="shared" si="310"/>
        <v>83421.928645035019</v>
      </c>
      <c r="Z1304">
        <f>SUMPRODUCT($B$7:$B$456,Y$7:Y$456,EXP(constants!$B$32+constants!$A$32*ABS($A$7:$A$456-$A1304)))</f>
        <v>8.3643572218272228E-9</v>
      </c>
      <c r="AA1304">
        <f t="shared" si="311"/>
        <v>83421.928645026652</v>
      </c>
      <c r="AB1304">
        <f t="shared" si="317"/>
        <v>83417.021222485579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2.1355768857621237E-5</v>
      </c>
      <c r="AL1304" s="17">
        <f t="shared" si="312"/>
        <v>2.5601212491947214E-10</v>
      </c>
      <c r="AQ1304">
        <f t="shared" si="319"/>
        <v>2.5601212491947214E-10</v>
      </c>
    </row>
    <row r="1305" spans="1:43" x14ac:dyDescent="0.2">
      <c r="A1305">
        <f>front!A1305</f>
        <v>787.2</v>
      </c>
      <c r="B1305" s="1">
        <f t="shared" si="318"/>
        <v>0.45000000000004547</v>
      </c>
      <c r="C1305">
        <f>front!D1305-front!B1305</f>
        <v>48027.86</v>
      </c>
      <c r="D1305" s="2">
        <f>front!E1305-front!C1305</f>
        <v>54933.4</v>
      </c>
      <c r="E1305" s="2">
        <f>IF(front!F1305-front!C1305&gt;0,front!F1305-front!C1305,0)</f>
        <v>54933.4</v>
      </c>
      <c r="F1305" s="2">
        <f>front!I1305-front!H1305</f>
        <v>9142.5999999999985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50306.487575559397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57945.738369085215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57945.738369085215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9136.5827366260364</v>
      </c>
      <c r="M1305" s="4"/>
      <c r="N1305" s="4"/>
      <c r="O1305" s="4">
        <f t="shared" si="313"/>
        <v>83844.145959265661</v>
      </c>
      <c r="P1305" s="4">
        <f t="shared" si="314"/>
        <v>11589.147673817042</v>
      </c>
      <c r="Q1305" s="4">
        <f t="shared" si="314"/>
        <v>11589.147673817042</v>
      </c>
      <c r="R1305" s="4">
        <f t="shared" si="315"/>
        <v>1522.7637894376728</v>
      </c>
      <c r="S1305" s="4"/>
      <c r="T1305" s="4"/>
      <c r="U1305" s="4">
        <f t="shared" si="316"/>
        <v>1</v>
      </c>
      <c r="V1305" s="4"/>
      <c r="W1305" s="4"/>
      <c r="X1305">
        <f>IF(front!E1305&gt;$X$2,O1305,P1305)</f>
        <v>83844.145959265661</v>
      </c>
      <c r="Y1305">
        <f t="shared" si="310"/>
        <v>83607.392719618249</v>
      </c>
      <c r="Z1305">
        <f>SUMPRODUCT($B$7:$B$456,Y$7:Y$456,EXP(constants!$B$32+constants!$A$32*ABS($A$7:$A$456-$A1305)))</f>
        <v>8.152979881862077E-9</v>
      </c>
      <c r="AA1305">
        <f t="shared" si="311"/>
        <v>83607.392719610099</v>
      </c>
      <c r="AB1305">
        <f t="shared" si="317"/>
        <v>83602.485297069026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2.1365481044820801E-5</v>
      </c>
      <c r="AL1305" s="17">
        <f t="shared" si="312"/>
        <v>2.5556035767240335E-10</v>
      </c>
      <c r="AQ1305">
        <f t="shared" si="319"/>
        <v>2.5556035767240335E-10</v>
      </c>
    </row>
    <row r="1306" spans="1:43" x14ac:dyDescent="0.2">
      <c r="A1306">
        <f>front!A1306</f>
        <v>787.64</v>
      </c>
      <c r="B1306" s="1">
        <f t="shared" si="318"/>
        <v>0.43999999999994088</v>
      </c>
      <c r="C1306">
        <f>front!D1306-front!B1306</f>
        <v>47944.469999999994</v>
      </c>
      <c r="D1306" s="2">
        <f>front!E1306-front!C1306</f>
        <v>55877</v>
      </c>
      <c r="E1306" s="2">
        <f>IF(front!F1306-front!C1306&gt;0,front!F1306-front!C1306,0)</f>
        <v>55877</v>
      </c>
      <c r="F1306" s="2">
        <f>front!I1306-front!H1306</f>
        <v>10552.7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50214.482979494744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58994.731805621188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58994.731805621188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10555.472358286037</v>
      </c>
      <c r="M1306" s="4"/>
      <c r="N1306" s="4"/>
      <c r="O1306" s="4">
        <f t="shared" si="313"/>
        <v>83690.804965824573</v>
      </c>
      <c r="P1306" s="4">
        <f t="shared" si="314"/>
        <v>11798.946361124237</v>
      </c>
      <c r="Q1306" s="4">
        <f t="shared" si="314"/>
        <v>11798.946361124237</v>
      </c>
      <c r="R1306" s="4">
        <f t="shared" si="315"/>
        <v>1759.2453930476727</v>
      </c>
      <c r="S1306" s="4"/>
      <c r="T1306" s="4"/>
      <c r="U1306" s="4">
        <f t="shared" si="316"/>
        <v>1</v>
      </c>
      <c r="V1306" s="4"/>
      <c r="W1306" s="4"/>
      <c r="X1306">
        <f>IF(front!E1306&gt;$X$2,O1306,P1306)</f>
        <v>83690.804965824573</v>
      </c>
      <c r="Y1306">
        <f t="shared" si="310"/>
        <v>83454.05172617716</v>
      </c>
      <c r="Z1306">
        <f>SUMPRODUCT($B$7:$B$456,Y$7:Y$456,EXP(constants!$B$32+constants!$A$32*ABS($A$7:$A$456-$A1306)))</f>
        <v>7.9514658085362714E-9</v>
      </c>
      <c r="AA1306">
        <f t="shared" si="311"/>
        <v>83454.051726169215</v>
      </c>
      <c r="AB1306">
        <f t="shared" si="317"/>
        <v>83449.144303628142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2.1374937346097624E-5</v>
      </c>
      <c r="AL1306" s="17">
        <f t="shared" si="312"/>
        <v>2.5614327773482394E-10</v>
      </c>
      <c r="AQ1306">
        <f t="shared" si="319"/>
        <v>2.5614327773482394E-10</v>
      </c>
    </row>
    <row r="1307" spans="1:43" x14ac:dyDescent="0.2">
      <c r="A1307">
        <f>front!A1307</f>
        <v>788.09</v>
      </c>
      <c r="B1307" s="1">
        <f t="shared" si="318"/>
        <v>0.45000000000004547</v>
      </c>
      <c r="C1307">
        <f>front!D1307-front!B1307</f>
        <v>47589.599999999999</v>
      </c>
      <c r="D1307" s="2">
        <f>front!E1307-front!C1307</f>
        <v>55729.5</v>
      </c>
      <c r="E1307" s="2">
        <f>IF(front!F1307-front!C1307&gt;0,front!F1307-front!C1307,0)</f>
        <v>55729.5</v>
      </c>
      <c r="F1307" s="2">
        <f>front!I1307-front!H1307</f>
        <v>10896.2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49823.033326088444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58830.5802308286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58830.5802308286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10901.857876992726</v>
      </c>
      <c r="M1307" s="4"/>
      <c r="N1307" s="4"/>
      <c r="O1307" s="4">
        <f t="shared" si="313"/>
        <v>83038.388876814075</v>
      </c>
      <c r="P1307" s="4">
        <f t="shared" si="314"/>
        <v>11766.11604616572</v>
      </c>
      <c r="Q1307" s="4">
        <f t="shared" si="314"/>
        <v>11766.11604616572</v>
      </c>
      <c r="R1307" s="4">
        <f t="shared" si="315"/>
        <v>1816.976312832121</v>
      </c>
      <c r="S1307" s="4"/>
      <c r="T1307" s="4"/>
      <c r="U1307" s="4">
        <f t="shared" si="316"/>
        <v>1</v>
      </c>
      <c r="V1307" s="4"/>
      <c r="W1307" s="4"/>
      <c r="X1307">
        <f>IF(front!E1307&gt;$X$2,O1307,P1307)</f>
        <v>83038.388876814075</v>
      </c>
      <c r="Y1307">
        <f t="shared" si="310"/>
        <v>82801.635637166662</v>
      </c>
      <c r="Z1307">
        <f>SUMPRODUCT($B$7:$B$456,Y$7:Y$456,EXP(constants!$B$32+constants!$A$32*ABS($A$7:$A$456-$A1307)))</f>
        <v>7.7505227298444361E-9</v>
      </c>
      <c r="AA1307">
        <f t="shared" si="311"/>
        <v>82801.635637158906</v>
      </c>
      <c r="AB1307">
        <f t="shared" si="317"/>
        <v>82796.728214617833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2.1384567555070724E-5</v>
      </c>
      <c r="AL1307" s="17">
        <f t="shared" si="312"/>
        <v>2.5827792977084403E-10</v>
      </c>
      <c r="AQ1307">
        <f t="shared" si="319"/>
        <v>2.5827792977084403E-10</v>
      </c>
    </row>
    <row r="1308" spans="1:43" x14ac:dyDescent="0.2">
      <c r="A1308">
        <f>front!A1308</f>
        <v>788.53</v>
      </c>
      <c r="B1308" s="1">
        <f t="shared" si="318"/>
        <v>0.43999999999994088</v>
      </c>
      <c r="C1308">
        <f>front!D1308-front!B1308</f>
        <v>47230.26</v>
      </c>
      <c r="D1308" s="2">
        <f>front!E1308-front!C1308</f>
        <v>55371.5</v>
      </c>
      <c r="E1308" s="2">
        <f>IF(front!F1308-front!C1308&gt;0,front!F1308-front!C1308,0)</f>
        <v>55371.5</v>
      </c>
      <c r="F1308" s="2">
        <f>front!I1308-front!H1308</f>
        <v>10273.9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49426.792273729356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58432.453423575127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58432.453423575127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10274.553683660155</v>
      </c>
      <c r="M1308" s="4"/>
      <c r="N1308" s="4"/>
      <c r="O1308" s="4">
        <f t="shared" si="313"/>
        <v>82377.987122882259</v>
      </c>
      <c r="P1308" s="4">
        <f t="shared" si="314"/>
        <v>11686.490684715025</v>
      </c>
      <c r="Q1308" s="4">
        <f t="shared" si="314"/>
        <v>11686.490684715025</v>
      </c>
      <c r="R1308" s="4">
        <f t="shared" si="315"/>
        <v>1712.4256139433592</v>
      </c>
      <c r="S1308" s="4"/>
      <c r="T1308" s="4"/>
      <c r="U1308" s="4">
        <f t="shared" si="316"/>
        <v>1</v>
      </c>
      <c r="V1308" s="4"/>
      <c r="W1308" s="4"/>
      <c r="X1308">
        <f>IF(front!E1308&gt;$X$2,O1308,P1308)</f>
        <v>82377.987122882259</v>
      </c>
      <c r="Y1308">
        <f t="shared" si="310"/>
        <v>82141.233883234847</v>
      </c>
      <c r="Z1308">
        <f>SUMPRODUCT($B$7:$B$456,Y$7:Y$456,EXP(constants!$B$32+constants!$A$32*ABS($A$7:$A$456-$A1308)))</f>
        <v>7.5589560354177969E-9</v>
      </c>
      <c r="AA1308">
        <f t="shared" si="311"/>
        <v>82141.233883227294</v>
      </c>
      <c r="AB1308">
        <f t="shared" si="317"/>
        <v>82136.326460686221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2.1393943624910235E-5</v>
      </c>
      <c r="AL1308" s="17">
        <f t="shared" si="312"/>
        <v>2.6046871764042482E-10</v>
      </c>
      <c r="AQ1308">
        <f t="shared" si="319"/>
        <v>2.6046871764042482E-10</v>
      </c>
    </row>
    <row r="1309" spans="1:43" x14ac:dyDescent="0.2">
      <c r="A1309">
        <f>front!A1309</f>
        <v>788.97</v>
      </c>
      <c r="B1309" s="1">
        <f t="shared" si="318"/>
        <v>0.44000000000005457</v>
      </c>
      <c r="C1309">
        <f>front!D1309-front!B1309</f>
        <v>46986.06</v>
      </c>
      <c r="D1309" s="2">
        <f>front!E1309-front!C1309</f>
        <v>55746.6</v>
      </c>
      <c r="E1309" s="2">
        <f>IF(front!F1309-front!C1309&gt;0,front!F1309-front!C1309,0)</f>
        <v>55746.6</v>
      </c>
      <c r="F1309" s="2">
        <f>front!I1309-front!H1309</f>
        <v>9593.7999999999993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49157.600143607015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58849.606948727429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58849.606948727429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9590.086888390897</v>
      </c>
      <c r="M1309" s="4"/>
      <c r="N1309" s="4"/>
      <c r="O1309" s="4">
        <f t="shared" si="313"/>
        <v>81929.333572678355</v>
      </c>
      <c r="P1309" s="4">
        <f t="shared" si="314"/>
        <v>11769.921389745487</v>
      </c>
      <c r="Q1309" s="4">
        <f t="shared" si="314"/>
        <v>11769.921389745487</v>
      </c>
      <c r="R1309" s="4">
        <f t="shared" si="315"/>
        <v>1598.3478147318162</v>
      </c>
      <c r="S1309" s="4"/>
      <c r="T1309" s="4"/>
      <c r="U1309" s="4">
        <f t="shared" si="316"/>
        <v>1</v>
      </c>
      <c r="V1309" s="4"/>
      <c r="W1309" s="4"/>
      <c r="X1309">
        <f>IF(front!E1309&gt;$X$2,O1309,P1309)</f>
        <v>81929.333572678355</v>
      </c>
      <c r="Y1309">
        <f t="shared" si="310"/>
        <v>81692.580333030943</v>
      </c>
      <c r="Z1309">
        <f>SUMPRODUCT($B$7:$B$456,Y$7:Y$456,EXP(constants!$B$32+constants!$A$32*ABS($A$7:$A$456-$A1309)))</f>
        <v>7.3721242214234026E-9</v>
      </c>
      <c r="AA1309">
        <f t="shared" si="311"/>
        <v>81692.580333023565</v>
      </c>
      <c r="AB1309">
        <f t="shared" si="317"/>
        <v>81687.672910482492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2.1403279973682643E-5</v>
      </c>
      <c r="AL1309" s="17">
        <f t="shared" si="312"/>
        <v>2.6201358431568305E-10</v>
      </c>
      <c r="AQ1309">
        <f t="shared" si="319"/>
        <v>2.6201358431568305E-10</v>
      </c>
    </row>
    <row r="1310" spans="1:43" x14ac:dyDescent="0.2">
      <c r="A1310">
        <f>front!A1310</f>
        <v>789.42</v>
      </c>
      <c r="B1310" s="1">
        <f t="shared" si="318"/>
        <v>0.44999999999993179</v>
      </c>
      <c r="C1310">
        <f>front!D1310-front!B1310</f>
        <v>46716.87</v>
      </c>
      <c r="D1310" s="2">
        <f>front!E1310-front!C1310</f>
        <v>55566.8</v>
      </c>
      <c r="E1310" s="2">
        <f>IF(front!F1310-front!C1310&gt;0,front!F1310-front!C1310,0)</f>
        <v>55566.8</v>
      </c>
      <c r="F1310" s="2">
        <f>front!I1310-front!H1310</f>
        <v>8547.1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48860.944614155756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58649.595261864852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58649.595261864852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8538.7108562133089</v>
      </c>
      <c r="M1310" s="4"/>
      <c r="N1310" s="4"/>
      <c r="O1310" s="4">
        <f t="shared" si="313"/>
        <v>81434.907690259584</v>
      </c>
      <c r="P1310" s="4">
        <f t="shared" si="314"/>
        <v>11729.91905237297</v>
      </c>
      <c r="Q1310" s="4">
        <f t="shared" si="314"/>
        <v>11729.91905237297</v>
      </c>
      <c r="R1310" s="4">
        <f t="shared" si="315"/>
        <v>1423.1184760355516</v>
      </c>
      <c r="S1310" s="4"/>
      <c r="T1310" s="4"/>
      <c r="U1310" s="4">
        <f t="shared" si="316"/>
        <v>1</v>
      </c>
      <c r="V1310" s="4"/>
      <c r="W1310" s="4"/>
      <c r="X1310">
        <f>IF(front!E1310&gt;$X$2,O1310,P1310)</f>
        <v>81434.907690259584</v>
      </c>
      <c r="Y1310">
        <f t="shared" si="310"/>
        <v>81198.154450612172</v>
      </c>
      <c r="Z1310">
        <f>SUMPRODUCT($B$7:$B$456,Y$7:Y$456,EXP(constants!$B$32+constants!$A$32*ABS($A$7:$A$456-$A1310)))</f>
        <v>7.1858217995528668E-9</v>
      </c>
      <c r="AA1310">
        <f t="shared" si="311"/>
        <v>81198.154450604983</v>
      </c>
      <c r="AB1310">
        <f t="shared" si="317"/>
        <v>81193.24702806391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2.1412787387497381E-5</v>
      </c>
      <c r="AL1310" s="17">
        <f t="shared" si="312"/>
        <v>2.6372621087682567E-10</v>
      </c>
      <c r="AQ1310">
        <f t="shared" si="319"/>
        <v>2.6372621087682567E-10</v>
      </c>
    </row>
    <row r="1311" spans="1:43" x14ac:dyDescent="0.2">
      <c r="A1311">
        <f>front!A1311</f>
        <v>789.86</v>
      </c>
      <c r="B1311" s="1">
        <f t="shared" si="318"/>
        <v>0.44000000000005457</v>
      </c>
      <c r="C1311">
        <f>front!D1311-front!B1311</f>
        <v>46503.54</v>
      </c>
      <c r="D1311" s="2">
        <f>front!E1311-front!C1311</f>
        <v>55693.4</v>
      </c>
      <c r="E1311" s="2">
        <f>IF(front!F1311-front!C1311&gt;0,front!F1311-front!C1311,0)</f>
        <v>55693.4</v>
      </c>
      <c r="F1311" s="2">
        <f>front!I1311-front!H1311</f>
        <v>6656.7000000000007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48625.913933171563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58790.415854668965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58790.415854668965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6645.0579795323201</v>
      </c>
      <c r="M1311" s="4"/>
      <c r="N1311" s="4"/>
      <c r="O1311" s="4">
        <f t="shared" si="313"/>
        <v>81043.189888619265</v>
      </c>
      <c r="P1311" s="4">
        <f t="shared" si="314"/>
        <v>11758.083170933793</v>
      </c>
      <c r="Q1311" s="4">
        <f t="shared" si="314"/>
        <v>11758.083170933793</v>
      </c>
      <c r="R1311" s="4">
        <f t="shared" si="315"/>
        <v>1107.5096632553866</v>
      </c>
      <c r="S1311" s="4"/>
      <c r="T1311" s="4"/>
      <c r="U1311" s="4">
        <f t="shared" si="316"/>
        <v>1</v>
      </c>
      <c r="V1311" s="4"/>
      <c r="W1311" s="4"/>
      <c r="X1311">
        <f>IF(front!E1311&gt;$X$2,O1311,P1311)</f>
        <v>81043.189888619265</v>
      </c>
      <c r="Y1311">
        <f t="shared" si="310"/>
        <v>80806.436648971852</v>
      </c>
      <c r="Z1311">
        <f>SUMPRODUCT($B$7:$B$456,Y$7:Y$456,EXP(constants!$B$32+constants!$A$32*ABS($A$7:$A$456-$A1311)))</f>
        <v>7.008212601197907E-9</v>
      </c>
      <c r="AA1311">
        <f t="shared" si="311"/>
        <v>80806.436648964838</v>
      </c>
      <c r="AB1311">
        <f t="shared" si="317"/>
        <v>80801.529226423765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2.1422043275874582E-5</v>
      </c>
      <c r="AL1311" s="17">
        <f t="shared" si="312"/>
        <v>2.6511928030279325E-10</v>
      </c>
      <c r="AQ1311">
        <f t="shared" si="319"/>
        <v>2.6511928030279325E-10</v>
      </c>
    </row>
    <row r="1312" spans="1:43" x14ac:dyDescent="0.2">
      <c r="A1312">
        <f>front!A1312</f>
        <v>790.3</v>
      </c>
      <c r="B1312" s="1">
        <f t="shared" si="318"/>
        <v>0.43999999999994088</v>
      </c>
      <c r="C1312">
        <f>front!D1312-front!B1312</f>
        <v>46312.259999999995</v>
      </c>
      <c r="D1312" s="2">
        <f>front!E1312-front!C1312</f>
        <v>55420.1</v>
      </c>
      <c r="E1312" s="2">
        <f>IF(front!F1312-front!C1312&gt;0,front!F1312-front!C1312,0)</f>
        <v>55420.1</v>
      </c>
      <c r="F1312" s="2">
        <f>front!I1312-front!H1312</f>
        <v>6049.7999999999993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48415.22739234109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58486.478272811437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58486.478272811437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6038.2169164368079</v>
      </c>
      <c r="M1312" s="4"/>
      <c r="N1312" s="4"/>
      <c r="O1312" s="4">
        <f t="shared" si="313"/>
        <v>80692.04565390182</v>
      </c>
      <c r="P1312" s="4">
        <f t="shared" si="314"/>
        <v>11697.295654562287</v>
      </c>
      <c r="Q1312" s="4">
        <f t="shared" si="314"/>
        <v>11697.295654562287</v>
      </c>
      <c r="R1312" s="4">
        <f t="shared" si="315"/>
        <v>1006.3694860728014</v>
      </c>
      <c r="S1312" s="4"/>
      <c r="T1312" s="4"/>
      <c r="U1312" s="4">
        <f t="shared" si="316"/>
        <v>1</v>
      </c>
      <c r="V1312" s="4"/>
      <c r="W1312" s="4"/>
      <c r="X1312">
        <f>IF(front!E1312&gt;$X$2,O1312,P1312)</f>
        <v>80692.04565390182</v>
      </c>
      <c r="Y1312">
        <f t="shared" si="310"/>
        <v>80455.292414254407</v>
      </c>
      <c r="Z1312">
        <f>SUMPRODUCT($B$7:$B$456,Y$7:Y$456,EXP(constants!$B$32+constants!$A$32*ABS($A$7:$A$456-$A1312)))</f>
        <v>6.8349933012039895E-9</v>
      </c>
      <c r="AA1312">
        <f t="shared" si="311"/>
        <v>80455.292414247568</v>
      </c>
      <c r="AB1312">
        <f t="shared" si="317"/>
        <v>80450.384991706494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2.1431259328182774E-5</v>
      </c>
      <c r="AL1312" s="17">
        <f t="shared" si="312"/>
        <v>2.6639101019084106E-10</v>
      </c>
      <c r="AQ1312">
        <f t="shared" si="319"/>
        <v>2.6639101019084106E-10</v>
      </c>
    </row>
    <row r="1313" spans="1:43" x14ac:dyDescent="0.2">
      <c r="A1313">
        <f>front!A1313</f>
        <v>790.75</v>
      </c>
      <c r="B1313" s="1">
        <f t="shared" si="318"/>
        <v>0.45000000000004547</v>
      </c>
      <c r="C1313">
        <f>front!D1313-front!B1313</f>
        <v>46367.86</v>
      </c>
      <c r="D1313" s="2">
        <f>front!E1313-front!C1313</f>
        <v>55851.6</v>
      </c>
      <c r="E1313" s="2">
        <f>IF(front!F1313-front!C1313&gt;0,front!F1313-front!C1313,0)</f>
        <v>55851.6</v>
      </c>
      <c r="F1313" s="2">
        <f>front!I1313-front!H1313</f>
        <v>5898.5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48476.463274350404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58966.459078823973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58966.459078823973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5886.9967639170036</v>
      </c>
      <c r="M1313" s="4"/>
      <c r="N1313" s="4"/>
      <c r="O1313" s="4">
        <f t="shared" si="313"/>
        <v>80794.105457250669</v>
      </c>
      <c r="P1313" s="4">
        <f t="shared" si="314"/>
        <v>11793.291815764795</v>
      </c>
      <c r="Q1313" s="4">
        <f t="shared" si="314"/>
        <v>11793.291815764795</v>
      </c>
      <c r="R1313" s="4">
        <f t="shared" si="315"/>
        <v>981.16612731950067</v>
      </c>
      <c r="S1313" s="4"/>
      <c r="T1313" s="4"/>
      <c r="U1313" s="4">
        <f t="shared" si="316"/>
        <v>1</v>
      </c>
      <c r="V1313" s="4"/>
      <c r="W1313" s="4"/>
      <c r="X1313">
        <f>IF(front!E1313&gt;$X$2,O1313,P1313)</f>
        <v>80794.105457250669</v>
      </c>
      <c r="Y1313">
        <f t="shared" si="310"/>
        <v>80557.352217603257</v>
      </c>
      <c r="Z1313">
        <f>SUMPRODUCT($B$7:$B$456,Y$7:Y$456,EXP(constants!$B$32+constants!$A$32*ABS($A$7:$A$456-$A1313)))</f>
        <v>6.6622648219709506E-9</v>
      </c>
      <c r="AA1313">
        <f t="shared" si="311"/>
        <v>80557.352217596592</v>
      </c>
      <c r="AB1313">
        <f t="shared" si="317"/>
        <v>80552.444795055519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2.1440643591352329E-5</v>
      </c>
      <c r="AL1313" s="17">
        <f t="shared" si="312"/>
        <v>2.6616999205799898E-10</v>
      </c>
      <c r="AQ1313">
        <f t="shared" si="319"/>
        <v>2.6616999205799898E-10</v>
      </c>
    </row>
    <row r="1314" spans="1:43" x14ac:dyDescent="0.2">
      <c r="A1314">
        <f>front!A1314</f>
        <v>791.19</v>
      </c>
      <c r="B1314" s="1">
        <f t="shared" si="318"/>
        <v>0.44000000000005457</v>
      </c>
      <c r="C1314">
        <f>front!D1314-front!B1314</f>
        <v>46581.73</v>
      </c>
      <c r="D1314" s="2">
        <f>front!E1314-front!C1314</f>
        <v>55729.4</v>
      </c>
      <c r="E1314" s="2">
        <f>IF(front!F1314-front!C1314&gt;0,front!F1314-front!C1314,0)</f>
        <v>55729.4</v>
      </c>
      <c r="F1314" s="2">
        <f>front!I1314-front!H1314</f>
        <v>6083.8000000000011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48712.050820368357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58830.468966297711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58830.468966297711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6072.2023331607361</v>
      </c>
      <c r="M1314" s="4"/>
      <c r="N1314" s="4"/>
      <c r="O1314" s="4">
        <f t="shared" si="313"/>
        <v>81186.751367280594</v>
      </c>
      <c r="P1314" s="4">
        <f t="shared" si="314"/>
        <v>11766.093793259543</v>
      </c>
      <c r="Q1314" s="4">
        <f t="shared" si="314"/>
        <v>11766.093793259543</v>
      </c>
      <c r="R1314" s="4">
        <f t="shared" si="315"/>
        <v>1012.0337221934559</v>
      </c>
      <c r="S1314" s="4"/>
      <c r="T1314" s="4"/>
      <c r="U1314" s="4">
        <f t="shared" si="316"/>
        <v>1</v>
      </c>
      <c r="V1314" s="4"/>
      <c r="W1314" s="4"/>
      <c r="X1314">
        <f>IF(front!E1314&gt;$X$2,O1314,P1314)</f>
        <v>81186.751367280594</v>
      </c>
      <c r="Y1314">
        <f t="shared" si="310"/>
        <v>80949.998127633182</v>
      </c>
      <c r="Z1314">
        <f>SUMPRODUCT($B$7:$B$456,Y$7:Y$456,EXP(constants!$B$32+constants!$A$32*ABS($A$7:$A$456-$A1314)))</f>
        <v>6.4975961804062039E-9</v>
      </c>
      <c r="AA1314">
        <f t="shared" si="311"/>
        <v>80949.998127626677</v>
      </c>
      <c r="AB1314">
        <f t="shared" si="317"/>
        <v>80945.090705085604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2.1449778947058569E-5</v>
      </c>
      <c r="AL1314" s="17">
        <f t="shared" si="312"/>
        <v>2.6499172167473928E-10</v>
      </c>
      <c r="AQ1314">
        <f t="shared" si="319"/>
        <v>2.6499172167473928E-10</v>
      </c>
    </row>
    <row r="1315" spans="1:43" x14ac:dyDescent="0.2">
      <c r="A1315">
        <f>front!A1315</f>
        <v>791.63</v>
      </c>
      <c r="B1315" s="1">
        <f t="shared" si="318"/>
        <v>0.43999999999994088</v>
      </c>
      <c r="C1315">
        <f>front!D1315-front!B1315</f>
        <v>47036.4</v>
      </c>
      <c r="D1315" s="2">
        <f>front!E1315-front!C1315</f>
        <v>54934</v>
      </c>
      <c r="E1315" s="2">
        <f>IF(front!F1315-front!C1315&gt;0,front!F1315-front!C1315,0)</f>
        <v>54934</v>
      </c>
      <c r="F1315" s="2">
        <f>front!I1315-front!H1315</f>
        <v>6263.6999999999989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49213.086256229457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57946.404619788453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57946.404619788453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6252.0465409078661</v>
      </c>
      <c r="M1315" s="4"/>
      <c r="N1315" s="4"/>
      <c r="O1315" s="4">
        <f t="shared" si="313"/>
        <v>82021.810427049102</v>
      </c>
      <c r="P1315" s="4">
        <f t="shared" si="314"/>
        <v>11589.280923957691</v>
      </c>
      <c r="Q1315" s="4">
        <f t="shared" si="314"/>
        <v>11589.280923957691</v>
      </c>
      <c r="R1315" s="4">
        <f t="shared" si="315"/>
        <v>1042.0077568179777</v>
      </c>
      <c r="S1315" s="4"/>
      <c r="T1315" s="4"/>
      <c r="U1315" s="4">
        <f t="shared" si="316"/>
        <v>1</v>
      </c>
      <c r="V1315" s="4"/>
      <c r="W1315" s="4"/>
      <c r="X1315">
        <f>IF(front!E1315&gt;$X$2,O1315,P1315)</f>
        <v>82021.810427049102</v>
      </c>
      <c r="Y1315">
        <f t="shared" si="310"/>
        <v>81785.05718740169</v>
      </c>
      <c r="Z1315">
        <f>SUMPRODUCT($B$7:$B$456,Y$7:Y$456,EXP(constants!$B$32+constants!$A$32*ABS($A$7:$A$456-$A1315)))</f>
        <v>6.3369975904289644E-9</v>
      </c>
      <c r="AA1315">
        <f t="shared" si="311"/>
        <v>81785.05718739536</v>
      </c>
      <c r="AB1315">
        <f t="shared" si="317"/>
        <v>81780.149764854286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2.1458874348147747E-5</v>
      </c>
      <c r="AL1315" s="17">
        <f t="shared" si="312"/>
        <v>2.6239710259579254E-10</v>
      </c>
      <c r="AQ1315">
        <f t="shared" si="319"/>
        <v>2.6239710259579254E-10</v>
      </c>
    </row>
    <row r="1316" spans="1:43" x14ac:dyDescent="0.2">
      <c r="A1316">
        <f>front!A1316</f>
        <v>792.08</v>
      </c>
      <c r="B1316" s="1">
        <f t="shared" si="318"/>
        <v>0.45000000000004547</v>
      </c>
      <c r="C1316">
        <f>front!D1316-front!B1316</f>
        <v>47313.599999999999</v>
      </c>
      <c r="D1316" s="2">
        <f>front!E1316-front!C1316</f>
        <v>55619.8</v>
      </c>
      <c r="E1316" s="2">
        <f>IF(front!F1316-front!C1316&gt;0,front!F1316-front!C1316,0)</f>
        <v>55619.8</v>
      </c>
      <c r="F1316" s="2">
        <f>front!I1316-front!H1316</f>
        <v>6318.1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49518.677554435577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58708.542457079027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58708.542457079027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6306.436955358532</v>
      </c>
      <c r="M1316" s="4"/>
      <c r="N1316" s="4"/>
      <c r="O1316" s="4">
        <f t="shared" si="313"/>
        <v>82531.129257392618</v>
      </c>
      <c r="P1316" s="4">
        <f t="shared" si="314"/>
        <v>11741.708491415806</v>
      </c>
      <c r="Q1316" s="4">
        <f t="shared" si="314"/>
        <v>11741.708491415806</v>
      </c>
      <c r="R1316" s="4">
        <f t="shared" si="315"/>
        <v>1051.0728258930887</v>
      </c>
      <c r="S1316" s="4"/>
      <c r="T1316" s="4"/>
      <c r="U1316" s="4">
        <f t="shared" si="316"/>
        <v>1</v>
      </c>
      <c r="V1316" s="4"/>
      <c r="W1316" s="4"/>
      <c r="X1316">
        <f>IF(front!E1316&gt;$X$2,O1316,P1316)</f>
        <v>82531.129257392618</v>
      </c>
      <c r="Y1316">
        <f t="shared" si="310"/>
        <v>82294.376017745206</v>
      </c>
      <c r="Z1316">
        <f>SUMPRODUCT($B$7:$B$456,Y$7:Y$456,EXP(constants!$B$32+constants!$A$32*ABS($A$7:$A$456-$A1316)))</f>
        <v>6.1768540601484865E-9</v>
      </c>
      <c r="AA1316">
        <f t="shared" si="311"/>
        <v>82294.376017739036</v>
      </c>
      <c r="AB1316">
        <f t="shared" si="317"/>
        <v>82289.468595197963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2.146813509419204E-5</v>
      </c>
      <c r="AL1316" s="17">
        <f t="shared" si="312"/>
        <v>2.6088557212343967E-10</v>
      </c>
      <c r="AQ1316">
        <f t="shared" si="319"/>
        <v>2.6088557212343967E-10</v>
      </c>
    </row>
    <row r="1317" spans="1:43" x14ac:dyDescent="0.2">
      <c r="A1317">
        <f>front!A1317</f>
        <v>792.52</v>
      </c>
      <c r="B1317" s="1">
        <f t="shared" si="318"/>
        <v>0.43999999999994088</v>
      </c>
      <c r="C1317">
        <f>front!D1317-front!B1317</f>
        <v>47551.869999999995</v>
      </c>
      <c r="D1317" s="2">
        <f>front!E1317-front!C1317</f>
        <v>55442.5</v>
      </c>
      <c r="E1317" s="2">
        <f>IF(front!F1317-front!C1317&gt;0,front!F1317-front!C1317,0)</f>
        <v>55442.5</v>
      </c>
      <c r="F1317" s="2">
        <f>front!I1317-front!H1317</f>
        <v>5769.4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49781.42203095719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58511.380905869191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58511.380905869191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5757.9835169983226</v>
      </c>
      <c r="M1317" s="4"/>
      <c r="N1317" s="4"/>
      <c r="O1317" s="4">
        <f t="shared" si="313"/>
        <v>82969.036718261981</v>
      </c>
      <c r="P1317" s="4">
        <f t="shared" si="314"/>
        <v>11702.276181173838</v>
      </c>
      <c r="Q1317" s="4">
        <f t="shared" si="314"/>
        <v>11702.276181173838</v>
      </c>
      <c r="R1317" s="4">
        <f t="shared" si="315"/>
        <v>959.66391949972046</v>
      </c>
      <c r="S1317" s="4"/>
      <c r="T1317" s="4"/>
      <c r="U1317" s="4">
        <f t="shared" si="316"/>
        <v>1</v>
      </c>
      <c r="V1317" s="4"/>
      <c r="W1317" s="4"/>
      <c r="X1317">
        <f>IF(front!E1317&gt;$X$2,O1317,P1317)</f>
        <v>82969.036718261981</v>
      </c>
      <c r="Y1317">
        <f t="shared" si="310"/>
        <v>82732.283478614569</v>
      </c>
      <c r="Z1317">
        <f>SUMPRODUCT($B$7:$B$456,Y$7:Y$456,EXP(constants!$B$32+constants!$A$32*ABS($A$7:$A$456-$A1317)))</f>
        <v>6.024183130005666E-9</v>
      </c>
      <c r="AA1317">
        <f t="shared" si="311"/>
        <v>82732.283478608544</v>
      </c>
      <c r="AB1317">
        <f t="shared" si="317"/>
        <v>82727.376056067471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2.1477149555339166E-5</v>
      </c>
      <c r="AL1317" s="17">
        <f t="shared" si="312"/>
        <v>2.5961357145890002E-10</v>
      </c>
      <c r="AQ1317">
        <f t="shared" si="319"/>
        <v>2.5961357145890002E-10</v>
      </c>
    </row>
    <row r="1318" spans="1:43" x14ac:dyDescent="0.2">
      <c r="A1318">
        <f>front!A1318</f>
        <v>792.96</v>
      </c>
      <c r="B1318" s="1">
        <f t="shared" si="318"/>
        <v>0.44000000000005457</v>
      </c>
      <c r="C1318">
        <f>front!D1318-front!B1318</f>
        <v>47638.67</v>
      </c>
      <c r="D1318" s="2">
        <f>front!E1318-front!C1318</f>
        <v>55714</v>
      </c>
      <c r="E1318" s="2">
        <f>IF(front!F1318-front!C1318&gt;0,front!F1318-front!C1318,0)</f>
        <v>55714</v>
      </c>
      <c r="F1318" s="2">
        <f>front!I1318-front!H1318</f>
        <v>6056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49877.153480066707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58813.334618900721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58813.334618900721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6044.4141635755932</v>
      </c>
      <c r="M1318" s="4"/>
      <c r="N1318" s="4"/>
      <c r="O1318" s="4">
        <f t="shared" si="313"/>
        <v>83128.589133444519</v>
      </c>
      <c r="P1318" s="4">
        <f t="shared" si="314"/>
        <v>11762.666923780145</v>
      </c>
      <c r="Q1318" s="4">
        <f t="shared" si="314"/>
        <v>11762.666923780145</v>
      </c>
      <c r="R1318" s="4">
        <f t="shared" si="315"/>
        <v>1007.4023605959322</v>
      </c>
      <c r="S1318" s="4"/>
      <c r="T1318" s="4"/>
      <c r="U1318" s="4">
        <f t="shared" si="316"/>
        <v>1</v>
      </c>
      <c r="V1318" s="4"/>
      <c r="W1318" s="4"/>
      <c r="X1318">
        <f>IF(front!E1318&gt;$X$2,O1318,P1318)</f>
        <v>83128.589133444519</v>
      </c>
      <c r="Y1318">
        <f t="shared" si="310"/>
        <v>82891.835893797106</v>
      </c>
      <c r="Z1318">
        <f>SUMPRODUCT($B$7:$B$456,Y$7:Y$456,EXP(constants!$B$32+constants!$A$32*ABS($A$7:$A$456-$A1318)))</f>
        <v>5.8752857086236968E-9</v>
      </c>
      <c r="AA1318">
        <f t="shared" si="311"/>
        <v>82891.835893791227</v>
      </c>
      <c r="AB1318">
        <f t="shared" si="317"/>
        <v>82886.928471250154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2.1486123939822483E-5</v>
      </c>
      <c r="AL1318" s="17">
        <f t="shared" si="312"/>
        <v>2.5922210336549119E-10</v>
      </c>
      <c r="AQ1318">
        <f t="shared" si="319"/>
        <v>2.5922210336549119E-10</v>
      </c>
    </row>
    <row r="1319" spans="1:43" x14ac:dyDescent="0.2">
      <c r="A1319">
        <f>front!A1319</f>
        <v>793.41</v>
      </c>
      <c r="B1319" s="1">
        <f t="shared" si="318"/>
        <v>0.44999999999993179</v>
      </c>
      <c r="C1319">
        <f>front!D1319-front!B1319</f>
        <v>47455.399999999994</v>
      </c>
      <c r="D1319" s="2">
        <f>front!E1319-front!C1319</f>
        <v>53335.9</v>
      </c>
      <c r="E1319" s="2">
        <f>IF(front!F1319-front!C1319&gt;0,front!F1319-front!C1319,0)</f>
        <v>53335.9</v>
      </c>
      <c r="F1319" s="2">
        <f>front!I1319-front!H1319</f>
        <v>7512.5999999999985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49675.035241392368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56174.288260738271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56174.288260738271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7501.708535354991</v>
      </c>
      <c r="M1319" s="4"/>
      <c r="N1319" s="4"/>
      <c r="O1319" s="4">
        <f t="shared" si="313"/>
        <v>82791.725402320604</v>
      </c>
      <c r="P1319" s="4">
        <f t="shared" si="314"/>
        <v>11234.857652147653</v>
      </c>
      <c r="Q1319" s="4">
        <f t="shared" si="314"/>
        <v>11234.857652147653</v>
      </c>
      <c r="R1319" s="4">
        <f t="shared" si="315"/>
        <v>1250.2847558924987</v>
      </c>
      <c r="S1319" s="4"/>
      <c r="T1319" s="4"/>
      <c r="U1319" s="4">
        <f t="shared" si="316"/>
        <v>1</v>
      </c>
      <c r="V1319" s="4"/>
      <c r="W1319" s="4"/>
      <c r="X1319">
        <f>IF(front!E1319&gt;$X$2,O1319,P1319)</f>
        <v>82791.725402320604</v>
      </c>
      <c r="Y1319">
        <f t="shared" si="310"/>
        <v>82554.972162673192</v>
      </c>
      <c r="Z1319">
        <f>SUMPRODUCT($B$7:$B$456,Y$7:Y$456,EXP(constants!$B$32+constants!$A$32*ABS($A$7:$A$456-$A1319)))</f>
        <v>5.7268101914156351E-9</v>
      </c>
      <c r="AA1319">
        <f t="shared" si="311"/>
        <v>82554.972162667458</v>
      </c>
      <c r="AB1319">
        <f t="shared" si="317"/>
        <v>82550.064740126385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2.1495260791477135E-5</v>
      </c>
      <c r="AL1319" s="17">
        <f t="shared" si="312"/>
        <v>2.6039059883412305E-10</v>
      </c>
      <c r="AQ1319">
        <f t="shared" si="319"/>
        <v>2.6039059883412305E-10</v>
      </c>
    </row>
    <row r="1320" spans="1:43" x14ac:dyDescent="0.2">
      <c r="A1320">
        <f>front!A1320</f>
        <v>793.85</v>
      </c>
      <c r="B1320" s="1">
        <f t="shared" si="318"/>
        <v>0.44000000000005457</v>
      </c>
      <c r="C1320">
        <f>front!D1320-front!B1320</f>
        <v>47068.53</v>
      </c>
      <c r="D1320" s="2">
        <f>front!E1320-front!C1320</f>
        <v>55009.5</v>
      </c>
      <c r="E1320" s="2">
        <f>IF(front!F1320-front!C1320&gt;0,front!F1320-front!C1320,0)</f>
        <v>55009.5</v>
      </c>
      <c r="F1320" s="2">
        <f>front!I1320-front!H1320</f>
        <v>10702.100000000002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49248.502411228408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58030.248031285868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58030.248031285868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10706.089508618936</v>
      </c>
      <c r="M1320" s="4"/>
      <c r="N1320" s="4"/>
      <c r="O1320" s="4">
        <f t="shared" si="313"/>
        <v>82080.837352047354</v>
      </c>
      <c r="P1320" s="4">
        <f t="shared" si="314"/>
        <v>11606.049606257173</v>
      </c>
      <c r="Q1320" s="4">
        <f t="shared" si="314"/>
        <v>11606.049606257173</v>
      </c>
      <c r="R1320" s="4">
        <f t="shared" si="315"/>
        <v>1784.3482514364894</v>
      </c>
      <c r="S1320" s="4"/>
      <c r="T1320" s="4"/>
      <c r="U1320" s="4">
        <f t="shared" si="316"/>
        <v>1</v>
      </c>
      <c r="V1320" s="4"/>
      <c r="W1320" s="4"/>
      <c r="X1320">
        <f>IF(front!E1320&gt;$X$2,O1320,P1320)</f>
        <v>82080.837352047354</v>
      </c>
      <c r="Y1320">
        <f t="shared" si="310"/>
        <v>81844.084112399942</v>
      </c>
      <c r="Z1320">
        <f>SUMPRODUCT($B$7:$B$456,Y$7:Y$456,EXP(constants!$B$32+constants!$A$32*ABS($A$7:$A$456-$A1320)))</f>
        <v>5.585262822777622E-9</v>
      </c>
      <c r="AA1320">
        <f t="shared" si="311"/>
        <v>81844.084112394354</v>
      </c>
      <c r="AB1320">
        <f t="shared" si="317"/>
        <v>81839.176689853281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2.150415398571665E-5</v>
      </c>
      <c r="AL1320" s="17">
        <f t="shared" si="312"/>
        <v>2.6276112316245738E-10</v>
      </c>
      <c r="AQ1320">
        <f t="shared" si="319"/>
        <v>2.6276112316245738E-10</v>
      </c>
    </row>
    <row r="1321" spans="1:43" x14ac:dyDescent="0.2">
      <c r="A1321">
        <f>front!A1321</f>
        <v>794.29</v>
      </c>
      <c r="B1321" s="1">
        <f t="shared" si="318"/>
        <v>0.43999999999994088</v>
      </c>
      <c r="C1321">
        <f>front!D1321-front!B1321</f>
        <v>46477.799999999996</v>
      </c>
      <c r="D1321" s="2">
        <f>front!E1321-front!C1321</f>
        <v>55412.2</v>
      </c>
      <c r="E1321" s="2">
        <f>IF(front!F1321-front!C1321&gt;0,front!F1321-front!C1321,0)</f>
        <v>55412.2</v>
      </c>
      <c r="F1321" s="2">
        <f>front!I1321-front!H1321</f>
        <v>12622.400000000001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48597.559597466468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58477.695994493581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58477.695994493581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12647.486816986302</v>
      </c>
      <c r="M1321" s="4"/>
      <c r="N1321" s="4"/>
      <c r="O1321" s="4">
        <f t="shared" si="313"/>
        <v>80995.932662444116</v>
      </c>
      <c r="P1321" s="4">
        <f t="shared" si="314"/>
        <v>11695.539198898716</v>
      </c>
      <c r="Q1321" s="4">
        <f t="shared" si="314"/>
        <v>11695.539198898716</v>
      </c>
      <c r="R1321" s="4">
        <f t="shared" si="315"/>
        <v>2107.9144694977172</v>
      </c>
      <c r="S1321" s="4"/>
      <c r="T1321" s="4"/>
      <c r="U1321" s="4">
        <f t="shared" si="316"/>
        <v>1</v>
      </c>
      <c r="V1321" s="4"/>
      <c r="W1321" s="4"/>
      <c r="X1321">
        <f>IF(front!E1321&gt;$X$2,O1321,P1321)</f>
        <v>80995.932662444116</v>
      </c>
      <c r="Y1321">
        <f t="shared" si="310"/>
        <v>80759.179422796704</v>
      </c>
      <c r="Z1321">
        <f>SUMPRODUCT($B$7:$B$456,Y$7:Y$456,EXP(constants!$B$32+constants!$A$32*ABS($A$7:$A$456-$A1321)))</f>
        <v>5.4472140261018136E-9</v>
      </c>
      <c r="AA1321">
        <f t="shared" si="311"/>
        <v>80759.179422791261</v>
      </c>
      <c r="AB1321">
        <f t="shared" si="317"/>
        <v>80754.272000250188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2.1513006977856188E-5</v>
      </c>
      <c r="AL1321" s="17">
        <f t="shared" si="312"/>
        <v>2.6640085341602162E-10</v>
      </c>
      <c r="AQ1321">
        <f t="shared" si="319"/>
        <v>2.6640085341602162E-10</v>
      </c>
    </row>
    <row r="1322" spans="1:43" x14ac:dyDescent="0.2">
      <c r="A1322">
        <f>front!A1322</f>
        <v>794.74</v>
      </c>
      <c r="B1322" s="1">
        <f t="shared" si="318"/>
        <v>0.45000000000004547</v>
      </c>
      <c r="C1322">
        <f>front!D1322-front!B1322</f>
        <v>45935.87</v>
      </c>
      <c r="D1322" s="2">
        <f>front!E1322-front!C1322</f>
        <v>55326.5</v>
      </c>
      <c r="E1322" s="2">
        <f>IF(front!F1322-front!C1322&gt;0,front!F1322-front!C1322,0)</f>
        <v>55326.5</v>
      </c>
      <c r="F1322" s="2">
        <f>front!I1322-front!H1322</f>
        <v>12446.1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48000.797679903138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58382.436387308502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58382.436387308502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12468.807430247427</v>
      </c>
      <c r="M1322" s="4"/>
      <c r="N1322" s="4"/>
      <c r="O1322" s="4">
        <f t="shared" si="313"/>
        <v>80001.329466505238</v>
      </c>
      <c r="P1322" s="4">
        <f t="shared" si="314"/>
        <v>11676.4872774617</v>
      </c>
      <c r="Q1322" s="4">
        <f t="shared" si="314"/>
        <v>11676.4872774617</v>
      </c>
      <c r="R1322" s="4">
        <f t="shared" si="315"/>
        <v>2078.1345717079043</v>
      </c>
      <c r="S1322" s="4"/>
      <c r="T1322" s="4"/>
      <c r="U1322" s="4">
        <f t="shared" si="316"/>
        <v>1</v>
      </c>
      <c r="V1322" s="4"/>
      <c r="W1322" s="4"/>
      <c r="X1322">
        <f>IF(front!E1322&gt;$X$2,O1322,P1322)</f>
        <v>80001.329466505238</v>
      </c>
      <c r="Y1322">
        <f t="shared" si="310"/>
        <v>79764.576226857826</v>
      </c>
      <c r="Z1322">
        <f>SUMPRODUCT($B$7:$B$456,Y$7:Y$456,EXP(constants!$B$32+constants!$A$32*ABS($A$7:$A$456-$A1322)))</f>
        <v>5.3095563937790924E-9</v>
      </c>
      <c r="AA1322">
        <f t="shared" si="311"/>
        <v>79764.576226852514</v>
      </c>
      <c r="AB1322">
        <f t="shared" si="317"/>
        <v>79759.668804311441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2.1522019547340236E-5</v>
      </c>
      <c r="AL1322" s="17">
        <f t="shared" si="312"/>
        <v>2.6983586905487318E-10</v>
      </c>
      <c r="AQ1322">
        <f t="shared" si="319"/>
        <v>2.6983586905487318E-10</v>
      </c>
    </row>
    <row r="1323" spans="1:43" x14ac:dyDescent="0.2">
      <c r="A1323">
        <f>front!A1323</f>
        <v>795.18</v>
      </c>
      <c r="B1323" s="1">
        <f t="shared" si="318"/>
        <v>0.43999999999994088</v>
      </c>
      <c r="C1323">
        <f>front!D1323-front!B1323</f>
        <v>45612.33</v>
      </c>
      <c r="D1323" s="2">
        <f>front!E1323-front!C1323</f>
        <v>55457.4</v>
      </c>
      <c r="E1323" s="2">
        <f>IF(front!F1323-front!C1323&gt;0,front!F1323-front!C1323,0)</f>
        <v>55457.4</v>
      </c>
      <c r="F1323" s="2">
        <f>front!I1323-front!H1323</f>
        <v>10060.999999999998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47644.722927942516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58527.946413771155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58527.946413771155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10060.166713683249</v>
      </c>
      <c r="M1323" s="4"/>
      <c r="N1323" s="4"/>
      <c r="O1323" s="4">
        <f t="shared" si="313"/>
        <v>79407.871546570852</v>
      </c>
      <c r="P1323" s="4">
        <f t="shared" si="314"/>
        <v>11705.58928275423</v>
      </c>
      <c r="Q1323" s="4">
        <f t="shared" si="314"/>
        <v>11705.58928275423</v>
      </c>
      <c r="R1323" s="4">
        <f t="shared" si="315"/>
        <v>1676.6944522805416</v>
      </c>
      <c r="S1323" s="4"/>
      <c r="T1323" s="4"/>
      <c r="U1323" s="4">
        <f t="shared" si="316"/>
        <v>1</v>
      </c>
      <c r="V1323" s="4"/>
      <c r="W1323" s="4"/>
      <c r="X1323">
        <f>IF(front!E1323&gt;$X$2,O1323,P1323)</f>
        <v>79407.871546570852</v>
      </c>
      <c r="Y1323">
        <f t="shared" si="310"/>
        <v>79171.118306923439</v>
      </c>
      <c r="Z1323">
        <f>SUMPRODUCT($B$7:$B$456,Y$7:Y$456,EXP(constants!$B$32+constants!$A$32*ABS($A$7:$A$456-$A1323)))</f>
        <v>5.1783221270487351E-9</v>
      </c>
      <c r="AA1323">
        <f t="shared" si="311"/>
        <v>79171.118306918259</v>
      </c>
      <c r="AB1323">
        <f t="shared" si="317"/>
        <v>79166.210884377186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2.153079109212397E-5</v>
      </c>
      <c r="AL1323" s="17">
        <f t="shared" si="312"/>
        <v>2.7196945327558805E-10</v>
      </c>
      <c r="AQ1323">
        <f t="shared" si="319"/>
        <v>2.7196945327558805E-10</v>
      </c>
    </row>
    <row r="1324" spans="1:43" x14ac:dyDescent="0.2">
      <c r="A1324">
        <f>front!A1324</f>
        <v>795.62</v>
      </c>
      <c r="B1324" s="1">
        <f t="shared" si="318"/>
        <v>0.44000000000005457</v>
      </c>
      <c r="C1324">
        <f>front!D1324-front!B1324</f>
        <v>45554.47</v>
      </c>
      <c r="D1324" s="2">
        <f>front!E1324-front!C1324</f>
        <v>55829.9</v>
      </c>
      <c r="E1324" s="2">
        <f>IF(front!F1324-front!C1324&gt;0,front!F1324-front!C1324,0)</f>
        <v>55829.9</v>
      </c>
      <c r="F1324" s="2">
        <f>front!I1324-front!H1324</f>
        <v>8655.1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47581.061171967973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58942.306579831478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58942.306579831478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8647.0871330809678</v>
      </c>
      <c r="M1324" s="4"/>
      <c r="N1324" s="4"/>
      <c r="O1324" s="4">
        <f t="shared" si="313"/>
        <v>79301.768619946626</v>
      </c>
      <c r="P1324" s="4">
        <f t="shared" si="314"/>
        <v>11788.461315966297</v>
      </c>
      <c r="Q1324" s="4">
        <f t="shared" si="314"/>
        <v>11788.461315966297</v>
      </c>
      <c r="R1324" s="4">
        <f t="shared" si="315"/>
        <v>1441.181188846828</v>
      </c>
      <c r="S1324" s="4"/>
      <c r="T1324" s="4"/>
      <c r="U1324" s="4">
        <f t="shared" si="316"/>
        <v>1</v>
      </c>
      <c r="V1324" s="4"/>
      <c r="W1324" s="4"/>
      <c r="X1324">
        <f>IF(front!E1324&gt;$X$2,O1324,P1324)</f>
        <v>79301.768619946626</v>
      </c>
      <c r="Y1324">
        <f t="shared" si="310"/>
        <v>79065.015380299214</v>
      </c>
      <c r="Z1324">
        <f>SUMPRODUCT($B$7:$B$456,Y$7:Y$456,EXP(constants!$B$32+constants!$A$32*ABS($A$7:$A$456-$A1324)))</f>
        <v>5.0503315273004777E-9</v>
      </c>
      <c r="AA1324">
        <f t="shared" si="311"/>
        <v>79065.015380294164</v>
      </c>
      <c r="AB1324">
        <f t="shared" si="317"/>
        <v>79060.107957753091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2.1539522306030029E-5</v>
      </c>
      <c r="AL1324" s="17">
        <f t="shared" si="312"/>
        <v>2.7244488860981551E-10</v>
      </c>
      <c r="AQ1324">
        <f t="shared" si="319"/>
        <v>2.7244488860981551E-10</v>
      </c>
    </row>
    <row r="1325" spans="1:43" x14ac:dyDescent="0.2">
      <c r="A1325">
        <f>front!A1325</f>
        <v>796.06</v>
      </c>
      <c r="B1325" s="1">
        <f t="shared" si="318"/>
        <v>0.43999999999994088</v>
      </c>
      <c r="C1325">
        <f>front!D1325-front!B1325</f>
        <v>45557.13</v>
      </c>
      <c r="D1325" s="2">
        <f>front!E1325-front!C1325</f>
        <v>55248</v>
      </c>
      <c r="E1325" s="2">
        <f>IF(front!F1325-front!C1325&gt;0,front!F1325-front!C1325,0)</f>
        <v>55248</v>
      </c>
      <c r="F1325" s="2">
        <f>front!I1325-front!H1325</f>
        <v>6017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47583.987784038953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58295.19787305245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58295.19787305245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6005.43216916239</v>
      </c>
      <c r="M1325" s="4"/>
      <c r="N1325" s="4"/>
      <c r="O1325" s="4">
        <f t="shared" si="313"/>
        <v>79306.646306731593</v>
      </c>
      <c r="P1325" s="4">
        <f t="shared" si="314"/>
        <v>11659.03957461049</v>
      </c>
      <c r="Q1325" s="4">
        <f t="shared" si="314"/>
        <v>11659.03957461049</v>
      </c>
      <c r="R1325" s="4">
        <f t="shared" si="315"/>
        <v>1000.905361527065</v>
      </c>
      <c r="S1325" s="4"/>
      <c r="T1325" s="4"/>
      <c r="U1325" s="4">
        <f t="shared" si="316"/>
        <v>1</v>
      </c>
      <c r="V1325" s="4"/>
      <c r="W1325" s="4"/>
      <c r="X1325">
        <f>IF(front!E1325&gt;$X$2,O1325,P1325)</f>
        <v>79306.646306731593</v>
      </c>
      <c r="Y1325">
        <f t="shared" si="310"/>
        <v>79069.89306708418</v>
      </c>
      <c r="Z1325">
        <f>SUMPRODUCT($B$7:$B$456,Y$7:Y$456,EXP(constants!$B$32+constants!$A$32*ABS($A$7:$A$456-$A1325)))</f>
        <v>4.925504422063021E-9</v>
      </c>
      <c r="AA1325">
        <f t="shared" si="311"/>
        <v>79069.893067079262</v>
      </c>
      <c r="AB1325">
        <f t="shared" si="317"/>
        <v>79064.985644538188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2.154821314577308E-5</v>
      </c>
      <c r="AL1325" s="17">
        <f t="shared" si="312"/>
        <v>2.7253800111530949E-10</v>
      </c>
      <c r="AQ1325">
        <f t="shared" si="319"/>
        <v>2.7253800111530949E-10</v>
      </c>
    </row>
    <row r="1326" spans="1:43" x14ac:dyDescent="0.2">
      <c r="A1326">
        <f>front!A1326</f>
        <v>796.51</v>
      </c>
      <c r="B1326" s="1">
        <f t="shared" si="318"/>
        <v>0.45000000000004547</v>
      </c>
      <c r="C1326">
        <f>front!D1326-front!B1326</f>
        <v>45834.400000000001</v>
      </c>
      <c r="D1326" s="2">
        <f>front!E1326-front!C1326</f>
        <v>55540.3</v>
      </c>
      <c r="E1326" s="2">
        <f>IF(front!F1326-front!C1326&gt;0,front!F1326-front!C1326,0)</f>
        <v>55540.3</v>
      </c>
      <c r="F1326" s="2">
        <f>front!I1326-front!H1326</f>
        <v>4293.7000000000007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47889.107305138656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58620.124909052269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58620.124909052269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4284.2498044987979</v>
      </c>
      <c r="M1326" s="4"/>
      <c r="N1326" s="4"/>
      <c r="O1326" s="4">
        <f t="shared" si="313"/>
        <v>79815.178841897752</v>
      </c>
      <c r="P1326" s="4">
        <f t="shared" si="314"/>
        <v>11724.024981810453</v>
      </c>
      <c r="Q1326" s="4">
        <f t="shared" si="314"/>
        <v>11724.024981810453</v>
      </c>
      <c r="R1326" s="4">
        <f t="shared" si="315"/>
        <v>714.04163408313309</v>
      </c>
      <c r="S1326" s="4"/>
      <c r="T1326" s="4"/>
      <c r="U1326" s="4">
        <f t="shared" si="316"/>
        <v>1</v>
      </c>
      <c r="V1326" s="4"/>
      <c r="W1326" s="4"/>
      <c r="X1326">
        <f>IF(front!E1326&gt;$X$2,O1326,P1326)</f>
        <v>79815.178841897752</v>
      </c>
      <c r="Y1326">
        <f t="shared" si="310"/>
        <v>79578.42560225034</v>
      </c>
      <c r="Z1326">
        <f>SUMPRODUCT($B$7:$B$456,Y$7:Y$456,EXP(constants!$B$32+constants!$A$32*ABS($A$7:$A$456-$A1326)))</f>
        <v>4.8010310172202264E-9</v>
      </c>
      <c r="AA1326">
        <f t="shared" si="311"/>
        <v>79578.425602245537</v>
      </c>
      <c r="AB1326">
        <f t="shared" si="317"/>
        <v>79573.518179704464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2.1557059698104411E-5</v>
      </c>
      <c r="AL1326" s="17">
        <f t="shared" si="312"/>
        <v>2.7090746006003067E-10</v>
      </c>
      <c r="AQ1326">
        <f t="shared" si="319"/>
        <v>2.7090746006003067E-10</v>
      </c>
    </row>
    <row r="1327" spans="1:43" x14ac:dyDescent="0.2">
      <c r="A1327">
        <f>front!A1327</f>
        <v>796.95</v>
      </c>
      <c r="B1327" s="1">
        <f t="shared" si="318"/>
        <v>0.44000000000005457</v>
      </c>
      <c r="C1327">
        <f>front!D1327-front!B1327</f>
        <v>46146</v>
      </c>
      <c r="D1327" s="2">
        <f>front!E1327-front!C1327</f>
        <v>55471.7</v>
      </c>
      <c r="E1327" s="2">
        <f>IF(front!F1327-front!C1327&gt;0,front!F1327-front!C1327,0)</f>
        <v>55471.7</v>
      </c>
      <c r="F1327" s="2">
        <f>front!I1327-front!H1327</f>
        <v>4791.9000000000015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48232.139825275779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58543.845467109866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58543.845467109866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4781.6163559879751</v>
      </c>
      <c r="M1327" s="4"/>
      <c r="N1327" s="4"/>
      <c r="O1327" s="4">
        <f t="shared" si="313"/>
        <v>80386.89970879296</v>
      </c>
      <c r="P1327" s="4">
        <f t="shared" si="314"/>
        <v>11708.769093421974</v>
      </c>
      <c r="Q1327" s="4">
        <f t="shared" si="314"/>
        <v>11708.769093421974</v>
      </c>
      <c r="R1327" s="4">
        <f t="shared" si="315"/>
        <v>796.93605933132926</v>
      </c>
      <c r="S1327" s="4"/>
      <c r="T1327" s="4"/>
      <c r="U1327" s="4">
        <f t="shared" si="316"/>
        <v>1</v>
      </c>
      <c r="V1327" s="4"/>
      <c r="W1327" s="4"/>
      <c r="X1327">
        <f>IF(front!E1327&gt;$X$2,O1327,P1327)</f>
        <v>80386.89970879296</v>
      </c>
      <c r="Y1327">
        <f t="shared" si="310"/>
        <v>80150.146469145548</v>
      </c>
      <c r="Z1327">
        <f>SUMPRODUCT($B$7:$B$456,Y$7:Y$456,EXP(constants!$B$32+constants!$A$32*ABS($A$7:$A$456-$A1327)))</f>
        <v>4.6823657769690891E-9</v>
      </c>
      <c r="AA1327">
        <f t="shared" si="311"/>
        <v>80150.146469140862</v>
      </c>
      <c r="AB1327">
        <f t="shared" si="317"/>
        <v>80145.239046599789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2.1565668738064234E-5</v>
      </c>
      <c r="AL1327" s="17">
        <f t="shared" si="312"/>
        <v>2.6908234343808062E-10</v>
      </c>
      <c r="AQ1327">
        <f t="shared" si="319"/>
        <v>2.6908234343808062E-10</v>
      </c>
    </row>
    <row r="1328" spans="1:43" x14ac:dyDescent="0.2">
      <c r="A1328">
        <f>front!A1328</f>
        <v>797.39</v>
      </c>
      <c r="B1328" s="1">
        <f t="shared" si="318"/>
        <v>0.43999999999994088</v>
      </c>
      <c r="C1328">
        <f>front!D1328-front!B1328</f>
        <v>46645.460000000006</v>
      </c>
      <c r="D1328" s="2">
        <f>front!E1328-front!C1328</f>
        <v>55674.1</v>
      </c>
      <c r="E1328" s="2">
        <f>IF(front!F1328-front!C1328&gt;0,front!F1328-front!C1328,0)</f>
        <v>55674.1</v>
      </c>
      <c r="F1328" s="2">
        <f>front!I1328-front!H1328</f>
        <v>6330.8000000000011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48782.2639661961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58768.944664256698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58768.944664256698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6319.1352174069289</v>
      </c>
      <c r="M1328" s="4"/>
      <c r="N1328" s="4"/>
      <c r="O1328" s="4">
        <f t="shared" si="313"/>
        <v>81303.773276993496</v>
      </c>
      <c r="P1328" s="4">
        <f t="shared" si="314"/>
        <v>11753.788932851339</v>
      </c>
      <c r="Q1328" s="4">
        <f t="shared" si="314"/>
        <v>11753.788932851339</v>
      </c>
      <c r="R1328" s="4">
        <f t="shared" si="315"/>
        <v>1053.1892029011547</v>
      </c>
      <c r="S1328" s="4"/>
      <c r="T1328" s="4"/>
      <c r="U1328" s="4">
        <f t="shared" si="316"/>
        <v>1</v>
      </c>
      <c r="V1328" s="4"/>
      <c r="W1328" s="4"/>
      <c r="X1328">
        <f>IF(front!E1328&gt;$X$2,O1328,P1328)</f>
        <v>81303.773276993496</v>
      </c>
      <c r="Y1328">
        <f t="shared" si="310"/>
        <v>81067.020037346083</v>
      </c>
      <c r="Z1328">
        <f>SUMPRODUCT($B$7:$B$456,Y$7:Y$456,EXP(constants!$B$32+constants!$A$32*ABS($A$7:$A$456-$A1328)))</f>
        <v>4.5666335398986237E-9</v>
      </c>
      <c r="AA1328">
        <f t="shared" si="311"/>
        <v>81067.020037341514</v>
      </c>
      <c r="AB1328">
        <f t="shared" si="317"/>
        <v>81062.11261480044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2.1574237270806586E-5</v>
      </c>
      <c r="AL1328" s="17">
        <f t="shared" si="312"/>
        <v>2.6614452269860447E-10</v>
      </c>
      <c r="AQ1328">
        <f t="shared" si="319"/>
        <v>2.6614452269860447E-10</v>
      </c>
    </row>
    <row r="1329" spans="1:43" x14ac:dyDescent="0.2">
      <c r="A1329">
        <f>front!A1329</f>
        <v>797.84</v>
      </c>
      <c r="B1329" s="1">
        <f t="shared" si="318"/>
        <v>0.45000000000004547</v>
      </c>
      <c r="C1329">
        <f>front!D1329-front!B1329</f>
        <v>46815.86</v>
      </c>
      <c r="D1329" s="2">
        <f>front!E1329-front!C1329</f>
        <v>55849.9</v>
      </c>
      <c r="E1329" s="2">
        <f>IF(front!F1329-front!C1329&gt;0,front!F1329-front!C1329,0)</f>
        <v>55849.9</v>
      </c>
      <c r="F1329" s="2">
        <f>front!I1329-front!H1329</f>
        <v>7215.6000000000022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48970.024075349036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58964.5668892385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58964.5668892385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7204.3258387455571</v>
      </c>
      <c r="M1329" s="4"/>
      <c r="N1329" s="4"/>
      <c r="O1329" s="4">
        <f t="shared" si="313"/>
        <v>81616.706792248384</v>
      </c>
      <c r="P1329" s="4">
        <f t="shared" si="314"/>
        <v>11792.913377847699</v>
      </c>
      <c r="Q1329" s="4">
        <f t="shared" si="314"/>
        <v>11792.913377847699</v>
      </c>
      <c r="R1329" s="4">
        <f t="shared" si="315"/>
        <v>1200.7209731242594</v>
      </c>
      <c r="S1329" s="4"/>
      <c r="T1329" s="4"/>
      <c r="U1329" s="4">
        <f t="shared" si="316"/>
        <v>1</v>
      </c>
      <c r="V1329" s="4"/>
      <c r="W1329" s="4"/>
      <c r="X1329">
        <f>IF(front!E1329&gt;$X$2,O1329,P1329)</f>
        <v>81616.706792248384</v>
      </c>
      <c r="Y1329">
        <f t="shared" si="310"/>
        <v>81379.953552600971</v>
      </c>
      <c r="Z1329">
        <f>SUMPRODUCT($B$7:$B$456,Y$7:Y$456,EXP(constants!$B$32+constants!$A$32*ABS($A$7:$A$456-$A1329)))</f>
        <v>4.4512292327104486E-9</v>
      </c>
      <c r="AA1329">
        <f t="shared" si="311"/>
        <v>81379.953552596518</v>
      </c>
      <c r="AB1329">
        <f t="shared" si="317"/>
        <v>81375.046130055445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2.1582958597728499E-5</v>
      </c>
      <c r="AL1329" s="17">
        <f t="shared" si="312"/>
        <v>2.6522821951134905E-10</v>
      </c>
      <c r="AQ1329">
        <f t="shared" si="319"/>
        <v>2.6522821951134905E-10</v>
      </c>
    </row>
    <row r="1330" spans="1:43" x14ac:dyDescent="0.2">
      <c r="A1330">
        <f>front!A1330</f>
        <v>798.28</v>
      </c>
      <c r="B1330" s="1">
        <f t="shared" si="318"/>
        <v>0.43999999999994088</v>
      </c>
      <c r="C1330">
        <f>front!D1330-front!B1330</f>
        <v>46906.939999999995</v>
      </c>
      <c r="D1330" s="2">
        <f>front!E1330-front!C1330</f>
        <v>55476.2</v>
      </c>
      <c r="E1330" s="2">
        <f>IF(front!F1330-front!C1330&gt;0,front!F1330-front!C1330,0)</f>
        <v>55476.2</v>
      </c>
      <c r="F1330" s="2">
        <f>front!I1330-front!H1330</f>
        <v>6659.9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49070.398172819601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58548.84879045398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58548.84879045398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6648.2588677580561</v>
      </c>
      <c r="M1330" s="4"/>
      <c r="N1330" s="4"/>
      <c r="O1330" s="4">
        <f t="shared" si="313"/>
        <v>81783.996954699338</v>
      </c>
      <c r="P1330" s="4">
        <f t="shared" si="314"/>
        <v>11709.769758090795</v>
      </c>
      <c r="Q1330" s="4">
        <f t="shared" si="314"/>
        <v>11709.769758090795</v>
      </c>
      <c r="R1330" s="4">
        <f t="shared" si="315"/>
        <v>1108.0431446263426</v>
      </c>
      <c r="S1330" s="4"/>
      <c r="T1330" s="4"/>
      <c r="U1330" s="4">
        <f t="shared" si="316"/>
        <v>1</v>
      </c>
      <c r="V1330" s="4"/>
      <c r="W1330" s="4"/>
      <c r="X1330">
        <f>IF(front!E1330&gt;$X$2,O1330,P1330)</f>
        <v>81783.996954699338</v>
      </c>
      <c r="Y1330">
        <f t="shared" si="310"/>
        <v>81547.243715051925</v>
      </c>
      <c r="Z1330">
        <f>SUMPRODUCT($B$7:$B$456,Y$7:Y$456,EXP(constants!$B$32+constants!$A$32*ABS($A$7:$A$456-$A1330)))</f>
        <v>4.3412099088573488E-9</v>
      </c>
      <c r="AA1330">
        <f t="shared" si="311"/>
        <v>81547.243715047589</v>
      </c>
      <c r="AB1330">
        <f t="shared" si="317"/>
        <v>81542.336292506516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2.1591445058405091E-5</v>
      </c>
      <c r="AL1330" s="17">
        <f t="shared" si="312"/>
        <v>2.6478815839851376E-10</v>
      </c>
      <c r="AQ1330">
        <f t="shared" si="319"/>
        <v>2.6478815839851376E-10</v>
      </c>
    </row>
    <row r="1331" spans="1:43" x14ac:dyDescent="0.2">
      <c r="A1331">
        <f>front!A1331</f>
        <v>798.72</v>
      </c>
      <c r="B1331" s="1">
        <f t="shared" si="318"/>
        <v>0.44000000000005457</v>
      </c>
      <c r="C1331">
        <f>front!D1331-front!B1331</f>
        <v>46745.34</v>
      </c>
      <c r="D1331" s="2">
        <f>front!E1331-front!C1331</f>
        <v>55009.2</v>
      </c>
      <c r="E1331" s="2">
        <f>IF(front!F1331-front!C1331&gt;0,front!F1331-front!C1331,0)</f>
        <v>55009.2</v>
      </c>
      <c r="F1331" s="2">
        <f>front!I1331-front!H1331</f>
        <v>6138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48892.315120748099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58029.914851417496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58029.914851417496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6126.3817042192777</v>
      </c>
      <c r="M1331" s="4"/>
      <c r="N1331" s="4"/>
      <c r="O1331" s="4">
        <f t="shared" si="313"/>
        <v>81487.191867913498</v>
      </c>
      <c r="P1331" s="4">
        <f t="shared" si="314"/>
        <v>11605.9829702835</v>
      </c>
      <c r="Q1331" s="4">
        <f t="shared" si="314"/>
        <v>11605.9829702835</v>
      </c>
      <c r="R1331" s="4">
        <f t="shared" si="315"/>
        <v>1021.0636173698797</v>
      </c>
      <c r="S1331" s="4"/>
      <c r="T1331" s="4"/>
      <c r="U1331" s="4">
        <f t="shared" si="316"/>
        <v>1</v>
      </c>
      <c r="V1331" s="4"/>
      <c r="W1331" s="4"/>
      <c r="X1331">
        <f>IF(front!E1331&gt;$X$2,O1331,P1331)</f>
        <v>81487.191867913498</v>
      </c>
      <c r="Y1331">
        <f t="shared" si="310"/>
        <v>81250.438628266085</v>
      </c>
      <c r="Z1331">
        <f>SUMPRODUCT($B$7:$B$456,Y$7:Y$456,EXP(constants!$B$32+constants!$A$32*ABS($A$7:$A$456-$A1331)))</f>
        <v>4.233909890388935E-9</v>
      </c>
      <c r="AA1331">
        <f t="shared" si="311"/>
        <v>81250.438628261851</v>
      </c>
      <c r="AB1331">
        <f t="shared" si="317"/>
        <v>81245.531205720778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2.1599890875714725E-5</v>
      </c>
      <c r="AL1331" s="17">
        <f t="shared" si="312"/>
        <v>2.6585943319173967E-10</v>
      </c>
      <c r="AQ1331">
        <f t="shared" si="319"/>
        <v>2.6585943319173967E-10</v>
      </c>
    </row>
    <row r="1332" spans="1:43" x14ac:dyDescent="0.2">
      <c r="A1332">
        <f>front!A1332</f>
        <v>799.16</v>
      </c>
      <c r="B1332" s="1">
        <f t="shared" si="318"/>
        <v>0.43999999999994088</v>
      </c>
      <c r="C1332">
        <f>front!D1332-front!B1332</f>
        <v>46549.87</v>
      </c>
      <c r="D1332" s="2">
        <f>front!E1332-front!C1332</f>
        <v>55325.8</v>
      </c>
      <c r="E1332" s="2">
        <f>IF(front!F1332-front!C1332&gt;0,front!F1332-front!C1332,0)</f>
        <v>55325.8</v>
      </c>
      <c r="F1332" s="2">
        <f>front!I1332-front!H1332</f>
        <v>6102.4000000000015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48676.951740650438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58381.658389299409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58381.658389299409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6090.7948890501657</v>
      </c>
      <c r="M1332" s="4"/>
      <c r="N1332" s="4"/>
      <c r="O1332" s="4">
        <f t="shared" si="313"/>
        <v>81128.252901084066</v>
      </c>
      <c r="P1332" s="4">
        <f t="shared" si="314"/>
        <v>11676.331677859882</v>
      </c>
      <c r="Q1332" s="4">
        <f t="shared" si="314"/>
        <v>11676.331677859882</v>
      </c>
      <c r="R1332" s="4">
        <f t="shared" si="315"/>
        <v>1015.132481508361</v>
      </c>
      <c r="S1332" s="4"/>
      <c r="T1332" s="4"/>
      <c r="U1332" s="4">
        <f t="shared" si="316"/>
        <v>1</v>
      </c>
      <c r="V1332" s="4"/>
      <c r="W1332" s="4"/>
      <c r="X1332">
        <f>IF(front!E1332&gt;$X$2,O1332,P1332)</f>
        <v>81128.252901084066</v>
      </c>
      <c r="Y1332">
        <f t="shared" si="310"/>
        <v>80891.499661436654</v>
      </c>
      <c r="Z1332">
        <f>SUMPRODUCT($B$7:$B$456,Y$7:Y$456,EXP(constants!$B$32+constants!$A$32*ABS($A$7:$A$456-$A1332)))</f>
        <v>4.1292619652781674E-9</v>
      </c>
      <c r="AA1332">
        <f t="shared" si="311"/>
        <v>80891.499661432521</v>
      </c>
      <c r="AB1332">
        <f t="shared" si="317"/>
        <v>80886.592238891448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2.160829600394465E-5</v>
      </c>
      <c r="AL1332" s="17">
        <f t="shared" si="312"/>
        <v>2.6714311242246979E-10</v>
      </c>
      <c r="AQ1332">
        <f t="shared" si="319"/>
        <v>2.6714311242246979E-10</v>
      </c>
    </row>
    <row r="1333" spans="1:43" x14ac:dyDescent="0.2">
      <c r="A1333">
        <f>front!A1333</f>
        <v>799.61</v>
      </c>
      <c r="B1333" s="1">
        <f t="shared" si="318"/>
        <v>0.45000000000004547</v>
      </c>
      <c r="C1333">
        <f>front!D1333-front!B1333</f>
        <v>46062.8</v>
      </c>
      <c r="D1333" s="2">
        <f>front!E1333-front!C1333</f>
        <v>55835</v>
      </c>
      <c r="E1333" s="2">
        <f>IF(front!F1333-front!C1333&gt;0,front!F1333-front!C1333,0)</f>
        <v>55835</v>
      </c>
      <c r="F1333" s="2">
        <f>front!I1333-front!H1333</f>
        <v>6010.2000000000007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48140.533451704105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58947.982828654538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58947.982828654538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5998.6354756507226</v>
      </c>
      <c r="M1333" s="4"/>
      <c r="N1333" s="4"/>
      <c r="O1333" s="4">
        <f t="shared" si="313"/>
        <v>80234.222419506841</v>
      </c>
      <c r="P1333" s="4">
        <f t="shared" si="314"/>
        <v>11789.596565730906</v>
      </c>
      <c r="Q1333" s="4">
        <f t="shared" si="314"/>
        <v>11789.596565730906</v>
      </c>
      <c r="R1333" s="4">
        <f t="shared" si="315"/>
        <v>999.77257927512039</v>
      </c>
      <c r="S1333" s="4"/>
      <c r="T1333" s="4"/>
      <c r="U1333" s="4">
        <f t="shared" si="316"/>
        <v>1</v>
      </c>
      <c r="V1333" s="4"/>
      <c r="W1333" s="4"/>
      <c r="X1333">
        <f>IF(front!E1333&gt;$X$2,O1333,P1333)</f>
        <v>80234.222419506841</v>
      </c>
      <c r="Y1333">
        <f t="shared" ref="Y1333:Y1396" si="320">X1333-$U$4</f>
        <v>79997.469179859429</v>
      </c>
      <c r="Z1333">
        <f>SUMPRODUCT($B$7:$B$456,Y$7:Y$456,EXP(constants!$B$32+constants!$A$32*ABS($A$7:$A$456-$A1333)))</f>
        <v>4.0249105624038306E-9</v>
      </c>
      <c r="AA1333">
        <f t="shared" si="311"/>
        <v>79997.469179855398</v>
      </c>
      <c r="AB1333">
        <f t="shared" si="317"/>
        <v>79992.561757314324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2.161685002313912E-5</v>
      </c>
      <c r="AL1333" s="17">
        <f t="shared" si="312"/>
        <v>2.702357512779934E-10</v>
      </c>
      <c r="AQ1333">
        <f t="shared" si="319"/>
        <v>2.702357512779934E-10</v>
      </c>
    </row>
    <row r="1334" spans="1:43" x14ac:dyDescent="0.2">
      <c r="A1334">
        <f>front!A1334</f>
        <v>800.05</v>
      </c>
      <c r="B1334" s="1">
        <f t="shared" si="318"/>
        <v>0.43999999999994088</v>
      </c>
      <c r="C1334">
        <f>front!D1334-front!B1334</f>
        <v>45642.799999999996</v>
      </c>
      <c r="D1334" s="2">
        <f>front!E1334-front!C1334</f>
        <v>54657.9</v>
      </c>
      <c r="E1334" s="2">
        <f>IF(front!F1334-front!C1334&gt;0,front!F1334-front!C1334,0)</f>
        <v>54657.9</v>
      </c>
      <c r="F1334" s="2">
        <f>front!I1334-front!H1334</f>
        <v>5385.1999999999989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47678.250274936523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57639.904816072099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57639.904816072099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5374.1353193275845</v>
      </c>
      <c r="M1334" s="4"/>
      <c r="N1334" s="4"/>
      <c r="O1334" s="4">
        <f t="shared" si="313"/>
        <v>79463.750458227529</v>
      </c>
      <c r="P1334" s="4">
        <f t="shared" si="314"/>
        <v>11527.980963214421</v>
      </c>
      <c r="Q1334" s="4">
        <f t="shared" si="314"/>
        <v>11527.980963214421</v>
      </c>
      <c r="R1334" s="4">
        <f t="shared" si="315"/>
        <v>895.68921988793079</v>
      </c>
      <c r="S1334" s="4"/>
      <c r="T1334" s="4"/>
      <c r="U1334" s="4">
        <f t="shared" si="316"/>
        <v>1</v>
      </c>
      <c r="V1334" s="4"/>
      <c r="W1334" s="4"/>
      <c r="X1334">
        <f>IF(front!E1334&gt;$X$2,O1334,P1334)</f>
        <v>79463.750458227529</v>
      </c>
      <c r="Y1334">
        <f t="shared" si="320"/>
        <v>79226.997218580116</v>
      </c>
      <c r="Z1334">
        <f>SUMPRODUCT($B$7:$B$456,Y$7:Y$456,EXP(constants!$B$32+constants!$A$32*ABS($A$7:$A$456-$A1334)))</f>
        <v>3.9254283934355911E-9</v>
      </c>
      <c r="AA1334">
        <f t="shared" si="311"/>
        <v>79226.997218576187</v>
      </c>
      <c r="AB1334">
        <f t="shared" si="317"/>
        <v>79222.089796035114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2.1625172707413357E-5</v>
      </c>
      <c r="AL1334" s="17">
        <f t="shared" si="312"/>
        <v>2.7296897573756818E-10</v>
      </c>
      <c r="AQ1334">
        <f t="shared" si="319"/>
        <v>2.7296897573756818E-10</v>
      </c>
    </row>
    <row r="1335" spans="1:43" x14ac:dyDescent="0.2">
      <c r="A1335">
        <f>front!A1335</f>
        <v>800.49</v>
      </c>
      <c r="B1335" s="1">
        <f t="shared" si="318"/>
        <v>0.44000000000005457</v>
      </c>
      <c r="C1335">
        <f>front!D1335-front!B1335</f>
        <v>45207.94</v>
      </c>
      <c r="D1335" s="2">
        <f>front!E1335-front!C1335</f>
        <v>55267.4</v>
      </c>
      <c r="E1335" s="2">
        <f>IF(front!F1335-front!C1335&gt;0,front!F1335-front!C1335,0)</f>
        <v>55267.4</v>
      </c>
      <c r="F1335" s="2">
        <f>front!I1335-front!H1335</f>
        <v>5039.3999999999996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47199.892740119532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58316.755889564236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58316.755889564236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5028.7590497086776</v>
      </c>
      <c r="M1335" s="4"/>
      <c r="N1335" s="4"/>
      <c r="O1335" s="4">
        <f t="shared" si="313"/>
        <v>78666.487900199223</v>
      </c>
      <c r="P1335" s="4">
        <f t="shared" si="314"/>
        <v>11663.351177912848</v>
      </c>
      <c r="Q1335" s="4">
        <f t="shared" si="314"/>
        <v>11663.351177912848</v>
      </c>
      <c r="R1335" s="4">
        <f t="shared" si="315"/>
        <v>838.12650828477956</v>
      </c>
      <c r="S1335" s="4"/>
      <c r="T1335" s="4"/>
      <c r="U1335" s="4">
        <f t="shared" si="316"/>
        <v>1</v>
      </c>
      <c r="V1335" s="4"/>
      <c r="W1335" s="4"/>
      <c r="X1335">
        <f>IF(front!E1335&gt;$X$2,O1335,P1335)</f>
        <v>78666.487900199223</v>
      </c>
      <c r="Y1335">
        <f t="shared" si="320"/>
        <v>78429.734660551811</v>
      </c>
      <c r="Z1335">
        <f>SUMPRODUCT($B$7:$B$456,Y$7:Y$456,EXP(constants!$B$32+constants!$A$32*ABS($A$7:$A$456-$A1335)))</f>
        <v>3.8284050870405916E-9</v>
      </c>
      <c r="AA1335">
        <f t="shared" si="311"/>
        <v>78429.734660547983</v>
      </c>
      <c r="AB1335">
        <f t="shared" si="317"/>
        <v>78424.82723800691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2.1633454562480936E-5</v>
      </c>
      <c r="AL1335" s="17">
        <f t="shared" si="312"/>
        <v>2.7584956606696539E-10</v>
      </c>
      <c r="AQ1335">
        <f t="shared" si="319"/>
        <v>2.7584956606696539E-10</v>
      </c>
    </row>
    <row r="1336" spans="1:43" x14ac:dyDescent="0.2">
      <c r="A1336">
        <f>front!A1336</f>
        <v>800.94</v>
      </c>
      <c r="B1336" s="1">
        <f t="shared" si="318"/>
        <v>0.45000000000004547</v>
      </c>
      <c r="C1336">
        <f>front!D1336-front!B1336</f>
        <v>45002.93</v>
      </c>
      <c r="D1336" s="2">
        <f>front!E1336-front!C1336</f>
        <v>55814.1</v>
      </c>
      <c r="E1336" s="2">
        <f>IF(front!F1336-front!C1336&gt;0,front!F1336-front!C1336,0)</f>
        <v>55814.1</v>
      </c>
      <c r="F1336" s="2">
        <f>front!I1336-front!H1336</f>
        <v>5079.5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46974.48073432393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58924.721900947676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58924.721900947676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5068.8052023459277</v>
      </c>
      <c r="M1336" s="4"/>
      <c r="N1336" s="4"/>
      <c r="O1336" s="4">
        <f t="shared" si="313"/>
        <v>78290.801223873204</v>
      </c>
      <c r="P1336" s="4">
        <f t="shared" si="314"/>
        <v>11784.944380189536</v>
      </c>
      <c r="Q1336" s="4">
        <f t="shared" si="314"/>
        <v>11784.944380189536</v>
      </c>
      <c r="R1336" s="4">
        <f t="shared" si="315"/>
        <v>844.8008670576545</v>
      </c>
      <c r="S1336" s="4"/>
      <c r="T1336" s="4"/>
      <c r="U1336" s="4">
        <f t="shared" si="316"/>
        <v>1</v>
      </c>
      <c r="V1336" s="4"/>
      <c r="W1336" s="4"/>
      <c r="X1336">
        <f>IF(front!E1336&gt;$X$2,O1336,P1336)</f>
        <v>78290.801223873204</v>
      </c>
      <c r="Y1336">
        <f t="shared" si="320"/>
        <v>78054.047984225792</v>
      </c>
      <c r="Z1336">
        <f>SUMPRODUCT($B$7:$B$456,Y$7:Y$456,EXP(constants!$B$32+constants!$A$32*ABS($A$7:$A$456-$A1336)))</f>
        <v>3.7316566983543785E-9</v>
      </c>
      <c r="AA1336">
        <f t="shared" si="311"/>
        <v>78054.047984222067</v>
      </c>
      <c r="AB1336">
        <f t="shared" si="317"/>
        <v>78049.140561680993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2.1641882360911839E-5</v>
      </c>
      <c r="AL1336" s="17">
        <f t="shared" si="312"/>
        <v>2.7728533850809803E-10</v>
      </c>
      <c r="AQ1336">
        <f t="shared" si="319"/>
        <v>2.7728533850809803E-10</v>
      </c>
    </row>
    <row r="1337" spans="1:43" x14ac:dyDescent="0.2">
      <c r="A1337">
        <f>front!A1337</f>
        <v>801.38</v>
      </c>
      <c r="B1337" s="1">
        <f t="shared" si="318"/>
        <v>0.43999999999994088</v>
      </c>
      <c r="C1337">
        <f>front!D1337-front!B1337</f>
        <v>44955.34</v>
      </c>
      <c r="D1337" s="2">
        <f>front!E1337-front!C1337</f>
        <v>55299.7</v>
      </c>
      <c r="E1337" s="2">
        <f>IF(front!F1337-front!C1337&gt;0,front!F1337-front!C1337,0)</f>
        <v>55299.7</v>
      </c>
      <c r="F1337" s="2">
        <f>front!I1337-front!H1337</f>
        <v>4723.1999999999989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46922.164579035743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58352.651147322984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58352.651147322984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4713.0227206956797</v>
      </c>
      <c r="M1337" s="4"/>
      <c r="N1337" s="4"/>
      <c r="O1337" s="4">
        <f t="shared" si="313"/>
        <v>78203.607631726234</v>
      </c>
      <c r="P1337" s="4">
        <f t="shared" si="314"/>
        <v>11670.530229464597</v>
      </c>
      <c r="Q1337" s="4">
        <f t="shared" si="314"/>
        <v>11670.530229464597</v>
      </c>
      <c r="R1337" s="4">
        <f t="shared" si="315"/>
        <v>785.50378678261336</v>
      </c>
      <c r="S1337" s="4"/>
      <c r="T1337" s="4"/>
      <c r="U1337" s="4">
        <f t="shared" si="316"/>
        <v>1</v>
      </c>
      <c r="V1337" s="4"/>
      <c r="W1337" s="4"/>
      <c r="X1337">
        <f>IF(front!E1337&gt;$X$2,O1337,P1337)</f>
        <v>78203.607631726234</v>
      </c>
      <c r="Y1337">
        <f t="shared" si="320"/>
        <v>77966.854392078822</v>
      </c>
      <c r="Z1337">
        <f>SUMPRODUCT($B$7:$B$456,Y$7:Y$456,EXP(constants!$B$32+constants!$A$32*ABS($A$7:$A$456-$A1337)))</f>
        <v>3.639422772546236E-9</v>
      </c>
      <c r="AA1337">
        <f t="shared" si="311"/>
        <v>77966.854392075184</v>
      </c>
      <c r="AB1337">
        <f t="shared" si="317"/>
        <v>77961.94696953411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2.1650081485669562E-5</v>
      </c>
      <c r="AL1337" s="17">
        <f t="shared" si="312"/>
        <v>2.7770062610327006E-10</v>
      </c>
      <c r="AQ1337">
        <f t="shared" si="319"/>
        <v>2.7770062610327006E-10</v>
      </c>
    </row>
    <row r="1338" spans="1:43" x14ac:dyDescent="0.2">
      <c r="A1338">
        <f>front!A1338</f>
        <v>801.82</v>
      </c>
      <c r="B1338" s="1">
        <f t="shared" si="318"/>
        <v>0.44000000000005457</v>
      </c>
      <c r="C1338">
        <f>front!D1338-front!B1338</f>
        <v>45071.93</v>
      </c>
      <c r="D1338" s="2">
        <f>front!E1338-front!C1338</f>
        <v>55399.1</v>
      </c>
      <c r="E1338" s="2">
        <f>IF(front!F1338-front!C1338&gt;0,front!F1338-front!C1338,0)</f>
        <v>55399.1</v>
      </c>
      <c r="F1338" s="2">
        <f>front!I1338-front!H1338</f>
        <v>4396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47050.339753424589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58463.133372156059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58463.133372156059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4386.3676118670701</v>
      </c>
      <c r="M1338" s="4"/>
      <c r="N1338" s="4"/>
      <c r="O1338" s="4">
        <f t="shared" si="313"/>
        <v>78417.232922374315</v>
      </c>
      <c r="P1338" s="4">
        <f t="shared" si="314"/>
        <v>11692.626674431212</v>
      </c>
      <c r="Q1338" s="4">
        <f t="shared" si="314"/>
        <v>11692.626674431212</v>
      </c>
      <c r="R1338" s="4">
        <f t="shared" si="315"/>
        <v>731.06126864451176</v>
      </c>
      <c r="S1338" s="4"/>
      <c r="T1338" s="4"/>
      <c r="U1338" s="4">
        <f t="shared" si="316"/>
        <v>1</v>
      </c>
      <c r="V1338" s="4"/>
      <c r="W1338" s="4"/>
      <c r="X1338">
        <f>IF(front!E1338&gt;$X$2,O1338,P1338)</f>
        <v>78417.232922374315</v>
      </c>
      <c r="Y1338">
        <f t="shared" si="320"/>
        <v>78180.479682726902</v>
      </c>
      <c r="Z1338">
        <f>SUMPRODUCT($B$7:$B$456,Y$7:Y$456,EXP(constants!$B$32+constants!$A$32*ABS($A$7:$A$456-$A1338)))</f>
        <v>3.5494685572681818E-9</v>
      </c>
      <c r="AA1338">
        <f t="shared" si="311"/>
        <v>78180.479682723351</v>
      </c>
      <c r="AB1338">
        <f t="shared" si="317"/>
        <v>78175.572260182278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2.1658239638244624E-5</v>
      </c>
      <c r="AL1338" s="17">
        <f t="shared" si="312"/>
        <v>2.7704612850369843E-10</v>
      </c>
      <c r="AQ1338">
        <f t="shared" si="319"/>
        <v>2.7704612850369843E-10</v>
      </c>
    </row>
    <row r="1339" spans="1:43" x14ac:dyDescent="0.2">
      <c r="A1339">
        <f>front!A1339</f>
        <v>802.26</v>
      </c>
      <c r="B1339" s="1">
        <f t="shared" si="318"/>
        <v>0.43999999999994088</v>
      </c>
      <c r="C1339">
        <f>front!D1339-front!B1339</f>
        <v>45422</v>
      </c>
      <c r="D1339" s="2">
        <f>front!E1339-front!C1339</f>
        <v>55775.9</v>
      </c>
      <c r="E1339" s="2">
        <f>IF(front!F1339-front!C1339&gt;0,front!F1339-front!C1339,0)</f>
        <v>55775.9</v>
      </c>
      <c r="F1339" s="2">
        <f>front!I1339-front!H1339</f>
        <v>4159.1999999999989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47435.327502608779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58882.210531100187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58882.210531100187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4149.9969915944866</v>
      </c>
      <c r="M1339" s="4"/>
      <c r="N1339" s="4"/>
      <c r="O1339" s="4">
        <f t="shared" si="313"/>
        <v>79058.879171014632</v>
      </c>
      <c r="P1339" s="4">
        <f t="shared" si="314"/>
        <v>11776.442106220036</v>
      </c>
      <c r="Q1339" s="4">
        <f t="shared" si="314"/>
        <v>11776.442106220036</v>
      </c>
      <c r="R1339" s="4">
        <f t="shared" si="315"/>
        <v>691.66616526574785</v>
      </c>
      <c r="S1339" s="4"/>
      <c r="T1339" s="4"/>
      <c r="U1339" s="4">
        <f t="shared" si="316"/>
        <v>1</v>
      </c>
      <c r="V1339" s="4"/>
      <c r="W1339" s="4"/>
      <c r="X1339">
        <f>IF(front!E1339&gt;$X$2,O1339,P1339)</f>
        <v>79058.879171014632</v>
      </c>
      <c r="Y1339">
        <f t="shared" si="320"/>
        <v>78822.12593136722</v>
      </c>
      <c r="Z1339">
        <f>SUMPRODUCT($B$7:$B$456,Y$7:Y$456,EXP(constants!$B$32+constants!$A$32*ABS($A$7:$A$456-$A1339)))</f>
        <v>3.4617377057904001E-9</v>
      </c>
      <c r="AA1339">
        <f t="shared" si="311"/>
        <v>78822.125931363757</v>
      </c>
      <c r="AB1339">
        <f t="shared" si="317"/>
        <v>78817.218508822683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2.1666356770721878E-5</v>
      </c>
      <c r="AL1339" s="17">
        <f t="shared" si="312"/>
        <v>2.7489369937987061E-10</v>
      </c>
      <c r="AQ1339">
        <f t="shared" si="319"/>
        <v>2.7489369937987061E-10</v>
      </c>
    </row>
    <row r="1340" spans="1:43" x14ac:dyDescent="0.2">
      <c r="A1340">
        <f>front!A1340</f>
        <v>802.71</v>
      </c>
      <c r="B1340" s="1">
        <f t="shared" si="318"/>
        <v>0.45000000000004547</v>
      </c>
      <c r="C1340">
        <f>front!D1340-front!B1340</f>
        <v>45769.8</v>
      </c>
      <c r="D1340" s="2">
        <f>front!E1340-front!C1340</f>
        <v>54995.8</v>
      </c>
      <c r="E1340" s="2">
        <f>IF(front!F1340-front!C1340&gt;0,front!F1340-front!C1340,0)</f>
        <v>54995.8</v>
      </c>
      <c r="F1340" s="2">
        <f>front!I1340-front!H1340</f>
        <v>4405.5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47818.008473975562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58015.033040864982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58015.033040864982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4395.8509610632855</v>
      </c>
      <c r="M1340" s="4"/>
      <c r="N1340" s="4"/>
      <c r="O1340" s="4">
        <f t="shared" si="313"/>
        <v>79696.680789959268</v>
      </c>
      <c r="P1340" s="4">
        <f t="shared" si="314"/>
        <v>11603.006608172996</v>
      </c>
      <c r="Q1340" s="4">
        <f t="shared" si="314"/>
        <v>11603.006608172996</v>
      </c>
      <c r="R1340" s="4">
        <f t="shared" si="315"/>
        <v>732.64182684388095</v>
      </c>
      <c r="S1340" s="4"/>
      <c r="T1340" s="4"/>
      <c r="U1340" s="4">
        <f t="shared" si="316"/>
        <v>1</v>
      </c>
      <c r="V1340" s="4"/>
      <c r="W1340" s="4"/>
      <c r="X1340">
        <f>IF(front!E1340&gt;$X$2,O1340,P1340)</f>
        <v>79696.680789959268</v>
      </c>
      <c r="Y1340">
        <f t="shared" si="320"/>
        <v>79459.927550311855</v>
      </c>
      <c r="Z1340">
        <f>SUMPRODUCT($B$7:$B$456,Y$7:Y$456,EXP(constants!$B$32+constants!$A$32*ABS($A$7:$A$456-$A1340)))</f>
        <v>3.3742554416425291E-9</v>
      </c>
      <c r="AA1340">
        <f t="shared" si="311"/>
        <v>79459.927550308479</v>
      </c>
      <c r="AB1340">
        <f t="shared" si="317"/>
        <v>79455.020127767406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2.1674615904114964E-5</v>
      </c>
      <c r="AL1340" s="17">
        <f t="shared" si="312"/>
        <v>2.7279101898484403E-10</v>
      </c>
      <c r="AQ1340">
        <f t="shared" si="319"/>
        <v>2.7279101898484403E-10</v>
      </c>
    </row>
    <row r="1341" spans="1:43" x14ac:dyDescent="0.2">
      <c r="A1341">
        <f>front!A1341</f>
        <v>803.15</v>
      </c>
      <c r="B1341" s="1">
        <f t="shared" si="318"/>
        <v>0.43999999999994088</v>
      </c>
      <c r="C1341">
        <f>front!D1341-front!B1341</f>
        <v>46168.34</v>
      </c>
      <c r="D1341" s="2">
        <f>front!E1341-front!C1341</f>
        <v>54601.7</v>
      </c>
      <c r="E1341" s="2">
        <f>IF(front!F1341-front!C1341&gt;0,front!F1341-front!C1341,0)</f>
        <v>54601.7</v>
      </c>
      <c r="F1341" s="2">
        <f>front!I1341-front!H1341</f>
        <v>5672.1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48256.738676629881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57577.537243571867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57577.537243571867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5660.759734619427</v>
      </c>
      <c r="M1341" s="4"/>
      <c r="N1341" s="4"/>
      <c r="O1341" s="4">
        <f t="shared" si="313"/>
        <v>80427.897794383127</v>
      </c>
      <c r="P1341" s="4">
        <f t="shared" si="314"/>
        <v>11515.507448714374</v>
      </c>
      <c r="Q1341" s="4">
        <f t="shared" si="314"/>
        <v>11515.507448714374</v>
      </c>
      <c r="R1341" s="4">
        <f t="shared" si="315"/>
        <v>943.45995576990458</v>
      </c>
      <c r="S1341" s="4"/>
      <c r="T1341" s="4"/>
      <c r="U1341" s="4">
        <f t="shared" si="316"/>
        <v>1</v>
      </c>
      <c r="V1341" s="4"/>
      <c r="W1341" s="4"/>
      <c r="X1341">
        <f>IF(front!E1341&gt;$X$2,O1341,P1341)</f>
        <v>80427.897794383127</v>
      </c>
      <c r="Y1341">
        <f t="shared" si="320"/>
        <v>80191.144554735714</v>
      </c>
      <c r="Z1341">
        <f>SUMPRODUCT($B$7:$B$456,Y$7:Y$456,EXP(constants!$B$32+constants!$A$32*ABS($A$7:$A$456-$A1341)))</f>
        <v>3.2908552654689248E-9</v>
      </c>
      <c r="AA1341">
        <f t="shared" si="311"/>
        <v>80191.144554732426</v>
      </c>
      <c r="AB1341">
        <f t="shared" si="317"/>
        <v>80186.237132191352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2.1682649916426442E-5</v>
      </c>
      <c r="AL1341" s="17">
        <f t="shared" si="312"/>
        <v>2.7040363398872825E-10</v>
      </c>
      <c r="AQ1341">
        <f t="shared" si="319"/>
        <v>2.7040363398872825E-10</v>
      </c>
    </row>
    <row r="1342" spans="1:43" x14ac:dyDescent="0.2">
      <c r="A1342">
        <f>front!A1342</f>
        <v>803.59</v>
      </c>
      <c r="B1342" s="1">
        <f t="shared" si="318"/>
        <v>0.44000000000005457</v>
      </c>
      <c r="C1342">
        <f>front!D1342-front!B1342</f>
        <v>46491.4</v>
      </c>
      <c r="D1342" s="2">
        <f>front!E1342-front!C1342</f>
        <v>55147.6</v>
      </c>
      <c r="E1342" s="2">
        <f>IF(front!F1342-front!C1342&gt;0,front!F1342-front!C1342,0)</f>
        <v>55147.6</v>
      </c>
      <c r="F1342" s="2">
        <f>front!I1342-front!H1342</f>
        <v>5916.2000000000007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48612.540799804425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58183.645604596328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58183.645604596328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5904.6861855936004</v>
      </c>
      <c r="M1342" s="4"/>
      <c r="N1342" s="4"/>
      <c r="O1342" s="4">
        <f t="shared" si="313"/>
        <v>81020.901333007379</v>
      </c>
      <c r="P1342" s="4">
        <f t="shared" si="314"/>
        <v>11636.729120919264</v>
      </c>
      <c r="Q1342" s="4">
        <f t="shared" si="314"/>
        <v>11636.729120919264</v>
      </c>
      <c r="R1342" s="4">
        <f t="shared" si="315"/>
        <v>984.1143642656001</v>
      </c>
      <c r="S1342" s="4"/>
      <c r="T1342" s="4"/>
      <c r="U1342" s="4">
        <f t="shared" si="316"/>
        <v>1</v>
      </c>
      <c r="V1342" s="4"/>
      <c r="W1342" s="4"/>
      <c r="X1342">
        <f>IF(front!E1342&gt;$X$2,O1342,P1342)</f>
        <v>81020.901333007379</v>
      </c>
      <c r="Y1342">
        <f t="shared" si="320"/>
        <v>80784.148093359967</v>
      </c>
      <c r="Z1342">
        <f>SUMPRODUCT($B$7:$B$456,Y$7:Y$456,EXP(constants!$B$32+constants!$A$32*ABS($A$7:$A$456-$A1342)))</f>
        <v>3.2095164594274932E-9</v>
      </c>
      <c r="AA1342">
        <f t="shared" si="311"/>
        <v>80784.148093356751</v>
      </c>
      <c r="AB1342">
        <f t="shared" si="317"/>
        <v>80779.240670815678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2.1690642762020194E-5</v>
      </c>
      <c r="AL1342" s="17">
        <f t="shared" si="312"/>
        <v>2.6851753720255874E-10</v>
      </c>
      <c r="AQ1342">
        <f t="shared" si="319"/>
        <v>2.6851753720255874E-10</v>
      </c>
    </row>
    <row r="1343" spans="1:43" x14ac:dyDescent="0.2">
      <c r="A1343">
        <f>front!A1343</f>
        <v>804.03</v>
      </c>
      <c r="B1343" s="1">
        <f t="shared" si="318"/>
        <v>0.43999999999994088</v>
      </c>
      <c r="C1343">
        <f>front!D1343-front!B1343</f>
        <v>46621.659999999996</v>
      </c>
      <c r="D1343" s="2">
        <f>front!E1343-front!C1343</f>
        <v>55378.6</v>
      </c>
      <c r="E1343" s="2">
        <f>IF(front!F1343-front!C1343&gt;0,front!F1343-front!C1343,0)</f>
        <v>55378.6</v>
      </c>
      <c r="F1343" s="2">
        <f>front!I1343-front!H1343</f>
        <v>5775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48756.042215446607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58440.345521936339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58440.345521936339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5763.57940951615</v>
      </c>
      <c r="M1343" s="4"/>
      <c r="N1343" s="4"/>
      <c r="O1343" s="4">
        <f t="shared" si="313"/>
        <v>81260.070359077683</v>
      </c>
      <c r="P1343" s="4">
        <f t="shared" si="314"/>
        <v>11688.069104387268</v>
      </c>
      <c r="Q1343" s="4">
        <f t="shared" si="314"/>
        <v>11688.069104387268</v>
      </c>
      <c r="R1343" s="4">
        <f t="shared" si="315"/>
        <v>960.59656825269167</v>
      </c>
      <c r="S1343" s="4"/>
      <c r="T1343" s="4"/>
      <c r="U1343" s="4">
        <f t="shared" si="316"/>
        <v>1</v>
      </c>
      <c r="V1343" s="4"/>
      <c r="W1343" s="4"/>
      <c r="X1343">
        <f>IF(front!E1343&gt;$X$2,O1343,P1343)</f>
        <v>81260.070359077683</v>
      </c>
      <c r="Y1343">
        <f t="shared" si="320"/>
        <v>81023.31711943027</v>
      </c>
      <c r="Z1343">
        <f>SUMPRODUCT($B$7:$B$456,Y$7:Y$456,EXP(constants!$B$32+constants!$A$32*ABS($A$7:$A$456-$A1343)))</f>
        <v>3.1301880734241967E-9</v>
      </c>
      <c r="AA1343">
        <f t="shared" si="311"/>
        <v>81023.317119427142</v>
      </c>
      <c r="AB1343">
        <f t="shared" si="317"/>
        <v>81018.409696886069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2.1698594391812704E-5</v>
      </c>
      <c r="AL1343" s="17">
        <f t="shared" si="312"/>
        <v>2.6782301051074182E-10</v>
      </c>
      <c r="AQ1343">
        <f t="shared" si="319"/>
        <v>2.6782301051074182E-10</v>
      </c>
    </row>
    <row r="1344" spans="1:43" x14ac:dyDescent="0.2">
      <c r="A1344">
        <f>front!A1344</f>
        <v>804.48</v>
      </c>
      <c r="B1344" s="1">
        <f t="shared" si="318"/>
        <v>0.45000000000004547</v>
      </c>
      <c r="C1344">
        <f>front!D1344-front!B1344</f>
        <v>46477.47</v>
      </c>
      <c r="D1344" s="2">
        <f>front!E1344-front!C1344</f>
        <v>55555.9</v>
      </c>
      <c r="E1344" s="2">
        <f>IF(front!F1344-front!C1344&gt;0,front!F1344-front!C1344,0)</f>
        <v>55555.9</v>
      </c>
      <c r="F1344" s="2">
        <f>front!I1344-front!H1344</f>
        <v>5035.8999999999996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48597.196086049975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58637.473234467572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58637.473234467572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5025.2638051982822</v>
      </c>
      <c r="M1344" s="4"/>
      <c r="N1344" s="4"/>
      <c r="O1344" s="4">
        <f t="shared" si="313"/>
        <v>80995.326810083294</v>
      </c>
      <c r="P1344" s="4">
        <f t="shared" si="314"/>
        <v>11727.494646893514</v>
      </c>
      <c r="Q1344" s="4">
        <f t="shared" si="314"/>
        <v>11727.494646893514</v>
      </c>
      <c r="R1344" s="4">
        <f t="shared" si="315"/>
        <v>837.54396753304695</v>
      </c>
      <c r="S1344" s="4"/>
      <c r="T1344" s="4"/>
      <c r="U1344" s="4">
        <f t="shared" si="316"/>
        <v>1</v>
      </c>
      <c r="V1344" s="4"/>
      <c r="W1344" s="4"/>
      <c r="X1344">
        <f>IF(front!E1344&gt;$X$2,O1344,P1344)</f>
        <v>80995.326810083294</v>
      </c>
      <c r="Y1344">
        <f t="shared" si="320"/>
        <v>80758.573570435881</v>
      </c>
      <c r="Z1344">
        <f>SUMPRODUCT($B$7:$B$456,Y$7:Y$456,EXP(constants!$B$32+constants!$A$32*ABS($A$7:$A$456-$A1344)))</f>
        <v>3.0510844661769574E-9</v>
      </c>
      <c r="AA1344">
        <f t="shared" si="311"/>
        <v>80758.573570432825</v>
      </c>
      <c r="AB1344">
        <f t="shared" si="317"/>
        <v>80753.666147891752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2.1706684057493703E-5</v>
      </c>
      <c r="AL1344" s="17">
        <f t="shared" si="312"/>
        <v>2.6880122095930876E-10</v>
      </c>
      <c r="AQ1344">
        <f t="shared" si="319"/>
        <v>2.6880122095930876E-10</v>
      </c>
    </row>
    <row r="1345" spans="1:43" x14ac:dyDescent="0.2">
      <c r="A1345">
        <f>front!A1345</f>
        <v>804.92</v>
      </c>
      <c r="B1345" s="1">
        <f t="shared" si="318"/>
        <v>0.43999999999994088</v>
      </c>
      <c r="C1345">
        <f>front!D1345-front!B1345</f>
        <v>46101</v>
      </c>
      <c r="D1345" s="2">
        <f>front!E1345-front!C1345</f>
        <v>55644.4</v>
      </c>
      <c r="E1345" s="2">
        <f>IF(front!F1345-front!C1345&gt;0,front!F1345-front!C1345,0)</f>
        <v>55644.4</v>
      </c>
      <c r="F1345" s="2">
        <f>front!I1345-front!H1345</f>
        <v>5129.1000000000004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48182.591894795252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58735.905835109392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58735.905835109392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5118.3402425378754</v>
      </c>
      <c r="M1345" s="4"/>
      <c r="N1345" s="4"/>
      <c r="O1345" s="4">
        <f t="shared" si="313"/>
        <v>80304.319824658756</v>
      </c>
      <c r="P1345" s="4">
        <f t="shared" si="314"/>
        <v>11747.181167021878</v>
      </c>
      <c r="Q1345" s="4">
        <f t="shared" si="314"/>
        <v>11747.181167021878</v>
      </c>
      <c r="R1345" s="4">
        <f t="shared" si="315"/>
        <v>853.0567070896459</v>
      </c>
      <c r="S1345" s="4"/>
      <c r="T1345" s="4"/>
      <c r="U1345" s="4">
        <f t="shared" si="316"/>
        <v>1</v>
      </c>
      <c r="V1345" s="4"/>
      <c r="W1345" s="4"/>
      <c r="X1345">
        <f>IF(front!E1345&gt;$X$2,O1345,P1345)</f>
        <v>80304.319824658756</v>
      </c>
      <c r="Y1345">
        <f t="shared" si="320"/>
        <v>80067.566585011344</v>
      </c>
      <c r="Z1345">
        <f>SUMPRODUCT($B$7:$B$456,Y$7:Y$456,EXP(constants!$B$32+constants!$A$32*ABS($A$7:$A$456-$A1345)))</f>
        <v>2.9756719829193653E-9</v>
      </c>
      <c r="AA1345">
        <f t="shared" si="311"/>
        <v>80067.566585008375</v>
      </c>
      <c r="AB1345">
        <f t="shared" si="317"/>
        <v>80062.659162467302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2.1714552167792378E-5</v>
      </c>
      <c r="AL1345" s="17">
        <f t="shared" si="312"/>
        <v>2.7121947228517706E-10</v>
      </c>
      <c r="AQ1345">
        <f t="shared" si="319"/>
        <v>2.7121947228517706E-10</v>
      </c>
    </row>
    <row r="1346" spans="1:43" x14ac:dyDescent="0.2">
      <c r="A1346">
        <f>front!A1346</f>
        <v>805.36</v>
      </c>
      <c r="B1346" s="1">
        <f t="shared" si="318"/>
        <v>0.44000000000005457</v>
      </c>
      <c r="C1346">
        <f>front!D1346-front!B1346</f>
        <v>45482.86</v>
      </c>
      <c r="D1346" s="2">
        <f>front!E1346-front!C1346</f>
        <v>54630.9</v>
      </c>
      <c r="E1346" s="2">
        <f>IF(front!F1346-front!C1346&gt;0,front!F1346-front!C1346,0)</f>
        <v>54630.9</v>
      </c>
      <c r="F1346" s="2">
        <f>front!I1346-front!H1346</f>
        <v>5989.2000000000007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47502.277786369224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57609.940926848591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57609.940926848591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5977.6459976578517</v>
      </c>
      <c r="M1346" s="4"/>
      <c r="N1346" s="4"/>
      <c r="O1346" s="4">
        <f t="shared" si="313"/>
        <v>79170.462977282048</v>
      </c>
      <c r="P1346" s="4">
        <f t="shared" si="314"/>
        <v>11521.988185369719</v>
      </c>
      <c r="Q1346" s="4">
        <f t="shared" si="314"/>
        <v>11521.988185369719</v>
      </c>
      <c r="R1346" s="4">
        <f t="shared" si="315"/>
        <v>996.27433294297521</v>
      </c>
      <c r="S1346" s="4"/>
      <c r="T1346" s="4"/>
      <c r="U1346" s="4">
        <f t="shared" si="316"/>
        <v>1</v>
      </c>
      <c r="V1346" s="4"/>
      <c r="W1346" s="4"/>
      <c r="X1346">
        <f>IF(front!E1346&gt;$X$2,O1346,P1346)</f>
        <v>79170.462977282048</v>
      </c>
      <c r="Y1346">
        <f t="shared" si="320"/>
        <v>78933.709737634636</v>
      </c>
      <c r="Z1346">
        <f>SUMPRODUCT($B$7:$B$456,Y$7:Y$456,EXP(constants!$B$32+constants!$A$32*ABS($A$7:$A$456-$A1346)))</f>
        <v>2.9021234410550907E-9</v>
      </c>
      <c r="AA1346">
        <f t="shared" si="311"/>
        <v>78933.70973763174</v>
      </c>
      <c r="AB1346">
        <f t="shared" si="317"/>
        <v>78928.802315090667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2.172237891224389E-5</v>
      </c>
      <c r="AL1346" s="17">
        <f t="shared" si="312"/>
        <v>2.7521485535186835E-10</v>
      </c>
      <c r="AQ1346">
        <f t="shared" si="319"/>
        <v>2.7521485535186835E-10</v>
      </c>
    </row>
    <row r="1347" spans="1:43" x14ac:dyDescent="0.2">
      <c r="A1347">
        <f>front!A1347</f>
        <v>805.8</v>
      </c>
      <c r="B1347" s="1">
        <f t="shared" si="318"/>
        <v>0.43999999999994088</v>
      </c>
      <c r="C1347">
        <f>front!D1347-front!B1347</f>
        <v>44847.659999999996</v>
      </c>
      <c r="D1347" s="2">
        <f>front!E1347-front!C1347</f>
        <v>54322.5</v>
      </c>
      <c r="E1347" s="2">
        <f>IF(front!F1347-front!C1347&gt;0,front!F1347-front!C1347,0)</f>
        <v>54322.5</v>
      </c>
      <c r="F1347" s="2">
        <f>front!I1347-front!H1347</f>
        <v>7609.3000000000011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46803.804827121981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57267.790294621474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57267.790294621474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7598.5633546382578</v>
      </c>
      <c r="M1347" s="4"/>
      <c r="N1347" s="4"/>
      <c r="O1347" s="4">
        <f t="shared" si="313"/>
        <v>78006.341378536628</v>
      </c>
      <c r="P1347" s="4">
        <f t="shared" si="314"/>
        <v>11453.558058924295</v>
      </c>
      <c r="Q1347" s="4">
        <f t="shared" si="314"/>
        <v>11453.558058924295</v>
      </c>
      <c r="R1347" s="4">
        <f t="shared" si="315"/>
        <v>1266.4272257730429</v>
      </c>
      <c r="S1347" s="4"/>
      <c r="T1347" s="4"/>
      <c r="U1347" s="4">
        <f t="shared" si="316"/>
        <v>1</v>
      </c>
      <c r="V1347" s="4"/>
      <c r="W1347" s="4"/>
      <c r="X1347">
        <f>IF(front!E1347&gt;$X$2,O1347,P1347)</f>
        <v>78006.341378536628</v>
      </c>
      <c r="Y1347">
        <f t="shared" si="320"/>
        <v>77769.588138889216</v>
      </c>
      <c r="Z1347">
        <f>SUMPRODUCT($B$7:$B$456,Y$7:Y$456,EXP(constants!$B$32+constants!$A$32*ABS($A$7:$A$456-$A1347)))</f>
        <v>2.8303927702604324E-9</v>
      </c>
      <c r="AA1347">
        <f t="shared" si="311"/>
        <v>77769.588138886378</v>
      </c>
      <c r="AB1347">
        <f t="shared" si="317"/>
        <v>77764.680716345305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2.1730164240698651E-5</v>
      </c>
      <c r="AL1347" s="17">
        <f t="shared" si="312"/>
        <v>2.7943488021202925E-10</v>
      </c>
      <c r="AQ1347">
        <f t="shared" si="319"/>
        <v>2.7943488021202925E-10</v>
      </c>
    </row>
    <row r="1348" spans="1:43" x14ac:dyDescent="0.2">
      <c r="A1348">
        <f>front!A1348</f>
        <v>806.25</v>
      </c>
      <c r="B1348" s="1">
        <f t="shared" si="318"/>
        <v>0.45000000000004547</v>
      </c>
      <c r="C1348">
        <f>front!D1348-front!B1348</f>
        <v>44330.8</v>
      </c>
      <c r="D1348" s="2">
        <f>front!E1348-front!C1348</f>
        <v>54518.5</v>
      </c>
      <c r="E1348" s="2">
        <f>IF(front!F1348-front!C1348&gt;0,front!F1348-front!C1348,0)</f>
        <v>54518.5</v>
      </c>
      <c r="F1348" s="2">
        <f>front!I1348-front!H1348</f>
        <v>9394.7000000000007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46235.958865877721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57485.218485622412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57485.218485622412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9389.9140295802663</v>
      </c>
      <c r="M1348" s="4"/>
      <c r="N1348" s="4"/>
      <c r="O1348" s="4">
        <f t="shared" si="313"/>
        <v>77059.931443129535</v>
      </c>
      <c r="P1348" s="4">
        <f t="shared" si="314"/>
        <v>11497.043697124484</v>
      </c>
      <c r="Q1348" s="4">
        <f t="shared" si="314"/>
        <v>11497.043697124484</v>
      </c>
      <c r="R1348" s="4">
        <f t="shared" si="315"/>
        <v>1564.9856715967112</v>
      </c>
      <c r="S1348" s="4"/>
      <c r="T1348" s="4"/>
      <c r="U1348" s="4">
        <f t="shared" si="316"/>
        <v>1</v>
      </c>
      <c r="V1348" s="4"/>
      <c r="W1348" s="4"/>
      <c r="X1348">
        <f>IF(front!E1348&gt;$X$2,O1348,P1348)</f>
        <v>77059.931443129535</v>
      </c>
      <c r="Y1348">
        <f t="shared" si="320"/>
        <v>76823.178203482123</v>
      </c>
      <c r="Z1348">
        <f>SUMPRODUCT($B$7:$B$456,Y$7:Y$456,EXP(constants!$B$32+constants!$A$32*ABS($A$7:$A$456-$A1348)))</f>
        <v>2.7588653499258513E-9</v>
      </c>
      <c r="AA1348">
        <f t="shared" si="311"/>
        <v>76823.178203479358</v>
      </c>
      <c r="AB1348">
        <f t="shared" si="317"/>
        <v>76818.270780938285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2.1738083617248783E-5</v>
      </c>
      <c r="AL1348" s="17">
        <f t="shared" si="312"/>
        <v>2.8298064244688622E-10</v>
      </c>
      <c r="AQ1348">
        <f t="shared" si="319"/>
        <v>2.8298064244688622E-10</v>
      </c>
    </row>
    <row r="1349" spans="1:43" x14ac:dyDescent="0.2">
      <c r="A1349">
        <f>front!A1349</f>
        <v>806.69</v>
      </c>
      <c r="B1349" s="1">
        <f t="shared" si="318"/>
        <v>0.44000000000005457</v>
      </c>
      <c r="C1349">
        <f>front!D1349-front!B1349</f>
        <v>44096.07</v>
      </c>
      <c r="D1349" s="2">
        <f>front!E1349-front!C1349</f>
        <v>55087.3</v>
      </c>
      <c r="E1349" s="2">
        <f>IF(front!F1349-front!C1349&gt;0,front!F1349-front!C1349,0)</f>
        <v>55087.3</v>
      </c>
      <c r="F1349" s="2">
        <f>front!I1349-front!H1349</f>
        <v>9581.7000000000007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45978.229982553246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58116.660171687632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58116.660171687632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9577.9191071042551</v>
      </c>
      <c r="M1349" s="4"/>
      <c r="N1349" s="4"/>
      <c r="O1349" s="4">
        <f t="shared" si="313"/>
        <v>76630.383304255403</v>
      </c>
      <c r="P1349" s="4">
        <f t="shared" si="314"/>
        <v>11623.332034337527</v>
      </c>
      <c r="Q1349" s="4">
        <f t="shared" si="314"/>
        <v>11623.332034337527</v>
      </c>
      <c r="R1349" s="4">
        <f t="shared" si="315"/>
        <v>1596.3198511840426</v>
      </c>
      <c r="S1349" s="4"/>
      <c r="T1349" s="4"/>
      <c r="U1349" s="4">
        <f t="shared" si="316"/>
        <v>1</v>
      </c>
      <c r="V1349" s="4"/>
      <c r="W1349" s="4"/>
      <c r="X1349">
        <f>IF(front!E1349&gt;$X$2,O1349,P1349)</f>
        <v>76630.383304255403</v>
      </c>
      <c r="Y1349">
        <f t="shared" si="320"/>
        <v>76393.630064607991</v>
      </c>
      <c r="Z1349">
        <f>SUMPRODUCT($B$7:$B$456,Y$7:Y$456,EXP(constants!$B$32+constants!$A$32*ABS($A$7:$A$456-$A1349)))</f>
        <v>2.6906755343643102E-9</v>
      </c>
      <c r="AA1349">
        <f t="shared" si="311"/>
        <v>76393.630064605299</v>
      </c>
      <c r="AB1349">
        <f t="shared" si="317"/>
        <v>76388.722642064226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2.1745785017954747E-5</v>
      </c>
      <c r="AL1349" s="17">
        <f t="shared" si="312"/>
        <v>2.8467271432000895E-10</v>
      </c>
      <c r="AQ1349">
        <f t="shared" si="319"/>
        <v>2.8467271432000895E-10</v>
      </c>
    </row>
    <row r="1350" spans="1:43" x14ac:dyDescent="0.2">
      <c r="A1350">
        <f>front!A1350</f>
        <v>807.13</v>
      </c>
      <c r="B1350" s="1">
        <f t="shared" si="318"/>
        <v>0.43999999999994088</v>
      </c>
      <c r="C1350">
        <f>front!D1350-front!B1350</f>
        <v>44027.14</v>
      </c>
      <c r="D1350" s="2">
        <f>front!E1350-front!C1350</f>
        <v>54387.6</v>
      </c>
      <c r="E1350" s="2">
        <f>IF(front!F1350-front!C1350&gt;0,front!F1350-front!C1350,0)</f>
        <v>54387.6</v>
      </c>
      <c r="F1350" s="2">
        <f>front!I1350-front!H1350</f>
        <v>8006.0999999999985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45902.565305967175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57339.999432755671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57339.999432755671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7996.1632469602437</v>
      </c>
      <c r="M1350" s="4"/>
      <c r="N1350" s="4"/>
      <c r="O1350" s="4">
        <f t="shared" si="313"/>
        <v>76504.275509945292</v>
      </c>
      <c r="P1350" s="4">
        <f t="shared" si="314"/>
        <v>11467.999886551133</v>
      </c>
      <c r="Q1350" s="4">
        <f t="shared" si="314"/>
        <v>11467.999886551133</v>
      </c>
      <c r="R1350" s="4">
        <f t="shared" si="315"/>
        <v>1332.6938744933739</v>
      </c>
      <c r="S1350" s="4"/>
      <c r="T1350" s="4"/>
      <c r="U1350" s="4">
        <f t="shared" si="316"/>
        <v>1</v>
      </c>
      <c r="V1350" s="4"/>
      <c r="W1350" s="4"/>
      <c r="X1350">
        <f>IF(front!E1350&gt;$X$2,O1350,P1350)</f>
        <v>76504.275509945292</v>
      </c>
      <c r="Y1350">
        <f t="shared" si="320"/>
        <v>76267.522270297879</v>
      </c>
      <c r="Z1350">
        <f>SUMPRODUCT($B$7:$B$456,Y$7:Y$456,EXP(constants!$B$32+constants!$A$32*ABS($A$7:$A$456-$A1350)))</f>
        <v>2.6241711402918932E-9</v>
      </c>
      <c r="AA1350">
        <f t="shared" si="311"/>
        <v>76267.52227029526</v>
      </c>
      <c r="AB1350">
        <f t="shared" si="317"/>
        <v>76262.614847754186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2.1753444849418308E-5</v>
      </c>
      <c r="AL1350" s="17">
        <f t="shared" si="312"/>
        <v>2.8524388906472058E-10</v>
      </c>
      <c r="AQ1350">
        <f t="shared" si="319"/>
        <v>2.8524388906472058E-10</v>
      </c>
    </row>
    <row r="1351" spans="1:43" x14ac:dyDescent="0.2">
      <c r="A1351">
        <f>front!A1351</f>
        <v>807.57</v>
      </c>
      <c r="B1351" s="1">
        <f t="shared" si="318"/>
        <v>0.44000000000005457</v>
      </c>
      <c r="C1351">
        <f>front!D1351-front!B1351</f>
        <v>44223.07</v>
      </c>
      <c r="D1351" s="2">
        <f>front!E1351-front!C1351</f>
        <v>55570.8</v>
      </c>
      <c r="E1351" s="2">
        <f>IF(front!F1351-front!C1351&gt;0,front!F1351-front!C1351,0)</f>
        <v>55570.8</v>
      </c>
      <c r="F1351" s="2">
        <f>front!I1351-front!H1351</f>
        <v>6572.7000000000007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46117.66106747985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58654.043803666056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58654.043803666056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6561.0393946855193</v>
      </c>
      <c r="M1351" s="4"/>
      <c r="N1351" s="4"/>
      <c r="O1351" s="4">
        <f t="shared" si="313"/>
        <v>76862.768445799753</v>
      </c>
      <c r="P1351" s="4">
        <f t="shared" si="314"/>
        <v>11730.808760733211</v>
      </c>
      <c r="Q1351" s="4">
        <f t="shared" si="314"/>
        <v>11730.808760733211</v>
      </c>
      <c r="R1351" s="4">
        <f t="shared" si="315"/>
        <v>1093.5065657809198</v>
      </c>
      <c r="S1351" s="4"/>
      <c r="T1351" s="4"/>
      <c r="U1351" s="4">
        <f t="shared" si="316"/>
        <v>1</v>
      </c>
      <c r="V1351" s="4"/>
      <c r="W1351" s="4"/>
      <c r="X1351">
        <f>IF(front!E1351&gt;$X$2,O1351,P1351)</f>
        <v>76862.768445799753</v>
      </c>
      <c r="Y1351">
        <f t="shared" si="320"/>
        <v>76626.01520615234</v>
      </c>
      <c r="Z1351">
        <f>SUMPRODUCT($B$7:$B$456,Y$7:Y$456,EXP(constants!$B$32+constants!$A$32*ABS($A$7:$A$456-$A1351)))</f>
        <v>2.5593105097927527E-9</v>
      </c>
      <c r="AA1351">
        <f t="shared" ref="AA1351:AA1414" si="321">Y1351-Z1351</f>
        <v>76626.015206149779</v>
      </c>
      <c r="AB1351">
        <f t="shared" si="317"/>
        <v>76621.107783608706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2.1761063060451708E-5</v>
      </c>
      <c r="AL1351" s="17">
        <f t="shared" ref="AL1351:AL1414" si="322">IF(AB1351=0,0,AI1351/AB1351)</f>
        <v>2.840087240960901E-10</v>
      </c>
      <c r="AQ1351">
        <f t="shared" si="319"/>
        <v>2.840087240960901E-10</v>
      </c>
    </row>
    <row r="1352" spans="1:43" x14ac:dyDescent="0.2">
      <c r="A1352">
        <f>front!A1352</f>
        <v>808.01</v>
      </c>
      <c r="B1352" s="1">
        <f t="shared" si="318"/>
        <v>0.43999999999994088</v>
      </c>
      <c r="C1352">
        <f>front!D1352-front!B1352</f>
        <v>44496.659999999996</v>
      </c>
      <c r="D1352" s="2">
        <f>front!E1352-front!C1352</f>
        <v>55449</v>
      </c>
      <c r="E1352" s="2">
        <f>IF(front!F1352-front!C1352&gt;0,front!F1352-front!C1352,0)</f>
        <v>55449</v>
      </c>
      <c r="F1352" s="2">
        <f>front!I1352-front!H1352</f>
        <v>6783.2000000000007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46418.129457047995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58518.607389827652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58518.607389827652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6771.6033661092351</v>
      </c>
      <c r="M1352" s="4"/>
      <c r="N1352" s="4"/>
      <c r="O1352" s="4">
        <f t="shared" ref="O1352:O1415" si="323">I1352*1000/O$4</f>
        <v>77363.549095079987</v>
      </c>
      <c r="P1352" s="4">
        <f t="shared" ref="P1352:Q1415" si="324">J1352*1000/P$4</f>
        <v>11703.721477965531</v>
      </c>
      <c r="Q1352" s="4">
        <f t="shared" si="324"/>
        <v>11703.721477965531</v>
      </c>
      <c r="R1352" s="4">
        <f t="shared" ref="R1352:R1415" si="325">L1352*1000/R$4</f>
        <v>1128.6005610182058</v>
      </c>
      <c r="S1352" s="4"/>
      <c r="T1352" s="4"/>
      <c r="U1352" s="4">
        <f t="shared" ref="U1352:U1415" si="326">Q1352/P1352</f>
        <v>1</v>
      </c>
      <c r="V1352" s="4"/>
      <c r="W1352" s="4"/>
      <c r="X1352">
        <f>IF(front!E1352&gt;$X$2,O1352,P1352)</f>
        <v>77363.549095079987</v>
      </c>
      <c r="Y1352">
        <f t="shared" si="320"/>
        <v>77126.795855432574</v>
      </c>
      <c r="Z1352">
        <f>SUMPRODUCT($B$7:$B$456,Y$7:Y$456,EXP(constants!$B$32+constants!$A$32*ABS($A$7:$A$456-$A1352)))</f>
        <v>2.4960530145938202E-9</v>
      </c>
      <c r="AA1352">
        <f t="shared" si="321"/>
        <v>77126.795855430071</v>
      </c>
      <c r="AB1352">
        <f t="shared" ref="AB1352:AB1415" si="327">IF((AA1352-$AA$3)&gt;0,AA1352-$AA$3,0)</f>
        <v>77121.888432888998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2.1768639599626926E-5</v>
      </c>
      <c r="AL1352" s="17">
        <f t="shared" si="322"/>
        <v>2.8226279259966337E-10</v>
      </c>
      <c r="AQ1352">
        <f t="shared" si="319"/>
        <v>2.8226279259966337E-10</v>
      </c>
    </row>
    <row r="1353" spans="1:43" x14ac:dyDescent="0.2">
      <c r="A1353">
        <f>front!A1353</f>
        <v>808.46</v>
      </c>
      <c r="B1353" s="1">
        <f t="shared" ref="B1353:B1416" si="328">A1353-A1352</f>
        <v>0.45000000000004547</v>
      </c>
      <c r="C1353">
        <f>front!D1353-front!B1353</f>
        <v>44880.33</v>
      </c>
      <c r="D1353" s="2">
        <f>front!E1353-front!C1353</f>
        <v>55913.7</v>
      </c>
      <c r="E1353" s="2">
        <f>IF(front!F1353-front!C1353&gt;0,front!F1353-front!C1353,0)</f>
        <v>55913.7</v>
      </c>
      <c r="F1353" s="2">
        <f>front!I1353-front!H1353</f>
        <v>7281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46839.713000296186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59035.586524399099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59035.586524399099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7269.7983844235778</v>
      </c>
      <c r="M1353" s="4"/>
      <c r="N1353" s="4"/>
      <c r="O1353" s="4">
        <f t="shared" si="323"/>
        <v>78066.188333826969</v>
      </c>
      <c r="P1353" s="4">
        <f t="shared" si="324"/>
        <v>11807.117304879821</v>
      </c>
      <c r="Q1353" s="4">
        <f t="shared" si="324"/>
        <v>11807.117304879821</v>
      </c>
      <c r="R1353" s="4">
        <f t="shared" si="325"/>
        <v>1211.6330640705964</v>
      </c>
      <c r="S1353" s="4"/>
      <c r="T1353" s="4"/>
      <c r="U1353" s="4">
        <f t="shared" si="326"/>
        <v>1</v>
      </c>
      <c r="V1353" s="4"/>
      <c r="W1353" s="4"/>
      <c r="X1353">
        <f>IF(front!E1353&gt;$X$2,O1353,P1353)</f>
        <v>78066.188333826969</v>
      </c>
      <c r="Y1353">
        <f t="shared" si="320"/>
        <v>77829.435094179556</v>
      </c>
      <c r="Z1353">
        <f>SUMPRODUCT($B$7:$B$456,Y$7:Y$456,EXP(constants!$B$32+constants!$A$32*ABS($A$7:$A$456-$A1353)))</f>
        <v>2.4329747609223955E-9</v>
      </c>
      <c r="AA1353">
        <f t="shared" si="321"/>
        <v>77829.435094177126</v>
      </c>
      <c r="AB1353">
        <f t="shared" si="327"/>
        <v>77824.527671636053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2.1776345175758927E-5</v>
      </c>
      <c r="AL1353" s="17">
        <f t="shared" si="322"/>
        <v>2.7981339337695125E-10</v>
      </c>
      <c r="AQ1353">
        <f t="shared" si="319"/>
        <v>2.7981339337695125E-10</v>
      </c>
    </row>
    <row r="1354" spans="1:43" x14ac:dyDescent="0.2">
      <c r="A1354">
        <f>front!A1354</f>
        <v>808.9</v>
      </c>
      <c r="B1354" s="1">
        <f t="shared" si="328"/>
        <v>0.43999999999994088</v>
      </c>
      <c r="C1354">
        <f>front!D1354-front!B1354</f>
        <v>45200.799999999996</v>
      </c>
      <c r="D1354" s="2">
        <f>front!E1354-front!C1354</f>
        <v>55244</v>
      </c>
      <c r="E1354" s="2">
        <f>IF(front!F1354-front!C1354&gt;0,front!F1354-front!C1354,0)</f>
        <v>55244</v>
      </c>
      <c r="F1354" s="2">
        <f>front!I1354-front!H1354</f>
        <v>6930.9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47192.04104076777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58290.753047542908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58290.753047542908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6919.3837020943502</v>
      </c>
      <c r="M1354" s="4"/>
      <c r="N1354" s="4"/>
      <c r="O1354" s="4">
        <f t="shared" si="323"/>
        <v>78653.40173461294</v>
      </c>
      <c r="P1354" s="4">
        <f t="shared" si="324"/>
        <v>11658.150609508581</v>
      </c>
      <c r="Q1354" s="4">
        <f t="shared" si="324"/>
        <v>11658.150609508581</v>
      </c>
      <c r="R1354" s="4">
        <f t="shared" si="325"/>
        <v>1153.2306170157251</v>
      </c>
      <c r="S1354" s="4"/>
      <c r="T1354" s="4"/>
      <c r="U1354" s="4">
        <f t="shared" si="326"/>
        <v>1</v>
      </c>
      <c r="V1354" s="4"/>
      <c r="W1354" s="4"/>
      <c r="X1354">
        <f>IF(front!E1354&gt;$X$2,O1354,P1354)</f>
        <v>78653.40173461294</v>
      </c>
      <c r="Y1354">
        <f t="shared" si="320"/>
        <v>78416.648494965528</v>
      </c>
      <c r="Z1354">
        <f>SUMPRODUCT($B$7:$B$456,Y$7:Y$456,EXP(constants!$B$32+constants!$A$32*ABS($A$7:$A$456-$A1354)))</f>
        <v>2.3728398579204787E-9</v>
      </c>
      <c r="AA1354">
        <f t="shared" si="321"/>
        <v>78416.648494963156</v>
      </c>
      <c r="AB1354">
        <f t="shared" si="327"/>
        <v>78411.741072422083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2.1783837265918111E-5</v>
      </c>
      <c r="AL1354" s="17">
        <f t="shared" si="322"/>
        <v>2.778134622186017E-10</v>
      </c>
      <c r="AQ1354">
        <f t="shared" si="319"/>
        <v>2.778134622186017E-10</v>
      </c>
    </row>
    <row r="1355" spans="1:43" x14ac:dyDescent="0.2">
      <c r="A1355">
        <f>front!A1355</f>
        <v>809.34</v>
      </c>
      <c r="B1355" s="1">
        <f t="shared" si="328"/>
        <v>0.44000000000005457</v>
      </c>
      <c r="C1355">
        <f>front!D1355-front!B1355</f>
        <v>45578.86</v>
      </c>
      <c r="D1355" s="2">
        <f>front!E1355-front!C1355</f>
        <v>55448.7</v>
      </c>
      <c r="E1355" s="2">
        <f>IF(front!F1355-front!C1355&gt;0,front!F1355-front!C1355,0)</f>
        <v>55448.7</v>
      </c>
      <c r="F1355" s="2">
        <f>front!I1355-front!H1355</f>
        <v>6522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47607.896190074534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58518.273857080421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58518.273857080421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6510.3325311884328</v>
      </c>
      <c r="M1355" s="4"/>
      <c r="N1355" s="4"/>
      <c r="O1355" s="4">
        <f t="shared" si="323"/>
        <v>79346.493650124219</v>
      </c>
      <c r="P1355" s="4">
        <f t="shared" si="324"/>
        <v>11703.654771416084</v>
      </c>
      <c r="Q1355" s="4">
        <f t="shared" si="324"/>
        <v>11703.654771416084</v>
      </c>
      <c r="R1355" s="4">
        <f t="shared" si="325"/>
        <v>1085.0554218647389</v>
      </c>
      <c r="S1355" s="4"/>
      <c r="T1355" s="4"/>
      <c r="U1355" s="4">
        <f t="shared" si="326"/>
        <v>1</v>
      </c>
      <c r="V1355" s="4"/>
      <c r="W1355" s="4"/>
      <c r="X1355">
        <f>IF(front!E1355&gt;$X$2,O1355,P1355)</f>
        <v>79346.493650124219</v>
      </c>
      <c r="Y1355">
        <f t="shared" si="320"/>
        <v>79109.740410476807</v>
      </c>
      <c r="Z1355">
        <f>SUMPRODUCT($B$7:$B$456,Y$7:Y$456,EXP(constants!$B$32+constants!$A$32*ABS($A$7:$A$456-$A1355)))</f>
        <v>2.3141912862266775E-9</v>
      </c>
      <c r="AA1355">
        <f t="shared" si="321"/>
        <v>79109.740410474493</v>
      </c>
      <c r="AB1355">
        <f t="shared" si="327"/>
        <v>79104.83298793342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2.1791287527331451E-5</v>
      </c>
      <c r="AL1355" s="17">
        <f t="shared" si="322"/>
        <v>2.7547352929315296E-10</v>
      </c>
      <c r="AQ1355">
        <f t="shared" si="319"/>
        <v>2.7547352929315296E-10</v>
      </c>
    </row>
    <row r="1356" spans="1:43" x14ac:dyDescent="0.2">
      <c r="A1356">
        <f>front!A1356</f>
        <v>809.78</v>
      </c>
      <c r="B1356" s="1">
        <f t="shared" si="328"/>
        <v>0.43999999999994088</v>
      </c>
      <c r="C1356">
        <f>front!D1356-front!B1356</f>
        <v>45892.800000000003</v>
      </c>
      <c r="D1356" s="2">
        <f>front!E1356-front!C1356</f>
        <v>55722</v>
      </c>
      <c r="E1356" s="2">
        <f>IF(front!F1356-front!C1356&gt;0,front!F1356-front!C1356,0)</f>
        <v>55722</v>
      </c>
      <c r="F1356" s="2">
        <f>front!I1356-front!H1356</f>
        <v>5417.1999999999989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47953.387698584993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58822.235481869167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58822.235481869167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5406.1009880769825</v>
      </c>
      <c r="M1356" s="4"/>
      <c r="N1356" s="4"/>
      <c r="O1356" s="4">
        <f t="shared" si="323"/>
        <v>79922.312830974988</v>
      </c>
      <c r="P1356" s="4">
        <f t="shared" si="324"/>
        <v>11764.447096373833</v>
      </c>
      <c r="Q1356" s="4">
        <f t="shared" si="324"/>
        <v>11764.447096373833</v>
      </c>
      <c r="R1356" s="4">
        <f t="shared" si="325"/>
        <v>901.01683134616371</v>
      </c>
      <c r="S1356" s="4"/>
      <c r="T1356" s="4"/>
      <c r="U1356" s="4">
        <f t="shared" si="326"/>
        <v>1</v>
      </c>
      <c r="V1356" s="4"/>
      <c r="W1356" s="4"/>
      <c r="X1356">
        <f>IF(front!E1356&gt;$X$2,O1356,P1356)</f>
        <v>79922.312830974988</v>
      </c>
      <c r="Y1356">
        <f t="shared" si="320"/>
        <v>79685.559591327576</v>
      </c>
      <c r="Z1356">
        <f>SUMPRODUCT($B$7:$B$456,Y$7:Y$456,EXP(constants!$B$32+constants!$A$32*ABS($A$7:$A$456-$A1356)))</f>
        <v>2.2569923087607704E-9</v>
      </c>
      <c r="AA1356">
        <f t="shared" si="321"/>
        <v>79685.55959132532</v>
      </c>
      <c r="AB1356">
        <f t="shared" si="327"/>
        <v>79680.652168784247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2.1798695907643648E-5</v>
      </c>
      <c r="AL1356" s="17">
        <f t="shared" si="322"/>
        <v>2.735757717126658E-10</v>
      </c>
      <c r="AQ1356">
        <f t="shared" si="319"/>
        <v>2.735757717126658E-10</v>
      </c>
    </row>
    <row r="1357" spans="1:43" x14ac:dyDescent="0.2">
      <c r="A1357">
        <f>front!A1357</f>
        <v>810.23</v>
      </c>
      <c r="B1357" s="1">
        <f t="shared" si="328"/>
        <v>0.45000000000004547</v>
      </c>
      <c r="C1357">
        <f>front!D1357-front!B1357</f>
        <v>45923.73</v>
      </c>
      <c r="D1357" s="2">
        <f>front!E1357-front!C1357</f>
        <v>55798.2</v>
      </c>
      <c r="E1357" s="2">
        <f>IF(front!F1357-front!C1357&gt;0,front!F1357-front!C1357,0)</f>
        <v>55798.2</v>
      </c>
      <c r="F1357" s="2">
        <f>front!I1357-front!H1357</f>
        <v>5307.1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47987.434110627764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58907.0267811058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58907.0267811058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5296.1227133456505</v>
      </c>
      <c r="M1357" s="4"/>
      <c r="N1357" s="4"/>
      <c r="O1357" s="4">
        <f t="shared" si="323"/>
        <v>79979.056851046276</v>
      </c>
      <c r="P1357" s="4">
        <f t="shared" si="324"/>
        <v>11781.405356221161</v>
      </c>
      <c r="Q1357" s="4">
        <f t="shared" si="324"/>
        <v>11781.405356221161</v>
      </c>
      <c r="R1357" s="4">
        <f t="shared" si="325"/>
        <v>882.68711889094175</v>
      </c>
      <c r="S1357" s="4"/>
      <c r="T1357" s="4"/>
      <c r="U1357" s="4">
        <f t="shared" si="326"/>
        <v>1</v>
      </c>
      <c r="V1357" s="4"/>
      <c r="W1357" s="4"/>
      <c r="X1357">
        <f>IF(front!E1357&gt;$X$2,O1357,P1357)</f>
        <v>79979.056851046276</v>
      </c>
      <c r="Y1357">
        <f t="shared" si="320"/>
        <v>79742.303611398864</v>
      </c>
      <c r="Z1357">
        <f>SUMPRODUCT($B$7:$B$456,Y$7:Y$456,EXP(constants!$B$32+constants!$A$32*ABS($A$7:$A$456-$A1357)))</f>
        <v>2.1999554058768652E-9</v>
      </c>
      <c r="AA1357">
        <f t="shared" si="321"/>
        <v>79742.303611396666</v>
      </c>
      <c r="AB1357">
        <f t="shared" si="327"/>
        <v>79737.396188855593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2.1806229285794094E-5</v>
      </c>
      <c r="AL1357" s="17">
        <f t="shared" si="322"/>
        <v>2.7347556263496119E-10</v>
      </c>
      <c r="AQ1357">
        <f t="shared" ref="AQ1357:AQ1420" si="329">AL1357</f>
        <v>2.7347556263496119E-10</v>
      </c>
    </row>
    <row r="1358" spans="1:43" x14ac:dyDescent="0.2">
      <c r="A1358">
        <f>front!A1358</f>
        <v>810.67</v>
      </c>
      <c r="B1358" s="1">
        <f t="shared" si="328"/>
        <v>0.43999999999994088</v>
      </c>
      <c r="C1358">
        <f>front!D1358-front!B1358</f>
        <v>45819.340000000004</v>
      </c>
      <c r="D1358" s="2">
        <f>front!E1358-front!C1358</f>
        <v>55221.2</v>
      </c>
      <c r="E1358" s="2">
        <f>IF(front!F1358-front!C1358&gt;0,front!F1358-front!C1358,0)</f>
        <v>55221.2</v>
      </c>
      <c r="F1358" s="2">
        <f>front!I1358-front!H1358</f>
        <v>5425.3000000000011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47872.531701182139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58265.418361746662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58265.418361746662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5414.1924363654698</v>
      </c>
      <c r="M1358" s="4"/>
      <c r="N1358" s="4"/>
      <c r="O1358" s="4">
        <f t="shared" si="323"/>
        <v>79787.552835303577</v>
      </c>
      <c r="P1358" s="4">
        <f t="shared" si="324"/>
        <v>11653.083672349332</v>
      </c>
      <c r="Q1358" s="4">
        <f t="shared" si="324"/>
        <v>11653.083672349332</v>
      </c>
      <c r="R1358" s="4">
        <f t="shared" si="325"/>
        <v>902.3654060609116</v>
      </c>
      <c r="S1358" s="4"/>
      <c r="T1358" s="4"/>
      <c r="U1358" s="4">
        <f t="shared" si="326"/>
        <v>1</v>
      </c>
      <c r="V1358" s="4"/>
      <c r="W1358" s="4"/>
      <c r="X1358">
        <f>IF(front!E1358&gt;$X$2,O1358,P1358)</f>
        <v>79787.552835303577</v>
      </c>
      <c r="Y1358">
        <f t="shared" si="320"/>
        <v>79550.799595656164</v>
      </c>
      <c r="Z1358">
        <f>SUMPRODUCT($B$7:$B$456,Y$7:Y$456,EXP(constants!$B$32+constants!$A$32*ABS($A$7:$A$456-$A1358)))</f>
        <v>2.1455799528036112E-9</v>
      </c>
      <c r="AA1358">
        <f t="shared" si="321"/>
        <v>79550.799595654025</v>
      </c>
      <c r="AB1358">
        <f t="shared" si="327"/>
        <v>79545.892173112952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2.1813552791166831E-5</v>
      </c>
      <c r="AL1358" s="17">
        <f t="shared" si="322"/>
        <v>2.7422601212008227E-10</v>
      </c>
      <c r="AQ1358">
        <f t="shared" si="329"/>
        <v>2.7422601212008227E-10</v>
      </c>
    </row>
    <row r="1359" spans="1:43" x14ac:dyDescent="0.2">
      <c r="A1359">
        <f>front!A1359</f>
        <v>811.11</v>
      </c>
      <c r="B1359" s="1">
        <f t="shared" si="328"/>
        <v>0.44000000000005457</v>
      </c>
      <c r="C1359">
        <f>front!D1359-front!B1359</f>
        <v>45558.86</v>
      </c>
      <c r="D1359" s="2">
        <f>front!E1359-front!C1359</f>
        <v>54727.5</v>
      </c>
      <c r="E1359" s="2">
        <f>IF(front!F1359-front!C1359&gt;0,front!F1359-front!C1359,0)</f>
        <v>54727.5</v>
      </c>
      <c r="F1359" s="2">
        <f>front!I1359-front!H1359</f>
        <v>5479.5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47585.891187937552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57717.152186486368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57717.152186486368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5468.336671056556</v>
      </c>
      <c r="M1359" s="4"/>
      <c r="N1359" s="4"/>
      <c r="O1359" s="4">
        <f t="shared" si="323"/>
        <v>79309.818646562577</v>
      </c>
      <c r="P1359" s="4">
        <f t="shared" si="324"/>
        <v>11543.430437297275</v>
      </c>
      <c r="Q1359" s="4">
        <f t="shared" si="324"/>
        <v>11543.430437297275</v>
      </c>
      <c r="R1359" s="4">
        <f t="shared" si="325"/>
        <v>911.38944517609264</v>
      </c>
      <c r="S1359" s="4"/>
      <c r="T1359" s="4"/>
      <c r="U1359" s="4">
        <f t="shared" si="326"/>
        <v>1</v>
      </c>
      <c r="V1359" s="4"/>
      <c r="W1359" s="4"/>
      <c r="X1359">
        <f>IF(front!E1359&gt;$X$2,O1359,P1359)</f>
        <v>79309.818646562577</v>
      </c>
      <c r="Y1359">
        <f t="shared" si="320"/>
        <v>79073.065406915164</v>
      </c>
      <c r="Z1359">
        <f>SUMPRODUCT($B$7:$B$456,Y$7:Y$456,EXP(constants!$B$32+constants!$A$32*ABS($A$7:$A$456-$A1359)))</f>
        <v>2.0925484769259839E-9</v>
      </c>
      <c r="AA1359">
        <f t="shared" si="321"/>
        <v>79073.065406913069</v>
      </c>
      <c r="AB1359">
        <f t="shared" si="327"/>
        <v>79068.157984371996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2.1820834255934751E-5</v>
      </c>
      <c r="AL1359" s="17">
        <f t="shared" si="322"/>
        <v>2.7597499185762858E-10</v>
      </c>
      <c r="AQ1359">
        <f t="shared" si="329"/>
        <v>2.7597499185762858E-10</v>
      </c>
    </row>
    <row r="1360" spans="1:43" x14ac:dyDescent="0.2">
      <c r="A1360">
        <f>front!A1360</f>
        <v>811.55</v>
      </c>
      <c r="B1360" s="1">
        <f t="shared" si="328"/>
        <v>0.43999999999994088</v>
      </c>
      <c r="C1360">
        <f>front!D1360-front!B1360</f>
        <v>45150.46</v>
      </c>
      <c r="D1360" s="2">
        <f>front!E1360-front!C1360</f>
        <v>53754.9</v>
      </c>
      <c r="E1360" s="2">
        <f>IF(front!F1360-front!C1360&gt;0,front!F1360-front!C1360,0)</f>
        <v>53754.9</v>
      </c>
      <c r="F1360" s="2">
        <f>front!I1360-front!H1360</f>
        <v>4913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47136.685595486735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56638.512938503962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56638.512938503962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4902.5363045217327</v>
      </c>
      <c r="M1360" s="4"/>
      <c r="N1360" s="4"/>
      <c r="O1360" s="4">
        <f t="shared" si="323"/>
        <v>78561.142659144563</v>
      </c>
      <c r="P1360" s="4">
        <f t="shared" si="324"/>
        <v>11327.702587700791</v>
      </c>
      <c r="Q1360" s="4">
        <f t="shared" si="324"/>
        <v>11327.702587700791</v>
      </c>
      <c r="R1360" s="4">
        <f t="shared" si="325"/>
        <v>817.08938408695553</v>
      </c>
      <c r="S1360" s="4"/>
      <c r="T1360" s="4"/>
      <c r="U1360" s="4">
        <f t="shared" si="326"/>
        <v>1</v>
      </c>
      <c r="V1360" s="4"/>
      <c r="W1360" s="4"/>
      <c r="X1360">
        <f>IF(front!E1360&gt;$X$2,O1360,P1360)</f>
        <v>78561.142659144563</v>
      </c>
      <c r="Y1360">
        <f t="shared" si="320"/>
        <v>78324.389419497151</v>
      </c>
      <c r="Z1360">
        <f>SUMPRODUCT($B$7:$B$456,Y$7:Y$456,EXP(constants!$B$32+constants!$A$32*ABS($A$7:$A$456-$A1360)))</f>
        <v>2.0408277596756958E-9</v>
      </c>
      <c r="AA1360">
        <f t="shared" si="321"/>
        <v>78324.389419495114</v>
      </c>
      <c r="AB1360">
        <f t="shared" si="327"/>
        <v>78319.48199695404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2.1828073626897681E-5</v>
      </c>
      <c r="AL1360" s="17">
        <f t="shared" si="322"/>
        <v>2.7870554133321016E-10</v>
      </c>
      <c r="AQ1360">
        <f t="shared" si="329"/>
        <v>2.7870554133321016E-10</v>
      </c>
    </row>
    <row r="1361" spans="1:43" x14ac:dyDescent="0.2">
      <c r="A1361">
        <f>front!A1361</f>
        <v>811.99</v>
      </c>
      <c r="B1361" s="1">
        <f t="shared" si="328"/>
        <v>0.44000000000005457</v>
      </c>
      <c r="C1361">
        <f>front!D1361-front!B1361</f>
        <v>44606.26</v>
      </c>
      <c r="D1361" s="2">
        <f>front!E1361-front!C1361</f>
        <v>55617.5</v>
      </c>
      <c r="E1361" s="2">
        <f>IF(front!F1361-front!C1361&gt;0,front!F1361-front!C1361,0)</f>
        <v>55617.5</v>
      </c>
      <c r="F1361" s="2">
        <f>front!I1361-front!H1361</f>
        <v>4322.7999999999993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46538.534040286577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58705.98418976723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58705.98418976723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4313.2974492829362</v>
      </c>
      <c r="M1361" s="4"/>
      <c r="N1361" s="4"/>
      <c r="O1361" s="4">
        <f t="shared" si="323"/>
        <v>77564.223400477626</v>
      </c>
      <c r="P1361" s="4">
        <f t="shared" si="324"/>
        <v>11741.196837953446</v>
      </c>
      <c r="Q1361" s="4">
        <f t="shared" si="324"/>
        <v>11741.196837953446</v>
      </c>
      <c r="R1361" s="4">
        <f t="shared" si="325"/>
        <v>718.88290821382259</v>
      </c>
      <c r="S1361" s="4"/>
      <c r="T1361" s="4"/>
      <c r="U1361" s="4">
        <f t="shared" si="326"/>
        <v>1</v>
      </c>
      <c r="V1361" s="4"/>
      <c r="W1361" s="4"/>
      <c r="X1361">
        <f>IF(front!E1361&gt;$X$2,O1361,P1361)</f>
        <v>77564.223400477626</v>
      </c>
      <c r="Y1361">
        <f t="shared" si="320"/>
        <v>77327.470160830213</v>
      </c>
      <c r="Z1361">
        <f>SUMPRODUCT($B$7:$B$456,Y$7:Y$456,EXP(constants!$B$32+constants!$A$32*ABS($A$7:$A$456-$A1361)))</f>
        <v>1.9903854035350097E-9</v>
      </c>
      <c r="AA1361">
        <f t="shared" si="321"/>
        <v>77327.470160828219</v>
      </c>
      <c r="AB1361">
        <f t="shared" si="327"/>
        <v>77322.562738287146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2.183527085070417E-5</v>
      </c>
      <c r="AL1361" s="17">
        <f t="shared" si="322"/>
        <v>2.8239197043442257E-10</v>
      </c>
      <c r="AQ1361">
        <f t="shared" si="329"/>
        <v>2.8239197043442257E-10</v>
      </c>
    </row>
    <row r="1362" spans="1:43" x14ac:dyDescent="0.2">
      <c r="A1362">
        <f>front!A1362</f>
        <v>812.44</v>
      </c>
      <c r="B1362" s="1">
        <f t="shared" si="328"/>
        <v>0.45000000000004547</v>
      </c>
      <c r="C1362">
        <f>front!D1362-front!B1362</f>
        <v>44100.93</v>
      </c>
      <c r="D1362" s="2">
        <f>front!E1362-front!C1362</f>
        <v>55715.3</v>
      </c>
      <c r="E1362" s="2">
        <f>IF(front!F1362-front!C1362&gt;0,front!F1362-front!C1362,0)</f>
        <v>55715.3</v>
      </c>
      <c r="F1362" s="2">
        <f>front!I1362-front!H1362</f>
        <v>3731.5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45983.56514957633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58814.780994929977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58814.780994929977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3723.1328904056404</v>
      </c>
      <c r="M1362" s="4"/>
      <c r="N1362" s="4"/>
      <c r="O1362" s="4">
        <f t="shared" si="323"/>
        <v>76639.275249293874</v>
      </c>
      <c r="P1362" s="4">
        <f t="shared" si="324"/>
        <v>11762.956198985996</v>
      </c>
      <c r="Q1362" s="4">
        <f t="shared" si="324"/>
        <v>11762.956198985996</v>
      </c>
      <c r="R1362" s="4">
        <f t="shared" si="325"/>
        <v>620.52214840094007</v>
      </c>
      <c r="S1362" s="4"/>
      <c r="T1362" s="4"/>
      <c r="U1362" s="4">
        <f t="shared" si="326"/>
        <v>1</v>
      </c>
      <c r="V1362" s="4"/>
      <c r="W1362" s="4"/>
      <c r="X1362">
        <f>IF(front!E1362&gt;$X$2,O1362,P1362)</f>
        <v>76639.275249293874</v>
      </c>
      <c r="Y1362">
        <f t="shared" si="320"/>
        <v>76402.522009646462</v>
      </c>
      <c r="Z1362">
        <f>SUMPRODUCT($B$7:$B$456,Y$7:Y$456,EXP(constants!$B$32+constants!$A$32*ABS($A$7:$A$456-$A1362)))</f>
        <v>1.9400859769386914E-9</v>
      </c>
      <c r="AA1362">
        <f t="shared" si="321"/>
        <v>76402.522009644526</v>
      </c>
      <c r="AB1362">
        <f t="shared" si="327"/>
        <v>76397.614587103453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2.1842587997079045E-5</v>
      </c>
      <c r="AL1362" s="17">
        <f t="shared" si="322"/>
        <v>2.8590667542604467E-10</v>
      </c>
      <c r="AQ1362">
        <f t="shared" si="329"/>
        <v>2.8590667542604467E-10</v>
      </c>
    </row>
    <row r="1363" spans="1:43" x14ac:dyDescent="0.2">
      <c r="A1363">
        <f>front!A1363</f>
        <v>812.88</v>
      </c>
      <c r="B1363" s="1">
        <f t="shared" si="328"/>
        <v>0.43999999999994088</v>
      </c>
      <c r="C1363">
        <f>front!D1363-front!B1363</f>
        <v>43835.799999999996</v>
      </c>
      <c r="D1363" s="2">
        <f>front!E1363-front!C1363</f>
        <v>55176</v>
      </c>
      <c r="E1363" s="2">
        <f>IF(front!F1363-front!C1363&gt;0,front!F1363-front!C1363,0)</f>
        <v>55176</v>
      </c>
      <c r="F1363" s="2">
        <f>front!I1363-front!H1363</f>
        <v>4372.1999999999989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45692.577008312386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58215.197540449692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58215.197540449692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4362.6095299619128</v>
      </c>
      <c r="M1363" s="4"/>
      <c r="N1363" s="4"/>
      <c r="O1363" s="4">
        <f t="shared" si="323"/>
        <v>76154.295013853989</v>
      </c>
      <c r="P1363" s="4">
        <f t="shared" si="324"/>
        <v>11643.039508089938</v>
      </c>
      <c r="Q1363" s="4">
        <f t="shared" si="324"/>
        <v>11643.039508089938</v>
      </c>
      <c r="R1363" s="4">
        <f t="shared" si="325"/>
        <v>727.10158832698551</v>
      </c>
      <c r="S1363" s="4"/>
      <c r="T1363" s="4"/>
      <c r="U1363" s="4">
        <f t="shared" si="326"/>
        <v>1</v>
      </c>
      <c r="V1363" s="4"/>
      <c r="W1363" s="4"/>
      <c r="X1363">
        <f>IF(front!E1363&gt;$X$2,O1363,P1363)</f>
        <v>76154.295013853989</v>
      </c>
      <c r="Y1363">
        <f t="shared" si="320"/>
        <v>75917.541774206577</v>
      </c>
      <c r="Z1363">
        <f>SUMPRODUCT($B$7:$B$456,Y$7:Y$456,EXP(constants!$B$32+constants!$A$32*ABS($A$7:$A$456-$A1363)))</f>
        <v>1.8921336167611637E-9</v>
      </c>
      <c r="AA1363">
        <f t="shared" si="321"/>
        <v>75917.541774204685</v>
      </c>
      <c r="AB1363">
        <f t="shared" si="327"/>
        <v>75912.634351663612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2.1849699804745236E-5</v>
      </c>
      <c r="AL1363" s="17">
        <f t="shared" si="322"/>
        <v>2.8782692092500677E-10</v>
      </c>
      <c r="AQ1363">
        <f t="shared" si="329"/>
        <v>2.8782692092500677E-10</v>
      </c>
    </row>
    <row r="1364" spans="1:43" x14ac:dyDescent="0.2">
      <c r="A1364">
        <f>front!A1364</f>
        <v>813.32</v>
      </c>
      <c r="B1364" s="1">
        <f t="shared" si="328"/>
        <v>0.44000000000005457</v>
      </c>
      <c r="C1364">
        <f>front!D1364-front!B1364</f>
        <v>43552.66</v>
      </c>
      <c r="D1364" s="2">
        <f>front!E1364-front!C1364</f>
        <v>54579.199999999997</v>
      </c>
      <c r="E1364" s="2">
        <f>IF(front!F1364-front!C1364&gt;0,front!F1364-front!C1364,0)</f>
        <v>54579.199999999997</v>
      </c>
      <c r="F1364" s="2">
        <f>front!I1364-front!H1364</f>
        <v>6026.0999999999985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45381.968687812237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57552.569849434389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57552.569849434389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6014.5278216521929</v>
      </c>
      <c r="M1364" s="4"/>
      <c r="N1364" s="4"/>
      <c r="O1364" s="4">
        <f t="shared" si="323"/>
        <v>75636.614479687065</v>
      </c>
      <c r="P1364" s="4">
        <f t="shared" si="324"/>
        <v>11510.513969886879</v>
      </c>
      <c r="Q1364" s="4">
        <f t="shared" si="324"/>
        <v>11510.513969886879</v>
      </c>
      <c r="R1364" s="4">
        <f t="shared" si="325"/>
        <v>1002.4213036086987</v>
      </c>
      <c r="S1364" s="4"/>
      <c r="T1364" s="4"/>
      <c r="U1364" s="4">
        <f t="shared" si="326"/>
        <v>1</v>
      </c>
      <c r="V1364" s="4"/>
      <c r="W1364" s="4"/>
      <c r="X1364">
        <f>IF(front!E1364&gt;$X$2,O1364,P1364)</f>
        <v>75636.614479687065</v>
      </c>
      <c r="Y1364">
        <f t="shared" si="320"/>
        <v>75399.861240039652</v>
      </c>
      <c r="Z1364">
        <f>SUMPRODUCT($B$7:$B$456,Y$7:Y$456,EXP(constants!$B$32+constants!$A$32*ABS($A$7:$A$456-$A1364)))</f>
        <v>1.8453664766583655E-9</v>
      </c>
      <c r="AA1364">
        <f t="shared" si="321"/>
        <v>75399.861240037804</v>
      </c>
      <c r="AB1364">
        <f t="shared" si="327"/>
        <v>75394.953817496731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2.1856769302797069E-5</v>
      </c>
      <c r="AL1364" s="17">
        <f t="shared" si="322"/>
        <v>2.8989697845964886E-10</v>
      </c>
      <c r="AQ1364">
        <f t="shared" si="329"/>
        <v>2.8989697845964886E-10</v>
      </c>
    </row>
    <row r="1365" spans="1:43" x14ac:dyDescent="0.2">
      <c r="A1365">
        <f>front!A1365</f>
        <v>813.76</v>
      </c>
      <c r="B1365" s="1">
        <f t="shared" si="328"/>
        <v>0.43999999999994088</v>
      </c>
      <c r="C1365">
        <f>front!D1365-front!B1365</f>
        <v>43432.53</v>
      </c>
      <c r="D1365" s="2">
        <f>front!E1365-front!C1365</f>
        <v>55002.400000000001</v>
      </c>
      <c r="E1365" s="2">
        <f>IF(front!F1365-front!C1365&gt;0,front!F1365-front!C1365,0)</f>
        <v>55002.400000000001</v>
      </c>
      <c r="F1365" s="2">
        <f>front!I1365-front!H1365</f>
        <v>7681.7000000000007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45250.231142674405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58022.362833251325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58022.362833251325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7671.0893259888626</v>
      </c>
      <c r="M1365" s="4"/>
      <c r="N1365" s="4"/>
      <c r="O1365" s="4">
        <f t="shared" si="323"/>
        <v>75417.051904457345</v>
      </c>
      <c r="P1365" s="4">
        <f t="shared" si="324"/>
        <v>11604.472566650265</v>
      </c>
      <c r="Q1365" s="4">
        <f t="shared" si="324"/>
        <v>11604.472566650265</v>
      </c>
      <c r="R1365" s="4">
        <f t="shared" si="325"/>
        <v>1278.5148876648104</v>
      </c>
      <c r="S1365" s="4"/>
      <c r="T1365" s="4"/>
      <c r="U1365" s="4">
        <f t="shared" si="326"/>
        <v>1</v>
      </c>
      <c r="V1365" s="4"/>
      <c r="W1365" s="4"/>
      <c r="X1365">
        <f>IF(front!E1365&gt;$X$2,O1365,P1365)</f>
        <v>75417.051904457345</v>
      </c>
      <c r="Y1365">
        <f t="shared" si="320"/>
        <v>75180.298664809932</v>
      </c>
      <c r="Z1365">
        <f>SUMPRODUCT($B$7:$B$456,Y$7:Y$456,EXP(constants!$B$32+constants!$A$32*ABS($A$7:$A$456-$A1365)))</f>
        <v>1.7997552620008128E-9</v>
      </c>
      <c r="AA1365">
        <f t="shared" si="321"/>
        <v>75180.298664808128</v>
      </c>
      <c r="AB1365">
        <f t="shared" si="327"/>
        <v>75175.391242267055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2.18637964371637E-5</v>
      </c>
      <c r="AL1365" s="17">
        <f t="shared" si="322"/>
        <v>2.9083714864487288E-10</v>
      </c>
      <c r="AQ1365">
        <f t="shared" si="329"/>
        <v>2.9083714864487288E-10</v>
      </c>
    </row>
    <row r="1366" spans="1:43" x14ac:dyDescent="0.2">
      <c r="A1366">
        <f>front!A1366</f>
        <v>814.2</v>
      </c>
      <c r="B1366" s="1">
        <f t="shared" si="328"/>
        <v>0.44000000000005457</v>
      </c>
      <c r="C1366">
        <f>front!D1366-front!B1366</f>
        <v>43510.66</v>
      </c>
      <c r="D1366" s="2">
        <f>front!E1366-front!C1366</f>
        <v>55360.7</v>
      </c>
      <c r="E1366" s="2">
        <f>IF(front!F1366-front!C1366&gt;0,front!F1366-front!C1366,0)</f>
        <v>55360.7</v>
      </c>
      <c r="F1366" s="2">
        <f>front!I1366-front!H1366</f>
        <v>8160.4000000000015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45335.907251690725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58420.44881539308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58420.44881539308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8150.8489996685448</v>
      </c>
      <c r="M1366" s="4"/>
      <c r="N1366" s="4"/>
      <c r="O1366" s="4">
        <f t="shared" si="323"/>
        <v>75559.84541948454</v>
      </c>
      <c r="P1366" s="4">
        <f t="shared" si="324"/>
        <v>11684.089763078617</v>
      </c>
      <c r="Q1366" s="4">
        <f t="shared" si="324"/>
        <v>11684.089763078617</v>
      </c>
      <c r="R1366" s="4">
        <f t="shared" si="325"/>
        <v>1358.474833278091</v>
      </c>
      <c r="S1366" s="4"/>
      <c r="T1366" s="4"/>
      <c r="U1366" s="4">
        <f t="shared" si="326"/>
        <v>1</v>
      </c>
      <c r="V1366" s="4"/>
      <c r="W1366" s="4"/>
      <c r="X1366">
        <f>IF(front!E1366&gt;$X$2,O1366,P1366)</f>
        <v>75559.84541948454</v>
      </c>
      <c r="Y1366">
        <f t="shared" si="320"/>
        <v>75323.092179837127</v>
      </c>
      <c r="Z1366">
        <f>SUMPRODUCT($B$7:$B$456,Y$7:Y$456,EXP(constants!$B$32+constants!$A$32*ABS($A$7:$A$456-$A1366)))</f>
        <v>1.7552714022230807E-9</v>
      </c>
      <c r="AA1366">
        <f t="shared" si="321"/>
        <v>75323.092179835367</v>
      </c>
      <c r="AB1366">
        <f t="shared" si="327"/>
        <v>75318.184757294293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2.1870781153569739E-5</v>
      </c>
      <c r="AL1366" s="17">
        <f t="shared" si="322"/>
        <v>2.9037849523387022E-10</v>
      </c>
      <c r="AQ1366">
        <f t="shared" si="329"/>
        <v>2.9037849523387022E-10</v>
      </c>
    </row>
    <row r="1367" spans="1:43" x14ac:dyDescent="0.2">
      <c r="A1367">
        <f>front!A1367</f>
        <v>814.64</v>
      </c>
      <c r="B1367" s="1">
        <f t="shared" si="328"/>
        <v>0.43999999999994088</v>
      </c>
      <c r="C1367">
        <f>front!D1367-front!B1367</f>
        <v>43866.87</v>
      </c>
      <c r="D1367" s="2">
        <f>front!E1367-front!C1367</f>
        <v>55066.1</v>
      </c>
      <c r="E1367" s="2">
        <f>IF(front!F1367-front!C1367&gt;0,front!F1367-front!C1367,0)</f>
        <v>55066.1</v>
      </c>
      <c r="F1367" s="2">
        <f>front!I1367-front!H1367</f>
        <v>6171.4000000000015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45726.67048212231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58093.111927042672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58093.111927042672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6159.7706160648358</v>
      </c>
      <c r="M1367" s="4"/>
      <c r="N1367" s="4"/>
      <c r="O1367" s="4">
        <f t="shared" si="323"/>
        <v>76211.117470203855</v>
      </c>
      <c r="P1367" s="4">
        <f t="shared" si="324"/>
        <v>11618.622385408535</v>
      </c>
      <c r="Q1367" s="4">
        <f t="shared" si="324"/>
        <v>11618.622385408535</v>
      </c>
      <c r="R1367" s="4">
        <f t="shared" si="325"/>
        <v>1026.6284360108061</v>
      </c>
      <c r="S1367" s="4"/>
      <c r="T1367" s="4"/>
      <c r="U1367" s="4">
        <f t="shared" si="326"/>
        <v>1</v>
      </c>
      <c r="V1367" s="4"/>
      <c r="W1367" s="4"/>
      <c r="X1367">
        <f>IF(front!E1367&gt;$X$2,O1367,P1367)</f>
        <v>76211.117470203855</v>
      </c>
      <c r="Y1367">
        <f t="shared" si="320"/>
        <v>75974.364230556443</v>
      </c>
      <c r="Z1367">
        <f>SUMPRODUCT($B$7:$B$456,Y$7:Y$456,EXP(constants!$B$32+constants!$A$32*ABS($A$7:$A$456-$A1367)))</f>
        <v>1.711887032927484E-9</v>
      </c>
      <c r="AA1367">
        <f t="shared" si="321"/>
        <v>75974.364230554726</v>
      </c>
      <c r="AB1367">
        <f t="shared" si="327"/>
        <v>75969.456808013652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2.1877723397633022E-5</v>
      </c>
      <c r="AL1367" s="17">
        <f t="shared" si="322"/>
        <v>2.8798051633989367E-10</v>
      </c>
      <c r="AQ1367">
        <f t="shared" si="329"/>
        <v>2.8798051633989367E-10</v>
      </c>
    </row>
    <row r="1368" spans="1:43" x14ac:dyDescent="0.2">
      <c r="A1368">
        <f>front!A1368</f>
        <v>815.09</v>
      </c>
      <c r="B1368" s="1">
        <f t="shared" si="328"/>
        <v>0.45000000000004547</v>
      </c>
      <c r="C1368">
        <f>front!D1368-front!B1368</f>
        <v>44398.200000000004</v>
      </c>
      <c r="D1368" s="2">
        <f>front!E1368-front!C1368</f>
        <v>55160.2</v>
      </c>
      <c r="E1368" s="2">
        <f>IF(front!F1368-front!C1368&gt;0,front!F1368-front!C1368,0)</f>
        <v>55160.2</v>
      </c>
      <c r="F1368" s="2">
        <f>front!I1368-front!H1368</f>
        <v>4450.5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46309.981061786471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58197.643739947562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58197.643739947562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4440.7727283586291</v>
      </c>
      <c r="M1368" s="4"/>
      <c r="N1368" s="4"/>
      <c r="O1368" s="4">
        <f t="shared" si="323"/>
        <v>77183.301769644124</v>
      </c>
      <c r="P1368" s="4">
        <f t="shared" si="324"/>
        <v>11639.528747989512</v>
      </c>
      <c r="Q1368" s="4">
        <f t="shared" si="324"/>
        <v>11639.528747989512</v>
      </c>
      <c r="R1368" s="4">
        <f t="shared" si="325"/>
        <v>740.12878805977152</v>
      </c>
      <c r="S1368" s="4"/>
      <c r="T1368" s="4"/>
      <c r="U1368" s="4">
        <f t="shared" si="326"/>
        <v>1</v>
      </c>
      <c r="V1368" s="4"/>
      <c r="W1368" s="4"/>
      <c r="X1368">
        <f>IF(front!E1368&gt;$X$2,O1368,P1368)</f>
        <v>77183.301769644124</v>
      </c>
      <c r="Y1368">
        <f t="shared" si="320"/>
        <v>76946.548529996711</v>
      </c>
      <c r="Z1368">
        <f>SUMPRODUCT($B$7:$B$456,Y$7:Y$456,EXP(constants!$B$32+constants!$A$32*ABS($A$7:$A$456-$A1368)))</f>
        <v>1.6686255942126514E-9</v>
      </c>
      <c r="AA1368">
        <f t="shared" si="321"/>
        <v>76946.548529995038</v>
      </c>
      <c r="AB1368">
        <f t="shared" si="327"/>
        <v>76941.641107453965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2.1884779431845288E-5</v>
      </c>
      <c r="AL1368" s="17">
        <f t="shared" si="322"/>
        <v>2.8443348902945524E-10</v>
      </c>
      <c r="AQ1368">
        <f t="shared" si="329"/>
        <v>2.8443348902945524E-10</v>
      </c>
    </row>
    <row r="1369" spans="1:43" x14ac:dyDescent="0.2">
      <c r="A1369">
        <f>front!A1369</f>
        <v>815.53</v>
      </c>
      <c r="B1369" s="1">
        <f t="shared" si="328"/>
        <v>0.43999999999994088</v>
      </c>
      <c r="C1369">
        <f>front!D1369-front!B1369</f>
        <v>44947.66</v>
      </c>
      <c r="D1369" s="2">
        <f>front!E1369-front!C1369</f>
        <v>55305.3</v>
      </c>
      <c r="E1369" s="2">
        <f>IF(front!F1369-front!C1369&gt;0,front!F1369-front!C1369,0)</f>
        <v>55305.3</v>
      </c>
      <c r="F1369" s="2">
        <f>front!I1369-front!H1369</f>
        <v>3688.8999999999996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46913.722231677843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58358.874764724598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58358.874764724598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3680.6197288487879</v>
      </c>
      <c r="M1369" s="4"/>
      <c r="N1369" s="4"/>
      <c r="O1369" s="4">
        <f t="shared" si="323"/>
        <v>78189.537052796411</v>
      </c>
      <c r="P1369" s="4">
        <f t="shared" si="324"/>
        <v>11671.774952944919</v>
      </c>
      <c r="Q1369" s="4">
        <f t="shared" si="324"/>
        <v>11671.774952944919</v>
      </c>
      <c r="R1369" s="4">
        <f t="shared" si="325"/>
        <v>613.43662147479802</v>
      </c>
      <c r="S1369" s="4"/>
      <c r="T1369" s="4"/>
      <c r="U1369" s="4">
        <f t="shared" si="326"/>
        <v>1</v>
      </c>
      <c r="V1369" s="4"/>
      <c r="W1369" s="4"/>
      <c r="X1369">
        <f>IF(front!E1369&gt;$X$2,O1369,P1369)</f>
        <v>78189.537052796411</v>
      </c>
      <c r="Y1369">
        <f t="shared" si="320"/>
        <v>77952.783813148999</v>
      </c>
      <c r="Z1369">
        <f>SUMPRODUCT($B$7:$B$456,Y$7:Y$456,EXP(constants!$B$32+constants!$A$32*ABS($A$7:$A$456-$A1369)))</f>
        <v>1.6273828160851667E-9</v>
      </c>
      <c r="AA1369">
        <f t="shared" si="321"/>
        <v>77952.783813147369</v>
      </c>
      <c r="AB1369">
        <f t="shared" si="327"/>
        <v>77947.876390606296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2.1891635598956816E-5</v>
      </c>
      <c r="AL1369" s="17">
        <f t="shared" si="322"/>
        <v>2.808496730463209E-10</v>
      </c>
      <c r="AQ1369">
        <f t="shared" si="329"/>
        <v>2.808496730463209E-10</v>
      </c>
    </row>
    <row r="1370" spans="1:43" x14ac:dyDescent="0.2">
      <c r="A1370">
        <f>front!A1370</f>
        <v>815.97</v>
      </c>
      <c r="B1370" s="1">
        <f t="shared" si="328"/>
        <v>0.44000000000005457</v>
      </c>
      <c r="C1370">
        <f>front!D1370-front!B1370</f>
        <v>45320.14</v>
      </c>
      <c r="D1370" s="2">
        <f>front!E1370-front!C1370</f>
        <v>55617.599999999999</v>
      </c>
      <c r="E1370" s="2">
        <f>IF(front!F1370-front!C1370&gt;0,front!F1370-front!C1370,0)</f>
        <v>55617.599999999999</v>
      </c>
      <c r="F1370" s="2">
        <f>front!I1370-front!H1370</f>
        <v>3705.6000000000004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47323.287307448911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58706.095418436147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58706.095418436147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3697.2856181964016</v>
      </c>
      <c r="M1370" s="4"/>
      <c r="N1370" s="4"/>
      <c r="O1370" s="4">
        <f t="shared" si="323"/>
        <v>78872.145512414849</v>
      </c>
      <c r="P1370" s="4">
        <f t="shared" si="324"/>
        <v>11741.219083687229</v>
      </c>
      <c r="Q1370" s="4">
        <f t="shared" si="324"/>
        <v>11741.219083687229</v>
      </c>
      <c r="R1370" s="4">
        <f t="shared" si="325"/>
        <v>616.21426969940035</v>
      </c>
      <c r="S1370" s="4"/>
      <c r="T1370" s="4"/>
      <c r="U1370" s="4">
        <f t="shared" si="326"/>
        <v>1</v>
      </c>
      <c r="V1370" s="4"/>
      <c r="W1370" s="4"/>
      <c r="X1370">
        <f>IF(front!E1370&gt;$X$2,O1370,P1370)</f>
        <v>78872.145512414849</v>
      </c>
      <c r="Y1370">
        <f t="shared" si="320"/>
        <v>78635.392272767436</v>
      </c>
      <c r="Z1370">
        <f>SUMPRODUCT($B$7:$B$456,Y$7:Y$456,EXP(constants!$B$32+constants!$A$32*ABS($A$7:$A$456-$A1370)))</f>
        <v>1.5871594198690925E-9</v>
      </c>
      <c r="AA1370">
        <f t="shared" si="321"/>
        <v>78635.39227276585</v>
      </c>
      <c r="AB1370">
        <f t="shared" si="327"/>
        <v>78630.484850224777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2.1898449128344148E-5</v>
      </c>
      <c r="AL1370" s="17">
        <f t="shared" si="322"/>
        <v>2.7849820804305451E-10</v>
      </c>
      <c r="AQ1370">
        <f t="shared" si="329"/>
        <v>2.7849820804305451E-10</v>
      </c>
    </row>
    <row r="1371" spans="1:43" x14ac:dyDescent="0.2">
      <c r="A1371">
        <f>front!A1371</f>
        <v>816.41</v>
      </c>
      <c r="B1371" s="1">
        <f t="shared" si="328"/>
        <v>0.43999999999994088</v>
      </c>
      <c r="C1371">
        <f>front!D1371-front!B1371</f>
        <v>45410.66</v>
      </c>
      <c r="D1371" s="2">
        <f>front!E1371-front!C1371</f>
        <v>55752.4</v>
      </c>
      <c r="E1371" s="2">
        <f>IF(front!F1371-front!C1371&gt;0,front!F1371-front!C1371,0)</f>
        <v>55752.4</v>
      </c>
      <c r="F1371" s="2">
        <f>front!I1371-front!H1371</f>
        <v>4541.7999999999993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47422.853342647759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58856.060674219261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58856.060674219261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4531.9173426086591</v>
      </c>
      <c r="M1371" s="4"/>
      <c r="N1371" s="4"/>
      <c r="O1371" s="4">
        <f t="shared" si="323"/>
        <v>79038.088904412929</v>
      </c>
      <c r="P1371" s="4">
        <f t="shared" si="324"/>
        <v>11771.212134843852</v>
      </c>
      <c r="Q1371" s="4">
        <f t="shared" si="324"/>
        <v>11771.212134843852</v>
      </c>
      <c r="R1371" s="4">
        <f t="shared" si="325"/>
        <v>755.31955710144314</v>
      </c>
      <c r="S1371" s="4"/>
      <c r="T1371" s="4"/>
      <c r="U1371" s="4">
        <f t="shared" si="326"/>
        <v>1</v>
      </c>
      <c r="V1371" s="4"/>
      <c r="W1371" s="4"/>
      <c r="X1371">
        <f>IF(front!E1371&gt;$X$2,O1371,P1371)</f>
        <v>79038.088904412929</v>
      </c>
      <c r="Y1371">
        <f t="shared" si="320"/>
        <v>78801.335664765516</v>
      </c>
      <c r="Z1371">
        <f>SUMPRODUCT($B$7:$B$456,Y$7:Y$456,EXP(constants!$B$32+constants!$A$32*ABS($A$7:$A$456-$A1371)))</f>
        <v>1.5479302098931446E-9</v>
      </c>
      <c r="AA1371">
        <f t="shared" si="321"/>
        <v>78801.335664763974</v>
      </c>
      <c r="AB1371">
        <f t="shared" si="327"/>
        <v>78796.428242222901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2.1905219965023116E-5</v>
      </c>
      <c r="AL1371" s="17">
        <f t="shared" si="322"/>
        <v>2.7799762570056758E-10</v>
      </c>
      <c r="AQ1371">
        <f t="shared" si="329"/>
        <v>2.7799762570056758E-10</v>
      </c>
    </row>
    <row r="1372" spans="1:43" x14ac:dyDescent="0.2">
      <c r="A1372">
        <f>front!A1372</f>
        <v>816.85</v>
      </c>
      <c r="B1372" s="1">
        <f t="shared" si="328"/>
        <v>0.44000000000005457</v>
      </c>
      <c r="C1372">
        <f>front!D1372-front!B1372</f>
        <v>45446.47</v>
      </c>
      <c r="D1372" s="2">
        <f>front!E1372-front!C1372</f>
        <v>55651.5</v>
      </c>
      <c r="E1372" s="2">
        <f>IF(front!F1372-front!C1372&gt;0,front!F1372-front!C1372,0)</f>
        <v>55651.5</v>
      </c>
      <c r="F1372" s="2">
        <f>front!I1372-front!H1372</f>
        <v>5139.6999999999989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47462.245532003944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58743.803751019965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58743.803751019965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5128.9265994883053</v>
      </c>
      <c r="M1372" s="4"/>
      <c r="N1372" s="4"/>
      <c r="O1372" s="4">
        <f t="shared" si="323"/>
        <v>79103.742553339907</v>
      </c>
      <c r="P1372" s="4">
        <f t="shared" si="324"/>
        <v>11748.760750203992</v>
      </c>
      <c r="Q1372" s="4">
        <f t="shared" si="324"/>
        <v>11748.760750203992</v>
      </c>
      <c r="R1372" s="4">
        <f t="shared" si="325"/>
        <v>854.82109991471748</v>
      </c>
      <c r="S1372" s="4"/>
      <c r="T1372" s="4"/>
      <c r="U1372" s="4">
        <f t="shared" si="326"/>
        <v>1</v>
      </c>
      <c r="V1372" s="4"/>
      <c r="W1372" s="4"/>
      <c r="X1372">
        <f>IF(front!E1372&gt;$X$2,O1372,P1372)</f>
        <v>79103.742553339907</v>
      </c>
      <c r="Y1372">
        <f t="shared" si="320"/>
        <v>78866.989313692495</v>
      </c>
      <c r="Z1372">
        <f>SUMPRODUCT($B$7:$B$456,Y$7:Y$456,EXP(constants!$B$32+constants!$A$32*ABS($A$7:$A$456-$A1372)))</f>
        <v>1.5096706132377337E-9</v>
      </c>
      <c r="AA1372">
        <f t="shared" si="321"/>
        <v>78866.989313690981</v>
      </c>
      <c r="AB1372">
        <f t="shared" si="327"/>
        <v>78862.081891149908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2.191194805390038E-5</v>
      </c>
      <c r="AL1372" s="17">
        <f t="shared" si="322"/>
        <v>2.7785150389694939E-10</v>
      </c>
      <c r="AQ1372">
        <f t="shared" si="329"/>
        <v>2.7785150389694939E-10</v>
      </c>
    </row>
    <row r="1373" spans="1:43" x14ac:dyDescent="0.2">
      <c r="A1373">
        <f>front!A1373</f>
        <v>817.29</v>
      </c>
      <c r="B1373" s="1">
        <f t="shared" si="328"/>
        <v>0.43999999999994088</v>
      </c>
      <c r="C1373">
        <f>front!D1373-front!B1373</f>
        <v>45269.599999999999</v>
      </c>
      <c r="D1373" s="2">
        <f>front!E1373-front!C1373</f>
        <v>55120.9</v>
      </c>
      <c r="E1373" s="2">
        <f>IF(front!F1373-front!C1373&gt;0,front!F1373-front!C1373,0)</f>
        <v>55120.9</v>
      </c>
      <c r="F1373" s="2">
        <f>front!I1373-front!H1373</f>
        <v>5632.5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47267.702276159333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58153.984242561404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58153.984242561404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5621.1933345294428</v>
      </c>
      <c r="M1373" s="4"/>
      <c r="N1373" s="4"/>
      <c r="O1373" s="4">
        <f t="shared" si="323"/>
        <v>78779.50379359888</v>
      </c>
      <c r="P1373" s="4">
        <f t="shared" si="324"/>
        <v>11630.796848512282</v>
      </c>
      <c r="Q1373" s="4">
        <f t="shared" si="324"/>
        <v>11630.796848512282</v>
      </c>
      <c r="R1373" s="4">
        <f t="shared" si="325"/>
        <v>936.86555575490706</v>
      </c>
      <c r="S1373" s="4"/>
      <c r="T1373" s="4"/>
      <c r="U1373" s="4">
        <f t="shared" si="326"/>
        <v>1</v>
      </c>
      <c r="V1373" s="4"/>
      <c r="W1373" s="4"/>
      <c r="X1373">
        <f>IF(front!E1373&gt;$X$2,O1373,P1373)</f>
        <v>78779.50379359888</v>
      </c>
      <c r="Y1373">
        <f t="shared" si="320"/>
        <v>78542.750553951468</v>
      </c>
      <c r="Z1373">
        <f>SUMPRODUCT($B$7:$B$456,Y$7:Y$456,EXP(constants!$B$32+constants!$A$32*ABS($A$7:$A$456-$A1373)))</f>
        <v>1.4723566643427285E-9</v>
      </c>
      <c r="AA1373">
        <f t="shared" si="321"/>
        <v>78542.750553949998</v>
      </c>
      <c r="AB1373">
        <f t="shared" si="327"/>
        <v>78537.843131408925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2.191863333972352E-5</v>
      </c>
      <c r="AL1373" s="17">
        <f t="shared" si="322"/>
        <v>2.7908371895379696E-10</v>
      </c>
      <c r="AQ1373">
        <f t="shared" si="329"/>
        <v>2.7908371895379696E-10</v>
      </c>
    </row>
    <row r="1374" spans="1:43" x14ac:dyDescent="0.2">
      <c r="A1374">
        <f>front!A1374</f>
        <v>817.74</v>
      </c>
      <c r="B1374" s="1">
        <f t="shared" si="328"/>
        <v>0.45000000000004547</v>
      </c>
      <c r="C1374">
        <f>front!D1374-front!B1374</f>
        <v>44902.73</v>
      </c>
      <c r="D1374" s="2">
        <f>front!E1374-front!C1374</f>
        <v>55465.2</v>
      </c>
      <c r="E1374" s="2">
        <f>IF(front!F1374-front!C1374&gt;0,front!F1374-front!C1374,0)</f>
        <v>55465.2</v>
      </c>
      <c r="F1374" s="2">
        <f>front!I1374-front!H1374</f>
        <v>5238.3999999999996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46864.334270764652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58536.618550038947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58536.618550038947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5227.5037113623039</v>
      </c>
      <c r="M1374" s="4"/>
      <c r="N1374" s="4"/>
      <c r="O1374" s="4">
        <f t="shared" si="323"/>
        <v>78107.223784607748</v>
      </c>
      <c r="P1374" s="4">
        <f t="shared" si="324"/>
        <v>11707.323710007789</v>
      </c>
      <c r="Q1374" s="4">
        <f t="shared" si="324"/>
        <v>11707.323710007789</v>
      </c>
      <c r="R1374" s="4">
        <f t="shared" si="325"/>
        <v>871.25061856038405</v>
      </c>
      <c r="S1374" s="4"/>
      <c r="T1374" s="4"/>
      <c r="U1374" s="4">
        <f t="shared" si="326"/>
        <v>1</v>
      </c>
      <c r="V1374" s="4"/>
      <c r="W1374" s="4"/>
      <c r="X1374">
        <f>IF(front!E1374&gt;$X$2,O1374,P1374)</f>
        <v>78107.223784607748</v>
      </c>
      <c r="Y1374">
        <f t="shared" si="320"/>
        <v>77870.470544960335</v>
      </c>
      <c r="Z1374">
        <f>SUMPRODUCT($B$7:$B$456,Y$7:Y$456,EXP(constants!$B$32+constants!$A$32*ABS($A$7:$A$456-$A1374)))</f>
        <v>1.4351484453565082E-9</v>
      </c>
      <c r="AA1374">
        <f t="shared" si="321"/>
        <v>77870.470544958895</v>
      </c>
      <c r="AB1374">
        <f t="shared" si="327"/>
        <v>77865.563122417821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2.1925426232888801E-5</v>
      </c>
      <c r="AL1374" s="17">
        <f t="shared" si="322"/>
        <v>2.8158052614887439E-10</v>
      </c>
      <c r="AQ1374">
        <f t="shared" si="329"/>
        <v>2.8158052614887439E-10</v>
      </c>
    </row>
    <row r="1375" spans="1:43" x14ac:dyDescent="0.2">
      <c r="A1375">
        <f>front!A1375</f>
        <v>818.18</v>
      </c>
      <c r="B1375" s="1">
        <f t="shared" si="328"/>
        <v>0.43999999999994088</v>
      </c>
      <c r="C1375">
        <f>front!D1375-front!B1375</f>
        <v>44512.799999999996</v>
      </c>
      <c r="D1375" s="2">
        <f>front!E1375-front!C1375</f>
        <v>54979</v>
      </c>
      <c r="E1375" s="2">
        <f>IF(front!F1375-front!C1375&gt;0,front!F1375-front!C1375,0)</f>
        <v>54979</v>
      </c>
      <c r="F1375" s="2">
        <f>front!I1375-front!H1375</f>
        <v>4493.5999999999985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46435.859251430455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57996.375863796449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57996.375863796449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4483.798808270355</v>
      </c>
      <c r="M1375" s="4"/>
      <c r="N1375" s="4"/>
      <c r="O1375" s="4">
        <f t="shared" si="323"/>
        <v>77393.098752384089</v>
      </c>
      <c r="P1375" s="4">
        <f t="shared" si="324"/>
        <v>11599.275172759289</v>
      </c>
      <c r="Q1375" s="4">
        <f t="shared" si="324"/>
        <v>11599.275172759289</v>
      </c>
      <c r="R1375" s="4">
        <f t="shared" si="325"/>
        <v>747.29980137839243</v>
      </c>
      <c r="S1375" s="4"/>
      <c r="T1375" s="4"/>
      <c r="U1375" s="4">
        <f t="shared" si="326"/>
        <v>1</v>
      </c>
      <c r="V1375" s="4"/>
      <c r="W1375" s="4"/>
      <c r="X1375">
        <f>IF(front!E1375&gt;$X$2,O1375,P1375)</f>
        <v>77393.098752384089</v>
      </c>
      <c r="Y1375">
        <f t="shared" si="320"/>
        <v>77156.345512736676</v>
      </c>
      <c r="Z1375">
        <f>SUMPRODUCT($B$7:$B$456,Y$7:Y$456,EXP(constants!$B$32+constants!$A$32*ABS($A$7:$A$456-$A1375)))</f>
        <v>1.3996764322715293E-9</v>
      </c>
      <c r="AA1375">
        <f t="shared" si="321"/>
        <v>77156.345512735279</v>
      </c>
      <c r="AB1375">
        <f t="shared" si="327"/>
        <v>77151.438090194206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2.1932024770542235E-5</v>
      </c>
      <c r="AL1375" s="17">
        <f t="shared" si="322"/>
        <v>2.8427240390389755E-10</v>
      </c>
      <c r="AQ1375">
        <f t="shared" si="329"/>
        <v>2.8427240390389755E-10</v>
      </c>
    </row>
    <row r="1376" spans="1:43" x14ac:dyDescent="0.2">
      <c r="A1376">
        <f>front!A1376</f>
        <v>818.62</v>
      </c>
      <c r="B1376" s="1">
        <f t="shared" si="328"/>
        <v>0.44000000000005457</v>
      </c>
      <c r="C1376">
        <f>front!D1376-front!B1376</f>
        <v>43806.86</v>
      </c>
      <c r="D1376" s="2">
        <f>front!E1376-front!C1376</f>
        <v>55663.3</v>
      </c>
      <c r="E1376" s="2">
        <f>IF(front!F1376-front!C1376&gt;0,front!F1376-front!C1376,0)</f>
        <v>55663.3</v>
      </c>
      <c r="F1376" s="2">
        <f>front!I1376-front!H1376</f>
        <v>4119.5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45660.822444553851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58756.930219200418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58756.930219200418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4110.3715175297239</v>
      </c>
      <c r="M1376" s="4"/>
      <c r="N1376" s="4"/>
      <c r="O1376" s="4">
        <f t="shared" si="323"/>
        <v>76101.370740923085</v>
      </c>
      <c r="P1376" s="4">
        <f t="shared" si="324"/>
        <v>11751.386043840084</v>
      </c>
      <c r="Q1376" s="4">
        <f t="shared" si="324"/>
        <v>11751.386043840084</v>
      </c>
      <c r="R1376" s="4">
        <f t="shared" si="325"/>
        <v>685.06191958828731</v>
      </c>
      <c r="S1376" s="4"/>
      <c r="T1376" s="4"/>
      <c r="U1376" s="4">
        <f t="shared" si="326"/>
        <v>1</v>
      </c>
      <c r="V1376" s="4"/>
      <c r="W1376" s="4"/>
      <c r="X1376">
        <f>IF(front!E1376&gt;$X$2,O1376,P1376)</f>
        <v>76101.370740923085</v>
      </c>
      <c r="Y1376">
        <f t="shared" si="320"/>
        <v>75864.617501275672</v>
      </c>
      <c r="Z1376">
        <f>SUMPRODUCT($B$7:$B$456,Y$7:Y$456,EXP(constants!$B$32+constants!$A$32*ABS($A$7:$A$456-$A1376)))</f>
        <v>1.3650811673141446E-9</v>
      </c>
      <c r="AA1376">
        <f t="shared" si="321"/>
        <v>75864.617501274304</v>
      </c>
      <c r="AB1376">
        <f t="shared" si="327"/>
        <v>75859.710078733231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2.1938580337529056E-5</v>
      </c>
      <c r="AL1376" s="17">
        <f t="shared" si="322"/>
        <v>2.8919936966222853E-10</v>
      </c>
      <c r="AQ1376">
        <f t="shared" si="329"/>
        <v>2.8919936966222853E-10</v>
      </c>
    </row>
    <row r="1377" spans="1:43" x14ac:dyDescent="0.2">
      <c r="A1377">
        <f>front!A1377</f>
        <v>819.06</v>
      </c>
      <c r="B1377" s="1">
        <f t="shared" si="328"/>
        <v>0.43999999999994088</v>
      </c>
      <c r="C1377">
        <f>front!D1377-front!B1377</f>
        <v>43338</v>
      </c>
      <c r="D1377" s="2">
        <f>front!E1377-front!C1377</f>
        <v>55155.9</v>
      </c>
      <c r="E1377" s="2">
        <f>IF(front!F1377-front!C1377&gt;0,front!F1377-front!C1377,0)</f>
        <v>55155.9</v>
      </c>
      <c r="F1377" s="2">
        <f>front!I1377-front!H1377</f>
        <v>3766.6999999999989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45146.587033440548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58192.866552264037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58192.866552264037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3758.2615767794405</v>
      </c>
      <c r="M1377" s="4"/>
      <c r="N1377" s="4"/>
      <c r="O1377" s="4">
        <f t="shared" si="323"/>
        <v>75244.311722400904</v>
      </c>
      <c r="P1377" s="4">
        <f t="shared" si="324"/>
        <v>11638.573310452806</v>
      </c>
      <c r="Q1377" s="4">
        <f t="shared" si="324"/>
        <v>11638.573310452806</v>
      </c>
      <c r="R1377" s="4">
        <f t="shared" si="325"/>
        <v>626.37692946324012</v>
      </c>
      <c r="S1377" s="4"/>
      <c r="T1377" s="4"/>
      <c r="U1377" s="4">
        <f t="shared" si="326"/>
        <v>1</v>
      </c>
      <c r="V1377" s="4"/>
      <c r="W1377" s="4"/>
      <c r="X1377">
        <f>IF(front!E1377&gt;$X$2,O1377,P1377)</f>
        <v>75244.311722400904</v>
      </c>
      <c r="Y1377">
        <f t="shared" si="320"/>
        <v>75007.558482753491</v>
      </c>
      <c r="Z1377">
        <f>SUMPRODUCT($B$7:$B$456,Y$7:Y$456,EXP(constants!$B$32+constants!$A$32*ABS($A$7:$A$456-$A1377)))</f>
        <v>1.3313409802375393E-9</v>
      </c>
      <c r="AA1377">
        <f t="shared" si="321"/>
        <v>75007.558482752167</v>
      </c>
      <c r="AB1377">
        <f t="shared" si="327"/>
        <v>75002.651060211094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2.194509287821723E-5</v>
      </c>
      <c r="AL1377" s="17">
        <f t="shared" si="322"/>
        <v>2.9259089602846186E-10</v>
      </c>
      <c r="AQ1377">
        <f t="shared" si="329"/>
        <v>2.9259089602846186E-10</v>
      </c>
    </row>
    <row r="1378" spans="1:43" x14ac:dyDescent="0.2">
      <c r="A1378">
        <f>front!A1378</f>
        <v>819.5</v>
      </c>
      <c r="B1378" s="1">
        <f t="shared" si="328"/>
        <v>0.44000000000005457</v>
      </c>
      <c r="C1378">
        <f>front!D1378-front!B1378</f>
        <v>43061.87</v>
      </c>
      <c r="D1378" s="2">
        <f>front!E1378-front!C1378</f>
        <v>54894.8</v>
      </c>
      <c r="E1378" s="2">
        <f>IF(front!F1378-front!C1378&gt;0,front!F1378-front!C1378,0)</f>
        <v>54894.8</v>
      </c>
      <c r="F1378" s="2">
        <f>front!I1378-front!H1378</f>
        <v>3861.9000000000015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44843.935469284967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57902.878019682539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57902.878019682539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3853.2707978036528</v>
      </c>
      <c r="M1378" s="4"/>
      <c r="N1378" s="4"/>
      <c r="O1378" s="4">
        <f t="shared" si="323"/>
        <v>74739.892448808285</v>
      </c>
      <c r="P1378" s="4">
        <f t="shared" si="324"/>
        <v>11580.575603936508</v>
      </c>
      <c r="Q1378" s="4">
        <f t="shared" si="324"/>
        <v>11580.575603936508</v>
      </c>
      <c r="R1378" s="4">
        <f t="shared" si="325"/>
        <v>642.21179963394218</v>
      </c>
      <c r="S1378" s="4"/>
      <c r="T1378" s="4"/>
      <c r="U1378" s="4">
        <f t="shared" si="326"/>
        <v>1</v>
      </c>
      <c r="V1378" s="4"/>
      <c r="W1378" s="4"/>
      <c r="X1378">
        <f>IF(front!E1378&gt;$X$2,O1378,P1378)</f>
        <v>74739.892448808285</v>
      </c>
      <c r="Y1378">
        <f t="shared" si="320"/>
        <v>74503.139209160872</v>
      </c>
      <c r="Z1378">
        <f>SUMPRODUCT($B$7:$B$456,Y$7:Y$456,EXP(constants!$B$32+constants!$A$32*ABS($A$7:$A$456-$A1378)))</f>
        <v>1.2984347364100331E-9</v>
      </c>
      <c r="AA1378">
        <f t="shared" si="321"/>
        <v>74503.139209159577</v>
      </c>
      <c r="AB1378">
        <f t="shared" si="327"/>
        <v>74498.231786618504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2.1951562336866807E-5</v>
      </c>
      <c r="AL1378" s="17">
        <f t="shared" si="322"/>
        <v>2.9465883700087739E-10</v>
      </c>
      <c r="AQ1378">
        <f t="shared" si="329"/>
        <v>2.9465883700087739E-10</v>
      </c>
    </row>
    <row r="1379" spans="1:43" x14ac:dyDescent="0.2">
      <c r="A1379">
        <f>front!A1379</f>
        <v>819.94</v>
      </c>
      <c r="B1379" s="1">
        <f t="shared" si="328"/>
        <v>0.44000000000005457</v>
      </c>
      <c r="C1379">
        <f>front!D1379-front!B1379</f>
        <v>42933.460000000006</v>
      </c>
      <c r="D1379" s="2">
        <f>front!E1379-front!C1379</f>
        <v>55626.3</v>
      </c>
      <c r="E1379" s="2">
        <f>IF(front!F1379-front!C1379&gt;0,front!F1379-front!C1379,0)</f>
        <v>55626.3</v>
      </c>
      <c r="F1379" s="2">
        <f>front!I1379-front!H1379</f>
        <v>4737.6000000000004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44703.244267921582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58715.772432697115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58715.772432697115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4727.4001802884732</v>
      </c>
      <c r="M1379" s="4"/>
      <c r="N1379" s="4"/>
      <c r="O1379" s="4">
        <f t="shared" si="323"/>
        <v>74505.407113202629</v>
      </c>
      <c r="P1379" s="4">
        <f t="shared" si="324"/>
        <v>11743.154486539423</v>
      </c>
      <c r="Q1379" s="4">
        <f t="shared" si="324"/>
        <v>11743.154486539423</v>
      </c>
      <c r="R1379" s="4">
        <f t="shared" si="325"/>
        <v>787.90003004807886</v>
      </c>
      <c r="S1379" s="4"/>
      <c r="T1379" s="4"/>
      <c r="U1379" s="4">
        <f t="shared" si="326"/>
        <v>1</v>
      </c>
      <c r="V1379" s="4"/>
      <c r="W1379" s="4"/>
      <c r="X1379">
        <f>IF(front!E1379&gt;$X$2,O1379,P1379)</f>
        <v>74505.407113202629</v>
      </c>
      <c r="Y1379">
        <f t="shared" si="320"/>
        <v>74268.653873555217</v>
      </c>
      <c r="Z1379">
        <f>SUMPRODUCT($B$7:$B$456,Y$7:Y$456,EXP(constants!$B$32+constants!$A$32*ABS($A$7:$A$456-$A1379)))</f>
        <v>1.2663418235765462E-9</v>
      </c>
      <c r="AA1379">
        <f t="shared" si="321"/>
        <v>74268.653873553951</v>
      </c>
      <c r="AB1379">
        <f t="shared" si="327"/>
        <v>74263.746451012878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2.195798865766054E-5</v>
      </c>
      <c r="AL1379" s="17">
        <f t="shared" si="322"/>
        <v>2.9567574633667106E-10</v>
      </c>
      <c r="AQ1379">
        <f t="shared" si="329"/>
        <v>2.9567574633667106E-10</v>
      </c>
    </row>
    <row r="1380" spans="1:43" x14ac:dyDescent="0.2">
      <c r="A1380">
        <f>front!A1380</f>
        <v>820.39</v>
      </c>
      <c r="B1380" s="1">
        <f t="shared" si="328"/>
        <v>0.44999999999993179</v>
      </c>
      <c r="C1380">
        <f>front!D1380-front!B1380</f>
        <v>42984.27</v>
      </c>
      <c r="D1380" s="2">
        <f>front!E1380-front!C1380</f>
        <v>55225.4</v>
      </c>
      <c r="E1380" s="2">
        <f>IF(front!F1380-front!C1380&gt;0,front!F1380-front!C1380,0)</f>
        <v>55225.4</v>
      </c>
      <c r="F1380" s="2">
        <f>front!I1380-front!H1380</f>
        <v>5831.4000000000015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44758.909760076844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58270.085173091618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58270.085173091618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5819.9397684598525</v>
      </c>
      <c r="M1380" s="4"/>
      <c r="N1380" s="4"/>
      <c r="O1380" s="4">
        <f t="shared" si="323"/>
        <v>74598.182933461401</v>
      </c>
      <c r="P1380" s="4">
        <f t="shared" si="324"/>
        <v>11654.017034618324</v>
      </c>
      <c r="Q1380" s="4">
        <f t="shared" si="324"/>
        <v>11654.017034618324</v>
      </c>
      <c r="R1380" s="4">
        <f t="shared" si="325"/>
        <v>969.98996140997542</v>
      </c>
      <c r="S1380" s="4"/>
      <c r="T1380" s="4"/>
      <c r="U1380" s="4">
        <f t="shared" si="326"/>
        <v>1</v>
      </c>
      <c r="V1380" s="4"/>
      <c r="W1380" s="4"/>
      <c r="X1380">
        <f>IF(front!E1380&gt;$X$2,O1380,P1380)</f>
        <v>74598.182933461401</v>
      </c>
      <c r="Y1380">
        <f t="shared" si="320"/>
        <v>74361.429693813989</v>
      </c>
      <c r="Z1380">
        <f>SUMPRODUCT($B$7:$B$456,Y$7:Y$456,EXP(constants!$B$32+constants!$A$32*ABS($A$7:$A$456-$A1380)))</f>
        <v>1.2343398467294022E-9</v>
      </c>
      <c r="AA1380">
        <f t="shared" si="321"/>
        <v>74361.429693812752</v>
      </c>
      <c r="AB1380">
        <f t="shared" si="327"/>
        <v>74356.522271271679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2.1964516353346052E-5</v>
      </c>
      <c r="AL1380" s="17">
        <f t="shared" si="322"/>
        <v>2.9539461613352301E-10</v>
      </c>
      <c r="AQ1380">
        <f t="shared" si="329"/>
        <v>2.9539461613352301E-10</v>
      </c>
    </row>
    <row r="1381" spans="1:43" x14ac:dyDescent="0.2">
      <c r="A1381">
        <f>front!A1381</f>
        <v>820.83</v>
      </c>
      <c r="B1381" s="1">
        <f t="shared" si="328"/>
        <v>0.44000000000005457</v>
      </c>
      <c r="C1381">
        <f>front!D1381-front!B1381</f>
        <v>43336.33</v>
      </c>
      <c r="D1381" s="2">
        <f>front!E1381-front!C1381</f>
        <v>55632.3</v>
      </c>
      <c r="E1381" s="2">
        <f>IF(front!F1381-front!C1381&gt;0,front!F1381-front!C1381,0)</f>
        <v>55632.3</v>
      </c>
      <c r="F1381" s="2">
        <f>front!I1381-front!H1381</f>
        <v>7152.2000000000007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45144.756178482123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58722.446374241925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58722.446374241925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7140.8616560975379</v>
      </c>
      <c r="M1381" s="4"/>
      <c r="N1381" s="4"/>
      <c r="O1381" s="4">
        <f t="shared" si="323"/>
        <v>75241.260297470202</v>
      </c>
      <c r="P1381" s="4">
        <f t="shared" si="324"/>
        <v>11744.489274848385</v>
      </c>
      <c r="Q1381" s="4">
        <f t="shared" si="324"/>
        <v>11744.489274848385</v>
      </c>
      <c r="R1381" s="4">
        <f t="shared" si="325"/>
        <v>1190.1436093495897</v>
      </c>
      <c r="S1381" s="4"/>
      <c r="T1381" s="4"/>
      <c r="U1381" s="4">
        <f t="shared" si="326"/>
        <v>1</v>
      </c>
      <c r="V1381" s="4"/>
      <c r="W1381" s="4"/>
      <c r="X1381">
        <f>IF(front!E1381&gt;$X$2,O1381,P1381)</f>
        <v>75241.260297470202</v>
      </c>
      <c r="Y1381">
        <f t="shared" si="320"/>
        <v>75004.50705782279</v>
      </c>
      <c r="Z1381">
        <f>SUMPRODUCT($B$7:$B$456,Y$7:Y$456,EXP(constants!$B$32+constants!$A$32*ABS($A$7:$A$456-$A1381)))</f>
        <v>1.2038311426743097E-9</v>
      </c>
      <c r="AA1381">
        <f t="shared" si="321"/>
        <v>75004.507057821582</v>
      </c>
      <c r="AB1381">
        <f t="shared" si="327"/>
        <v>74999.599635280509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2.197085524709079E-5</v>
      </c>
      <c r="AL1381" s="17">
        <f t="shared" si="322"/>
        <v>2.9294630043272249E-10</v>
      </c>
      <c r="AQ1381">
        <f t="shared" si="329"/>
        <v>2.9294630043272249E-10</v>
      </c>
    </row>
    <row r="1382" spans="1:43" x14ac:dyDescent="0.2">
      <c r="A1382">
        <f>front!A1382</f>
        <v>821.27</v>
      </c>
      <c r="B1382" s="1">
        <f t="shared" si="328"/>
        <v>0.43999999999994088</v>
      </c>
      <c r="C1382">
        <f>front!D1382-front!B1382</f>
        <v>43739.4</v>
      </c>
      <c r="D1382" s="2">
        <f>front!E1382-front!C1382</f>
        <v>55440.7</v>
      </c>
      <c r="E1382" s="2">
        <f>IF(front!F1382-front!C1382&gt;0,front!F1382-front!C1382,0)</f>
        <v>55440.7</v>
      </c>
      <c r="F1382" s="2">
        <f>front!I1382-front!H1382</f>
        <v>6693.2000000000007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45586.80776507518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58509.379747506842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58509.379747506842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6681.5689048164604</v>
      </c>
      <c r="M1382" s="4"/>
      <c r="N1382" s="4"/>
      <c r="O1382" s="4">
        <f t="shared" si="323"/>
        <v>75978.012941791967</v>
      </c>
      <c r="P1382" s="4">
        <f t="shared" si="324"/>
        <v>11701.875949501369</v>
      </c>
      <c r="Q1382" s="4">
        <f t="shared" si="324"/>
        <v>11701.875949501369</v>
      </c>
      <c r="R1382" s="4">
        <f t="shared" si="325"/>
        <v>1113.5948174694101</v>
      </c>
      <c r="S1382" s="4"/>
      <c r="T1382" s="4"/>
      <c r="U1382" s="4">
        <f t="shared" si="326"/>
        <v>1</v>
      </c>
      <c r="V1382" s="4"/>
      <c r="W1382" s="4"/>
      <c r="X1382">
        <f>IF(front!E1382&gt;$X$2,O1382,P1382)</f>
        <v>75978.012941791967</v>
      </c>
      <c r="Y1382">
        <f t="shared" si="320"/>
        <v>75741.259702144554</v>
      </c>
      <c r="Z1382">
        <f>SUMPRODUCT($B$7:$B$456,Y$7:Y$456,EXP(constants!$B$32+constants!$A$32*ABS($A$7:$A$456-$A1382)))</f>
        <v>1.1740765105432468E-9</v>
      </c>
      <c r="AA1382">
        <f t="shared" si="321"/>
        <v>75741.259702143376</v>
      </c>
      <c r="AB1382">
        <f t="shared" si="327"/>
        <v>75736.352279602303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2.1977150833832549E-5</v>
      </c>
      <c r="AL1382" s="17">
        <f t="shared" si="322"/>
        <v>2.9017968481895774E-10</v>
      </c>
      <c r="AQ1382">
        <f t="shared" si="329"/>
        <v>2.9017968481895774E-10</v>
      </c>
    </row>
    <row r="1383" spans="1:43" x14ac:dyDescent="0.2">
      <c r="A1383">
        <f>front!A1383</f>
        <v>821.71</v>
      </c>
      <c r="B1383" s="1">
        <f t="shared" si="328"/>
        <v>0.44000000000005457</v>
      </c>
      <c r="C1383">
        <f>front!D1383-front!B1383</f>
        <v>44088.600000000006</v>
      </c>
      <c r="D1383" s="2">
        <f>front!E1383-front!C1383</f>
        <v>55750.7</v>
      </c>
      <c r="E1383" s="2">
        <f>IF(front!F1383-front!C1383&gt;0,front!F1383-front!C1383,0)</f>
        <v>55750.7</v>
      </c>
      <c r="F1383" s="2">
        <f>front!I1383-front!H1383</f>
        <v>5371.9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45970.029717768666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58854.169053506885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58854.169053506885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5360.8498430688251</v>
      </c>
      <c r="M1383" s="4"/>
      <c r="N1383" s="4"/>
      <c r="O1383" s="4">
        <f t="shared" si="323"/>
        <v>76616.716196281122</v>
      </c>
      <c r="P1383" s="4">
        <f t="shared" si="324"/>
        <v>11770.833810701377</v>
      </c>
      <c r="Q1383" s="4">
        <f t="shared" si="324"/>
        <v>11770.833810701377</v>
      </c>
      <c r="R1383" s="4">
        <f t="shared" si="325"/>
        <v>893.47497384480414</v>
      </c>
      <c r="S1383" s="4"/>
      <c r="T1383" s="4"/>
      <c r="U1383" s="4">
        <f t="shared" si="326"/>
        <v>1</v>
      </c>
      <c r="V1383" s="4"/>
      <c r="W1383" s="4"/>
      <c r="X1383">
        <f>IF(front!E1383&gt;$X$2,O1383,P1383)</f>
        <v>76616.716196281122</v>
      </c>
      <c r="Y1383">
        <f t="shared" si="320"/>
        <v>76379.96295663371</v>
      </c>
      <c r="Z1383">
        <f>SUMPRODUCT($B$7:$B$456,Y$7:Y$456,EXP(constants!$B$32+constants!$A$32*ABS($A$7:$A$456-$A1383)))</f>
        <v>1.1450573122299863E-9</v>
      </c>
      <c r="AA1383">
        <f t="shared" si="321"/>
        <v>76379.96295663256</v>
      </c>
      <c r="AB1383">
        <f t="shared" si="327"/>
        <v>76375.055534091487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2.1983403057510459E-5</v>
      </c>
      <c r="AL1383" s="17">
        <f t="shared" si="322"/>
        <v>2.8783485529117212E-10</v>
      </c>
      <c r="AQ1383">
        <f t="shared" si="329"/>
        <v>2.8783485529117212E-10</v>
      </c>
    </row>
    <row r="1384" spans="1:43" x14ac:dyDescent="0.2">
      <c r="A1384">
        <f>front!A1384</f>
        <v>822.15</v>
      </c>
      <c r="B1384" s="1">
        <f t="shared" si="328"/>
        <v>0.43999999999994088</v>
      </c>
      <c r="C1384">
        <f>front!D1384-front!B1384</f>
        <v>44629.87</v>
      </c>
      <c r="D1384" s="2">
        <f>front!E1384-front!C1384</f>
        <v>54705</v>
      </c>
      <c r="E1384" s="2">
        <f>IF(front!F1384-front!C1384&gt;0,front!F1384-front!C1384,0)</f>
        <v>54705</v>
      </c>
      <c r="F1384" s="2">
        <f>front!I1384-front!H1384</f>
        <v>3983.6000000000004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46564.474297123874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57692.178841829504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57692.178841829504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3974.7316665993876</v>
      </c>
      <c r="M1384" s="4"/>
      <c r="N1384" s="4"/>
      <c r="O1384" s="4">
        <f t="shared" si="323"/>
        <v>77607.457161873113</v>
      </c>
      <c r="P1384" s="4">
        <f t="shared" si="324"/>
        <v>11538.4357683659</v>
      </c>
      <c r="Q1384" s="4">
        <f t="shared" si="324"/>
        <v>11538.4357683659</v>
      </c>
      <c r="R1384" s="4">
        <f t="shared" si="325"/>
        <v>662.45527776656468</v>
      </c>
      <c r="S1384" s="4"/>
      <c r="T1384" s="4"/>
      <c r="U1384" s="4">
        <f t="shared" si="326"/>
        <v>1</v>
      </c>
      <c r="V1384" s="4"/>
      <c r="W1384" s="4"/>
      <c r="X1384">
        <f>IF(front!E1384&gt;$X$2,O1384,P1384)</f>
        <v>77607.457161873113</v>
      </c>
      <c r="Y1384">
        <f t="shared" si="320"/>
        <v>77370.703922225701</v>
      </c>
      <c r="Z1384">
        <f>SUMPRODUCT($B$7:$B$456,Y$7:Y$456,EXP(constants!$B$32+constants!$A$32*ABS($A$7:$A$456-$A1384)))</f>
        <v>1.1167553702992446E-9</v>
      </c>
      <c r="AA1384">
        <f t="shared" si="321"/>
        <v>77370.70392222458</v>
      </c>
      <c r="AB1384">
        <f t="shared" si="327"/>
        <v>77365.796499683507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2.1989611861987962E-5</v>
      </c>
      <c r="AL1384" s="17">
        <f t="shared" si="322"/>
        <v>2.8422911489159058E-10</v>
      </c>
      <c r="AQ1384">
        <f t="shared" si="329"/>
        <v>2.8422911489159058E-10</v>
      </c>
    </row>
    <row r="1385" spans="1:43" x14ac:dyDescent="0.2">
      <c r="A1385">
        <f>front!A1385</f>
        <v>822.59</v>
      </c>
      <c r="B1385" s="1">
        <f t="shared" si="328"/>
        <v>0.44000000000005457</v>
      </c>
      <c r="C1385">
        <f>front!D1385-front!B1385</f>
        <v>44885.93</v>
      </c>
      <c r="D1385" s="2">
        <f>front!E1385-front!C1385</f>
        <v>55826.3</v>
      </c>
      <c r="E1385" s="2">
        <f>IF(front!F1385-front!C1385&gt;0,front!F1385-front!C1385,0)</f>
        <v>55826.3</v>
      </c>
      <c r="F1385" s="2">
        <f>front!I1385-front!H1385</f>
        <v>3915.1000000000004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46845.868239070667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58938.299869400304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58938.299869400304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3906.3655825709161</v>
      </c>
      <c r="M1385" s="4"/>
      <c r="N1385" s="4"/>
      <c r="O1385" s="4">
        <f t="shared" si="323"/>
        <v>78076.447065117783</v>
      </c>
      <c r="P1385" s="4">
        <f t="shared" si="324"/>
        <v>11787.65997388006</v>
      </c>
      <c r="Q1385" s="4">
        <f t="shared" si="324"/>
        <v>11787.65997388006</v>
      </c>
      <c r="R1385" s="4">
        <f t="shared" si="325"/>
        <v>651.06093042848602</v>
      </c>
      <c r="S1385" s="4"/>
      <c r="T1385" s="4"/>
      <c r="U1385" s="4">
        <f t="shared" si="326"/>
        <v>1</v>
      </c>
      <c r="V1385" s="4"/>
      <c r="W1385" s="4"/>
      <c r="X1385">
        <f>IF(front!E1385&gt;$X$2,O1385,P1385)</f>
        <v>78076.447065117783</v>
      </c>
      <c r="Y1385">
        <f t="shared" si="320"/>
        <v>77839.693825470371</v>
      </c>
      <c r="Z1385">
        <f>SUMPRODUCT($B$7:$B$456,Y$7:Y$456,EXP(constants!$B$32+constants!$A$32*ABS($A$7:$A$456-$A1385)))</f>
        <v>1.0891529566003982E-9</v>
      </c>
      <c r="AA1385">
        <f t="shared" si="321"/>
        <v>77839.69382546928</v>
      </c>
      <c r="AB1385">
        <f t="shared" si="327"/>
        <v>77834.786402928206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2.1995777191132494E-5</v>
      </c>
      <c r="AL1385" s="17">
        <f t="shared" si="322"/>
        <v>2.8259571597289042E-10</v>
      </c>
      <c r="AQ1385">
        <f t="shared" si="329"/>
        <v>2.8259571597289042E-10</v>
      </c>
    </row>
    <row r="1386" spans="1:43" x14ac:dyDescent="0.2">
      <c r="A1386">
        <f>front!A1386</f>
        <v>823.03</v>
      </c>
      <c r="B1386" s="1">
        <f t="shared" si="328"/>
        <v>0.43999999999994088</v>
      </c>
      <c r="C1386">
        <f>front!D1386-front!B1386</f>
        <v>45108.33</v>
      </c>
      <c r="D1386" s="2">
        <f>front!E1386-front!C1386</f>
        <v>55365.2</v>
      </c>
      <c r="E1386" s="2">
        <f>IF(front!F1386-front!C1386&gt;0,front!F1386-front!C1386,0)</f>
        <v>55365.2</v>
      </c>
      <c r="F1386" s="2">
        <f>front!I1386-front!H1386</f>
        <v>4009.5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47090.361280559147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58425.450695385538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58425.450695385538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4000.5815067664767</v>
      </c>
      <c r="M1386" s="4"/>
      <c r="N1386" s="4"/>
      <c r="O1386" s="4">
        <f t="shared" si="323"/>
        <v>78483.935467598581</v>
      </c>
      <c r="P1386" s="4">
        <f t="shared" si="324"/>
        <v>11685.090139077107</v>
      </c>
      <c r="Q1386" s="4">
        <f t="shared" si="324"/>
        <v>11685.090139077107</v>
      </c>
      <c r="R1386" s="4">
        <f t="shared" si="325"/>
        <v>666.7635844610794</v>
      </c>
      <c r="S1386" s="4"/>
      <c r="T1386" s="4"/>
      <c r="U1386" s="4">
        <f t="shared" si="326"/>
        <v>1</v>
      </c>
      <c r="V1386" s="4"/>
      <c r="W1386" s="4"/>
      <c r="X1386">
        <f>IF(front!E1386&gt;$X$2,O1386,P1386)</f>
        <v>78483.935467598581</v>
      </c>
      <c r="Y1386">
        <f t="shared" si="320"/>
        <v>78247.182227951169</v>
      </c>
      <c r="Z1386">
        <f>SUMPRODUCT($B$7:$B$456,Y$7:Y$456,EXP(constants!$B$32+constants!$A$32*ABS($A$7:$A$456-$A1386)))</f>
        <v>1.0622327811627439E-9</v>
      </c>
      <c r="AA1386">
        <f t="shared" si="321"/>
        <v>78247.182227950107</v>
      </c>
      <c r="AB1386">
        <f t="shared" si="327"/>
        <v>78242.274805409033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2.2001898988723146E-5</v>
      </c>
      <c r="AL1386" s="17">
        <f t="shared" si="322"/>
        <v>2.8120218952532443E-10</v>
      </c>
      <c r="AQ1386">
        <f t="shared" si="329"/>
        <v>2.8120218952532443E-10</v>
      </c>
    </row>
    <row r="1387" spans="1:43" x14ac:dyDescent="0.2">
      <c r="A1387">
        <f>front!A1387</f>
        <v>823.47</v>
      </c>
      <c r="B1387" s="1">
        <f t="shared" si="328"/>
        <v>0.44000000000005457</v>
      </c>
      <c r="C1387">
        <f>front!D1387-front!B1387</f>
        <v>45039.8</v>
      </c>
      <c r="D1387" s="2">
        <f>front!E1387-front!C1387</f>
        <v>55361.9</v>
      </c>
      <c r="E1387" s="2">
        <f>IF(front!F1387-front!C1387&gt;0,front!F1387-front!C1387,0)</f>
        <v>55361.9</v>
      </c>
      <c r="F1387" s="2">
        <f>front!I1387-front!H1387</f>
        <v>4025.6999999999989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47015.014861986863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58421.782644466082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58421.782644466082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4016.7502684969431</v>
      </c>
      <c r="M1387" s="4"/>
      <c r="N1387" s="4"/>
      <c r="O1387" s="4">
        <f t="shared" si="323"/>
        <v>78358.358103311431</v>
      </c>
      <c r="P1387" s="4">
        <f t="shared" si="324"/>
        <v>11684.356528893217</v>
      </c>
      <c r="Q1387" s="4">
        <f t="shared" si="324"/>
        <v>11684.356528893217</v>
      </c>
      <c r="R1387" s="4">
        <f t="shared" si="325"/>
        <v>669.45837808282386</v>
      </c>
      <c r="S1387" s="4"/>
      <c r="T1387" s="4"/>
      <c r="U1387" s="4">
        <f t="shared" si="326"/>
        <v>1</v>
      </c>
      <c r="V1387" s="4"/>
      <c r="W1387" s="4"/>
      <c r="X1387">
        <f>IF(front!E1387&gt;$X$2,O1387,P1387)</f>
        <v>78358.358103311431</v>
      </c>
      <c r="Y1387">
        <f t="shared" si="320"/>
        <v>78121.604863664019</v>
      </c>
      <c r="Z1387">
        <f>SUMPRODUCT($B$7:$B$456,Y$7:Y$456,EXP(constants!$B$32+constants!$A$32*ABS($A$7:$A$456-$A1387)))</f>
        <v>1.0359779813651186E-9</v>
      </c>
      <c r="AA1387">
        <f t="shared" si="321"/>
        <v>78121.604863662986</v>
      </c>
      <c r="AB1387">
        <f t="shared" si="327"/>
        <v>78116.697441121913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2.2007977198567603E-5</v>
      </c>
      <c r="AL1387" s="17">
        <f t="shared" si="322"/>
        <v>2.8173204858225668E-10</v>
      </c>
      <c r="AQ1387">
        <f t="shared" si="329"/>
        <v>2.8173204858225668E-10</v>
      </c>
    </row>
    <row r="1388" spans="1:43" x14ac:dyDescent="0.2">
      <c r="A1388">
        <f>front!A1388</f>
        <v>823.92</v>
      </c>
      <c r="B1388" s="1">
        <f t="shared" si="328"/>
        <v>0.44999999999993179</v>
      </c>
      <c r="C1388">
        <f>front!D1388-front!B1388</f>
        <v>44711.729999999996</v>
      </c>
      <c r="D1388" s="2">
        <f>front!E1388-front!C1388</f>
        <v>55845.1</v>
      </c>
      <c r="E1388" s="2">
        <f>IF(front!F1388-front!C1388&gt;0,front!F1388-front!C1388,0)</f>
        <v>55845.1</v>
      </c>
      <c r="F1388" s="2">
        <f>front!I1388-front!H1388</f>
        <v>4008.7000000000007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46654.42115487266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58959.224289923768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58959.224289923768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3999.7830521220403</v>
      </c>
      <c r="M1388" s="4"/>
      <c r="N1388" s="4"/>
      <c r="O1388" s="4">
        <f t="shared" si="323"/>
        <v>77757.368591454433</v>
      </c>
      <c r="P1388" s="4">
        <f t="shared" si="324"/>
        <v>11791.844857984754</v>
      </c>
      <c r="Q1388" s="4">
        <f t="shared" si="324"/>
        <v>11791.844857984754</v>
      </c>
      <c r="R1388" s="4">
        <f t="shared" si="325"/>
        <v>666.63050868700668</v>
      </c>
      <c r="S1388" s="4"/>
      <c r="T1388" s="4"/>
      <c r="U1388" s="4">
        <f t="shared" si="326"/>
        <v>1</v>
      </c>
      <c r="V1388" s="4"/>
      <c r="W1388" s="4"/>
      <c r="X1388">
        <f>IF(front!E1388&gt;$X$2,O1388,P1388)</f>
        <v>77757.368591454433</v>
      </c>
      <c r="Y1388">
        <f t="shared" si="320"/>
        <v>77520.61535180702</v>
      </c>
      <c r="Z1388">
        <f>SUMPRODUCT($B$7:$B$456,Y$7:Y$456,EXP(constants!$B$32+constants!$A$32*ABS($A$7:$A$456-$A1388)))</f>
        <v>1.0097975751299658E-9</v>
      </c>
      <c r="AA1388">
        <f t="shared" si="321"/>
        <v>77520.615351806016</v>
      </c>
      <c r="AB1388">
        <f t="shared" si="327"/>
        <v>77515.707929264943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2.2014148405984844E-5</v>
      </c>
      <c r="AL1388" s="17">
        <f t="shared" si="322"/>
        <v>2.8399596667650016E-10</v>
      </c>
      <c r="AQ1388">
        <f t="shared" si="329"/>
        <v>2.8399596667650016E-10</v>
      </c>
    </row>
    <row r="1389" spans="1:43" x14ac:dyDescent="0.2">
      <c r="A1389">
        <f>front!A1389</f>
        <v>824.36</v>
      </c>
      <c r="B1389" s="1">
        <f t="shared" si="328"/>
        <v>0.44000000000005457</v>
      </c>
      <c r="C1389">
        <f>front!D1389-front!B1389</f>
        <v>44299.87</v>
      </c>
      <c r="D1389" s="2">
        <f>front!E1389-front!C1389</f>
        <v>55376.1</v>
      </c>
      <c r="E1389" s="2">
        <f>IF(front!F1389-front!C1389&gt;0,front!F1389-front!C1389,0)</f>
        <v>55376.1</v>
      </c>
      <c r="F1389" s="2">
        <f>front!I1389-front!H1389</f>
        <v>3868.1999999999989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46201.992644238955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58437.566597739024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58437.566597739024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3859.5582844576916</v>
      </c>
      <c r="M1389" s="4"/>
      <c r="N1389" s="4"/>
      <c r="O1389" s="4">
        <f t="shared" si="323"/>
        <v>77003.321073731597</v>
      </c>
      <c r="P1389" s="4">
        <f t="shared" si="324"/>
        <v>11687.513319547805</v>
      </c>
      <c r="Q1389" s="4">
        <f t="shared" si="324"/>
        <v>11687.513319547805</v>
      </c>
      <c r="R1389" s="4">
        <f t="shared" si="325"/>
        <v>643.25971407628197</v>
      </c>
      <c r="S1389" s="4"/>
      <c r="T1389" s="4"/>
      <c r="U1389" s="4">
        <f t="shared" si="326"/>
        <v>1</v>
      </c>
      <c r="V1389" s="4"/>
      <c r="W1389" s="4"/>
      <c r="X1389">
        <f>IF(front!E1389&gt;$X$2,O1389,P1389)</f>
        <v>77003.321073731597</v>
      </c>
      <c r="Y1389">
        <f t="shared" si="320"/>
        <v>76766.567834084184</v>
      </c>
      <c r="Z1389">
        <f>SUMPRODUCT($B$7:$B$456,Y$7:Y$456,EXP(constants!$B$32+constants!$A$32*ABS($A$7:$A$456-$A1389)))</f>
        <v>9.8483879618685673E-10</v>
      </c>
      <c r="AA1389">
        <f t="shared" si="321"/>
        <v>76766.567834083195</v>
      </c>
      <c r="AB1389">
        <f t="shared" si="327"/>
        <v>76761.660411542121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2.2020138277780383E-5</v>
      </c>
      <c r="AL1389" s="17">
        <f t="shared" si="322"/>
        <v>2.8686375672078828E-10</v>
      </c>
      <c r="AQ1389">
        <f t="shared" si="329"/>
        <v>2.8686375672078828E-10</v>
      </c>
    </row>
    <row r="1390" spans="1:43" x14ac:dyDescent="0.2">
      <c r="A1390">
        <f>front!A1390</f>
        <v>824.8</v>
      </c>
      <c r="B1390" s="1">
        <f t="shared" si="328"/>
        <v>0.43999999999994088</v>
      </c>
      <c r="C1390">
        <f>front!D1390-front!B1390</f>
        <v>43910.130000000005</v>
      </c>
      <c r="D1390" s="2">
        <f>front!E1390-front!C1390</f>
        <v>55480.1</v>
      </c>
      <c r="E1390" s="2">
        <f>IF(front!F1390-front!C1390&gt;0,front!F1390-front!C1390,0)</f>
        <v>55480.1</v>
      </c>
      <c r="F1390" s="2">
        <f>front!I1390-front!H1390</f>
        <v>4290.2999999999993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45774.143204417509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58553.185052471861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58553.185052471861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4280.8559484564612</v>
      </c>
      <c r="M1390" s="4"/>
      <c r="N1390" s="4"/>
      <c r="O1390" s="4">
        <f t="shared" si="323"/>
        <v>76290.238674029184</v>
      </c>
      <c r="P1390" s="4">
        <f t="shared" si="324"/>
        <v>11710.637010494373</v>
      </c>
      <c r="Q1390" s="4">
        <f t="shared" si="324"/>
        <v>11710.637010494373</v>
      </c>
      <c r="R1390" s="4">
        <f t="shared" si="325"/>
        <v>713.47599140941031</v>
      </c>
      <c r="S1390" s="4"/>
      <c r="T1390" s="4"/>
      <c r="U1390" s="4">
        <f t="shared" si="326"/>
        <v>1</v>
      </c>
      <c r="V1390" s="4"/>
      <c r="W1390" s="4"/>
      <c r="X1390">
        <f>IF(front!E1390&gt;$X$2,O1390,P1390)</f>
        <v>76290.238674029184</v>
      </c>
      <c r="Y1390">
        <f t="shared" si="320"/>
        <v>76053.485434381771</v>
      </c>
      <c r="Z1390">
        <f>SUMPRODUCT($B$7:$B$456,Y$7:Y$456,EXP(constants!$B$32+constants!$A$32*ABS($A$7:$A$456-$A1390)))</f>
        <v>9.6049691379973007E-10</v>
      </c>
      <c r="AA1390">
        <f t="shared" si="321"/>
        <v>76053.485434380811</v>
      </c>
      <c r="AB1390">
        <f t="shared" si="327"/>
        <v>76048.578011839738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2.2026084391821977E-5</v>
      </c>
      <c r="AL1390" s="17">
        <f t="shared" si="322"/>
        <v>2.8963177179187771E-10</v>
      </c>
      <c r="AQ1390">
        <f t="shared" si="329"/>
        <v>2.8963177179187771E-10</v>
      </c>
    </row>
    <row r="1391" spans="1:43" x14ac:dyDescent="0.2">
      <c r="A1391">
        <f>front!A1391</f>
        <v>825.24</v>
      </c>
      <c r="B1391" s="1">
        <f t="shared" si="328"/>
        <v>0.44000000000005457</v>
      </c>
      <c r="C1391">
        <f>front!D1391-front!B1391</f>
        <v>43423.07</v>
      </c>
      <c r="D1391" s="2">
        <f>front!E1391-front!C1391</f>
        <v>55306.1</v>
      </c>
      <c r="E1391" s="2">
        <f>IF(front!F1391-front!C1391&gt;0,front!F1391-front!C1391,0)</f>
        <v>55306.1</v>
      </c>
      <c r="F1391" s="2">
        <f>front!I1391-front!H1391</f>
        <v>5204.3000000000011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45239.858266995761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58359.763859981525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58359.763859981525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5193.4453119200361</v>
      </c>
      <c r="M1391" s="4"/>
      <c r="N1391" s="4"/>
      <c r="O1391" s="4">
        <f t="shared" si="323"/>
        <v>75399.763778326262</v>
      </c>
      <c r="P1391" s="4">
        <f t="shared" si="324"/>
        <v>11671.952771996304</v>
      </c>
      <c r="Q1391" s="4">
        <f t="shared" si="324"/>
        <v>11671.952771996304</v>
      </c>
      <c r="R1391" s="4">
        <f t="shared" si="325"/>
        <v>865.57421865333947</v>
      </c>
      <c r="S1391" s="4"/>
      <c r="T1391" s="4"/>
      <c r="U1391" s="4">
        <f t="shared" si="326"/>
        <v>1</v>
      </c>
      <c r="V1391" s="4"/>
      <c r="W1391" s="4"/>
      <c r="X1391">
        <f>IF(front!E1391&gt;$X$2,O1391,P1391)</f>
        <v>75399.763778326262</v>
      </c>
      <c r="Y1391">
        <f t="shared" si="320"/>
        <v>75163.010538678849</v>
      </c>
      <c r="Z1391">
        <f>SUMPRODUCT($B$7:$B$456,Y$7:Y$456,EXP(constants!$B$32+constants!$A$32*ABS($A$7:$A$456-$A1391)))</f>
        <v>9.3675668037326223E-10</v>
      </c>
      <c r="AA1391">
        <f t="shared" si="321"/>
        <v>75163.010538677918</v>
      </c>
      <c r="AB1391">
        <f t="shared" si="327"/>
        <v>75158.103116136845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2.2031986691877626E-5</v>
      </c>
      <c r="AL1391" s="17">
        <f t="shared" si="322"/>
        <v>2.9314186732245031E-10</v>
      </c>
      <c r="AQ1391">
        <f t="shared" si="329"/>
        <v>2.9314186732245031E-10</v>
      </c>
    </row>
    <row r="1392" spans="1:43" x14ac:dyDescent="0.2">
      <c r="A1392">
        <f>front!A1392</f>
        <v>825.68</v>
      </c>
      <c r="B1392" s="1">
        <f t="shared" si="328"/>
        <v>0.43999999999994088</v>
      </c>
      <c r="C1392">
        <f>front!D1392-front!B1392</f>
        <v>43038.87</v>
      </c>
      <c r="D1392" s="2">
        <f>front!E1392-front!C1392</f>
        <v>55295</v>
      </c>
      <c r="E1392" s="2">
        <f>IF(front!F1392-front!C1392&gt;0,front!F1392-front!C1392,0)</f>
        <v>55295</v>
      </c>
      <c r="F1392" s="2">
        <f>front!I1392-front!H1392</f>
        <v>5247.4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44818.733278769811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58347.427820767647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58347.427820767647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5236.4928849160069</v>
      </c>
      <c r="M1392" s="4"/>
      <c r="N1392" s="4"/>
      <c r="O1392" s="4">
        <f t="shared" si="323"/>
        <v>74697.888797949694</v>
      </c>
      <c r="P1392" s="4">
        <f t="shared" si="324"/>
        <v>11669.485564153531</v>
      </c>
      <c r="Q1392" s="4">
        <f t="shared" si="324"/>
        <v>11669.485564153531</v>
      </c>
      <c r="R1392" s="4">
        <f t="shared" si="325"/>
        <v>872.74881415266782</v>
      </c>
      <c r="S1392" s="4"/>
      <c r="T1392" s="4"/>
      <c r="U1392" s="4">
        <f t="shared" si="326"/>
        <v>1</v>
      </c>
      <c r="V1392" s="4"/>
      <c r="W1392" s="4"/>
      <c r="X1392">
        <f>IF(front!E1392&gt;$X$2,O1392,P1392)</f>
        <v>74697.888797949694</v>
      </c>
      <c r="Y1392">
        <f t="shared" si="320"/>
        <v>74461.135558302281</v>
      </c>
      <c r="Z1392">
        <f>SUMPRODUCT($B$7:$B$456,Y$7:Y$456,EXP(constants!$B$32+constants!$A$32*ABS($A$7:$A$456-$A1392)))</f>
        <v>9.1360322518111442E-10</v>
      </c>
      <c r="AA1392">
        <f t="shared" si="321"/>
        <v>74461.135558301365</v>
      </c>
      <c r="AB1392">
        <f t="shared" si="327"/>
        <v>74456.228135760291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2.2037845121725598E-5</v>
      </c>
      <c r="AL1392" s="17">
        <f t="shared" si="322"/>
        <v>2.9598390455050635E-10</v>
      </c>
      <c r="AQ1392">
        <f t="shared" si="329"/>
        <v>2.9598390455050635E-10</v>
      </c>
    </row>
    <row r="1393" spans="1:43" x14ac:dyDescent="0.2">
      <c r="A1393">
        <f>front!A1393</f>
        <v>826.12</v>
      </c>
      <c r="B1393" s="1">
        <f t="shared" si="328"/>
        <v>0.44000000000005457</v>
      </c>
      <c r="C1393">
        <f>front!D1393-front!B1393</f>
        <v>42823.8</v>
      </c>
      <c r="D1393" s="2">
        <f>front!E1393-front!C1393</f>
        <v>55813.2</v>
      </c>
      <c r="E1393" s="2">
        <f>IF(front!F1393-front!C1393&gt;0,front!F1393-front!C1393,0)</f>
        <v>55813.2</v>
      </c>
      <c r="F1393" s="2">
        <f>front!I1393-front!H1393</f>
        <v>5756.4000000000015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44583.122947226599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58923.720267555007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58923.720267555007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5744.9931705729632</v>
      </c>
      <c r="M1393" s="4"/>
      <c r="N1393" s="4"/>
      <c r="O1393" s="4">
        <f t="shared" si="323"/>
        <v>74305.204912044326</v>
      </c>
      <c r="P1393" s="4">
        <f t="shared" si="324"/>
        <v>11784.744053511002</v>
      </c>
      <c r="Q1393" s="4">
        <f t="shared" si="324"/>
        <v>11784.744053511002</v>
      </c>
      <c r="R1393" s="4">
        <f t="shared" si="325"/>
        <v>957.49886176216057</v>
      </c>
      <c r="S1393" s="4"/>
      <c r="T1393" s="4"/>
      <c r="U1393" s="4">
        <f t="shared" si="326"/>
        <v>1</v>
      </c>
      <c r="V1393" s="4"/>
      <c r="W1393" s="4"/>
      <c r="X1393">
        <f>IF(front!E1393&gt;$X$2,O1393,P1393)</f>
        <v>74305.204912044326</v>
      </c>
      <c r="Y1393">
        <f t="shared" si="320"/>
        <v>74068.451672396914</v>
      </c>
      <c r="Z1393">
        <f>SUMPRODUCT($B$7:$B$456,Y$7:Y$456,EXP(constants!$B$32+constants!$A$32*ABS($A$7:$A$456-$A1393)))</f>
        <v>8.9102204505095526E-10</v>
      </c>
      <c r="AA1393">
        <f t="shared" si="321"/>
        <v>74068.451672396026</v>
      </c>
      <c r="AB1393">
        <f t="shared" si="327"/>
        <v>74063.544249854953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2.2043659625147671E-5</v>
      </c>
      <c r="AL1393" s="17">
        <f t="shared" si="322"/>
        <v>2.9763171406951458E-10</v>
      </c>
      <c r="AQ1393">
        <f t="shared" si="329"/>
        <v>2.9763171406951458E-10</v>
      </c>
    </row>
    <row r="1394" spans="1:43" x14ac:dyDescent="0.2">
      <c r="A1394">
        <f>front!A1394</f>
        <v>826.56</v>
      </c>
      <c r="B1394" s="1">
        <f t="shared" si="328"/>
        <v>0.43999999999994088</v>
      </c>
      <c r="C1394">
        <f>front!D1394-front!B1394</f>
        <v>42738</v>
      </c>
      <c r="D1394" s="2">
        <f>front!E1394-front!C1394</f>
        <v>55606.400000000001</v>
      </c>
      <c r="E1394" s="2">
        <f>IF(front!F1394-front!C1394&gt;0,front!F1394-front!C1394,0)</f>
        <v>55606.400000000001</v>
      </c>
      <c r="F1394" s="2">
        <f>front!I1394-front!H1394</f>
        <v>4825.5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44489.155061806952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58693.638001986212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58693.638001986212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4815.1654311037764</v>
      </c>
      <c r="M1394" s="4"/>
      <c r="N1394" s="4"/>
      <c r="O1394" s="4">
        <f t="shared" si="323"/>
        <v>74148.591769678256</v>
      </c>
      <c r="P1394" s="4">
        <f t="shared" si="324"/>
        <v>11738.727600397242</v>
      </c>
      <c r="Q1394" s="4">
        <f t="shared" si="324"/>
        <v>11738.727600397242</v>
      </c>
      <c r="R1394" s="4">
        <f t="shared" si="325"/>
        <v>802.52757185062933</v>
      </c>
      <c r="S1394" s="4"/>
      <c r="T1394" s="4"/>
      <c r="U1394" s="4">
        <f t="shared" si="326"/>
        <v>1</v>
      </c>
      <c r="V1394" s="4"/>
      <c r="W1394" s="4"/>
      <c r="X1394">
        <f>IF(front!E1394&gt;$X$2,O1394,P1394)</f>
        <v>74148.591769678256</v>
      </c>
      <c r="Y1394">
        <f t="shared" si="320"/>
        <v>73911.838530030844</v>
      </c>
      <c r="Z1394">
        <f>SUMPRODUCT($B$7:$B$456,Y$7:Y$456,EXP(constants!$B$32+constants!$A$32*ABS($A$7:$A$456-$A1394)))</f>
        <v>8.6899899527982059E-10</v>
      </c>
      <c r="AA1394">
        <f t="shared" si="321"/>
        <v>73911.838530029971</v>
      </c>
      <c r="AB1394">
        <f t="shared" si="327"/>
        <v>73906.931107488897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2.2049430145972964E-5</v>
      </c>
      <c r="AL1394" s="17">
        <f t="shared" si="322"/>
        <v>2.9834049142027928E-10</v>
      </c>
      <c r="AQ1394">
        <f t="shared" si="329"/>
        <v>2.9834049142027928E-10</v>
      </c>
    </row>
    <row r="1395" spans="1:43" x14ac:dyDescent="0.2">
      <c r="A1395">
        <f>front!A1395</f>
        <v>827</v>
      </c>
      <c r="B1395" s="1">
        <f t="shared" si="328"/>
        <v>0.44000000000005457</v>
      </c>
      <c r="C1395">
        <f>front!D1395-front!B1395</f>
        <v>43019.67</v>
      </c>
      <c r="D1395" s="2">
        <f>front!E1395-front!C1395</f>
        <v>56183.6</v>
      </c>
      <c r="E1395" s="2">
        <f>IF(front!F1395-front!C1395&gt;0,front!F1395-front!C1395,0)</f>
        <v>56183.6</v>
      </c>
      <c r="F1395" s="2">
        <f>front!I1395-front!H1395</f>
        <v>4838.3000000000011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44797.695748049817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59336.191830691227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59336.191830691227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4827.9462243276257</v>
      </c>
      <c r="M1395" s="4"/>
      <c r="N1395" s="4"/>
      <c r="O1395" s="4">
        <f t="shared" si="323"/>
        <v>74662.826246749697</v>
      </c>
      <c r="P1395" s="4">
        <f t="shared" si="324"/>
        <v>11867.238366138245</v>
      </c>
      <c r="Q1395" s="4">
        <f t="shared" si="324"/>
        <v>11867.238366138245</v>
      </c>
      <c r="R1395" s="4">
        <f t="shared" si="325"/>
        <v>804.65770405460432</v>
      </c>
      <c r="S1395" s="4"/>
      <c r="T1395" s="4"/>
      <c r="U1395" s="4">
        <f t="shared" si="326"/>
        <v>1</v>
      </c>
      <c r="V1395" s="4"/>
      <c r="W1395" s="4"/>
      <c r="X1395">
        <f>IF(front!E1395&gt;$X$2,O1395,P1395)</f>
        <v>74662.826246749697</v>
      </c>
      <c r="Y1395">
        <f t="shared" si="320"/>
        <v>74426.073007102284</v>
      </c>
      <c r="Z1395">
        <f>SUMPRODUCT($B$7:$B$456,Y$7:Y$456,EXP(constants!$B$32+constants!$A$32*ABS($A$7:$A$456-$A1395)))</f>
        <v>8.4752028077391452E-10</v>
      </c>
      <c r="AA1395">
        <f t="shared" si="321"/>
        <v>74426.07300710144</v>
      </c>
      <c r="AB1395">
        <f t="shared" si="327"/>
        <v>74421.165584560367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2.2055156628061417E-5</v>
      </c>
      <c r="AL1395" s="17">
        <f t="shared" si="322"/>
        <v>2.96355968827194E-10</v>
      </c>
      <c r="AQ1395">
        <f t="shared" si="329"/>
        <v>2.96355968827194E-10</v>
      </c>
    </row>
    <row r="1396" spans="1:43" x14ac:dyDescent="0.2">
      <c r="A1396">
        <f>front!A1396</f>
        <v>827.44</v>
      </c>
      <c r="B1396" s="1">
        <f t="shared" si="328"/>
        <v>0.44000000000005457</v>
      </c>
      <c r="C1396">
        <f>front!D1396-front!B1396</f>
        <v>43285</v>
      </c>
      <c r="D1396" s="2">
        <f>front!E1396-front!C1396</f>
        <v>55452.4</v>
      </c>
      <c r="E1396" s="2">
        <f>IF(front!F1396-front!C1396&gt;0,front!F1396-front!C1396,0)</f>
        <v>55452.4</v>
      </c>
      <c r="F1396" s="2">
        <f>front!I1396-front!H1396</f>
        <v>5324.2999999999993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45088.484744107504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58522.387446039531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58522.387446039531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5313.3030331148466</v>
      </c>
      <c r="M1396" s="4"/>
      <c r="N1396" s="4"/>
      <c r="O1396" s="4">
        <f t="shared" si="323"/>
        <v>75147.474573512518</v>
      </c>
      <c r="P1396" s="4">
        <f t="shared" si="324"/>
        <v>11704.477489207906</v>
      </c>
      <c r="Q1396" s="4">
        <f t="shared" si="324"/>
        <v>11704.477489207906</v>
      </c>
      <c r="R1396" s="4">
        <f t="shared" si="325"/>
        <v>885.5505055191411</v>
      </c>
      <c r="S1396" s="4"/>
      <c r="T1396" s="4"/>
      <c r="U1396" s="4">
        <f t="shared" si="326"/>
        <v>1</v>
      </c>
      <c r="V1396" s="4"/>
      <c r="W1396" s="4"/>
      <c r="X1396">
        <f>IF(front!E1396&gt;$X$2,O1396,P1396)</f>
        <v>75147.474573512518</v>
      </c>
      <c r="Y1396">
        <f t="shared" si="320"/>
        <v>74910.721333865105</v>
      </c>
      <c r="Z1396">
        <f>SUMPRODUCT($B$7:$B$456,Y$7:Y$456,EXP(constants!$B$32+constants!$A$32*ABS($A$7:$A$456-$A1396)))</f>
        <v>8.2657244740749356E-10</v>
      </c>
      <c r="AA1396">
        <f t="shared" si="321"/>
        <v>74910.721333864276</v>
      </c>
      <c r="AB1396">
        <f t="shared" si="327"/>
        <v>74905.813911323203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2.2060839015311819E-5</v>
      </c>
      <c r="AL1396" s="17">
        <f t="shared" si="322"/>
        <v>2.9451437563215603E-10</v>
      </c>
      <c r="AQ1396">
        <f t="shared" si="329"/>
        <v>2.9451437563215603E-10</v>
      </c>
    </row>
    <row r="1397" spans="1:43" x14ac:dyDescent="0.2">
      <c r="A1397">
        <f>front!A1397</f>
        <v>827.88</v>
      </c>
      <c r="B1397" s="1">
        <f t="shared" si="328"/>
        <v>0.43999999999994088</v>
      </c>
      <c r="C1397">
        <f>front!D1397-front!B1397</f>
        <v>43786.8</v>
      </c>
      <c r="D1397" s="2">
        <f>front!E1397-front!C1397</f>
        <v>55119.199999999997</v>
      </c>
      <c r="E1397" s="2">
        <f>IF(front!F1397-front!C1397&gt;0,front!F1397-front!C1397,0)</f>
        <v>55119.199999999997</v>
      </c>
      <c r="F1397" s="2">
        <f>front!I1397-front!H1397</f>
        <v>5194.8000000000011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45638.812434918887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58152.095753338035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58152.095753338035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5183.95706382346</v>
      </c>
      <c r="M1397" s="4"/>
      <c r="N1397" s="4"/>
      <c r="O1397" s="4">
        <f t="shared" si="323"/>
        <v>76064.687391531479</v>
      </c>
      <c r="P1397" s="4">
        <f t="shared" si="324"/>
        <v>11630.419150667607</v>
      </c>
      <c r="Q1397" s="4">
        <f t="shared" si="324"/>
        <v>11630.419150667607</v>
      </c>
      <c r="R1397" s="4">
        <f t="shared" si="325"/>
        <v>863.99284397057659</v>
      </c>
      <c r="S1397" s="4"/>
      <c r="T1397" s="4"/>
      <c r="U1397" s="4">
        <f t="shared" si="326"/>
        <v>1</v>
      </c>
      <c r="V1397" s="4"/>
      <c r="W1397" s="4"/>
      <c r="X1397">
        <f>IF(front!E1397&gt;$X$2,O1397,P1397)</f>
        <v>76064.687391531479</v>
      </c>
      <c r="Y1397">
        <f t="shared" ref="Y1397:Y1460" si="330">X1397-$U$4</f>
        <v>75827.934151884067</v>
      </c>
      <c r="Z1397">
        <f>SUMPRODUCT($B$7:$B$456,Y$7:Y$456,EXP(constants!$B$32+constants!$A$32*ABS($A$7:$A$456-$A1397)))</f>
        <v>8.0614237359527641E-10</v>
      </c>
      <c r="AA1397">
        <f t="shared" si="321"/>
        <v>75827.934151883266</v>
      </c>
      <c r="AB1397">
        <f t="shared" si="327"/>
        <v>75823.026729342193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2.2066477251675139E-5</v>
      </c>
      <c r="AL1397" s="17">
        <f t="shared" si="322"/>
        <v>2.910260669287658E-10</v>
      </c>
      <c r="AQ1397">
        <f t="shared" si="329"/>
        <v>2.910260669287658E-10</v>
      </c>
    </row>
    <row r="1398" spans="1:43" x14ac:dyDescent="0.2">
      <c r="A1398">
        <f>front!A1398</f>
        <v>828.33</v>
      </c>
      <c r="B1398" s="1">
        <f t="shared" si="328"/>
        <v>0.45000000000004547</v>
      </c>
      <c r="C1398">
        <f>front!D1398-front!B1398</f>
        <v>44260.130000000005</v>
      </c>
      <c r="D1398" s="2">
        <f>front!E1398-front!C1398</f>
        <v>54871.7</v>
      </c>
      <c r="E1398" s="2">
        <f>IF(front!F1398-front!C1398&gt;0,front!F1398-front!C1398,0)</f>
        <v>54871.7</v>
      </c>
      <c r="F1398" s="2">
        <f>front!I1398-front!H1398</f>
        <v>4751.3999999999996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46158.354117574694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57877.230093741222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57877.230093741222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4741.1787004491916</v>
      </c>
      <c r="M1398" s="4"/>
      <c r="N1398" s="4"/>
      <c r="O1398" s="4">
        <f t="shared" si="323"/>
        <v>76930.590195957819</v>
      </c>
      <c r="P1398" s="4">
        <f t="shared" si="324"/>
        <v>11575.446018748245</v>
      </c>
      <c r="Q1398" s="4">
        <f t="shared" si="324"/>
        <v>11575.446018748245</v>
      </c>
      <c r="R1398" s="4">
        <f t="shared" si="325"/>
        <v>790.19645007486531</v>
      </c>
      <c r="S1398" s="4"/>
      <c r="T1398" s="4"/>
      <c r="U1398" s="4">
        <f t="shared" si="326"/>
        <v>1</v>
      </c>
      <c r="V1398" s="4"/>
      <c r="W1398" s="4"/>
      <c r="X1398">
        <f>IF(front!E1398&gt;$X$2,O1398,P1398)</f>
        <v>76930.590195957819</v>
      </c>
      <c r="Y1398">
        <f t="shared" si="330"/>
        <v>76693.836956310406</v>
      </c>
      <c r="Z1398">
        <f>SUMPRODUCT($B$7:$B$456,Y$7:Y$456,EXP(constants!$B$32+constants!$A$32*ABS($A$7:$A$456-$A1398)))</f>
        <v>7.8577018885415983E-10</v>
      </c>
      <c r="AA1398">
        <f t="shared" si="321"/>
        <v>76693.83695630962</v>
      </c>
      <c r="AB1398">
        <f t="shared" si="327"/>
        <v>76688.929533768547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2.2072197904006386E-5</v>
      </c>
      <c r="AL1398" s="17">
        <f t="shared" si="322"/>
        <v>2.8781465640731502E-10</v>
      </c>
      <c r="AQ1398">
        <f t="shared" si="329"/>
        <v>2.8781465640731502E-10</v>
      </c>
    </row>
    <row r="1399" spans="1:43" x14ac:dyDescent="0.2">
      <c r="A1399">
        <f>front!A1399</f>
        <v>828.77</v>
      </c>
      <c r="B1399" s="1">
        <f t="shared" si="328"/>
        <v>0.43999999999994088</v>
      </c>
      <c r="C1399">
        <f>front!D1399-front!B1399</f>
        <v>44516.799999999996</v>
      </c>
      <c r="D1399" s="2">
        <f>front!E1399-front!C1399</f>
        <v>55695.7</v>
      </c>
      <c r="E1399" s="2">
        <f>IF(front!F1399-front!C1399&gt;0,front!F1399-front!C1399,0)</f>
        <v>55695.7</v>
      </c>
      <c r="F1399" s="2">
        <f>front!I1399-front!H1399</f>
        <v>4713.2000000000007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46440.253323175413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58792.974677628103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58792.974677628103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4703.0384493553474</v>
      </c>
      <c r="M1399" s="4"/>
      <c r="N1399" s="4"/>
      <c r="O1399" s="4">
        <f t="shared" si="323"/>
        <v>77400.422205292358</v>
      </c>
      <c r="P1399" s="4">
        <f t="shared" si="324"/>
        <v>11758.59493552562</v>
      </c>
      <c r="Q1399" s="4">
        <f t="shared" si="324"/>
        <v>11758.59493552562</v>
      </c>
      <c r="R1399" s="4">
        <f t="shared" si="325"/>
        <v>783.83974155922454</v>
      </c>
      <c r="S1399" s="4"/>
      <c r="T1399" s="4"/>
      <c r="U1399" s="4">
        <f t="shared" si="326"/>
        <v>1</v>
      </c>
      <c r="V1399" s="4"/>
      <c r="W1399" s="4"/>
      <c r="X1399">
        <f>IF(front!E1399&gt;$X$2,O1399,P1399)</f>
        <v>77400.422205292358</v>
      </c>
      <c r="Y1399">
        <f t="shared" si="330"/>
        <v>77163.668965644945</v>
      </c>
      <c r="Z1399">
        <f>SUMPRODUCT($B$7:$B$456,Y$7:Y$456,EXP(constants!$B$32+constants!$A$32*ABS($A$7:$A$456-$A1399)))</f>
        <v>7.6634860880018988E-10</v>
      </c>
      <c r="AA1399">
        <f t="shared" si="321"/>
        <v>77163.668965644174</v>
      </c>
      <c r="AB1399">
        <f t="shared" si="327"/>
        <v>77158.761543103101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2.2077746664102518E-5</v>
      </c>
      <c r="AL1399" s="17">
        <f t="shared" si="322"/>
        <v>2.8613402059038046E-10</v>
      </c>
      <c r="AQ1399">
        <f t="shared" si="329"/>
        <v>2.8613402059038046E-10</v>
      </c>
    </row>
    <row r="1400" spans="1:43" x14ac:dyDescent="0.2">
      <c r="A1400">
        <f>front!A1400</f>
        <v>829.21</v>
      </c>
      <c r="B1400" s="1">
        <f t="shared" si="328"/>
        <v>0.44000000000005457</v>
      </c>
      <c r="C1400">
        <f>front!D1400-front!B1400</f>
        <v>44620.66</v>
      </c>
      <c r="D1400" s="2">
        <f>front!E1400-front!C1400</f>
        <v>55038.400000000001</v>
      </c>
      <c r="E1400" s="2">
        <f>IF(front!F1400-front!C1400&gt;0,front!F1400-front!C1400,0)</f>
        <v>55038.400000000001</v>
      </c>
      <c r="F1400" s="2">
        <f>front!I1400-front!H1400</f>
        <v>4698.6000000000004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46554.355174846249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58062.345392408984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58062.345392408984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4688.4615237160979</v>
      </c>
      <c r="M1400" s="4"/>
      <c r="N1400" s="4"/>
      <c r="O1400" s="4">
        <f t="shared" si="323"/>
        <v>77590.591958077071</v>
      </c>
      <c r="P1400" s="4">
        <f t="shared" si="324"/>
        <v>11612.469078481796</v>
      </c>
      <c r="Q1400" s="4">
        <f t="shared" si="324"/>
        <v>11612.469078481796</v>
      </c>
      <c r="R1400" s="4">
        <f t="shared" si="325"/>
        <v>781.41025395268298</v>
      </c>
      <c r="S1400" s="4"/>
      <c r="T1400" s="4"/>
      <c r="U1400" s="4">
        <f t="shared" si="326"/>
        <v>1</v>
      </c>
      <c r="V1400" s="4"/>
      <c r="W1400" s="4"/>
      <c r="X1400">
        <f>IF(front!E1400&gt;$X$2,O1400,P1400)</f>
        <v>77590.591958077071</v>
      </c>
      <c r="Y1400">
        <f t="shared" si="330"/>
        <v>77353.838718429659</v>
      </c>
      <c r="Z1400">
        <f>SUMPRODUCT($B$7:$B$456,Y$7:Y$456,EXP(constants!$B$32+constants!$A$32*ABS($A$7:$A$456-$A1400)))</f>
        <v>7.4740706448330852E-10</v>
      </c>
      <c r="AA1400">
        <f t="shared" si="321"/>
        <v>77353.838718428917</v>
      </c>
      <c r="AB1400">
        <f t="shared" si="327"/>
        <v>77348.931295887844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2.2083251104293847E-5</v>
      </c>
      <c r="AL1400" s="17">
        <f t="shared" si="322"/>
        <v>2.8550169645935205E-10</v>
      </c>
      <c r="AQ1400">
        <f t="shared" si="329"/>
        <v>2.8550169645935205E-10</v>
      </c>
    </row>
    <row r="1401" spans="1:43" x14ac:dyDescent="0.2">
      <c r="A1401">
        <f>front!A1401</f>
        <v>829.65</v>
      </c>
      <c r="B1401" s="1">
        <f t="shared" si="328"/>
        <v>0.43999999999994088</v>
      </c>
      <c r="C1401">
        <f>front!D1401-front!B1401</f>
        <v>44688.74</v>
      </c>
      <c r="D1401" s="2">
        <f>front!E1401-front!C1401</f>
        <v>55237.3</v>
      </c>
      <c r="E1401" s="2">
        <f>IF(front!F1401-front!C1401&gt;0,front!F1401-front!C1401,0)</f>
        <v>55237.3</v>
      </c>
      <c r="F1401" s="2">
        <f>front!I1401-front!H1401</f>
        <v>5161.8999999999996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46629.158834511363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58283.308061187628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58283.308061187628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5151.0983030128227</v>
      </c>
      <c r="M1401" s="4"/>
      <c r="N1401" s="4"/>
      <c r="O1401" s="4">
        <f t="shared" si="323"/>
        <v>77715.264724185603</v>
      </c>
      <c r="P1401" s="4">
        <f t="shared" si="324"/>
        <v>11656.661612237525</v>
      </c>
      <c r="Q1401" s="4">
        <f t="shared" si="324"/>
        <v>11656.661612237525</v>
      </c>
      <c r="R1401" s="4">
        <f t="shared" si="325"/>
        <v>858.51638383547049</v>
      </c>
      <c r="S1401" s="4"/>
      <c r="T1401" s="4"/>
      <c r="U1401" s="4">
        <f t="shared" si="326"/>
        <v>1</v>
      </c>
      <c r="V1401" s="4"/>
      <c r="W1401" s="4"/>
      <c r="X1401">
        <f>IF(front!E1401&gt;$X$2,O1401,P1401)</f>
        <v>77715.264724185603</v>
      </c>
      <c r="Y1401">
        <f t="shared" si="330"/>
        <v>77478.51148453819</v>
      </c>
      <c r="Z1401">
        <f>SUMPRODUCT($B$7:$B$456,Y$7:Y$456,EXP(constants!$B$32+constants!$A$32*ABS($A$7:$A$456-$A1401)))</f>
        <v>7.2893369104452613E-10</v>
      </c>
      <c r="AA1401">
        <f t="shared" si="321"/>
        <v>77478.511484537463</v>
      </c>
      <c r="AB1401">
        <f t="shared" si="327"/>
        <v>77473.60406199639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2.2088711168826861E-5</v>
      </c>
      <c r="AL1401" s="17">
        <f t="shared" si="322"/>
        <v>2.8511273531499709E-10</v>
      </c>
      <c r="AQ1401">
        <f t="shared" si="329"/>
        <v>2.8511273531499709E-10</v>
      </c>
    </row>
    <row r="1402" spans="1:43" x14ac:dyDescent="0.2">
      <c r="A1402">
        <f>front!A1402</f>
        <v>830.09</v>
      </c>
      <c r="B1402" s="1">
        <f t="shared" si="328"/>
        <v>0.44000000000005457</v>
      </c>
      <c r="C1402">
        <f>front!D1402-front!B1402</f>
        <v>44447.13</v>
      </c>
      <c r="D1402" s="2">
        <f>front!E1402-front!C1402</f>
        <v>55681.7</v>
      </c>
      <c r="E1402" s="2">
        <f>IF(front!F1402-front!C1402&gt;0,front!F1402-front!C1402,0)</f>
        <v>55681.7</v>
      </c>
      <c r="F1402" s="2">
        <f>front!I1402-front!H1402</f>
        <v>3797.8999999999996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46363.723599060111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58777.399497764898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58777.399497764898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3789.3987100830141</v>
      </c>
      <c r="M1402" s="4"/>
      <c r="N1402" s="4"/>
      <c r="O1402" s="4">
        <f t="shared" si="323"/>
        <v>77272.872665100178</v>
      </c>
      <c r="P1402" s="4">
        <f t="shared" si="324"/>
        <v>11755.47989955298</v>
      </c>
      <c r="Q1402" s="4">
        <f t="shared" si="324"/>
        <v>11755.47989955298</v>
      </c>
      <c r="R1402" s="4">
        <f t="shared" si="325"/>
        <v>631.56645168050227</v>
      </c>
      <c r="S1402" s="4"/>
      <c r="T1402" s="4"/>
      <c r="U1402" s="4">
        <f t="shared" si="326"/>
        <v>1</v>
      </c>
      <c r="V1402" s="4"/>
      <c r="W1402" s="4"/>
      <c r="X1402">
        <f>IF(front!E1402&gt;$X$2,O1402,P1402)</f>
        <v>77272.872665100178</v>
      </c>
      <c r="Y1402">
        <f t="shared" si="330"/>
        <v>77036.119425452765</v>
      </c>
      <c r="Z1402">
        <f>SUMPRODUCT($B$7:$B$456,Y$7:Y$456,EXP(constants!$B$32+constants!$A$32*ABS($A$7:$A$456-$A1402)))</f>
        <v>7.1091691688399884E-10</v>
      </c>
      <c r="AA1402">
        <f t="shared" si="321"/>
        <v>77036.119425452052</v>
      </c>
      <c r="AB1402">
        <f t="shared" si="327"/>
        <v>77031.212002910979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2.2094126802034268E-5</v>
      </c>
      <c r="AL1402" s="17">
        <f t="shared" si="322"/>
        <v>2.8682044884869966E-10</v>
      </c>
      <c r="AQ1402">
        <f t="shared" si="329"/>
        <v>2.8682044884869966E-10</v>
      </c>
    </row>
    <row r="1403" spans="1:43" x14ac:dyDescent="0.2">
      <c r="A1403">
        <f>front!A1403</f>
        <v>830.53</v>
      </c>
      <c r="B1403" s="1">
        <f t="shared" si="328"/>
        <v>0.43999999999994088</v>
      </c>
      <c r="C1403">
        <f>front!D1403-front!B1403</f>
        <v>44113.599999999999</v>
      </c>
      <c r="D1403" s="2">
        <f>front!E1403-front!C1403</f>
        <v>54662</v>
      </c>
      <c r="E1403" s="2">
        <f>IF(front!F1403-front!C1403&gt;0,front!F1403-front!C1403,0)</f>
        <v>54662</v>
      </c>
      <c r="F1403" s="2">
        <f>front!I1403-front!H1403</f>
        <v>3210.1000000000004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45997.474111707816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57644.455021981841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57644.455021981841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3202.8299288843891</v>
      </c>
      <c r="M1403" s="4"/>
      <c r="N1403" s="4"/>
      <c r="O1403" s="4">
        <f t="shared" si="323"/>
        <v>76662.456852846357</v>
      </c>
      <c r="P1403" s="4">
        <f t="shared" si="324"/>
        <v>11528.891004396368</v>
      </c>
      <c r="Q1403" s="4">
        <f t="shared" si="324"/>
        <v>11528.891004396368</v>
      </c>
      <c r="R1403" s="4">
        <f t="shared" si="325"/>
        <v>533.80498814739826</v>
      </c>
      <c r="S1403" s="4"/>
      <c r="T1403" s="4"/>
      <c r="U1403" s="4">
        <f t="shared" si="326"/>
        <v>1</v>
      </c>
      <c r="V1403" s="4"/>
      <c r="W1403" s="4"/>
      <c r="X1403">
        <f>IF(front!E1403&gt;$X$2,O1403,P1403)</f>
        <v>76662.456852846357</v>
      </c>
      <c r="Y1403">
        <f t="shared" si="330"/>
        <v>76425.703613198944</v>
      </c>
      <c r="Z1403">
        <f>SUMPRODUCT($B$7:$B$456,Y$7:Y$456,EXP(constants!$B$32+constants!$A$32*ABS($A$7:$A$456-$A1403)))</f>
        <v>6.9334545641268956E-10</v>
      </c>
      <c r="AA1403">
        <f t="shared" si="321"/>
        <v>76425.703613198246</v>
      </c>
      <c r="AB1403">
        <f t="shared" si="327"/>
        <v>76420.796190657173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2.2099497948356278E-5</v>
      </c>
      <c r="AL1403" s="17">
        <f t="shared" si="322"/>
        <v>2.891817286648219E-10</v>
      </c>
      <c r="AQ1403">
        <f t="shared" si="329"/>
        <v>2.891817286648219E-10</v>
      </c>
    </row>
    <row r="1404" spans="1:43" x14ac:dyDescent="0.2">
      <c r="A1404">
        <f>front!A1404</f>
        <v>830.97</v>
      </c>
      <c r="B1404" s="1">
        <f t="shared" si="328"/>
        <v>0.44000000000005457</v>
      </c>
      <c r="C1404">
        <f>front!D1404-front!B1404</f>
        <v>43600</v>
      </c>
      <c r="D1404" s="2">
        <f>front!E1404-front!C1404</f>
        <v>55626.5</v>
      </c>
      <c r="E1404" s="2">
        <f>IF(front!F1404-front!C1404&gt;0,front!F1404-front!C1404,0)</f>
        <v>55626.5</v>
      </c>
      <c r="F1404" s="2">
        <f>front!I1404-front!H1404</f>
        <v>2596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45433.890599380626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58715.994895590156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58715.994895590156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2590.0881899333435</v>
      </c>
      <c r="M1404" s="4"/>
      <c r="N1404" s="4"/>
      <c r="O1404" s="4">
        <f t="shared" si="323"/>
        <v>75723.150998967714</v>
      </c>
      <c r="P1404" s="4">
        <f t="shared" si="324"/>
        <v>11743.198979118031</v>
      </c>
      <c r="Q1404" s="4">
        <f t="shared" si="324"/>
        <v>11743.198979118031</v>
      </c>
      <c r="R1404" s="4">
        <f t="shared" si="325"/>
        <v>431.68136498889055</v>
      </c>
      <c r="S1404" s="4"/>
      <c r="T1404" s="4"/>
      <c r="U1404" s="4">
        <f t="shared" si="326"/>
        <v>1</v>
      </c>
      <c r="V1404" s="4"/>
      <c r="W1404" s="4"/>
      <c r="X1404">
        <f>IF(front!E1404&gt;$X$2,O1404,P1404)</f>
        <v>75723.150998967714</v>
      </c>
      <c r="Y1404">
        <f t="shared" si="330"/>
        <v>75486.397759320302</v>
      </c>
      <c r="Z1404">
        <f>SUMPRODUCT($B$7:$B$456,Y$7:Y$456,EXP(constants!$B$32+constants!$A$32*ABS($A$7:$A$456-$A1404)))</f>
        <v>6.7620830298311569E-10</v>
      </c>
      <c r="AA1404">
        <f t="shared" si="321"/>
        <v>75486.397759319632</v>
      </c>
      <c r="AB1404">
        <f t="shared" si="327"/>
        <v>75481.490336778559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2.210482455233208E-5</v>
      </c>
      <c r="AL1404" s="17">
        <f t="shared" si="322"/>
        <v>2.9285092879997686E-10</v>
      </c>
      <c r="AQ1404">
        <f t="shared" si="329"/>
        <v>2.9285092879997686E-10</v>
      </c>
    </row>
    <row r="1405" spans="1:43" x14ac:dyDescent="0.2">
      <c r="A1405">
        <f>front!A1405</f>
        <v>831.41</v>
      </c>
      <c r="B1405" s="1">
        <f t="shared" si="328"/>
        <v>0.43999999999994088</v>
      </c>
      <c r="C1405">
        <f>front!D1405-front!B1405</f>
        <v>42968.67</v>
      </c>
      <c r="D1405" s="2">
        <f>front!E1405-front!C1405</f>
        <v>54299.8</v>
      </c>
      <c r="E1405" s="2">
        <f>IF(front!F1405-front!C1405&gt;0,front!F1405-front!C1405,0)</f>
        <v>54299.8</v>
      </c>
      <c r="F1405" s="2">
        <f>front!I1405-front!H1405</f>
        <v>2246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44741.81843778045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57242.613211415708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57242.613211415708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2240.8780968977576</v>
      </c>
      <c r="M1405" s="4"/>
      <c r="N1405" s="4"/>
      <c r="O1405" s="4">
        <f t="shared" si="323"/>
        <v>74569.697396300748</v>
      </c>
      <c r="P1405" s="4">
        <f t="shared" si="324"/>
        <v>11448.522642283142</v>
      </c>
      <c r="Q1405" s="4">
        <f t="shared" si="324"/>
        <v>11448.522642283142</v>
      </c>
      <c r="R1405" s="4">
        <f t="shared" si="325"/>
        <v>373.47968281629295</v>
      </c>
      <c r="S1405" s="4"/>
      <c r="T1405" s="4"/>
      <c r="U1405" s="4">
        <f t="shared" si="326"/>
        <v>1</v>
      </c>
      <c r="V1405" s="4"/>
      <c r="W1405" s="4"/>
      <c r="X1405">
        <f>IF(front!E1405&gt;$X$2,O1405,P1405)</f>
        <v>74569.697396300748</v>
      </c>
      <c r="Y1405">
        <f t="shared" si="330"/>
        <v>74332.944156653335</v>
      </c>
      <c r="Z1405">
        <f>SUMPRODUCT($B$7:$B$456,Y$7:Y$456,EXP(constants!$B$32+constants!$A$32*ABS($A$7:$A$456-$A1405)))</f>
        <v>6.5949472199489225E-10</v>
      </c>
      <c r="AA1405">
        <f t="shared" si="321"/>
        <v>74332.94415665268</v>
      </c>
      <c r="AB1405">
        <f t="shared" si="327"/>
        <v>74328.036734111607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2.2110106558620567E-5</v>
      </c>
      <c r="AL1405" s="17">
        <f t="shared" si="322"/>
        <v>2.9746657560340892E-10</v>
      </c>
      <c r="AQ1405">
        <f t="shared" si="329"/>
        <v>2.9746657560340892E-10</v>
      </c>
    </row>
    <row r="1406" spans="1:43" x14ac:dyDescent="0.2">
      <c r="A1406">
        <f>front!A1406</f>
        <v>831.85</v>
      </c>
      <c r="B1406" s="1">
        <f t="shared" si="328"/>
        <v>0.44000000000005457</v>
      </c>
      <c r="C1406">
        <f>front!D1406-front!B1406</f>
        <v>42511.4</v>
      </c>
      <c r="D1406" s="2">
        <f>front!E1406-front!C1406</f>
        <v>54981.7</v>
      </c>
      <c r="E1406" s="2">
        <f>IF(front!F1406-front!C1406&gt;0,front!F1406-front!C1406,0)</f>
        <v>54981.7</v>
      </c>
      <c r="F1406" s="2">
        <f>front!I1406-front!H1406</f>
        <v>2297.5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44241.057026309492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57999.374292691849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57999.374292691849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2292.2615096300792</v>
      </c>
      <c r="M1406" s="4"/>
      <c r="N1406" s="4"/>
      <c r="O1406" s="4">
        <f t="shared" si="323"/>
        <v>73735.095043849156</v>
      </c>
      <c r="P1406" s="4">
        <f t="shared" si="324"/>
        <v>11599.874858538369</v>
      </c>
      <c r="Q1406" s="4">
        <f t="shared" si="324"/>
        <v>11599.874858538369</v>
      </c>
      <c r="R1406" s="4">
        <f t="shared" si="325"/>
        <v>382.04358493834656</v>
      </c>
      <c r="S1406" s="4"/>
      <c r="T1406" s="4"/>
      <c r="U1406" s="4">
        <f t="shared" si="326"/>
        <v>1</v>
      </c>
      <c r="V1406" s="4"/>
      <c r="W1406" s="4"/>
      <c r="X1406">
        <f>IF(front!E1406&gt;$X$2,O1406,P1406)</f>
        <v>73735.095043849156</v>
      </c>
      <c r="Y1406">
        <f t="shared" si="330"/>
        <v>73498.341804201744</v>
      </c>
      <c r="Z1406">
        <f>SUMPRODUCT($B$7:$B$456,Y$7:Y$456,EXP(constants!$B$32+constants!$A$32*ABS($A$7:$A$456-$A1406)))</f>
        <v>6.4319424417061228E-10</v>
      </c>
      <c r="AA1406">
        <f t="shared" si="321"/>
        <v>73498.341804201104</v>
      </c>
      <c r="AB1406">
        <f t="shared" si="327"/>
        <v>73493.43438166003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2.2115343912027553E-5</v>
      </c>
      <c r="AL1406" s="17">
        <f t="shared" si="322"/>
        <v>3.0091591307571742E-10</v>
      </c>
      <c r="AQ1406">
        <f t="shared" si="329"/>
        <v>3.0091591307571742E-10</v>
      </c>
    </row>
    <row r="1407" spans="1:43" x14ac:dyDescent="0.2">
      <c r="A1407">
        <f>front!A1407</f>
        <v>832.29</v>
      </c>
      <c r="B1407" s="1">
        <f t="shared" si="328"/>
        <v>0.43999999999994088</v>
      </c>
      <c r="C1407">
        <f>front!D1407-front!B1407</f>
        <v>42371.13</v>
      </c>
      <c r="D1407" s="2">
        <f>front!E1407-front!C1407</f>
        <v>55136.1</v>
      </c>
      <c r="E1407" s="2">
        <f>IF(front!F1407-front!C1407&gt;0,front!F1407-front!C1407,0)</f>
        <v>55136.1</v>
      </c>
      <c r="F1407" s="2">
        <f>front!I1407-front!H1407</f>
        <v>2987.3999999999996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44087.533363710631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58170.869886885936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58170.869886885936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2980.6165370264202</v>
      </c>
      <c r="M1407" s="4"/>
      <c r="N1407" s="4"/>
      <c r="O1407" s="4">
        <f t="shared" si="323"/>
        <v>73479.222272851039</v>
      </c>
      <c r="P1407" s="4">
        <f t="shared" si="324"/>
        <v>11634.173977377186</v>
      </c>
      <c r="Q1407" s="4">
        <f t="shared" si="324"/>
        <v>11634.173977377186</v>
      </c>
      <c r="R1407" s="4">
        <f t="shared" si="325"/>
        <v>496.76942283773673</v>
      </c>
      <c r="S1407" s="4"/>
      <c r="T1407" s="4"/>
      <c r="U1407" s="4">
        <f t="shared" si="326"/>
        <v>1</v>
      </c>
      <c r="V1407" s="4"/>
      <c r="W1407" s="4"/>
      <c r="X1407">
        <f>IF(front!E1407&gt;$X$2,O1407,P1407)</f>
        <v>73479.222272851039</v>
      </c>
      <c r="Y1407">
        <f t="shared" si="330"/>
        <v>73242.469033203626</v>
      </c>
      <c r="Z1407">
        <f>SUMPRODUCT($B$7:$B$456,Y$7:Y$456,EXP(constants!$B$32+constants!$A$32*ABS($A$7:$A$456-$A1407)))</f>
        <v>6.2729665899799529E-10</v>
      </c>
      <c r="AA1407">
        <f t="shared" si="321"/>
        <v>73242.469033203</v>
      </c>
      <c r="AB1407">
        <f t="shared" si="327"/>
        <v>73237.561610661927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2.2120536557444703E-5</v>
      </c>
      <c r="AL1407" s="17">
        <f t="shared" si="322"/>
        <v>3.0203813549991802E-10</v>
      </c>
      <c r="AQ1407">
        <f t="shared" si="329"/>
        <v>3.0203813549991802E-10</v>
      </c>
    </row>
    <row r="1408" spans="1:43" x14ac:dyDescent="0.2">
      <c r="A1408">
        <f>front!A1408</f>
        <v>832.73</v>
      </c>
      <c r="B1408" s="1">
        <f t="shared" si="328"/>
        <v>0.44000000000005457</v>
      </c>
      <c r="C1408">
        <f>front!D1408-front!B1408</f>
        <v>42565.799999999996</v>
      </c>
      <c r="D1408" s="2">
        <f>front!E1408-front!C1408</f>
        <v>55946.1</v>
      </c>
      <c r="E1408" s="2">
        <f>IF(front!F1408-front!C1408&gt;0,front!F1408-front!C1408,0)</f>
        <v>55946.1</v>
      </c>
      <c r="F1408" s="2">
        <f>front!I1408-front!H1408</f>
        <v>3717.1000000000004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44300.608277464722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59071.658397447813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59071.658397447813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3708.7621798667446</v>
      </c>
      <c r="M1408" s="4"/>
      <c r="N1408" s="4"/>
      <c r="O1408" s="4">
        <f t="shared" si="323"/>
        <v>73834.347129107875</v>
      </c>
      <c r="P1408" s="4">
        <f t="shared" si="324"/>
        <v>11814.331679489562</v>
      </c>
      <c r="Q1408" s="4">
        <f t="shared" si="324"/>
        <v>11814.331679489562</v>
      </c>
      <c r="R1408" s="4">
        <f t="shared" si="325"/>
        <v>618.12702997779081</v>
      </c>
      <c r="S1408" s="4"/>
      <c r="T1408" s="4"/>
      <c r="U1408" s="4">
        <f t="shared" si="326"/>
        <v>1</v>
      </c>
      <c r="V1408" s="4"/>
      <c r="W1408" s="4"/>
      <c r="X1408">
        <f>IF(front!E1408&gt;$X$2,O1408,P1408)</f>
        <v>73834.347129107875</v>
      </c>
      <c r="Y1408">
        <f t="shared" si="330"/>
        <v>73597.593889460462</v>
      </c>
      <c r="Z1408">
        <f>SUMPRODUCT($B$7:$B$456,Y$7:Y$456,EXP(constants!$B$32+constants!$A$32*ABS($A$7:$A$456-$A1408)))</f>
        <v>6.1179200833405718E-10</v>
      </c>
      <c r="AA1408">
        <f t="shared" si="321"/>
        <v>73597.593889459851</v>
      </c>
      <c r="AB1408">
        <f t="shared" si="327"/>
        <v>73592.686466918778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2.2125684439949069E-5</v>
      </c>
      <c r="AL1408" s="17">
        <f t="shared" si="322"/>
        <v>3.0065058774413618E-10</v>
      </c>
      <c r="AQ1408">
        <f t="shared" si="329"/>
        <v>3.0065058774413618E-10</v>
      </c>
    </row>
    <row r="1409" spans="1:43" x14ac:dyDescent="0.2">
      <c r="A1409">
        <f>front!A1409</f>
        <v>833.17</v>
      </c>
      <c r="B1409" s="1">
        <f t="shared" si="328"/>
        <v>0.43999999999994088</v>
      </c>
      <c r="C1409">
        <f>front!D1409-front!B1409</f>
        <v>42917.33</v>
      </c>
      <c r="D1409" s="2">
        <f>front!E1409-front!C1409</f>
        <v>55515.3</v>
      </c>
      <c r="E1409" s="2">
        <f>IF(front!F1409-front!C1409&gt;0,front!F1409-front!C1409,0)</f>
        <v>55515.3</v>
      </c>
      <c r="F1409" s="2">
        <f>front!I1409-front!H1409</f>
        <v>4496.6000000000004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44685.573957560919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58592.324644560758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58592.324644560758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4486.7937004466894</v>
      </c>
      <c r="M1409" s="4"/>
      <c r="N1409" s="4"/>
      <c r="O1409" s="4">
        <f t="shared" si="323"/>
        <v>74475.956595934869</v>
      </c>
      <c r="P1409" s="4">
        <f t="shared" si="324"/>
        <v>11718.464928912152</v>
      </c>
      <c r="Q1409" s="4">
        <f t="shared" si="324"/>
        <v>11718.464928912152</v>
      </c>
      <c r="R1409" s="4">
        <f t="shared" si="325"/>
        <v>747.79895007444827</v>
      </c>
      <c r="S1409" s="4"/>
      <c r="T1409" s="4"/>
      <c r="U1409" s="4">
        <f t="shared" si="326"/>
        <v>1</v>
      </c>
      <c r="V1409" s="4"/>
      <c r="W1409" s="4"/>
      <c r="X1409">
        <f>IF(front!E1409&gt;$X$2,O1409,P1409)</f>
        <v>74475.956595934869</v>
      </c>
      <c r="Y1409">
        <f t="shared" si="330"/>
        <v>74239.203356287457</v>
      </c>
      <c r="Z1409">
        <f>SUMPRODUCT($B$7:$B$456,Y$7:Y$456,EXP(constants!$B$32+constants!$A$32*ABS($A$7:$A$456-$A1409)))</f>
        <v>5.9667058016742504E-10</v>
      </c>
      <c r="AA1409">
        <f t="shared" si="321"/>
        <v>74239.20335628686</v>
      </c>
      <c r="AB1409">
        <f t="shared" si="327"/>
        <v>74234.295933745787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2.2130787504770389E-5</v>
      </c>
      <c r="AL1409" s="17">
        <f t="shared" si="322"/>
        <v>2.9812079748856442E-10</v>
      </c>
      <c r="AQ1409">
        <f t="shared" si="329"/>
        <v>2.9812079748856442E-10</v>
      </c>
    </row>
    <row r="1410" spans="1:43" x14ac:dyDescent="0.2">
      <c r="A1410">
        <f>front!A1410</f>
        <v>833.61</v>
      </c>
      <c r="B1410" s="1">
        <f t="shared" si="328"/>
        <v>0.44000000000005457</v>
      </c>
      <c r="C1410">
        <f>front!D1410-front!B1410</f>
        <v>43467.93</v>
      </c>
      <c r="D1410" s="2">
        <f>front!E1410-front!C1410</f>
        <v>55464.800000000003</v>
      </c>
      <c r="E1410" s="2">
        <f>IF(front!F1410-front!C1410&gt;0,front!F1410-front!C1410,0)</f>
        <v>55464.800000000003</v>
      </c>
      <c r="F1410" s="2">
        <f>front!I1410-front!H1410</f>
        <v>4744.7000000000007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45289.048741720755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58536.173820748132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58536.173820748132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4734.4891141733042</v>
      </c>
      <c r="M1410" s="4"/>
      <c r="N1410" s="4"/>
      <c r="O1410" s="4">
        <f t="shared" si="323"/>
        <v>75481.747902867937</v>
      </c>
      <c r="P1410" s="4">
        <f t="shared" si="324"/>
        <v>11707.234764149627</v>
      </c>
      <c r="Q1410" s="4">
        <f t="shared" si="324"/>
        <v>11707.234764149627</v>
      </c>
      <c r="R1410" s="4">
        <f t="shared" si="325"/>
        <v>789.08151902888403</v>
      </c>
      <c r="S1410" s="4"/>
      <c r="T1410" s="4"/>
      <c r="U1410" s="4">
        <f t="shared" si="326"/>
        <v>1</v>
      </c>
      <c r="V1410" s="4"/>
      <c r="W1410" s="4"/>
      <c r="X1410">
        <f>IF(front!E1410&gt;$X$2,O1410,P1410)</f>
        <v>75481.747902867937</v>
      </c>
      <c r="Y1410">
        <f t="shared" si="330"/>
        <v>75244.994663220525</v>
      </c>
      <c r="Z1410">
        <f>SUMPRODUCT($B$7:$B$456,Y$7:Y$456,EXP(constants!$B$32+constants!$A$32*ABS($A$7:$A$456-$A1410)))</f>
        <v>5.819229025347681E-10</v>
      </c>
      <c r="AA1410">
        <f t="shared" si="321"/>
        <v>75244.994663219943</v>
      </c>
      <c r="AB1410">
        <f t="shared" si="327"/>
        <v>75240.087240678869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2.2135845697266909E-5</v>
      </c>
      <c r="AL1410" s="17">
        <f t="shared" si="322"/>
        <v>2.9420281805972005E-10</v>
      </c>
      <c r="AQ1410">
        <f t="shared" si="329"/>
        <v>2.9420281805972005E-10</v>
      </c>
    </row>
    <row r="1411" spans="1:43" x14ac:dyDescent="0.2">
      <c r="A1411">
        <f>front!A1411</f>
        <v>834.05</v>
      </c>
      <c r="B1411" s="1">
        <f t="shared" si="328"/>
        <v>0.43999999999994088</v>
      </c>
      <c r="C1411">
        <f>front!D1411-front!B1411</f>
        <v>43897.47</v>
      </c>
      <c r="D1411" s="2">
        <f>front!E1411-front!C1411</f>
        <v>54773.3</v>
      </c>
      <c r="E1411" s="2">
        <f>IF(front!F1411-front!C1411&gt;0,front!F1411-front!C1411,0)</f>
        <v>54773.3</v>
      </c>
      <c r="F1411" s="2">
        <f>front!I1411-front!H1411</f>
        <v>4434.1000000000004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45760.249992040204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57767.990220007436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57767.990220007436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4424.4011165957536</v>
      </c>
      <c r="M1411" s="4"/>
      <c r="N1411" s="4"/>
      <c r="O1411" s="4">
        <f t="shared" si="323"/>
        <v>76267.083320067002</v>
      </c>
      <c r="P1411" s="4">
        <f t="shared" si="324"/>
        <v>11553.598044001486</v>
      </c>
      <c r="Q1411" s="4">
        <f t="shared" si="324"/>
        <v>11553.598044001486</v>
      </c>
      <c r="R1411" s="4">
        <f t="shared" si="325"/>
        <v>737.40018609929223</v>
      </c>
      <c r="S1411" s="4"/>
      <c r="T1411" s="4"/>
      <c r="U1411" s="4">
        <f t="shared" si="326"/>
        <v>1</v>
      </c>
      <c r="V1411" s="4"/>
      <c r="W1411" s="4"/>
      <c r="X1411">
        <f>IF(front!E1411&gt;$X$2,O1411,P1411)</f>
        <v>76267.083320067002</v>
      </c>
      <c r="Y1411">
        <f t="shared" si="330"/>
        <v>76030.33008041959</v>
      </c>
      <c r="Z1411">
        <f>SUMPRODUCT($B$7:$B$456,Y$7:Y$456,EXP(constants!$B$32+constants!$A$32*ABS($A$7:$A$456-$A1411)))</f>
        <v>5.6753973758765003E-10</v>
      </c>
      <c r="AA1411">
        <f t="shared" si="321"/>
        <v>76030.330080419022</v>
      </c>
      <c r="AB1411">
        <f t="shared" si="327"/>
        <v>76025.422657877949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2.2140858962968856E-5</v>
      </c>
      <c r="AL1411" s="17">
        <f t="shared" si="322"/>
        <v>2.9122967277150102E-10</v>
      </c>
      <c r="AQ1411">
        <f t="shared" si="329"/>
        <v>2.9122967277150102E-10</v>
      </c>
    </row>
    <row r="1412" spans="1:43" x14ac:dyDescent="0.2">
      <c r="A1412">
        <f>front!A1412</f>
        <v>834.49</v>
      </c>
      <c r="B1412" s="1">
        <f t="shared" si="328"/>
        <v>0.44000000000005457</v>
      </c>
      <c r="C1412">
        <f>front!D1412-front!B1412</f>
        <v>44427.600000000006</v>
      </c>
      <c r="D1412" s="2">
        <f>front!E1412-front!C1412</f>
        <v>55119.9</v>
      </c>
      <c r="E1412" s="2">
        <f>IF(front!F1412-front!C1412&gt;0,front!F1412-front!C1412,0)</f>
        <v>55119.9</v>
      </c>
      <c r="F1412" s="2">
        <f>front!I1412-front!H1412</f>
        <v>4480.2000000000007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46342.272206615649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58152.873365653337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58152.873365653337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4470.4216830290343</v>
      </c>
      <c r="M1412" s="4"/>
      <c r="N1412" s="4"/>
      <c r="O1412" s="4">
        <f t="shared" si="323"/>
        <v>77237.120344359413</v>
      </c>
      <c r="P1412" s="4">
        <f t="shared" si="324"/>
        <v>11630.574673130668</v>
      </c>
      <c r="Q1412" s="4">
        <f t="shared" si="324"/>
        <v>11630.574673130668</v>
      </c>
      <c r="R1412" s="4">
        <f t="shared" si="325"/>
        <v>745.07028050483905</v>
      </c>
      <c r="S1412" s="4"/>
      <c r="T1412" s="4"/>
      <c r="U1412" s="4">
        <f t="shared" si="326"/>
        <v>1</v>
      </c>
      <c r="V1412" s="4"/>
      <c r="W1412" s="4"/>
      <c r="X1412">
        <f>IF(front!E1412&gt;$X$2,O1412,P1412)</f>
        <v>77237.120344359413</v>
      </c>
      <c r="Y1412">
        <f t="shared" si="330"/>
        <v>77000.367104712001</v>
      </c>
      <c r="Z1412">
        <f>SUMPRODUCT($B$7:$B$456,Y$7:Y$456,EXP(constants!$B$32+constants!$A$32*ABS($A$7:$A$456-$A1412)))</f>
        <v>5.5351207580597317E-10</v>
      </c>
      <c r="AA1412">
        <f t="shared" si="321"/>
        <v>77000.367104711448</v>
      </c>
      <c r="AB1412">
        <f t="shared" si="327"/>
        <v>76995.459682170374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2.2145827247643111E-5</v>
      </c>
      <c r="AL1412" s="17">
        <f t="shared" si="322"/>
        <v>2.876251059355823E-10</v>
      </c>
      <c r="AQ1412">
        <f t="shared" si="329"/>
        <v>2.876251059355823E-10</v>
      </c>
    </row>
    <row r="1413" spans="1:43" x14ac:dyDescent="0.2">
      <c r="A1413">
        <f>front!A1413</f>
        <v>834.93</v>
      </c>
      <c r="B1413" s="1">
        <f t="shared" si="328"/>
        <v>0.43999999999994088</v>
      </c>
      <c r="C1413">
        <f>front!D1413-front!B1413</f>
        <v>44898.34</v>
      </c>
      <c r="D1413" s="2">
        <f>front!E1413-front!C1413</f>
        <v>55485.9</v>
      </c>
      <c r="E1413" s="2">
        <f>IF(front!F1413-front!C1413&gt;0,front!F1413-front!C1413,0)</f>
        <v>55485.9</v>
      </c>
      <c r="F1413" s="2">
        <f>front!I1413-front!H1413</f>
        <v>4191.8000000000011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46859.50887519394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58559.633935766971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58559.633935766971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4182.5363151859619</v>
      </c>
      <c r="M1413" s="4"/>
      <c r="N1413" s="4"/>
      <c r="O1413" s="4">
        <f t="shared" si="323"/>
        <v>78099.18145865656</v>
      </c>
      <c r="P1413" s="4">
        <f t="shared" si="324"/>
        <v>11711.926787153394</v>
      </c>
      <c r="Q1413" s="4">
        <f t="shared" si="324"/>
        <v>11711.926787153394</v>
      </c>
      <c r="R1413" s="4">
        <f t="shared" si="325"/>
        <v>697.08938586432691</v>
      </c>
      <c r="S1413" s="4"/>
      <c r="T1413" s="4"/>
      <c r="U1413" s="4">
        <f t="shared" si="326"/>
        <v>1</v>
      </c>
      <c r="V1413" s="4"/>
      <c r="W1413" s="4"/>
      <c r="X1413">
        <f>IF(front!E1413&gt;$X$2,O1413,P1413)</f>
        <v>78099.18145865656</v>
      </c>
      <c r="Y1413">
        <f t="shared" si="330"/>
        <v>77862.428219009147</v>
      </c>
      <c r="Z1413">
        <f>SUMPRODUCT($B$7:$B$456,Y$7:Y$456,EXP(constants!$B$32+constants!$A$32*ABS($A$7:$A$456-$A1413)))</f>
        <v>5.3983113035450361E-10</v>
      </c>
      <c r="AA1413">
        <f t="shared" si="321"/>
        <v>77862.428219008609</v>
      </c>
      <c r="AB1413">
        <f t="shared" si="327"/>
        <v>77857.520796467536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2.2150750497161287E-5</v>
      </c>
      <c r="AL1413" s="17">
        <f t="shared" si="322"/>
        <v>2.8450367120046144E-10</v>
      </c>
      <c r="AQ1413">
        <f t="shared" si="329"/>
        <v>2.8450367120046144E-10</v>
      </c>
    </row>
    <row r="1414" spans="1:43" x14ac:dyDescent="0.2">
      <c r="A1414">
        <f>front!A1414</f>
        <v>835.37</v>
      </c>
      <c r="B1414" s="1">
        <f t="shared" si="328"/>
        <v>0.44000000000005457</v>
      </c>
      <c r="C1414">
        <f>front!D1414-front!B1414</f>
        <v>44899</v>
      </c>
      <c r="D1414" s="2">
        <f>front!E1414-front!C1414</f>
        <v>55730.7</v>
      </c>
      <c r="E1414" s="2">
        <f>IF(front!F1414-front!C1414&gt;0,front!F1414-front!C1414,0)</f>
        <v>55730.7</v>
      </c>
      <c r="F1414" s="2">
        <f>front!I1414-front!H1414</f>
        <v>3642.2000000000007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46860.23433123756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58831.915407756846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58831.915407756846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3634.0155723659027</v>
      </c>
      <c r="M1414" s="4"/>
      <c r="N1414" s="4"/>
      <c r="O1414" s="4">
        <f t="shared" si="323"/>
        <v>78100.390552062599</v>
      </c>
      <c r="P1414" s="4">
        <f t="shared" si="324"/>
        <v>11766.383081551368</v>
      </c>
      <c r="Q1414" s="4">
        <f t="shared" si="324"/>
        <v>11766.383081551368</v>
      </c>
      <c r="R1414" s="4">
        <f t="shared" si="325"/>
        <v>605.66926206098378</v>
      </c>
      <c r="S1414" s="4"/>
      <c r="T1414" s="4"/>
      <c r="U1414" s="4">
        <f t="shared" si="326"/>
        <v>1</v>
      </c>
      <c r="V1414" s="4"/>
      <c r="W1414" s="4"/>
      <c r="X1414">
        <f>IF(front!E1414&gt;$X$2,O1414,P1414)</f>
        <v>78100.390552062599</v>
      </c>
      <c r="Y1414">
        <f t="shared" si="330"/>
        <v>77863.637312415187</v>
      </c>
      <c r="Z1414">
        <f>SUMPRODUCT($B$7:$B$456,Y$7:Y$456,EXP(constants!$B$32+constants!$A$32*ABS($A$7:$A$456-$A1414)))</f>
        <v>5.2648833157882538E-10</v>
      </c>
      <c r="AA1414">
        <f t="shared" si="321"/>
        <v>77863.637312414663</v>
      </c>
      <c r="AB1414">
        <f t="shared" si="327"/>
        <v>77858.72988987359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2.2155628657637907E-5</v>
      </c>
      <c r="AL1414" s="17">
        <f t="shared" si="322"/>
        <v>2.8456190704594962E-10</v>
      </c>
      <c r="AQ1414">
        <f t="shared" si="329"/>
        <v>2.8456190704594962E-10</v>
      </c>
    </row>
    <row r="1415" spans="1:43" x14ac:dyDescent="0.2">
      <c r="A1415">
        <f>front!A1415</f>
        <v>835.82</v>
      </c>
      <c r="B1415" s="1">
        <f t="shared" si="328"/>
        <v>0.45000000000004547</v>
      </c>
      <c r="C1415">
        <f>front!D1415-front!B1415</f>
        <v>44588.799999999996</v>
      </c>
      <c r="D1415" s="2">
        <f>front!E1415-front!C1415</f>
        <v>55003.3</v>
      </c>
      <c r="E1415" s="2">
        <f>IF(front!F1415-front!C1415&gt;0,front!F1415-front!C1415,0)</f>
        <v>55003.3</v>
      </c>
      <c r="F1415" s="2">
        <f>front!I1415-front!H1415</f>
        <v>3215.1000000000004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46519.351397113212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58023.362358600403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58023.362358600403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3207.8191051718886</v>
      </c>
      <c r="M1415" s="4"/>
      <c r="N1415" s="4"/>
      <c r="O1415" s="4">
        <f t="shared" si="323"/>
        <v>77532.252328522023</v>
      </c>
      <c r="P1415" s="4">
        <f t="shared" si="324"/>
        <v>11604.67247172008</v>
      </c>
      <c r="Q1415" s="4">
        <f t="shared" si="324"/>
        <v>11604.67247172008</v>
      </c>
      <c r="R1415" s="4">
        <f t="shared" si="325"/>
        <v>534.63651752864814</v>
      </c>
      <c r="S1415" s="4"/>
      <c r="T1415" s="4"/>
      <c r="U1415" s="4">
        <f t="shared" si="326"/>
        <v>1</v>
      </c>
      <c r="V1415" s="4"/>
      <c r="W1415" s="4"/>
      <c r="X1415">
        <f>IF(front!E1415&gt;$X$2,O1415,P1415)</f>
        <v>77532.252328522023</v>
      </c>
      <c r="Y1415">
        <f t="shared" si="330"/>
        <v>77295.499088874611</v>
      </c>
      <c r="Z1415">
        <f>SUMPRODUCT($B$7:$B$456,Y$7:Y$456,EXP(constants!$B$32+constants!$A$32*ABS($A$7:$A$456-$A1415)))</f>
        <v>5.1318333992191619E-10</v>
      </c>
      <c r="AA1415">
        <f t="shared" ref="AA1415:AA1478" si="331">Y1415-Z1415</f>
        <v>77295.499088874101</v>
      </c>
      <c r="AB1415">
        <f t="shared" si="327"/>
        <v>77290.591666333028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2.2160570991635736E-5</v>
      </c>
      <c r="AL1415" s="17">
        <f t="shared" ref="AL1415:AL1478" si="332">IF(AB1415=0,0,AI1415/AB1415)</f>
        <v>2.8671757472505739E-10</v>
      </c>
      <c r="AQ1415">
        <f t="shared" si="329"/>
        <v>2.8671757472505739E-10</v>
      </c>
    </row>
    <row r="1416" spans="1:43" x14ac:dyDescent="0.2">
      <c r="A1416">
        <f>front!A1416</f>
        <v>836.26</v>
      </c>
      <c r="B1416" s="1">
        <f t="shared" si="328"/>
        <v>0.43999999999994088</v>
      </c>
      <c r="C1416">
        <f>front!D1416-front!B1416</f>
        <v>44095.33</v>
      </c>
      <c r="D1416" s="2">
        <f>front!E1416-front!C1416</f>
        <v>55508.2</v>
      </c>
      <c r="E1416" s="2">
        <f>IF(front!F1416-front!C1416&gt;0,front!F1416-front!C1416,0)</f>
        <v>55508.2</v>
      </c>
      <c r="F1416" s="2">
        <f>front!I1416-front!H1416</f>
        <v>3012.6000000000004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45977.417635821075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58584.42971280175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58584.42971280175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3005.7610660744517</v>
      </c>
      <c r="M1416" s="4"/>
      <c r="N1416" s="4"/>
      <c r="O1416" s="4">
        <f t="shared" ref="O1416:O1479" si="333">I1416*1000/O$4</f>
        <v>76629.029393035118</v>
      </c>
      <c r="P1416" s="4">
        <f t="shared" ref="P1416:Q1479" si="334">J1416*1000/P$4</f>
        <v>11716.88594256035</v>
      </c>
      <c r="Q1416" s="4">
        <f t="shared" si="334"/>
        <v>11716.88594256035</v>
      </c>
      <c r="R1416" s="4">
        <f t="shared" ref="R1416:R1479" si="335">L1416*1000/R$4</f>
        <v>500.96017767907534</v>
      </c>
      <c r="S1416" s="4"/>
      <c r="T1416" s="4"/>
      <c r="U1416" s="4">
        <f t="shared" ref="U1416:U1479" si="336">Q1416/P1416</f>
        <v>1</v>
      </c>
      <c r="V1416" s="4"/>
      <c r="W1416" s="4"/>
      <c r="X1416">
        <f>IF(front!E1416&gt;$X$2,O1416,P1416)</f>
        <v>76629.029393035118</v>
      </c>
      <c r="Y1416">
        <f t="shared" si="330"/>
        <v>76392.276153387706</v>
      </c>
      <c r="Z1416">
        <f>SUMPRODUCT($B$7:$B$456,Y$7:Y$456,EXP(constants!$B$32+constants!$A$32*ABS($A$7:$A$456-$A1416)))</f>
        <v>5.00499184350691E-10</v>
      </c>
      <c r="AA1416">
        <f t="shared" si="331"/>
        <v>76392.276153387211</v>
      </c>
      <c r="AB1416">
        <f t="shared" ref="AB1416:AB1479" si="337">IF((AA1416-$AA$3)&gt;0,AA1416-$AA$3,0)</f>
        <v>76387.368730846138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2.2165357785365508E-5</v>
      </c>
      <c r="AL1416" s="17">
        <f t="shared" si="332"/>
        <v>2.9017045820056988E-10</v>
      </c>
      <c r="AQ1416">
        <f t="shared" si="329"/>
        <v>2.9017045820056988E-10</v>
      </c>
    </row>
    <row r="1417" spans="1:43" x14ac:dyDescent="0.2">
      <c r="A1417">
        <f>front!A1417</f>
        <v>836.7</v>
      </c>
      <c r="B1417" s="1">
        <f t="shared" ref="B1417:B1480" si="338">A1417-A1416</f>
        <v>0.44000000000005457</v>
      </c>
      <c r="C1417">
        <f>front!D1417-front!B1417</f>
        <v>43419.66</v>
      </c>
      <c r="D1417" s="2">
        <f>front!E1417-front!C1417</f>
        <v>55296.3</v>
      </c>
      <c r="E1417" s="2">
        <f>IF(front!F1417-front!C1417&gt;0,front!F1417-front!C1417,0)</f>
        <v>55296.3</v>
      </c>
      <c r="F1417" s="2">
        <f>front!I1417-front!H1417</f>
        <v>2566.5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45236.119250127951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58348.872564590631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58348.872564590631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2560.6544904637899</v>
      </c>
      <c r="M1417" s="4"/>
      <c r="N1417" s="4"/>
      <c r="O1417" s="4">
        <f t="shared" si="333"/>
        <v>75393.532083546583</v>
      </c>
      <c r="P1417" s="4">
        <f t="shared" si="334"/>
        <v>11669.774512918126</v>
      </c>
      <c r="Q1417" s="4">
        <f t="shared" si="334"/>
        <v>11669.774512918126</v>
      </c>
      <c r="R1417" s="4">
        <f t="shared" si="335"/>
        <v>426.77574841063165</v>
      </c>
      <c r="S1417" s="4"/>
      <c r="T1417" s="4"/>
      <c r="U1417" s="4">
        <f t="shared" si="336"/>
        <v>1</v>
      </c>
      <c r="V1417" s="4"/>
      <c r="W1417" s="4"/>
      <c r="X1417">
        <f>IF(front!E1417&gt;$X$2,O1417,P1417)</f>
        <v>75393.532083546583</v>
      </c>
      <c r="Y1417">
        <f t="shared" si="330"/>
        <v>75156.77884389917</v>
      </c>
      <c r="Z1417">
        <f>SUMPRODUCT($B$7:$B$456,Y$7:Y$456,EXP(constants!$B$32+constants!$A$32*ABS($A$7:$A$456-$A1417)))</f>
        <v>4.8812853818251417E-10</v>
      </c>
      <c r="AA1417">
        <f t="shared" si="331"/>
        <v>75156.778843898675</v>
      </c>
      <c r="AB1417">
        <f t="shared" si="337"/>
        <v>75151.871421357602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2.2170099328438174E-5</v>
      </c>
      <c r="AL1417" s="17">
        <f t="shared" si="332"/>
        <v>2.9500395544558054E-10</v>
      </c>
      <c r="AQ1417">
        <f t="shared" si="329"/>
        <v>2.9500395544558054E-10</v>
      </c>
    </row>
    <row r="1418" spans="1:43" x14ac:dyDescent="0.2">
      <c r="A1418">
        <f>front!A1418</f>
        <v>837.14</v>
      </c>
      <c r="B1418" s="1">
        <f t="shared" si="338"/>
        <v>0.43999999999994088</v>
      </c>
      <c r="C1418">
        <f>front!D1418-front!B1418</f>
        <v>42849.93</v>
      </c>
      <c r="D1418" s="2">
        <f>front!E1418-front!C1418</f>
        <v>55592.6</v>
      </c>
      <c r="E1418" s="2">
        <f>IF(front!F1418-front!C1418&gt;0,front!F1418-front!C1418,0)</f>
        <v>55592.6</v>
      </c>
      <c r="F1418" s="2">
        <f>front!I1418-front!H1418</f>
        <v>2094.8000000000011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44611.74345335317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58678.28922311838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58678.28922311838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2090.0207969106573</v>
      </c>
      <c r="M1418" s="4"/>
      <c r="N1418" s="4"/>
      <c r="O1418" s="4">
        <f t="shared" si="333"/>
        <v>74352.905755588625</v>
      </c>
      <c r="P1418" s="4">
        <f t="shared" si="334"/>
        <v>11735.657844623676</v>
      </c>
      <c r="Q1418" s="4">
        <f t="shared" si="334"/>
        <v>11735.657844623676</v>
      </c>
      <c r="R1418" s="4">
        <f t="shared" si="335"/>
        <v>348.33679948510957</v>
      </c>
      <c r="S1418" s="4"/>
      <c r="T1418" s="4"/>
      <c r="U1418" s="4">
        <f t="shared" si="336"/>
        <v>1</v>
      </c>
      <c r="V1418" s="4"/>
      <c r="W1418" s="4"/>
      <c r="X1418">
        <f>IF(front!E1418&gt;$X$2,O1418,P1418)</f>
        <v>74352.905755588625</v>
      </c>
      <c r="Y1418">
        <f t="shared" si="330"/>
        <v>74116.152515941212</v>
      </c>
      <c r="Z1418">
        <f>SUMPRODUCT($B$7:$B$456,Y$7:Y$456,EXP(constants!$B$32+constants!$A$32*ABS($A$7:$A$456-$A1418)))</f>
        <v>4.760636525258528E-10</v>
      </c>
      <c r="AA1418">
        <f t="shared" si="331"/>
        <v>74116.152515940732</v>
      </c>
      <c r="AB1418">
        <f t="shared" si="337"/>
        <v>74111.245093399659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2.2174795567824663E-5</v>
      </c>
      <c r="AL1418" s="17">
        <f t="shared" si="332"/>
        <v>2.9920959416993454E-10</v>
      </c>
      <c r="AQ1418">
        <f t="shared" si="329"/>
        <v>2.9920959416993454E-10</v>
      </c>
    </row>
    <row r="1419" spans="1:43" x14ac:dyDescent="0.2">
      <c r="A1419">
        <f>front!A1419</f>
        <v>837.58</v>
      </c>
      <c r="B1419" s="1">
        <f t="shared" si="338"/>
        <v>0.44000000000005457</v>
      </c>
      <c r="C1419">
        <f>front!D1419-front!B1419</f>
        <v>42392.200000000004</v>
      </c>
      <c r="D1419" s="2">
        <f>front!E1419-front!C1419</f>
        <v>54976.1</v>
      </c>
      <c r="E1419" s="2">
        <f>IF(front!F1419-front!C1419&gt;0,front!F1419-front!C1419,0)</f>
        <v>54976.1</v>
      </c>
      <c r="F1419" s="2">
        <f>front!I1419-front!H1419</f>
        <v>2142.0999999999985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44110.591540890171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57993.155348621913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57993.155348621913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2137.2135374795025</v>
      </c>
      <c r="M1419" s="4"/>
      <c r="N1419" s="4"/>
      <c r="O1419" s="4">
        <f t="shared" si="333"/>
        <v>73517.652568150283</v>
      </c>
      <c r="P1419" s="4">
        <f t="shared" si="334"/>
        <v>11598.631069724383</v>
      </c>
      <c r="Q1419" s="4">
        <f t="shared" si="334"/>
        <v>11598.631069724383</v>
      </c>
      <c r="R1419" s="4">
        <f t="shared" si="335"/>
        <v>356.20225624658377</v>
      </c>
      <c r="S1419" s="4"/>
      <c r="T1419" s="4"/>
      <c r="U1419" s="4">
        <f t="shared" si="336"/>
        <v>1</v>
      </c>
      <c r="V1419" s="4"/>
      <c r="W1419" s="4"/>
      <c r="X1419">
        <f>IF(front!E1419&gt;$X$2,O1419,P1419)</f>
        <v>73517.652568150283</v>
      </c>
      <c r="Y1419">
        <f t="shared" si="330"/>
        <v>73280.89932850287</v>
      </c>
      <c r="Z1419">
        <f>SUMPRODUCT($B$7:$B$456,Y$7:Y$456,EXP(constants!$B$32+constants!$A$32*ABS($A$7:$A$456-$A1419)))</f>
        <v>4.6429697001553614E-10</v>
      </c>
      <c r="AA1419">
        <f t="shared" si="331"/>
        <v>73280.899328502404</v>
      </c>
      <c r="AB1419">
        <f t="shared" si="337"/>
        <v>73275.991905961331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2.2179446450752543E-5</v>
      </c>
      <c r="AL1419" s="17">
        <f t="shared" si="332"/>
        <v>3.0268367406362117E-10</v>
      </c>
      <c r="AQ1419">
        <f t="shared" si="329"/>
        <v>3.0268367406362117E-10</v>
      </c>
    </row>
    <row r="1420" spans="1:43" x14ac:dyDescent="0.2">
      <c r="A1420">
        <f>front!A1420</f>
        <v>838.02</v>
      </c>
      <c r="B1420" s="1">
        <f t="shared" si="338"/>
        <v>0.43999999999994088</v>
      </c>
      <c r="C1420">
        <f>front!D1420-front!B1420</f>
        <v>42198.33</v>
      </c>
      <c r="D1420" s="2">
        <f>front!E1420-front!C1420</f>
        <v>55671.8</v>
      </c>
      <c r="E1420" s="2">
        <f>IF(front!F1420-front!C1420&gt;0,front!F1420-front!C1420,0)</f>
        <v>55671.8</v>
      </c>
      <c r="F1420" s="2">
        <f>front!I1420-front!H1420</f>
        <v>2235.7999999999993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43898.463582466298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58766.386001161605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58766.386001161605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2230.7011979466351</v>
      </c>
      <c r="M1420" s="4"/>
      <c r="N1420" s="4"/>
      <c r="O1420" s="4">
        <f t="shared" si="333"/>
        <v>73164.105970777164</v>
      </c>
      <c r="P1420" s="4">
        <f t="shared" si="334"/>
        <v>11753.277200232322</v>
      </c>
      <c r="Q1420" s="4">
        <f t="shared" si="334"/>
        <v>11753.277200232322</v>
      </c>
      <c r="R1420" s="4">
        <f t="shared" si="335"/>
        <v>371.78353299110586</v>
      </c>
      <c r="S1420" s="4"/>
      <c r="T1420" s="4"/>
      <c r="U1420" s="4">
        <f t="shared" si="336"/>
        <v>1</v>
      </c>
      <c r="V1420" s="4"/>
      <c r="W1420" s="4"/>
      <c r="X1420">
        <f>IF(front!E1420&gt;$X$2,O1420,P1420)</f>
        <v>73164.105970777164</v>
      </c>
      <c r="Y1420">
        <f t="shared" si="330"/>
        <v>72927.352731129751</v>
      </c>
      <c r="Z1420">
        <f>SUMPRODUCT($B$7:$B$456,Y$7:Y$456,EXP(constants!$B$32+constants!$A$32*ABS($A$7:$A$456-$A1420)))</f>
        <v>4.5282112007890023E-10</v>
      </c>
      <c r="AA1420">
        <f t="shared" si="331"/>
        <v>72927.3527311293</v>
      </c>
      <c r="AB1420">
        <f t="shared" si="337"/>
        <v>72922.445308588227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2.2184051924713142E-5</v>
      </c>
      <c r="AL1420" s="17">
        <f t="shared" si="332"/>
        <v>3.0421431742773003E-10</v>
      </c>
      <c r="AQ1420">
        <f t="shared" si="329"/>
        <v>3.0421431742773003E-10</v>
      </c>
    </row>
    <row r="1421" spans="1:43" x14ac:dyDescent="0.2">
      <c r="A1421">
        <f>front!A1421</f>
        <v>838.46</v>
      </c>
      <c r="B1421" s="1">
        <f t="shared" si="338"/>
        <v>0.44000000000005457</v>
      </c>
      <c r="C1421">
        <f>front!D1421-front!B1421</f>
        <v>42103.67</v>
      </c>
      <c r="D1421" s="2">
        <f>front!E1421-front!C1421</f>
        <v>55703.9</v>
      </c>
      <c r="E1421" s="2">
        <f>IF(front!F1421-front!C1421&gt;0,front!F1421-front!C1421,0)</f>
        <v>55703.9</v>
      </c>
      <c r="F1421" s="2">
        <f>front!I1421-front!H1421</f>
        <v>2544.5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43794.918150099744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58802.097577050969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58802.097577050969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2538.7039761993487</v>
      </c>
      <c r="M1421" s="4"/>
      <c r="N1421" s="4"/>
      <c r="O1421" s="4">
        <f t="shared" si="333"/>
        <v>72991.530250166252</v>
      </c>
      <c r="P1421" s="4">
        <f t="shared" si="334"/>
        <v>11760.419515410194</v>
      </c>
      <c r="Q1421" s="4">
        <f t="shared" si="334"/>
        <v>11760.419515410194</v>
      </c>
      <c r="R1421" s="4">
        <f t="shared" si="335"/>
        <v>423.11732936655818</v>
      </c>
      <c r="S1421" s="4"/>
      <c r="T1421" s="4"/>
      <c r="U1421" s="4">
        <f t="shared" si="336"/>
        <v>1</v>
      </c>
      <c r="V1421" s="4"/>
      <c r="W1421" s="4"/>
      <c r="X1421">
        <f>IF(front!E1421&gt;$X$2,O1421,P1421)</f>
        <v>72991.530250166252</v>
      </c>
      <c r="Y1421">
        <f t="shared" si="330"/>
        <v>72754.777010518839</v>
      </c>
      <c r="Z1421">
        <f>SUMPRODUCT($B$7:$B$456,Y$7:Y$456,EXP(constants!$B$32+constants!$A$32*ABS($A$7:$A$456-$A1421)))</f>
        <v>4.4162891431888328E-10</v>
      </c>
      <c r="AA1421">
        <f t="shared" si="331"/>
        <v>72754.777010518403</v>
      </c>
      <c r="AB1421">
        <f t="shared" si="337"/>
        <v>72749.86958797733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2.2188611937416099E-5</v>
      </c>
      <c r="AL1421" s="17">
        <f t="shared" si="332"/>
        <v>3.0499864897466425E-10</v>
      </c>
      <c r="AQ1421">
        <f t="shared" ref="AQ1421:AQ1484" si="339">AL1421</f>
        <v>3.0499864897466425E-10</v>
      </c>
    </row>
    <row r="1422" spans="1:43" x14ac:dyDescent="0.2">
      <c r="A1422">
        <f>front!A1422</f>
        <v>838.9</v>
      </c>
      <c r="B1422" s="1">
        <f t="shared" si="338"/>
        <v>0.43999999999994088</v>
      </c>
      <c r="C1422">
        <f>front!D1422-front!B1422</f>
        <v>42354</v>
      </c>
      <c r="D1422" s="2">
        <f>front!E1422-front!C1422</f>
        <v>55338.9</v>
      </c>
      <c r="E1422" s="2">
        <f>IF(front!F1422-front!C1422&gt;0,front!F1422-front!C1422,0)</f>
        <v>55338.9</v>
      </c>
      <c r="F1422" s="2">
        <f>front!I1422-front!H1422</f>
        <v>2861.5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44068.787662578179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58396.218292682752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58396.218292682752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2854.9950063864967</v>
      </c>
      <c r="M1422" s="4"/>
      <c r="N1422" s="4"/>
      <c r="O1422" s="4">
        <f t="shared" si="333"/>
        <v>73447.979437630303</v>
      </c>
      <c r="P1422" s="4">
        <f t="shared" si="334"/>
        <v>11679.24365853655</v>
      </c>
      <c r="Q1422" s="4">
        <f t="shared" si="334"/>
        <v>11679.24365853655</v>
      </c>
      <c r="R1422" s="4">
        <f t="shared" si="335"/>
        <v>475.83250106441608</v>
      </c>
      <c r="S1422" s="4"/>
      <c r="T1422" s="4"/>
      <c r="U1422" s="4">
        <f t="shared" si="336"/>
        <v>1</v>
      </c>
      <c r="V1422" s="4"/>
      <c r="W1422" s="4"/>
      <c r="X1422">
        <f>IF(front!E1422&gt;$X$2,O1422,P1422)</f>
        <v>73447.979437630303</v>
      </c>
      <c r="Y1422">
        <f t="shared" si="330"/>
        <v>73211.226197982891</v>
      </c>
      <c r="Z1422">
        <f>SUMPRODUCT($B$7:$B$456,Y$7:Y$456,EXP(constants!$B$32+constants!$A$32*ABS($A$7:$A$456-$A1422)))</f>
        <v>4.3071334201128614E-10</v>
      </c>
      <c r="AA1422">
        <f t="shared" si="331"/>
        <v>73211.226197982454</v>
      </c>
      <c r="AB1422">
        <f t="shared" si="337"/>
        <v>73206.318775441381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2.2193126436892314E-5</v>
      </c>
      <c r="AL1422" s="17">
        <f t="shared" si="332"/>
        <v>3.0315861811012781E-10</v>
      </c>
      <c r="AQ1422">
        <f t="shared" si="339"/>
        <v>3.0315861811012781E-10</v>
      </c>
    </row>
    <row r="1423" spans="1:43" x14ac:dyDescent="0.2">
      <c r="A1423">
        <f>front!A1423</f>
        <v>839.34</v>
      </c>
      <c r="B1423" s="1">
        <f t="shared" si="338"/>
        <v>0.44000000000005457</v>
      </c>
      <c r="C1423">
        <f>front!D1423-front!B1423</f>
        <v>42655.799999999996</v>
      </c>
      <c r="D1423" s="2">
        <f>front!E1423-front!C1423</f>
        <v>55446</v>
      </c>
      <c r="E1423" s="2">
        <f>IF(front!F1423-front!C1423&gt;0,front!F1423-front!C1423,0)</f>
        <v>55446</v>
      </c>
      <c r="F1423" s="2">
        <f>front!I1423-front!H1423</f>
        <v>3345.6000000000004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44399.144184054676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58515.272074199238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58515.272074199238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3338.0384151502894</v>
      </c>
      <c r="M1423" s="4"/>
      <c r="N1423" s="4"/>
      <c r="O1423" s="4">
        <f t="shared" si="333"/>
        <v>73998.573640091126</v>
      </c>
      <c r="P1423" s="4">
        <f t="shared" si="334"/>
        <v>11703.054414839848</v>
      </c>
      <c r="Q1423" s="4">
        <f t="shared" si="334"/>
        <v>11703.054414839848</v>
      </c>
      <c r="R1423" s="4">
        <f t="shared" si="335"/>
        <v>556.33973585838157</v>
      </c>
      <c r="S1423" s="4"/>
      <c r="T1423" s="4"/>
      <c r="U1423" s="4">
        <f t="shared" si="336"/>
        <v>1</v>
      </c>
      <c r="V1423" s="4"/>
      <c r="W1423" s="4"/>
      <c r="X1423">
        <f>IF(front!E1423&gt;$X$2,O1423,P1423)</f>
        <v>73998.573640091126</v>
      </c>
      <c r="Y1423">
        <f t="shared" si="330"/>
        <v>73761.820400443714</v>
      </c>
      <c r="Z1423">
        <f>SUMPRODUCT($B$7:$B$456,Y$7:Y$456,EXP(constants!$B$32+constants!$A$32*ABS($A$7:$A$456-$A1423)))</f>
        <v>4.2006756571327514E-10</v>
      </c>
      <c r="AA1423">
        <f t="shared" si="331"/>
        <v>73761.820400443292</v>
      </c>
      <c r="AB1423">
        <f t="shared" si="337"/>
        <v>73756.912977902219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2.2197595371434551E-5</v>
      </c>
      <c r="AL1423" s="17">
        <f t="shared" si="332"/>
        <v>3.0095613380789151E-10</v>
      </c>
      <c r="AQ1423">
        <f t="shared" si="339"/>
        <v>3.0095613380789151E-10</v>
      </c>
    </row>
    <row r="1424" spans="1:43" x14ac:dyDescent="0.2">
      <c r="A1424">
        <f>front!A1424</f>
        <v>839.78</v>
      </c>
      <c r="B1424" s="1">
        <f t="shared" si="338"/>
        <v>0.43999999999994088</v>
      </c>
      <c r="C1424">
        <f>front!D1424-front!B1424</f>
        <v>43088.67</v>
      </c>
      <c r="D1424" s="2">
        <f>front!E1424-front!C1424</f>
        <v>54714.6</v>
      </c>
      <c r="E1424" s="2">
        <f>IF(front!F1424-front!C1424&gt;0,front!F1424-front!C1424,0)</f>
        <v>54714.6</v>
      </c>
      <c r="F1424" s="2">
        <f>front!I1424-front!H1424</f>
        <v>3573.6000000000004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44873.302847558523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57702.834001931325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57702.834001931325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3565.5575351688885</v>
      </c>
      <c r="M1424" s="4"/>
      <c r="N1424" s="4"/>
      <c r="O1424" s="4">
        <f t="shared" si="333"/>
        <v>74788.838079264198</v>
      </c>
      <c r="P1424" s="4">
        <f t="shared" si="334"/>
        <v>11540.566800386265</v>
      </c>
      <c r="Q1424" s="4">
        <f t="shared" si="334"/>
        <v>11540.566800386265</v>
      </c>
      <c r="R1424" s="4">
        <f t="shared" si="335"/>
        <v>594.25958919481479</v>
      </c>
      <c r="S1424" s="4"/>
      <c r="T1424" s="4"/>
      <c r="U1424" s="4">
        <f t="shared" si="336"/>
        <v>1</v>
      </c>
      <c r="V1424" s="4"/>
      <c r="W1424" s="4"/>
      <c r="X1424">
        <f>IF(front!E1424&gt;$X$2,O1424,P1424)</f>
        <v>74788.838079264198</v>
      </c>
      <c r="Y1424">
        <f t="shared" si="330"/>
        <v>74552.084839616786</v>
      </c>
      <c r="Z1424">
        <f>SUMPRODUCT($B$7:$B$456,Y$7:Y$456,EXP(constants!$B$32+constants!$A$32*ABS($A$7:$A$456-$A1424)))</f>
        <v>4.096849169804778E-10</v>
      </c>
      <c r="AA1424">
        <f t="shared" si="331"/>
        <v>74552.084839616378</v>
      </c>
      <c r="AB1424">
        <f t="shared" si="337"/>
        <v>74547.177417075305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2.220201868959571E-5</v>
      </c>
      <c r="AL1424" s="17">
        <f t="shared" si="332"/>
        <v>2.9782507478962251E-10</v>
      </c>
      <c r="AQ1424">
        <f t="shared" si="339"/>
        <v>2.9782507478962251E-10</v>
      </c>
    </row>
    <row r="1425" spans="1:43" x14ac:dyDescent="0.2">
      <c r="A1425">
        <f>front!A1425</f>
        <v>840.22</v>
      </c>
      <c r="B1425" s="1">
        <f t="shared" si="338"/>
        <v>0.44000000000005457</v>
      </c>
      <c r="C1425">
        <f>front!D1425-front!B1425</f>
        <v>43751.67</v>
      </c>
      <c r="D1425" s="2">
        <f>front!E1425-front!C1425</f>
        <v>54377.4</v>
      </c>
      <c r="E1425" s="2">
        <f>IF(front!F1425-front!C1425&gt;0,front!F1425-front!C1425,0)</f>
        <v>54377.4</v>
      </c>
      <c r="F1425" s="2">
        <f>front!I1425-front!H1425</f>
        <v>3845.1000000000004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45600.269324243309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57328.68503796307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57328.68503796307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3836.5042359312333</v>
      </c>
      <c r="M1425" s="4"/>
      <c r="N1425" s="4"/>
      <c r="O1425" s="4">
        <f t="shared" si="333"/>
        <v>76000.448873738846</v>
      </c>
      <c r="P1425" s="4">
        <f t="shared" si="334"/>
        <v>11465.737007592614</v>
      </c>
      <c r="Q1425" s="4">
        <f t="shared" si="334"/>
        <v>11465.737007592614</v>
      </c>
      <c r="R1425" s="4">
        <f t="shared" si="335"/>
        <v>639.41737265520555</v>
      </c>
      <c r="S1425" s="4"/>
      <c r="T1425" s="4"/>
      <c r="U1425" s="4">
        <f t="shared" si="336"/>
        <v>1</v>
      </c>
      <c r="V1425" s="4"/>
      <c r="W1425" s="4"/>
      <c r="X1425">
        <f>IF(front!E1425&gt;$X$2,O1425,P1425)</f>
        <v>76000.448873738846</v>
      </c>
      <c r="Y1425">
        <f t="shared" si="330"/>
        <v>75763.695634091433</v>
      </c>
      <c r="Z1425">
        <f>SUMPRODUCT($B$7:$B$456,Y$7:Y$456,EXP(constants!$B$32+constants!$A$32*ABS($A$7:$A$456-$A1425)))</f>
        <v>3.9955889218988936E-10</v>
      </c>
      <c r="AA1425">
        <f t="shared" si="331"/>
        <v>75763.69563409104</v>
      </c>
      <c r="AB1425">
        <f t="shared" si="337"/>
        <v>75758.788211549967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2.2206396340274369E-5</v>
      </c>
      <c r="AL1425" s="17">
        <f t="shared" si="332"/>
        <v>2.9311974048825726E-10</v>
      </c>
      <c r="AQ1425">
        <f t="shared" si="339"/>
        <v>2.9311974048825726E-10</v>
      </c>
    </row>
    <row r="1426" spans="1:43" x14ac:dyDescent="0.2">
      <c r="A1426">
        <f>front!A1426</f>
        <v>840.66</v>
      </c>
      <c r="B1426" s="1">
        <f t="shared" si="338"/>
        <v>0.43999999999994088</v>
      </c>
      <c r="C1426">
        <f>front!D1426-front!B1426</f>
        <v>44453.329999999994</v>
      </c>
      <c r="D1426" s="2">
        <f>front!E1426-front!C1426</f>
        <v>55365.5</v>
      </c>
      <c r="E1426" s="2">
        <f>IF(front!F1426-front!C1426&gt;0,front!F1426-front!C1426,0)</f>
        <v>55365.5</v>
      </c>
      <c r="F1426" s="2">
        <f>front!I1426-front!H1426</f>
        <v>2974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46370.533705891641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58425.784156085858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58425.784156085858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2967.2460716874666</v>
      </c>
      <c r="M1426" s="4"/>
      <c r="N1426" s="4"/>
      <c r="O1426" s="4">
        <f t="shared" si="333"/>
        <v>77284.222843152733</v>
      </c>
      <c r="P1426" s="4">
        <f t="shared" si="334"/>
        <v>11685.156831217171</v>
      </c>
      <c r="Q1426" s="4">
        <f t="shared" si="334"/>
        <v>11685.156831217171</v>
      </c>
      <c r="R1426" s="4">
        <f t="shared" si="335"/>
        <v>494.5410119479111</v>
      </c>
      <c r="S1426" s="4"/>
      <c r="T1426" s="4"/>
      <c r="U1426" s="4">
        <f t="shared" si="336"/>
        <v>1</v>
      </c>
      <c r="V1426" s="4"/>
      <c r="W1426" s="4"/>
      <c r="X1426">
        <f>IF(front!E1426&gt;$X$2,O1426,P1426)</f>
        <v>77284.222843152733</v>
      </c>
      <c r="Y1426">
        <f t="shared" si="330"/>
        <v>77047.46960350532</v>
      </c>
      <c r="Z1426">
        <f>SUMPRODUCT($B$7:$B$456,Y$7:Y$456,EXP(constants!$B$32+constants!$A$32*ABS($A$7:$A$456-$A1426)))</f>
        <v>3.8968314846606915E-10</v>
      </c>
      <c r="AA1426">
        <f t="shared" si="331"/>
        <v>77047.469603504927</v>
      </c>
      <c r="AB1426">
        <f t="shared" si="337"/>
        <v>77042.562180963854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2.2210728272652022E-5</v>
      </c>
      <c r="AL1426" s="17">
        <f t="shared" si="332"/>
        <v>2.8829166169839541E-10</v>
      </c>
      <c r="AQ1426">
        <f t="shared" si="339"/>
        <v>2.8829166169839541E-10</v>
      </c>
    </row>
    <row r="1427" spans="1:43" x14ac:dyDescent="0.2">
      <c r="A1427">
        <f>front!A1427</f>
        <v>841.1</v>
      </c>
      <c r="B1427" s="1">
        <f t="shared" si="338"/>
        <v>0.44000000000005457</v>
      </c>
      <c r="C1427">
        <f>front!D1427-front!B1427</f>
        <v>44880.530000000006</v>
      </c>
      <c r="D1427" s="2">
        <f>front!E1427-front!C1427</f>
        <v>54816.800000000003</v>
      </c>
      <c r="E1427" s="2">
        <f>IF(front!F1427-front!C1427&gt;0,front!F1427-front!C1427,0)</f>
        <v>54816.800000000003</v>
      </c>
      <c r="F1427" s="2">
        <f>front!I1427-front!H1427</f>
        <v>3002.6000000000004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46839.932829346515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57816.279544519966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57816.279544519966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2995.7830669849855</v>
      </c>
      <c r="M1427" s="4"/>
      <c r="N1427" s="4"/>
      <c r="O1427" s="4">
        <f t="shared" si="333"/>
        <v>78066.554715577528</v>
      </c>
      <c r="P1427" s="4">
        <f t="shared" si="334"/>
        <v>11563.255908903993</v>
      </c>
      <c r="Q1427" s="4">
        <f t="shared" si="334"/>
        <v>11563.255908903993</v>
      </c>
      <c r="R1427" s="4">
        <f t="shared" si="335"/>
        <v>499.29717783083089</v>
      </c>
      <c r="S1427" s="4"/>
      <c r="T1427" s="4"/>
      <c r="U1427" s="4">
        <f t="shared" si="336"/>
        <v>1</v>
      </c>
      <c r="V1427" s="4"/>
      <c r="W1427" s="4"/>
      <c r="X1427">
        <f>IF(front!E1427&gt;$X$2,O1427,P1427)</f>
        <v>78066.554715577528</v>
      </c>
      <c r="Y1427">
        <f t="shared" si="330"/>
        <v>77829.801475930115</v>
      </c>
      <c r="Z1427">
        <f>SUMPRODUCT($B$7:$B$456,Y$7:Y$456,EXP(constants!$B$32+constants!$A$32*ABS($A$7:$A$456-$A1427)))</f>
        <v>3.800514997079825E-10</v>
      </c>
      <c r="AA1427">
        <f t="shared" si="331"/>
        <v>77829.801475929737</v>
      </c>
      <c r="AB1427">
        <f t="shared" si="337"/>
        <v>77824.894053388663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2.2215014436228254E-5</v>
      </c>
      <c r="AL1427" s="17">
        <f t="shared" si="332"/>
        <v>2.8544869487375762E-10</v>
      </c>
      <c r="AQ1427">
        <f t="shared" si="339"/>
        <v>2.8544869487375762E-10</v>
      </c>
    </row>
    <row r="1428" spans="1:43" x14ac:dyDescent="0.2">
      <c r="A1428">
        <f>front!A1428</f>
        <v>841.54</v>
      </c>
      <c r="B1428" s="1">
        <f t="shared" si="338"/>
        <v>0.43999999999994088</v>
      </c>
      <c r="C1428">
        <f>front!D1428-front!B1428</f>
        <v>45214</v>
      </c>
      <c r="D1428" s="2">
        <f>front!E1428-front!C1428</f>
        <v>56068.3</v>
      </c>
      <c r="E1428" s="2">
        <f>IF(front!F1428-front!C1428&gt;0,front!F1428-front!C1428,0)</f>
        <v>56068.3</v>
      </c>
      <c r="F1428" s="2">
        <f>front!I1428-front!H1428</f>
        <v>2538.1000000000004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47206.55685181584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59207.741411926625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59207.741411926625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2532.3183784045523</v>
      </c>
      <c r="M1428" s="4"/>
      <c r="N1428" s="4"/>
      <c r="O1428" s="4">
        <f t="shared" si="333"/>
        <v>78677.594753026409</v>
      </c>
      <c r="P1428" s="4">
        <f t="shared" si="334"/>
        <v>11841.548282385325</v>
      </c>
      <c r="Q1428" s="4">
        <f t="shared" si="334"/>
        <v>11841.548282385325</v>
      </c>
      <c r="R1428" s="4">
        <f t="shared" si="335"/>
        <v>422.05306306742534</v>
      </c>
      <c r="S1428" s="4"/>
      <c r="T1428" s="4"/>
      <c r="U1428" s="4">
        <f t="shared" si="336"/>
        <v>1</v>
      </c>
      <c r="V1428" s="4"/>
      <c r="W1428" s="4"/>
      <c r="X1428">
        <f>IF(front!E1428&gt;$X$2,O1428,P1428)</f>
        <v>78677.594753026409</v>
      </c>
      <c r="Y1428">
        <f t="shared" si="330"/>
        <v>78440.841513378997</v>
      </c>
      <c r="Z1428">
        <f>SUMPRODUCT($B$7:$B$456,Y$7:Y$456,EXP(constants!$B$32+constants!$A$32*ABS($A$7:$A$456-$A1428)))</f>
        <v>3.7065791271408871E-10</v>
      </c>
      <c r="AA1428">
        <f t="shared" si="331"/>
        <v>78440.841513378633</v>
      </c>
      <c r="AB1428">
        <f t="shared" si="337"/>
        <v>78435.93409083756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2.2219254780835933E-5</v>
      </c>
      <c r="AL1428" s="17">
        <f t="shared" si="332"/>
        <v>2.8327902304450861E-10</v>
      </c>
      <c r="AQ1428">
        <f t="shared" si="339"/>
        <v>2.8327902304450861E-10</v>
      </c>
    </row>
    <row r="1429" spans="1:43" x14ac:dyDescent="0.2">
      <c r="A1429">
        <f>front!A1429</f>
        <v>841.98</v>
      </c>
      <c r="B1429" s="1">
        <f t="shared" si="338"/>
        <v>0.44000000000005457</v>
      </c>
      <c r="C1429">
        <f>front!D1429-front!B1429</f>
        <v>45009.4</v>
      </c>
      <c r="D1429" s="2">
        <f>front!E1429-front!C1429</f>
        <v>55693.8</v>
      </c>
      <c r="E1429" s="2">
        <f>IF(front!F1429-front!C1429&gt;0,front!F1429-front!C1429,0)</f>
        <v>55693.8</v>
      </c>
      <c r="F1429" s="2">
        <f>front!I1429-front!H1429</f>
        <v>2112.1000000000004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46981.593558457869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58790.86086612942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58790.86086612942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2107.2815623152269</v>
      </c>
      <c r="M1429" s="4"/>
      <c r="N1429" s="4"/>
      <c r="O1429" s="4">
        <f t="shared" si="333"/>
        <v>78302.655930763111</v>
      </c>
      <c r="P1429" s="4">
        <f t="shared" si="334"/>
        <v>11758.172173225885</v>
      </c>
      <c r="Q1429" s="4">
        <f t="shared" si="334"/>
        <v>11758.172173225885</v>
      </c>
      <c r="R1429" s="4">
        <f t="shared" si="335"/>
        <v>351.21359371920448</v>
      </c>
      <c r="S1429" s="4"/>
      <c r="T1429" s="4"/>
      <c r="U1429" s="4">
        <f t="shared" si="336"/>
        <v>1</v>
      </c>
      <c r="V1429" s="4"/>
      <c r="W1429" s="4"/>
      <c r="X1429">
        <f>IF(front!E1429&gt;$X$2,O1429,P1429)</f>
        <v>78302.655930763111</v>
      </c>
      <c r="Y1429">
        <f t="shared" si="330"/>
        <v>78065.902691115698</v>
      </c>
      <c r="Z1429">
        <f>SUMPRODUCT($B$7:$B$456,Y$7:Y$456,EXP(constants!$B$32+constants!$A$32*ABS($A$7:$A$456-$A1429)))</f>
        <v>3.6149650340316354E-10</v>
      </c>
      <c r="AA1429">
        <f t="shared" si="331"/>
        <v>78065.902691115334</v>
      </c>
      <c r="AB1429">
        <f t="shared" si="337"/>
        <v>78060.995268574261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2.2223449256631036E-5</v>
      </c>
      <c r="AL1429" s="17">
        <f t="shared" si="332"/>
        <v>2.8469338855044981E-10</v>
      </c>
      <c r="AQ1429">
        <f t="shared" si="339"/>
        <v>2.8469338855044981E-10</v>
      </c>
    </row>
    <row r="1430" spans="1:43" x14ac:dyDescent="0.2">
      <c r="A1430">
        <f>front!A1430</f>
        <v>842.42</v>
      </c>
      <c r="B1430" s="1">
        <f t="shared" si="338"/>
        <v>0.43999999999994088</v>
      </c>
      <c r="C1430">
        <f>front!D1430-front!B1430</f>
        <v>44667.27</v>
      </c>
      <c r="D1430" s="2">
        <f>front!E1430-front!C1430</f>
        <v>55921.1</v>
      </c>
      <c r="E1430" s="2">
        <f>IF(front!F1430-front!C1430&gt;0,front!F1430-front!C1430,0)</f>
        <v>55921.1</v>
      </c>
      <c r="F1430" s="2">
        <f>front!I1430-front!H1430</f>
        <v>2107.5999999999985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46605.567569949235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59043.824834022234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59043.824834022234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2102.7917673878992</v>
      </c>
      <c r="M1430" s="4"/>
      <c r="N1430" s="4"/>
      <c r="O1430" s="4">
        <f t="shared" si="333"/>
        <v>77675.945949915389</v>
      </c>
      <c r="P1430" s="4">
        <f t="shared" si="334"/>
        <v>11808.764966804447</v>
      </c>
      <c r="Q1430" s="4">
        <f t="shared" si="334"/>
        <v>11808.764966804447</v>
      </c>
      <c r="R1430" s="4">
        <f t="shared" si="335"/>
        <v>350.46529456464987</v>
      </c>
      <c r="S1430" s="4"/>
      <c r="T1430" s="4"/>
      <c r="U1430" s="4">
        <f t="shared" si="336"/>
        <v>1</v>
      </c>
      <c r="V1430" s="4"/>
      <c r="W1430" s="4"/>
      <c r="X1430">
        <f>IF(front!E1430&gt;$X$2,O1430,P1430)</f>
        <v>77675.945949915389</v>
      </c>
      <c r="Y1430">
        <f t="shared" si="330"/>
        <v>77439.192710267977</v>
      </c>
      <c r="Z1430">
        <f>SUMPRODUCT($B$7:$B$456,Y$7:Y$456,EXP(constants!$B$32+constants!$A$32*ABS($A$7:$A$456-$A1430)))</f>
        <v>3.5256153312856868E-10</v>
      </c>
      <c r="AA1430">
        <f t="shared" si="331"/>
        <v>77439.192710267627</v>
      </c>
      <c r="AB1430">
        <f t="shared" si="337"/>
        <v>77434.285287726554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2.2227597814158781E-5</v>
      </c>
      <c r="AL1430" s="17">
        <f t="shared" si="332"/>
        <v>2.8705111349018787E-10</v>
      </c>
      <c r="AQ1430">
        <f t="shared" si="339"/>
        <v>2.8705111349018787E-10</v>
      </c>
    </row>
    <row r="1431" spans="1:43" x14ac:dyDescent="0.2">
      <c r="A1431">
        <f>front!A1431</f>
        <v>842.86</v>
      </c>
      <c r="B1431" s="1">
        <f t="shared" si="338"/>
        <v>0.44000000000005457</v>
      </c>
      <c r="C1431">
        <f>front!D1431-front!B1431</f>
        <v>44054.869999999995</v>
      </c>
      <c r="D1431" s="2">
        <f>front!E1431-front!C1431</f>
        <v>55596.5</v>
      </c>
      <c r="E1431" s="2">
        <f>IF(front!F1431-front!C1431&gt;0,front!F1431-front!C1431,0)</f>
        <v>55596.5</v>
      </c>
      <c r="F1431" s="2">
        <f>front!I1431-front!H1431</f>
        <v>2076.6000000000004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45933.003561282349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58682.62686147511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58682.62686147511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2071.8620774482988</v>
      </c>
      <c r="M1431" s="4"/>
      <c r="N1431" s="4"/>
      <c r="O1431" s="4">
        <f t="shared" si="333"/>
        <v>76555.005935470588</v>
      </c>
      <c r="P1431" s="4">
        <f t="shared" si="334"/>
        <v>11736.525372295022</v>
      </c>
      <c r="Q1431" s="4">
        <f t="shared" si="334"/>
        <v>11736.525372295022</v>
      </c>
      <c r="R1431" s="4">
        <f t="shared" si="335"/>
        <v>345.31034624138312</v>
      </c>
      <c r="S1431" s="4"/>
      <c r="T1431" s="4"/>
      <c r="U1431" s="4">
        <f t="shared" si="336"/>
        <v>1</v>
      </c>
      <c r="V1431" s="4"/>
      <c r="W1431" s="4"/>
      <c r="X1431">
        <f>IF(front!E1431&gt;$X$2,O1431,P1431)</f>
        <v>76555.005935470588</v>
      </c>
      <c r="Y1431">
        <f t="shared" si="330"/>
        <v>76318.252695823176</v>
      </c>
      <c r="Z1431">
        <f>SUMPRODUCT($B$7:$B$456,Y$7:Y$456,EXP(constants!$B$32+constants!$A$32*ABS($A$7:$A$456-$A1431)))</f>
        <v>3.4384740508358203E-10</v>
      </c>
      <c r="AA1431">
        <f t="shared" si="331"/>
        <v>76318.252695822826</v>
      </c>
      <c r="AB1431">
        <f t="shared" si="337"/>
        <v>76313.345273281753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2.2231700404286548E-5</v>
      </c>
      <c r="AL1431" s="17">
        <f t="shared" si="332"/>
        <v>2.9132126661036497E-10</v>
      </c>
      <c r="AQ1431">
        <f t="shared" si="339"/>
        <v>2.9132126661036497E-10</v>
      </c>
    </row>
    <row r="1432" spans="1:43" x14ac:dyDescent="0.2">
      <c r="A1432">
        <f>front!A1432</f>
        <v>843.3</v>
      </c>
      <c r="B1432" s="1">
        <f t="shared" si="338"/>
        <v>0.43999999999994088</v>
      </c>
      <c r="C1432">
        <f>front!D1432-front!B1432</f>
        <v>43218.6</v>
      </c>
      <c r="D1432" s="2">
        <f>front!E1432-front!C1432</f>
        <v>55098.8</v>
      </c>
      <c r="E1432" s="2">
        <f>IF(front!F1432-front!C1432&gt;0,front!F1432-front!C1432,0)</f>
        <v>55098.8</v>
      </c>
      <c r="F1432" s="2">
        <f>front!I1432-front!H1432</f>
        <v>2198.5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45015.700303135956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58129.434456956646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58129.434456956646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2193.4857001694618</v>
      </c>
      <c r="M1432" s="4"/>
      <c r="N1432" s="4"/>
      <c r="O1432" s="4">
        <f t="shared" si="333"/>
        <v>75026.167171893263</v>
      </c>
      <c r="P1432" s="4">
        <f t="shared" si="334"/>
        <v>11625.88689139133</v>
      </c>
      <c r="Q1432" s="4">
        <f t="shared" si="334"/>
        <v>11625.88689139133</v>
      </c>
      <c r="R1432" s="4">
        <f t="shared" si="335"/>
        <v>365.58095002824365</v>
      </c>
      <c r="S1432" s="4"/>
      <c r="T1432" s="4"/>
      <c r="U1432" s="4">
        <f t="shared" si="336"/>
        <v>1</v>
      </c>
      <c r="V1432" s="4"/>
      <c r="W1432" s="4"/>
      <c r="X1432">
        <f>IF(front!E1432&gt;$X$2,O1432,P1432)</f>
        <v>75026.167171893263</v>
      </c>
      <c r="Y1432">
        <f t="shared" si="330"/>
        <v>74789.41393224585</v>
      </c>
      <c r="Z1432">
        <f>SUMPRODUCT($B$7:$B$456,Y$7:Y$456,EXP(constants!$B$32+constants!$A$32*ABS($A$7:$A$456-$A1432)))</f>
        <v>3.3534866079561303E-10</v>
      </c>
      <c r="AA1432">
        <f t="shared" si="331"/>
        <v>74789.413932245516</v>
      </c>
      <c r="AB1432">
        <f t="shared" si="337"/>
        <v>74784.506509704443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2.223575697826193E-5</v>
      </c>
      <c r="AL1432" s="17">
        <f t="shared" si="332"/>
        <v>2.973310651635643E-10</v>
      </c>
      <c r="AQ1432">
        <f t="shared" si="339"/>
        <v>2.973310651635643E-10</v>
      </c>
    </row>
    <row r="1433" spans="1:43" x14ac:dyDescent="0.2">
      <c r="A1433">
        <f>front!A1433</f>
        <v>843.74</v>
      </c>
      <c r="B1433" s="1">
        <f t="shared" si="338"/>
        <v>0.44000000000005457</v>
      </c>
      <c r="C1433">
        <f>front!D1433-front!B1433</f>
        <v>42481</v>
      </c>
      <c r="D1433" s="2">
        <f>front!E1433-front!C1433</f>
        <v>55409.2</v>
      </c>
      <c r="E1433" s="2">
        <f>IF(front!F1433-front!C1433&gt;0,front!F1433-front!C1433,0)</f>
        <v>55409.2</v>
      </c>
      <c r="F1433" s="2">
        <f>front!I1433-front!H1433</f>
        <v>2179.7000000000007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44207.78109803667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58474.360999246681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58474.360999246681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2174.7283046574589</v>
      </c>
      <c r="M1433" s="4"/>
      <c r="N1433" s="4"/>
      <c r="O1433" s="4">
        <f t="shared" si="333"/>
        <v>73679.635163394443</v>
      </c>
      <c r="P1433" s="4">
        <f t="shared" si="334"/>
        <v>11694.872199849337</v>
      </c>
      <c r="Q1433" s="4">
        <f t="shared" si="334"/>
        <v>11694.872199849337</v>
      </c>
      <c r="R1433" s="4">
        <f t="shared" si="335"/>
        <v>362.45471744290978</v>
      </c>
      <c r="S1433" s="4"/>
      <c r="T1433" s="4"/>
      <c r="U1433" s="4">
        <f t="shared" si="336"/>
        <v>1</v>
      </c>
      <c r="V1433" s="4"/>
      <c r="W1433" s="4"/>
      <c r="X1433">
        <f>IF(front!E1433&gt;$X$2,O1433,P1433)</f>
        <v>73679.635163394443</v>
      </c>
      <c r="Y1433">
        <f t="shared" si="330"/>
        <v>73442.881923747031</v>
      </c>
      <c r="Z1433">
        <f>SUMPRODUCT($B$7:$B$456,Y$7:Y$456,EXP(constants!$B$32+constants!$A$32*ABS($A$7:$A$456-$A1433)))</f>
        <v>3.2705997670703386E-10</v>
      </c>
      <c r="AA1433">
        <f t="shared" si="331"/>
        <v>73442.881923746711</v>
      </c>
      <c r="AB1433">
        <f t="shared" si="337"/>
        <v>73437.974501205637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2.2239767487699951E-5</v>
      </c>
      <c r="AL1433" s="17">
        <f t="shared" si="332"/>
        <v>3.0283743034517977E-10</v>
      </c>
      <c r="AQ1433">
        <f t="shared" si="339"/>
        <v>3.0283743034517977E-10</v>
      </c>
    </row>
    <row r="1434" spans="1:43" x14ac:dyDescent="0.2">
      <c r="A1434">
        <f>front!A1434</f>
        <v>844.18</v>
      </c>
      <c r="B1434" s="1">
        <f t="shared" si="338"/>
        <v>0.43999999999994088</v>
      </c>
      <c r="C1434">
        <f>front!D1434-front!B1434</f>
        <v>41902.46</v>
      </c>
      <c r="D1434" s="2">
        <f>front!E1434-front!C1434</f>
        <v>55137.9</v>
      </c>
      <c r="E1434" s="2">
        <f>IF(front!F1434-front!C1434&gt;0,front!F1434-front!C1434,0)</f>
        <v>55137.9</v>
      </c>
      <c r="F1434" s="2">
        <f>front!I1434-front!H1434</f>
        <v>2343.6000000000004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43574.885725807035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58172.86954194367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58172.86954194367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2338.2572277270583</v>
      </c>
      <c r="M1434" s="4"/>
      <c r="N1434" s="4"/>
      <c r="O1434" s="4">
        <f t="shared" si="333"/>
        <v>72624.809543011725</v>
      </c>
      <c r="P1434" s="4">
        <f t="shared" si="334"/>
        <v>11634.573908388735</v>
      </c>
      <c r="Q1434" s="4">
        <f t="shared" si="334"/>
        <v>11634.573908388735</v>
      </c>
      <c r="R1434" s="4">
        <f t="shared" si="335"/>
        <v>389.7095379545097</v>
      </c>
      <c r="S1434" s="4"/>
      <c r="T1434" s="4"/>
      <c r="U1434" s="4">
        <f t="shared" si="336"/>
        <v>1</v>
      </c>
      <c r="V1434" s="4"/>
      <c r="W1434" s="4"/>
      <c r="X1434">
        <f>IF(front!E1434&gt;$X$2,O1434,P1434)</f>
        <v>72624.809543011725</v>
      </c>
      <c r="Y1434">
        <f t="shared" si="330"/>
        <v>72388.056303364312</v>
      </c>
      <c r="Z1434">
        <f>SUMPRODUCT($B$7:$B$456,Y$7:Y$456,EXP(constants!$B$32+constants!$A$32*ABS($A$7:$A$456-$A1434)))</f>
        <v>3.1897616084055527E-10</v>
      </c>
      <c r="AA1434">
        <f t="shared" si="331"/>
        <v>72388.056303363992</v>
      </c>
      <c r="AB1434">
        <f t="shared" si="337"/>
        <v>72383.148880822919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2.2243731884627326E-5</v>
      </c>
      <c r="AL1434" s="17">
        <f t="shared" si="332"/>
        <v>3.0730539122097446E-10</v>
      </c>
      <c r="AQ1434">
        <f t="shared" si="339"/>
        <v>3.0730539122097446E-10</v>
      </c>
    </row>
    <row r="1435" spans="1:43" x14ac:dyDescent="0.2">
      <c r="A1435">
        <f>front!A1435</f>
        <v>844.62</v>
      </c>
      <c r="B1435" s="1">
        <f t="shared" si="338"/>
        <v>0.44000000000005457</v>
      </c>
      <c r="C1435">
        <f>front!D1435-front!B1435</f>
        <v>41583.060000000005</v>
      </c>
      <c r="D1435" s="2">
        <f>front!E1435-front!C1435</f>
        <v>55467.7</v>
      </c>
      <c r="E1435" s="2">
        <f>IF(front!F1435-front!C1435&gt;0,front!F1435-front!C1435,0)</f>
        <v>55467.7</v>
      </c>
      <c r="F1435" s="2">
        <f>front!I1435-front!H1435</f>
        <v>2311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43225.789499636157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58539.398118784367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58539.398118784367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2305.7309630909695</v>
      </c>
      <c r="M1435" s="4"/>
      <c r="N1435" s="4"/>
      <c r="O1435" s="4">
        <f t="shared" si="333"/>
        <v>72042.982499393591</v>
      </c>
      <c r="P1435" s="4">
        <f t="shared" si="334"/>
        <v>11707.879623756873</v>
      </c>
      <c r="Q1435" s="4">
        <f t="shared" si="334"/>
        <v>11707.879623756873</v>
      </c>
      <c r="R1435" s="4">
        <f t="shared" si="335"/>
        <v>384.28849384849485</v>
      </c>
      <c r="S1435" s="4"/>
      <c r="T1435" s="4"/>
      <c r="U1435" s="4">
        <f t="shared" si="336"/>
        <v>1</v>
      </c>
      <c r="V1435" s="4"/>
      <c r="W1435" s="4"/>
      <c r="X1435">
        <f>IF(front!E1435&gt;$X$2,O1435,P1435)</f>
        <v>72042.982499393591</v>
      </c>
      <c r="Y1435">
        <f t="shared" si="330"/>
        <v>71806.229259746178</v>
      </c>
      <c r="Z1435">
        <f>SUMPRODUCT($B$7:$B$456,Y$7:Y$456,EXP(constants!$B$32+constants!$A$32*ABS($A$7:$A$456-$A1435)))</f>
        <v>3.110921495469881E-10</v>
      </c>
      <c r="AA1435">
        <f t="shared" si="331"/>
        <v>71806.229259745873</v>
      </c>
      <c r="AB1435">
        <f t="shared" si="337"/>
        <v>71801.3218372048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2.2247650121440232E-5</v>
      </c>
      <c r="AL1435" s="17">
        <f t="shared" si="332"/>
        <v>3.0985014693576739E-10</v>
      </c>
      <c r="AQ1435">
        <f t="shared" si="339"/>
        <v>3.0985014693576739E-10</v>
      </c>
    </row>
    <row r="1436" spans="1:43" x14ac:dyDescent="0.2">
      <c r="A1436">
        <f>front!A1436</f>
        <v>845.06</v>
      </c>
      <c r="B1436" s="1">
        <f t="shared" si="338"/>
        <v>0.43999999999994088</v>
      </c>
      <c r="C1436">
        <f>front!D1436-front!B1436</f>
        <v>41650.200000000004</v>
      </c>
      <c r="D1436" s="2">
        <f>front!E1436-front!C1436</f>
        <v>55758.7</v>
      </c>
      <c r="E1436" s="2">
        <f>IF(front!F1436-front!C1436&gt;0,front!F1436-front!C1436,0)</f>
        <v>55758.7</v>
      </c>
      <c r="F1436" s="2">
        <f>front!I1436-front!H1436</f>
        <v>2259.6000000000004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43299.153102462864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58863.070881445718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58863.070881445718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2254.4473004008587</v>
      </c>
      <c r="M1436" s="4"/>
      <c r="N1436" s="4"/>
      <c r="O1436" s="4">
        <f t="shared" si="333"/>
        <v>72165.255170771445</v>
      </c>
      <c r="P1436" s="4">
        <f t="shared" si="334"/>
        <v>11772.614176289144</v>
      </c>
      <c r="Q1436" s="4">
        <f t="shared" si="334"/>
        <v>11772.614176289144</v>
      </c>
      <c r="R1436" s="4">
        <f t="shared" si="335"/>
        <v>375.74121673347645</v>
      </c>
      <c r="S1436" s="4"/>
      <c r="T1436" s="4"/>
      <c r="U1436" s="4">
        <f t="shared" si="336"/>
        <v>1</v>
      </c>
      <c r="V1436" s="4"/>
      <c r="W1436" s="4"/>
      <c r="X1436">
        <f>IF(front!E1436&gt;$X$2,O1436,P1436)</f>
        <v>72165.255170771445</v>
      </c>
      <c r="Y1436">
        <f t="shared" si="330"/>
        <v>71928.501931124032</v>
      </c>
      <c r="Z1436">
        <f>SUMPRODUCT($B$7:$B$456,Y$7:Y$456,EXP(constants!$B$32+constants!$A$32*ABS($A$7:$A$456-$A1436)))</f>
        <v>3.034030043334253E-10</v>
      </c>
      <c r="AA1436">
        <f t="shared" si="331"/>
        <v>71928.501931123727</v>
      </c>
      <c r="AB1436">
        <f t="shared" si="337"/>
        <v>71923.594508582653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2.2251522150985648E-5</v>
      </c>
      <c r="AL1436" s="17">
        <f t="shared" si="332"/>
        <v>3.0937722597179667E-10</v>
      </c>
      <c r="AQ1436">
        <f t="shared" si="339"/>
        <v>3.0937722597179667E-10</v>
      </c>
    </row>
    <row r="1437" spans="1:43" x14ac:dyDescent="0.2">
      <c r="A1437">
        <f>front!A1437</f>
        <v>845.5</v>
      </c>
      <c r="B1437" s="1">
        <f t="shared" si="338"/>
        <v>0.44000000000005457</v>
      </c>
      <c r="C1437">
        <f>front!D1437-front!B1437</f>
        <v>41874.539999999994</v>
      </c>
      <c r="D1437" s="2">
        <f>front!E1437-front!C1437</f>
        <v>55189.9</v>
      </c>
      <c r="E1437" s="2">
        <f>IF(front!F1437-front!C1437&gt;0,front!F1437-front!C1437,0)</f>
        <v>55189.9</v>
      </c>
      <c r="F1437" s="2">
        <f>front!I1437-front!H1437</f>
        <v>2204.7000000000007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43544.360895396843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58230.640980546152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58230.640980546152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2199.6716516608835</v>
      </c>
      <c r="M1437" s="4"/>
      <c r="N1437" s="4"/>
      <c r="O1437" s="4">
        <f t="shared" si="333"/>
        <v>72573.934825661403</v>
      </c>
      <c r="P1437" s="4">
        <f t="shared" si="334"/>
        <v>11646.12819610923</v>
      </c>
      <c r="Q1437" s="4">
        <f t="shared" si="334"/>
        <v>11646.12819610923</v>
      </c>
      <c r="R1437" s="4">
        <f t="shared" si="335"/>
        <v>366.61194194348053</v>
      </c>
      <c r="S1437" s="4"/>
      <c r="T1437" s="4"/>
      <c r="U1437" s="4">
        <f t="shared" si="336"/>
        <v>1</v>
      </c>
      <c r="V1437" s="4"/>
      <c r="W1437" s="4"/>
      <c r="X1437">
        <f>IF(front!E1437&gt;$X$2,O1437,P1437)</f>
        <v>72573.934825661403</v>
      </c>
      <c r="Y1437">
        <f t="shared" si="330"/>
        <v>72337.18158601399</v>
      </c>
      <c r="Z1437">
        <f>SUMPRODUCT($B$7:$B$456,Y$7:Y$456,EXP(constants!$B$32+constants!$A$32*ABS($A$7:$A$456-$A1437)))</f>
        <v>2.9590390876978378E-10</v>
      </c>
      <c r="AA1437">
        <f t="shared" si="331"/>
        <v>72337.181586013699</v>
      </c>
      <c r="AB1437">
        <f t="shared" si="337"/>
        <v>72332.274163472626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2.225534792650403E-5</v>
      </c>
      <c r="AL1437" s="17">
        <f t="shared" si="332"/>
        <v>3.0768212646275194E-10</v>
      </c>
      <c r="AQ1437">
        <f t="shared" si="339"/>
        <v>3.0768212646275194E-10</v>
      </c>
    </row>
    <row r="1438" spans="1:43" x14ac:dyDescent="0.2">
      <c r="A1438">
        <f>front!A1438</f>
        <v>845.94</v>
      </c>
      <c r="B1438" s="1">
        <f t="shared" si="338"/>
        <v>0.44000000000005457</v>
      </c>
      <c r="C1438">
        <f>front!D1438-front!B1438</f>
        <v>42461.530000000006</v>
      </c>
      <c r="D1438" s="2">
        <f>front!E1438-front!C1438</f>
        <v>55564.3</v>
      </c>
      <c r="E1438" s="2">
        <f>IF(front!F1438-front!C1438&gt;0,front!F1438-front!C1438,0)</f>
        <v>55564.3</v>
      </c>
      <c r="F1438" s="2">
        <f>front!I1438-front!H1438</f>
        <v>2369.5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44186.470203482982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58646.814948182342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58646.814948182342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2364.0986778934362</v>
      </c>
      <c r="M1438" s="4"/>
      <c r="N1438" s="4"/>
      <c r="O1438" s="4">
        <f t="shared" si="333"/>
        <v>73644.117005804976</v>
      </c>
      <c r="P1438" s="4">
        <f t="shared" si="334"/>
        <v>11729.362989636469</v>
      </c>
      <c r="Q1438" s="4">
        <f t="shared" si="334"/>
        <v>11729.362989636469</v>
      </c>
      <c r="R1438" s="4">
        <f t="shared" si="335"/>
        <v>394.01644631557269</v>
      </c>
      <c r="S1438" s="4"/>
      <c r="T1438" s="4"/>
      <c r="U1438" s="4">
        <f t="shared" si="336"/>
        <v>1</v>
      </c>
      <c r="V1438" s="4"/>
      <c r="W1438" s="4"/>
      <c r="X1438">
        <f>IF(front!E1438&gt;$X$2,O1438,P1438)</f>
        <v>73644.117005804976</v>
      </c>
      <c r="Y1438">
        <f t="shared" si="330"/>
        <v>73407.363766157563</v>
      </c>
      <c r="Z1438">
        <f>SUMPRODUCT($B$7:$B$456,Y$7:Y$456,EXP(constants!$B$32+constants!$A$32*ABS($A$7:$A$456-$A1438)))</f>
        <v>2.8859016547183953E-10</v>
      </c>
      <c r="AA1438">
        <f t="shared" si="331"/>
        <v>73407.363766157272</v>
      </c>
      <c r="AB1438">
        <f t="shared" si="337"/>
        <v>73402.456343616199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2.2259127401637893E-5</v>
      </c>
      <c r="AL1438" s="17">
        <f t="shared" si="332"/>
        <v>3.0324771827031327E-10</v>
      </c>
      <c r="AQ1438">
        <f t="shared" si="339"/>
        <v>3.0324771827031327E-10</v>
      </c>
    </row>
    <row r="1439" spans="1:43" x14ac:dyDescent="0.2">
      <c r="A1439">
        <f>front!A1439</f>
        <v>846.37</v>
      </c>
      <c r="B1439" s="1">
        <f t="shared" si="338"/>
        <v>0.42999999999994998</v>
      </c>
      <c r="C1439">
        <f>front!D1439-front!B1439</f>
        <v>43010.33</v>
      </c>
      <c r="D1439" s="2">
        <f>front!E1439-front!C1439</f>
        <v>55132.3</v>
      </c>
      <c r="E1439" s="2">
        <f>IF(front!F1439-front!C1439&gt;0,front!F1439-front!C1439,0)</f>
        <v>55132.3</v>
      </c>
      <c r="F1439" s="2">
        <f>front!I1439-front!H1439</f>
        <v>2233.2000000000007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44787.46213594202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58166.648420236183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58166.648420236183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2228.1070869370787</v>
      </c>
      <c r="M1439" s="4"/>
      <c r="N1439" s="4"/>
      <c r="O1439" s="4">
        <f t="shared" si="333"/>
        <v>74645.770226570035</v>
      </c>
      <c r="P1439" s="4">
        <f t="shared" si="334"/>
        <v>11633.329684047238</v>
      </c>
      <c r="Q1439" s="4">
        <f t="shared" si="334"/>
        <v>11633.329684047238</v>
      </c>
      <c r="R1439" s="4">
        <f t="shared" si="335"/>
        <v>371.35118115617979</v>
      </c>
      <c r="S1439" s="4"/>
      <c r="T1439" s="4"/>
      <c r="U1439" s="4">
        <f t="shared" si="336"/>
        <v>1</v>
      </c>
      <c r="V1439" s="4"/>
      <c r="W1439" s="4"/>
      <c r="X1439">
        <f>IF(front!E1439&gt;$X$2,O1439,P1439)</f>
        <v>74645.770226570035</v>
      </c>
      <c r="Y1439">
        <f t="shared" si="330"/>
        <v>74409.016986922623</v>
      </c>
      <c r="Z1439">
        <f>SUMPRODUCT($B$7:$B$456,Y$7:Y$456,EXP(constants!$B$32+constants!$A$32*ABS($A$7:$A$456-$A1439)))</f>
        <v>2.8161733154932056E-10</v>
      </c>
      <c r="AA1439">
        <f t="shared" si="331"/>
        <v>74409.016986922346</v>
      </c>
      <c r="AB1439">
        <f t="shared" si="337"/>
        <v>74404.109564381273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2.2262776201730109E-5</v>
      </c>
      <c r="AL1439" s="17">
        <f t="shared" si="332"/>
        <v>2.9921433549938943E-10</v>
      </c>
      <c r="AQ1439">
        <f t="shared" si="339"/>
        <v>2.9921433549938943E-10</v>
      </c>
    </row>
    <row r="1440" spans="1:43" x14ac:dyDescent="0.2">
      <c r="A1440">
        <f>front!A1440</f>
        <v>846.81</v>
      </c>
      <c r="B1440" s="1">
        <f t="shared" si="338"/>
        <v>0.43999999999994088</v>
      </c>
      <c r="C1440">
        <f>front!D1440-front!B1440</f>
        <v>43656.469999999994</v>
      </c>
      <c r="D1440" s="2">
        <f>front!E1440-front!C1440</f>
        <v>55673.1</v>
      </c>
      <c r="E1440" s="2">
        <f>IF(front!F1440-front!C1440&gt;0,front!F1440-front!C1440,0)</f>
        <v>55673.1</v>
      </c>
      <c r="F1440" s="2">
        <f>front!I1440-front!H1440</f>
        <v>2067.2999999999993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45495.831826681228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58767.832199958852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58767.832199958852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2062.583173094572</v>
      </c>
      <c r="M1440" s="4"/>
      <c r="N1440" s="4"/>
      <c r="O1440" s="4">
        <f t="shared" si="333"/>
        <v>75826.386377802046</v>
      </c>
      <c r="P1440" s="4">
        <f t="shared" si="334"/>
        <v>11753.566439991771</v>
      </c>
      <c r="Q1440" s="4">
        <f t="shared" si="334"/>
        <v>11753.566439991771</v>
      </c>
      <c r="R1440" s="4">
        <f t="shared" si="335"/>
        <v>343.76386218242868</v>
      </c>
      <c r="S1440" s="4"/>
      <c r="T1440" s="4"/>
      <c r="U1440" s="4">
        <f t="shared" si="336"/>
        <v>1</v>
      </c>
      <c r="V1440" s="4"/>
      <c r="W1440" s="4"/>
      <c r="X1440">
        <f>IF(front!E1440&gt;$X$2,O1440,P1440)</f>
        <v>75826.386377802046</v>
      </c>
      <c r="Y1440">
        <f t="shared" si="330"/>
        <v>75589.633138154633</v>
      </c>
      <c r="Z1440">
        <f>SUMPRODUCT($B$7:$B$456,Y$7:Y$456,EXP(constants!$B$32+constants!$A$32*ABS($A$7:$A$456-$A1440)))</f>
        <v>2.7465670409506923E-10</v>
      </c>
      <c r="AA1440">
        <f t="shared" si="331"/>
        <v>75589.633138154357</v>
      </c>
      <c r="AB1440">
        <f t="shared" si="337"/>
        <v>75584.725715613284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2.2266463993803821E-5</v>
      </c>
      <c r="AL1440" s="17">
        <f t="shared" si="332"/>
        <v>2.9458946609902577E-10</v>
      </c>
      <c r="AQ1440">
        <f t="shared" si="339"/>
        <v>2.9458946609902577E-10</v>
      </c>
    </row>
    <row r="1441" spans="1:43" x14ac:dyDescent="0.2">
      <c r="A1441">
        <f>front!A1441</f>
        <v>847.25</v>
      </c>
      <c r="B1441" s="1">
        <f t="shared" si="338"/>
        <v>0.44000000000005457</v>
      </c>
      <c r="C1441">
        <f>front!D1441-front!B1441</f>
        <v>44330.07</v>
      </c>
      <c r="D1441" s="2">
        <f>front!E1441-front!C1441</f>
        <v>55756.7</v>
      </c>
      <c r="E1441" s="2">
        <f>IF(front!F1441-front!C1441&gt;0,front!F1441-front!C1441,0)</f>
        <v>55756.7</v>
      </c>
      <c r="F1441" s="2">
        <f>front!I1441-front!H1441</f>
        <v>2682.2999999999993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46235.157186192242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58860.84540459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58860.84540459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2676.1946326633092</v>
      </c>
      <c r="M1441" s="4"/>
      <c r="N1441" s="4"/>
      <c r="O1441" s="4">
        <f t="shared" si="333"/>
        <v>77058.595310320408</v>
      </c>
      <c r="P1441" s="4">
        <f t="shared" si="334"/>
        <v>11772.169080918</v>
      </c>
      <c r="Q1441" s="4">
        <f t="shared" si="334"/>
        <v>11772.169080918</v>
      </c>
      <c r="R1441" s="4">
        <f t="shared" si="335"/>
        <v>446.0324387772182</v>
      </c>
      <c r="S1441" s="4"/>
      <c r="T1441" s="4"/>
      <c r="U1441" s="4">
        <f t="shared" si="336"/>
        <v>1</v>
      </c>
      <c r="V1441" s="4"/>
      <c r="W1441" s="4"/>
      <c r="X1441">
        <f>IF(front!E1441&gt;$X$2,O1441,P1441)</f>
        <v>77058.595310320408</v>
      </c>
      <c r="Y1441">
        <f t="shared" si="330"/>
        <v>76821.842070672996</v>
      </c>
      <c r="Z1441">
        <f>SUMPRODUCT($B$7:$B$456,Y$7:Y$456,EXP(constants!$B$32+constants!$A$32*ABS($A$7:$A$456-$A1441)))</f>
        <v>2.6786811979700375E-10</v>
      </c>
      <c r="AA1441">
        <f t="shared" si="331"/>
        <v>76821.842070672734</v>
      </c>
      <c r="AB1441">
        <f t="shared" si="337"/>
        <v>76816.934648131661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2.2270105350253625E-5</v>
      </c>
      <c r="AL1441" s="17">
        <f t="shared" si="332"/>
        <v>2.8991140368024666E-10</v>
      </c>
      <c r="AQ1441">
        <f t="shared" si="339"/>
        <v>2.8991140368024666E-10</v>
      </c>
    </row>
    <row r="1442" spans="1:43" x14ac:dyDescent="0.2">
      <c r="A1442">
        <f>front!A1442</f>
        <v>847.69</v>
      </c>
      <c r="B1442" s="1">
        <f t="shared" si="338"/>
        <v>0.44000000000005457</v>
      </c>
      <c r="C1442">
        <f>front!D1442-front!B1442</f>
        <v>44914.94</v>
      </c>
      <c r="D1442" s="2">
        <f>front!E1442-front!C1442</f>
        <v>55383.8</v>
      </c>
      <c r="E1442" s="2">
        <f>IF(front!F1442-front!C1442&gt;0,front!F1442-front!C1442,0)</f>
        <v>55383.8</v>
      </c>
      <c r="F1442" s="2">
        <f>front!I1442-front!H1442</f>
        <v>2630.8999999999996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46877.755415215783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58446.125741197488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58446.125741197488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2624.9098399104146</v>
      </c>
      <c r="M1442" s="4"/>
      <c r="N1442" s="4"/>
      <c r="O1442" s="4">
        <f t="shared" si="333"/>
        <v>78129.592358692971</v>
      </c>
      <c r="P1442" s="4">
        <f t="shared" si="334"/>
        <v>11689.225148239499</v>
      </c>
      <c r="Q1442" s="4">
        <f t="shared" si="334"/>
        <v>11689.225148239499</v>
      </c>
      <c r="R1442" s="4">
        <f t="shared" si="335"/>
        <v>437.48497331840241</v>
      </c>
      <c r="S1442" s="4"/>
      <c r="T1442" s="4"/>
      <c r="U1442" s="4">
        <f t="shared" si="336"/>
        <v>1</v>
      </c>
      <c r="V1442" s="4"/>
      <c r="W1442" s="4"/>
      <c r="X1442">
        <f>IF(front!E1442&gt;$X$2,O1442,P1442)</f>
        <v>78129.592358692971</v>
      </c>
      <c r="Y1442">
        <f t="shared" si="330"/>
        <v>77892.839119045559</v>
      </c>
      <c r="Z1442">
        <f>SUMPRODUCT($B$7:$B$456,Y$7:Y$456,EXP(constants!$B$32+constants!$A$32*ABS($A$7:$A$456-$A1442)))</f>
        <v>2.6124732633049213E-10</v>
      </c>
      <c r="AA1442">
        <f t="shared" si="331"/>
        <v>77892.839119045297</v>
      </c>
      <c r="AB1442">
        <f t="shared" si="337"/>
        <v>77887.931696504224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2.2273700226568469E-5</v>
      </c>
      <c r="AL1442" s="17">
        <f t="shared" si="332"/>
        <v>2.8597113495527779E-10</v>
      </c>
      <c r="AQ1442">
        <f t="shared" si="339"/>
        <v>2.8597113495527779E-10</v>
      </c>
    </row>
    <row r="1443" spans="1:43" x14ac:dyDescent="0.2">
      <c r="A1443">
        <f>front!A1443</f>
        <v>848.13</v>
      </c>
      <c r="B1443" s="1">
        <f t="shared" si="338"/>
        <v>0.43999999999994088</v>
      </c>
      <c r="C1443">
        <f>front!D1443-front!B1443</f>
        <v>45251.270000000004</v>
      </c>
      <c r="D1443" s="2">
        <f>front!E1443-front!C1443</f>
        <v>55728.1</v>
      </c>
      <c r="E1443" s="2">
        <f>IF(front!F1443-front!C1443&gt;0,front!F1443-front!C1443,0)</f>
        <v>55728.1</v>
      </c>
      <c r="F1443" s="2">
        <f>front!I1443-front!H1443</f>
        <v>3001.2000000000007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47247.543534595461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58829.02253037742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58829.02253037742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2994.386148313919</v>
      </c>
      <c r="M1443" s="4"/>
      <c r="N1443" s="4"/>
      <c r="O1443" s="4">
        <f t="shared" si="333"/>
        <v>78745.905890992435</v>
      </c>
      <c r="P1443" s="4">
        <f t="shared" si="334"/>
        <v>11765.804506075483</v>
      </c>
      <c r="Q1443" s="4">
        <f t="shared" si="334"/>
        <v>11765.804506075483</v>
      </c>
      <c r="R1443" s="4">
        <f t="shared" si="335"/>
        <v>499.06435805231985</v>
      </c>
      <c r="S1443" s="4"/>
      <c r="T1443" s="4"/>
      <c r="U1443" s="4">
        <f t="shared" si="336"/>
        <v>1</v>
      </c>
      <c r="V1443" s="4"/>
      <c r="W1443" s="4"/>
      <c r="X1443">
        <f>IF(front!E1443&gt;$X$2,O1443,P1443)</f>
        <v>78745.905890992435</v>
      </c>
      <c r="Y1443">
        <f t="shared" si="330"/>
        <v>78509.152651345023</v>
      </c>
      <c r="Z1443">
        <f>SUMPRODUCT($B$7:$B$456,Y$7:Y$456,EXP(constants!$B$32+constants!$A$32*ABS($A$7:$A$456-$A1443)))</f>
        <v>2.5479017647397744E-10</v>
      </c>
      <c r="AA1443">
        <f t="shared" si="331"/>
        <v>78509.152651344761</v>
      </c>
      <c r="AB1443">
        <f t="shared" si="337"/>
        <v>78504.245228803687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2.2277248578715504E-5</v>
      </c>
      <c r="AL1443" s="17">
        <f t="shared" si="332"/>
        <v>2.8377125993362007E-10</v>
      </c>
      <c r="AQ1443">
        <f t="shared" si="339"/>
        <v>2.8377125993362007E-10</v>
      </c>
    </row>
    <row r="1444" spans="1:43" x14ac:dyDescent="0.2">
      <c r="A1444">
        <f>front!A1444</f>
        <v>848.57</v>
      </c>
      <c r="B1444" s="1">
        <f t="shared" si="338"/>
        <v>0.44000000000005457</v>
      </c>
      <c r="C1444">
        <f>front!D1444-front!B1444</f>
        <v>45415.74</v>
      </c>
      <c r="D1444" s="2">
        <f>front!E1444-front!C1444</f>
        <v>55604</v>
      </c>
      <c r="E1444" s="2">
        <f>IF(front!F1444-front!C1444&gt;0,front!F1444-front!C1444,0)</f>
        <v>55604</v>
      </c>
      <c r="F1444" s="2">
        <f>front!I1444-front!H1444</f>
        <v>2317.6999999999989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47428.441389439242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58690.968606565599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58690.968606565599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2312.4158054863437</v>
      </c>
      <c r="M1444" s="4"/>
      <c r="N1444" s="4"/>
      <c r="O1444" s="4">
        <f t="shared" si="333"/>
        <v>79047.402315732063</v>
      </c>
      <c r="P1444" s="4">
        <f t="shared" si="334"/>
        <v>11738.19372131312</v>
      </c>
      <c r="Q1444" s="4">
        <f t="shared" si="334"/>
        <v>11738.19372131312</v>
      </c>
      <c r="R1444" s="4">
        <f t="shared" si="335"/>
        <v>385.402634247724</v>
      </c>
      <c r="S1444" s="4"/>
      <c r="T1444" s="4"/>
      <c r="U1444" s="4">
        <f t="shared" si="336"/>
        <v>1</v>
      </c>
      <c r="V1444" s="4"/>
      <c r="W1444" s="4"/>
      <c r="X1444">
        <f>IF(front!E1444&gt;$X$2,O1444,P1444)</f>
        <v>79047.402315732063</v>
      </c>
      <c r="Y1444">
        <f t="shared" si="330"/>
        <v>78810.64907608465</v>
      </c>
      <c r="Z1444">
        <f>SUMPRODUCT($B$7:$B$456,Y$7:Y$456,EXP(constants!$B$32+constants!$A$32*ABS($A$7:$A$456-$A1444)))</f>
        <v>2.484926255111803E-10</v>
      </c>
      <c r="AA1444">
        <f t="shared" si="331"/>
        <v>78810.649076084403</v>
      </c>
      <c r="AB1444">
        <f t="shared" si="337"/>
        <v>78805.741653543329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2.228075036317625E-5</v>
      </c>
      <c r="AL1444" s="17">
        <f t="shared" si="332"/>
        <v>2.827300383914913E-10</v>
      </c>
      <c r="AQ1444">
        <f t="shared" si="339"/>
        <v>2.827300383914913E-10</v>
      </c>
    </row>
    <row r="1445" spans="1:43" x14ac:dyDescent="0.2">
      <c r="A1445">
        <f>front!A1445</f>
        <v>849.01</v>
      </c>
      <c r="B1445" s="1">
        <f t="shared" si="338"/>
        <v>0.43999999999994088</v>
      </c>
      <c r="C1445">
        <f>front!D1445-front!B1445</f>
        <v>45241.200000000004</v>
      </c>
      <c r="D1445" s="2">
        <f>front!E1445-front!C1445</f>
        <v>55645.7</v>
      </c>
      <c r="E1445" s="2">
        <f>IF(front!F1445-front!C1445&gt;0,front!F1445-front!C1445,0)</f>
        <v>55645.7</v>
      </c>
      <c r="F1445" s="2">
        <f>front!I1445-front!H1445</f>
        <v>2041.5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47236.469102694959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58737.35192043495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58737.35192043495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2036.8417019878716</v>
      </c>
      <c r="M1445" s="4"/>
      <c r="N1445" s="4"/>
      <c r="O1445" s="4">
        <f t="shared" si="333"/>
        <v>78727.448504491593</v>
      </c>
      <c r="P1445" s="4">
        <f t="shared" si="334"/>
        <v>11747.47038408699</v>
      </c>
      <c r="Q1445" s="4">
        <f t="shared" si="334"/>
        <v>11747.47038408699</v>
      </c>
      <c r="R1445" s="4">
        <f t="shared" si="335"/>
        <v>339.47361699797864</v>
      </c>
      <c r="S1445" s="4"/>
      <c r="T1445" s="4"/>
      <c r="U1445" s="4">
        <f t="shared" si="336"/>
        <v>1</v>
      </c>
      <c r="V1445" s="4"/>
      <c r="W1445" s="4"/>
      <c r="X1445">
        <f>IF(front!E1445&gt;$X$2,O1445,P1445)</f>
        <v>78727.448504491593</v>
      </c>
      <c r="Y1445">
        <f t="shared" si="330"/>
        <v>78490.69526484418</v>
      </c>
      <c r="Z1445">
        <f>SUMPRODUCT($B$7:$B$456,Y$7:Y$456,EXP(constants!$B$32+constants!$A$32*ABS($A$7:$A$456-$A1445)))</f>
        <v>2.4235072869752765E-10</v>
      </c>
      <c r="AA1445">
        <f t="shared" si="331"/>
        <v>78490.695264843933</v>
      </c>
      <c r="AB1445">
        <f t="shared" si="337"/>
        <v>78485.78784230286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2.2284205536923366E-5</v>
      </c>
      <c r="AL1445" s="17">
        <f t="shared" si="332"/>
        <v>2.8392663371995178E-10</v>
      </c>
      <c r="AQ1445">
        <f t="shared" si="339"/>
        <v>2.8392663371995178E-10</v>
      </c>
    </row>
    <row r="1446" spans="1:43" x14ac:dyDescent="0.2">
      <c r="A1446">
        <f>front!A1446</f>
        <v>849.45</v>
      </c>
      <c r="B1446" s="1">
        <f t="shared" si="338"/>
        <v>0.44000000000005457</v>
      </c>
      <c r="C1446">
        <f>front!D1446-front!B1446</f>
        <v>45083.6</v>
      </c>
      <c r="D1446" s="2">
        <f>front!E1446-front!C1446</f>
        <v>55181.2</v>
      </c>
      <c r="E1446" s="2">
        <f>IF(front!F1446-front!C1446&gt;0,front!F1446-front!C1446,0)</f>
        <v>55181.2</v>
      </c>
      <c r="F1446" s="2">
        <f>front!I1446-front!H1446</f>
        <v>2019.7000000000007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47063.170595108524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58220.974883190669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58220.974883190669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2015.0911621026407</v>
      </c>
      <c r="M1446" s="4"/>
      <c r="N1446" s="4"/>
      <c r="O1446" s="4">
        <f t="shared" si="333"/>
        <v>78438.617658514209</v>
      </c>
      <c r="P1446" s="4">
        <f t="shared" si="334"/>
        <v>11644.194976638133</v>
      </c>
      <c r="Q1446" s="4">
        <f t="shared" si="334"/>
        <v>11644.194976638133</v>
      </c>
      <c r="R1446" s="4">
        <f t="shared" si="335"/>
        <v>335.84852701710679</v>
      </c>
      <c r="S1446" s="4"/>
      <c r="T1446" s="4"/>
      <c r="U1446" s="4">
        <f t="shared" si="336"/>
        <v>1</v>
      </c>
      <c r="V1446" s="4"/>
      <c r="W1446" s="4"/>
      <c r="X1446">
        <f>IF(front!E1446&gt;$X$2,O1446,P1446)</f>
        <v>78438.617658514209</v>
      </c>
      <c r="Y1446">
        <f t="shared" si="330"/>
        <v>78201.864418866797</v>
      </c>
      <c r="Z1446">
        <f>SUMPRODUCT($B$7:$B$456,Y$7:Y$456,EXP(constants!$B$32+constants!$A$32*ABS($A$7:$A$456-$A1446)))</f>
        <v>2.3636063878917695E-10</v>
      </c>
      <c r="AA1446">
        <f t="shared" si="331"/>
        <v>78201.864418866564</v>
      </c>
      <c r="AB1446">
        <f t="shared" si="337"/>
        <v>78196.956996325491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2.2287614057440457E-5</v>
      </c>
      <c r="AL1446" s="17">
        <f t="shared" si="332"/>
        <v>2.8501894336486469E-10</v>
      </c>
      <c r="AQ1446">
        <f t="shared" si="339"/>
        <v>2.8501894336486469E-10</v>
      </c>
    </row>
    <row r="1447" spans="1:43" x14ac:dyDescent="0.2">
      <c r="A1447">
        <f>front!A1447</f>
        <v>849.89</v>
      </c>
      <c r="B1447" s="1">
        <f t="shared" si="338"/>
        <v>0.43999999999994088</v>
      </c>
      <c r="C1447">
        <f>front!D1447-front!B1447</f>
        <v>44573.94</v>
      </c>
      <c r="D1447" s="2">
        <f>front!E1447-front!C1447</f>
        <v>54835.1</v>
      </c>
      <c r="E1447" s="2">
        <f>IF(front!F1447-front!C1447&gt;0,front!F1447-front!C1447,0)</f>
        <v>54835.1</v>
      </c>
      <c r="F1447" s="2">
        <f>front!I1447-front!H1447</f>
        <v>2155.8999999999996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46503.025693154304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57836.595632494609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57836.595632494609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2150.9822517606867</v>
      </c>
      <c r="M1447" s="4"/>
      <c r="N1447" s="4"/>
      <c r="O1447" s="4">
        <f t="shared" si="333"/>
        <v>77505.042821923838</v>
      </c>
      <c r="P1447" s="4">
        <f t="shared" si="334"/>
        <v>11567.319126498922</v>
      </c>
      <c r="Q1447" s="4">
        <f t="shared" si="334"/>
        <v>11567.319126498922</v>
      </c>
      <c r="R1447" s="4">
        <f t="shared" si="335"/>
        <v>358.49704196011447</v>
      </c>
      <c r="S1447" s="4"/>
      <c r="T1447" s="4"/>
      <c r="U1447" s="4">
        <f t="shared" si="336"/>
        <v>1</v>
      </c>
      <c r="V1447" s="4"/>
      <c r="W1447" s="4"/>
      <c r="X1447">
        <f>IF(front!E1447&gt;$X$2,O1447,P1447)</f>
        <v>77505.042821923838</v>
      </c>
      <c r="Y1447">
        <f t="shared" si="330"/>
        <v>77268.289582276426</v>
      </c>
      <c r="Z1447">
        <f>SUMPRODUCT($B$7:$B$456,Y$7:Y$456,EXP(constants!$B$32+constants!$A$32*ABS($A$7:$A$456-$A1447)))</f>
        <v>2.305186036331405E-10</v>
      </c>
      <c r="AA1447">
        <f t="shared" si="331"/>
        <v>77268.289582276193</v>
      </c>
      <c r="AB1447">
        <f t="shared" si="337"/>
        <v>77263.38215973512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2.2290975882780406E-5</v>
      </c>
      <c r="AL1447" s="17">
        <f t="shared" si="332"/>
        <v>2.8850634362207713E-10</v>
      </c>
      <c r="AQ1447">
        <f t="shared" si="339"/>
        <v>2.8850634362207713E-10</v>
      </c>
    </row>
    <row r="1448" spans="1:43" x14ac:dyDescent="0.2">
      <c r="A1448">
        <f>front!A1448</f>
        <v>850.33</v>
      </c>
      <c r="B1448" s="1">
        <f t="shared" si="338"/>
        <v>0.44000000000005457</v>
      </c>
      <c r="C1448">
        <f>front!D1448-front!B1448</f>
        <v>44048.469999999994</v>
      </c>
      <c r="D1448" s="2">
        <f>front!E1448-front!C1448</f>
        <v>55122.8</v>
      </c>
      <c r="E1448" s="2">
        <f>IF(front!F1448-front!C1448&gt;0,front!F1448-front!C1448,0)</f>
        <v>55122.8</v>
      </c>
      <c r="F1448" s="2">
        <f>front!I1448-front!H1448</f>
        <v>2016.2999999999993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45925.978378202191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58156.09491572946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58156.09491572946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2011.6988764579801</v>
      </c>
      <c r="M1448" s="4"/>
      <c r="N1448" s="4"/>
      <c r="O1448" s="4">
        <f t="shared" si="333"/>
        <v>76543.29729700365</v>
      </c>
      <c r="P1448" s="4">
        <f t="shared" si="334"/>
        <v>11631.218983145893</v>
      </c>
      <c r="Q1448" s="4">
        <f t="shared" si="334"/>
        <v>11631.218983145893</v>
      </c>
      <c r="R1448" s="4">
        <f t="shared" si="335"/>
        <v>335.28314607633001</v>
      </c>
      <c r="S1448" s="4"/>
      <c r="T1448" s="4"/>
      <c r="U1448" s="4">
        <f t="shared" si="336"/>
        <v>1</v>
      </c>
      <c r="V1448" s="4"/>
      <c r="W1448" s="4"/>
      <c r="X1448">
        <f>IF(front!E1448&gt;$X$2,O1448,P1448)</f>
        <v>76543.29729700365</v>
      </c>
      <c r="Y1448">
        <f t="shared" si="330"/>
        <v>76306.544057356237</v>
      </c>
      <c r="Z1448">
        <f>SUMPRODUCT($B$7:$B$456,Y$7:Y$456,EXP(constants!$B$32+constants!$A$32*ABS($A$7:$A$456-$A1448)))</f>
        <v>2.2482096381694924E-10</v>
      </c>
      <c r="AA1448">
        <f t="shared" si="331"/>
        <v>76306.544057356019</v>
      </c>
      <c r="AB1448">
        <f t="shared" si="337"/>
        <v>76301.636634814946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2.2294290971469477E-5</v>
      </c>
      <c r="AL1448" s="17">
        <f t="shared" si="332"/>
        <v>2.921862748262077E-10</v>
      </c>
      <c r="AQ1448">
        <f t="shared" si="339"/>
        <v>2.921862748262077E-10</v>
      </c>
    </row>
    <row r="1449" spans="1:43" x14ac:dyDescent="0.2">
      <c r="A1449">
        <f>front!A1449</f>
        <v>850.77</v>
      </c>
      <c r="B1449" s="1">
        <f t="shared" si="338"/>
        <v>0.43999999999994088</v>
      </c>
      <c r="C1449">
        <f>front!D1449-front!B1449</f>
        <v>43348.2</v>
      </c>
      <c r="D1449" s="2">
        <f>front!E1449-front!C1449</f>
        <v>55536.5</v>
      </c>
      <c r="E1449" s="2">
        <f>IF(front!F1449-front!C1449&gt;0,front!F1449-front!C1449,0)</f>
        <v>55536.5</v>
      </c>
      <c r="F1449" s="2">
        <f>front!I1449-front!H1449</f>
        <v>1966.3000000000011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45157.769620278174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58615.899147016069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58615.899147016069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1961.8123325026877</v>
      </c>
      <c r="M1449" s="4"/>
      <c r="N1449" s="4"/>
      <c r="O1449" s="4">
        <f t="shared" si="333"/>
        <v>75262.949367130292</v>
      </c>
      <c r="P1449" s="4">
        <f t="shared" si="334"/>
        <v>11723.179829403214</v>
      </c>
      <c r="Q1449" s="4">
        <f t="shared" si="334"/>
        <v>11723.179829403214</v>
      </c>
      <c r="R1449" s="4">
        <f t="shared" si="335"/>
        <v>326.96872208378124</v>
      </c>
      <c r="S1449" s="4"/>
      <c r="T1449" s="4"/>
      <c r="U1449" s="4">
        <f t="shared" si="336"/>
        <v>1</v>
      </c>
      <c r="V1449" s="4"/>
      <c r="W1449" s="4"/>
      <c r="X1449">
        <f>IF(front!E1449&gt;$X$2,O1449,P1449)</f>
        <v>75262.949367130292</v>
      </c>
      <c r="Y1449">
        <f t="shared" si="330"/>
        <v>75026.196127482879</v>
      </c>
      <c r="Z1449">
        <f>SUMPRODUCT($B$7:$B$456,Y$7:Y$456,EXP(constants!$B$32+constants!$A$32*ABS($A$7:$A$456-$A1449)))</f>
        <v>2.1926415037643333E-10</v>
      </c>
      <c r="AA1449">
        <f t="shared" si="331"/>
        <v>75026.196127482661</v>
      </c>
      <c r="AB1449">
        <f t="shared" si="337"/>
        <v>75021.288704941588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2.2297559282640969E-5</v>
      </c>
      <c r="AL1449" s="17">
        <f t="shared" si="332"/>
        <v>2.9721642573133042E-10</v>
      </c>
      <c r="AQ1449">
        <f t="shared" si="339"/>
        <v>2.9721642573133042E-10</v>
      </c>
    </row>
    <row r="1450" spans="1:43" x14ac:dyDescent="0.2">
      <c r="A1450">
        <f>front!A1450</f>
        <v>851.21</v>
      </c>
      <c r="B1450" s="1">
        <f t="shared" si="338"/>
        <v>0.44000000000005457</v>
      </c>
      <c r="C1450">
        <f>front!D1450-front!B1450</f>
        <v>42783</v>
      </c>
      <c r="D1450" s="2">
        <f>front!E1450-front!C1450</f>
        <v>55033.1</v>
      </c>
      <c r="E1450" s="2">
        <f>IF(front!F1450-front!C1450&gt;0,front!F1450-front!C1450,0)</f>
        <v>55033.1</v>
      </c>
      <c r="F1450" s="2">
        <f>front!I1450-front!H1450</f>
        <v>2377.8999999999996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44538.437022720304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58056.458871404808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58056.458871404808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2372.4796951170838</v>
      </c>
      <c r="M1450" s="4"/>
      <c r="N1450" s="4"/>
      <c r="O1450" s="4">
        <f t="shared" si="333"/>
        <v>74230.728371200516</v>
      </c>
      <c r="P1450" s="4">
        <f t="shared" si="334"/>
        <v>11611.29177428096</v>
      </c>
      <c r="Q1450" s="4">
        <f t="shared" si="334"/>
        <v>11611.29177428096</v>
      </c>
      <c r="R1450" s="4">
        <f t="shared" si="335"/>
        <v>395.41328251951398</v>
      </c>
      <c r="S1450" s="4"/>
      <c r="T1450" s="4"/>
      <c r="U1450" s="4">
        <f t="shared" si="336"/>
        <v>1</v>
      </c>
      <c r="V1450" s="4"/>
      <c r="W1450" s="4"/>
      <c r="X1450">
        <f>IF(front!E1450&gt;$X$2,O1450,P1450)</f>
        <v>74230.728371200516</v>
      </c>
      <c r="Y1450">
        <f t="shared" si="330"/>
        <v>73993.975131553103</v>
      </c>
      <c r="Z1450">
        <f>SUMPRODUCT($B$7:$B$456,Y$7:Y$456,EXP(constants!$B$32+constants!$A$32*ABS($A$7:$A$456-$A1450)))</f>
        <v>2.1384468256013379E-10</v>
      </c>
      <c r="AA1450">
        <f t="shared" si="331"/>
        <v>73993.975131552885</v>
      </c>
      <c r="AB1450">
        <f t="shared" si="337"/>
        <v>73989.067709011812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2.2300780775960029E-5</v>
      </c>
      <c r="AL1450" s="17">
        <f t="shared" si="332"/>
        <v>3.0140643025353072E-10</v>
      </c>
      <c r="AQ1450">
        <f t="shared" si="339"/>
        <v>3.0140643025353072E-10</v>
      </c>
    </row>
    <row r="1451" spans="1:43" x14ac:dyDescent="0.2">
      <c r="A1451">
        <f>front!A1451</f>
        <v>851.65</v>
      </c>
      <c r="B1451" s="1">
        <f t="shared" si="338"/>
        <v>0.43999999999994088</v>
      </c>
      <c r="C1451">
        <f>front!D1451-front!B1451</f>
        <v>42453.8</v>
      </c>
      <c r="D1451" s="2">
        <f>front!E1451-front!C1451</f>
        <v>55778.7</v>
      </c>
      <c r="E1451" s="2">
        <f>IF(front!F1451-front!C1451&gt;0,front!F1451-front!C1451,0)</f>
        <v>55778.7</v>
      </c>
      <c r="F1451" s="2">
        <f>front!I1451-front!H1451</f>
        <v>2720.6000000000004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44178.00955161023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58885.326381338753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58885.326381338753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2714.4089425484581</v>
      </c>
      <c r="M1451" s="4"/>
      <c r="N1451" s="4"/>
      <c r="O1451" s="4">
        <f t="shared" si="333"/>
        <v>73630.015919350379</v>
      </c>
      <c r="P1451" s="4">
        <f t="shared" si="334"/>
        <v>11777.065276267751</v>
      </c>
      <c r="Q1451" s="4">
        <f t="shared" si="334"/>
        <v>11777.065276267751</v>
      </c>
      <c r="R1451" s="4">
        <f t="shared" si="335"/>
        <v>452.40149042474297</v>
      </c>
      <c r="S1451" s="4"/>
      <c r="T1451" s="4"/>
      <c r="U1451" s="4">
        <f t="shared" si="336"/>
        <v>1</v>
      </c>
      <c r="V1451" s="4"/>
      <c r="W1451" s="4"/>
      <c r="X1451">
        <f>IF(front!E1451&gt;$X$2,O1451,P1451)</f>
        <v>73630.015919350379</v>
      </c>
      <c r="Y1451">
        <f t="shared" si="330"/>
        <v>73393.262679702966</v>
      </c>
      <c r="Z1451">
        <f>SUMPRODUCT($B$7:$B$456,Y$7:Y$456,EXP(constants!$B$32+constants!$A$32*ABS($A$7:$A$456-$A1451)))</f>
        <v>2.08559165648995E-10</v>
      </c>
      <c r="AA1451">
        <f t="shared" si="331"/>
        <v>73393.262679702762</v>
      </c>
      <c r="AB1451">
        <f t="shared" si="337"/>
        <v>73388.355257161689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2.2303955411680556E-5</v>
      </c>
      <c r="AL1451" s="17">
        <f t="shared" si="332"/>
        <v>3.0391681805001344E-10</v>
      </c>
      <c r="AQ1451">
        <f t="shared" si="339"/>
        <v>3.0391681805001344E-10</v>
      </c>
    </row>
    <row r="1452" spans="1:43" x14ac:dyDescent="0.2">
      <c r="A1452">
        <f>front!A1452</f>
        <v>852.09</v>
      </c>
      <c r="B1452" s="1">
        <f t="shared" si="338"/>
        <v>0.44000000000005457</v>
      </c>
      <c r="C1452">
        <f>front!D1452-front!B1452</f>
        <v>42142.33</v>
      </c>
      <c r="D1452" s="2">
        <f>front!E1452-front!C1452</f>
        <v>55334.2</v>
      </c>
      <c r="E1452" s="2">
        <f>IF(front!F1452-front!C1452&gt;0,front!F1452-front!C1452,0)</f>
        <v>55334.2</v>
      </c>
      <c r="F1452" s="2">
        <f>front!I1452-front!H1452</f>
        <v>3410.6999999999989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43837.204706400742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58390.994455479777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58390.994455479777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3402.9997934816693</v>
      </c>
      <c r="M1452" s="4"/>
      <c r="N1452" s="4"/>
      <c r="O1452" s="4">
        <f t="shared" si="333"/>
        <v>73062.007844001244</v>
      </c>
      <c r="P1452" s="4">
        <f t="shared" si="334"/>
        <v>11678.198891095955</v>
      </c>
      <c r="Q1452" s="4">
        <f t="shared" si="334"/>
        <v>11678.198891095955</v>
      </c>
      <c r="R1452" s="4">
        <f t="shared" si="335"/>
        <v>567.16663224694491</v>
      </c>
      <c r="S1452" s="4"/>
      <c r="T1452" s="4"/>
      <c r="U1452" s="4">
        <f t="shared" si="336"/>
        <v>1</v>
      </c>
      <c r="V1452" s="4"/>
      <c r="W1452" s="4"/>
      <c r="X1452">
        <f>IF(front!E1452&gt;$X$2,O1452,P1452)</f>
        <v>73062.007844001244</v>
      </c>
      <c r="Y1452">
        <f t="shared" si="330"/>
        <v>72825.254604353831</v>
      </c>
      <c r="Z1452">
        <f>SUMPRODUCT($B$7:$B$456,Y$7:Y$456,EXP(constants!$B$32+constants!$A$32*ABS($A$7:$A$456-$A1452)))</f>
        <v>2.0340428882992301E-10</v>
      </c>
      <c r="AA1452">
        <f t="shared" si="331"/>
        <v>72825.254604353628</v>
      </c>
      <c r="AB1452">
        <f t="shared" si="337"/>
        <v>72820.347181812554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2.2307083150629314E-5</v>
      </c>
      <c r="AL1452" s="17">
        <f t="shared" si="332"/>
        <v>3.0633035976791775E-10</v>
      </c>
      <c r="AQ1452">
        <f t="shared" si="339"/>
        <v>3.0633035976791775E-10</v>
      </c>
    </row>
    <row r="1453" spans="1:43" x14ac:dyDescent="0.2">
      <c r="A1453">
        <f>front!A1453</f>
        <v>852.53</v>
      </c>
      <c r="B1453" s="1">
        <f t="shared" si="338"/>
        <v>0.43999999999994088</v>
      </c>
      <c r="C1453">
        <f>front!D1453-front!B1453</f>
        <v>41927.659999999996</v>
      </c>
      <c r="D1453" s="2">
        <f>front!E1453-front!C1453</f>
        <v>54939.5</v>
      </c>
      <c r="E1453" s="2">
        <f>IF(front!F1453-front!C1453&gt;0,front!F1453-front!C1453,0)</f>
        <v>54939.5</v>
      </c>
      <c r="F1453" s="2">
        <f>front!I1453-front!H1453</f>
        <v>5315.5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43602.438255860492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57952.511957596442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57952.511957596442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5304.5130717841648</v>
      </c>
      <c r="M1453" s="4"/>
      <c r="N1453" s="4"/>
      <c r="O1453" s="4">
        <f t="shared" si="333"/>
        <v>72670.730426434151</v>
      </c>
      <c r="P1453" s="4">
        <f t="shared" si="334"/>
        <v>11590.502391519289</v>
      </c>
      <c r="Q1453" s="4">
        <f t="shared" si="334"/>
        <v>11590.502391519289</v>
      </c>
      <c r="R1453" s="4">
        <f t="shared" si="335"/>
        <v>884.08551196402743</v>
      </c>
      <c r="S1453" s="4"/>
      <c r="T1453" s="4"/>
      <c r="U1453" s="4">
        <f t="shared" si="336"/>
        <v>1</v>
      </c>
      <c r="V1453" s="4"/>
      <c r="W1453" s="4"/>
      <c r="X1453">
        <f>IF(front!E1453&gt;$X$2,O1453,P1453)</f>
        <v>72670.730426434151</v>
      </c>
      <c r="Y1453">
        <f t="shared" si="330"/>
        <v>72433.977186786738</v>
      </c>
      <c r="Z1453">
        <f>SUMPRODUCT($B$7:$B$456,Y$7:Y$456,EXP(constants!$B$32+constants!$A$32*ABS($A$7:$A$456-$A1453)))</f>
        <v>1.9837682312192534E-10</v>
      </c>
      <c r="AA1453">
        <f t="shared" si="331"/>
        <v>72433.977186786535</v>
      </c>
      <c r="AB1453">
        <f t="shared" si="337"/>
        <v>72429.069764245462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2.2310163954228542E-5</v>
      </c>
      <c r="AL1453" s="17">
        <f t="shared" si="332"/>
        <v>3.08027757733842E-10</v>
      </c>
      <c r="AQ1453">
        <f t="shared" si="339"/>
        <v>3.08027757733842E-10</v>
      </c>
    </row>
    <row r="1454" spans="1:43" x14ac:dyDescent="0.2">
      <c r="A1454">
        <f>front!A1454</f>
        <v>852.97</v>
      </c>
      <c r="B1454" s="1">
        <f t="shared" si="338"/>
        <v>0.44000000000005457</v>
      </c>
      <c r="C1454">
        <f>front!D1454-front!B1454</f>
        <v>42079.67</v>
      </c>
      <c r="D1454" s="2">
        <f>front!E1454-front!C1454</f>
        <v>55631.199999999997</v>
      </c>
      <c r="E1454" s="2">
        <f>IF(front!F1454-front!C1454&gt;0,front!F1454-front!C1454,0)</f>
        <v>55631.199999999997</v>
      </c>
      <c r="F1454" s="2">
        <f>front!I1454-front!H1454</f>
        <v>6509.9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43768.66842168221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58721.222809806073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58721.222809806073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6498.2313708101183</v>
      </c>
      <c r="M1454" s="4"/>
      <c r="N1454" s="4"/>
      <c r="O1454" s="4">
        <f t="shared" si="333"/>
        <v>72947.780702803677</v>
      </c>
      <c r="P1454" s="4">
        <f t="shared" si="334"/>
        <v>11744.244561961214</v>
      </c>
      <c r="Q1454" s="4">
        <f t="shared" si="334"/>
        <v>11744.244561961214</v>
      </c>
      <c r="R1454" s="4">
        <f t="shared" si="335"/>
        <v>1083.0385618016865</v>
      </c>
      <c r="S1454" s="4"/>
      <c r="T1454" s="4"/>
      <c r="U1454" s="4">
        <f t="shared" si="336"/>
        <v>1</v>
      </c>
      <c r="V1454" s="4"/>
      <c r="W1454" s="4"/>
      <c r="X1454">
        <f>IF(front!E1454&gt;$X$2,O1454,P1454)</f>
        <v>72947.780702803677</v>
      </c>
      <c r="Y1454">
        <f t="shared" si="330"/>
        <v>72711.027463156264</v>
      </c>
      <c r="Z1454">
        <f>SUMPRODUCT($B$7:$B$456,Y$7:Y$456,EXP(constants!$B$32+constants!$A$32*ABS($A$7:$A$456-$A1454)))</f>
        <v>1.9347361935348752E-10</v>
      </c>
      <c r="AA1454">
        <f t="shared" si="331"/>
        <v>72711.027463156075</v>
      </c>
      <c r="AB1454">
        <f t="shared" si="337"/>
        <v>72706.120040615002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2.2313197784517254E-5</v>
      </c>
      <c r="AL1454" s="17">
        <f t="shared" si="332"/>
        <v>3.0689572998879165E-10</v>
      </c>
      <c r="AQ1454">
        <f t="shared" si="339"/>
        <v>3.0689572998879165E-10</v>
      </c>
    </row>
    <row r="1455" spans="1:43" x14ac:dyDescent="0.2">
      <c r="A1455">
        <f>front!A1455</f>
        <v>853.4</v>
      </c>
      <c r="B1455" s="1">
        <f t="shared" si="338"/>
        <v>0.42999999999994998</v>
      </c>
      <c r="C1455">
        <f>front!D1455-front!B1455</f>
        <v>42488.130000000005</v>
      </c>
      <c r="D1455" s="2">
        <f>front!E1455-front!C1455</f>
        <v>55654.3</v>
      </c>
      <c r="E1455" s="2">
        <f>IF(front!F1455-front!C1455&gt;0,front!F1455-front!C1455,0)</f>
        <v>55654.3</v>
      </c>
      <c r="F1455" s="2">
        <f>front!I1455-front!H1455</f>
        <v>7845.5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44215.585441874187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58746.918466081363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58746.918466081363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7835.206870522622</v>
      </c>
      <c r="M1455" s="4"/>
      <c r="N1455" s="4"/>
      <c r="O1455" s="4">
        <f t="shared" si="333"/>
        <v>73692.642403123638</v>
      </c>
      <c r="P1455" s="4">
        <f t="shared" si="334"/>
        <v>11749.383693216274</v>
      </c>
      <c r="Q1455" s="4">
        <f t="shared" si="334"/>
        <v>11749.383693216274</v>
      </c>
      <c r="R1455" s="4">
        <f t="shared" si="335"/>
        <v>1305.8678117537704</v>
      </c>
      <c r="S1455" s="4"/>
      <c r="T1455" s="4"/>
      <c r="U1455" s="4">
        <f t="shared" si="336"/>
        <v>1</v>
      </c>
      <c r="V1455" s="4"/>
      <c r="W1455" s="4"/>
      <c r="X1455">
        <f>IF(front!E1455&gt;$X$2,O1455,P1455)</f>
        <v>73692.642403123638</v>
      </c>
      <c r="Y1455">
        <f t="shared" si="330"/>
        <v>73455.889163476226</v>
      </c>
      <c r="Z1455">
        <f>SUMPRODUCT($B$7:$B$456,Y$7:Y$456,EXP(constants!$B$32+constants!$A$32*ABS($A$7:$A$456-$A1455)))</f>
        <v>1.8879896450537507E-10</v>
      </c>
      <c r="AA1455">
        <f t="shared" si="331"/>
        <v>73455.889163476037</v>
      </c>
      <c r="AB1455">
        <f t="shared" si="337"/>
        <v>73450.981740934963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2.231611724421546E-5</v>
      </c>
      <c r="AL1455" s="17">
        <f t="shared" si="332"/>
        <v>3.0382326709975705E-10</v>
      </c>
      <c r="AQ1455">
        <f t="shared" si="339"/>
        <v>3.0382326709975705E-10</v>
      </c>
    </row>
    <row r="1456" spans="1:43" x14ac:dyDescent="0.2">
      <c r="A1456">
        <f>front!A1456</f>
        <v>853.84</v>
      </c>
      <c r="B1456" s="1">
        <f t="shared" si="338"/>
        <v>0.44000000000005457</v>
      </c>
      <c r="C1456">
        <f>front!D1456-front!B1456</f>
        <v>43041</v>
      </c>
      <c r="D1456" s="2">
        <f>front!E1456-front!C1456</f>
        <v>55086.2</v>
      </c>
      <c r="E1456" s="2">
        <f>IF(front!F1456-front!C1456&gt;0,front!F1456-front!C1456,0)</f>
        <v>55086.2</v>
      </c>
      <c r="F1456" s="2">
        <f>front!I1456-front!H1456</f>
        <v>8155.5000000000018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44821.067175818869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58115.438301024908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58115.438301024908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8145.9360832464663</v>
      </c>
      <c r="M1456" s="4"/>
      <c r="N1456" s="4"/>
      <c r="O1456" s="4">
        <f t="shared" si="333"/>
        <v>74701.778626364787</v>
      </c>
      <c r="P1456" s="4">
        <f t="shared" si="334"/>
        <v>11623.087660204981</v>
      </c>
      <c r="Q1456" s="4">
        <f t="shared" si="334"/>
        <v>11623.087660204981</v>
      </c>
      <c r="R1456" s="4">
        <f t="shared" si="335"/>
        <v>1357.6560138744112</v>
      </c>
      <c r="S1456" s="4"/>
      <c r="T1456" s="4"/>
      <c r="U1456" s="4">
        <f t="shared" si="336"/>
        <v>1</v>
      </c>
      <c r="V1456" s="4"/>
      <c r="W1456" s="4"/>
      <c r="X1456">
        <f>IF(front!E1456&gt;$X$2,O1456,P1456)</f>
        <v>74701.778626364787</v>
      </c>
      <c r="Y1456">
        <f t="shared" si="330"/>
        <v>74465.025386717374</v>
      </c>
      <c r="Z1456">
        <f>SUMPRODUCT($B$7:$B$456,Y$7:Y$456,EXP(constants!$B$32+constants!$A$32*ABS($A$7:$A$456-$A1456)))</f>
        <v>1.8413249299085278E-10</v>
      </c>
      <c r="AA1456">
        <f t="shared" si="331"/>
        <v>74465.025386717185</v>
      </c>
      <c r="AB1456">
        <f t="shared" si="337"/>
        <v>74460.117964176112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2.2319058086120377E-5</v>
      </c>
      <c r="AL1456" s="17">
        <f t="shared" si="332"/>
        <v>2.9974513466200006E-10</v>
      </c>
      <c r="AQ1456">
        <f t="shared" si="339"/>
        <v>2.9974513466200006E-10</v>
      </c>
    </row>
    <row r="1457" spans="1:43" x14ac:dyDescent="0.2">
      <c r="A1457">
        <f>front!A1457</f>
        <v>854.28</v>
      </c>
      <c r="B1457" s="1">
        <f t="shared" si="338"/>
        <v>0.43999999999994088</v>
      </c>
      <c r="C1457">
        <f>front!D1457-front!B1457</f>
        <v>43983.73</v>
      </c>
      <c r="D1457" s="2">
        <f>front!E1457-front!C1457</f>
        <v>55894.5</v>
      </c>
      <c r="E1457" s="2">
        <f>IF(front!F1457-front!C1457&gt;0,front!F1457-front!C1457,0)</f>
        <v>55894.5</v>
      </c>
      <c r="F1457" s="2">
        <f>front!I1457-front!H1457</f>
        <v>6967.4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45854.918516451951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59014.212350246264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59014.212350246264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6955.9082209195549</v>
      </c>
      <c r="M1457" s="4"/>
      <c r="N1457" s="4"/>
      <c r="O1457" s="4">
        <f t="shared" si="333"/>
        <v>76424.864194086593</v>
      </c>
      <c r="P1457" s="4">
        <f t="shared" si="334"/>
        <v>11802.842470049252</v>
      </c>
      <c r="Q1457" s="4">
        <f t="shared" si="334"/>
        <v>11802.842470049252</v>
      </c>
      <c r="R1457" s="4">
        <f t="shared" si="335"/>
        <v>1159.3180368199257</v>
      </c>
      <c r="S1457" s="4"/>
      <c r="T1457" s="4"/>
      <c r="U1457" s="4">
        <f t="shared" si="336"/>
        <v>1</v>
      </c>
      <c r="V1457" s="4"/>
      <c r="W1457" s="4"/>
      <c r="X1457">
        <f>IF(front!E1457&gt;$X$2,O1457,P1457)</f>
        <v>76424.864194086593</v>
      </c>
      <c r="Y1457">
        <f t="shared" si="330"/>
        <v>76188.11095443918</v>
      </c>
      <c r="Z1457">
        <f>SUMPRODUCT($B$7:$B$456,Y$7:Y$456,EXP(constants!$B$32+constants!$A$32*ABS($A$7:$A$456-$A1457)))</f>
        <v>1.7958136086102018E-10</v>
      </c>
      <c r="AA1457">
        <f t="shared" si="331"/>
        <v>76188.110954439006</v>
      </c>
      <c r="AB1457">
        <f t="shared" si="337"/>
        <v>76183.203531897932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2.2321951845391228E-5</v>
      </c>
      <c r="AL1457" s="17">
        <f t="shared" si="332"/>
        <v>2.9300358623072369E-10</v>
      </c>
      <c r="AQ1457">
        <f t="shared" si="339"/>
        <v>2.9300358623072369E-10</v>
      </c>
    </row>
    <row r="1458" spans="1:43" x14ac:dyDescent="0.2">
      <c r="A1458">
        <f>front!A1458</f>
        <v>854.72</v>
      </c>
      <c r="B1458" s="1">
        <f t="shared" si="338"/>
        <v>0.44000000000005457</v>
      </c>
      <c r="C1458">
        <f>front!D1458-front!B1458</f>
        <v>44949.13</v>
      </c>
      <c r="D1458" s="2">
        <f>front!E1458-front!C1458</f>
        <v>55056.6</v>
      </c>
      <c r="E1458" s="2">
        <f>IF(front!F1458-front!C1458&gt;0,front!F1458-front!C1458,0)</f>
        <v>55056.6</v>
      </c>
      <c r="F1458" s="2">
        <f>front!I1458-front!H1458</f>
        <v>5395.6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46915.338142134962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58082.560012548442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58082.560012548442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5384.5240663520945</v>
      </c>
      <c r="M1458" s="4"/>
      <c r="N1458" s="4"/>
      <c r="O1458" s="4">
        <f t="shared" si="333"/>
        <v>78192.230236891613</v>
      </c>
      <c r="P1458" s="4">
        <f t="shared" si="334"/>
        <v>11616.512002509688</v>
      </c>
      <c r="Q1458" s="4">
        <f t="shared" si="334"/>
        <v>11616.512002509688</v>
      </c>
      <c r="R1458" s="4">
        <f t="shared" si="335"/>
        <v>897.42067772534904</v>
      </c>
      <c r="S1458" s="4"/>
      <c r="T1458" s="4"/>
      <c r="U1458" s="4">
        <f t="shared" si="336"/>
        <v>1</v>
      </c>
      <c r="V1458" s="4"/>
      <c r="W1458" s="4"/>
      <c r="X1458">
        <f>IF(front!E1458&gt;$X$2,O1458,P1458)</f>
        <v>78192.230236891613</v>
      </c>
      <c r="Y1458">
        <f t="shared" si="330"/>
        <v>77955.476997244201</v>
      </c>
      <c r="Z1458">
        <f>SUMPRODUCT($B$7:$B$456,Y$7:Y$456,EXP(constants!$B$32+constants!$A$32*ABS($A$7:$A$456-$A1458)))</f>
        <v>1.7514271731658897E-10</v>
      </c>
      <c r="AA1458">
        <f t="shared" si="331"/>
        <v>77955.476997244026</v>
      </c>
      <c r="AB1458">
        <f t="shared" si="337"/>
        <v>77950.569574702953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2.2324798486573816E-5</v>
      </c>
      <c r="AL1458" s="17">
        <f t="shared" si="332"/>
        <v>2.8639686160572728E-10</v>
      </c>
      <c r="AQ1458">
        <f t="shared" si="339"/>
        <v>2.8639686160572728E-10</v>
      </c>
    </row>
    <row r="1459" spans="1:43" x14ac:dyDescent="0.2">
      <c r="A1459">
        <f>front!A1459</f>
        <v>855.16</v>
      </c>
      <c r="B1459" s="1">
        <f t="shared" si="338"/>
        <v>0.43999999999994088</v>
      </c>
      <c r="C1459">
        <f>front!D1459-front!B1459</f>
        <v>45473.93</v>
      </c>
      <c r="D1459" s="2">
        <f>front!E1459-front!C1459</f>
        <v>55956.5</v>
      </c>
      <c r="E1459" s="2">
        <f>IF(front!F1459-front!C1459&gt;0,front!F1459-front!C1459,0)</f>
        <v>55956.5</v>
      </c>
      <c r="F1459" s="2">
        <f>front!I1459-front!H1459</f>
        <v>5555.2999999999993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47492.453797385155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59083.237816371075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59083.237816371075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5544.0630144011702</v>
      </c>
      <c r="M1459" s="4"/>
      <c r="N1459" s="4"/>
      <c r="O1459" s="4">
        <f t="shared" si="333"/>
        <v>79154.089662308586</v>
      </c>
      <c r="P1459" s="4">
        <f t="shared" si="334"/>
        <v>11816.647563274215</v>
      </c>
      <c r="Q1459" s="4">
        <f t="shared" si="334"/>
        <v>11816.647563274215</v>
      </c>
      <c r="R1459" s="4">
        <f t="shared" si="335"/>
        <v>924.01050240019504</v>
      </c>
      <c r="S1459" s="4"/>
      <c r="T1459" s="4"/>
      <c r="U1459" s="4">
        <f t="shared" si="336"/>
        <v>1</v>
      </c>
      <c r="V1459" s="4"/>
      <c r="W1459" s="4"/>
      <c r="X1459">
        <f>IF(front!E1459&gt;$X$2,O1459,P1459)</f>
        <v>79154.089662308586</v>
      </c>
      <c r="Y1459">
        <f t="shared" si="330"/>
        <v>78917.336422661174</v>
      </c>
      <c r="Z1459">
        <f>SUMPRODUCT($B$7:$B$456,Y$7:Y$456,EXP(constants!$B$32+constants!$A$32*ABS($A$7:$A$456-$A1459)))</f>
        <v>1.7081378202038711E-10</v>
      </c>
      <c r="AA1459">
        <f t="shared" si="331"/>
        <v>78917.336422660999</v>
      </c>
      <c r="AB1459">
        <f t="shared" si="337"/>
        <v>78912.429000119926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2.2327597974910661E-5</v>
      </c>
      <c r="AL1459" s="17">
        <f t="shared" si="332"/>
        <v>2.8294146128586069E-10</v>
      </c>
      <c r="AQ1459">
        <f t="shared" si="339"/>
        <v>2.8294146128586069E-10</v>
      </c>
    </row>
    <row r="1460" spans="1:43" x14ac:dyDescent="0.2">
      <c r="A1460">
        <f>front!A1460</f>
        <v>855.6</v>
      </c>
      <c r="B1460" s="1">
        <f t="shared" si="338"/>
        <v>0.44000000000005457</v>
      </c>
      <c r="C1460">
        <f>front!D1460-front!B1460</f>
        <v>45731.799999999996</v>
      </c>
      <c r="D1460" s="2">
        <f>front!E1460-front!C1460</f>
        <v>55677.9</v>
      </c>
      <c r="E1460" s="2">
        <f>IF(front!F1460-front!C1460&gt;0,front!F1460-front!C1460,0)</f>
        <v>55677.9</v>
      </c>
      <c r="F1460" s="2">
        <f>front!I1460-front!H1460</f>
        <v>4588.6000000000004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47776.188525992206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58773.172057832453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58773.172057832453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4578.63948932114</v>
      </c>
      <c r="M1460" s="4"/>
      <c r="N1460" s="4"/>
      <c r="O1460" s="4">
        <f t="shared" si="333"/>
        <v>79626.980876653673</v>
      </c>
      <c r="P1460" s="4">
        <f t="shared" si="334"/>
        <v>11754.634411566491</v>
      </c>
      <c r="Q1460" s="4">
        <f t="shared" si="334"/>
        <v>11754.634411566491</v>
      </c>
      <c r="R1460" s="4">
        <f t="shared" si="335"/>
        <v>763.10658155352326</v>
      </c>
      <c r="S1460" s="4"/>
      <c r="T1460" s="4"/>
      <c r="U1460" s="4">
        <f t="shared" si="336"/>
        <v>1</v>
      </c>
      <c r="V1460" s="4"/>
      <c r="W1460" s="4"/>
      <c r="X1460">
        <f>IF(front!E1460&gt;$X$2,O1460,P1460)</f>
        <v>79626.980876653673</v>
      </c>
      <c r="Y1460">
        <f t="shared" si="330"/>
        <v>79390.227637006261</v>
      </c>
      <c r="Z1460">
        <f>SUMPRODUCT($B$7:$B$456,Y$7:Y$456,EXP(constants!$B$32+constants!$A$32*ABS($A$7:$A$456-$A1460)))</f>
        <v>1.6659184335576441E-10</v>
      </c>
      <c r="AA1460">
        <f t="shared" si="331"/>
        <v>79390.227637006101</v>
      </c>
      <c r="AB1460">
        <f t="shared" si="337"/>
        <v>79385.320214465028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2.2330350276313923E-5</v>
      </c>
      <c r="AL1460" s="17">
        <f t="shared" si="332"/>
        <v>2.8129067459811097E-10</v>
      </c>
      <c r="AQ1460">
        <f t="shared" si="339"/>
        <v>2.8129067459811097E-10</v>
      </c>
    </row>
    <row r="1461" spans="1:43" x14ac:dyDescent="0.2">
      <c r="A1461">
        <f>front!A1461</f>
        <v>856.04</v>
      </c>
      <c r="B1461" s="1">
        <f t="shared" si="338"/>
        <v>0.43999999999994088</v>
      </c>
      <c r="C1461">
        <f>front!D1461-front!B1461</f>
        <v>45372.4</v>
      </c>
      <c r="D1461" s="2">
        <f>front!E1461-front!C1461</f>
        <v>54943.1</v>
      </c>
      <c r="E1461" s="2">
        <f>IF(front!F1461-front!C1461&gt;0,front!F1461-front!C1461,0)</f>
        <v>54943.1</v>
      </c>
      <c r="F1461" s="2">
        <f>front!I1461-front!H1461</f>
        <v>4219.5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47380.76828982609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57956.509526610971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57956.509526610971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4210.1851364982458</v>
      </c>
      <c r="M1461" s="4"/>
      <c r="N1461" s="4"/>
      <c r="O1461" s="4">
        <f t="shared" si="333"/>
        <v>78967.947149710148</v>
      </c>
      <c r="P1461" s="4">
        <f t="shared" si="334"/>
        <v>11591.301905322194</v>
      </c>
      <c r="Q1461" s="4">
        <f t="shared" si="334"/>
        <v>11591.301905322194</v>
      </c>
      <c r="R1461" s="4">
        <f t="shared" si="335"/>
        <v>701.69752274970756</v>
      </c>
      <c r="S1461" s="4"/>
      <c r="T1461" s="4"/>
      <c r="U1461" s="4">
        <f t="shared" si="336"/>
        <v>1</v>
      </c>
      <c r="V1461" s="4"/>
      <c r="W1461" s="4"/>
      <c r="X1461">
        <f>IF(front!E1461&gt;$X$2,O1461,P1461)</f>
        <v>78967.947149710148</v>
      </c>
      <c r="Y1461">
        <f t="shared" ref="Y1461:Y1524" si="340">X1461-$U$4</f>
        <v>78731.193910062735</v>
      </c>
      <c r="Z1461">
        <f>SUMPRODUCT($B$7:$B$456,Y$7:Y$456,EXP(constants!$B$32+constants!$A$32*ABS($A$7:$A$456-$A1461)))</f>
        <v>1.6247425672806293E-10</v>
      </c>
      <c r="AA1461">
        <f t="shared" si="331"/>
        <v>78731.193910062575</v>
      </c>
      <c r="AB1461">
        <f t="shared" si="337"/>
        <v>78726.286487521502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2.2333055357356941E-5</v>
      </c>
      <c r="AL1461" s="17">
        <f t="shared" si="332"/>
        <v>2.8367977652415801E-10</v>
      </c>
      <c r="AQ1461">
        <f t="shared" si="339"/>
        <v>2.8367977652415801E-10</v>
      </c>
    </row>
    <row r="1462" spans="1:43" x14ac:dyDescent="0.2">
      <c r="A1462">
        <f>front!A1462</f>
        <v>856.48</v>
      </c>
      <c r="B1462" s="1">
        <f t="shared" si="338"/>
        <v>0.44000000000005457</v>
      </c>
      <c r="C1462">
        <f>front!D1462-front!B1462</f>
        <v>45004.13</v>
      </c>
      <c r="D1462" s="2">
        <f>front!E1462-front!C1462</f>
        <v>54699.5</v>
      </c>
      <c r="E1462" s="2">
        <f>IF(front!F1462-front!C1462&gt;0,front!F1462-front!C1462,0)</f>
        <v>54699.5</v>
      </c>
      <c r="F1462" s="2">
        <f>front!I1462-front!H1462</f>
        <v>4940.6999999999989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46975.799954597278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57686.074412277754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57686.074412277754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4930.1965041561916</v>
      </c>
      <c r="M1462" s="4"/>
      <c r="N1462" s="4"/>
      <c r="O1462" s="4">
        <f t="shared" si="333"/>
        <v>78292.999924328804</v>
      </c>
      <c r="P1462" s="4">
        <f t="shared" si="334"/>
        <v>11537.21488245555</v>
      </c>
      <c r="Q1462" s="4">
        <f t="shared" si="334"/>
        <v>11537.21488245555</v>
      </c>
      <c r="R1462" s="4">
        <f t="shared" si="335"/>
        <v>821.69941735936527</v>
      </c>
      <c r="S1462" s="4"/>
      <c r="T1462" s="4"/>
      <c r="U1462" s="4">
        <f t="shared" si="336"/>
        <v>1</v>
      </c>
      <c r="V1462" s="4"/>
      <c r="W1462" s="4"/>
      <c r="X1462">
        <f>IF(front!E1462&gt;$X$2,O1462,P1462)</f>
        <v>78292.999924328804</v>
      </c>
      <c r="Y1462">
        <f t="shared" si="340"/>
        <v>78056.246684681391</v>
      </c>
      <c r="Z1462">
        <f>SUMPRODUCT($B$7:$B$456,Y$7:Y$456,EXP(constants!$B$32+constants!$A$32*ABS($A$7:$A$456-$A1462)))</f>
        <v>1.5845844290805081E-10</v>
      </c>
      <c r="AA1462">
        <f t="shared" si="331"/>
        <v>78056.246684681231</v>
      </c>
      <c r="AB1462">
        <f t="shared" si="337"/>
        <v>78051.339262140158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2.2335713185361142E-5</v>
      </c>
      <c r="AL1462" s="17">
        <f t="shared" si="332"/>
        <v>2.8616694340561272E-10</v>
      </c>
      <c r="AQ1462">
        <f t="shared" si="339"/>
        <v>2.8616694340561272E-10</v>
      </c>
    </row>
    <row r="1463" spans="1:43" x14ac:dyDescent="0.2">
      <c r="A1463">
        <f>front!A1463</f>
        <v>856.92</v>
      </c>
      <c r="B1463" s="1">
        <f t="shared" si="338"/>
        <v>0.43999999999994088</v>
      </c>
      <c r="C1463">
        <f>front!D1463-front!B1463</f>
        <v>44341.599999999999</v>
      </c>
      <c r="D1463" s="2">
        <f>front!E1463-front!C1463</f>
        <v>55467.3</v>
      </c>
      <c r="E1463" s="2">
        <f>IF(front!F1463-front!C1463&gt;0,front!F1463-front!C1463,0)</f>
        <v>55467.3</v>
      </c>
      <c r="F1463" s="2">
        <f>front!I1463-front!H1463</f>
        <v>4744.5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46247.819443843429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58538.953386547342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58538.953386547342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4734.2894254633202</v>
      </c>
      <c r="M1463" s="4"/>
      <c r="N1463" s="4"/>
      <c r="O1463" s="4">
        <f t="shared" si="333"/>
        <v>77079.699073072392</v>
      </c>
      <c r="P1463" s="4">
        <f t="shared" si="334"/>
        <v>11707.790677309469</v>
      </c>
      <c r="Q1463" s="4">
        <f t="shared" si="334"/>
        <v>11707.790677309469</v>
      </c>
      <c r="R1463" s="4">
        <f t="shared" si="335"/>
        <v>789.04823757721999</v>
      </c>
      <c r="S1463" s="4"/>
      <c r="T1463" s="4"/>
      <c r="U1463" s="4">
        <f t="shared" si="336"/>
        <v>1</v>
      </c>
      <c r="V1463" s="4"/>
      <c r="W1463" s="4"/>
      <c r="X1463">
        <f>IF(front!E1463&gt;$X$2,O1463,P1463)</f>
        <v>77079.699073072392</v>
      </c>
      <c r="Y1463">
        <f t="shared" si="340"/>
        <v>76842.945833424979</v>
      </c>
      <c r="Z1463">
        <f>SUMPRODUCT($B$7:$B$456,Y$7:Y$456,EXP(constants!$B$32+constants!$A$32*ABS($A$7:$A$456-$A1463)))</f>
        <v>1.5454188641631892E-10</v>
      </c>
      <c r="AA1463">
        <f t="shared" si="331"/>
        <v>76842.945833424819</v>
      </c>
      <c r="AB1463">
        <f t="shared" si="337"/>
        <v>76838.038410883746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2.2338323728317372E-5</v>
      </c>
      <c r="AL1463" s="17">
        <f t="shared" si="332"/>
        <v>2.9071959917645757E-10</v>
      </c>
      <c r="AQ1463">
        <f t="shared" si="339"/>
        <v>2.9071959917645757E-10</v>
      </c>
    </row>
    <row r="1464" spans="1:43" x14ac:dyDescent="0.2">
      <c r="A1464">
        <f>front!A1464</f>
        <v>857.36</v>
      </c>
      <c r="B1464" s="1">
        <f t="shared" si="338"/>
        <v>0.44000000000005457</v>
      </c>
      <c r="C1464">
        <f>front!D1464-front!B1464</f>
        <v>43378.26</v>
      </c>
      <c r="D1464" s="2">
        <f>front!E1464-front!C1464</f>
        <v>55245.7</v>
      </c>
      <c r="E1464" s="2">
        <f>IF(front!F1464-front!C1464&gt;0,front!F1464-front!C1464,0)</f>
        <v>55245.7</v>
      </c>
      <c r="F1464" s="2">
        <f>front!I1464-front!H1464</f>
        <v>4245.2000000000007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45190.726553783315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58292.642093122158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58292.642093122158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4235.8379692000217</v>
      </c>
      <c r="M1464" s="4"/>
      <c r="N1464" s="4"/>
      <c r="O1464" s="4">
        <f t="shared" si="333"/>
        <v>75317.877589638854</v>
      </c>
      <c r="P1464" s="4">
        <f t="shared" si="334"/>
        <v>11658.528418624432</v>
      </c>
      <c r="Q1464" s="4">
        <f t="shared" si="334"/>
        <v>11658.528418624432</v>
      </c>
      <c r="R1464" s="4">
        <f t="shared" si="335"/>
        <v>705.97299486667032</v>
      </c>
      <c r="S1464" s="4"/>
      <c r="T1464" s="4"/>
      <c r="U1464" s="4">
        <f t="shared" si="336"/>
        <v>1</v>
      </c>
      <c r="V1464" s="4"/>
      <c r="W1464" s="4"/>
      <c r="X1464">
        <f>IF(front!E1464&gt;$X$2,O1464,P1464)</f>
        <v>75317.877589638854</v>
      </c>
      <c r="Y1464">
        <f t="shared" si="340"/>
        <v>75081.124349991442</v>
      </c>
      <c r="Z1464">
        <f>SUMPRODUCT($B$7:$B$456,Y$7:Y$456,EXP(constants!$B$32+constants!$A$32*ABS($A$7:$A$456-$A1464)))</f>
        <v>1.5072213394759307E-10</v>
      </c>
      <c r="AA1464">
        <f t="shared" si="331"/>
        <v>75081.124349991296</v>
      </c>
      <c r="AB1464">
        <f t="shared" si="337"/>
        <v>75076.216927450223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2.2340886954979504E-5</v>
      </c>
      <c r="AL1464" s="17">
        <f t="shared" si="332"/>
        <v>2.9757608826465751E-10</v>
      </c>
      <c r="AQ1464">
        <f t="shared" si="339"/>
        <v>2.9757608826465751E-10</v>
      </c>
    </row>
    <row r="1465" spans="1:43" x14ac:dyDescent="0.2">
      <c r="A1465">
        <f>front!A1465</f>
        <v>857.79</v>
      </c>
      <c r="B1465" s="1">
        <f t="shared" si="338"/>
        <v>0.42999999999994998</v>
      </c>
      <c r="C1465">
        <f>front!D1465-front!B1465</f>
        <v>42374.07</v>
      </c>
      <c r="D1465" s="2">
        <f>front!E1465-front!C1465</f>
        <v>55390.1</v>
      </c>
      <c r="E1465" s="2">
        <f>IF(front!F1465-front!C1465&gt;0,front!F1465-front!C1465,0)</f>
        <v>55390.1</v>
      </c>
      <c r="F1465" s="2">
        <f>front!I1465-front!H1465</f>
        <v>3506.2999999999993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44090.750727162478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58453.128802357904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58453.128802357904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3498.3980929794511</v>
      </c>
      <c r="M1465" s="4"/>
      <c r="N1465" s="4"/>
      <c r="O1465" s="4">
        <f t="shared" si="333"/>
        <v>73484.584545270802</v>
      </c>
      <c r="P1465" s="4">
        <f t="shared" si="334"/>
        <v>11690.625760471581</v>
      </c>
      <c r="Q1465" s="4">
        <f t="shared" si="334"/>
        <v>11690.625760471581</v>
      </c>
      <c r="R1465" s="4">
        <f t="shared" si="335"/>
        <v>583.06634882990852</v>
      </c>
      <c r="S1465" s="4"/>
      <c r="T1465" s="4"/>
      <c r="U1465" s="4">
        <f t="shared" si="336"/>
        <v>1</v>
      </c>
      <c r="V1465" s="4"/>
      <c r="W1465" s="4"/>
      <c r="X1465">
        <f>IF(front!E1465&gt;$X$2,O1465,P1465)</f>
        <v>73484.584545270802</v>
      </c>
      <c r="Y1465">
        <f t="shared" si="340"/>
        <v>73247.831305623389</v>
      </c>
      <c r="Z1465">
        <f>SUMPRODUCT($B$7:$B$456,Y$7:Y$456,EXP(constants!$B$32+constants!$A$32*ABS($A$7:$A$456-$A1465)))</f>
        <v>1.4708042839346954E-10</v>
      </c>
      <c r="AA1465">
        <f t="shared" si="331"/>
        <v>73247.831305623244</v>
      </c>
      <c r="AB1465">
        <f t="shared" si="337"/>
        <v>73242.923883082171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2.2343346181743759E-5</v>
      </c>
      <c r="AL1465" s="17">
        <f t="shared" si="332"/>
        <v>3.050580861218824E-10</v>
      </c>
      <c r="AQ1465">
        <f t="shared" si="339"/>
        <v>3.050580861218824E-10</v>
      </c>
    </row>
    <row r="1466" spans="1:43" x14ac:dyDescent="0.2">
      <c r="A1466">
        <f>front!A1466</f>
        <v>858.23</v>
      </c>
      <c r="B1466" s="1">
        <f t="shared" si="338"/>
        <v>0.44000000000005457</v>
      </c>
      <c r="C1466">
        <f>front!D1466-front!B1466</f>
        <v>41753.530000000006</v>
      </c>
      <c r="D1466" s="2">
        <f>front!E1466-front!C1466</f>
        <v>55857</v>
      </c>
      <c r="E1466" s="2">
        <f>IF(front!F1466-front!C1466&gt;0,front!F1466-front!C1466,0)</f>
        <v>55857</v>
      </c>
      <c r="F1466" s="2">
        <f>front!I1466-front!H1466</f>
        <v>3358.6999999999989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43412.080914819344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58972.469629400555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58972.469629400555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3351.1104417211945</v>
      </c>
      <c r="M1466" s="4"/>
      <c r="N1466" s="4"/>
      <c r="O1466" s="4">
        <f t="shared" si="333"/>
        <v>72353.46819136558</v>
      </c>
      <c r="P1466" s="4">
        <f t="shared" si="334"/>
        <v>11794.493925880111</v>
      </c>
      <c r="Q1466" s="4">
        <f t="shared" si="334"/>
        <v>11794.493925880111</v>
      </c>
      <c r="R1466" s="4">
        <f t="shared" si="335"/>
        <v>558.51840695353235</v>
      </c>
      <c r="S1466" s="4"/>
      <c r="T1466" s="4"/>
      <c r="U1466" s="4">
        <f t="shared" si="336"/>
        <v>1</v>
      </c>
      <c r="V1466" s="4"/>
      <c r="W1466" s="4"/>
      <c r="X1466">
        <f>IF(front!E1466&gt;$X$2,O1466,P1466)</f>
        <v>72353.46819136558</v>
      </c>
      <c r="Y1466">
        <f t="shared" si="340"/>
        <v>72116.714951718168</v>
      </c>
      <c r="Z1466">
        <f>SUMPRODUCT($B$7:$B$456,Y$7:Y$456,EXP(constants!$B$32+constants!$A$32*ABS($A$7:$A$456-$A1466)))</f>
        <v>1.4344509791779666E-10</v>
      </c>
      <c r="AA1466">
        <f t="shared" si="331"/>
        <v>72116.714951718022</v>
      </c>
      <c r="AB1466">
        <f t="shared" si="337"/>
        <v>72111.807529176949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2.2345815762033689E-5</v>
      </c>
      <c r="AL1466" s="17">
        <f t="shared" si="332"/>
        <v>3.0987734918435396E-10</v>
      </c>
      <c r="AQ1466">
        <f t="shared" si="339"/>
        <v>3.0987734918435396E-10</v>
      </c>
    </row>
    <row r="1467" spans="1:43" x14ac:dyDescent="0.2">
      <c r="A1467">
        <f>front!A1467</f>
        <v>858.67</v>
      </c>
      <c r="B1467" s="1">
        <f t="shared" si="338"/>
        <v>0.43999999999994088</v>
      </c>
      <c r="C1467">
        <f>front!D1467-front!B1467</f>
        <v>41456.660000000003</v>
      </c>
      <c r="D1467" s="2">
        <f>front!E1467-front!C1467</f>
        <v>54848.4</v>
      </c>
      <c r="E1467" s="2">
        <f>IF(front!F1467-front!C1467&gt;0,front!F1467-front!C1467,0)</f>
        <v>54848.4</v>
      </c>
      <c r="F1467" s="2">
        <f>front!I1467-front!H1467</f>
        <v>3501.8999999999996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43087.700026210536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57851.361353203574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57851.361353203574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3494.0073249592765</v>
      </c>
      <c r="M1467" s="4"/>
      <c r="N1467" s="4"/>
      <c r="O1467" s="4">
        <f t="shared" si="333"/>
        <v>71812.833377017567</v>
      </c>
      <c r="P1467" s="4">
        <f t="shared" si="334"/>
        <v>11570.272270640715</v>
      </c>
      <c r="Q1467" s="4">
        <f t="shared" si="334"/>
        <v>11570.272270640715</v>
      </c>
      <c r="R1467" s="4">
        <f t="shared" si="335"/>
        <v>582.33455415987942</v>
      </c>
      <c r="S1467" s="4"/>
      <c r="T1467" s="4"/>
      <c r="U1467" s="4">
        <f t="shared" si="336"/>
        <v>1</v>
      </c>
      <c r="V1467" s="4"/>
      <c r="W1467" s="4"/>
      <c r="X1467">
        <f>IF(front!E1467&gt;$X$2,O1467,P1467)</f>
        <v>71812.833377017567</v>
      </c>
      <c r="Y1467">
        <f t="shared" si="340"/>
        <v>71576.080137370154</v>
      </c>
      <c r="Z1467">
        <f>SUMPRODUCT($B$7:$B$456,Y$7:Y$456,EXP(constants!$B$32+constants!$A$32*ABS($A$7:$A$456-$A1467)))</f>
        <v>1.3989962050967231E-10</v>
      </c>
      <c r="AA1467">
        <f t="shared" si="331"/>
        <v>71576.080137370009</v>
      </c>
      <c r="AB1467">
        <f t="shared" si="337"/>
        <v>71571.172714828936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2.2348237937357348E-5</v>
      </c>
      <c r="AL1467" s="17">
        <f t="shared" si="332"/>
        <v>3.1225194571566639E-10</v>
      </c>
      <c r="AQ1467">
        <f t="shared" si="339"/>
        <v>3.1225194571566639E-10</v>
      </c>
    </row>
    <row r="1468" spans="1:43" x14ac:dyDescent="0.2">
      <c r="A1468">
        <f>front!A1468</f>
        <v>859.11</v>
      </c>
      <c r="B1468" s="1">
        <f t="shared" si="338"/>
        <v>0.44000000000005457</v>
      </c>
      <c r="C1468">
        <f>front!D1468-front!B1468</f>
        <v>41383.4</v>
      </c>
      <c r="D1468" s="2">
        <f>front!E1468-front!C1468</f>
        <v>56095.4</v>
      </c>
      <c r="E1468" s="2">
        <f>IF(front!F1468-front!C1468&gt;0,front!F1468-front!C1468,0)</f>
        <v>56095.4</v>
      </c>
      <c r="F1468" s="2">
        <f>front!I1468-front!H1468</f>
        <v>2921.7000000000007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43007.681332540713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59237.927707459494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59237.927707459494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2915.0615884680265</v>
      </c>
      <c r="M1468" s="4"/>
      <c r="N1468" s="4"/>
      <c r="O1468" s="4">
        <f t="shared" si="333"/>
        <v>71679.468887567855</v>
      </c>
      <c r="P1468" s="4">
        <f t="shared" si="334"/>
        <v>11847.585541491899</v>
      </c>
      <c r="Q1468" s="4">
        <f t="shared" si="334"/>
        <v>11847.585541491899</v>
      </c>
      <c r="R1468" s="4">
        <f t="shared" si="335"/>
        <v>485.84359807800439</v>
      </c>
      <c r="S1468" s="4"/>
      <c r="T1468" s="4"/>
      <c r="U1468" s="4">
        <f t="shared" si="336"/>
        <v>1</v>
      </c>
      <c r="V1468" s="4"/>
      <c r="W1468" s="4"/>
      <c r="X1468">
        <f>IF(front!E1468&gt;$X$2,O1468,P1468)</f>
        <v>71679.468887567855</v>
      </c>
      <c r="Y1468">
        <f t="shared" si="340"/>
        <v>71442.715647920442</v>
      </c>
      <c r="Z1468">
        <f>SUMPRODUCT($B$7:$B$456,Y$7:Y$456,EXP(constants!$B$32+constants!$A$32*ABS($A$7:$A$456-$A1468)))</f>
        <v>1.3644177530532407E-10</v>
      </c>
      <c r="AA1468">
        <f t="shared" si="331"/>
        <v>71442.715647920311</v>
      </c>
      <c r="AB1468">
        <f t="shared" si="337"/>
        <v>71437.808225379238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2.2350612679456185E-5</v>
      </c>
      <c r="AL1468" s="17">
        <f t="shared" si="332"/>
        <v>3.128681189229967E-10</v>
      </c>
      <c r="AQ1468">
        <f t="shared" si="339"/>
        <v>3.128681189229967E-10</v>
      </c>
    </row>
    <row r="1469" spans="1:43" x14ac:dyDescent="0.2">
      <c r="A1469">
        <f>front!A1469</f>
        <v>859.55</v>
      </c>
      <c r="B1469" s="1">
        <f t="shared" si="338"/>
        <v>0.43999999999994088</v>
      </c>
      <c r="C1469">
        <f>front!D1469-front!B1469</f>
        <v>41858.659999999996</v>
      </c>
      <c r="D1469" s="2">
        <f>front!E1469-front!C1469</f>
        <v>55769.7</v>
      </c>
      <c r="E1469" s="2">
        <f>IF(front!F1469-front!C1469&gt;0,front!F1469-front!C1469,0)</f>
        <v>55769.7</v>
      </c>
      <c r="F1469" s="2">
        <f>front!I1469-front!H1469</f>
        <v>2951.8999999999996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43527.000113871029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58875.311241550429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58875.311241550429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2945.1948381991915</v>
      </c>
      <c r="M1469" s="4"/>
      <c r="N1469" s="4"/>
      <c r="O1469" s="4">
        <f t="shared" si="333"/>
        <v>72545.000189785045</v>
      </c>
      <c r="P1469" s="4">
        <f t="shared" si="334"/>
        <v>11775.062248310087</v>
      </c>
      <c r="Q1469" s="4">
        <f t="shared" si="334"/>
        <v>11775.062248310087</v>
      </c>
      <c r="R1469" s="4">
        <f t="shared" si="335"/>
        <v>490.86580636653196</v>
      </c>
      <c r="S1469" s="4"/>
      <c r="T1469" s="4"/>
      <c r="U1469" s="4">
        <f t="shared" si="336"/>
        <v>1</v>
      </c>
      <c r="V1469" s="4"/>
      <c r="W1469" s="4"/>
      <c r="X1469">
        <f>IF(front!E1469&gt;$X$2,O1469,P1469)</f>
        <v>72545.000189785045</v>
      </c>
      <c r="Y1469">
        <f t="shared" si="340"/>
        <v>72308.246950137633</v>
      </c>
      <c r="Z1469">
        <f>SUMPRODUCT($B$7:$B$456,Y$7:Y$456,EXP(constants!$B$32+constants!$A$32*ABS($A$7:$A$456-$A1469)))</f>
        <v>1.3306939633321978E-10</v>
      </c>
      <c r="AA1469">
        <f t="shared" si="331"/>
        <v>72308.246950137502</v>
      </c>
      <c r="AB1469">
        <f t="shared" si="337"/>
        <v>72303.339527596429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2.235293996086143E-5</v>
      </c>
      <c r="AL1469" s="17">
        <f t="shared" si="332"/>
        <v>3.0915501423457563E-10</v>
      </c>
      <c r="AQ1469">
        <f t="shared" si="339"/>
        <v>3.0915501423457563E-10</v>
      </c>
    </row>
    <row r="1470" spans="1:43" x14ac:dyDescent="0.2">
      <c r="A1470">
        <f>front!A1470</f>
        <v>859.99</v>
      </c>
      <c r="B1470" s="1">
        <f t="shared" si="338"/>
        <v>0.44000000000005457</v>
      </c>
      <c r="C1470">
        <f>front!D1470-front!B1470</f>
        <v>42559</v>
      </c>
      <c r="D1470" s="2">
        <f>front!E1470-front!C1470</f>
        <v>55634.2</v>
      </c>
      <c r="E1470" s="2">
        <f>IF(front!F1470-front!C1470&gt;0,front!F1470-front!C1470,0)</f>
        <v>55634.2</v>
      </c>
      <c r="F1470" s="2">
        <f>front!I1470-front!H1470</f>
        <v>3185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44293.164031167653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58724.559812705498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58724.559812705498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3177.7843366525726</v>
      </c>
      <c r="M1470" s="4"/>
      <c r="N1470" s="4"/>
      <c r="O1470" s="4">
        <f t="shared" si="333"/>
        <v>73821.940051946091</v>
      </c>
      <c r="P1470" s="4">
        <f t="shared" si="334"/>
        <v>11744.9119625411</v>
      </c>
      <c r="Q1470" s="4">
        <f t="shared" si="334"/>
        <v>11744.9119625411</v>
      </c>
      <c r="R1470" s="4">
        <f t="shared" si="335"/>
        <v>529.63072277542881</v>
      </c>
      <c r="S1470" s="4"/>
      <c r="T1470" s="4"/>
      <c r="U1470" s="4">
        <f t="shared" si="336"/>
        <v>1</v>
      </c>
      <c r="V1470" s="4"/>
      <c r="W1470" s="4"/>
      <c r="X1470">
        <f>IF(front!E1470&gt;$X$2,O1470,P1470)</f>
        <v>73821.940051946091</v>
      </c>
      <c r="Y1470">
        <f t="shared" si="340"/>
        <v>73585.186812298678</v>
      </c>
      <c r="Z1470">
        <f>SUMPRODUCT($B$7:$B$456,Y$7:Y$456,EXP(constants!$B$32+constants!$A$32*ABS($A$7:$A$456-$A1470)))</f>
        <v>1.2978037115731122E-10</v>
      </c>
      <c r="AA1470">
        <f t="shared" si="331"/>
        <v>73585.186812298547</v>
      </c>
      <c r="AB1470">
        <f t="shared" si="337"/>
        <v>73580.279389757474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2.235521975488686E-5</v>
      </c>
      <c r="AL1470" s="17">
        <f t="shared" si="332"/>
        <v>3.0382080552413277E-10</v>
      </c>
      <c r="AQ1470">
        <f t="shared" si="339"/>
        <v>3.0382080552413277E-10</v>
      </c>
    </row>
    <row r="1471" spans="1:43" x14ac:dyDescent="0.2">
      <c r="A1471">
        <f>front!A1471</f>
        <v>860.43</v>
      </c>
      <c r="B1471" s="1">
        <f t="shared" si="338"/>
        <v>0.43999999999994088</v>
      </c>
      <c r="C1471">
        <f>front!D1471-front!B1471</f>
        <v>43445.4</v>
      </c>
      <c r="D1471" s="2">
        <f>front!E1471-front!C1471</f>
        <v>55542.5</v>
      </c>
      <c r="E1471" s="2">
        <f>IF(front!F1471-front!C1471&gt;0,front!F1471-front!C1471,0)</f>
        <v>55542.5</v>
      </c>
      <c r="F1471" s="2">
        <f>front!I1471-front!H1471</f>
        <v>2856.6000000000004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45264.343359358863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58622.571422899018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58622.571422899018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2850.1058860871744</v>
      </c>
      <c r="M1471" s="4"/>
      <c r="N1471" s="4"/>
      <c r="O1471" s="4">
        <f t="shared" si="333"/>
        <v>75440.572265598108</v>
      </c>
      <c r="P1471" s="4">
        <f t="shared" si="334"/>
        <v>11724.514284579804</v>
      </c>
      <c r="Q1471" s="4">
        <f t="shared" si="334"/>
        <v>11724.514284579804</v>
      </c>
      <c r="R1471" s="4">
        <f t="shared" si="335"/>
        <v>475.01764768119574</v>
      </c>
      <c r="S1471" s="4"/>
      <c r="T1471" s="4"/>
      <c r="U1471" s="4">
        <f t="shared" si="336"/>
        <v>1</v>
      </c>
      <c r="V1471" s="4"/>
      <c r="W1471" s="4"/>
      <c r="X1471">
        <f>IF(front!E1471&gt;$X$2,O1471,P1471)</f>
        <v>75440.572265598108</v>
      </c>
      <c r="Y1471">
        <f t="shared" si="340"/>
        <v>75203.819025950696</v>
      </c>
      <c r="Z1471">
        <f>SUMPRODUCT($B$7:$B$456,Y$7:Y$456,EXP(constants!$B$32+constants!$A$32*ABS($A$7:$A$456-$A1471)))</f>
        <v>1.265726395538239E-10</v>
      </c>
      <c r="AA1471">
        <f t="shared" si="331"/>
        <v>75203.819025950565</v>
      </c>
      <c r="AB1471">
        <f t="shared" si="337"/>
        <v>75198.911603409491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2.2357452035702814E-5</v>
      </c>
      <c r="AL1471" s="17">
        <f t="shared" si="332"/>
        <v>2.973108461145485E-10</v>
      </c>
      <c r="AQ1471">
        <f t="shared" si="339"/>
        <v>2.973108461145485E-10</v>
      </c>
    </row>
    <row r="1472" spans="1:43" x14ac:dyDescent="0.2">
      <c r="A1472">
        <f>front!A1472</f>
        <v>860.87</v>
      </c>
      <c r="B1472" s="1">
        <f t="shared" si="338"/>
        <v>0.44000000000005457</v>
      </c>
      <c r="C1472">
        <f>front!D1472-front!B1472</f>
        <v>44119.13</v>
      </c>
      <c r="D1472" s="2">
        <f>front!E1472-front!C1472</f>
        <v>55388.7</v>
      </c>
      <c r="E1472" s="2">
        <f>IF(front!F1472-front!C1472&gt;0,front!F1472-front!C1472,0)</f>
        <v>55388.7</v>
      </c>
      <c r="F1472" s="2">
        <f>front!I1472-front!H1472</f>
        <v>3085.7000000000007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46003.544966397465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58451.572556758503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58451.572556758503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3078.7007141735949</v>
      </c>
      <c r="M1472" s="4"/>
      <c r="N1472" s="4"/>
      <c r="O1472" s="4">
        <f t="shared" si="333"/>
        <v>76672.574943995773</v>
      </c>
      <c r="P1472" s="4">
        <f t="shared" si="334"/>
        <v>11690.3145113517</v>
      </c>
      <c r="Q1472" s="4">
        <f t="shared" si="334"/>
        <v>11690.3145113517</v>
      </c>
      <c r="R1472" s="4">
        <f t="shared" si="335"/>
        <v>513.11678569559911</v>
      </c>
      <c r="S1472" s="4"/>
      <c r="T1472" s="4"/>
      <c r="U1472" s="4">
        <f t="shared" si="336"/>
        <v>1</v>
      </c>
      <c r="V1472" s="4"/>
      <c r="W1472" s="4"/>
      <c r="X1472">
        <f>IF(front!E1472&gt;$X$2,O1472,P1472)</f>
        <v>76672.574943995773</v>
      </c>
      <c r="Y1472">
        <f t="shared" si="340"/>
        <v>76435.82170434836</v>
      </c>
      <c r="Z1472">
        <f>SUMPRODUCT($B$7:$B$456,Y$7:Y$456,EXP(constants!$B$32+constants!$A$32*ABS($A$7:$A$456-$A1472)))</f>
        <v>1.2344419222074029E-10</v>
      </c>
      <c r="AA1472">
        <f t="shared" si="331"/>
        <v>76435.821704348244</v>
      </c>
      <c r="AB1472">
        <f t="shared" si="337"/>
        <v>76430.91428180717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2.2359636778254682E-5</v>
      </c>
      <c r="AL1472" s="17">
        <f t="shared" si="332"/>
        <v>2.9254702744772661E-10</v>
      </c>
      <c r="AQ1472">
        <f t="shared" si="339"/>
        <v>2.9254702744772661E-10</v>
      </c>
    </row>
    <row r="1473" spans="1:43" x14ac:dyDescent="0.2">
      <c r="A1473">
        <f>front!A1473</f>
        <v>861.3</v>
      </c>
      <c r="B1473" s="1">
        <f t="shared" si="338"/>
        <v>0.42999999999994998</v>
      </c>
      <c r="C1473">
        <f>front!D1473-front!B1473</f>
        <v>44924.26</v>
      </c>
      <c r="D1473" s="2">
        <f>front!E1473-front!C1473</f>
        <v>55091.7</v>
      </c>
      <c r="E1473" s="2">
        <f>IF(front!F1473-front!C1473&gt;0,front!F1473-front!C1473,0)</f>
        <v>55091.7</v>
      </c>
      <c r="F1473" s="2">
        <f>front!I1473-front!H1473</f>
        <v>3025.7000000000007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46888.000060039609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58121.547684852565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58121.547684852565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3018.8322679122493</v>
      </c>
      <c r="M1473" s="4"/>
      <c r="N1473" s="4"/>
      <c r="O1473" s="4">
        <f t="shared" si="333"/>
        <v>78146.666766732684</v>
      </c>
      <c r="P1473" s="4">
        <f t="shared" si="334"/>
        <v>11624.309536970513</v>
      </c>
      <c r="Q1473" s="4">
        <f t="shared" si="334"/>
        <v>11624.309536970513</v>
      </c>
      <c r="R1473" s="4">
        <f t="shared" si="335"/>
        <v>503.13871131870826</v>
      </c>
      <c r="S1473" s="4"/>
      <c r="T1473" s="4"/>
      <c r="U1473" s="4">
        <f t="shared" si="336"/>
        <v>1</v>
      </c>
      <c r="V1473" s="4"/>
      <c r="W1473" s="4"/>
      <c r="X1473">
        <f>IF(front!E1473&gt;$X$2,O1473,P1473)</f>
        <v>78146.666766732684</v>
      </c>
      <c r="Y1473">
        <f t="shared" si="340"/>
        <v>77909.913527085271</v>
      </c>
      <c r="Z1473">
        <f>SUMPRODUCT($B$7:$B$456,Y$7:Y$456,EXP(constants!$B$32+constants!$A$32*ABS($A$7:$A$456-$A1473)))</f>
        <v>1.2046156857641959E-10</v>
      </c>
      <c r="AA1473">
        <f t="shared" si="331"/>
        <v>77909.913527085155</v>
      </c>
      <c r="AB1473">
        <f t="shared" si="337"/>
        <v>77905.006104544082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2.2361725914445767E-5</v>
      </c>
      <c r="AL1473" s="17">
        <f t="shared" si="332"/>
        <v>2.8703836932427171E-10</v>
      </c>
      <c r="AQ1473">
        <f t="shared" si="339"/>
        <v>2.8703836932427171E-10</v>
      </c>
    </row>
    <row r="1474" spans="1:43" x14ac:dyDescent="0.2">
      <c r="A1474">
        <f>front!A1474</f>
        <v>861.74</v>
      </c>
      <c r="B1474" s="1">
        <f t="shared" si="338"/>
        <v>0.44000000000005457</v>
      </c>
      <c r="C1474">
        <f>front!D1474-front!B1474</f>
        <v>45292.26</v>
      </c>
      <c r="D1474" s="2">
        <f>front!E1474-front!C1474</f>
        <v>55712.5</v>
      </c>
      <c r="E1474" s="2">
        <f>IF(front!F1474-front!C1474&gt;0,front!F1474-front!C1474,0)</f>
        <v>55712.5</v>
      </c>
      <c r="F1474" s="2">
        <f>front!I1474-front!H1474</f>
        <v>2814.0999999999985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47292.623752626765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58811.665730322493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58811.665730322493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2807.7003710403328</v>
      </c>
      <c r="M1474" s="4"/>
      <c r="N1474" s="4"/>
      <c r="O1474" s="4">
        <f t="shared" si="333"/>
        <v>78821.039587711275</v>
      </c>
      <c r="P1474" s="4">
        <f t="shared" si="334"/>
        <v>11762.333146064499</v>
      </c>
      <c r="Q1474" s="4">
        <f t="shared" si="334"/>
        <v>11762.333146064499</v>
      </c>
      <c r="R1474" s="4">
        <f t="shared" si="335"/>
        <v>467.95006184005541</v>
      </c>
      <c r="S1474" s="4"/>
      <c r="T1474" s="4"/>
      <c r="U1474" s="4">
        <f t="shared" si="336"/>
        <v>1</v>
      </c>
      <c r="V1474" s="4"/>
      <c r="W1474" s="4"/>
      <c r="X1474">
        <f>IF(front!E1474&gt;$X$2,O1474,P1474)</f>
        <v>78821.039587711275</v>
      </c>
      <c r="Y1474">
        <f t="shared" si="340"/>
        <v>78584.286348063863</v>
      </c>
      <c r="Z1474">
        <f>SUMPRODUCT($B$7:$B$456,Y$7:Y$456,EXP(constants!$B$32+constants!$A$32*ABS($A$7:$A$456-$A1474)))</f>
        <v>1.1748416623828057E-10</v>
      </c>
      <c r="AA1474">
        <f t="shared" si="331"/>
        <v>78584.286348063746</v>
      </c>
      <c r="AB1474">
        <f t="shared" si="337"/>
        <v>78579.378925522673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2.2363816590486544E-5</v>
      </c>
      <c r="AL1474" s="17">
        <f t="shared" si="332"/>
        <v>2.8460159518037056E-10</v>
      </c>
      <c r="AQ1474">
        <f t="shared" si="339"/>
        <v>2.8460159518037056E-10</v>
      </c>
    </row>
    <row r="1475" spans="1:43" x14ac:dyDescent="0.2">
      <c r="A1475">
        <f>front!A1475</f>
        <v>862.18</v>
      </c>
      <c r="B1475" s="1">
        <f t="shared" si="338"/>
        <v>0.43999999999994088</v>
      </c>
      <c r="C1475">
        <f>front!D1475-front!B1475</f>
        <v>45440.34</v>
      </c>
      <c r="D1475" s="2">
        <f>front!E1475-front!C1475</f>
        <v>55505.599999999999</v>
      </c>
      <c r="E1475" s="2">
        <f>IF(front!F1475-front!C1475&gt;0,front!F1475-front!C1475,0)</f>
        <v>55505.599999999999</v>
      </c>
      <c r="F1475" s="2">
        <f>front!I1475-front!H1475</f>
        <v>3168.1000000000004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47455.502186465208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58581.538648847614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58581.538648847614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3160.921036873729</v>
      </c>
      <c r="M1475" s="4"/>
      <c r="N1475" s="4"/>
      <c r="O1475" s="4">
        <f t="shared" si="333"/>
        <v>79092.503644108685</v>
      </c>
      <c r="P1475" s="4">
        <f t="shared" si="334"/>
        <v>11716.307729769524</v>
      </c>
      <c r="Q1475" s="4">
        <f t="shared" si="334"/>
        <v>11716.307729769524</v>
      </c>
      <c r="R1475" s="4">
        <f t="shared" si="335"/>
        <v>526.82017281228821</v>
      </c>
      <c r="S1475" s="4"/>
      <c r="T1475" s="4"/>
      <c r="U1475" s="4">
        <f t="shared" si="336"/>
        <v>1</v>
      </c>
      <c r="V1475" s="4"/>
      <c r="W1475" s="4"/>
      <c r="X1475">
        <f>IF(front!E1475&gt;$X$2,O1475,P1475)</f>
        <v>79092.503644108685</v>
      </c>
      <c r="Y1475">
        <f t="shared" si="340"/>
        <v>78855.750404461272</v>
      </c>
      <c r="Z1475">
        <f>SUMPRODUCT($B$7:$B$456,Y$7:Y$456,EXP(constants!$B$32+constants!$A$32*ABS($A$7:$A$456-$A1475)))</f>
        <v>1.1458035521053211E-10</v>
      </c>
      <c r="AA1475">
        <f t="shared" si="331"/>
        <v>78855.750404461156</v>
      </c>
      <c r="AB1475">
        <f t="shared" si="337"/>
        <v>78850.842981920083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2.2365859658718146E-5</v>
      </c>
      <c r="AL1475" s="17">
        <f t="shared" si="332"/>
        <v>2.8364769243933732E-10</v>
      </c>
      <c r="AQ1475">
        <f t="shared" si="339"/>
        <v>2.8364769243933732E-10</v>
      </c>
    </row>
    <row r="1476" spans="1:43" x14ac:dyDescent="0.2">
      <c r="A1476">
        <f>front!A1476</f>
        <v>862.62</v>
      </c>
      <c r="B1476" s="1">
        <f t="shared" si="338"/>
        <v>0.44000000000005457</v>
      </c>
      <c r="C1476">
        <f>front!D1476-front!B1476</f>
        <v>45302.87</v>
      </c>
      <c r="D1476" s="2">
        <f>front!E1476-front!C1476</f>
        <v>55326.3</v>
      </c>
      <c r="E1476" s="2">
        <f>IF(front!F1476-front!C1476&gt;0,front!F1476-front!C1476,0)</f>
        <v>55326.3</v>
      </c>
      <c r="F1476" s="2">
        <f>front!I1476-front!H1476</f>
        <v>3450.6000000000004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47304.292915492428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58382.214102023921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58382.214102023921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3442.8153314655374</v>
      </c>
      <c r="M1476" s="4"/>
      <c r="N1476" s="4"/>
      <c r="O1476" s="4">
        <f t="shared" si="333"/>
        <v>78840.488192487377</v>
      </c>
      <c r="P1476" s="4">
        <f t="shared" si="334"/>
        <v>11676.442820404784</v>
      </c>
      <c r="Q1476" s="4">
        <f t="shared" si="334"/>
        <v>11676.442820404784</v>
      </c>
      <c r="R1476" s="4">
        <f t="shared" si="335"/>
        <v>573.80255524425615</v>
      </c>
      <c r="S1476" s="4"/>
      <c r="T1476" s="4"/>
      <c r="U1476" s="4">
        <f t="shared" si="336"/>
        <v>1</v>
      </c>
      <c r="V1476" s="4"/>
      <c r="W1476" s="4"/>
      <c r="X1476">
        <f>IF(front!E1476&gt;$X$2,O1476,P1476)</f>
        <v>78840.488192487377</v>
      </c>
      <c r="Y1476">
        <f t="shared" si="340"/>
        <v>78603.734952839965</v>
      </c>
      <c r="Z1476">
        <f>SUMPRODUCT($B$7:$B$456,Y$7:Y$456,EXP(constants!$B$32+constants!$A$32*ABS($A$7:$A$456-$A1476)))</f>
        <v>1.1174831656500989E-10</v>
      </c>
      <c r="AA1476">
        <f t="shared" si="331"/>
        <v>78603.734952839848</v>
      </c>
      <c r="AB1476">
        <f t="shared" si="337"/>
        <v>78598.827530298775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2.2367855097561529E-5</v>
      </c>
      <c r="AL1476" s="17">
        <f t="shared" si="332"/>
        <v>2.8458255422371314E-10</v>
      </c>
      <c r="AQ1476">
        <f t="shared" si="339"/>
        <v>2.8458255422371314E-10</v>
      </c>
    </row>
    <row r="1477" spans="1:43" x14ac:dyDescent="0.2">
      <c r="A1477">
        <f>front!A1477</f>
        <v>863.06</v>
      </c>
      <c r="B1477" s="1">
        <f t="shared" si="338"/>
        <v>0.43999999999994088</v>
      </c>
      <c r="C1477">
        <f>front!D1477-front!B1477</f>
        <v>45145.740000000005</v>
      </c>
      <c r="D1477" s="2">
        <f>front!E1477-front!C1477</f>
        <v>55661.4</v>
      </c>
      <c r="E1477" s="2">
        <f>IF(front!F1477-front!C1477&gt;0,front!F1477-front!C1477,0)</f>
        <v>55661.4</v>
      </c>
      <c r="F1477" s="2">
        <f>front!I1477-front!H1477</f>
        <v>3862.2000000000007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47131.495545441619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58754.816605380518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58754.816605380518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3853.570201607627</v>
      </c>
      <c r="M1477" s="4"/>
      <c r="N1477" s="4"/>
      <c r="O1477" s="4">
        <f t="shared" si="333"/>
        <v>78552.492575736032</v>
      </c>
      <c r="P1477" s="4">
        <f t="shared" si="334"/>
        <v>11750.963321076104</v>
      </c>
      <c r="Q1477" s="4">
        <f t="shared" si="334"/>
        <v>11750.963321076104</v>
      </c>
      <c r="R1477" s="4">
        <f t="shared" si="335"/>
        <v>642.26170026793784</v>
      </c>
      <c r="S1477" s="4"/>
      <c r="T1477" s="4"/>
      <c r="U1477" s="4">
        <f t="shared" si="336"/>
        <v>1</v>
      </c>
      <c r="V1477" s="4"/>
      <c r="W1477" s="4"/>
      <c r="X1477">
        <f>IF(front!E1477&gt;$X$2,O1477,P1477)</f>
        <v>78552.492575736032</v>
      </c>
      <c r="Y1477">
        <f t="shared" si="340"/>
        <v>78315.73933608862</v>
      </c>
      <c r="Z1477">
        <f>SUMPRODUCT($B$7:$B$456,Y$7:Y$456,EXP(constants!$B$32+constants!$A$32*ABS($A$7:$A$456-$A1477)))</f>
        <v>1.0898627633130167E-10</v>
      </c>
      <c r="AA1477">
        <f t="shared" si="331"/>
        <v>78315.739336088518</v>
      </c>
      <c r="AB1477">
        <f t="shared" si="337"/>
        <v>78310.831913547445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2.2369802886225015E-5</v>
      </c>
      <c r="AL1477" s="17">
        <f t="shared" si="332"/>
        <v>2.8565400647155089E-10</v>
      </c>
      <c r="AQ1477">
        <f t="shared" si="339"/>
        <v>2.8565400647155089E-10</v>
      </c>
    </row>
    <row r="1478" spans="1:43" x14ac:dyDescent="0.2">
      <c r="A1478">
        <f>front!A1478</f>
        <v>863.5</v>
      </c>
      <c r="B1478" s="1">
        <f t="shared" si="338"/>
        <v>0.44000000000005457</v>
      </c>
      <c r="C1478">
        <f>front!D1478-front!B1478</f>
        <v>44309.200000000004</v>
      </c>
      <c r="D1478" s="2">
        <f>front!E1478-front!C1478</f>
        <v>55656.1</v>
      </c>
      <c r="E1478" s="2">
        <f>IF(front!F1478-front!C1478&gt;0,front!F1478-front!C1478,0)</f>
        <v>55656.1</v>
      </c>
      <c r="F1478" s="2">
        <f>front!I1478-front!H1478</f>
        <v>3706.6000000000004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46212.238336429502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58748.92079606952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58748.92079606952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3698.2835784199651</v>
      </c>
      <c r="M1478" s="4"/>
      <c r="N1478" s="4"/>
      <c r="O1478" s="4">
        <f t="shared" si="333"/>
        <v>77020.397227382506</v>
      </c>
      <c r="P1478" s="4">
        <f t="shared" si="334"/>
        <v>11749.784159213903</v>
      </c>
      <c r="Q1478" s="4">
        <f t="shared" si="334"/>
        <v>11749.784159213903</v>
      </c>
      <c r="R1478" s="4">
        <f t="shared" si="335"/>
        <v>616.38059640332756</v>
      </c>
      <c r="S1478" s="4"/>
      <c r="T1478" s="4"/>
      <c r="U1478" s="4">
        <f t="shared" si="336"/>
        <v>1</v>
      </c>
      <c r="V1478" s="4"/>
      <c r="W1478" s="4"/>
      <c r="X1478">
        <f>IF(front!E1478&gt;$X$2,O1478,P1478)</f>
        <v>77020.397227382506</v>
      </c>
      <c r="Y1478">
        <f t="shared" si="340"/>
        <v>76783.643987735093</v>
      </c>
      <c r="Z1478">
        <f>SUMPRODUCT($B$7:$B$456,Y$7:Y$456,EXP(constants!$B$32+constants!$A$32*ABS($A$7:$A$456-$A1478)))</f>
        <v>1.0629250438553776E-10</v>
      </c>
      <c r="AA1478">
        <f t="shared" si="331"/>
        <v>76783.643987734991</v>
      </c>
      <c r="AB1478">
        <f t="shared" si="337"/>
        <v>76778.736565193918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2.2371703004904856E-5</v>
      </c>
      <c r="AL1478" s="17">
        <f t="shared" si="332"/>
        <v>2.9137888959541195E-10</v>
      </c>
      <c r="AQ1478">
        <f t="shared" si="339"/>
        <v>2.9137888959541195E-10</v>
      </c>
    </row>
    <row r="1479" spans="1:43" x14ac:dyDescent="0.2">
      <c r="A1479">
        <f>front!A1479</f>
        <v>863.94</v>
      </c>
      <c r="B1479" s="1">
        <f t="shared" si="338"/>
        <v>0.44000000000005457</v>
      </c>
      <c r="C1479">
        <f>front!D1479-front!B1479</f>
        <v>43760.13</v>
      </c>
      <c r="D1479" s="2">
        <f>front!E1479-front!C1479</f>
        <v>55126.400000000001</v>
      </c>
      <c r="E1479" s="2">
        <f>IF(front!F1479-front!C1479&gt;0,front!F1479-front!C1479,0)</f>
        <v>55126.400000000001</v>
      </c>
      <c r="F1479" s="2">
        <f>front!I1479-front!H1479</f>
        <v>4512.3000000000011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45609.551054882766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58160.094111273822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58160.094111273822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4502.4670499062404</v>
      </c>
      <c r="M1479" s="4"/>
      <c r="N1479" s="4"/>
      <c r="O1479" s="4">
        <f t="shared" si="333"/>
        <v>76015.918424804608</v>
      </c>
      <c r="P1479" s="4">
        <f t="shared" si="334"/>
        <v>11632.018822254766</v>
      </c>
      <c r="Q1479" s="4">
        <f t="shared" si="334"/>
        <v>11632.018822254766</v>
      </c>
      <c r="R1479" s="4">
        <f t="shared" si="335"/>
        <v>750.41117498437347</v>
      </c>
      <c r="S1479" s="4"/>
      <c r="T1479" s="4"/>
      <c r="U1479" s="4">
        <f t="shared" si="336"/>
        <v>1</v>
      </c>
      <c r="V1479" s="4"/>
      <c r="W1479" s="4"/>
      <c r="X1479">
        <f>IF(front!E1479&gt;$X$2,O1479,P1479)</f>
        <v>76015.918424804608</v>
      </c>
      <c r="Y1479">
        <f t="shared" si="340"/>
        <v>75779.165185157195</v>
      </c>
      <c r="Z1479">
        <f>SUMPRODUCT($B$7:$B$456,Y$7:Y$456,EXP(constants!$B$32+constants!$A$32*ABS($A$7:$A$456-$A1479)))</f>
        <v>1.0366531336665787E-10</v>
      </c>
      <c r="AA1479">
        <f t="shared" ref="AA1479:AA1542" si="341">Y1479-Z1479</f>
        <v>75779.165185157093</v>
      </c>
      <c r="AB1479">
        <f t="shared" si="337"/>
        <v>75774.25776261602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2.237355543464636E-5</v>
      </c>
      <c r="AL1479" s="17">
        <f t="shared" ref="AL1479:AL1542" si="342">IF(AB1479=0,0,AI1479/AB1479)</f>
        <v>2.952659134549065E-10</v>
      </c>
      <c r="AQ1479">
        <f t="shared" si="339"/>
        <v>2.952659134549065E-10</v>
      </c>
    </row>
    <row r="1480" spans="1:43" x14ac:dyDescent="0.2">
      <c r="A1480">
        <f>front!A1480</f>
        <v>864.37</v>
      </c>
      <c r="B1480" s="1">
        <f t="shared" si="338"/>
        <v>0.42999999999994998</v>
      </c>
      <c r="C1480">
        <f>front!D1480-front!B1480</f>
        <v>42882.33</v>
      </c>
      <c r="D1480" s="2">
        <f>front!E1480-front!C1480</f>
        <v>55766.3</v>
      </c>
      <c r="E1480" s="2">
        <f>IF(front!F1480-front!C1480&gt;0,front!F1480-front!C1480,0)</f>
        <v>55766.3</v>
      </c>
      <c r="F1480" s="2">
        <f>front!I1480-front!H1480</f>
        <v>3162.6999999999989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44647.233513515886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58871.527814565394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58871.527814565394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3155.5327747467327</v>
      </c>
      <c r="M1480" s="4"/>
      <c r="N1480" s="4"/>
      <c r="O1480" s="4">
        <f t="shared" ref="O1480:O1543" si="343">I1480*1000/O$4</f>
        <v>74412.055855859813</v>
      </c>
      <c r="P1480" s="4">
        <f t="shared" ref="P1480:Q1543" si="344">J1480*1000/P$4</f>
        <v>11774.305562913078</v>
      </c>
      <c r="Q1480" s="4">
        <f t="shared" si="344"/>
        <v>11774.305562913078</v>
      </c>
      <c r="R1480" s="4">
        <f t="shared" ref="R1480:R1543" si="345">L1480*1000/R$4</f>
        <v>525.92212912445541</v>
      </c>
      <c r="S1480" s="4"/>
      <c r="T1480" s="4"/>
      <c r="U1480" s="4">
        <f t="shared" ref="U1480:U1543" si="346">Q1480/P1480</f>
        <v>1</v>
      </c>
      <c r="V1480" s="4"/>
      <c r="W1480" s="4"/>
      <c r="X1480">
        <f>IF(front!E1480&gt;$X$2,O1480,P1480)</f>
        <v>74412.055855859813</v>
      </c>
      <c r="Y1480">
        <f t="shared" si="340"/>
        <v>74175.302616212401</v>
      </c>
      <c r="Z1480">
        <f>SUMPRODUCT($B$7:$B$456,Y$7:Y$456,EXP(constants!$B$32+constants!$A$32*ABS($A$7:$A$456-$A1480)))</f>
        <v>1.0116058139684262E-10</v>
      </c>
      <c r="AA1480">
        <f t="shared" si="341"/>
        <v>74175.302616212299</v>
      </c>
      <c r="AB1480">
        <f t="shared" ref="AB1480:AB1543" si="347">IF((AA1480-$AA$3)&gt;0,AA1480-$AA$3,0)</f>
        <v>74170.395193671226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2.2375319670978536E-5</v>
      </c>
      <c r="AL1480" s="17">
        <f t="shared" si="342"/>
        <v>3.0167453756384687E-10</v>
      </c>
      <c r="AQ1480">
        <f t="shared" si="339"/>
        <v>3.0167453756384687E-10</v>
      </c>
    </row>
    <row r="1481" spans="1:43" x14ac:dyDescent="0.2">
      <c r="A1481">
        <f>front!A1481</f>
        <v>864.81</v>
      </c>
      <c r="B1481" s="1">
        <f t="shared" ref="B1481:B1544" si="348">A1481-A1480</f>
        <v>0.43999999999994088</v>
      </c>
      <c r="C1481">
        <f>front!D1481-front!B1481</f>
        <v>42442.130000000005</v>
      </c>
      <c r="D1481" s="2">
        <f>front!E1481-front!C1481</f>
        <v>55473.2</v>
      </c>
      <c r="E1481" s="2">
        <f>IF(front!F1481-front!C1481&gt;0,front!F1481-front!C1481,0)</f>
        <v>55473.2</v>
      </c>
      <c r="F1481" s="2">
        <f>front!I1481-front!H1481</f>
        <v>2483.1999999999989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44165.236723972368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58545.513234908511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58545.513234908511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2477.5420330565289</v>
      </c>
      <c r="M1481" s="4"/>
      <c r="N1481" s="4"/>
      <c r="O1481" s="4">
        <f t="shared" si="343"/>
        <v>73608.72787328728</v>
      </c>
      <c r="P1481" s="4">
        <f t="shared" si="344"/>
        <v>11709.102646981702</v>
      </c>
      <c r="Q1481" s="4">
        <f t="shared" si="344"/>
        <v>11709.102646981702</v>
      </c>
      <c r="R1481" s="4">
        <f t="shared" si="345"/>
        <v>412.92367217608813</v>
      </c>
      <c r="S1481" s="4"/>
      <c r="T1481" s="4"/>
      <c r="U1481" s="4">
        <f t="shared" si="346"/>
        <v>1</v>
      </c>
      <c r="V1481" s="4"/>
      <c r="W1481" s="4"/>
      <c r="X1481">
        <f>IF(front!E1481&gt;$X$2,O1481,P1481)</f>
        <v>73608.72787328728</v>
      </c>
      <c r="Y1481">
        <f t="shared" si="340"/>
        <v>73371.974633639868</v>
      </c>
      <c r="Z1481">
        <f>SUMPRODUCT($B$7:$B$456,Y$7:Y$456,EXP(constants!$B$32+constants!$A$32*ABS($A$7:$A$456-$A1481)))</f>
        <v>9.8660234148024363E-11</v>
      </c>
      <c r="AA1481">
        <f t="shared" si="341"/>
        <v>73371.974633639766</v>
      </c>
      <c r="AB1481">
        <f t="shared" si="347"/>
        <v>73367.067211098692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2.2377077754643347E-5</v>
      </c>
      <c r="AL1481" s="17">
        <f t="shared" si="342"/>
        <v>3.0500166635062423E-10</v>
      </c>
      <c r="AQ1481">
        <f t="shared" si="339"/>
        <v>3.0500166635062423E-10</v>
      </c>
    </row>
    <row r="1482" spans="1:43" x14ac:dyDescent="0.2">
      <c r="A1482">
        <f>front!A1482</f>
        <v>865.25</v>
      </c>
      <c r="B1482" s="1">
        <f t="shared" si="348"/>
        <v>0.44000000000005457</v>
      </c>
      <c r="C1482">
        <f>front!D1482-front!B1482</f>
        <v>42074.13</v>
      </c>
      <c r="D1482" s="2">
        <f>front!E1482-front!C1482</f>
        <v>55531.3</v>
      </c>
      <c r="E1482" s="2">
        <f>IF(front!F1482-front!C1482&gt;0,front!F1482-front!C1482,0)</f>
        <v>55531.3</v>
      </c>
      <c r="F1482" s="2">
        <f>front!I1482-front!H1482</f>
        <v>2362.6000000000004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43762.609286538463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58610.116596212996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58610.116596212996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2357.2142732605744</v>
      </c>
      <c r="M1482" s="4"/>
      <c r="N1482" s="4"/>
      <c r="O1482" s="4">
        <f t="shared" si="343"/>
        <v>72937.682144230785</v>
      </c>
      <c r="P1482" s="4">
        <f t="shared" si="344"/>
        <v>11722.0233192426</v>
      </c>
      <c r="Q1482" s="4">
        <f t="shared" si="344"/>
        <v>11722.0233192426</v>
      </c>
      <c r="R1482" s="4">
        <f t="shared" si="345"/>
        <v>392.86904554342908</v>
      </c>
      <c r="S1482" s="4"/>
      <c r="T1482" s="4"/>
      <c r="U1482" s="4">
        <f t="shared" si="346"/>
        <v>1</v>
      </c>
      <c r="V1482" s="4"/>
      <c r="W1482" s="4"/>
      <c r="X1482">
        <f>IF(front!E1482&gt;$X$2,O1482,P1482)</f>
        <v>72937.682144230785</v>
      </c>
      <c r="Y1482">
        <f t="shared" si="340"/>
        <v>72700.928904583372</v>
      </c>
      <c r="Z1482">
        <f>SUMPRODUCT($B$7:$B$456,Y$7:Y$456,EXP(constants!$B$32+constants!$A$32*ABS($A$7:$A$456-$A1482)))</f>
        <v>9.6221687022122315E-11</v>
      </c>
      <c r="AA1482">
        <f t="shared" si="341"/>
        <v>72700.92890458327</v>
      </c>
      <c r="AB1482">
        <f t="shared" si="347"/>
        <v>72696.021482042197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2.2378788098583793E-5</v>
      </c>
      <c r="AL1482" s="17">
        <f t="shared" si="342"/>
        <v>3.0784061689142007E-10</v>
      </c>
      <c r="AQ1482">
        <f t="shared" si="339"/>
        <v>3.0784061689142007E-10</v>
      </c>
    </row>
    <row r="1483" spans="1:43" x14ac:dyDescent="0.2">
      <c r="A1483">
        <f>front!A1483</f>
        <v>865.69</v>
      </c>
      <c r="B1483" s="1">
        <f t="shared" si="348"/>
        <v>0.44000000000005457</v>
      </c>
      <c r="C1483">
        <f>front!D1483-front!B1483</f>
        <v>42072.93</v>
      </c>
      <c r="D1483" s="2">
        <f>front!E1483-front!C1483</f>
        <v>55991.9</v>
      </c>
      <c r="E1483" s="2">
        <f>IF(front!F1483-front!C1483&gt;0,front!F1483-front!C1483,0)</f>
        <v>55991.9</v>
      </c>
      <c r="F1483" s="2">
        <f>front!I1483-front!H1483</f>
        <v>2251.6000000000004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43761.296847254351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59122.655295387813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59122.655295387813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2246.4654152957351</v>
      </c>
      <c r="M1483" s="4"/>
      <c r="N1483" s="4"/>
      <c r="O1483" s="4">
        <f t="shared" si="343"/>
        <v>72935.494745423915</v>
      </c>
      <c r="P1483" s="4">
        <f t="shared" si="344"/>
        <v>11824.531059077563</v>
      </c>
      <c r="Q1483" s="4">
        <f t="shared" si="344"/>
        <v>11824.531059077563</v>
      </c>
      <c r="R1483" s="4">
        <f t="shared" si="345"/>
        <v>374.41090254928918</v>
      </c>
      <c r="S1483" s="4"/>
      <c r="T1483" s="4"/>
      <c r="U1483" s="4">
        <f t="shared" si="346"/>
        <v>1</v>
      </c>
      <c r="V1483" s="4"/>
      <c r="W1483" s="4"/>
      <c r="X1483">
        <f>IF(front!E1483&gt;$X$2,O1483,P1483)</f>
        <v>72935.494745423915</v>
      </c>
      <c r="Y1483">
        <f t="shared" si="340"/>
        <v>72698.741505776503</v>
      </c>
      <c r="Z1483">
        <f>SUMPRODUCT($B$7:$B$456,Y$7:Y$456,EXP(constants!$B$32+constants!$A$32*ABS($A$7:$A$456-$A1483)))</f>
        <v>9.3843412529227947E-11</v>
      </c>
      <c r="AA1483">
        <f t="shared" si="341"/>
        <v>72698.741505776416</v>
      </c>
      <c r="AB1483">
        <f t="shared" si="347"/>
        <v>72693.834083235342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2.2380450687643851E-5</v>
      </c>
      <c r="AL1483" s="17">
        <f t="shared" si="342"/>
        <v>3.0787275110593225E-10</v>
      </c>
      <c r="AQ1483">
        <f t="shared" si="339"/>
        <v>3.0787275110593225E-10</v>
      </c>
    </row>
    <row r="1484" spans="1:43" x14ac:dyDescent="0.2">
      <c r="A1484">
        <f>front!A1484</f>
        <v>866.13</v>
      </c>
      <c r="B1484" s="1">
        <f t="shared" si="348"/>
        <v>0.43999999999994088</v>
      </c>
      <c r="C1484">
        <f>front!D1484-front!B1484</f>
        <v>42285.93</v>
      </c>
      <c r="D1484" s="2">
        <f>front!E1484-front!C1484</f>
        <v>55501.4</v>
      </c>
      <c r="E1484" s="2">
        <f>IF(front!F1484-front!C1484&gt;0,front!F1484-front!C1484,0)</f>
        <v>55501.4</v>
      </c>
      <c r="F1484" s="2">
        <f>front!I1484-front!H1484</f>
        <v>2659.6000000000004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43994.303479963717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58576.86851135797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58576.86851135797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2653.5454838345299</v>
      </c>
      <c r="M1484" s="4"/>
      <c r="N1484" s="4"/>
      <c r="O1484" s="4">
        <f t="shared" si="343"/>
        <v>73323.839133272864</v>
      </c>
      <c r="P1484" s="4">
        <f t="shared" si="344"/>
        <v>11715.373702271594</v>
      </c>
      <c r="Q1484" s="4">
        <f t="shared" si="344"/>
        <v>11715.373702271594</v>
      </c>
      <c r="R1484" s="4">
        <f t="shared" si="345"/>
        <v>442.2575806390883</v>
      </c>
      <c r="S1484" s="4"/>
      <c r="T1484" s="4"/>
      <c r="U1484" s="4">
        <f t="shared" si="346"/>
        <v>1</v>
      </c>
      <c r="V1484" s="4"/>
      <c r="W1484" s="4"/>
      <c r="X1484">
        <f>IF(front!E1484&gt;$X$2,O1484,P1484)</f>
        <v>73323.839133272864</v>
      </c>
      <c r="Y1484">
        <f t="shared" si="340"/>
        <v>73087.085893625452</v>
      </c>
      <c r="Z1484">
        <f>SUMPRODUCT($B$7:$B$456,Y$7:Y$456,EXP(constants!$B$32+constants!$A$32*ABS($A$7:$A$456-$A1484)))</f>
        <v>9.152392093381395E-11</v>
      </c>
      <c r="AA1484">
        <f t="shared" si="341"/>
        <v>73087.085893625364</v>
      </c>
      <c r="AB1484">
        <f t="shared" si="347"/>
        <v>73082.178471084291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2.238206550762747E-5</v>
      </c>
      <c r="AL1484" s="17">
        <f t="shared" si="342"/>
        <v>3.0625887153163013E-10</v>
      </c>
      <c r="AQ1484">
        <f t="shared" si="339"/>
        <v>3.0625887153163013E-10</v>
      </c>
    </row>
    <row r="1485" spans="1:43" x14ac:dyDescent="0.2">
      <c r="A1485">
        <f>front!A1485</f>
        <v>866.57</v>
      </c>
      <c r="B1485" s="1">
        <f t="shared" si="348"/>
        <v>0.44000000000005457</v>
      </c>
      <c r="C1485">
        <f>front!D1485-front!B1485</f>
        <v>42481.67</v>
      </c>
      <c r="D1485" s="2">
        <f>front!E1485-front!C1485</f>
        <v>56052.9</v>
      </c>
      <c r="E1485" s="2">
        <f>IF(front!F1485-front!C1485&gt;0,front!F1485-front!C1485,0)</f>
        <v>56052.9</v>
      </c>
      <c r="F1485" s="2">
        <f>front!I1485-front!H1485</f>
        <v>2946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44208.514460985294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59190.588805169857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59190.588805169857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2939.3078689556369</v>
      </c>
      <c r="M1485" s="4"/>
      <c r="N1485" s="4"/>
      <c r="O1485" s="4">
        <f t="shared" si="343"/>
        <v>73680.857434975493</v>
      </c>
      <c r="P1485" s="4">
        <f t="shared" si="344"/>
        <v>11838.117761033971</v>
      </c>
      <c r="Q1485" s="4">
        <f t="shared" si="344"/>
        <v>11838.117761033971</v>
      </c>
      <c r="R1485" s="4">
        <f t="shared" si="345"/>
        <v>489.88464482593946</v>
      </c>
      <c r="S1485" s="4"/>
      <c r="T1485" s="4"/>
      <c r="U1485" s="4">
        <f t="shared" si="346"/>
        <v>1</v>
      </c>
      <c r="V1485" s="4"/>
      <c r="W1485" s="4"/>
      <c r="X1485">
        <f>IF(front!E1485&gt;$X$2,O1485,P1485)</f>
        <v>73680.857434975493</v>
      </c>
      <c r="Y1485">
        <f t="shared" si="340"/>
        <v>73444.10419532808</v>
      </c>
      <c r="Z1485">
        <f>SUMPRODUCT($B$7:$B$456,Y$7:Y$456,EXP(constants!$B$32+constants!$A$32*ABS($A$7:$A$456-$A1485)))</f>
        <v>8.9261759321572277E-11</v>
      </c>
      <c r="AA1485">
        <f t="shared" si="341"/>
        <v>73444.104195327993</v>
      </c>
      <c r="AB1485">
        <f t="shared" si="347"/>
        <v>73439.19677278692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2.2383632545369496E-5</v>
      </c>
      <c r="AL1485" s="17">
        <f t="shared" si="342"/>
        <v>3.0479135841616135E-10</v>
      </c>
      <c r="AQ1485">
        <f t="shared" ref="AQ1485:AQ1548" si="349">AL1485</f>
        <v>3.0479135841616135E-10</v>
      </c>
    </row>
    <row r="1486" spans="1:43" x14ac:dyDescent="0.2">
      <c r="A1486">
        <f>front!A1486</f>
        <v>867</v>
      </c>
      <c r="B1486" s="1">
        <f t="shared" si="348"/>
        <v>0.42999999999994998</v>
      </c>
      <c r="C1486">
        <f>front!D1486-front!B1486</f>
        <v>42910.94</v>
      </c>
      <c r="D1486" s="2">
        <f>front!E1486-front!C1486</f>
        <v>55133.8</v>
      </c>
      <c r="E1486" s="2">
        <f>IF(front!F1486-front!C1486&gt;0,front!F1486-front!C1486,0)</f>
        <v>55133.8</v>
      </c>
      <c r="F1486" s="2">
        <f>front!I1486-front!H1486</f>
        <v>3305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44678.57390097226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58168.314784217138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58168.314784217138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3297.5253543963431</v>
      </c>
      <c r="M1486" s="4"/>
      <c r="N1486" s="4"/>
      <c r="O1486" s="4">
        <f t="shared" si="343"/>
        <v>74464.289834953772</v>
      </c>
      <c r="P1486" s="4">
        <f t="shared" si="344"/>
        <v>11633.662956843429</v>
      </c>
      <c r="Q1486" s="4">
        <f t="shared" si="344"/>
        <v>11633.662956843429</v>
      </c>
      <c r="R1486" s="4">
        <f t="shared" si="345"/>
        <v>549.58755906605722</v>
      </c>
      <c r="S1486" s="4"/>
      <c r="T1486" s="4"/>
      <c r="U1486" s="4">
        <f t="shared" si="346"/>
        <v>1</v>
      </c>
      <c r="V1486" s="4"/>
      <c r="W1486" s="4"/>
      <c r="X1486">
        <f>IF(front!E1486&gt;$X$2,O1486,P1486)</f>
        <v>74464.289834953772</v>
      </c>
      <c r="Y1486">
        <f t="shared" si="340"/>
        <v>74227.536595306359</v>
      </c>
      <c r="Z1486">
        <f>SUMPRODUCT($B$7:$B$456,Y$7:Y$456,EXP(constants!$B$32+constants!$A$32*ABS($A$7:$A$456-$A1486)))</f>
        <v>8.7105041949157503E-11</v>
      </c>
      <c r="AA1486">
        <f t="shared" si="341"/>
        <v>74227.536595306272</v>
      </c>
      <c r="AB1486">
        <f t="shared" si="347"/>
        <v>74222.629172765199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2.2385117791276465E-5</v>
      </c>
      <c r="AL1486" s="17">
        <f t="shared" si="342"/>
        <v>3.0159424478445077E-10</v>
      </c>
      <c r="AQ1486">
        <f t="shared" si="349"/>
        <v>3.0159424478445077E-10</v>
      </c>
    </row>
    <row r="1487" spans="1:43" x14ac:dyDescent="0.2">
      <c r="A1487">
        <f>front!A1487</f>
        <v>867.44</v>
      </c>
      <c r="B1487" s="1">
        <f t="shared" si="348"/>
        <v>0.44000000000005457</v>
      </c>
      <c r="C1487">
        <f>front!D1487-front!B1487</f>
        <v>43563.47</v>
      </c>
      <c r="D1487" s="2">
        <f>front!E1487-front!C1487</f>
        <v>55806.400000000001</v>
      </c>
      <c r="E1487" s="2">
        <f>IF(front!F1487-front!C1487&gt;0,front!F1487-front!C1487,0)</f>
        <v>55806.400000000001</v>
      </c>
      <c r="F1487" s="2">
        <f>front!I1487-front!H1487</f>
        <v>3992.1000000000004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45393.82457717845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58916.152459475532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58916.152459475532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3983.2151756590997</v>
      </c>
      <c r="M1487" s="4"/>
      <c r="N1487" s="4"/>
      <c r="O1487" s="4">
        <f t="shared" si="343"/>
        <v>75656.374295297413</v>
      </c>
      <c r="P1487" s="4">
        <f t="shared" si="344"/>
        <v>11783.230491895107</v>
      </c>
      <c r="Q1487" s="4">
        <f t="shared" si="344"/>
        <v>11783.230491895107</v>
      </c>
      <c r="R1487" s="4">
        <f t="shared" si="345"/>
        <v>663.86919594318329</v>
      </c>
      <c r="S1487" s="4"/>
      <c r="T1487" s="4"/>
      <c r="U1487" s="4">
        <f t="shared" si="346"/>
        <v>1</v>
      </c>
      <c r="V1487" s="4"/>
      <c r="W1487" s="4"/>
      <c r="X1487">
        <f>IF(front!E1487&gt;$X$2,O1487,P1487)</f>
        <v>75656.374295297413</v>
      </c>
      <c r="Y1487">
        <f t="shared" si="340"/>
        <v>75419.621055650001</v>
      </c>
      <c r="Z1487">
        <f>SUMPRODUCT($B$7:$B$456,Y$7:Y$456,EXP(constants!$B$32+constants!$A$32*ABS($A$7:$A$456-$A1487)))</f>
        <v>8.4952100072109003E-11</v>
      </c>
      <c r="AA1487">
        <f t="shared" si="341"/>
        <v>75419.621055649914</v>
      </c>
      <c r="AB1487">
        <f t="shared" si="347"/>
        <v>75414.71363310884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2.2386590315605502E-5</v>
      </c>
      <c r="AL1487" s="17">
        <f t="shared" si="342"/>
        <v>2.9684645392298167E-10</v>
      </c>
      <c r="AQ1487">
        <f t="shared" si="349"/>
        <v>2.9684645392298167E-10</v>
      </c>
    </row>
    <row r="1488" spans="1:43" x14ac:dyDescent="0.2">
      <c r="A1488">
        <f>front!A1488</f>
        <v>867.88</v>
      </c>
      <c r="B1488" s="1">
        <f t="shared" si="348"/>
        <v>0.43999999999994088</v>
      </c>
      <c r="C1488">
        <f>front!D1488-front!B1488</f>
        <v>44343.27</v>
      </c>
      <c r="D1488" s="2">
        <f>front!E1488-front!C1488</f>
        <v>55320.1</v>
      </c>
      <c r="E1488" s="2">
        <f>IF(front!F1488-front!C1488&gt;0,front!F1488-front!C1488,0)</f>
        <v>55320.1</v>
      </c>
      <c r="F1488" s="2">
        <f>front!I1488-front!H1488</f>
        <v>3385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46249.653459240173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58375.323313358822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58375.323313358822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3377.3544000563684</v>
      </c>
      <c r="M1488" s="4"/>
      <c r="N1488" s="4"/>
      <c r="O1488" s="4">
        <f t="shared" si="343"/>
        <v>77082.755765400289</v>
      </c>
      <c r="P1488" s="4">
        <f t="shared" si="344"/>
        <v>11675.064662671764</v>
      </c>
      <c r="Q1488" s="4">
        <f t="shared" si="344"/>
        <v>11675.064662671764</v>
      </c>
      <c r="R1488" s="4">
        <f t="shared" si="345"/>
        <v>562.89240000939469</v>
      </c>
      <c r="S1488" s="4"/>
      <c r="T1488" s="4"/>
      <c r="U1488" s="4">
        <f t="shared" si="346"/>
        <v>1</v>
      </c>
      <c r="V1488" s="4"/>
      <c r="W1488" s="4"/>
      <c r="X1488">
        <f>IF(front!E1488&gt;$X$2,O1488,P1488)</f>
        <v>77082.755765400289</v>
      </c>
      <c r="Y1488">
        <f t="shared" si="340"/>
        <v>76846.002525752876</v>
      </c>
      <c r="Z1488">
        <f>SUMPRODUCT($B$7:$B$456,Y$7:Y$456,EXP(constants!$B$32+constants!$A$32*ABS($A$7:$A$456-$A1488)))</f>
        <v>8.2852371632793552E-11</v>
      </c>
      <c r="AA1488">
        <f t="shared" si="341"/>
        <v>76846.002525752789</v>
      </c>
      <c r="AB1488">
        <f t="shared" si="347"/>
        <v>76841.095103211715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2.2388015024439148E-5</v>
      </c>
      <c r="AL1488" s="17">
        <f t="shared" si="342"/>
        <v>2.9135471057990425E-10</v>
      </c>
      <c r="AQ1488">
        <f t="shared" si="349"/>
        <v>2.9135471057990425E-10</v>
      </c>
    </row>
    <row r="1489" spans="1:43" x14ac:dyDescent="0.2">
      <c r="A1489">
        <f>front!A1489</f>
        <v>868.32</v>
      </c>
      <c r="B1489" s="1">
        <f t="shared" si="348"/>
        <v>0.44000000000005457</v>
      </c>
      <c r="C1489">
        <f>front!D1489-front!B1489</f>
        <v>44879.530000000006</v>
      </c>
      <c r="D1489" s="2">
        <f>front!E1489-front!C1489</f>
        <v>55541</v>
      </c>
      <c r="E1489" s="2">
        <f>IF(front!F1489-front!C1489&gt;0,front!F1489-front!C1489,0)</f>
        <v>55541</v>
      </c>
      <c r="F1489" s="2">
        <f>front!I1489-front!H1489</f>
        <v>3123.5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46838.833684766163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58620.903343681399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58620.903343681399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3116.4181413566625</v>
      </c>
      <c r="M1489" s="4"/>
      <c r="N1489" s="4"/>
      <c r="O1489" s="4">
        <f t="shared" si="343"/>
        <v>78064.722807943603</v>
      </c>
      <c r="P1489" s="4">
        <f t="shared" si="344"/>
        <v>11724.18066873628</v>
      </c>
      <c r="Q1489" s="4">
        <f t="shared" si="344"/>
        <v>11724.18066873628</v>
      </c>
      <c r="R1489" s="4">
        <f t="shared" si="345"/>
        <v>519.40302355944368</v>
      </c>
      <c r="S1489" s="4"/>
      <c r="T1489" s="4"/>
      <c r="U1489" s="4">
        <f t="shared" si="346"/>
        <v>1</v>
      </c>
      <c r="V1489" s="4"/>
      <c r="W1489" s="4"/>
      <c r="X1489">
        <f>IF(front!E1489&gt;$X$2,O1489,P1489)</f>
        <v>78064.722807943603</v>
      </c>
      <c r="Y1489">
        <f t="shared" si="340"/>
        <v>77827.96956829619</v>
      </c>
      <c r="Z1489">
        <f>SUMPRODUCT($B$7:$B$456,Y$7:Y$456,EXP(constants!$B$32+constants!$A$32*ABS($A$7:$A$456-$A1489)))</f>
        <v>8.0804541375101514E-11</v>
      </c>
      <c r="AA1489">
        <f t="shared" si="341"/>
        <v>77827.969568296103</v>
      </c>
      <c r="AB1489">
        <f t="shared" si="347"/>
        <v>77823.06214575503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2.2389391908686424E-5</v>
      </c>
      <c r="AL1489" s="17">
        <f t="shared" si="342"/>
        <v>2.8769610564479294E-10</v>
      </c>
      <c r="AQ1489">
        <f t="shared" si="349"/>
        <v>2.8769610564479294E-10</v>
      </c>
    </row>
    <row r="1490" spans="1:43" x14ac:dyDescent="0.2">
      <c r="A1490">
        <f>front!A1490</f>
        <v>868.76</v>
      </c>
      <c r="B1490" s="1">
        <f t="shared" si="348"/>
        <v>0.43999999999994088</v>
      </c>
      <c r="C1490">
        <f>front!D1490-front!B1490</f>
        <v>45202.33</v>
      </c>
      <c r="D1490" s="2">
        <f>front!E1490-front!C1490</f>
        <v>55697.3</v>
      </c>
      <c r="E1490" s="2">
        <f>IF(front!F1490-front!C1490&gt;0,front!F1490-front!C1490,0)</f>
        <v>55697.3</v>
      </c>
      <c r="F1490" s="2">
        <f>front!I1490-front!H1490</f>
        <v>2654.7000000000007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47193.723540863532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58794.754738469434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58794.754738469434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2648.6564664800803</v>
      </c>
      <c r="M1490" s="4"/>
      <c r="N1490" s="4"/>
      <c r="O1490" s="4">
        <f t="shared" si="343"/>
        <v>78656.205901439214</v>
      </c>
      <c r="P1490" s="4">
        <f t="shared" si="344"/>
        <v>11758.950947693887</v>
      </c>
      <c r="Q1490" s="4">
        <f t="shared" si="344"/>
        <v>11758.950947693887</v>
      </c>
      <c r="R1490" s="4">
        <f t="shared" si="345"/>
        <v>441.44274441334676</v>
      </c>
      <c r="S1490" s="4"/>
      <c r="T1490" s="4"/>
      <c r="U1490" s="4">
        <f t="shared" si="346"/>
        <v>1</v>
      </c>
      <c r="V1490" s="4"/>
      <c r="W1490" s="4"/>
      <c r="X1490">
        <f>IF(front!E1490&gt;$X$2,O1490,P1490)</f>
        <v>78656.205901439214</v>
      </c>
      <c r="Y1490">
        <f t="shared" si="340"/>
        <v>78419.452661791802</v>
      </c>
      <c r="Z1490">
        <f>SUMPRODUCT($B$7:$B$456,Y$7:Y$456,EXP(constants!$B$32+constants!$A$32*ABS($A$7:$A$456-$A1490)))</f>
        <v>7.8807326551605422E-11</v>
      </c>
      <c r="AA1490">
        <f t="shared" si="341"/>
        <v>78419.452661791729</v>
      </c>
      <c r="AB1490">
        <f t="shared" si="347"/>
        <v>78414.545239250656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2.2390720960299996E-5</v>
      </c>
      <c r="AL1490" s="17">
        <f t="shared" si="342"/>
        <v>2.8554295497070929E-10</v>
      </c>
      <c r="AQ1490">
        <f t="shared" si="349"/>
        <v>2.8554295497070929E-10</v>
      </c>
    </row>
    <row r="1491" spans="1:43" x14ac:dyDescent="0.2">
      <c r="A1491">
        <f>front!A1491</f>
        <v>869.19</v>
      </c>
      <c r="B1491" s="1">
        <f t="shared" si="348"/>
        <v>0.43000000000006366</v>
      </c>
      <c r="C1491">
        <f>front!D1491-front!B1491</f>
        <v>45249.2</v>
      </c>
      <c r="D1491" s="2">
        <f>front!E1491-front!C1491</f>
        <v>55271.199999999997</v>
      </c>
      <c r="E1491" s="2">
        <f>IF(front!F1491-front!C1491&gt;0,front!F1491-front!C1491,0)</f>
        <v>55271.199999999997</v>
      </c>
      <c r="F1491" s="2">
        <f>front!I1491-front!H1491</f>
        <v>2370.5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47245.267049245849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58320.978713280296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58320.978713280296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2365.0964178715803</v>
      </c>
      <c r="M1491" s="4"/>
      <c r="N1491" s="4"/>
      <c r="O1491" s="4">
        <f t="shared" si="343"/>
        <v>78742.111748743089</v>
      </c>
      <c r="P1491" s="4">
        <f t="shared" si="344"/>
        <v>11664.19574265606</v>
      </c>
      <c r="Q1491" s="4">
        <f t="shared" si="344"/>
        <v>11664.19574265606</v>
      </c>
      <c r="R1491" s="4">
        <f t="shared" si="345"/>
        <v>394.18273631193006</v>
      </c>
      <c r="S1491" s="4"/>
      <c r="T1491" s="4"/>
      <c r="U1491" s="4">
        <f t="shared" si="346"/>
        <v>1</v>
      </c>
      <c r="V1491" s="4"/>
      <c r="W1491" s="4"/>
      <c r="X1491">
        <f>IF(front!E1491&gt;$X$2,O1491,P1491)</f>
        <v>78742.111748743089</v>
      </c>
      <c r="Y1491">
        <f t="shared" si="340"/>
        <v>78505.358509095677</v>
      </c>
      <c r="Z1491">
        <f>SUMPRODUCT($B$7:$B$456,Y$7:Y$456,EXP(constants!$B$32+constants!$A$32*ABS($A$7:$A$456-$A1491)))</f>
        <v>7.6903206225731647E-11</v>
      </c>
      <c r="AA1491">
        <f t="shared" si="341"/>
        <v>78505.358509095604</v>
      </c>
      <c r="AB1491">
        <f t="shared" si="347"/>
        <v>78500.451086554531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2.2391973585181353E-5</v>
      </c>
      <c r="AL1491" s="17">
        <f t="shared" si="342"/>
        <v>2.8524643202995079E-10</v>
      </c>
      <c r="AQ1491">
        <f t="shared" si="349"/>
        <v>2.8524643202995079E-10</v>
      </c>
    </row>
    <row r="1492" spans="1:43" x14ac:dyDescent="0.2">
      <c r="A1492">
        <f>front!A1492</f>
        <v>869.63</v>
      </c>
      <c r="B1492" s="1">
        <f t="shared" si="348"/>
        <v>0.43999999999994088</v>
      </c>
      <c r="C1492">
        <f>front!D1492-front!B1492</f>
        <v>44967.07</v>
      </c>
      <c r="D1492" s="2">
        <f>front!E1492-front!C1492</f>
        <v>55429.8</v>
      </c>
      <c r="E1492" s="2">
        <f>IF(front!F1492-front!C1492&gt;0,front!F1492-front!C1492,0)</f>
        <v>55429.8</v>
      </c>
      <c r="F1492" s="2">
        <f>front!I1492-front!H1492</f>
        <v>2413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46935.059134714596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58497.261823433066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58497.261823433066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2407.5004101931172</v>
      </c>
      <c r="M1492" s="4"/>
      <c r="N1492" s="4"/>
      <c r="O1492" s="4">
        <f t="shared" si="343"/>
        <v>78225.098557857666</v>
      </c>
      <c r="P1492" s="4">
        <f t="shared" si="344"/>
        <v>11699.452364686613</v>
      </c>
      <c r="Q1492" s="4">
        <f t="shared" si="344"/>
        <v>11699.452364686613</v>
      </c>
      <c r="R1492" s="4">
        <f t="shared" si="345"/>
        <v>401.25006836551955</v>
      </c>
      <c r="S1492" s="4"/>
      <c r="T1492" s="4"/>
      <c r="U1492" s="4">
        <f t="shared" si="346"/>
        <v>1</v>
      </c>
      <c r="V1492" s="4"/>
      <c r="W1492" s="4"/>
      <c r="X1492">
        <f>IF(front!E1492&gt;$X$2,O1492,P1492)</f>
        <v>78225.098557857666</v>
      </c>
      <c r="Y1492">
        <f t="shared" si="340"/>
        <v>77988.345318210253</v>
      </c>
      <c r="Z1492">
        <f>SUMPRODUCT($B$7:$B$456,Y$7:Y$456,EXP(constants!$B$32+constants!$A$32*ABS($A$7:$A$456-$A1492)))</f>
        <v>7.5002419205167785E-11</v>
      </c>
      <c r="AA1492">
        <f t="shared" si="341"/>
        <v>77988.34531821018</v>
      </c>
      <c r="AB1492">
        <f t="shared" si="347"/>
        <v>77983.437895669107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2.2393208039183822E-5</v>
      </c>
      <c r="AL1492" s="17">
        <f t="shared" si="342"/>
        <v>2.8715338337792686E-10</v>
      </c>
      <c r="AQ1492">
        <f t="shared" si="349"/>
        <v>2.8715338337792686E-10</v>
      </c>
    </row>
    <row r="1493" spans="1:43" x14ac:dyDescent="0.2">
      <c r="A1493">
        <f>front!A1493</f>
        <v>870.07</v>
      </c>
      <c r="B1493" s="1">
        <f t="shared" si="348"/>
        <v>0.44000000000005457</v>
      </c>
      <c r="C1493">
        <f>front!D1493-front!B1493</f>
        <v>44096.329999999994</v>
      </c>
      <c r="D1493" s="2">
        <f>front!E1493-front!C1493</f>
        <v>54768.2</v>
      </c>
      <c r="E1493" s="2">
        <f>IF(front!F1493-front!C1493&gt;0,front!F1493-front!C1493,0)</f>
        <v>54768.2</v>
      </c>
      <c r="F1493" s="2">
        <f>front!I1493-front!H1493</f>
        <v>2985.7999999999993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45978.515401913915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57762.328988456247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57762.328988456247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2979.0200621755689</v>
      </c>
      <c r="M1493" s="4"/>
      <c r="N1493" s="4"/>
      <c r="O1493" s="4">
        <f t="shared" si="343"/>
        <v>76630.859003189864</v>
      </c>
      <c r="P1493" s="4">
        <f t="shared" si="344"/>
        <v>11552.465797691249</v>
      </c>
      <c r="Q1493" s="4">
        <f t="shared" si="344"/>
        <v>11552.465797691249</v>
      </c>
      <c r="R1493" s="4">
        <f t="shared" si="345"/>
        <v>496.50334369592821</v>
      </c>
      <c r="S1493" s="4"/>
      <c r="T1493" s="4"/>
      <c r="U1493" s="4">
        <f t="shared" si="346"/>
        <v>1</v>
      </c>
      <c r="V1493" s="4"/>
      <c r="W1493" s="4"/>
      <c r="X1493">
        <f>IF(front!E1493&gt;$X$2,O1493,P1493)</f>
        <v>76630.859003189864</v>
      </c>
      <c r="Y1493">
        <f t="shared" si="340"/>
        <v>76394.105763542451</v>
      </c>
      <c r="Z1493">
        <f>SUMPRODUCT($B$7:$B$456,Y$7:Y$456,EXP(constants!$B$32+constants!$A$32*ABS($A$7:$A$456-$A1493)))</f>
        <v>7.3148613207565434E-11</v>
      </c>
      <c r="AA1493">
        <f t="shared" si="341"/>
        <v>76394.105763542379</v>
      </c>
      <c r="AB1493">
        <f t="shared" si="347"/>
        <v>76389.198341001305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2.2394394643019035E-5</v>
      </c>
      <c r="AL1493" s="17">
        <f t="shared" si="342"/>
        <v>2.9316179681648809E-10</v>
      </c>
      <c r="AQ1493">
        <f t="shared" si="349"/>
        <v>2.9316179681648809E-10</v>
      </c>
    </row>
    <row r="1494" spans="1:43" x14ac:dyDescent="0.2">
      <c r="A1494">
        <f>front!A1494</f>
        <v>870.51</v>
      </c>
      <c r="B1494" s="1">
        <f t="shared" si="348"/>
        <v>0.43999999999994088</v>
      </c>
      <c r="C1494">
        <f>front!D1494-front!B1494</f>
        <v>42947.199999999997</v>
      </c>
      <c r="D1494" s="2">
        <f>front!E1494-front!C1494</f>
        <v>54210.8</v>
      </c>
      <c r="E1494" s="2">
        <f>IF(front!F1494-front!C1494&gt;0,front!F1494-front!C1494,0)</f>
        <v>54210.8</v>
      </c>
      <c r="F1494" s="2">
        <f>front!I1494-front!H1494</f>
        <v>3929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44718.296767517015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57143.91021713621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57143.91021713621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3920.2382641080494</v>
      </c>
      <c r="M1494" s="4"/>
      <c r="N1494" s="4"/>
      <c r="O1494" s="4">
        <f t="shared" si="343"/>
        <v>74530.49461252836</v>
      </c>
      <c r="P1494" s="4">
        <f t="shared" si="344"/>
        <v>11428.782043427242</v>
      </c>
      <c r="Q1494" s="4">
        <f t="shared" si="344"/>
        <v>11428.782043427242</v>
      </c>
      <c r="R1494" s="4">
        <f t="shared" si="345"/>
        <v>653.37304401800816</v>
      </c>
      <c r="S1494" s="4"/>
      <c r="T1494" s="4"/>
      <c r="U1494" s="4">
        <f t="shared" si="346"/>
        <v>1</v>
      </c>
      <c r="V1494" s="4"/>
      <c r="W1494" s="4"/>
      <c r="X1494">
        <f>IF(front!E1494&gt;$X$2,O1494,P1494)</f>
        <v>74530.49461252836</v>
      </c>
      <c r="Y1494">
        <f t="shared" si="340"/>
        <v>74293.741372880948</v>
      </c>
      <c r="Z1494">
        <f>SUMPRODUCT($B$7:$B$456,Y$7:Y$456,EXP(constants!$B$32+constants!$A$32*ABS($A$7:$A$456-$A1494)))</f>
        <v>7.1340627021019864E-11</v>
      </c>
      <c r="AA1494">
        <f t="shared" si="341"/>
        <v>74293.741372880875</v>
      </c>
      <c r="AB1494">
        <f t="shared" si="347"/>
        <v>74288.833950339802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2.2395533393039865E-5</v>
      </c>
      <c r="AL1494" s="17">
        <f t="shared" si="342"/>
        <v>3.0146567393978359E-10</v>
      </c>
      <c r="AQ1494">
        <f t="shared" si="349"/>
        <v>3.0146567393978359E-10</v>
      </c>
    </row>
    <row r="1495" spans="1:43" x14ac:dyDescent="0.2">
      <c r="A1495">
        <f>front!A1495</f>
        <v>870.95</v>
      </c>
      <c r="B1495" s="1">
        <f t="shared" si="348"/>
        <v>0.44000000000005457</v>
      </c>
      <c r="C1495">
        <f>front!D1495-front!B1495</f>
        <v>41988.54</v>
      </c>
      <c r="D1495" s="2">
        <f>front!E1495-front!C1495</f>
        <v>55920.3</v>
      </c>
      <c r="E1495" s="2">
        <f>IF(front!F1495-front!C1495&gt;0,front!F1495-front!C1495,0)</f>
        <v>55920.3</v>
      </c>
      <c r="F1495" s="2">
        <f>front!I1495-front!H1495</f>
        <v>3590.8999999999996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43669.007393577347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59042.934196624141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59042.934196624141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3582.8216061454286</v>
      </c>
      <c r="M1495" s="4"/>
      <c r="N1495" s="4"/>
      <c r="O1495" s="4">
        <f t="shared" si="343"/>
        <v>72781.678989295571</v>
      </c>
      <c r="P1495" s="4">
        <f t="shared" si="344"/>
        <v>11808.586839324827</v>
      </c>
      <c r="Q1495" s="4">
        <f t="shared" si="344"/>
        <v>11808.586839324827</v>
      </c>
      <c r="R1495" s="4">
        <f t="shared" si="345"/>
        <v>597.13693435757136</v>
      </c>
      <c r="S1495" s="4"/>
      <c r="T1495" s="4"/>
      <c r="U1495" s="4">
        <f t="shared" si="346"/>
        <v>1</v>
      </c>
      <c r="V1495" s="4"/>
      <c r="W1495" s="4"/>
      <c r="X1495">
        <f>IF(front!E1495&gt;$X$2,O1495,P1495)</f>
        <v>72781.678989295571</v>
      </c>
      <c r="Y1495">
        <f t="shared" si="340"/>
        <v>72544.925749648159</v>
      </c>
      <c r="Z1495">
        <f>SUMPRODUCT($B$7:$B$456,Y$7:Y$456,EXP(constants!$B$32+constants!$A$32*ABS($A$7:$A$456-$A1495)))</f>
        <v>6.9577328134853254E-11</v>
      </c>
      <c r="AA1495">
        <f t="shared" si="341"/>
        <v>72544.925749648086</v>
      </c>
      <c r="AB1495">
        <f t="shared" si="347"/>
        <v>72540.018327107013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2.2396624286676472E-5</v>
      </c>
      <c r="AL1495" s="17">
        <f t="shared" si="342"/>
        <v>3.0874853361192526E-10</v>
      </c>
      <c r="AQ1495">
        <f t="shared" si="349"/>
        <v>3.0874853361192526E-10</v>
      </c>
    </row>
    <row r="1496" spans="1:43" x14ac:dyDescent="0.2">
      <c r="A1496">
        <f>front!A1496</f>
        <v>871.38</v>
      </c>
      <c r="B1496" s="1">
        <f t="shared" si="348"/>
        <v>0.42999999999994998</v>
      </c>
      <c r="C1496">
        <f>front!D1496-front!B1496</f>
        <v>41106.6</v>
      </c>
      <c r="D1496" s="2">
        <f>front!E1496-front!C1496</f>
        <v>55518.8</v>
      </c>
      <c r="E1496" s="2">
        <f>IF(front!F1496-front!C1496&gt;0,front!F1496-front!C1496,0)</f>
        <v>55518.8</v>
      </c>
      <c r="F1496" s="2">
        <f>front!I1496-front!H1496</f>
        <v>4383.6999999999989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42705.45425048058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58596.216568059179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58596.216568059179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4374.0892392686192</v>
      </c>
      <c r="M1496" s="4"/>
      <c r="N1496" s="4"/>
      <c r="O1496" s="4">
        <f t="shared" si="343"/>
        <v>71175.757084134297</v>
      </c>
      <c r="P1496" s="4">
        <f t="shared" si="344"/>
        <v>11719.243313611836</v>
      </c>
      <c r="Q1496" s="4">
        <f t="shared" si="344"/>
        <v>11719.243313611836</v>
      </c>
      <c r="R1496" s="4">
        <f t="shared" si="345"/>
        <v>729.01487321143657</v>
      </c>
      <c r="S1496" s="4"/>
      <c r="T1496" s="4"/>
      <c r="U1496" s="4">
        <f t="shared" si="346"/>
        <v>1</v>
      </c>
      <c r="V1496" s="4"/>
      <c r="W1496" s="4"/>
      <c r="X1496">
        <f>IF(front!E1496&gt;$X$2,O1496,P1496)</f>
        <v>71175.757084134297</v>
      </c>
      <c r="Y1496">
        <f t="shared" si="340"/>
        <v>70939.003844486884</v>
      </c>
      <c r="Z1496">
        <f>SUMPRODUCT($B$7:$B$456,Y$7:Y$456,EXP(constants!$B$32+constants!$A$32*ABS($A$7:$A$456-$A1496)))</f>
        <v>6.7896220419128676E-11</v>
      </c>
      <c r="AA1496">
        <f t="shared" si="341"/>
        <v>70939.003844486811</v>
      </c>
      <c r="AB1496">
        <f t="shared" si="347"/>
        <v>70934.096421945738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2.2397644148641764E-5</v>
      </c>
      <c r="AL1496" s="17">
        <f t="shared" si="342"/>
        <v>3.1575286467894351E-10</v>
      </c>
      <c r="AQ1496">
        <f t="shared" si="349"/>
        <v>3.1575286467894351E-10</v>
      </c>
    </row>
    <row r="1497" spans="1:43" x14ac:dyDescent="0.2">
      <c r="A1497">
        <f>front!A1497</f>
        <v>871.82</v>
      </c>
      <c r="B1497" s="1">
        <f t="shared" si="348"/>
        <v>0.44000000000005457</v>
      </c>
      <c r="C1497">
        <f>front!D1497-front!B1497</f>
        <v>40666.400000000001</v>
      </c>
      <c r="D1497" s="2">
        <f>front!E1497-front!C1497</f>
        <v>55477.599999999999</v>
      </c>
      <c r="E1497" s="2">
        <f>IF(front!F1497-front!C1497&gt;0,front!F1497-front!C1497,0)</f>
        <v>55477.599999999999</v>
      </c>
      <c r="F1497" s="2">
        <f>front!I1497-front!H1497</f>
        <v>3012.5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42225.177990234093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58550.405392151435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58550.405392151435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3005.661286008653</v>
      </c>
      <c r="M1497" s="4"/>
      <c r="N1497" s="4"/>
      <c r="O1497" s="4">
        <f t="shared" si="343"/>
        <v>70375.296650390155</v>
      </c>
      <c r="P1497" s="4">
        <f t="shared" si="344"/>
        <v>11710.081078430287</v>
      </c>
      <c r="Q1497" s="4">
        <f t="shared" si="344"/>
        <v>11710.081078430287</v>
      </c>
      <c r="R1497" s="4">
        <f t="shared" si="345"/>
        <v>500.94354766810881</v>
      </c>
      <c r="S1497" s="4"/>
      <c r="T1497" s="4"/>
      <c r="U1497" s="4">
        <f t="shared" si="346"/>
        <v>1</v>
      </c>
      <c r="V1497" s="4"/>
      <c r="W1497" s="4"/>
      <c r="X1497">
        <f>IF(front!E1497&gt;$X$2,O1497,P1497)</f>
        <v>70375.296650390155</v>
      </c>
      <c r="Y1497">
        <f t="shared" si="340"/>
        <v>70138.543410742743</v>
      </c>
      <c r="Z1497">
        <f>SUMPRODUCT($B$7:$B$456,Y$7:Y$456,EXP(constants!$B$32+constants!$A$32*ABS($A$7:$A$456-$A1497)))</f>
        <v>6.6218055608428305E-11</v>
      </c>
      <c r="AA1497">
        <f t="shared" si="341"/>
        <v>70138.54341074267</v>
      </c>
      <c r="AB1497">
        <f t="shared" si="347"/>
        <v>70133.635988201597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2.2398640414113292E-5</v>
      </c>
      <c r="AL1497" s="17">
        <f t="shared" si="342"/>
        <v>3.1937087103086112E-10</v>
      </c>
      <c r="AQ1497">
        <f t="shared" si="349"/>
        <v>3.1937087103086112E-10</v>
      </c>
    </row>
    <row r="1498" spans="1:43" x14ac:dyDescent="0.2">
      <c r="A1498">
        <f>front!A1498</f>
        <v>872.26</v>
      </c>
      <c r="B1498" s="1">
        <f t="shared" si="348"/>
        <v>0.43999999999994088</v>
      </c>
      <c r="C1498">
        <f>front!D1498-front!B1498</f>
        <v>40527.53</v>
      </c>
      <c r="D1498" s="2">
        <f>front!E1498-front!C1498</f>
        <v>55715.9</v>
      </c>
      <c r="E1498" s="2">
        <f>IF(front!F1498-front!C1498&gt;0,front!F1498-front!C1498,0)</f>
        <v>55715.9</v>
      </c>
      <c r="F1498" s="2">
        <f>front!I1498-front!H1498</f>
        <v>2329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42073.758192828871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58815.448554954761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58815.448554954761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2323.6902450979474</v>
      </c>
      <c r="M1498" s="4"/>
      <c r="N1498" s="4"/>
      <c r="O1498" s="4">
        <f t="shared" si="343"/>
        <v>70122.930321381456</v>
      </c>
      <c r="P1498" s="4">
        <f t="shared" si="344"/>
        <v>11763.089710990951</v>
      </c>
      <c r="Q1498" s="4">
        <f t="shared" si="344"/>
        <v>11763.089710990951</v>
      </c>
      <c r="R1498" s="4">
        <f t="shared" si="345"/>
        <v>387.28170751632456</v>
      </c>
      <c r="S1498" s="4"/>
      <c r="T1498" s="4"/>
      <c r="U1498" s="4">
        <f t="shared" si="346"/>
        <v>1</v>
      </c>
      <c r="V1498" s="4"/>
      <c r="W1498" s="4"/>
      <c r="X1498">
        <f>IF(front!E1498&gt;$X$2,O1498,P1498)</f>
        <v>70122.930321381456</v>
      </c>
      <c r="Y1498">
        <f t="shared" si="340"/>
        <v>69886.177081734044</v>
      </c>
      <c r="Z1498">
        <f>SUMPRODUCT($B$7:$B$456,Y$7:Y$456,EXP(constants!$B$32+constants!$A$32*ABS($A$7:$A$456-$A1498)))</f>
        <v>6.458136935300714E-11</v>
      </c>
      <c r="AA1498">
        <f t="shared" si="341"/>
        <v>69886.177081733986</v>
      </c>
      <c r="AB1498">
        <f t="shared" si="347"/>
        <v>69881.269659192913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2.2399588822443159E-5</v>
      </c>
      <c r="AL1498" s="17">
        <f t="shared" si="342"/>
        <v>3.2053780550474706E-10</v>
      </c>
      <c r="AQ1498">
        <f t="shared" si="349"/>
        <v>3.2053780550474706E-10</v>
      </c>
    </row>
    <row r="1499" spans="1:43" x14ac:dyDescent="0.2">
      <c r="A1499">
        <f>front!A1499</f>
        <v>872.7</v>
      </c>
      <c r="B1499" s="1">
        <f t="shared" si="348"/>
        <v>0.44000000000005457</v>
      </c>
      <c r="C1499">
        <f>front!D1499-front!B1499</f>
        <v>40783.46</v>
      </c>
      <c r="D1499" s="2">
        <f>front!E1499-front!C1499</f>
        <v>55312.5</v>
      </c>
      <c r="E1499" s="2">
        <f>IF(front!F1499-front!C1499&gt;0,front!F1499-front!C1499,0)</f>
        <v>55312.5</v>
      </c>
      <c r="F1499" s="2">
        <f>front!I1499-front!H1499</f>
        <v>2430.2000000000007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42352.851624057446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58366.876685660398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58366.876685660398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2424.6615807023659</v>
      </c>
      <c r="M1499" s="4"/>
      <c r="N1499" s="4"/>
      <c r="O1499" s="4">
        <f t="shared" si="343"/>
        <v>70588.086040095746</v>
      </c>
      <c r="P1499" s="4">
        <f t="shared" si="344"/>
        <v>11673.37533713208</v>
      </c>
      <c r="Q1499" s="4">
        <f t="shared" si="344"/>
        <v>11673.37533713208</v>
      </c>
      <c r="R1499" s="4">
        <f t="shared" si="345"/>
        <v>404.11026345039431</v>
      </c>
      <c r="S1499" s="4"/>
      <c r="T1499" s="4"/>
      <c r="U1499" s="4">
        <f t="shared" si="346"/>
        <v>1</v>
      </c>
      <c r="V1499" s="4"/>
      <c r="W1499" s="4"/>
      <c r="X1499">
        <f>IF(front!E1499&gt;$X$2,O1499,P1499)</f>
        <v>70588.086040095746</v>
      </c>
      <c r="Y1499">
        <f t="shared" si="340"/>
        <v>70351.332800448334</v>
      </c>
      <c r="Z1499">
        <f>SUMPRODUCT($B$7:$B$456,Y$7:Y$456,EXP(constants!$B$32+constants!$A$32*ABS($A$7:$A$456-$A1499)))</f>
        <v>6.2985136443339486E-11</v>
      </c>
      <c r="AA1499">
        <f t="shared" si="341"/>
        <v>70351.332800448276</v>
      </c>
      <c r="AB1499">
        <f t="shared" si="347"/>
        <v>70346.425377907202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2.240048937570702E-5</v>
      </c>
      <c r="AL1499" s="17">
        <f t="shared" si="342"/>
        <v>3.1843109661037664E-10</v>
      </c>
      <c r="AQ1499">
        <f t="shared" si="349"/>
        <v>3.1843109661037664E-10</v>
      </c>
    </row>
    <row r="1500" spans="1:43" x14ac:dyDescent="0.2">
      <c r="A1500">
        <f>front!A1500</f>
        <v>873.14</v>
      </c>
      <c r="B1500" s="1">
        <f t="shared" si="348"/>
        <v>0.43999999999994088</v>
      </c>
      <c r="C1500">
        <f>front!D1500-front!B1500</f>
        <v>41265.799999999996</v>
      </c>
      <c r="D1500" s="2">
        <f>front!E1500-front!C1500</f>
        <v>55196.7</v>
      </c>
      <c r="E1500" s="2">
        <f>IF(front!F1500-front!C1500&gt;0,front!F1500-front!C1500,0)</f>
        <v>55196.7</v>
      </c>
      <c r="F1500" s="2">
        <f>front!I1500-front!H1500</f>
        <v>2382.5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42879.257284160252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58238.196229696849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58238.196229696849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2377.0693011563126</v>
      </c>
      <c r="M1500" s="4"/>
      <c r="N1500" s="4"/>
      <c r="O1500" s="4">
        <f t="shared" si="343"/>
        <v>71465.428806933749</v>
      </c>
      <c r="P1500" s="4">
        <f t="shared" si="344"/>
        <v>11647.63924593937</v>
      </c>
      <c r="Q1500" s="4">
        <f t="shared" si="344"/>
        <v>11647.63924593937</v>
      </c>
      <c r="R1500" s="4">
        <f t="shared" si="345"/>
        <v>396.17821685938543</v>
      </c>
      <c r="S1500" s="4"/>
      <c r="T1500" s="4"/>
      <c r="U1500" s="4">
        <f t="shared" si="346"/>
        <v>1</v>
      </c>
      <c r="V1500" s="4"/>
      <c r="W1500" s="4"/>
      <c r="X1500">
        <f>IF(front!E1500&gt;$X$2,O1500,P1500)</f>
        <v>71465.428806933749</v>
      </c>
      <c r="Y1500">
        <f t="shared" si="340"/>
        <v>71228.675567286336</v>
      </c>
      <c r="Z1500">
        <f>SUMPRODUCT($B$7:$B$456,Y$7:Y$456,EXP(constants!$B$32+constants!$A$32*ABS($A$7:$A$456-$A1500)))</f>
        <v>6.1428357009611687E-11</v>
      </c>
      <c r="AA1500">
        <f t="shared" si="341"/>
        <v>71228.675567286278</v>
      </c>
      <c r="AB1500">
        <f t="shared" si="347"/>
        <v>71223.768144745205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2.2401342077173324E-5</v>
      </c>
      <c r="AL1500" s="17">
        <f t="shared" si="342"/>
        <v>3.1452059699576656E-10</v>
      </c>
      <c r="AQ1500">
        <f t="shared" si="349"/>
        <v>3.1452059699576656E-10</v>
      </c>
    </row>
    <row r="1501" spans="1:43" x14ac:dyDescent="0.2">
      <c r="A1501">
        <f>front!A1501</f>
        <v>873.57</v>
      </c>
      <c r="B1501" s="1">
        <f t="shared" si="348"/>
        <v>0.43000000000006366</v>
      </c>
      <c r="C1501">
        <f>front!D1501-front!B1501</f>
        <v>41924.730000000003</v>
      </c>
      <c r="D1501" s="2">
        <f>front!E1501-front!C1501</f>
        <v>55462</v>
      </c>
      <c r="E1501" s="2">
        <f>IF(front!F1501-front!C1501&gt;0,front!F1501-front!C1501,0)</f>
        <v>55462</v>
      </c>
      <c r="F1501" s="2">
        <f>front!I1501-front!H1501</f>
        <v>2773.2000000000007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43599.234656206107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58533.06072890103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58533.06072890103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2766.8914932714943</v>
      </c>
      <c r="M1501" s="4"/>
      <c r="N1501" s="4"/>
      <c r="O1501" s="4">
        <f t="shared" si="343"/>
        <v>72665.391093676852</v>
      </c>
      <c r="P1501" s="4">
        <f t="shared" si="344"/>
        <v>11706.612145780206</v>
      </c>
      <c r="Q1501" s="4">
        <f t="shared" si="344"/>
        <v>11706.612145780206</v>
      </c>
      <c r="R1501" s="4">
        <f t="shared" si="345"/>
        <v>461.14858221191571</v>
      </c>
      <c r="S1501" s="4"/>
      <c r="T1501" s="4"/>
      <c r="U1501" s="4">
        <f t="shared" si="346"/>
        <v>1</v>
      </c>
      <c r="V1501" s="4"/>
      <c r="W1501" s="4"/>
      <c r="X1501">
        <f>IF(front!E1501&gt;$X$2,O1501,P1501)</f>
        <v>72665.391093676852</v>
      </c>
      <c r="Y1501">
        <f t="shared" si="340"/>
        <v>72428.637854029439</v>
      </c>
      <c r="Z1501">
        <f>SUMPRODUCT($B$7:$B$456,Y$7:Y$456,EXP(constants!$B$32+constants!$A$32*ABS($A$7:$A$456-$A1501)))</f>
        <v>5.9944142428491023E-11</v>
      </c>
      <c r="AA1501">
        <f t="shared" si="341"/>
        <v>72428.637854029381</v>
      </c>
      <c r="AB1501">
        <f t="shared" si="347"/>
        <v>72423.730431488308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2.2402129170550649E-5</v>
      </c>
      <c r="AL1501" s="17">
        <f t="shared" si="342"/>
        <v>3.0932028821330469E-10</v>
      </c>
      <c r="AQ1501">
        <f t="shared" si="349"/>
        <v>3.0932028821330469E-10</v>
      </c>
    </row>
    <row r="1502" spans="1:43" x14ac:dyDescent="0.2">
      <c r="A1502">
        <f>front!A1502</f>
        <v>874.01</v>
      </c>
      <c r="B1502" s="1">
        <f t="shared" si="348"/>
        <v>0.43999999999994088</v>
      </c>
      <c r="C1502">
        <f>front!D1502-front!B1502</f>
        <v>42877</v>
      </c>
      <c r="D1502" s="2">
        <f>front!E1502-front!C1502</f>
        <v>54954.3</v>
      </c>
      <c r="E1502" s="2">
        <f>IF(front!F1502-front!C1502&gt;0,front!F1502-front!C1502,0)</f>
        <v>54954.3</v>
      </c>
      <c r="F1502" s="2">
        <f>front!I1502-front!H1502</f>
        <v>2933.3000000000011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44641.395031616004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57968.946604932127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57968.946604932127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2926.6359345439923</v>
      </c>
      <c r="M1502" s="4"/>
      <c r="N1502" s="4"/>
      <c r="O1502" s="4">
        <f t="shared" si="343"/>
        <v>74402.325052693341</v>
      </c>
      <c r="P1502" s="4">
        <f t="shared" si="344"/>
        <v>11593.789320986425</v>
      </c>
      <c r="Q1502" s="4">
        <f t="shared" si="344"/>
        <v>11593.789320986425</v>
      </c>
      <c r="R1502" s="4">
        <f t="shared" si="345"/>
        <v>487.77265575733207</v>
      </c>
      <c r="S1502" s="4"/>
      <c r="T1502" s="4"/>
      <c r="U1502" s="4">
        <f t="shared" si="346"/>
        <v>1</v>
      </c>
      <c r="V1502" s="4"/>
      <c r="W1502" s="4"/>
      <c r="X1502">
        <f>IF(front!E1502&gt;$X$2,O1502,P1502)</f>
        <v>74402.325052693341</v>
      </c>
      <c r="Y1502">
        <f t="shared" si="340"/>
        <v>74165.571813045928</v>
      </c>
      <c r="Z1502">
        <f>SUMPRODUCT($B$7:$B$456,Y$7:Y$456,EXP(constants!$B$32+constants!$A$32*ABS($A$7:$A$456-$A1502)))</f>
        <v>5.8462526076209683E-11</v>
      </c>
      <c r="AA1502">
        <f t="shared" si="341"/>
        <v>74165.57181304587</v>
      </c>
      <c r="AB1502">
        <f t="shared" si="347"/>
        <v>74160.664390504797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2.2402887270408577E-5</v>
      </c>
      <c r="AL1502" s="17">
        <f t="shared" si="342"/>
        <v>3.0208584907549648E-10</v>
      </c>
      <c r="AQ1502">
        <f t="shared" si="349"/>
        <v>3.0208584907549648E-10</v>
      </c>
    </row>
    <row r="1503" spans="1:43" x14ac:dyDescent="0.2">
      <c r="A1503">
        <f>front!A1503</f>
        <v>874.45</v>
      </c>
      <c r="B1503" s="1">
        <f t="shared" si="348"/>
        <v>0.44000000000005457</v>
      </c>
      <c r="C1503">
        <f>front!D1503-front!B1503</f>
        <v>43605.8</v>
      </c>
      <c r="D1503" s="2">
        <f>front!E1503-front!C1503</f>
        <v>55080.3</v>
      </c>
      <c r="E1503" s="2">
        <f>IF(front!F1503-front!C1503&gt;0,front!F1503-front!C1503,0)</f>
        <v>55080.3</v>
      </c>
      <c r="F1503" s="2">
        <f>front!I1503-front!H1503</f>
        <v>3402.5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45440.252263211114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58108.884683100339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58108.884683100339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3394.8171995282278</v>
      </c>
      <c r="M1503" s="4"/>
      <c r="N1503" s="4"/>
      <c r="O1503" s="4">
        <f t="shared" si="343"/>
        <v>75733.753772018521</v>
      </c>
      <c r="P1503" s="4">
        <f t="shared" si="344"/>
        <v>11621.776936620068</v>
      </c>
      <c r="Q1503" s="4">
        <f t="shared" si="344"/>
        <v>11621.776936620068</v>
      </c>
      <c r="R1503" s="4">
        <f t="shared" si="345"/>
        <v>565.80286658803789</v>
      </c>
      <c r="S1503" s="4"/>
      <c r="T1503" s="4"/>
      <c r="U1503" s="4">
        <f t="shared" si="346"/>
        <v>1</v>
      </c>
      <c r="V1503" s="4"/>
      <c r="W1503" s="4"/>
      <c r="X1503">
        <f>IF(front!E1503&gt;$X$2,O1503,P1503)</f>
        <v>75733.753772018521</v>
      </c>
      <c r="Y1503">
        <f t="shared" si="340"/>
        <v>75497.000532371108</v>
      </c>
      <c r="Z1503">
        <f>SUMPRODUCT($B$7:$B$456,Y$7:Y$456,EXP(constants!$B$32+constants!$A$32*ABS($A$7:$A$456-$A1503)))</f>
        <v>5.7017530266426678E-11</v>
      </c>
      <c r="AA1503">
        <f t="shared" si="341"/>
        <v>75497.00053237105</v>
      </c>
      <c r="AB1503">
        <f t="shared" si="347"/>
        <v>75492.093109829977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2.2403597535498805E-5</v>
      </c>
      <c r="AL1503" s="17">
        <f t="shared" si="342"/>
        <v>2.9676747077213557E-10</v>
      </c>
      <c r="AQ1503">
        <f t="shared" si="349"/>
        <v>2.9676747077213557E-10</v>
      </c>
    </row>
    <row r="1504" spans="1:43" x14ac:dyDescent="0.2">
      <c r="A1504">
        <f>front!A1504</f>
        <v>874.89</v>
      </c>
      <c r="B1504" s="1">
        <f t="shared" si="348"/>
        <v>0.43999999999994088</v>
      </c>
      <c r="C1504">
        <f>front!D1504-front!B1504</f>
        <v>44281.659999999996</v>
      </c>
      <c r="D1504" s="2">
        <f>front!E1504-front!C1504</f>
        <v>55613.599999999999</v>
      </c>
      <c r="E1504" s="2">
        <f>IF(front!F1504-front!C1504&gt;0,front!F1504-front!C1504,0)</f>
        <v>55613.599999999999</v>
      </c>
      <c r="F1504" s="2">
        <f>front!I1504-front!H1504</f>
        <v>4061.6000000000004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46181.995875507317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58701.646296108192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58701.646296108192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4052.5814224634337</v>
      </c>
      <c r="M1504" s="4"/>
      <c r="N1504" s="4"/>
      <c r="O1504" s="4">
        <f t="shared" si="343"/>
        <v>76969.993125845533</v>
      </c>
      <c r="P1504" s="4">
        <f t="shared" si="344"/>
        <v>11740.329259221638</v>
      </c>
      <c r="Q1504" s="4">
        <f t="shared" si="344"/>
        <v>11740.329259221638</v>
      </c>
      <c r="R1504" s="4">
        <f t="shared" si="345"/>
        <v>675.43023707723898</v>
      </c>
      <c r="S1504" s="4"/>
      <c r="T1504" s="4"/>
      <c r="U1504" s="4">
        <f t="shared" si="346"/>
        <v>1</v>
      </c>
      <c r="V1504" s="4"/>
      <c r="W1504" s="4"/>
      <c r="X1504">
        <f>IF(front!E1504&gt;$X$2,O1504,P1504)</f>
        <v>76969.993125845533</v>
      </c>
      <c r="Y1504">
        <f t="shared" si="340"/>
        <v>76733.23988619812</v>
      </c>
      <c r="Z1504">
        <f>SUMPRODUCT($B$7:$B$456,Y$7:Y$456,EXP(constants!$B$32+constants!$A$32*ABS($A$7:$A$456-$A1504)))</f>
        <v>5.5608249863254515E-11</v>
      </c>
      <c r="AA1504">
        <f t="shared" si="341"/>
        <v>76733.239886198062</v>
      </c>
      <c r="AB1504">
        <f t="shared" si="347"/>
        <v>76728.332463656989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2.2404259974048881E-5</v>
      </c>
      <c r="AL1504" s="17">
        <f t="shared" si="342"/>
        <v>2.9199461600003941E-10</v>
      </c>
      <c r="AQ1504">
        <f t="shared" si="349"/>
        <v>2.9199461600003941E-10</v>
      </c>
    </row>
    <row r="1505" spans="1:43" x14ac:dyDescent="0.2">
      <c r="A1505">
        <f>front!A1505</f>
        <v>875.32</v>
      </c>
      <c r="B1505" s="1">
        <f t="shared" si="348"/>
        <v>0.43000000000006366</v>
      </c>
      <c r="C1505">
        <f>front!D1505-front!B1505</f>
        <v>44666.67</v>
      </c>
      <c r="D1505" s="2">
        <f>front!E1505-front!C1505</f>
        <v>55823.6</v>
      </c>
      <c r="E1505" s="2">
        <f>IF(front!F1505-front!C1505&gt;0,front!F1505-front!C1505,0)</f>
        <v>55823.6</v>
      </c>
      <c r="F1505" s="2">
        <f>front!I1505-front!H1505</f>
        <v>4236.8999999999996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46604.908300543182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58935.294865558331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58935.294865558331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4227.5531686198028</v>
      </c>
      <c r="M1505" s="4"/>
      <c r="N1505" s="4"/>
      <c r="O1505" s="4">
        <f t="shared" si="343"/>
        <v>77674.847167571963</v>
      </c>
      <c r="P1505" s="4">
        <f t="shared" si="344"/>
        <v>11787.058973111667</v>
      </c>
      <c r="Q1505" s="4">
        <f t="shared" si="344"/>
        <v>11787.058973111667</v>
      </c>
      <c r="R1505" s="4">
        <f t="shared" si="345"/>
        <v>704.59219476996714</v>
      </c>
      <c r="S1505" s="4"/>
      <c r="T1505" s="4"/>
      <c r="U1505" s="4">
        <f t="shared" si="346"/>
        <v>1</v>
      </c>
      <c r="V1505" s="4"/>
      <c r="W1505" s="4"/>
      <c r="X1505">
        <f>IF(front!E1505&gt;$X$2,O1505,P1505)</f>
        <v>77674.847167571963</v>
      </c>
      <c r="Y1505">
        <f t="shared" si="340"/>
        <v>77438.09392792455</v>
      </c>
      <c r="Z1505">
        <f>SUMPRODUCT($B$7:$B$456,Y$7:Y$456,EXP(constants!$B$32+constants!$A$32*ABS($A$7:$A$456-$A1505)))</f>
        <v>5.426465906422449E-11</v>
      </c>
      <c r="AA1505">
        <f t="shared" si="341"/>
        <v>77438.093927924492</v>
      </c>
      <c r="AB1505">
        <f t="shared" si="347"/>
        <v>77433.186505383419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2.2404861157784853E-5</v>
      </c>
      <c r="AL1505" s="17">
        <f t="shared" si="342"/>
        <v>2.8934442929359742E-10</v>
      </c>
      <c r="AQ1505">
        <f t="shared" si="349"/>
        <v>2.8934442929359742E-10</v>
      </c>
    </row>
    <row r="1506" spans="1:43" x14ac:dyDescent="0.2">
      <c r="A1506">
        <f>front!A1506</f>
        <v>875.76</v>
      </c>
      <c r="B1506" s="1">
        <f t="shared" si="348"/>
        <v>0.43999999999994088</v>
      </c>
      <c r="C1506">
        <f>front!D1506-front!B1506</f>
        <v>44769.659999999996</v>
      </c>
      <c r="D1506" s="2">
        <f>front!E1506-front!C1506</f>
        <v>54941.5</v>
      </c>
      <c r="E1506" s="2">
        <f>IF(front!F1506-front!C1506&gt;0,front!F1506-front!C1506,0)</f>
        <v>54941.5</v>
      </c>
      <c r="F1506" s="2">
        <f>front!I1506-front!H1506</f>
        <v>4438.3999999999996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46718.080936970502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57954.732825475985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57954.732825475985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4428.6936595787674</v>
      </c>
      <c r="M1506" s="4"/>
      <c r="N1506" s="4"/>
      <c r="O1506" s="4">
        <f t="shared" si="343"/>
        <v>77863.468228284168</v>
      </c>
      <c r="P1506" s="4">
        <f t="shared" si="344"/>
        <v>11590.946565095197</v>
      </c>
      <c r="Q1506" s="4">
        <f t="shared" si="344"/>
        <v>11590.946565095197</v>
      </c>
      <c r="R1506" s="4">
        <f t="shared" si="345"/>
        <v>738.11560992979457</v>
      </c>
      <c r="S1506" s="4"/>
      <c r="T1506" s="4"/>
      <c r="U1506" s="4">
        <f t="shared" si="346"/>
        <v>1</v>
      </c>
      <c r="V1506" s="4"/>
      <c r="W1506" s="4"/>
      <c r="X1506">
        <f>IF(front!E1506&gt;$X$2,O1506,P1506)</f>
        <v>77863.468228284168</v>
      </c>
      <c r="Y1506">
        <f t="shared" si="340"/>
        <v>77626.714988636755</v>
      </c>
      <c r="Z1506">
        <f>SUMPRODUCT($B$7:$B$456,Y$7:Y$456,EXP(constants!$B$32+constants!$A$32*ABS($A$7:$A$456-$A1506)))</f>
        <v>5.2923420321566062E-11</v>
      </c>
      <c r="AA1506">
        <f t="shared" si="341"/>
        <v>77626.714988636697</v>
      </c>
      <c r="AB1506">
        <f t="shared" si="347"/>
        <v>77621.807566095624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2.240542905929626E-5</v>
      </c>
      <c r="AL1506" s="17">
        <f t="shared" si="342"/>
        <v>2.8864863833810939E-10</v>
      </c>
      <c r="AQ1506">
        <f t="shared" si="349"/>
        <v>2.8864863833810939E-10</v>
      </c>
    </row>
    <row r="1507" spans="1:43" x14ac:dyDescent="0.2">
      <c r="A1507">
        <f>front!A1507</f>
        <v>876.2</v>
      </c>
      <c r="B1507" s="1">
        <f t="shared" si="348"/>
        <v>0.44000000000005457</v>
      </c>
      <c r="C1507">
        <f>front!D1507-front!B1507</f>
        <v>44672.799999999996</v>
      </c>
      <c r="D1507" s="2">
        <f>front!E1507-front!C1507</f>
        <v>56121</v>
      </c>
      <c r="E1507" s="2">
        <f>IF(front!F1507-front!C1507&gt;0,front!F1507-front!C1507,0)</f>
        <v>56121</v>
      </c>
      <c r="F1507" s="2">
        <f>front!I1507-front!H1507</f>
        <v>4067.3000000000011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46611.643865489896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59266.445731017673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59266.445731017673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4058.270540251428</v>
      </c>
      <c r="M1507" s="4"/>
      <c r="N1507" s="4"/>
      <c r="O1507" s="4">
        <f t="shared" si="343"/>
        <v>77686.073109149816</v>
      </c>
      <c r="P1507" s="4">
        <f t="shared" si="344"/>
        <v>11853.289146203535</v>
      </c>
      <c r="Q1507" s="4">
        <f t="shared" si="344"/>
        <v>11853.289146203535</v>
      </c>
      <c r="R1507" s="4">
        <f t="shared" si="345"/>
        <v>676.37842337523796</v>
      </c>
      <c r="S1507" s="4"/>
      <c r="T1507" s="4"/>
      <c r="U1507" s="4">
        <f t="shared" si="346"/>
        <v>1</v>
      </c>
      <c r="V1507" s="4"/>
      <c r="W1507" s="4"/>
      <c r="X1507">
        <f>IF(front!E1507&gt;$X$2,O1507,P1507)</f>
        <v>77686.073109149816</v>
      </c>
      <c r="Y1507">
        <f t="shared" si="340"/>
        <v>77449.319869502404</v>
      </c>
      <c r="Z1507">
        <f>SUMPRODUCT($B$7:$B$456,Y$7:Y$456,EXP(constants!$B$32+constants!$A$32*ABS($A$7:$A$456-$A1507)))</f>
        <v>5.1615332461928245E-11</v>
      </c>
      <c r="AA1507">
        <f t="shared" si="341"/>
        <v>77449.319869502346</v>
      </c>
      <c r="AB1507">
        <f t="shared" si="347"/>
        <v>77444.412446961273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2.2405949166249033E-5</v>
      </c>
      <c r="AL1507" s="17">
        <f t="shared" si="342"/>
        <v>2.8931653631685842E-10</v>
      </c>
      <c r="AQ1507">
        <f t="shared" si="349"/>
        <v>2.8931653631685842E-10</v>
      </c>
    </row>
    <row r="1508" spans="1:43" x14ac:dyDescent="0.2">
      <c r="A1508">
        <f>front!A1508</f>
        <v>876.64</v>
      </c>
      <c r="B1508" s="1">
        <f t="shared" si="348"/>
        <v>0.43999999999994088</v>
      </c>
      <c r="C1508">
        <f>front!D1508-front!B1508</f>
        <v>44454.270000000004</v>
      </c>
      <c r="D1508" s="2">
        <f>front!E1508-front!C1508</f>
        <v>55308</v>
      </c>
      <c r="E1508" s="2">
        <f>IF(front!F1508-front!C1508&gt;0,front!F1508-front!C1508,0)</f>
        <v>55308</v>
      </c>
      <c r="F1508" s="2">
        <f>front!I1508-front!H1508</f>
        <v>3268.3999999999996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46371.566211884907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58361.87546829565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58361.87546829565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3261.0040331873579</v>
      </c>
      <c r="M1508" s="4"/>
      <c r="N1508" s="4"/>
      <c r="O1508" s="4">
        <f t="shared" si="343"/>
        <v>77285.943686474842</v>
      </c>
      <c r="P1508" s="4">
        <f t="shared" si="344"/>
        <v>11672.37509365913</v>
      </c>
      <c r="Q1508" s="4">
        <f t="shared" si="344"/>
        <v>11672.37509365913</v>
      </c>
      <c r="R1508" s="4">
        <f t="shared" si="345"/>
        <v>543.50067219789298</v>
      </c>
      <c r="S1508" s="4"/>
      <c r="T1508" s="4"/>
      <c r="U1508" s="4">
        <f t="shared" si="346"/>
        <v>1</v>
      </c>
      <c r="V1508" s="4"/>
      <c r="W1508" s="4"/>
      <c r="X1508">
        <f>IF(front!E1508&gt;$X$2,O1508,P1508)</f>
        <v>77285.943686474842</v>
      </c>
      <c r="Y1508">
        <f t="shared" si="340"/>
        <v>77049.19044682743</v>
      </c>
      <c r="Z1508">
        <f>SUMPRODUCT($B$7:$B$456,Y$7:Y$456,EXP(constants!$B$32+constants!$A$32*ABS($A$7:$A$456-$A1508)))</f>
        <v>5.0339576107664631E-11</v>
      </c>
      <c r="AA1508">
        <f t="shared" si="341"/>
        <v>77049.190446827386</v>
      </c>
      <c r="AB1508">
        <f t="shared" si="347"/>
        <v>77044.283024286313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2.2406421492012301E-5</v>
      </c>
      <c r="AL1508" s="17">
        <f t="shared" si="342"/>
        <v>2.908252320934602E-10</v>
      </c>
      <c r="AQ1508">
        <f t="shared" si="349"/>
        <v>2.908252320934602E-10</v>
      </c>
    </row>
    <row r="1509" spans="1:43" x14ac:dyDescent="0.2">
      <c r="A1509">
        <f>front!A1509</f>
        <v>877.07</v>
      </c>
      <c r="B1509" s="1">
        <f t="shared" si="348"/>
        <v>0.43000000000006366</v>
      </c>
      <c r="C1509">
        <f>front!D1509-front!B1509</f>
        <v>43722.400000000001</v>
      </c>
      <c r="D1509" s="2">
        <f>front!E1509-front!C1509</f>
        <v>55513.1</v>
      </c>
      <c r="E1509" s="2">
        <f>IF(front!F1509-front!C1509&gt;0,front!F1509-front!C1509,0)</f>
        <v>55513.1</v>
      </c>
      <c r="F1509" s="2">
        <f>front!I1509-front!H1509</f>
        <v>3612.3999999999996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45568.157341411301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58589.878311496985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58589.878311496985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3604.2770736309203</v>
      </c>
      <c r="M1509" s="4"/>
      <c r="N1509" s="4"/>
      <c r="O1509" s="4">
        <f t="shared" si="343"/>
        <v>75946.928902352171</v>
      </c>
      <c r="P1509" s="4">
        <f t="shared" si="344"/>
        <v>11717.975662299397</v>
      </c>
      <c r="Q1509" s="4">
        <f t="shared" si="344"/>
        <v>11717.975662299397</v>
      </c>
      <c r="R1509" s="4">
        <f t="shared" si="345"/>
        <v>600.71284560515335</v>
      </c>
      <c r="S1509" s="4"/>
      <c r="T1509" s="4"/>
      <c r="U1509" s="4">
        <f t="shared" si="346"/>
        <v>1</v>
      </c>
      <c r="V1509" s="4"/>
      <c r="W1509" s="4"/>
      <c r="X1509">
        <f>IF(front!E1509&gt;$X$2,O1509,P1509)</f>
        <v>75946.928902352171</v>
      </c>
      <c r="Y1509">
        <f t="shared" si="340"/>
        <v>75710.175662704758</v>
      </c>
      <c r="Z1509">
        <f>SUMPRODUCT($B$7:$B$456,Y$7:Y$456,EXP(constants!$B$32+constants!$A$32*ABS($A$7:$A$456-$A1509)))</f>
        <v>4.9123285513163772E-11</v>
      </c>
      <c r="AA1509">
        <f t="shared" si="341"/>
        <v>75710.175662704714</v>
      </c>
      <c r="AB1509">
        <f t="shared" si="347"/>
        <v>75705.268240163641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2.240683693251707E-5</v>
      </c>
      <c r="AL1509" s="17">
        <f t="shared" si="342"/>
        <v>2.9597460590767253E-10</v>
      </c>
      <c r="AQ1509">
        <f t="shared" si="349"/>
        <v>2.9597460590767253E-10</v>
      </c>
    </row>
    <row r="1510" spans="1:43" x14ac:dyDescent="0.2">
      <c r="A1510">
        <f>front!A1510</f>
        <v>877.51</v>
      </c>
      <c r="B1510" s="1">
        <f t="shared" si="348"/>
        <v>0.43999999999994088</v>
      </c>
      <c r="C1510">
        <f>front!D1510-front!B1510</f>
        <v>42878.53</v>
      </c>
      <c r="D1510" s="2">
        <f>front!E1510-front!C1510</f>
        <v>55484.6</v>
      </c>
      <c r="E1510" s="2">
        <f>IF(front!F1510-front!C1510&gt;0,front!F1510-front!C1510,0)</f>
        <v>55484.6</v>
      </c>
      <c r="F1510" s="2">
        <f>front!I1510-front!H1510</f>
        <v>4409.1000000000004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44643.070987630759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58558.188487728621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58558.188487728621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4399.4446634812848</v>
      </c>
      <c r="M1510" s="4"/>
      <c r="N1510" s="4"/>
      <c r="O1510" s="4">
        <f t="shared" si="343"/>
        <v>74405.118312717939</v>
      </c>
      <c r="P1510" s="4">
        <f t="shared" si="344"/>
        <v>11711.637697545724</v>
      </c>
      <c r="Q1510" s="4">
        <f t="shared" si="344"/>
        <v>11711.637697545724</v>
      </c>
      <c r="R1510" s="4">
        <f t="shared" si="345"/>
        <v>733.24077724688084</v>
      </c>
      <c r="S1510" s="4"/>
      <c r="T1510" s="4"/>
      <c r="U1510" s="4">
        <f t="shared" si="346"/>
        <v>1</v>
      </c>
      <c r="V1510" s="4"/>
      <c r="W1510" s="4"/>
      <c r="X1510">
        <f>IF(front!E1510&gt;$X$2,O1510,P1510)</f>
        <v>74405.118312717939</v>
      </c>
      <c r="Y1510">
        <f t="shared" si="340"/>
        <v>74168.365073070527</v>
      </c>
      <c r="Z1510">
        <f>SUMPRODUCT($B$7:$B$456,Y$7:Y$456,EXP(constants!$B$32+constants!$A$32*ABS($A$7:$A$456-$A1510)))</f>
        <v>4.7909124126487668E-11</v>
      </c>
      <c r="AA1510">
        <f t="shared" si="341"/>
        <v>74168.365073070483</v>
      </c>
      <c r="AB1510">
        <f t="shared" si="347"/>
        <v>74163.45765052941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2.2407214826317319E-5</v>
      </c>
      <c r="AL1510" s="17">
        <f t="shared" si="342"/>
        <v>3.0213282303939841E-10</v>
      </c>
      <c r="AQ1510">
        <f t="shared" si="349"/>
        <v>3.0213282303939841E-10</v>
      </c>
    </row>
    <row r="1511" spans="1:43" x14ac:dyDescent="0.2">
      <c r="A1511">
        <f>front!A1511</f>
        <v>877.95</v>
      </c>
      <c r="B1511" s="1">
        <f t="shared" si="348"/>
        <v>0.44000000000005457</v>
      </c>
      <c r="C1511">
        <f>front!D1511-front!B1511</f>
        <v>42105.4</v>
      </c>
      <c r="D1511" s="2">
        <f>front!E1511-front!C1511</f>
        <v>55457.9</v>
      </c>
      <c r="E1511" s="2">
        <f>IF(front!F1511-front!C1511&gt;0,front!F1511-front!C1511,0)</f>
        <v>55457.9</v>
      </c>
      <c r="F1511" s="2">
        <f>front!I1511-front!H1511</f>
        <v>4650.3000000000011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43796.810366180805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58528.502314578356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58528.502314578356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4640.238781599146</v>
      </c>
      <c r="M1511" s="4"/>
      <c r="N1511" s="4"/>
      <c r="O1511" s="4">
        <f t="shared" si="343"/>
        <v>72994.683943634678</v>
      </c>
      <c r="P1511" s="4">
        <f t="shared" si="344"/>
        <v>11705.700462915671</v>
      </c>
      <c r="Q1511" s="4">
        <f t="shared" si="344"/>
        <v>11705.700462915671</v>
      </c>
      <c r="R1511" s="4">
        <f t="shared" si="345"/>
        <v>773.37313026652441</v>
      </c>
      <c r="S1511" s="4"/>
      <c r="T1511" s="4"/>
      <c r="U1511" s="4">
        <f t="shared" si="346"/>
        <v>1</v>
      </c>
      <c r="V1511" s="4"/>
      <c r="W1511" s="4"/>
      <c r="X1511">
        <f>IF(front!E1511&gt;$X$2,O1511,P1511)</f>
        <v>72994.683943634678</v>
      </c>
      <c r="Y1511">
        <f t="shared" si="340"/>
        <v>72757.930703987266</v>
      </c>
      <c r="Z1511">
        <f>SUMPRODUCT($B$7:$B$456,Y$7:Y$456,EXP(constants!$B$32+constants!$A$32*ABS($A$7:$A$456-$A1511)))</f>
        <v>4.6724972700616876E-11</v>
      </c>
      <c r="AA1511">
        <f t="shared" si="341"/>
        <v>72757.930703987222</v>
      </c>
      <c r="AB1511">
        <f t="shared" si="347"/>
        <v>72753.023281446149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2.2407544986598951E-5</v>
      </c>
      <c r="AL1511" s="17">
        <f t="shared" si="342"/>
        <v>3.0799469184826905E-10</v>
      </c>
      <c r="AQ1511">
        <f t="shared" si="349"/>
        <v>3.0799469184826905E-10</v>
      </c>
    </row>
    <row r="1512" spans="1:43" x14ac:dyDescent="0.2">
      <c r="A1512">
        <f>front!A1512</f>
        <v>878.39</v>
      </c>
      <c r="B1512" s="1">
        <f t="shared" si="348"/>
        <v>0.43999999999994088</v>
      </c>
      <c r="C1512">
        <f>front!D1512-front!B1512</f>
        <v>41492.200000000004</v>
      </c>
      <c r="D1512" s="2">
        <f>front!E1512-front!C1512</f>
        <v>55469</v>
      </c>
      <c r="E1512" s="2">
        <f>IF(front!F1512-front!C1512&gt;0,front!F1512-front!C1512,0)</f>
        <v>55469</v>
      </c>
      <c r="F1512" s="2">
        <f>front!I1512-front!H1512</f>
        <v>5382.1999999999989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43126.523153768714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58540.843501812538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58540.843501812538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5371.1385823537576</v>
      </c>
      <c r="M1512" s="4"/>
      <c r="N1512" s="4"/>
      <c r="O1512" s="4">
        <f t="shared" si="343"/>
        <v>71877.538589614516</v>
      </c>
      <c r="P1512" s="4">
        <f t="shared" si="344"/>
        <v>11708.168700362508</v>
      </c>
      <c r="Q1512" s="4">
        <f t="shared" si="344"/>
        <v>11708.168700362508</v>
      </c>
      <c r="R1512" s="4">
        <f t="shared" si="345"/>
        <v>895.18976372562634</v>
      </c>
      <c r="S1512" s="4"/>
      <c r="T1512" s="4"/>
      <c r="U1512" s="4">
        <f t="shared" si="346"/>
        <v>1</v>
      </c>
      <c r="V1512" s="4"/>
      <c r="W1512" s="4"/>
      <c r="X1512">
        <f>IF(front!E1512&gt;$X$2,O1512,P1512)</f>
        <v>71877.538589614516</v>
      </c>
      <c r="Y1512">
        <f t="shared" si="340"/>
        <v>71640.785349967104</v>
      </c>
      <c r="Z1512">
        <f>SUMPRODUCT($B$7:$B$456,Y$7:Y$456,EXP(constants!$B$32+constants!$A$32*ABS($A$7:$A$456-$A1512)))</f>
        <v>4.5570089490873452E-11</v>
      </c>
      <c r="AA1512">
        <f t="shared" si="341"/>
        <v>71640.78534996706</v>
      </c>
      <c r="AB1512">
        <f t="shared" si="347"/>
        <v>71635.877927425987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2.2407827432098574E-5</v>
      </c>
      <c r="AL1512" s="17">
        <f t="shared" si="342"/>
        <v>3.1280174237272353E-10</v>
      </c>
      <c r="AQ1512">
        <f t="shared" si="349"/>
        <v>3.1280174237272353E-10</v>
      </c>
    </row>
    <row r="1513" spans="1:43" x14ac:dyDescent="0.2">
      <c r="A1513">
        <f>front!A1513</f>
        <v>878.82</v>
      </c>
      <c r="B1513" s="1">
        <f t="shared" si="348"/>
        <v>0.43000000000006366</v>
      </c>
      <c r="C1513">
        <f>front!D1513-front!B1513</f>
        <v>40867.129999999997</v>
      </c>
      <c r="D1513" s="2">
        <f>front!E1513-front!C1513</f>
        <v>55369.4</v>
      </c>
      <c r="E1513" s="2">
        <f>IF(front!F1513-front!C1513&gt;0,front!F1513-front!C1513,0)</f>
        <v>55369.4</v>
      </c>
      <c r="F1513" s="2">
        <f>front!I1513-front!H1513</f>
        <v>5385.1999999999989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42444.127278072454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58430.119168359968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58430.119168359968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5374.1353193275845</v>
      </c>
      <c r="M1513" s="4"/>
      <c r="N1513" s="4"/>
      <c r="O1513" s="4">
        <f t="shared" si="343"/>
        <v>70740.212130120752</v>
      </c>
      <c r="P1513" s="4">
        <f t="shared" si="344"/>
        <v>11686.023833671992</v>
      </c>
      <c r="Q1513" s="4">
        <f t="shared" si="344"/>
        <v>11686.023833671992</v>
      </c>
      <c r="R1513" s="4">
        <f t="shared" si="345"/>
        <v>895.68921988793079</v>
      </c>
      <c r="S1513" s="4"/>
      <c r="T1513" s="4"/>
      <c r="U1513" s="4">
        <f t="shared" si="346"/>
        <v>1</v>
      </c>
      <c r="V1513" s="4"/>
      <c r="W1513" s="4"/>
      <c r="X1513">
        <f>IF(front!E1513&gt;$X$2,O1513,P1513)</f>
        <v>70740.212130120752</v>
      </c>
      <c r="Y1513">
        <f t="shared" si="340"/>
        <v>70503.458890473339</v>
      </c>
      <c r="Z1513">
        <f>SUMPRODUCT($B$7:$B$456,Y$7:Y$456,EXP(constants!$B$32+constants!$A$32*ABS($A$7:$A$456-$A1513)))</f>
        <v>4.4469037882497407E-11</v>
      </c>
      <c r="AA1513">
        <f t="shared" si="341"/>
        <v>70503.458890473295</v>
      </c>
      <c r="AB1513">
        <f t="shared" si="347"/>
        <v>70498.551467932222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2.2408057377206755E-5</v>
      </c>
      <c r="AL1513" s="17">
        <f t="shared" si="342"/>
        <v>3.1785131624157614E-10</v>
      </c>
      <c r="AQ1513">
        <f t="shared" si="349"/>
        <v>3.1785131624157614E-10</v>
      </c>
    </row>
    <row r="1514" spans="1:43" x14ac:dyDescent="0.2">
      <c r="A1514">
        <f>front!A1514</f>
        <v>879.26</v>
      </c>
      <c r="B1514" s="1">
        <f t="shared" si="348"/>
        <v>0.43999999999994088</v>
      </c>
      <c r="C1514">
        <f>front!D1514-front!B1514</f>
        <v>40438</v>
      </c>
      <c r="D1514" s="2">
        <f>front!E1514-front!C1514</f>
        <v>55634.1</v>
      </c>
      <c r="E1514" s="2">
        <f>IF(front!F1514-front!C1514&gt;0,front!F1514-front!C1514,0)</f>
        <v>55634.1</v>
      </c>
      <c r="F1514" s="2">
        <f>front!I1514-front!H1514</f>
        <v>4452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41976.161165487079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58724.448578818243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58724.448578818243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4442.2701389932408</v>
      </c>
      <c r="M1514" s="4"/>
      <c r="N1514" s="4"/>
      <c r="O1514" s="4">
        <f t="shared" si="343"/>
        <v>69960.268609145132</v>
      </c>
      <c r="P1514" s="4">
        <f t="shared" si="344"/>
        <v>11744.889715763647</v>
      </c>
      <c r="Q1514" s="4">
        <f t="shared" si="344"/>
        <v>11744.889715763647</v>
      </c>
      <c r="R1514" s="4">
        <f t="shared" si="345"/>
        <v>740.37835649887347</v>
      </c>
      <c r="S1514" s="4"/>
      <c r="T1514" s="4"/>
      <c r="U1514" s="4">
        <f t="shared" si="346"/>
        <v>1</v>
      </c>
      <c r="V1514" s="4"/>
      <c r="W1514" s="4"/>
      <c r="X1514">
        <f>IF(front!E1514&gt;$X$2,O1514,P1514)</f>
        <v>69960.268609145132</v>
      </c>
      <c r="Y1514">
        <f t="shared" si="340"/>
        <v>69723.51536949772</v>
      </c>
      <c r="Z1514">
        <f>SUMPRODUCT($B$7:$B$456,Y$7:Y$456,EXP(constants!$B$32+constants!$A$32*ABS($A$7:$A$456-$A1514)))</f>
        <v>4.3369913747465821E-11</v>
      </c>
      <c r="AA1514">
        <f t="shared" si="341"/>
        <v>69723.515369497676</v>
      </c>
      <c r="AB1514">
        <f t="shared" si="347"/>
        <v>69718.607946956603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2.2408245538135593E-5</v>
      </c>
      <c r="AL1514" s="17">
        <f t="shared" si="342"/>
        <v>3.2140982440705447E-10</v>
      </c>
      <c r="AQ1514">
        <f t="shared" si="349"/>
        <v>3.2140982440705447E-10</v>
      </c>
    </row>
    <row r="1515" spans="1:43" x14ac:dyDescent="0.2">
      <c r="A1515">
        <f>front!A1515</f>
        <v>879.7</v>
      </c>
      <c r="B1515" s="1">
        <f t="shared" si="348"/>
        <v>0.44000000000005457</v>
      </c>
      <c r="C1515">
        <f>front!D1515-front!B1515</f>
        <v>40251.269999999997</v>
      </c>
      <c r="D1515" s="2">
        <f>front!E1515-front!C1515</f>
        <v>54682.2</v>
      </c>
      <c r="E1515" s="2">
        <f>IF(front!F1515-front!C1515&gt;0,front!F1515-front!C1515,0)</f>
        <v>54682.2</v>
      </c>
      <c r="F1515" s="2">
        <f>front!I1515-front!H1515</f>
        <v>4977.8000000000011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41772.66653772226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57666.873628593516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57666.873628593516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4967.2440296514369</v>
      </c>
      <c r="M1515" s="4"/>
      <c r="N1515" s="4"/>
      <c r="O1515" s="4">
        <f t="shared" si="343"/>
        <v>69621.110896203769</v>
      </c>
      <c r="P1515" s="4">
        <f t="shared" si="344"/>
        <v>11533.374725718704</v>
      </c>
      <c r="Q1515" s="4">
        <f t="shared" si="344"/>
        <v>11533.374725718704</v>
      </c>
      <c r="R1515" s="4">
        <f t="shared" si="345"/>
        <v>827.87400494190615</v>
      </c>
      <c r="S1515" s="4"/>
      <c r="T1515" s="4"/>
      <c r="U1515" s="4">
        <f t="shared" si="346"/>
        <v>1</v>
      </c>
      <c r="V1515" s="4"/>
      <c r="W1515" s="4"/>
      <c r="X1515">
        <f>IF(front!E1515&gt;$X$2,O1515,P1515)</f>
        <v>69621.110896203769</v>
      </c>
      <c r="Y1515">
        <f t="shared" si="340"/>
        <v>69384.357656556356</v>
      </c>
      <c r="Z1515">
        <f>SUMPRODUCT($B$7:$B$456,Y$7:Y$456,EXP(constants!$B$32+constants!$A$32*ABS($A$7:$A$456-$A1515)))</f>
        <v>4.2297956241660391E-11</v>
      </c>
      <c r="AA1515">
        <f t="shared" si="341"/>
        <v>69384.357656556313</v>
      </c>
      <c r="AB1515">
        <f t="shared" si="347"/>
        <v>69379.450234015239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2.2408386048355683E-5</v>
      </c>
      <c r="AL1515" s="17">
        <f t="shared" si="342"/>
        <v>3.2298304429874737E-10</v>
      </c>
      <c r="AQ1515">
        <f t="shared" si="349"/>
        <v>3.2298304429874737E-10</v>
      </c>
    </row>
    <row r="1516" spans="1:43" x14ac:dyDescent="0.2">
      <c r="A1516">
        <f>front!A1516</f>
        <v>880.14</v>
      </c>
      <c r="B1516" s="1">
        <f t="shared" si="348"/>
        <v>0.43999999999994088</v>
      </c>
      <c r="C1516">
        <f>front!D1516-front!B1516</f>
        <v>40399.800000000003</v>
      </c>
      <c r="D1516" s="2">
        <f>front!E1516-front!C1516</f>
        <v>55800.5</v>
      </c>
      <c r="E1516" s="2">
        <f>IF(front!F1516-front!C1516&gt;0,front!F1516-front!C1516,0)</f>
        <v>55800.5</v>
      </c>
      <c r="F1516" s="2">
        <f>front!I1516-front!H1516</f>
        <v>5133.1000000000004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41934.524900703022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58909.586399708111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58909.586399708111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5122.3350842285836</v>
      </c>
      <c r="M1516" s="4"/>
      <c r="N1516" s="4"/>
      <c r="O1516" s="4">
        <f t="shared" si="343"/>
        <v>69890.874834505041</v>
      </c>
      <c r="P1516" s="4">
        <f t="shared" si="344"/>
        <v>11781.917279941621</v>
      </c>
      <c r="Q1516" s="4">
        <f t="shared" si="344"/>
        <v>11781.917279941621</v>
      </c>
      <c r="R1516" s="4">
        <f t="shared" si="345"/>
        <v>853.7225140380973</v>
      </c>
      <c r="S1516" s="4"/>
      <c r="T1516" s="4"/>
      <c r="U1516" s="4">
        <f t="shared" si="346"/>
        <v>1</v>
      </c>
      <c r="V1516" s="4"/>
      <c r="W1516" s="4"/>
      <c r="X1516">
        <f>IF(front!E1516&gt;$X$2,O1516,P1516)</f>
        <v>69890.874834505041</v>
      </c>
      <c r="Y1516">
        <f t="shared" si="340"/>
        <v>69654.121594857628</v>
      </c>
      <c r="Z1516">
        <f>SUMPRODUCT($B$7:$B$456,Y$7:Y$456,EXP(constants!$B$32+constants!$A$32*ABS($A$7:$A$456-$A1516)))</f>
        <v>4.1252493897937905E-11</v>
      </c>
      <c r="AA1516">
        <f t="shared" si="341"/>
        <v>69654.121594857585</v>
      </c>
      <c r="AB1516">
        <f t="shared" si="347"/>
        <v>69649.214172316511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2.2408478932201152E-5</v>
      </c>
      <c r="AL1516" s="17">
        <f t="shared" si="342"/>
        <v>3.2173340644965745E-10</v>
      </c>
      <c r="AQ1516">
        <f t="shared" si="349"/>
        <v>3.2173340644965745E-10</v>
      </c>
    </row>
    <row r="1517" spans="1:43" x14ac:dyDescent="0.2">
      <c r="A1517">
        <f>front!A1517</f>
        <v>880.57</v>
      </c>
      <c r="B1517" s="1">
        <f t="shared" si="348"/>
        <v>0.43000000000006366</v>
      </c>
      <c r="C1517">
        <f>front!D1517-front!B1517</f>
        <v>40654.130000000005</v>
      </c>
      <c r="D1517" s="2">
        <f>front!E1517-front!C1517</f>
        <v>55857.8</v>
      </c>
      <c r="E1517" s="2">
        <f>IF(front!F1517-front!C1517&gt;0,front!F1517-front!C1517,0)</f>
        <v>55857.8</v>
      </c>
      <c r="F1517" s="2">
        <f>front!I1517-front!H1517</f>
        <v>5430.7000000000007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42211.797331482303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58973.360089886526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58973.360089886526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5419.5867664775024</v>
      </c>
      <c r="M1517" s="4"/>
      <c r="N1517" s="4"/>
      <c r="O1517" s="4">
        <f t="shared" si="343"/>
        <v>70352.995552470515</v>
      </c>
      <c r="P1517" s="4">
        <f t="shared" si="344"/>
        <v>11794.672017977306</v>
      </c>
      <c r="Q1517" s="4">
        <f t="shared" si="344"/>
        <v>11794.672017977306</v>
      </c>
      <c r="R1517" s="4">
        <f t="shared" si="345"/>
        <v>903.26446107958361</v>
      </c>
      <c r="S1517" s="4"/>
      <c r="T1517" s="4"/>
      <c r="U1517" s="4">
        <f t="shared" si="346"/>
        <v>1</v>
      </c>
      <c r="V1517" s="4"/>
      <c r="W1517" s="4"/>
      <c r="X1517">
        <f>IF(front!E1517&gt;$X$2,O1517,P1517)</f>
        <v>70352.995552470515</v>
      </c>
      <c r="Y1517">
        <f t="shared" si="340"/>
        <v>70116.242312823102</v>
      </c>
      <c r="Z1517">
        <f>SUMPRODUCT($B$7:$B$456,Y$7:Y$456,EXP(constants!$B$32+constants!$A$32*ABS($A$7:$A$456-$A1517)))</f>
        <v>4.025576281262935E-11</v>
      </c>
      <c r="AA1517">
        <f t="shared" si="341"/>
        <v>70116.242312823058</v>
      </c>
      <c r="AB1517">
        <f t="shared" si="347"/>
        <v>70111.334890281985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2.2408523714762647E-5</v>
      </c>
      <c r="AL1517" s="17">
        <f t="shared" si="342"/>
        <v>3.196134227059005E-10</v>
      </c>
      <c r="AQ1517">
        <f t="shared" si="349"/>
        <v>3.196134227059005E-10</v>
      </c>
    </row>
    <row r="1518" spans="1:43" x14ac:dyDescent="0.2">
      <c r="A1518">
        <f>front!A1518</f>
        <v>881.01</v>
      </c>
      <c r="B1518" s="1">
        <f t="shared" si="348"/>
        <v>0.43999999999994088</v>
      </c>
      <c r="C1518">
        <f>front!D1518-front!B1518</f>
        <v>41387.26</v>
      </c>
      <c r="D1518" s="2">
        <f>front!E1518-front!C1518</f>
        <v>55651.9</v>
      </c>
      <c r="E1518" s="2">
        <f>IF(front!F1518-front!C1518&gt;0,front!F1518-front!C1518,0)</f>
        <v>55651.9</v>
      </c>
      <c r="F1518" s="2">
        <f>front!I1518-front!H1518</f>
        <v>5092.6000000000004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43011.897140501802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58744.24870878915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58744.24870878915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5081.8878674520047</v>
      </c>
      <c r="M1518" s="4"/>
      <c r="N1518" s="4"/>
      <c r="O1518" s="4">
        <f t="shared" si="343"/>
        <v>71686.495234169677</v>
      </c>
      <c r="P1518" s="4">
        <f t="shared" si="344"/>
        <v>11748.849741757829</v>
      </c>
      <c r="Q1518" s="4">
        <f t="shared" si="344"/>
        <v>11748.849741757829</v>
      </c>
      <c r="R1518" s="4">
        <f t="shared" si="345"/>
        <v>846.98131124200086</v>
      </c>
      <c r="S1518" s="4"/>
      <c r="T1518" s="4"/>
      <c r="U1518" s="4">
        <f t="shared" si="346"/>
        <v>1</v>
      </c>
      <c r="V1518" s="4"/>
      <c r="W1518" s="4"/>
      <c r="X1518">
        <f>IF(front!E1518&gt;$X$2,O1518,P1518)</f>
        <v>71686.495234169677</v>
      </c>
      <c r="Y1518">
        <f t="shared" si="340"/>
        <v>71449.741994522265</v>
      </c>
      <c r="Z1518">
        <f>SUMPRODUCT($B$7:$B$456,Y$7:Y$456,EXP(constants!$B$32+constants!$A$32*ABS($A$7:$A$456-$A1518)))</f>
        <v>3.9260776579772647E-11</v>
      </c>
      <c r="AA1518">
        <f t="shared" si="341"/>
        <v>71449.741994522221</v>
      </c>
      <c r="AB1518">
        <f t="shared" si="347"/>
        <v>71444.834571981148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2.2408522505653659E-5</v>
      </c>
      <c r="AL1518" s="17">
        <f t="shared" si="342"/>
        <v>3.1364790246769938E-10</v>
      </c>
      <c r="AQ1518">
        <f t="shared" si="349"/>
        <v>3.1364790246769938E-10</v>
      </c>
    </row>
    <row r="1519" spans="1:43" x14ac:dyDescent="0.2">
      <c r="A1519">
        <f>front!A1519</f>
        <v>881.45</v>
      </c>
      <c r="B1519" s="1">
        <f t="shared" si="348"/>
        <v>0.44000000000005457</v>
      </c>
      <c r="C1519">
        <f>front!D1519-front!B1519</f>
        <v>42417.53</v>
      </c>
      <c r="D1519" s="2">
        <f>front!E1519-front!C1519</f>
        <v>55421.3</v>
      </c>
      <c r="E1519" s="2">
        <f>IF(front!F1519-front!C1519&gt;0,front!F1519-front!C1519,0)</f>
        <v>55421.3</v>
      </c>
      <c r="F1519" s="2">
        <f>front!I1519-front!H1519</f>
        <v>4229.6999999999989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44138.312941333519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58487.812305543259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58487.812305543259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4220.3663796790643</v>
      </c>
      <c r="M1519" s="4"/>
      <c r="N1519" s="4"/>
      <c r="O1519" s="4">
        <f t="shared" si="343"/>
        <v>73563.854902222534</v>
      </c>
      <c r="P1519" s="4">
        <f t="shared" si="344"/>
        <v>11697.562461108651</v>
      </c>
      <c r="Q1519" s="4">
        <f t="shared" si="344"/>
        <v>11697.562461108651</v>
      </c>
      <c r="R1519" s="4">
        <f t="shared" si="345"/>
        <v>703.39439661317738</v>
      </c>
      <c r="S1519" s="4"/>
      <c r="T1519" s="4"/>
      <c r="U1519" s="4">
        <f t="shared" si="346"/>
        <v>1</v>
      </c>
      <c r="V1519" s="4"/>
      <c r="W1519" s="4"/>
      <c r="X1519">
        <f>IF(front!E1519&gt;$X$2,O1519,P1519)</f>
        <v>73563.854902222534</v>
      </c>
      <c r="Y1519">
        <f t="shared" si="340"/>
        <v>73327.101662575122</v>
      </c>
      <c r="Z1519">
        <f>SUMPRODUCT($B$7:$B$456,Y$7:Y$456,EXP(constants!$B$32+constants!$A$32*ABS($A$7:$A$456-$A1519)))</f>
        <v>3.8290383039598764E-11</v>
      </c>
      <c r="AA1519">
        <f t="shared" si="341"/>
        <v>73327.101662575078</v>
      </c>
      <c r="AB1519">
        <f t="shared" si="347"/>
        <v>73322.194240034005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2.2408473751331865E-5</v>
      </c>
      <c r="AL1519" s="17">
        <f t="shared" si="342"/>
        <v>3.0561651875792899E-10</v>
      </c>
      <c r="AQ1519">
        <f t="shared" si="349"/>
        <v>3.0561651875792899E-10</v>
      </c>
    </row>
    <row r="1520" spans="1:43" x14ac:dyDescent="0.2">
      <c r="A1520">
        <f>front!A1520</f>
        <v>881.89</v>
      </c>
      <c r="B1520" s="1">
        <f t="shared" si="348"/>
        <v>0.43999999999994088</v>
      </c>
      <c r="C1520">
        <f>front!D1520-front!B1520</f>
        <v>43586.27</v>
      </c>
      <c r="D1520" s="2">
        <f>front!E1520-front!C1520</f>
        <v>55125.3</v>
      </c>
      <c r="E1520" s="2">
        <f>IF(front!F1520-front!C1520&gt;0,front!F1520-front!C1520,0)</f>
        <v>55125.3</v>
      </c>
      <c r="F1520" s="2">
        <f>front!I1520-front!H1520</f>
        <v>3423.1000000000004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45418.831263986758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58158.872131337106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58158.872131337106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3415.3735029060817</v>
      </c>
      <c r="M1520" s="4"/>
      <c r="N1520" s="4"/>
      <c r="O1520" s="4">
        <f t="shared" si="343"/>
        <v>75698.052106644594</v>
      </c>
      <c r="P1520" s="4">
        <f t="shared" si="344"/>
        <v>11631.77442626742</v>
      </c>
      <c r="Q1520" s="4">
        <f t="shared" si="344"/>
        <v>11631.77442626742</v>
      </c>
      <c r="R1520" s="4">
        <f t="shared" si="345"/>
        <v>569.22891715101366</v>
      </c>
      <c r="S1520" s="4"/>
      <c r="T1520" s="4"/>
      <c r="U1520" s="4">
        <f t="shared" si="346"/>
        <v>1</v>
      </c>
      <c r="V1520" s="4"/>
      <c r="W1520" s="4"/>
      <c r="X1520">
        <f>IF(front!E1520&gt;$X$2,O1520,P1520)</f>
        <v>75698.052106644594</v>
      </c>
      <c r="Y1520">
        <f t="shared" si="340"/>
        <v>75461.298866997182</v>
      </c>
      <c r="Z1520">
        <f>SUMPRODUCT($B$7:$B$456,Y$7:Y$456,EXP(constants!$B$32+constants!$A$32*ABS($A$7:$A$456-$A1520)))</f>
        <v>3.7343974343965807E-11</v>
      </c>
      <c r="AA1520">
        <f t="shared" si="341"/>
        <v>75461.298866997138</v>
      </c>
      <c r="AB1520">
        <f t="shared" si="347"/>
        <v>75456.391444456065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2.240837748202269E-5</v>
      </c>
      <c r="AL1520" s="17">
        <f t="shared" si="342"/>
        <v>2.9697123137034246E-10</v>
      </c>
      <c r="AQ1520">
        <f t="shared" si="349"/>
        <v>2.9697123137034246E-10</v>
      </c>
    </row>
    <row r="1521" spans="1:43" x14ac:dyDescent="0.2">
      <c r="A1521">
        <f>front!A1521</f>
        <v>882.32</v>
      </c>
      <c r="B1521" s="1">
        <f t="shared" si="348"/>
        <v>0.43000000000006366</v>
      </c>
      <c r="C1521">
        <f>front!D1521-front!B1521</f>
        <v>44370.400000000001</v>
      </c>
      <c r="D1521" s="2">
        <f>front!E1521-front!C1521</f>
        <v>55542.1</v>
      </c>
      <c r="E1521" s="2">
        <f>IF(front!F1521-front!C1521&gt;0,front!F1521-front!C1521,0)</f>
        <v>55542.1</v>
      </c>
      <c r="F1521" s="2">
        <f>front!I1521-front!H1521</f>
        <v>2991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46279.448670390768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58622.126601105752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58622.126601105752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2984.2086068173026</v>
      </c>
      <c r="M1521" s="4"/>
      <c r="N1521" s="4"/>
      <c r="O1521" s="4">
        <f t="shared" si="343"/>
        <v>77132.414450651282</v>
      </c>
      <c r="P1521" s="4">
        <f t="shared" si="344"/>
        <v>11724.425320221149</v>
      </c>
      <c r="Q1521" s="4">
        <f t="shared" si="344"/>
        <v>11724.425320221149</v>
      </c>
      <c r="R1521" s="4">
        <f t="shared" si="345"/>
        <v>497.36810113621715</v>
      </c>
      <c r="S1521" s="4"/>
      <c r="T1521" s="4"/>
      <c r="U1521" s="4">
        <f t="shared" si="346"/>
        <v>1</v>
      </c>
      <c r="V1521" s="4"/>
      <c r="W1521" s="4"/>
      <c r="X1521">
        <f>IF(front!E1521&gt;$X$2,O1521,P1521)</f>
        <v>77132.414450651282</v>
      </c>
      <c r="Y1521">
        <f t="shared" si="340"/>
        <v>76895.66121100387</v>
      </c>
      <c r="Z1521">
        <f>SUMPRODUCT($B$7:$B$456,Y$7:Y$456,EXP(constants!$B$32+constants!$A$32*ABS($A$7:$A$456-$A1521)))</f>
        <v>3.6441679802217961E-11</v>
      </c>
      <c r="AA1521">
        <f t="shared" si="341"/>
        <v>76895.661211003826</v>
      </c>
      <c r="AB1521">
        <f t="shared" si="347"/>
        <v>76890.753788462753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2.2408237523629549E-5</v>
      </c>
      <c r="AL1521" s="17">
        <f t="shared" si="342"/>
        <v>2.91429546721284E-10</v>
      </c>
      <c r="AQ1521">
        <f t="shared" si="349"/>
        <v>2.91429546721284E-10</v>
      </c>
    </row>
    <row r="1522" spans="1:43" x14ac:dyDescent="0.2">
      <c r="A1522">
        <f>front!A1522</f>
        <v>882.76</v>
      </c>
      <c r="B1522" s="1">
        <f t="shared" si="348"/>
        <v>0.43999999999994088</v>
      </c>
      <c r="C1522">
        <f>front!D1522-front!B1522</f>
        <v>45187.8</v>
      </c>
      <c r="D1522" s="2">
        <f>front!E1522-front!C1522</f>
        <v>55547.9</v>
      </c>
      <c r="E1522" s="2">
        <f>IF(front!F1522-front!C1522&gt;0,front!F1522-front!C1522,0)</f>
        <v>55547.9</v>
      </c>
      <c r="F1522" s="2">
        <f>front!I1522-front!H1522</f>
        <v>3221.3000000000011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47177.745440481536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58628.576564732204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58628.576564732204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3214.0056905466099</v>
      </c>
      <c r="M1522" s="4"/>
      <c r="N1522" s="4"/>
      <c r="O1522" s="4">
        <f t="shared" si="343"/>
        <v>78629.575734135899</v>
      </c>
      <c r="P1522" s="4">
        <f t="shared" si="344"/>
        <v>11725.71531294644</v>
      </c>
      <c r="Q1522" s="4">
        <f t="shared" si="344"/>
        <v>11725.71531294644</v>
      </c>
      <c r="R1522" s="4">
        <f t="shared" si="345"/>
        <v>535.66761509110165</v>
      </c>
      <c r="S1522" s="4"/>
      <c r="T1522" s="4"/>
      <c r="U1522" s="4">
        <f t="shared" si="346"/>
        <v>1</v>
      </c>
      <c r="V1522" s="4"/>
      <c r="W1522" s="4"/>
      <c r="X1522">
        <f>IF(front!E1522&gt;$X$2,O1522,P1522)</f>
        <v>78629.575734135899</v>
      </c>
      <c r="Y1522">
        <f t="shared" si="340"/>
        <v>78392.822494488486</v>
      </c>
      <c r="Z1522">
        <f>SUMPRODUCT($B$7:$B$456,Y$7:Y$456,EXP(constants!$B$32+constants!$A$32*ABS($A$7:$A$456-$A1522)))</f>
        <v>3.5540964794676132E-11</v>
      </c>
      <c r="AA1522">
        <f t="shared" si="341"/>
        <v>78392.822494488457</v>
      </c>
      <c r="AB1522">
        <f t="shared" si="347"/>
        <v>78387.915071947384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2.2408047399064931E-5</v>
      </c>
      <c r="AL1522" s="17">
        <f t="shared" si="342"/>
        <v>2.8586099500794199E-10</v>
      </c>
      <c r="AQ1522">
        <f t="shared" si="349"/>
        <v>2.8586099500794199E-10</v>
      </c>
    </row>
    <row r="1523" spans="1:43" x14ac:dyDescent="0.2">
      <c r="A1523">
        <f>front!A1523</f>
        <v>883.2</v>
      </c>
      <c r="B1523" s="1">
        <f t="shared" si="348"/>
        <v>0.44000000000005457</v>
      </c>
      <c r="C1523">
        <f>front!D1523-front!B1523</f>
        <v>45551.66</v>
      </c>
      <c r="D1523" s="2">
        <f>front!E1523-front!C1523</f>
        <v>55525</v>
      </c>
      <c r="E1523" s="2">
        <f>IF(front!F1523-front!C1523&gt;0,front!F1523-front!C1523,0)</f>
        <v>55525</v>
      </c>
      <c r="F1523" s="2">
        <f>front!I1523-front!H1523</f>
        <v>3302.3999999999996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47577.96953716928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58603.110923087843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58603.110923087843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3294.9309342054316</v>
      </c>
      <c r="M1523" s="4"/>
      <c r="N1523" s="4"/>
      <c r="O1523" s="4">
        <f t="shared" si="343"/>
        <v>79296.615895282128</v>
      </c>
      <c r="P1523" s="4">
        <f t="shared" si="344"/>
        <v>11720.622184617569</v>
      </c>
      <c r="Q1523" s="4">
        <f t="shared" si="344"/>
        <v>11720.622184617569</v>
      </c>
      <c r="R1523" s="4">
        <f t="shared" si="345"/>
        <v>549.1551557009052</v>
      </c>
      <c r="S1523" s="4"/>
      <c r="T1523" s="4"/>
      <c r="U1523" s="4">
        <f t="shared" si="346"/>
        <v>1</v>
      </c>
      <c r="V1523" s="4"/>
      <c r="W1523" s="4"/>
      <c r="X1523">
        <f>IF(front!E1523&gt;$X$2,O1523,P1523)</f>
        <v>79296.615895282128</v>
      </c>
      <c r="Y1523">
        <f t="shared" si="340"/>
        <v>79059.862655634715</v>
      </c>
      <c r="Z1523">
        <f>SUMPRODUCT($B$7:$B$456,Y$7:Y$456,EXP(constants!$B$32+constants!$A$32*ABS($A$7:$A$456-$A1523)))</f>
        <v>3.4662512414137392E-11</v>
      </c>
      <c r="AA1523">
        <f t="shared" si="341"/>
        <v>79059.862655634686</v>
      </c>
      <c r="AB1523">
        <f t="shared" si="347"/>
        <v>79054.955233093613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2.2407809858466015E-5</v>
      </c>
      <c r="AL1523" s="17">
        <f t="shared" si="342"/>
        <v>2.8344598757151359E-10</v>
      </c>
      <c r="AQ1523">
        <f t="shared" si="349"/>
        <v>2.8344598757151359E-10</v>
      </c>
    </row>
    <row r="1524" spans="1:43" x14ac:dyDescent="0.2">
      <c r="A1524">
        <f>front!A1524</f>
        <v>883.63</v>
      </c>
      <c r="B1524" s="1">
        <f t="shared" si="348"/>
        <v>0.42999999999994998</v>
      </c>
      <c r="C1524">
        <f>front!D1524-front!B1524</f>
        <v>45439.4</v>
      </c>
      <c r="D1524" s="2">
        <f>front!E1524-front!C1524</f>
        <v>55570.7</v>
      </c>
      <c r="E1524" s="2">
        <f>IF(front!F1524-front!C1524&gt;0,front!F1524-front!C1524,0)</f>
        <v>55570.7</v>
      </c>
      <c r="F1524" s="2">
        <f>front!I1524-front!H1524</f>
        <v>3816.1999999999989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47454.468138656826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58653.932589521763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58653.932589521763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3807.6619898355993</v>
      </c>
      <c r="M1524" s="4"/>
      <c r="N1524" s="4"/>
      <c r="O1524" s="4">
        <f t="shared" si="343"/>
        <v>79090.780231094701</v>
      </c>
      <c r="P1524" s="4">
        <f t="shared" si="344"/>
        <v>11730.786517904353</v>
      </c>
      <c r="Q1524" s="4">
        <f t="shared" si="344"/>
        <v>11730.786517904353</v>
      </c>
      <c r="R1524" s="4">
        <f t="shared" si="345"/>
        <v>634.61033163926652</v>
      </c>
      <c r="S1524" s="4"/>
      <c r="T1524" s="4"/>
      <c r="U1524" s="4">
        <f t="shared" si="346"/>
        <v>1</v>
      </c>
      <c r="V1524" s="4"/>
      <c r="W1524" s="4"/>
      <c r="X1524">
        <f>IF(front!E1524&gt;$X$2,O1524,P1524)</f>
        <v>79090.780231094701</v>
      </c>
      <c r="Y1524">
        <f t="shared" si="340"/>
        <v>78854.026991447288</v>
      </c>
      <c r="Z1524">
        <f>SUMPRODUCT($B$7:$B$456,Y$7:Y$456,EXP(constants!$B$32+constants!$A$32*ABS($A$7:$A$456-$A1524)))</f>
        <v>3.3825006596827698E-11</v>
      </c>
      <c r="AA1524">
        <f t="shared" si="341"/>
        <v>78854.026991447259</v>
      </c>
      <c r="AB1524">
        <f t="shared" si="347"/>
        <v>78849.119568906186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2.2407531939535101E-5</v>
      </c>
      <c r="AL1524" s="17">
        <f t="shared" si="342"/>
        <v>2.8418239876417612E-10</v>
      </c>
      <c r="AQ1524">
        <f t="shared" si="349"/>
        <v>2.8418239876417612E-10</v>
      </c>
    </row>
    <row r="1525" spans="1:43" x14ac:dyDescent="0.2">
      <c r="A1525">
        <f>front!A1525</f>
        <v>884.07</v>
      </c>
      <c r="B1525" s="1">
        <f t="shared" si="348"/>
        <v>0.44000000000005457</v>
      </c>
      <c r="C1525">
        <f>front!D1525-front!B1525</f>
        <v>45014.47</v>
      </c>
      <c r="D1525" s="2">
        <f>front!E1525-front!C1525</f>
        <v>55816.2</v>
      </c>
      <c r="E1525" s="2">
        <f>IF(front!F1525-front!C1525&gt;0,front!F1525-front!C1525,0)</f>
        <v>55816.2</v>
      </c>
      <c r="F1525" s="2">
        <f>front!I1525-front!H1525</f>
        <v>3445.7999999999993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46987.167334479171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58927.05905621266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58927.05905621266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3438.0254715377573</v>
      </c>
      <c r="M1525" s="4"/>
      <c r="N1525" s="4"/>
      <c r="O1525" s="4">
        <f t="shared" si="343"/>
        <v>78311.945557465282</v>
      </c>
      <c r="P1525" s="4">
        <f t="shared" si="344"/>
        <v>11785.411811242533</v>
      </c>
      <c r="Q1525" s="4">
        <f t="shared" si="344"/>
        <v>11785.411811242533</v>
      </c>
      <c r="R1525" s="4">
        <f t="shared" si="345"/>
        <v>573.00424525629285</v>
      </c>
      <c r="S1525" s="4"/>
      <c r="T1525" s="4"/>
      <c r="U1525" s="4">
        <f t="shared" si="346"/>
        <v>1</v>
      </c>
      <c r="V1525" s="4"/>
      <c r="W1525" s="4"/>
      <c r="X1525">
        <f>IF(front!E1525&gt;$X$2,O1525,P1525)</f>
        <v>78311.945557465282</v>
      </c>
      <c r="Y1525">
        <f t="shared" ref="Y1525:Y1588" si="350">X1525-$U$4</f>
        <v>78075.192317817869</v>
      </c>
      <c r="Z1525">
        <f>SUMPRODUCT($B$7:$B$456,Y$7:Y$456,EXP(constants!$B$32+constants!$A$32*ABS($A$7:$A$456-$A1525)))</f>
        <v>3.2988966896206733E-11</v>
      </c>
      <c r="AA1525">
        <f t="shared" si="341"/>
        <v>78075.19231781784</v>
      </c>
      <c r="AB1525">
        <f t="shared" si="347"/>
        <v>78070.284895276767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2.2407200752949611E-5</v>
      </c>
      <c r="AL1525" s="17">
        <f t="shared" si="342"/>
        <v>2.8701318027731755E-10</v>
      </c>
      <c r="AQ1525">
        <f t="shared" si="349"/>
        <v>2.8701318027731755E-10</v>
      </c>
    </row>
    <row r="1526" spans="1:43" x14ac:dyDescent="0.2">
      <c r="A1526">
        <f>front!A1526</f>
        <v>884.51</v>
      </c>
      <c r="B1526" s="1">
        <f t="shared" si="348"/>
        <v>0.43999999999994088</v>
      </c>
      <c r="C1526">
        <f>front!D1526-front!B1526</f>
        <v>44155.53</v>
      </c>
      <c r="D1526" s="2">
        <f>front!E1526-front!C1526</f>
        <v>55209.3</v>
      </c>
      <c r="E1526" s="2">
        <f>IF(front!F1526-front!C1526&gt;0,front!F1526-front!C1526,0)</f>
        <v>55209.3</v>
      </c>
      <c r="F1526" s="2">
        <f>front!I1526-front!H1526</f>
        <v>3202.5999999999985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46043.506418269528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58252.195984569582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58252.195984569582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3195.3461735392616</v>
      </c>
      <c r="M1526" s="4"/>
      <c r="N1526" s="4"/>
      <c r="O1526" s="4">
        <f t="shared" si="343"/>
        <v>76739.177363782554</v>
      </c>
      <c r="P1526" s="4">
        <f t="shared" si="344"/>
        <v>11650.439196913916</v>
      </c>
      <c r="Q1526" s="4">
        <f t="shared" si="344"/>
        <v>11650.439196913916</v>
      </c>
      <c r="R1526" s="4">
        <f t="shared" si="345"/>
        <v>532.55769558987697</v>
      </c>
      <c r="S1526" s="4"/>
      <c r="T1526" s="4"/>
      <c r="U1526" s="4">
        <f t="shared" si="346"/>
        <v>1</v>
      </c>
      <c r="V1526" s="4"/>
      <c r="W1526" s="4"/>
      <c r="X1526">
        <f>IF(front!E1526&gt;$X$2,O1526,P1526)</f>
        <v>76739.177363782554</v>
      </c>
      <c r="Y1526">
        <f t="shared" si="350"/>
        <v>76502.424124135141</v>
      </c>
      <c r="Z1526">
        <f>SUMPRODUCT($B$7:$B$456,Y$7:Y$456,EXP(constants!$B$32+constants!$A$32*ABS($A$7:$A$456-$A1526)))</f>
        <v>3.2173591267860814E-11</v>
      </c>
      <c r="AA1526">
        <f t="shared" si="341"/>
        <v>76502.424124135112</v>
      </c>
      <c r="AB1526">
        <f t="shared" si="347"/>
        <v>76497.516701594039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2.2406822263133198E-5</v>
      </c>
      <c r="AL1526" s="17">
        <f t="shared" si="342"/>
        <v>2.9290914567251944E-10</v>
      </c>
      <c r="AQ1526">
        <f t="shared" si="349"/>
        <v>2.9290914567251944E-10</v>
      </c>
    </row>
    <row r="1527" spans="1:43" x14ac:dyDescent="0.2">
      <c r="A1527">
        <f>front!A1527</f>
        <v>884.94</v>
      </c>
      <c r="B1527" s="1">
        <f t="shared" si="348"/>
        <v>0.43000000000006366</v>
      </c>
      <c r="C1527">
        <f>front!D1527-front!B1527</f>
        <v>43306.33</v>
      </c>
      <c r="D1527" s="2">
        <f>front!E1527-front!C1527</f>
        <v>55410.9</v>
      </c>
      <c r="E1527" s="2">
        <f>IF(front!F1527-front!C1527&gt;0,front!F1527-front!C1527,0)</f>
        <v>55410.9</v>
      </c>
      <c r="F1527" s="2">
        <f>front!I1527-front!H1527</f>
        <v>3500.5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45111.867506761664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58476.250826703807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58476.250826703807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3492.6102634756176</v>
      </c>
      <c r="M1527" s="4"/>
      <c r="N1527" s="4"/>
      <c r="O1527" s="4">
        <f t="shared" si="343"/>
        <v>75186.445844602771</v>
      </c>
      <c r="P1527" s="4">
        <f t="shared" si="344"/>
        <v>11695.250165340762</v>
      </c>
      <c r="Q1527" s="4">
        <f t="shared" si="344"/>
        <v>11695.250165340762</v>
      </c>
      <c r="R1527" s="4">
        <f t="shared" si="345"/>
        <v>582.10171057926959</v>
      </c>
      <c r="S1527" s="4"/>
      <c r="T1527" s="4"/>
      <c r="U1527" s="4">
        <f t="shared" si="346"/>
        <v>1</v>
      </c>
      <c r="V1527" s="4"/>
      <c r="W1527" s="4"/>
      <c r="X1527">
        <f>IF(front!E1527&gt;$X$2,O1527,P1527)</f>
        <v>75186.445844602771</v>
      </c>
      <c r="Y1527">
        <f t="shared" si="350"/>
        <v>74949.692604955359</v>
      </c>
      <c r="Z1527">
        <f>SUMPRODUCT($B$7:$B$456,Y$7:Y$456,EXP(constants!$B$32+constants!$A$32*ABS($A$7:$A$456-$A1527)))</f>
        <v>3.1396222059055416E-11</v>
      </c>
      <c r="AA1527">
        <f t="shared" si="341"/>
        <v>74949.692604955329</v>
      </c>
      <c r="AB1527">
        <f t="shared" si="347"/>
        <v>74944.785182414256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2.2406406711871401E-5</v>
      </c>
      <c r="AL1527" s="17">
        <f t="shared" si="342"/>
        <v>2.9897219209227983E-10</v>
      </c>
      <c r="AQ1527">
        <f t="shared" si="349"/>
        <v>2.9897219209227983E-10</v>
      </c>
    </row>
    <row r="1528" spans="1:43" x14ac:dyDescent="0.2">
      <c r="A1528">
        <f>front!A1528</f>
        <v>885.38</v>
      </c>
      <c r="B1528" s="1">
        <f t="shared" si="348"/>
        <v>0.43999999999994088</v>
      </c>
      <c r="C1528">
        <f>front!D1528-front!B1528</f>
        <v>42437.93</v>
      </c>
      <c r="D1528" s="2">
        <f>front!E1528-front!C1528</f>
        <v>55216</v>
      </c>
      <c r="E1528" s="2">
        <f>IF(front!F1528-front!C1528&gt;0,front!F1528-front!C1528,0)</f>
        <v>55216</v>
      </c>
      <c r="F1528" s="2">
        <f>front!I1528-front!H1528</f>
        <v>3989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44160.639889911799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58259.640469952574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58259.640469952574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3980.121186711242</v>
      </c>
      <c r="M1528" s="4"/>
      <c r="N1528" s="4"/>
      <c r="O1528" s="4">
        <f t="shared" si="343"/>
        <v>73601.06648318634</v>
      </c>
      <c r="P1528" s="4">
        <f t="shared" si="344"/>
        <v>11651.928093990515</v>
      </c>
      <c r="Q1528" s="4">
        <f t="shared" si="344"/>
        <v>11651.928093990515</v>
      </c>
      <c r="R1528" s="4">
        <f t="shared" si="345"/>
        <v>663.35353111854033</v>
      </c>
      <c r="S1528" s="4"/>
      <c r="T1528" s="4"/>
      <c r="U1528" s="4">
        <f t="shared" si="346"/>
        <v>1</v>
      </c>
      <c r="V1528" s="4"/>
      <c r="W1528" s="4"/>
      <c r="X1528">
        <f>IF(front!E1528&gt;$X$2,O1528,P1528)</f>
        <v>73601.06648318634</v>
      </c>
      <c r="Y1528">
        <f t="shared" si="350"/>
        <v>73364.313243538927</v>
      </c>
      <c r="Z1528">
        <f>SUMPRODUCT($B$7:$B$456,Y$7:Y$456,EXP(constants!$B$32+constants!$A$32*ABS($A$7:$A$456-$A1528)))</f>
        <v>3.0620213693299847E-11</v>
      </c>
      <c r="AA1528">
        <f t="shared" si="341"/>
        <v>73364.313243538898</v>
      </c>
      <c r="AB1528">
        <f t="shared" si="347"/>
        <v>73359.405820997825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2.2405934813061235E-5</v>
      </c>
      <c r="AL1528" s="17">
        <f t="shared" si="342"/>
        <v>3.0542688510500363E-10</v>
      </c>
      <c r="AQ1528">
        <f t="shared" si="349"/>
        <v>3.0542688510500363E-10</v>
      </c>
    </row>
    <row r="1529" spans="1:43" x14ac:dyDescent="0.2">
      <c r="A1529">
        <f>front!A1529</f>
        <v>885.82</v>
      </c>
      <c r="B1529" s="1">
        <f t="shared" si="348"/>
        <v>0.44000000000005457</v>
      </c>
      <c r="C1529">
        <f>front!D1529-front!B1529</f>
        <v>41641.53</v>
      </c>
      <c r="D1529" s="2">
        <f>front!E1529-front!C1529</f>
        <v>55032.1</v>
      </c>
      <c r="E1529" s="2">
        <f>IF(front!F1529-front!C1529&gt;0,front!F1529-front!C1529,0)</f>
        <v>55032.1</v>
      </c>
      <c r="F1529" s="2">
        <f>front!I1529-front!H1529</f>
        <v>3986.6000000000004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43289.678865370239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58055.348214832251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58055.348214832251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3977.7258430258003</v>
      </c>
      <c r="M1529" s="4"/>
      <c r="N1529" s="4"/>
      <c r="O1529" s="4">
        <f t="shared" si="343"/>
        <v>72149.46477561706</v>
      </c>
      <c r="P1529" s="4">
        <f t="shared" si="344"/>
        <v>11611.069642966451</v>
      </c>
      <c r="Q1529" s="4">
        <f t="shared" si="344"/>
        <v>11611.069642966451</v>
      </c>
      <c r="R1529" s="4">
        <f t="shared" si="345"/>
        <v>662.95430717096667</v>
      </c>
      <c r="S1529" s="4"/>
      <c r="T1529" s="4"/>
      <c r="U1529" s="4">
        <f t="shared" si="346"/>
        <v>1</v>
      </c>
      <c r="V1529" s="4"/>
      <c r="W1529" s="4"/>
      <c r="X1529">
        <f>IF(front!E1529&gt;$X$2,O1529,P1529)</f>
        <v>72149.46477561706</v>
      </c>
      <c r="Y1529">
        <f t="shared" si="350"/>
        <v>71912.711535969647</v>
      </c>
      <c r="Z1529">
        <f>SUMPRODUCT($B$7:$B$456,Y$7:Y$456,EXP(constants!$B$32+constants!$A$32*ABS($A$7:$A$456-$A1529)))</f>
        <v>2.9863385628364705E-11</v>
      </c>
      <c r="AA1529">
        <f t="shared" si="341"/>
        <v>71912.711535969618</v>
      </c>
      <c r="AB1529">
        <f t="shared" si="347"/>
        <v>71907.804113428545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2.2405415738028994E-5</v>
      </c>
      <c r="AL1529" s="17">
        <f t="shared" si="342"/>
        <v>3.1158531419880829E-10</v>
      </c>
      <c r="AQ1529">
        <f t="shared" si="349"/>
        <v>3.1158531419880829E-10</v>
      </c>
    </row>
    <row r="1530" spans="1:43" x14ac:dyDescent="0.2">
      <c r="A1530">
        <f>front!A1530</f>
        <v>886.26</v>
      </c>
      <c r="B1530" s="1">
        <f t="shared" si="348"/>
        <v>0.43999999999994088</v>
      </c>
      <c r="C1530">
        <f>front!D1530-front!B1530</f>
        <v>40870.800000000003</v>
      </c>
      <c r="D1530" s="2">
        <f>front!E1530-front!C1530</f>
        <v>55585.8</v>
      </c>
      <c r="E1530" s="2">
        <f>IF(front!F1530-front!C1530&gt;0,front!F1530-front!C1530,0)</f>
        <v>55585.8</v>
      </c>
      <c r="F1530" s="2">
        <f>front!I1530-front!H1530</f>
        <v>4428.6000000000004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42448.131253213054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58670.72627415906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58670.72627415906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4418.9106688334487</v>
      </c>
      <c r="M1530" s="4"/>
      <c r="N1530" s="4"/>
      <c r="O1530" s="4">
        <f t="shared" si="343"/>
        <v>70746.885422021762</v>
      </c>
      <c r="P1530" s="4">
        <f t="shared" si="344"/>
        <v>11734.145254831812</v>
      </c>
      <c r="Q1530" s="4">
        <f t="shared" si="344"/>
        <v>11734.145254831812</v>
      </c>
      <c r="R1530" s="4">
        <f t="shared" si="345"/>
        <v>736.48511147224144</v>
      </c>
      <c r="S1530" s="4"/>
      <c r="T1530" s="4"/>
      <c r="U1530" s="4">
        <f t="shared" si="346"/>
        <v>1</v>
      </c>
      <c r="V1530" s="4"/>
      <c r="W1530" s="4"/>
      <c r="X1530">
        <f>IF(front!E1530&gt;$X$2,O1530,P1530)</f>
        <v>70746.885422021762</v>
      </c>
      <c r="Y1530">
        <f t="shared" si="350"/>
        <v>70510.132182374349</v>
      </c>
      <c r="Z1530">
        <f>SUMPRODUCT($B$7:$B$456,Y$7:Y$456,EXP(constants!$B$32+constants!$A$32*ABS($A$7:$A$456-$A1530)))</f>
        <v>2.9125263792119392E-11</v>
      </c>
      <c r="AA1530">
        <f t="shared" si="341"/>
        <v>70510.13218237432</v>
      </c>
      <c r="AB1530">
        <f t="shared" si="347"/>
        <v>70505.224759833247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2.2404849532694308E-5</v>
      </c>
      <c r="AL1530" s="17">
        <f t="shared" si="342"/>
        <v>3.1777573377027694E-10</v>
      </c>
      <c r="AQ1530">
        <f t="shared" si="349"/>
        <v>3.1777573377027694E-10</v>
      </c>
    </row>
    <row r="1531" spans="1:43" x14ac:dyDescent="0.2">
      <c r="A1531">
        <f>front!A1531</f>
        <v>886.69</v>
      </c>
      <c r="B1531" s="1">
        <f t="shared" si="348"/>
        <v>0.43000000000006366</v>
      </c>
      <c r="C1531">
        <f>front!D1531-front!B1531</f>
        <v>40347.199999999997</v>
      </c>
      <c r="D1531" s="2">
        <f>front!E1531-front!C1531</f>
        <v>55773.8</v>
      </c>
      <c r="E1531" s="2">
        <f>IF(front!F1531-front!C1531&gt;0,front!F1531-front!C1531,0)</f>
        <v>55773.8</v>
      </c>
      <c r="F1531" s="2">
        <f>front!I1531-front!H1531</f>
        <v>3455.3999999999996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41877.198896000416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58879.873660602971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58879.873660602971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3447.6051971580987</v>
      </c>
      <c r="M1531" s="4"/>
      <c r="N1531" s="4"/>
      <c r="O1531" s="4">
        <f t="shared" si="343"/>
        <v>69795.33149333403</v>
      </c>
      <c r="P1531" s="4">
        <f t="shared" si="344"/>
        <v>11775.974732120594</v>
      </c>
      <c r="Q1531" s="4">
        <f t="shared" si="344"/>
        <v>11775.974732120594</v>
      </c>
      <c r="R1531" s="4">
        <f t="shared" si="345"/>
        <v>574.60086619301649</v>
      </c>
      <c r="S1531" s="4"/>
      <c r="T1531" s="4"/>
      <c r="U1531" s="4">
        <f t="shared" si="346"/>
        <v>1</v>
      </c>
      <c r="V1531" s="4"/>
      <c r="W1531" s="4"/>
      <c r="X1531">
        <f>IF(front!E1531&gt;$X$2,O1531,P1531)</f>
        <v>69795.33149333403</v>
      </c>
      <c r="Y1531">
        <f t="shared" si="350"/>
        <v>69558.578253686617</v>
      </c>
      <c r="Z1531">
        <f>SUMPRODUCT($B$7:$B$456,Y$7:Y$456,EXP(constants!$B$32+constants!$A$32*ABS($A$7:$A$456-$A1531)))</f>
        <v>2.8421547409268926E-11</v>
      </c>
      <c r="AA1531">
        <f t="shared" si="341"/>
        <v>69558.578253686588</v>
      </c>
      <c r="AB1531">
        <f t="shared" si="347"/>
        <v>69553.670831145515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2.2404250705571687E-5</v>
      </c>
      <c r="AL1531" s="17">
        <f t="shared" si="342"/>
        <v>3.2211456904930548E-10</v>
      </c>
      <c r="AQ1531">
        <f t="shared" si="349"/>
        <v>3.2211456904930548E-10</v>
      </c>
    </row>
    <row r="1532" spans="1:43" x14ac:dyDescent="0.2">
      <c r="A1532">
        <f>front!A1532</f>
        <v>887.13</v>
      </c>
      <c r="B1532" s="1">
        <f t="shared" si="348"/>
        <v>0.43999999999994088</v>
      </c>
      <c r="C1532">
        <f>front!D1532-front!B1532</f>
        <v>40191.74</v>
      </c>
      <c r="D1532" s="2">
        <f>front!E1532-front!C1532</f>
        <v>54643.4</v>
      </c>
      <c r="E1532" s="2">
        <f>IF(front!F1532-front!C1532&gt;0,front!F1532-front!C1532,0)</f>
        <v>54643.4</v>
      </c>
      <c r="F1532" s="2">
        <f>front!I1532-front!H1532</f>
        <v>2579.6000000000004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41707.809198339899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57623.812908030406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57623.812908030406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2573.7250405149466</v>
      </c>
      <c r="M1532" s="4"/>
      <c r="N1532" s="4"/>
      <c r="O1532" s="4">
        <f t="shared" si="343"/>
        <v>69513.015330566501</v>
      </c>
      <c r="P1532" s="4">
        <f t="shared" si="344"/>
        <v>11524.762581606081</v>
      </c>
      <c r="Q1532" s="4">
        <f t="shared" si="344"/>
        <v>11524.762581606081</v>
      </c>
      <c r="R1532" s="4">
        <f t="shared" si="345"/>
        <v>428.95417341915777</v>
      </c>
      <c r="S1532" s="4"/>
      <c r="T1532" s="4"/>
      <c r="U1532" s="4">
        <f t="shared" si="346"/>
        <v>1</v>
      </c>
      <c r="V1532" s="4"/>
      <c r="W1532" s="4"/>
      <c r="X1532">
        <f>IF(front!E1532&gt;$X$2,O1532,P1532)</f>
        <v>69513.015330566501</v>
      </c>
      <c r="Y1532">
        <f t="shared" si="350"/>
        <v>69276.262090919088</v>
      </c>
      <c r="Z1532">
        <f>SUMPRODUCT($B$7:$B$456,Y$7:Y$456,EXP(constants!$B$32+constants!$A$32*ABS($A$7:$A$456-$A1532)))</f>
        <v>2.7719062934677509E-11</v>
      </c>
      <c r="AA1532">
        <f t="shared" si="341"/>
        <v>69276.262090919059</v>
      </c>
      <c r="AB1532">
        <f t="shared" si="347"/>
        <v>69271.354668377986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2.2403591452535909E-5</v>
      </c>
      <c r="AL1532" s="17">
        <f t="shared" si="342"/>
        <v>3.2341783353001224E-10</v>
      </c>
      <c r="AQ1532">
        <f t="shared" si="349"/>
        <v>3.2341783353001224E-10</v>
      </c>
    </row>
    <row r="1533" spans="1:43" x14ac:dyDescent="0.2">
      <c r="A1533">
        <f>front!A1533</f>
        <v>887.57</v>
      </c>
      <c r="B1533" s="1">
        <f t="shared" si="348"/>
        <v>0.44000000000005457</v>
      </c>
      <c r="C1533">
        <f>front!D1533-front!B1533</f>
        <v>40240.54</v>
      </c>
      <c r="D1533" s="2">
        <f>front!E1533-front!C1533</f>
        <v>55885.9</v>
      </c>
      <c r="E1533" s="2">
        <f>IF(front!F1533-front!C1533&gt;0,front!F1533-front!C1533,0)</f>
        <v>55885.9</v>
      </c>
      <c r="F1533" s="2">
        <f>front!I1533-front!H1533</f>
        <v>2609.5999999999985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41760.975691989341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59004.638920508849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59004.638920508849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2603.6576465963471</v>
      </c>
      <c r="M1533" s="4"/>
      <c r="N1533" s="4"/>
      <c r="O1533" s="4">
        <f t="shared" si="343"/>
        <v>69601.626153315563</v>
      </c>
      <c r="P1533" s="4">
        <f t="shared" si="344"/>
        <v>11800.92778410177</v>
      </c>
      <c r="Q1533" s="4">
        <f t="shared" si="344"/>
        <v>11800.92778410177</v>
      </c>
      <c r="R1533" s="4">
        <f t="shared" si="345"/>
        <v>433.94294109939119</v>
      </c>
      <c r="S1533" s="4"/>
      <c r="T1533" s="4"/>
      <c r="U1533" s="4">
        <f t="shared" si="346"/>
        <v>1</v>
      </c>
      <c r="V1533" s="4"/>
      <c r="W1533" s="4"/>
      <c r="X1533">
        <f>IF(front!E1533&gt;$X$2,O1533,P1533)</f>
        <v>69601.626153315563</v>
      </c>
      <c r="Y1533">
        <f t="shared" si="350"/>
        <v>69364.87291366815</v>
      </c>
      <c r="Z1533">
        <f>SUMPRODUCT($B$7:$B$456,Y$7:Y$456,EXP(constants!$B$32+constants!$A$32*ABS($A$7:$A$456-$A1533)))</f>
        <v>2.7033941499118781E-11</v>
      </c>
      <c r="AA1533">
        <f t="shared" si="341"/>
        <v>69364.872913668121</v>
      </c>
      <c r="AB1533">
        <f t="shared" si="347"/>
        <v>69359.965491127048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2.2402885215914639E-5</v>
      </c>
      <c r="AL1533" s="17">
        <f t="shared" si="342"/>
        <v>3.2299446888826021E-10</v>
      </c>
      <c r="AQ1533">
        <f t="shared" si="349"/>
        <v>3.2299446888826021E-10</v>
      </c>
    </row>
    <row r="1534" spans="1:43" x14ac:dyDescent="0.2">
      <c r="A1534">
        <f>front!A1534</f>
        <v>888</v>
      </c>
      <c r="B1534" s="1">
        <f t="shared" si="348"/>
        <v>0.42999999999994998</v>
      </c>
      <c r="C1534">
        <f>front!D1534-front!B1534</f>
        <v>40712.129999999997</v>
      </c>
      <c r="D1534" s="2">
        <f>front!E1534-front!C1534</f>
        <v>55780.9</v>
      </c>
      <c r="E1534" s="2">
        <f>IF(front!F1534-front!C1534&gt;0,front!F1534-front!C1534,0)</f>
        <v>55780.9</v>
      </c>
      <c r="F1534" s="2">
        <f>front!I1534-front!H1534</f>
        <v>2898.8999999999996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42275.050470055547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58887.774567767992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58887.774567767992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2892.3120639669469</v>
      </c>
      <c r="M1534" s="4"/>
      <c r="N1534" s="4"/>
      <c r="O1534" s="4">
        <f t="shared" si="343"/>
        <v>70458.417450092587</v>
      </c>
      <c r="P1534" s="4">
        <f t="shared" si="344"/>
        <v>11777.554913553598</v>
      </c>
      <c r="Q1534" s="4">
        <f t="shared" si="344"/>
        <v>11777.554913553598</v>
      </c>
      <c r="R1534" s="4">
        <f t="shared" si="345"/>
        <v>482.05201066115779</v>
      </c>
      <c r="S1534" s="4"/>
      <c r="T1534" s="4"/>
      <c r="U1534" s="4">
        <f t="shared" si="346"/>
        <v>1</v>
      </c>
      <c r="V1534" s="4"/>
      <c r="W1534" s="4"/>
      <c r="X1534">
        <f>IF(front!E1534&gt;$X$2,O1534,P1534)</f>
        <v>70458.417450092587</v>
      </c>
      <c r="Y1534">
        <f t="shared" si="350"/>
        <v>70221.664210445175</v>
      </c>
      <c r="Z1534">
        <f>SUMPRODUCT($B$7:$B$456,Y$7:Y$456,EXP(constants!$B$32+constants!$A$32*ABS($A$7:$A$456-$A1534)))</f>
        <v>2.6380755053779419E-11</v>
      </c>
      <c r="AA1534">
        <f t="shared" si="341"/>
        <v>70221.664210445146</v>
      </c>
      <c r="AB1534">
        <f t="shared" si="347"/>
        <v>70216.756787904073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2.2402149686587795E-5</v>
      </c>
      <c r="AL1534" s="17">
        <f t="shared" si="342"/>
        <v>3.1904278567373128E-10</v>
      </c>
      <c r="AQ1534">
        <f t="shared" si="349"/>
        <v>3.1904278567373128E-10</v>
      </c>
    </row>
    <row r="1535" spans="1:43" x14ac:dyDescent="0.2">
      <c r="A1535">
        <f>front!A1535</f>
        <v>888.44</v>
      </c>
      <c r="B1535" s="1">
        <f t="shared" si="348"/>
        <v>0.44000000000005457</v>
      </c>
      <c r="C1535">
        <f>front!D1535-front!B1535</f>
        <v>41324.14</v>
      </c>
      <c r="D1535" s="2">
        <f>front!E1535-front!C1535</f>
        <v>55525.4</v>
      </c>
      <c r="E1535" s="2">
        <f>IF(front!F1535-front!C1535&gt;0,front!F1535-front!C1535,0)</f>
        <v>55525.4</v>
      </c>
      <c r="F1535" s="2">
        <f>front!I1535-front!H1535</f>
        <v>3049.7000000000007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42942.963065781318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58603.555724166683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58603.555724166683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3042.7795771103347</v>
      </c>
      <c r="M1535" s="4"/>
      <c r="N1535" s="4"/>
      <c r="O1535" s="4">
        <f t="shared" si="343"/>
        <v>71571.605109635522</v>
      </c>
      <c r="P1535" s="4">
        <f t="shared" si="344"/>
        <v>11720.711144833336</v>
      </c>
      <c r="Q1535" s="4">
        <f t="shared" si="344"/>
        <v>11720.711144833336</v>
      </c>
      <c r="R1535" s="4">
        <f t="shared" si="345"/>
        <v>507.12992951838913</v>
      </c>
      <c r="S1535" s="4"/>
      <c r="T1535" s="4"/>
      <c r="U1535" s="4">
        <f t="shared" si="346"/>
        <v>1</v>
      </c>
      <c r="V1535" s="4"/>
      <c r="W1535" s="4"/>
      <c r="X1535">
        <f>IF(front!E1535&gt;$X$2,O1535,P1535)</f>
        <v>71571.605109635522</v>
      </c>
      <c r="Y1535">
        <f t="shared" si="350"/>
        <v>71334.85186998811</v>
      </c>
      <c r="Z1535">
        <f>SUMPRODUCT($B$7:$B$456,Y$7:Y$456,EXP(constants!$B$32+constants!$A$32*ABS($A$7:$A$456-$A1535)))</f>
        <v>2.5728712060256842E-11</v>
      </c>
      <c r="AA1535">
        <f t="shared" si="341"/>
        <v>71334.851869988081</v>
      </c>
      <c r="AB1535">
        <f t="shared" si="347"/>
        <v>71329.944447447007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2.2401350707249931E-5</v>
      </c>
      <c r="AL1535" s="17">
        <f t="shared" si="342"/>
        <v>3.1405254666578819E-10</v>
      </c>
      <c r="AQ1535">
        <f t="shared" si="349"/>
        <v>3.1405254666578819E-10</v>
      </c>
    </row>
    <row r="1536" spans="1:43" x14ac:dyDescent="0.2">
      <c r="A1536">
        <f>front!A1536</f>
        <v>888.88</v>
      </c>
      <c r="B1536" s="1">
        <f t="shared" si="348"/>
        <v>0.43999999999994088</v>
      </c>
      <c r="C1536">
        <f>front!D1536-front!B1536</f>
        <v>41961.27</v>
      </c>
      <c r="D1536" s="2">
        <f>front!E1536-front!C1536</f>
        <v>55600.7</v>
      </c>
      <c r="E1536" s="2">
        <f>IF(front!F1536-front!C1536&gt;0,front!F1536-front!C1536,0)</f>
        <v>55600.7</v>
      </c>
      <c r="F1536" s="2">
        <f>front!I1536-front!H1536</f>
        <v>3453.6000000000004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43639.188056197156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58687.298217163909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58687.298217163909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3445.8089968461109</v>
      </c>
      <c r="M1536" s="4"/>
      <c r="N1536" s="4"/>
      <c r="O1536" s="4">
        <f t="shared" si="343"/>
        <v>72731.980093661929</v>
      </c>
      <c r="P1536" s="4">
        <f t="shared" si="344"/>
        <v>11737.459643432781</v>
      </c>
      <c r="Q1536" s="4">
        <f t="shared" si="344"/>
        <v>11737.459643432781</v>
      </c>
      <c r="R1536" s="4">
        <f t="shared" si="345"/>
        <v>574.30149947435189</v>
      </c>
      <c r="S1536" s="4"/>
      <c r="T1536" s="4"/>
      <c r="U1536" s="4">
        <f t="shared" si="346"/>
        <v>1</v>
      </c>
      <c r="V1536" s="4"/>
      <c r="W1536" s="4"/>
      <c r="X1536">
        <f>IF(front!E1536&gt;$X$2,O1536,P1536)</f>
        <v>72731.980093661929</v>
      </c>
      <c r="Y1536">
        <f t="shared" si="350"/>
        <v>72495.226854014516</v>
      </c>
      <c r="Z1536">
        <f>SUMPRODUCT($B$7:$B$456,Y$7:Y$456,EXP(constants!$B$32+constants!$A$32*ABS($A$7:$A$456-$A1536)))</f>
        <v>2.5092785363047198E-11</v>
      </c>
      <c r="AA1536">
        <f t="shared" si="341"/>
        <v>72495.226854014487</v>
      </c>
      <c r="AB1536">
        <f t="shared" si="347"/>
        <v>72490.319431473414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2.2400504906214703E-5</v>
      </c>
      <c r="AL1536" s="17">
        <f t="shared" si="342"/>
        <v>3.0901374255069136E-10</v>
      </c>
      <c r="AQ1536">
        <f t="shared" si="349"/>
        <v>3.0901374255069136E-10</v>
      </c>
    </row>
    <row r="1537" spans="1:43" x14ac:dyDescent="0.2">
      <c r="A1537">
        <f>front!A1537</f>
        <v>889.31</v>
      </c>
      <c r="B1537" s="1">
        <f t="shared" si="348"/>
        <v>0.42999999999994998</v>
      </c>
      <c r="C1537">
        <f>front!D1537-front!B1537</f>
        <v>42719.87</v>
      </c>
      <c r="D1537" s="2">
        <f>front!E1537-front!C1537</f>
        <v>54017.1</v>
      </c>
      <c r="E1537" s="2">
        <f>IF(front!F1537-front!C1537&gt;0,front!F1537-front!C1537,0)</f>
        <v>54017.1</v>
      </c>
      <c r="F1537" s="2">
        <f>front!I1537-front!H1537</f>
        <v>3187.1000000000004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44469.301091780108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56929.1396473231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56929.1396473231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3179.8797800083921</v>
      </c>
      <c r="M1537" s="4"/>
      <c r="N1537" s="4"/>
      <c r="O1537" s="4">
        <f t="shared" si="343"/>
        <v>74115.501819633515</v>
      </c>
      <c r="P1537" s="4">
        <f t="shared" si="344"/>
        <v>11385.82792946462</v>
      </c>
      <c r="Q1537" s="4">
        <f t="shared" si="344"/>
        <v>11385.82792946462</v>
      </c>
      <c r="R1537" s="4">
        <f t="shared" si="345"/>
        <v>529.97996333473202</v>
      </c>
      <c r="S1537" s="4"/>
      <c r="T1537" s="4"/>
      <c r="U1537" s="4">
        <f t="shared" si="346"/>
        <v>1</v>
      </c>
      <c r="V1537" s="4"/>
      <c r="W1537" s="4"/>
      <c r="X1537">
        <f>IF(front!E1537&gt;$X$2,O1537,P1537)</f>
        <v>74115.501819633515</v>
      </c>
      <c r="Y1537">
        <f t="shared" si="350"/>
        <v>73878.748579986102</v>
      </c>
      <c r="Z1537">
        <f>SUMPRODUCT($B$7:$B$456,Y$7:Y$456,EXP(constants!$B$32+constants!$A$32*ABS($A$7:$A$456-$A1537)))</f>
        <v>2.4486500583024034E-11</v>
      </c>
      <c r="AA1537">
        <f t="shared" si="341"/>
        <v>73878.748579986073</v>
      </c>
      <c r="AB1537">
        <f t="shared" si="347"/>
        <v>73873.841157445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2.2399633145839529E-5</v>
      </c>
      <c r="AL1537" s="17">
        <f t="shared" si="342"/>
        <v>3.0321468052676308E-10</v>
      </c>
      <c r="AQ1537">
        <f t="shared" si="349"/>
        <v>3.0321468052676308E-10</v>
      </c>
    </row>
    <row r="1538" spans="1:43" x14ac:dyDescent="0.2">
      <c r="A1538">
        <f>front!A1538</f>
        <v>889.75</v>
      </c>
      <c r="B1538" s="1">
        <f t="shared" si="348"/>
        <v>0.44000000000005457</v>
      </c>
      <c r="C1538">
        <f>front!D1538-front!B1538</f>
        <v>43430.400000000001</v>
      </c>
      <c r="D1538" s="2">
        <f>front!E1538-front!C1538</f>
        <v>56001.3</v>
      </c>
      <c r="E1538" s="2">
        <f>IF(front!F1538-front!C1538&gt;0,front!F1538-front!C1538,0)</f>
        <v>56001.3</v>
      </c>
      <c r="F1538" s="2">
        <f>front!I1538-front!H1538</f>
        <v>2917.7000000000007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45247.895585617145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59133.122847173137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59133.122847173137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2911.0704388449044</v>
      </c>
      <c r="M1538" s="4"/>
      <c r="N1538" s="4"/>
      <c r="O1538" s="4">
        <f t="shared" si="343"/>
        <v>75413.159309361916</v>
      </c>
      <c r="P1538" s="4">
        <f t="shared" si="344"/>
        <v>11826.624569434627</v>
      </c>
      <c r="Q1538" s="4">
        <f t="shared" si="344"/>
        <v>11826.624569434627</v>
      </c>
      <c r="R1538" s="4">
        <f t="shared" si="345"/>
        <v>485.17840647415073</v>
      </c>
      <c r="S1538" s="4"/>
      <c r="T1538" s="4"/>
      <c r="U1538" s="4">
        <f t="shared" si="346"/>
        <v>1</v>
      </c>
      <c r="V1538" s="4"/>
      <c r="W1538" s="4"/>
      <c r="X1538">
        <f>IF(front!E1538&gt;$X$2,O1538,P1538)</f>
        <v>75413.159309361916</v>
      </c>
      <c r="Y1538">
        <f t="shared" si="350"/>
        <v>75176.406069714503</v>
      </c>
      <c r="Z1538">
        <f>SUMPRODUCT($B$7:$B$456,Y$7:Y$456,EXP(constants!$B$32+constants!$A$32*ABS($A$7:$A$456-$A1538)))</f>
        <v>2.3881277149938089E-11</v>
      </c>
      <c r="AA1538">
        <f t="shared" si="341"/>
        <v>75176.406069714474</v>
      </c>
      <c r="AB1538">
        <f t="shared" si="347"/>
        <v>75171.498647173401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2.2398694937629257E-5</v>
      </c>
      <c r="AL1538" s="17">
        <f t="shared" si="342"/>
        <v>2.979679179041017E-10</v>
      </c>
      <c r="AQ1538">
        <f t="shared" si="349"/>
        <v>2.979679179041017E-10</v>
      </c>
    </row>
    <row r="1539" spans="1:43" x14ac:dyDescent="0.2">
      <c r="A1539">
        <f>front!A1539</f>
        <v>890.19</v>
      </c>
      <c r="B1539" s="1">
        <f t="shared" si="348"/>
        <v>0.44000000000005457</v>
      </c>
      <c r="C1539">
        <f>front!D1539-front!B1539</f>
        <v>43985.06</v>
      </c>
      <c r="D1539" s="2">
        <f>front!E1539-front!C1539</f>
        <v>55105.3</v>
      </c>
      <c r="E1539" s="2">
        <f>IF(front!F1539-front!C1539&gt;0,front!F1539-front!C1539,0)</f>
        <v>55105.3</v>
      </c>
      <c r="F1539" s="2">
        <f>front!I1539-front!H1539</f>
        <v>2854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45856.378271762951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58136.65485321515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58136.65485321515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2847.5116601771033</v>
      </c>
      <c r="M1539" s="4"/>
      <c r="N1539" s="4"/>
      <c r="O1539" s="4">
        <f t="shared" si="343"/>
        <v>76427.297119604918</v>
      </c>
      <c r="P1539" s="4">
        <f t="shared" si="344"/>
        <v>11627.33097064303</v>
      </c>
      <c r="Q1539" s="4">
        <f t="shared" si="344"/>
        <v>11627.33097064303</v>
      </c>
      <c r="R1539" s="4">
        <f t="shared" si="345"/>
        <v>474.58527669618388</v>
      </c>
      <c r="S1539" s="4"/>
      <c r="T1539" s="4"/>
      <c r="U1539" s="4">
        <f t="shared" si="346"/>
        <v>1</v>
      </c>
      <c r="V1539" s="4"/>
      <c r="W1539" s="4"/>
      <c r="X1539">
        <f>IF(front!E1539&gt;$X$2,O1539,P1539)</f>
        <v>76427.297119604918</v>
      </c>
      <c r="Y1539">
        <f t="shared" si="350"/>
        <v>76190.543879957506</v>
      </c>
      <c r="Z1539">
        <f>SUMPRODUCT($B$7:$B$456,Y$7:Y$456,EXP(constants!$B$32+constants!$A$32*ABS($A$7:$A$456-$A1539)))</f>
        <v>2.3291012792066441E-11</v>
      </c>
      <c r="AA1539">
        <f t="shared" si="341"/>
        <v>76190.543879957477</v>
      </c>
      <c r="AB1539">
        <f t="shared" si="347"/>
        <v>76185.636457416404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2.2397710085284076E-5</v>
      </c>
      <c r="AL1539" s="17">
        <f t="shared" si="342"/>
        <v>2.9398861946638945E-10</v>
      </c>
      <c r="AQ1539">
        <f t="shared" si="349"/>
        <v>2.9398861946638945E-10</v>
      </c>
    </row>
    <row r="1540" spans="1:43" x14ac:dyDescent="0.2">
      <c r="A1540">
        <f>front!A1540</f>
        <v>890.62</v>
      </c>
      <c r="B1540" s="1">
        <f t="shared" si="348"/>
        <v>0.42999999999994998</v>
      </c>
      <c r="C1540">
        <f>front!D1540-front!B1540</f>
        <v>44730.27</v>
      </c>
      <c r="D1540" s="2">
        <f>front!E1540-front!C1540</f>
        <v>55701.5</v>
      </c>
      <c r="E1540" s="2">
        <f>IF(front!F1540-front!C1540&gt;0,front!F1540-front!C1540,0)</f>
        <v>55701.5</v>
      </c>
      <c r="F1540" s="2">
        <f>front!I1540-front!H1540</f>
        <v>2895.8999999999996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46674.794298973167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58799.427437600018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58799.427437600018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2889.3187105453512</v>
      </c>
      <c r="M1540" s="4"/>
      <c r="N1540" s="4"/>
      <c r="O1540" s="4">
        <f t="shared" si="343"/>
        <v>77791.323831621936</v>
      </c>
      <c r="P1540" s="4">
        <f t="shared" si="344"/>
        <v>11759.885487520003</v>
      </c>
      <c r="Q1540" s="4">
        <f t="shared" si="344"/>
        <v>11759.885487520003</v>
      </c>
      <c r="R1540" s="4">
        <f t="shared" si="345"/>
        <v>481.5531184242252</v>
      </c>
      <c r="S1540" s="4"/>
      <c r="T1540" s="4"/>
      <c r="U1540" s="4">
        <f t="shared" si="346"/>
        <v>1</v>
      </c>
      <c r="V1540" s="4"/>
      <c r="W1540" s="4"/>
      <c r="X1540">
        <f>IF(front!E1540&gt;$X$2,O1540,P1540)</f>
        <v>77791.323831621936</v>
      </c>
      <c r="Y1540">
        <f t="shared" si="350"/>
        <v>77554.570591974523</v>
      </c>
      <c r="Z1540">
        <f>SUMPRODUCT($B$7:$B$456,Y$7:Y$456,EXP(constants!$B$32+constants!$A$32*ABS($A$7:$A$456-$A1540)))</f>
        <v>2.2728261931097872E-11</v>
      </c>
      <c r="AA1540">
        <f t="shared" si="341"/>
        <v>77554.570591974494</v>
      </c>
      <c r="AB1540">
        <f t="shared" si="347"/>
        <v>77549.663169433421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2.2396702610528827E-5</v>
      </c>
      <c r="AL1540" s="17">
        <f t="shared" si="342"/>
        <v>2.8880464073190969E-10</v>
      </c>
      <c r="AQ1540">
        <f t="shared" si="349"/>
        <v>2.8880464073190969E-10</v>
      </c>
    </row>
    <row r="1541" spans="1:43" x14ac:dyDescent="0.2">
      <c r="A1541">
        <f>front!A1541</f>
        <v>891.06</v>
      </c>
      <c r="B1541" s="1">
        <f t="shared" si="348"/>
        <v>0.43999999999994088</v>
      </c>
      <c r="C1541">
        <f>front!D1541-front!B1541</f>
        <v>45359.34</v>
      </c>
      <c r="D1541" s="2">
        <f>front!E1541-front!C1541</f>
        <v>55223.8</v>
      </c>
      <c r="E1541" s="2">
        <f>IF(front!F1541-front!C1541&gt;0,front!F1541-front!C1541,0)</f>
        <v>55223.8</v>
      </c>
      <c r="F1541" s="2">
        <f>front!I1541-front!H1541</f>
        <v>3712.6999999999989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47366.403139801812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58268.307334651137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58268.307334651137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3704.371142625726</v>
      </c>
      <c r="M1541" s="4"/>
      <c r="N1541" s="4"/>
      <c r="O1541" s="4">
        <f t="shared" si="343"/>
        <v>78944.00523300303</v>
      </c>
      <c r="P1541" s="4">
        <f t="shared" si="344"/>
        <v>11653.661466930227</v>
      </c>
      <c r="Q1541" s="4">
        <f t="shared" si="344"/>
        <v>11653.661466930227</v>
      </c>
      <c r="R1541" s="4">
        <f t="shared" si="345"/>
        <v>617.39519043762095</v>
      </c>
      <c r="S1541" s="4"/>
      <c r="T1541" s="4"/>
      <c r="U1541" s="4">
        <f t="shared" si="346"/>
        <v>1</v>
      </c>
      <c r="V1541" s="4"/>
      <c r="W1541" s="4"/>
      <c r="X1541">
        <f>IF(front!E1541&gt;$X$2,O1541,P1541)</f>
        <v>78944.00523300303</v>
      </c>
      <c r="Y1541">
        <f t="shared" si="350"/>
        <v>78707.251993355618</v>
      </c>
      <c r="Z1541">
        <f>SUMPRODUCT($B$7:$B$456,Y$7:Y$456,EXP(constants!$B$32+constants!$A$32*ABS($A$7:$A$456-$A1541)))</f>
        <v>2.216649620767927E-11</v>
      </c>
      <c r="AA1541">
        <f t="shared" si="341"/>
        <v>78707.251993355589</v>
      </c>
      <c r="AB1541">
        <f t="shared" si="347"/>
        <v>78702.344570814515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2.2395625717896677E-5</v>
      </c>
      <c r="AL1541" s="17">
        <f t="shared" si="342"/>
        <v>2.8456109967277556E-10</v>
      </c>
      <c r="AQ1541">
        <f t="shared" si="349"/>
        <v>2.8456109967277556E-10</v>
      </c>
    </row>
    <row r="1542" spans="1:43" x14ac:dyDescent="0.2">
      <c r="A1542">
        <f>front!A1542</f>
        <v>891.5</v>
      </c>
      <c r="B1542" s="1">
        <f t="shared" si="348"/>
        <v>0.44000000000005457</v>
      </c>
      <c r="C1542">
        <f>front!D1542-front!B1542</f>
        <v>45756.14</v>
      </c>
      <c r="D1542" s="2">
        <f>front!E1542-front!C1542</f>
        <v>55262.400000000001</v>
      </c>
      <c r="E1542" s="2">
        <f>IF(front!F1542-front!C1542&gt;0,front!F1542-front!C1542,0)</f>
        <v>55262.400000000001</v>
      </c>
      <c r="F1542" s="2">
        <f>front!I1542-front!H1542</f>
        <v>4079.5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47802.97505545718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58311.199602304332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58311.199602304332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4070.4472939870893</v>
      </c>
      <c r="M1542" s="4"/>
      <c r="N1542" s="4"/>
      <c r="O1542" s="4">
        <f t="shared" si="343"/>
        <v>79671.625092428643</v>
      </c>
      <c r="P1542" s="4">
        <f t="shared" si="344"/>
        <v>11662.239920460866</v>
      </c>
      <c r="Q1542" s="4">
        <f t="shared" si="344"/>
        <v>11662.239920460866</v>
      </c>
      <c r="R1542" s="4">
        <f t="shared" si="345"/>
        <v>678.40788233118155</v>
      </c>
      <c r="S1542" s="4"/>
      <c r="T1542" s="4"/>
      <c r="U1542" s="4">
        <f t="shared" si="346"/>
        <v>1</v>
      </c>
      <c r="V1542" s="4"/>
      <c r="W1542" s="4"/>
      <c r="X1542">
        <f>IF(front!E1542&gt;$X$2,O1542,P1542)</f>
        <v>79671.625092428643</v>
      </c>
      <c r="Y1542">
        <f t="shared" si="350"/>
        <v>79434.871852781231</v>
      </c>
      <c r="Z1542">
        <f>SUMPRODUCT($B$7:$B$456,Y$7:Y$456,EXP(constants!$B$32+constants!$A$32*ABS($A$7:$A$456-$A1542)))</f>
        <v>2.1618615431950996E-11</v>
      </c>
      <c r="AA1542">
        <f t="shared" si="341"/>
        <v>79434.871852781216</v>
      </c>
      <c r="AB1542">
        <f t="shared" si="347"/>
        <v>79429.964430240143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2.2394502374775524E-5</v>
      </c>
      <c r="AL1542" s="17">
        <f t="shared" si="342"/>
        <v>2.8194022917438964E-10</v>
      </c>
      <c r="AQ1542">
        <f t="shared" si="349"/>
        <v>2.8194022917438964E-10</v>
      </c>
    </row>
    <row r="1543" spans="1:43" x14ac:dyDescent="0.2">
      <c r="A1543">
        <f>front!A1543</f>
        <v>891.93</v>
      </c>
      <c r="B1543" s="1">
        <f t="shared" si="348"/>
        <v>0.42999999999994998</v>
      </c>
      <c r="C1543">
        <f>front!D1543-front!B1543</f>
        <v>45767.270000000004</v>
      </c>
      <c r="D1543" s="2">
        <f>front!E1543-front!C1543</f>
        <v>55979.3</v>
      </c>
      <c r="E1543" s="2">
        <f>IF(front!F1543-front!C1543&gt;0,front!F1543-front!C1543,0)</f>
        <v>55979.3</v>
      </c>
      <c r="F1543" s="2">
        <f>front!I1543-front!H1543</f>
        <v>4660.2000000000007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47815.224079029453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59108.62482584449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59108.62482584449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4650.1228317455871</v>
      </c>
      <c r="M1543" s="4"/>
      <c r="N1543" s="4"/>
      <c r="O1543" s="4">
        <f t="shared" si="343"/>
        <v>79692.040131715767</v>
      </c>
      <c r="P1543" s="4">
        <f t="shared" si="344"/>
        <v>11821.724965168898</v>
      </c>
      <c r="Q1543" s="4">
        <f t="shared" si="344"/>
        <v>11821.724965168898</v>
      </c>
      <c r="R1543" s="4">
        <f t="shared" si="345"/>
        <v>775.02047195759792</v>
      </c>
      <c r="S1543" s="4"/>
      <c r="T1543" s="4"/>
      <c r="U1543" s="4">
        <f t="shared" si="346"/>
        <v>1</v>
      </c>
      <c r="V1543" s="4"/>
      <c r="W1543" s="4"/>
      <c r="X1543">
        <f>IF(front!E1543&gt;$X$2,O1543,P1543)</f>
        <v>79692.040131715767</v>
      </c>
      <c r="Y1543">
        <f t="shared" si="350"/>
        <v>79455.286892068354</v>
      </c>
      <c r="Z1543">
        <f>SUMPRODUCT($B$7:$B$456,Y$7:Y$456,EXP(constants!$B$32+constants!$A$32*ABS($A$7:$A$456-$A1543)))</f>
        <v>2.1096272562798334E-11</v>
      </c>
      <c r="AA1543">
        <f t="shared" ref="AA1543:AA1606" si="351">Y1543-Z1543</f>
        <v>79455.28689206834</v>
      </c>
      <c r="AB1543">
        <f t="shared" si="347"/>
        <v>79450.379469527266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2.2393359749133668E-5</v>
      </c>
      <c r="AL1543" s="17">
        <f t="shared" ref="AL1543:AL1606" si="352">IF(AB1543=0,0,AI1543/AB1543)</f>
        <v>2.818534020686775E-10</v>
      </c>
      <c r="AQ1543">
        <f t="shared" si="349"/>
        <v>2.818534020686775E-10</v>
      </c>
    </row>
    <row r="1544" spans="1:43" x14ac:dyDescent="0.2">
      <c r="A1544">
        <f>front!A1544</f>
        <v>892.37</v>
      </c>
      <c r="B1544" s="1">
        <f t="shared" si="348"/>
        <v>0.44000000000005457</v>
      </c>
      <c r="C1544">
        <f>front!D1544-front!B1544</f>
        <v>44985.87</v>
      </c>
      <c r="D1544" s="2">
        <f>front!E1544-front!C1544</f>
        <v>55707.7</v>
      </c>
      <c r="E1544" s="2">
        <f>IF(front!F1544-front!C1544&gt;0,front!F1544-front!C1544,0)</f>
        <v>55707.7</v>
      </c>
      <c r="F1544" s="2">
        <f>front!I1544-front!H1544</f>
        <v>4999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46955.726076973115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58806.325336070695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58806.325336070695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4988.4144779763756</v>
      </c>
      <c r="M1544" s="4"/>
      <c r="N1544" s="4"/>
      <c r="O1544" s="4">
        <f t="shared" ref="O1544:O1607" si="353">I1544*1000/O$4</f>
        <v>78259.54346162187</v>
      </c>
      <c r="P1544" s="4">
        <f t="shared" ref="P1544:Q1607" si="354">J1544*1000/P$4</f>
        <v>11761.265067214139</v>
      </c>
      <c r="Q1544" s="4">
        <f t="shared" si="354"/>
        <v>11761.265067214139</v>
      </c>
      <c r="R1544" s="4">
        <f t="shared" ref="R1544:R1607" si="355">L1544*1000/R$4</f>
        <v>831.40241299606259</v>
      </c>
      <c r="S1544" s="4"/>
      <c r="T1544" s="4"/>
      <c r="U1544" s="4">
        <f t="shared" ref="U1544:U1607" si="356">Q1544/P1544</f>
        <v>1</v>
      </c>
      <c r="V1544" s="4"/>
      <c r="W1544" s="4"/>
      <c r="X1544">
        <f>IF(front!E1544&gt;$X$2,O1544,P1544)</f>
        <v>78259.54346162187</v>
      </c>
      <c r="Y1544">
        <f t="shared" si="350"/>
        <v>78022.790221974457</v>
      </c>
      <c r="Z1544">
        <f>SUMPRODUCT($B$7:$B$456,Y$7:Y$456,EXP(constants!$B$32+constants!$A$32*ABS($A$7:$A$456-$A1544)))</f>
        <v>2.0574844093978033E-11</v>
      </c>
      <c r="AA1544">
        <f t="shared" si="351"/>
        <v>78022.790221974443</v>
      </c>
      <c r="AB1544">
        <f t="shared" ref="AB1544:AB1607" si="357">IF((AA1544-$AA$3)&gt;0,AA1544-$AA$3,0)</f>
        <v>78017.88279943337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2.2392144764854897E-5</v>
      </c>
      <c r="AL1544" s="17">
        <f t="shared" si="352"/>
        <v>2.8701297653026706E-10</v>
      </c>
      <c r="AQ1544">
        <f t="shared" si="349"/>
        <v>2.8701297653026706E-10</v>
      </c>
    </row>
    <row r="1545" spans="1:43" x14ac:dyDescent="0.2">
      <c r="A1545">
        <f>front!A1545</f>
        <v>892.81</v>
      </c>
      <c r="B1545" s="1">
        <f t="shared" ref="B1545:B1608" si="358">A1545-A1544</f>
        <v>0.43999999999994088</v>
      </c>
      <c r="C1545">
        <f>front!D1545-front!B1545</f>
        <v>43932.87</v>
      </c>
      <c r="D1545" s="2">
        <f>front!E1545-front!C1545</f>
        <v>55588.6</v>
      </c>
      <c r="E1545" s="2">
        <f>IF(front!F1545-front!C1545&gt;0,front!F1545-front!C1545,0)</f>
        <v>55588.6</v>
      </c>
      <c r="F1545" s="2">
        <f>front!I1545-front!H1545</f>
        <v>3728.8999999999996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45799.099063647322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58673.840412269485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58673.840412269485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3720.5381738622063</v>
      </c>
      <c r="M1545" s="4"/>
      <c r="N1545" s="4"/>
      <c r="O1545" s="4">
        <f t="shared" si="353"/>
        <v>76331.831772745543</v>
      </c>
      <c r="P1545" s="4">
        <f t="shared" si="354"/>
        <v>11734.768082453898</v>
      </c>
      <c r="Q1545" s="4">
        <f t="shared" si="354"/>
        <v>11734.768082453898</v>
      </c>
      <c r="R1545" s="4">
        <f t="shared" si="355"/>
        <v>620.08969564370102</v>
      </c>
      <c r="S1545" s="4"/>
      <c r="T1545" s="4"/>
      <c r="U1545" s="4">
        <f t="shared" si="356"/>
        <v>1</v>
      </c>
      <c r="V1545" s="4"/>
      <c r="W1545" s="4"/>
      <c r="X1545">
        <f>IF(front!E1545&gt;$X$2,O1545,P1545)</f>
        <v>76331.831772745543</v>
      </c>
      <c r="Y1545">
        <f t="shared" si="350"/>
        <v>76095.078533098131</v>
      </c>
      <c r="Z1545">
        <f>SUMPRODUCT($B$7:$B$456,Y$7:Y$456,EXP(constants!$B$32+constants!$A$32*ABS($A$7:$A$456-$A1545)))</f>
        <v>2.0066303572414286E-11</v>
      </c>
      <c r="AA1545">
        <f t="shared" si="351"/>
        <v>76095.078533098116</v>
      </c>
      <c r="AB1545">
        <f t="shared" si="357"/>
        <v>76090.171110557043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2.2390883540258108E-5</v>
      </c>
      <c r="AL1545" s="17">
        <f t="shared" si="352"/>
        <v>2.9426775118858302E-10</v>
      </c>
      <c r="AQ1545">
        <f t="shared" si="349"/>
        <v>2.9426775118858302E-10</v>
      </c>
    </row>
    <row r="1546" spans="1:43" x14ac:dyDescent="0.2">
      <c r="A1546">
        <f>front!A1546</f>
        <v>893.24</v>
      </c>
      <c r="B1546" s="1">
        <f t="shared" si="358"/>
        <v>0.43000000000006366</v>
      </c>
      <c r="C1546">
        <f>front!D1546-front!B1546</f>
        <v>42856.060000000005</v>
      </c>
      <c r="D1546" s="2">
        <f>front!E1546-front!C1546</f>
        <v>55794.9</v>
      </c>
      <c r="E1546" s="2">
        <f>IF(front!F1546-front!C1546&gt;0,front!F1546-front!C1546,0)</f>
        <v>55794.9</v>
      </c>
      <c r="F1546" s="2">
        <f>front!I1546-front!H1546</f>
        <v>3214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44618.457919913439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58903.354315976845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58903.354315976845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3206.721485971043</v>
      </c>
      <c r="M1546" s="4"/>
      <c r="N1546" s="4"/>
      <c r="O1546" s="4">
        <f t="shared" si="353"/>
        <v>74364.096533189062</v>
      </c>
      <c r="P1546" s="4">
        <f t="shared" si="354"/>
        <v>11780.670863195368</v>
      </c>
      <c r="Q1546" s="4">
        <f t="shared" si="354"/>
        <v>11780.670863195368</v>
      </c>
      <c r="R1546" s="4">
        <f t="shared" si="355"/>
        <v>534.45358099517387</v>
      </c>
      <c r="S1546" s="4"/>
      <c r="T1546" s="4"/>
      <c r="U1546" s="4">
        <f t="shared" si="356"/>
        <v>1</v>
      </c>
      <c r="V1546" s="4"/>
      <c r="W1546" s="4"/>
      <c r="X1546">
        <f>IF(front!E1546&gt;$X$2,O1546,P1546)</f>
        <v>74364.096533189062</v>
      </c>
      <c r="Y1546">
        <f t="shared" si="350"/>
        <v>74127.343293541649</v>
      </c>
      <c r="Z1546">
        <f>SUMPRODUCT($B$7:$B$456,Y$7:Y$456,EXP(constants!$B$32+constants!$A$32*ABS($A$7:$A$456-$A1546)))</f>
        <v>1.9581467223190243E-11</v>
      </c>
      <c r="AA1546">
        <f t="shared" si="351"/>
        <v>74127.343293541635</v>
      </c>
      <c r="AB1546">
        <f t="shared" si="357"/>
        <v>74122.435871000562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2.2389606375287346E-5</v>
      </c>
      <c r="AL1546" s="17">
        <f t="shared" si="352"/>
        <v>3.0206247423186732E-10</v>
      </c>
      <c r="AQ1546">
        <f t="shared" si="349"/>
        <v>3.0206247423186732E-10</v>
      </c>
    </row>
    <row r="1547" spans="1:43" x14ac:dyDescent="0.2">
      <c r="A1547">
        <f>front!A1547</f>
        <v>893.68</v>
      </c>
      <c r="B1547" s="1">
        <f t="shared" si="358"/>
        <v>0.43999999999994088</v>
      </c>
      <c r="C1547">
        <f>front!D1547-front!B1547</f>
        <v>41959</v>
      </c>
      <c r="D1547" s="2">
        <f>front!E1547-front!C1547</f>
        <v>55652.9</v>
      </c>
      <c r="E1547" s="2">
        <f>IF(front!F1547-front!C1547&gt;0,front!F1547-front!C1547,0)</f>
        <v>55652.9</v>
      </c>
      <c r="F1547" s="2">
        <f>front!I1547-front!H1547</f>
        <v>2923.9000000000015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43636.705918236992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58745.361105436088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58745.361105436088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2917.2567216738521</v>
      </c>
      <c r="M1547" s="4"/>
      <c r="N1547" s="4"/>
      <c r="O1547" s="4">
        <f t="shared" si="353"/>
        <v>72727.843197061651</v>
      </c>
      <c r="P1547" s="4">
        <f t="shared" si="354"/>
        <v>11749.072221087217</v>
      </c>
      <c r="Q1547" s="4">
        <f t="shared" si="354"/>
        <v>11749.072221087217</v>
      </c>
      <c r="R1547" s="4">
        <f t="shared" si="355"/>
        <v>486.20945361230872</v>
      </c>
      <c r="S1547" s="4"/>
      <c r="T1547" s="4"/>
      <c r="U1547" s="4">
        <f t="shared" si="356"/>
        <v>1</v>
      </c>
      <c r="V1547" s="4"/>
      <c r="W1547" s="4"/>
      <c r="X1547">
        <f>IF(front!E1547&gt;$X$2,O1547,P1547)</f>
        <v>72727.843197061651</v>
      </c>
      <c r="Y1547">
        <f t="shared" si="350"/>
        <v>72491.089957414239</v>
      </c>
      <c r="Z1547">
        <f>SUMPRODUCT($B$7:$B$456,Y$7:Y$456,EXP(constants!$B$32+constants!$A$32*ABS($A$7:$A$456-$A1547)))</f>
        <v>1.9097479616325256E-11</v>
      </c>
      <c r="AA1547">
        <f t="shared" si="351"/>
        <v>72491.089957414224</v>
      </c>
      <c r="AB1547">
        <f t="shared" si="357"/>
        <v>72486.182534873151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2.2388253941771782E-5</v>
      </c>
      <c r="AL1547" s="17">
        <f t="shared" si="352"/>
        <v>3.0886236740361899E-10</v>
      </c>
      <c r="AQ1547">
        <f t="shared" si="349"/>
        <v>3.0886236740361899E-10</v>
      </c>
    </row>
    <row r="1548" spans="1:43" x14ac:dyDescent="0.2">
      <c r="A1548">
        <f>front!A1548</f>
        <v>894.11</v>
      </c>
      <c r="B1548" s="1">
        <f t="shared" si="358"/>
        <v>0.43000000000006366</v>
      </c>
      <c r="C1548">
        <f>front!D1548-front!B1548</f>
        <v>41230</v>
      </c>
      <c r="D1548" s="2">
        <f>front!E1548-front!C1548</f>
        <v>55303.5</v>
      </c>
      <c r="E1548" s="2">
        <f>IF(front!F1548-front!C1548&gt;0,front!F1548-front!C1548,0)</f>
        <v>55303.5</v>
      </c>
      <c r="F1548" s="2">
        <f>front!I1548-front!H1548</f>
        <v>2801.7999999999993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42840.168418430316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58356.87430684991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58356.87430684991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2795.4277550853026</v>
      </c>
      <c r="M1548" s="4"/>
      <c r="N1548" s="4"/>
      <c r="O1548" s="4">
        <f t="shared" si="353"/>
        <v>71400.28069738386</v>
      </c>
      <c r="P1548" s="4">
        <f t="shared" si="354"/>
        <v>11671.374861369983</v>
      </c>
      <c r="Q1548" s="4">
        <f t="shared" si="354"/>
        <v>11671.374861369983</v>
      </c>
      <c r="R1548" s="4">
        <f t="shared" si="355"/>
        <v>465.90462584755039</v>
      </c>
      <c r="S1548" s="4"/>
      <c r="T1548" s="4"/>
      <c r="U1548" s="4">
        <f t="shared" si="356"/>
        <v>1</v>
      </c>
      <c r="V1548" s="4"/>
      <c r="W1548" s="4"/>
      <c r="X1548">
        <f>IF(front!E1548&gt;$X$2,O1548,P1548)</f>
        <v>71400.28069738386</v>
      </c>
      <c r="Y1548">
        <f t="shared" si="350"/>
        <v>71163.527457736447</v>
      </c>
      <c r="Z1548">
        <f>SUMPRODUCT($B$7:$B$456,Y$7:Y$456,EXP(constants!$B$32+constants!$A$32*ABS($A$7:$A$456-$A1548)))</f>
        <v>1.863605171740277E-11</v>
      </c>
      <c r="AA1548">
        <f t="shared" si="351"/>
        <v>71163.527457736433</v>
      </c>
      <c r="AB1548">
        <f t="shared" si="357"/>
        <v>71158.620035195359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2.2386887788384517E-5</v>
      </c>
      <c r="AL1548" s="17">
        <f t="shared" si="352"/>
        <v>3.1460542345132418E-10</v>
      </c>
      <c r="AQ1548">
        <f t="shared" si="349"/>
        <v>3.1460542345132418E-10</v>
      </c>
    </row>
    <row r="1549" spans="1:43" x14ac:dyDescent="0.2">
      <c r="A1549">
        <f>front!A1549</f>
        <v>894.55</v>
      </c>
      <c r="B1549" s="1">
        <f t="shared" si="358"/>
        <v>0.43999999999994088</v>
      </c>
      <c r="C1549">
        <f>front!D1549-front!B1549</f>
        <v>40760.67</v>
      </c>
      <c r="D1549" s="2">
        <f>front!E1549-front!C1549</f>
        <v>55628.1</v>
      </c>
      <c r="E1549" s="2">
        <f>IF(front!F1549-front!C1549&gt;0,front!F1549-front!C1549,0)</f>
        <v>55628.1</v>
      </c>
      <c r="F1549" s="2">
        <f>front!I1549-front!H1549</f>
        <v>2638.7999999999993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42327.992803263463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58717.77460326322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58717.77460326322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2632.7921182293712</v>
      </c>
      <c r="M1549" s="4"/>
      <c r="N1549" s="4"/>
      <c r="O1549" s="4">
        <f t="shared" si="353"/>
        <v>70546.654672105768</v>
      </c>
      <c r="P1549" s="4">
        <f t="shared" si="354"/>
        <v>11743.554920652645</v>
      </c>
      <c r="Q1549" s="4">
        <f t="shared" si="354"/>
        <v>11743.554920652645</v>
      </c>
      <c r="R1549" s="4">
        <f t="shared" si="355"/>
        <v>438.79868637156181</v>
      </c>
      <c r="S1549" s="4"/>
      <c r="T1549" s="4"/>
      <c r="U1549" s="4">
        <f t="shared" si="356"/>
        <v>1</v>
      </c>
      <c r="V1549" s="4"/>
      <c r="W1549" s="4"/>
      <c r="X1549">
        <f>IF(front!E1549&gt;$X$2,O1549,P1549)</f>
        <v>70546.654672105768</v>
      </c>
      <c r="Y1549">
        <f t="shared" si="350"/>
        <v>70309.901432458355</v>
      </c>
      <c r="Z1549">
        <f>SUMPRODUCT($B$7:$B$456,Y$7:Y$456,EXP(constants!$B$32+constants!$A$32*ABS($A$7:$A$456-$A1549)))</f>
        <v>1.8175431582593052E-11</v>
      </c>
      <c r="AA1549">
        <f t="shared" si="351"/>
        <v>70309.90143245834</v>
      </c>
      <c r="AB1549">
        <f t="shared" si="357"/>
        <v>70304.994009917267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2.2385444451723678E-5</v>
      </c>
      <c r="AL1549" s="17">
        <f t="shared" si="352"/>
        <v>3.1840475583521098E-10</v>
      </c>
      <c r="AQ1549">
        <f t="shared" ref="AQ1549:AQ1612" si="359">AL1549</f>
        <v>3.1840475583521098E-10</v>
      </c>
    </row>
    <row r="1550" spans="1:43" x14ac:dyDescent="0.2">
      <c r="A1550">
        <f>front!A1550</f>
        <v>894.99</v>
      </c>
      <c r="B1550" s="1">
        <f t="shared" si="358"/>
        <v>0.44000000000005457</v>
      </c>
      <c r="C1550">
        <f>front!D1550-front!B1550</f>
        <v>40653.339999999997</v>
      </c>
      <c r="D1550" s="2">
        <f>front!E1550-front!C1550</f>
        <v>55108.1</v>
      </c>
      <c r="E1550" s="2">
        <f>IF(front!F1550-front!C1550&gt;0,front!F1550-front!C1550,0)</f>
        <v>55108.1</v>
      </c>
      <c r="F1550" s="2">
        <f>front!I1550-front!H1550</f>
        <v>2961.6000000000004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42210.935834069693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58139.765210805766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58139.765210805766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2954.8734253547786</v>
      </c>
      <c r="M1550" s="4"/>
      <c r="N1550" s="4"/>
      <c r="O1550" s="4">
        <f t="shared" si="353"/>
        <v>70351.559723449493</v>
      </c>
      <c r="P1550" s="4">
        <f t="shared" si="354"/>
        <v>11627.953042161153</v>
      </c>
      <c r="Q1550" s="4">
        <f t="shared" si="354"/>
        <v>11627.953042161153</v>
      </c>
      <c r="R1550" s="4">
        <f t="shared" si="355"/>
        <v>492.47890422579644</v>
      </c>
      <c r="S1550" s="4"/>
      <c r="T1550" s="4"/>
      <c r="U1550" s="4">
        <f t="shared" si="356"/>
        <v>1</v>
      </c>
      <c r="V1550" s="4"/>
      <c r="W1550" s="4"/>
      <c r="X1550">
        <f>IF(front!E1550&gt;$X$2,O1550,P1550)</f>
        <v>70351.559723449493</v>
      </c>
      <c r="Y1550">
        <f t="shared" si="350"/>
        <v>70114.80648380208</v>
      </c>
      <c r="Z1550">
        <f>SUMPRODUCT($B$7:$B$456,Y$7:Y$456,EXP(constants!$B$32+constants!$A$32*ABS($A$7:$A$456-$A1550)))</f>
        <v>1.7726196418795823E-11</v>
      </c>
      <c r="AA1550">
        <f t="shared" si="351"/>
        <v>70114.806483802065</v>
      </c>
      <c r="AB1550">
        <f t="shared" si="357"/>
        <v>70109.899061260992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2.2383955262350452E-5</v>
      </c>
      <c r="AL1550" s="17">
        <f t="shared" si="352"/>
        <v>3.1926954056504464E-10</v>
      </c>
      <c r="AQ1550">
        <f t="shared" si="359"/>
        <v>3.1926954056504464E-10</v>
      </c>
    </row>
    <row r="1551" spans="1:43" x14ac:dyDescent="0.2">
      <c r="A1551">
        <f>front!A1551</f>
        <v>895.42</v>
      </c>
      <c r="B1551" s="1">
        <f t="shared" si="358"/>
        <v>0.42999999999994998</v>
      </c>
      <c r="C1551">
        <f>front!D1551-front!B1551</f>
        <v>40604.399999999994</v>
      </c>
      <c r="D1551" s="2">
        <f>front!E1551-front!C1551</f>
        <v>55635.4</v>
      </c>
      <c r="E1551" s="2">
        <f>IF(front!F1551-front!C1551&gt;0,front!F1551-front!C1551,0)</f>
        <v>55635.4</v>
      </c>
      <c r="F1551" s="2">
        <f>front!I1551-front!H1551</f>
        <v>3489.5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42157.569446051086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58725.894621811807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58725.894621811807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3481.6333696672255</v>
      </c>
      <c r="M1551" s="4"/>
      <c r="N1551" s="4"/>
      <c r="O1551" s="4">
        <f t="shared" si="353"/>
        <v>70262.615743418472</v>
      </c>
      <c r="P1551" s="4">
        <f t="shared" si="354"/>
        <v>11745.178924362361</v>
      </c>
      <c r="Q1551" s="4">
        <f t="shared" si="354"/>
        <v>11745.178924362361</v>
      </c>
      <c r="R1551" s="4">
        <f t="shared" si="355"/>
        <v>580.27222827787091</v>
      </c>
      <c r="S1551" s="4"/>
      <c r="T1551" s="4"/>
      <c r="U1551" s="4">
        <f t="shared" si="356"/>
        <v>1</v>
      </c>
      <c r="V1551" s="4"/>
      <c r="W1551" s="4"/>
      <c r="X1551">
        <f>IF(front!E1551&gt;$X$2,O1551,P1551)</f>
        <v>70262.615743418472</v>
      </c>
      <c r="Y1551">
        <f t="shared" si="350"/>
        <v>70025.862503771059</v>
      </c>
      <c r="Z1551">
        <f>SUMPRODUCT($B$7:$B$456,Y$7:Y$456,EXP(constants!$B$32+constants!$A$32*ABS($A$7:$A$456-$A1551)))</f>
        <v>1.7297901076492223E-11</v>
      </c>
      <c r="AA1551">
        <f t="shared" si="351"/>
        <v>70025.862503771044</v>
      </c>
      <c r="AB1551">
        <f t="shared" si="357"/>
        <v>70020.955081229971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2.23824556974255E-5</v>
      </c>
      <c r="AL1551" s="17">
        <f t="shared" si="352"/>
        <v>3.1965367612395519E-10</v>
      </c>
      <c r="AQ1551">
        <f t="shared" si="359"/>
        <v>3.1965367612395519E-10</v>
      </c>
    </row>
    <row r="1552" spans="1:43" x14ac:dyDescent="0.2">
      <c r="A1552">
        <f>front!A1552</f>
        <v>895.86</v>
      </c>
      <c r="B1552" s="1">
        <f t="shared" si="358"/>
        <v>0.44000000000005457</v>
      </c>
      <c r="C1552">
        <f>front!D1552-front!B1552</f>
        <v>40987.4</v>
      </c>
      <c r="D1552" s="2">
        <f>front!E1552-front!C1552</f>
        <v>55813.3</v>
      </c>
      <c r="E1552" s="2">
        <f>IF(front!F1552-front!C1552&gt;0,front!F1552-front!C1552,0)</f>
        <v>55813.3</v>
      </c>
      <c r="F1552" s="2">
        <f>front!I1552-front!H1552</f>
        <v>3427.8999999999996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42575.358153717338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58923.831560018632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58923.831560018632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3420.1633359362968</v>
      </c>
      <c r="M1552" s="4"/>
      <c r="N1552" s="4"/>
      <c r="O1552" s="4">
        <f t="shared" si="353"/>
        <v>70958.93025619557</v>
      </c>
      <c r="P1552" s="4">
        <f t="shared" si="354"/>
        <v>11784.766312003725</v>
      </c>
      <c r="Q1552" s="4">
        <f t="shared" si="354"/>
        <v>11784.766312003725</v>
      </c>
      <c r="R1552" s="4">
        <f t="shared" si="355"/>
        <v>570.0272226560495</v>
      </c>
      <c r="S1552" s="4"/>
      <c r="T1552" s="4"/>
      <c r="U1552" s="4">
        <f t="shared" si="356"/>
        <v>1</v>
      </c>
      <c r="V1552" s="4"/>
      <c r="W1552" s="4"/>
      <c r="X1552">
        <f>IF(front!E1552&gt;$X$2,O1552,P1552)</f>
        <v>70958.93025619557</v>
      </c>
      <c r="Y1552">
        <f t="shared" si="350"/>
        <v>70722.177016548158</v>
      </c>
      <c r="Z1552">
        <f>SUMPRODUCT($B$7:$B$456,Y$7:Y$456,EXP(constants!$B$32+constants!$A$32*ABS($A$7:$A$456-$A1552)))</f>
        <v>1.6870355497278121E-11</v>
      </c>
      <c r="AA1552">
        <f t="shared" si="351"/>
        <v>70722.177016548143</v>
      </c>
      <c r="AB1552">
        <f t="shared" si="357"/>
        <v>70717.26959400707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2.2380876094217242E-5</v>
      </c>
      <c r="AL1552" s="17">
        <f t="shared" si="352"/>
        <v>3.1648388325380013E-10</v>
      </c>
      <c r="AQ1552">
        <f t="shared" si="359"/>
        <v>3.1648388325380013E-10</v>
      </c>
    </row>
    <row r="1553" spans="1:43" x14ac:dyDescent="0.2">
      <c r="A1553">
        <f>front!A1553</f>
        <v>896.3</v>
      </c>
      <c r="B1553" s="1">
        <f t="shared" si="358"/>
        <v>0.43999999999994088</v>
      </c>
      <c r="C1553">
        <f>front!D1553-front!B1553</f>
        <v>41735.729999999996</v>
      </c>
      <c r="D1553" s="2">
        <f>front!E1553-front!C1553</f>
        <v>55354</v>
      </c>
      <c r="E1553" s="2">
        <f>IF(front!F1553-front!C1553&gt;0,front!F1553-front!C1553,0)</f>
        <v>55354</v>
      </c>
      <c r="F1553" s="2">
        <f>front!I1553-front!H1553</f>
        <v>4053.1000000000004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43392.625876351005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58413.001677692817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58413.001677692817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4044.0976753103337</v>
      </c>
      <c r="M1553" s="4"/>
      <c r="N1553" s="4"/>
      <c r="O1553" s="4">
        <f t="shared" si="353"/>
        <v>72321.043127251673</v>
      </c>
      <c r="P1553" s="4">
        <f t="shared" si="354"/>
        <v>11682.600335538564</v>
      </c>
      <c r="Q1553" s="4">
        <f t="shared" si="354"/>
        <v>11682.600335538564</v>
      </c>
      <c r="R1553" s="4">
        <f t="shared" si="355"/>
        <v>674.01627921838895</v>
      </c>
      <c r="S1553" s="4"/>
      <c r="T1553" s="4"/>
      <c r="U1553" s="4">
        <f t="shared" si="356"/>
        <v>1</v>
      </c>
      <c r="V1553" s="4"/>
      <c r="W1553" s="4"/>
      <c r="X1553">
        <f>IF(front!E1553&gt;$X$2,O1553,P1553)</f>
        <v>72321.043127251673</v>
      </c>
      <c r="Y1553">
        <f t="shared" si="350"/>
        <v>72084.28988760426</v>
      </c>
      <c r="Z1553">
        <f>SUMPRODUCT($B$7:$B$456,Y$7:Y$456,EXP(constants!$B$32+constants!$A$32*ABS($A$7:$A$456-$A1553)))</f>
        <v>1.6453377397985363E-11</v>
      </c>
      <c r="AA1553">
        <f t="shared" si="351"/>
        <v>72084.289887604245</v>
      </c>
      <c r="AB1553">
        <f t="shared" si="357"/>
        <v>72079.382465063172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2.2379250894641085E-5</v>
      </c>
      <c r="AL1553" s="17">
        <f t="shared" si="352"/>
        <v>3.104806135858377E-10</v>
      </c>
      <c r="AQ1553">
        <f t="shared" si="359"/>
        <v>3.104806135858377E-10</v>
      </c>
    </row>
    <row r="1554" spans="1:43" x14ac:dyDescent="0.2">
      <c r="A1554">
        <f>front!A1554</f>
        <v>896.73</v>
      </c>
      <c r="B1554" s="1">
        <f t="shared" si="358"/>
        <v>0.43000000000006366</v>
      </c>
      <c r="C1554">
        <f>front!D1554-front!B1554</f>
        <v>42759.539999999994</v>
      </c>
      <c r="D1554" s="2">
        <f>front!E1554-front!C1554</f>
        <v>55267</v>
      </c>
      <c r="E1554" s="2">
        <f>IF(front!F1554-front!C1554&gt;0,front!F1554-front!C1554,0)</f>
        <v>55267</v>
      </c>
      <c r="F1554" s="2">
        <f>front!I1554-front!H1554</f>
        <v>4187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44512.744171335435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58316.31138408689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58316.31138408689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4177.7452191815028</v>
      </c>
      <c r="M1554" s="4"/>
      <c r="N1554" s="4"/>
      <c r="O1554" s="4">
        <f t="shared" si="353"/>
        <v>74187.906952225734</v>
      </c>
      <c r="P1554" s="4">
        <f t="shared" si="354"/>
        <v>11663.262276817379</v>
      </c>
      <c r="Q1554" s="4">
        <f t="shared" si="354"/>
        <v>11663.262276817379</v>
      </c>
      <c r="R1554" s="4">
        <f t="shared" si="355"/>
        <v>696.29086986358379</v>
      </c>
      <c r="S1554" s="4"/>
      <c r="T1554" s="4"/>
      <c r="U1554" s="4">
        <f t="shared" si="356"/>
        <v>1</v>
      </c>
      <c r="V1554" s="4"/>
      <c r="W1554" s="4"/>
      <c r="X1554">
        <f>IF(front!E1554&gt;$X$2,O1554,P1554)</f>
        <v>74187.906952225734</v>
      </c>
      <c r="Y1554">
        <f t="shared" si="350"/>
        <v>73951.153712578322</v>
      </c>
      <c r="Z1554">
        <f>SUMPRODUCT($B$7:$B$456,Y$7:Y$456,EXP(constants!$B$32+constants!$A$32*ABS($A$7:$A$456-$A1554)))</f>
        <v>1.6055835548722648E-11</v>
      </c>
      <c r="AA1554">
        <f t="shared" si="351"/>
        <v>73951.153712578307</v>
      </c>
      <c r="AB1554">
        <f t="shared" si="357"/>
        <v>73946.246290037234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2.2377618664143006E-5</v>
      </c>
      <c r="AL1554" s="17">
        <f t="shared" si="352"/>
        <v>3.0262007589096431E-10</v>
      </c>
      <c r="AQ1554">
        <f t="shared" si="359"/>
        <v>3.0262007589096431E-10</v>
      </c>
    </row>
    <row r="1555" spans="1:43" x14ac:dyDescent="0.2">
      <c r="A1555">
        <f>front!A1555</f>
        <v>897.17</v>
      </c>
      <c r="B1555" s="1">
        <f t="shared" si="358"/>
        <v>0.43999999999994088</v>
      </c>
      <c r="C1555">
        <f>front!D1555-front!B1555</f>
        <v>43709.07</v>
      </c>
      <c r="D1555" s="2">
        <f>front!E1555-front!C1555</f>
        <v>55784.7</v>
      </c>
      <c r="E1555" s="2">
        <f>IF(front!F1555-front!C1555&gt;0,front!F1555-front!C1555,0)</f>
        <v>55784.7</v>
      </c>
      <c r="F1555" s="2">
        <f>front!I1555-front!H1555</f>
        <v>3496.7000000000007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45553.533600185459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58892.003291570029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58892.003291570029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3488.8182420401695</v>
      </c>
      <c r="M1555" s="4"/>
      <c r="N1555" s="4"/>
      <c r="O1555" s="4">
        <f t="shared" si="353"/>
        <v>75922.556000309109</v>
      </c>
      <c r="P1555" s="4">
        <f t="shared" si="354"/>
        <v>11778.400658314005</v>
      </c>
      <c r="Q1555" s="4">
        <f t="shared" si="354"/>
        <v>11778.400658314005</v>
      </c>
      <c r="R1555" s="4">
        <f t="shared" si="355"/>
        <v>581.46970700669488</v>
      </c>
      <c r="S1555" s="4"/>
      <c r="T1555" s="4"/>
      <c r="U1555" s="4">
        <f t="shared" si="356"/>
        <v>1</v>
      </c>
      <c r="V1555" s="4"/>
      <c r="W1555" s="4"/>
      <c r="X1555">
        <f>IF(front!E1555&gt;$X$2,O1555,P1555)</f>
        <v>75922.556000309109</v>
      </c>
      <c r="Y1555">
        <f t="shared" si="350"/>
        <v>75685.802760661696</v>
      </c>
      <c r="Z1555">
        <f>SUMPRODUCT($B$7:$B$456,Y$7:Y$456,EXP(constants!$B$32+constants!$A$32*ABS($A$7:$A$456-$A1555)))</f>
        <v>1.5658989626255649E-11</v>
      </c>
      <c r="AA1555">
        <f t="shared" si="351"/>
        <v>75685.802760661682</v>
      </c>
      <c r="AB1555">
        <f t="shared" si="357"/>
        <v>75680.895338120608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2.2375903575517392E-5</v>
      </c>
      <c r="AL1555" s="17">
        <f t="shared" si="352"/>
        <v>2.9566118999449265E-10</v>
      </c>
      <c r="AQ1555">
        <f t="shared" si="359"/>
        <v>2.9566118999449265E-10</v>
      </c>
    </row>
    <row r="1556" spans="1:43" x14ac:dyDescent="0.2">
      <c r="A1556">
        <f>front!A1556</f>
        <v>897.6</v>
      </c>
      <c r="B1556" s="1">
        <f t="shared" si="358"/>
        <v>0.43000000000006366</v>
      </c>
      <c r="C1556">
        <f>front!D1556-front!B1556</f>
        <v>44563.8</v>
      </c>
      <c r="D1556" s="2">
        <f>front!E1556-front!C1556</f>
        <v>55949.5</v>
      </c>
      <c r="E1556" s="2">
        <f>IF(front!F1556-front!C1556&gt;0,front!F1556-front!C1556,0)</f>
        <v>55949.5</v>
      </c>
      <c r="F1556" s="2">
        <f>front!I1556-front!H1556</f>
        <v>3692.1000000000004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46491.885763174367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59075.443934109382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59075.443934109382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3683.813185924289</v>
      </c>
      <c r="M1556" s="4"/>
      <c r="N1556" s="4"/>
      <c r="O1556" s="4">
        <f t="shared" si="353"/>
        <v>77486.47627195729</v>
      </c>
      <c r="P1556" s="4">
        <f t="shared" si="354"/>
        <v>11815.088786821876</v>
      </c>
      <c r="Q1556" s="4">
        <f t="shared" si="354"/>
        <v>11815.088786821876</v>
      </c>
      <c r="R1556" s="4">
        <f t="shared" si="355"/>
        <v>613.96886432071483</v>
      </c>
      <c r="S1556" s="4"/>
      <c r="T1556" s="4"/>
      <c r="U1556" s="4">
        <f t="shared" si="356"/>
        <v>1</v>
      </c>
      <c r="V1556" s="4"/>
      <c r="W1556" s="4"/>
      <c r="X1556">
        <f>IF(front!E1556&gt;$X$2,O1556,P1556)</f>
        <v>77486.47627195729</v>
      </c>
      <c r="Y1556">
        <f t="shared" si="350"/>
        <v>77249.723032309877</v>
      </c>
      <c r="Z1556">
        <f>SUMPRODUCT($B$7:$B$456,Y$7:Y$456,EXP(constants!$B$32+constants!$A$32*ABS($A$7:$A$456-$A1556)))</f>
        <v>1.5280641549564129E-11</v>
      </c>
      <c r="AA1556">
        <f t="shared" si="351"/>
        <v>77249.723032309863</v>
      </c>
      <c r="AB1556">
        <f t="shared" si="357"/>
        <v>77244.81560976879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2.2374183677008939E-5</v>
      </c>
      <c r="AL1556" s="17">
        <f t="shared" si="352"/>
        <v>2.8965288479735048E-10</v>
      </c>
      <c r="AQ1556">
        <f t="shared" si="359"/>
        <v>2.8965288479735048E-10</v>
      </c>
    </row>
    <row r="1557" spans="1:43" x14ac:dyDescent="0.2">
      <c r="A1557">
        <f>front!A1557</f>
        <v>898.04</v>
      </c>
      <c r="B1557" s="1">
        <f t="shared" si="358"/>
        <v>0.43999999999994088</v>
      </c>
      <c r="C1557">
        <f>front!D1557-front!B1557</f>
        <v>45521.87</v>
      </c>
      <c r="D1557" s="2">
        <f>front!E1557-front!C1557</f>
        <v>55832.5</v>
      </c>
      <c r="E1557" s="2">
        <f>IF(front!F1557-front!C1557&gt;0,front!F1557-front!C1557,0)</f>
        <v>55832.5</v>
      </c>
      <c r="F1557" s="2">
        <f>front!I1557-front!H1557</f>
        <v>3587.3999999999996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47545.19455341369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58945.200342640666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58945.200342640666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3579.3288681751073</v>
      </c>
      <c r="M1557" s="4"/>
      <c r="N1557" s="4"/>
      <c r="O1557" s="4">
        <f t="shared" si="353"/>
        <v>79241.990922356155</v>
      </c>
      <c r="P1557" s="4">
        <f t="shared" si="354"/>
        <v>11789.040068528133</v>
      </c>
      <c r="Q1557" s="4">
        <f t="shared" si="354"/>
        <v>11789.040068528133</v>
      </c>
      <c r="R1557" s="4">
        <f t="shared" si="355"/>
        <v>596.55481136251797</v>
      </c>
      <c r="S1557" s="4"/>
      <c r="T1557" s="4"/>
      <c r="U1557" s="4">
        <f t="shared" si="356"/>
        <v>1</v>
      </c>
      <c r="V1557" s="4"/>
      <c r="W1557" s="4"/>
      <c r="X1557">
        <f>IF(front!E1557&gt;$X$2,O1557,P1557)</f>
        <v>79241.990922356155</v>
      </c>
      <c r="Y1557">
        <f t="shared" si="350"/>
        <v>79005.237682708743</v>
      </c>
      <c r="Z1557">
        <f>SUMPRODUCT($B$7:$B$456,Y$7:Y$456,EXP(constants!$B$32+constants!$A$32*ABS($A$7:$A$456-$A1557)))</f>
        <v>1.4902955799531233E-11</v>
      </c>
      <c r="AA1557">
        <f t="shared" si="351"/>
        <v>79005.237682708728</v>
      </c>
      <c r="AB1557">
        <f t="shared" si="357"/>
        <v>79000.330260167655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2.2372379067843929E-5</v>
      </c>
      <c r="AL1557" s="17">
        <f t="shared" si="352"/>
        <v>2.8319348785209052E-10</v>
      </c>
      <c r="AQ1557">
        <f t="shared" si="359"/>
        <v>2.8319348785209052E-10</v>
      </c>
    </row>
    <row r="1558" spans="1:43" x14ac:dyDescent="0.2">
      <c r="A1558">
        <f>front!A1558</f>
        <v>898.48</v>
      </c>
      <c r="B1558" s="1">
        <f t="shared" si="358"/>
        <v>0.44000000000005457</v>
      </c>
      <c r="C1558">
        <f>front!D1558-front!B1558</f>
        <v>46171.130000000005</v>
      </c>
      <c r="D1558" s="2">
        <f>front!E1558-front!C1558</f>
        <v>55387.3</v>
      </c>
      <c r="E1558" s="2">
        <f>IF(front!F1558-front!C1558&gt;0,front!F1558-front!C1558,0)</f>
        <v>55387.3</v>
      </c>
      <c r="F1558" s="2">
        <f>front!I1558-front!H1558</f>
        <v>3807.6999999999989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48259.81082932595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58450.016316753761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58450.016316753761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3799.1790314188693</v>
      </c>
      <c r="M1558" s="4"/>
      <c r="N1558" s="4"/>
      <c r="O1558" s="4">
        <f t="shared" si="353"/>
        <v>80433.018048876591</v>
      </c>
      <c r="P1558" s="4">
        <f t="shared" si="354"/>
        <v>11690.003263350753</v>
      </c>
      <c r="Q1558" s="4">
        <f t="shared" si="354"/>
        <v>11690.003263350753</v>
      </c>
      <c r="R1558" s="4">
        <f t="shared" si="355"/>
        <v>633.19650523647817</v>
      </c>
      <c r="S1558" s="4"/>
      <c r="T1558" s="4"/>
      <c r="U1558" s="4">
        <f t="shared" si="356"/>
        <v>1</v>
      </c>
      <c r="V1558" s="4"/>
      <c r="W1558" s="4"/>
      <c r="X1558">
        <f>IF(front!E1558&gt;$X$2,O1558,P1558)</f>
        <v>80433.018048876591</v>
      </c>
      <c r="Y1558">
        <f t="shared" si="350"/>
        <v>80196.264809229178</v>
      </c>
      <c r="Z1558">
        <f>SUMPRODUCT($B$7:$B$456,Y$7:Y$456,EXP(constants!$B$32+constants!$A$32*ABS($A$7:$A$456-$A1558)))</f>
        <v>1.4534605163165758E-11</v>
      </c>
      <c r="AA1558">
        <f t="shared" si="351"/>
        <v>80196.264809229164</v>
      </c>
      <c r="AB1558">
        <f t="shared" si="357"/>
        <v>80191.357386688091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2.2370529329459541E-5</v>
      </c>
      <c r="AL1558" s="17">
        <f t="shared" si="352"/>
        <v>2.7896434302249494E-10</v>
      </c>
      <c r="AQ1558">
        <f t="shared" si="359"/>
        <v>2.7896434302249494E-10</v>
      </c>
    </row>
    <row r="1559" spans="1:43" x14ac:dyDescent="0.2">
      <c r="A1559">
        <f>front!A1559</f>
        <v>898.91</v>
      </c>
      <c r="B1559" s="1">
        <f t="shared" si="358"/>
        <v>0.42999999999994998</v>
      </c>
      <c r="C1559">
        <f>front!D1559-front!B1559</f>
        <v>46394.47</v>
      </c>
      <c r="D1559" s="2">
        <f>front!E1559-front!C1559</f>
        <v>54976.1</v>
      </c>
      <c r="E1559" s="2">
        <f>IF(front!F1559-front!C1559&gt;0,front!F1559-front!C1559,0)</f>
        <v>54976.1</v>
      </c>
      <c r="F1559" s="2">
        <f>front!I1559-front!H1559</f>
        <v>3724.0999999999985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48505.772073973429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57993.155348621913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57993.155348621913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3715.7479336411875</v>
      </c>
      <c r="M1559" s="4"/>
      <c r="N1559" s="4"/>
      <c r="O1559" s="4">
        <f t="shared" si="353"/>
        <v>80842.953456622388</v>
      </c>
      <c r="P1559" s="4">
        <f t="shared" si="354"/>
        <v>11598.631069724383</v>
      </c>
      <c r="Q1559" s="4">
        <f t="shared" si="354"/>
        <v>11598.631069724383</v>
      </c>
      <c r="R1559" s="4">
        <f t="shared" si="355"/>
        <v>619.29132227353125</v>
      </c>
      <c r="S1559" s="4"/>
      <c r="T1559" s="4"/>
      <c r="U1559" s="4">
        <f t="shared" si="356"/>
        <v>1</v>
      </c>
      <c r="V1559" s="4"/>
      <c r="W1559" s="4"/>
      <c r="X1559">
        <f>IF(front!E1559&gt;$X$2,O1559,P1559)</f>
        <v>80842.953456622388</v>
      </c>
      <c r="Y1559">
        <f t="shared" si="350"/>
        <v>80606.200216974976</v>
      </c>
      <c r="Z1559">
        <f>SUMPRODUCT($B$7:$B$456,Y$7:Y$456,EXP(constants!$B$32+constants!$A$32*ABS($A$7:$A$456-$A1559)))</f>
        <v>1.4183424145730742E-11</v>
      </c>
      <c r="AA1559">
        <f t="shared" si="351"/>
        <v>80606.200216974961</v>
      </c>
      <c r="AB1559">
        <f t="shared" si="357"/>
        <v>80601.292794433888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2.2368678124612087E-5</v>
      </c>
      <c r="AL1559" s="17">
        <f t="shared" si="352"/>
        <v>2.7752257251830093E-10</v>
      </c>
      <c r="AQ1559">
        <f t="shared" si="359"/>
        <v>2.7752257251830093E-10</v>
      </c>
    </row>
    <row r="1560" spans="1:43" x14ac:dyDescent="0.2">
      <c r="A1560">
        <f>front!A1560</f>
        <v>899.35</v>
      </c>
      <c r="B1560" s="1">
        <f t="shared" si="358"/>
        <v>0.44000000000005457</v>
      </c>
      <c r="C1560">
        <f>front!D1560-front!B1560</f>
        <v>46050.47</v>
      </c>
      <c r="D1560" s="2">
        <f>front!E1560-front!C1560</f>
        <v>55777.4</v>
      </c>
      <c r="E1560" s="2">
        <f>IF(front!F1560-front!C1560&gt;0,front!F1560-front!C1560,0)</f>
        <v>55777.4</v>
      </c>
      <c r="F1560" s="2">
        <f>front!I1560-front!H1560</f>
        <v>3348.5999999999985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48126.958485454845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58883.879733327565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58883.879733327565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3341.0320055931325</v>
      </c>
      <c r="M1560" s="4"/>
      <c r="N1560" s="4"/>
      <c r="O1560" s="4">
        <f t="shared" si="353"/>
        <v>80211.59747575807</v>
      </c>
      <c r="P1560" s="4">
        <f t="shared" si="354"/>
        <v>11776.775946665513</v>
      </c>
      <c r="Q1560" s="4">
        <f t="shared" si="354"/>
        <v>11776.775946665513</v>
      </c>
      <c r="R1560" s="4">
        <f t="shared" si="355"/>
        <v>556.83866759885541</v>
      </c>
      <c r="S1560" s="4"/>
      <c r="T1560" s="4"/>
      <c r="U1560" s="4">
        <f t="shared" si="356"/>
        <v>1</v>
      </c>
      <c r="V1560" s="4"/>
      <c r="W1560" s="4"/>
      <c r="X1560">
        <f>IF(front!E1560&gt;$X$2,O1560,P1560)</f>
        <v>80211.59747575807</v>
      </c>
      <c r="Y1560">
        <f t="shared" si="350"/>
        <v>79974.844236110657</v>
      </c>
      <c r="Z1560">
        <f>SUMPRODUCT($B$7:$B$456,Y$7:Y$456,EXP(constants!$B$32+constants!$A$32*ABS($A$7:$A$456-$A1560)))</f>
        <v>1.3832857896981234E-11</v>
      </c>
      <c r="AA1560">
        <f t="shared" si="351"/>
        <v>79974.844236110643</v>
      </c>
      <c r="AB1560">
        <f t="shared" si="357"/>
        <v>79969.936813569569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2.2366739451529771E-5</v>
      </c>
      <c r="AL1560" s="17">
        <f t="shared" si="352"/>
        <v>2.7968934755659966E-10</v>
      </c>
      <c r="AQ1560">
        <f t="shared" si="359"/>
        <v>2.7968934755659966E-10</v>
      </c>
    </row>
    <row r="1561" spans="1:43" x14ac:dyDescent="0.2">
      <c r="A1561">
        <f>front!A1561</f>
        <v>899.78</v>
      </c>
      <c r="B1561" s="1">
        <f t="shared" si="358"/>
        <v>0.42999999999994998</v>
      </c>
      <c r="C1561">
        <f>front!D1561-front!B1561</f>
        <v>45381.2</v>
      </c>
      <c r="D1561" s="2">
        <f>front!E1561-front!C1561</f>
        <v>55747.199999999997</v>
      </c>
      <c r="E1561" s="2">
        <f>IF(front!F1561-front!C1561&gt;0,front!F1561-front!C1561,0)</f>
        <v>55747.199999999997</v>
      </c>
      <c r="F1561" s="2">
        <f>front!I1561-front!H1561</f>
        <v>3305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47390.447868463809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58850.274570349771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58850.274570349771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3297.5253543963431</v>
      </c>
      <c r="M1561" s="4"/>
      <c r="N1561" s="4"/>
      <c r="O1561" s="4">
        <f t="shared" si="353"/>
        <v>78984.079780773012</v>
      </c>
      <c r="P1561" s="4">
        <f t="shared" si="354"/>
        <v>11770.054914069953</v>
      </c>
      <c r="Q1561" s="4">
        <f t="shared" si="354"/>
        <v>11770.054914069953</v>
      </c>
      <c r="R1561" s="4">
        <f t="shared" si="355"/>
        <v>549.58755906605722</v>
      </c>
      <c r="S1561" s="4"/>
      <c r="T1561" s="4"/>
      <c r="U1561" s="4">
        <f t="shared" si="356"/>
        <v>1</v>
      </c>
      <c r="V1561" s="4"/>
      <c r="W1561" s="4"/>
      <c r="X1561">
        <f>IF(front!E1561&gt;$X$2,O1561,P1561)</f>
        <v>78984.079780773012</v>
      </c>
      <c r="Y1561">
        <f t="shared" si="350"/>
        <v>78747.3265411256</v>
      </c>
      <c r="Z1561">
        <f>SUMPRODUCT($B$7:$B$456,Y$7:Y$456,EXP(constants!$B$32+constants!$A$32*ABS($A$7:$A$456-$A1561)))</f>
        <v>1.3498632298434746E-11</v>
      </c>
      <c r="AA1561">
        <f t="shared" si="351"/>
        <v>78747.326541125585</v>
      </c>
      <c r="AB1561">
        <f t="shared" si="357"/>
        <v>78742.419118584512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2.2364801531438591E-5</v>
      </c>
      <c r="AL1561" s="17">
        <f t="shared" si="352"/>
        <v>2.8402482145941754E-10</v>
      </c>
      <c r="AQ1561">
        <f t="shared" si="359"/>
        <v>2.8402482145941754E-10</v>
      </c>
    </row>
    <row r="1562" spans="1:43" x14ac:dyDescent="0.2">
      <c r="A1562">
        <f>front!A1562</f>
        <v>900.22</v>
      </c>
      <c r="B1562" s="1">
        <f t="shared" si="358"/>
        <v>0.44000000000005457</v>
      </c>
      <c r="C1562">
        <f>front!D1562-front!B1562</f>
        <v>44579.27</v>
      </c>
      <c r="D1562" s="2">
        <f>front!E1562-front!C1562</f>
        <v>55735.6</v>
      </c>
      <c r="E1562" s="2">
        <f>IF(front!F1562-front!C1562&gt;0,front!F1562-front!C1562,0)</f>
        <v>55735.6</v>
      </c>
      <c r="F1562" s="2">
        <f>front!I1562-front!H1562</f>
        <v>3257.2999999999993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46508.881369166382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58837.367429246151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58837.367429246151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3249.9279501440542</v>
      </c>
      <c r="M1562" s="4"/>
      <c r="N1562" s="4"/>
      <c r="O1562" s="4">
        <f t="shared" si="353"/>
        <v>77514.802281943965</v>
      </c>
      <c r="P1562" s="4">
        <f t="shared" si="354"/>
        <v>11767.47348584923</v>
      </c>
      <c r="Q1562" s="4">
        <f t="shared" si="354"/>
        <v>11767.47348584923</v>
      </c>
      <c r="R1562" s="4">
        <f t="shared" si="355"/>
        <v>541.65465835734244</v>
      </c>
      <c r="S1562" s="4"/>
      <c r="T1562" s="4"/>
      <c r="U1562" s="4">
        <f t="shared" si="356"/>
        <v>1</v>
      </c>
      <c r="V1562" s="4"/>
      <c r="W1562" s="4"/>
      <c r="X1562">
        <f>IF(front!E1562&gt;$X$2,O1562,P1562)</f>
        <v>77514.802281943965</v>
      </c>
      <c r="Y1562">
        <f t="shared" si="350"/>
        <v>77278.049042296552</v>
      </c>
      <c r="Z1562">
        <f>SUMPRODUCT($B$7:$B$456,Y$7:Y$456,EXP(constants!$B$32+constants!$A$32*ABS($A$7:$A$456-$A1562)))</f>
        <v>1.3164991786842528E-11</v>
      </c>
      <c r="AA1562">
        <f t="shared" si="351"/>
        <v>77278.049042296538</v>
      </c>
      <c r="AB1562">
        <f t="shared" si="357"/>
        <v>77273.141619755464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2.2362774333566119E-5</v>
      </c>
      <c r="AL1562" s="17">
        <f t="shared" si="352"/>
        <v>2.8939905722493504E-10</v>
      </c>
      <c r="AQ1562">
        <f t="shared" si="359"/>
        <v>2.8939905722493504E-10</v>
      </c>
    </row>
    <row r="1563" spans="1:43" x14ac:dyDescent="0.2">
      <c r="A1563">
        <f>front!A1563</f>
        <v>900.66</v>
      </c>
      <c r="B1563" s="1">
        <f t="shared" si="358"/>
        <v>0.43999999999994088</v>
      </c>
      <c r="C1563">
        <f>front!D1563-front!B1563</f>
        <v>43637.87</v>
      </c>
      <c r="D1563" s="2">
        <f>front!E1563-front!C1563</f>
        <v>55187.5</v>
      </c>
      <c r="E1563" s="2">
        <f>IF(front!F1563-front!C1563&gt;0,front!F1563-front!C1563,0)</f>
        <v>55187.5</v>
      </c>
      <c r="F1563" s="2">
        <f>front!I1563-front!H1563</f>
        <v>3302.7000000000007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45475.429045616846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58227.9744510772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58227.9744510772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3295.2302903070695</v>
      </c>
      <c r="M1563" s="4"/>
      <c r="N1563" s="4"/>
      <c r="O1563" s="4">
        <f t="shared" si="353"/>
        <v>75792.381742694735</v>
      </c>
      <c r="P1563" s="4">
        <f t="shared" si="354"/>
        <v>11645.59489021544</v>
      </c>
      <c r="Q1563" s="4">
        <f t="shared" si="354"/>
        <v>11645.59489021544</v>
      </c>
      <c r="R1563" s="4">
        <f t="shared" si="355"/>
        <v>549.20504838451166</v>
      </c>
      <c r="S1563" s="4"/>
      <c r="T1563" s="4"/>
      <c r="U1563" s="4">
        <f t="shared" si="356"/>
        <v>1</v>
      </c>
      <c r="V1563" s="4"/>
      <c r="W1563" s="4"/>
      <c r="X1563">
        <f>IF(front!E1563&gt;$X$2,O1563,P1563)</f>
        <v>75792.381742694735</v>
      </c>
      <c r="Y1563">
        <f t="shared" si="350"/>
        <v>75555.628503047323</v>
      </c>
      <c r="Z1563">
        <f>SUMPRODUCT($B$7:$B$456,Y$7:Y$456,EXP(constants!$B$32+constants!$A$32*ABS($A$7:$A$456-$A1563)))</f>
        <v>1.2839597739670968E-11</v>
      </c>
      <c r="AA1563">
        <f t="shared" si="351"/>
        <v>75555.628503047308</v>
      </c>
      <c r="AB1563">
        <f t="shared" si="357"/>
        <v>75550.721080506235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2.2360702526010367E-5</v>
      </c>
      <c r="AL1563" s="17">
        <f t="shared" si="352"/>
        <v>2.9596941241875089E-10</v>
      </c>
      <c r="AQ1563">
        <f t="shared" si="359"/>
        <v>2.9596941241875089E-10</v>
      </c>
    </row>
    <row r="1564" spans="1:43" x14ac:dyDescent="0.2">
      <c r="A1564">
        <f>front!A1564</f>
        <v>901.09</v>
      </c>
      <c r="B1564" s="1">
        <f t="shared" si="358"/>
        <v>0.43000000000006366</v>
      </c>
      <c r="C1564">
        <f>front!D1564-front!B1564</f>
        <v>42610.8</v>
      </c>
      <c r="D1564" s="2">
        <f>front!E1564-front!C1564</f>
        <v>55236.3</v>
      </c>
      <c r="E1564" s="2">
        <f>IF(front!F1564-front!C1564&gt;0,front!F1564-front!C1564,0)</f>
        <v>55236.3</v>
      </c>
      <c r="F1564" s="2">
        <f>front!I1564-front!H1564</f>
        <v>4041.3999999999996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44349.874114158956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58282.196879528652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58282.196879528652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4032.4200955063093</v>
      </c>
      <c r="M1564" s="4"/>
      <c r="N1564" s="4"/>
      <c r="O1564" s="4">
        <f t="shared" si="353"/>
        <v>73916.456856931603</v>
      </c>
      <c r="P1564" s="4">
        <f t="shared" si="354"/>
        <v>11656.439375905729</v>
      </c>
      <c r="Q1564" s="4">
        <f t="shared" si="354"/>
        <v>11656.439375905729</v>
      </c>
      <c r="R1564" s="4">
        <f t="shared" si="355"/>
        <v>672.07001591771814</v>
      </c>
      <c r="S1564" s="4"/>
      <c r="T1564" s="4"/>
      <c r="U1564" s="4">
        <f t="shared" si="356"/>
        <v>1</v>
      </c>
      <c r="V1564" s="4"/>
      <c r="W1564" s="4"/>
      <c r="X1564">
        <f>IF(front!E1564&gt;$X$2,O1564,P1564)</f>
        <v>73916.456856931603</v>
      </c>
      <c r="Y1564">
        <f t="shared" si="350"/>
        <v>73679.703617284191</v>
      </c>
      <c r="Z1564">
        <f>SUMPRODUCT($B$7:$B$456,Y$7:Y$456,EXP(constants!$B$32+constants!$A$32*ABS($A$7:$A$456-$A1564)))</f>
        <v>1.252937101200573E-11</v>
      </c>
      <c r="AA1564">
        <f t="shared" si="351"/>
        <v>73679.703617284176</v>
      </c>
      <c r="AB1564">
        <f t="shared" si="357"/>
        <v>73674.796194743103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2.2358634811401642E-5</v>
      </c>
      <c r="AL1564" s="17">
        <f t="shared" si="352"/>
        <v>3.0347738936802096E-10</v>
      </c>
      <c r="AQ1564">
        <f t="shared" si="359"/>
        <v>3.0347738936802096E-10</v>
      </c>
    </row>
    <row r="1565" spans="1:43" x14ac:dyDescent="0.2">
      <c r="A1565">
        <f>front!A1565</f>
        <v>901.53</v>
      </c>
      <c r="B1565" s="1">
        <f t="shared" si="358"/>
        <v>0.43999999999994088</v>
      </c>
      <c r="C1565">
        <f>front!D1565-front!B1565</f>
        <v>41613.399999999994</v>
      </c>
      <c r="D1565" s="2">
        <f>front!E1565-front!C1565</f>
        <v>55642.400000000001</v>
      </c>
      <c r="E1565" s="2">
        <f>IF(front!F1565-front!C1565&gt;0,front!F1565-front!C1565,0)</f>
        <v>55642.400000000001</v>
      </c>
      <c r="F1565" s="2">
        <f>front!I1565-front!H1565</f>
        <v>3735.7999999999993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43258.940651287165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58733.681098905647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58733.681098905647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3727.4241571624448</v>
      </c>
      <c r="M1565" s="4"/>
      <c r="N1565" s="4"/>
      <c r="O1565" s="4">
        <f t="shared" si="353"/>
        <v>72098.234418811946</v>
      </c>
      <c r="P1565" s="4">
        <f t="shared" si="354"/>
        <v>11746.736219781129</v>
      </c>
      <c r="Q1565" s="4">
        <f t="shared" si="354"/>
        <v>11746.736219781129</v>
      </c>
      <c r="R1565" s="4">
        <f t="shared" si="355"/>
        <v>621.23735952707409</v>
      </c>
      <c r="S1565" s="4"/>
      <c r="T1565" s="4"/>
      <c r="U1565" s="4">
        <f t="shared" si="356"/>
        <v>1</v>
      </c>
      <c r="V1565" s="4"/>
      <c r="W1565" s="4"/>
      <c r="X1565">
        <f>IF(front!E1565&gt;$X$2,O1565,P1565)</f>
        <v>72098.234418811946</v>
      </c>
      <c r="Y1565">
        <f t="shared" si="350"/>
        <v>71861.481179164533</v>
      </c>
      <c r="Z1565">
        <f>SUMPRODUCT($B$7:$B$456,Y$7:Y$456,EXP(constants!$B$32+constants!$A$32*ABS($A$7:$A$456-$A1565)))</f>
        <v>1.2219687359473161E-11</v>
      </c>
      <c r="AA1565">
        <f t="shared" si="351"/>
        <v>71861.481179164519</v>
      </c>
      <c r="AB1565">
        <f t="shared" si="357"/>
        <v>71856.573756623446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2.2356475128434545E-5</v>
      </c>
      <c r="AL1565" s="17">
        <f t="shared" si="352"/>
        <v>3.111263724340018E-10</v>
      </c>
      <c r="AQ1565">
        <f t="shared" si="359"/>
        <v>3.111263724340018E-10</v>
      </c>
    </row>
    <row r="1566" spans="1:43" x14ac:dyDescent="0.2">
      <c r="A1566">
        <f>front!A1566</f>
        <v>901.96</v>
      </c>
      <c r="B1566" s="1">
        <f t="shared" si="358"/>
        <v>0.43000000000006366</v>
      </c>
      <c r="C1566">
        <f>front!D1566-front!B1566</f>
        <v>40735.33</v>
      </c>
      <c r="D1566" s="2">
        <f>front!E1566-front!C1566</f>
        <v>54579.3</v>
      </c>
      <c r="E1566" s="2">
        <f>IF(front!F1566-front!C1566&gt;0,front!F1566-front!C1566,0)</f>
        <v>54579.3</v>
      </c>
      <c r="F1566" s="2">
        <f>front!I1566-front!H1566</f>
        <v>3264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42300.353911747341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57552.680813341402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57552.680813341402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3256.6135107466962</v>
      </c>
      <c r="M1566" s="4"/>
      <c r="N1566" s="4"/>
      <c r="O1566" s="4">
        <f t="shared" si="353"/>
        <v>70500.589852912235</v>
      </c>
      <c r="P1566" s="4">
        <f t="shared" si="354"/>
        <v>11510.536162668281</v>
      </c>
      <c r="Q1566" s="4">
        <f t="shared" si="354"/>
        <v>11510.536162668281</v>
      </c>
      <c r="R1566" s="4">
        <f t="shared" si="355"/>
        <v>542.76891845778266</v>
      </c>
      <c r="S1566" s="4"/>
      <c r="T1566" s="4"/>
      <c r="U1566" s="4">
        <f t="shared" si="356"/>
        <v>1</v>
      </c>
      <c r="V1566" s="4"/>
      <c r="W1566" s="4"/>
      <c r="X1566">
        <f>IF(front!E1566&gt;$X$2,O1566,P1566)</f>
        <v>70500.589852912235</v>
      </c>
      <c r="Y1566">
        <f t="shared" si="350"/>
        <v>70263.836613264823</v>
      </c>
      <c r="Z1566">
        <f>SUMPRODUCT($B$7:$B$456,Y$7:Y$456,EXP(constants!$B$32+constants!$A$32*ABS($A$7:$A$456-$A1566)))</f>
        <v>1.1924438731012721E-11</v>
      </c>
      <c r="AA1566">
        <f t="shared" si="351"/>
        <v>70263.836613264808</v>
      </c>
      <c r="AB1566">
        <f t="shared" si="357"/>
        <v>70258.929190723735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2.2354321754778219E-5</v>
      </c>
      <c r="AL1566" s="17">
        <f t="shared" si="352"/>
        <v>3.1817054447407737E-10</v>
      </c>
      <c r="AQ1566">
        <f t="shared" si="359"/>
        <v>3.1817054447407737E-10</v>
      </c>
    </row>
    <row r="1567" spans="1:43" x14ac:dyDescent="0.2">
      <c r="A1567">
        <f>front!A1567</f>
        <v>902.4</v>
      </c>
      <c r="B1567" s="1">
        <f t="shared" si="358"/>
        <v>0.43999999999994088</v>
      </c>
      <c r="C1567">
        <f>front!D1567-front!B1567</f>
        <v>40320</v>
      </c>
      <c r="D1567" s="2">
        <f>front!E1567-front!C1567</f>
        <v>54418.8</v>
      </c>
      <c r="E1567" s="2">
        <f>IF(front!F1567-front!C1567&gt;0,front!F1567-front!C1567,0)</f>
        <v>54418.8</v>
      </c>
      <c r="F1567" s="2">
        <f>front!I1567-front!H1567</f>
        <v>3046.6000000000004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41847.557581642955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57374.609387015007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57374.609387015007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3039.6863778957259</v>
      </c>
      <c r="M1567" s="4"/>
      <c r="N1567" s="4"/>
      <c r="O1567" s="4">
        <f t="shared" si="353"/>
        <v>69745.929302738266</v>
      </c>
      <c r="P1567" s="4">
        <f t="shared" si="354"/>
        <v>11474.921877403001</v>
      </c>
      <c r="Q1567" s="4">
        <f t="shared" si="354"/>
        <v>11474.921877403001</v>
      </c>
      <c r="R1567" s="4">
        <f t="shared" si="355"/>
        <v>506.61439631595431</v>
      </c>
      <c r="S1567" s="4"/>
      <c r="T1567" s="4"/>
      <c r="U1567" s="4">
        <f t="shared" si="356"/>
        <v>1</v>
      </c>
      <c r="V1567" s="4"/>
      <c r="W1567" s="4"/>
      <c r="X1567">
        <f>IF(front!E1567&gt;$X$2,O1567,P1567)</f>
        <v>69745.929302738266</v>
      </c>
      <c r="Y1567">
        <f t="shared" si="350"/>
        <v>69509.176063090854</v>
      </c>
      <c r="Z1567">
        <f>SUMPRODUCT($B$7:$B$456,Y$7:Y$456,EXP(constants!$B$32+constants!$A$32*ABS($A$7:$A$456-$A1567)))</f>
        <v>1.1629706957399951E-11</v>
      </c>
      <c r="AA1567">
        <f t="shared" si="351"/>
        <v>69509.176063090839</v>
      </c>
      <c r="AB1567">
        <f t="shared" si="357"/>
        <v>69504.268640549766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2.2352074649386535E-5</v>
      </c>
      <c r="AL1567" s="17">
        <f t="shared" si="352"/>
        <v>3.2159283288028184E-10</v>
      </c>
      <c r="AQ1567">
        <f t="shared" si="359"/>
        <v>3.2159283288028184E-10</v>
      </c>
    </row>
    <row r="1568" spans="1:43" x14ac:dyDescent="0.2">
      <c r="A1568">
        <f>front!A1568</f>
        <v>902.84</v>
      </c>
      <c r="B1568" s="1">
        <f t="shared" si="358"/>
        <v>0.44000000000005457</v>
      </c>
      <c r="C1568">
        <f>front!D1568-front!B1568</f>
        <v>40130.269999999997</v>
      </c>
      <c r="D1568" s="2">
        <f>front!E1568-front!C1568</f>
        <v>55810.7</v>
      </c>
      <c r="E1568" s="2">
        <f>IF(front!F1568-front!C1568&gt;0,front!F1568-front!C1568,0)</f>
        <v>55810.7</v>
      </c>
      <c r="F1568" s="2">
        <f>front!I1568-front!H1568</f>
        <v>2828.2999999999993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41640.847038532476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58920.937966977377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58920.937966977377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2821.8687783814848</v>
      </c>
      <c r="M1568" s="4"/>
      <c r="N1568" s="4"/>
      <c r="O1568" s="4">
        <f t="shared" si="353"/>
        <v>69401.411730887456</v>
      </c>
      <c r="P1568" s="4">
        <f t="shared" si="354"/>
        <v>11784.187593395476</v>
      </c>
      <c r="Q1568" s="4">
        <f t="shared" si="354"/>
        <v>11784.187593395476</v>
      </c>
      <c r="R1568" s="4">
        <f t="shared" si="355"/>
        <v>470.31146306358085</v>
      </c>
      <c r="S1568" s="4"/>
      <c r="T1568" s="4"/>
      <c r="U1568" s="4">
        <f t="shared" si="356"/>
        <v>1</v>
      </c>
      <c r="V1568" s="4"/>
      <c r="W1568" s="4"/>
      <c r="X1568">
        <f>IF(front!E1568&gt;$X$2,O1568,P1568)</f>
        <v>69401.411730887456</v>
      </c>
      <c r="Y1568">
        <f t="shared" si="350"/>
        <v>69164.658491240043</v>
      </c>
      <c r="Z1568">
        <f>SUMPRODUCT($B$7:$B$456,Y$7:Y$456,EXP(constants!$B$32+constants!$A$32*ABS($A$7:$A$456-$A1568)))</f>
        <v>1.134225995587044E-11</v>
      </c>
      <c r="AA1568">
        <f t="shared" si="351"/>
        <v>69164.658491240029</v>
      </c>
      <c r="AB1568">
        <f t="shared" si="357"/>
        <v>69159.751068698955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2.2349783508456884E-5</v>
      </c>
      <c r="AL1568" s="17">
        <f t="shared" si="352"/>
        <v>3.2316171130020428E-10</v>
      </c>
      <c r="AQ1568">
        <f t="shared" si="359"/>
        <v>3.2316171130020428E-10</v>
      </c>
    </row>
    <row r="1569" spans="1:43" x14ac:dyDescent="0.2">
      <c r="A1569">
        <f>front!A1569</f>
        <v>903.27</v>
      </c>
      <c r="B1569" s="1">
        <f t="shared" si="358"/>
        <v>0.42999999999994998</v>
      </c>
      <c r="C1569">
        <f>front!D1569-front!B1569</f>
        <v>40103.74</v>
      </c>
      <c r="D1569" s="2">
        <f>front!E1569-front!C1569</f>
        <v>55684.6</v>
      </c>
      <c r="E1569" s="2">
        <f>IF(front!F1569-front!C1569&gt;0,front!F1569-front!C1569,0)</f>
        <v>55684.6</v>
      </c>
      <c r="F1569" s="2">
        <f>front!I1569-front!H1569</f>
        <v>2823.1000000000004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41611.94942617746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58780.625733155917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58780.625733155917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2816.6803448272767</v>
      </c>
      <c r="M1569" s="4"/>
      <c r="N1569" s="4"/>
      <c r="O1569" s="4">
        <f t="shared" si="353"/>
        <v>69353.249043629097</v>
      </c>
      <c r="P1569" s="4">
        <f t="shared" si="354"/>
        <v>11756.125146631182</v>
      </c>
      <c r="Q1569" s="4">
        <f t="shared" si="354"/>
        <v>11756.125146631182</v>
      </c>
      <c r="R1569" s="4">
        <f t="shared" si="355"/>
        <v>469.44672413787941</v>
      </c>
      <c r="S1569" s="4"/>
      <c r="T1569" s="4"/>
      <c r="U1569" s="4">
        <f t="shared" si="356"/>
        <v>1</v>
      </c>
      <c r="V1569" s="4"/>
      <c r="W1569" s="4"/>
      <c r="X1569">
        <f>IF(front!E1569&gt;$X$2,O1569,P1569)</f>
        <v>69353.249043629097</v>
      </c>
      <c r="Y1569">
        <f t="shared" si="350"/>
        <v>69116.495803981685</v>
      </c>
      <c r="Z1569">
        <f>SUMPRODUCT($B$7:$B$456,Y$7:Y$456,EXP(constants!$B$32+constants!$A$32*ABS($A$7:$A$456-$A1569)))</f>
        <v>1.1068211480070797E-11</v>
      </c>
      <c r="AA1569">
        <f t="shared" si="351"/>
        <v>69116.49580398167</v>
      </c>
      <c r="AB1569">
        <f t="shared" si="357"/>
        <v>69111.588381440597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2.2347502010834288E-5</v>
      </c>
      <c r="AL1569" s="17">
        <f t="shared" si="352"/>
        <v>3.2335390538984552E-10</v>
      </c>
      <c r="AQ1569">
        <f t="shared" si="359"/>
        <v>3.2335390538984552E-10</v>
      </c>
    </row>
    <row r="1570" spans="1:43" x14ac:dyDescent="0.2">
      <c r="A1570">
        <f>front!A1570</f>
        <v>903.71</v>
      </c>
      <c r="B1570" s="1">
        <f t="shared" si="358"/>
        <v>0.44000000000005457</v>
      </c>
      <c r="C1570">
        <f>front!D1570-front!B1570</f>
        <v>40562.199999999997</v>
      </c>
      <c r="D1570" s="2">
        <f>front!E1570-front!C1570</f>
        <v>54628.3</v>
      </c>
      <c r="E1570" s="2">
        <f>IF(front!F1570-front!C1570&gt;0,front!F1570-front!C1570,0)</f>
        <v>54628.3</v>
      </c>
      <c r="F1570" s="2">
        <f>front!I1570-front!H1570</f>
        <v>3279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42111.557138415512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57607.055595694532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57607.055595694532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3271.5812173915788</v>
      </c>
      <c r="M1570" s="4"/>
      <c r="N1570" s="4"/>
      <c r="O1570" s="4">
        <f t="shared" si="353"/>
        <v>70185.92856402586</v>
      </c>
      <c r="P1570" s="4">
        <f t="shared" si="354"/>
        <v>11521.411119138907</v>
      </c>
      <c r="Q1570" s="4">
        <f t="shared" si="354"/>
        <v>11521.411119138907</v>
      </c>
      <c r="R1570" s="4">
        <f t="shared" si="355"/>
        <v>545.26353623192983</v>
      </c>
      <c r="S1570" s="4"/>
      <c r="T1570" s="4"/>
      <c r="U1570" s="4">
        <f t="shared" si="356"/>
        <v>1</v>
      </c>
      <c r="V1570" s="4"/>
      <c r="W1570" s="4"/>
      <c r="X1570">
        <f>IF(front!E1570&gt;$X$2,O1570,P1570)</f>
        <v>70185.92856402586</v>
      </c>
      <c r="Y1570">
        <f t="shared" si="350"/>
        <v>69949.175324378448</v>
      </c>
      <c r="Z1570">
        <f>SUMPRODUCT($B$7:$B$456,Y$7:Y$456,EXP(constants!$B$32+constants!$A$32*ABS($A$7:$A$456-$A1570)))</f>
        <v>1.0794642746662905E-11</v>
      </c>
      <c r="AA1570">
        <f t="shared" si="351"/>
        <v>69949.175324378433</v>
      </c>
      <c r="AB1570">
        <f t="shared" si="357"/>
        <v>69944.26790183736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2.2345124163001045E-5</v>
      </c>
      <c r="AL1570" s="17">
        <f t="shared" si="352"/>
        <v>3.1947041313465604E-10</v>
      </c>
      <c r="AQ1570">
        <f t="shared" si="359"/>
        <v>3.1947041313465604E-10</v>
      </c>
    </row>
    <row r="1571" spans="1:43" x14ac:dyDescent="0.2">
      <c r="A1571">
        <f>front!A1571</f>
        <v>904.14</v>
      </c>
      <c r="B1571" s="1">
        <f t="shared" si="358"/>
        <v>0.42999999999994998</v>
      </c>
      <c r="C1571">
        <f>front!D1571-front!B1571</f>
        <v>41030.6</v>
      </c>
      <c r="D1571" s="2">
        <f>front!E1571-front!C1571</f>
        <v>55774.6</v>
      </c>
      <c r="E1571" s="2">
        <f>IF(front!F1571-front!C1571&gt;0,front!F1571-front!C1571,0)</f>
        <v>55774.6</v>
      </c>
      <c r="F1571" s="2">
        <f>front!I1571-front!H1571</f>
        <v>3714.1000000000004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42622.503318372612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58880.763895247357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58880.763895247357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3705.7682901717376</v>
      </c>
      <c r="M1571" s="4"/>
      <c r="N1571" s="4"/>
      <c r="O1571" s="4">
        <f t="shared" si="353"/>
        <v>71037.505530621027</v>
      </c>
      <c r="P1571" s="4">
        <f t="shared" si="354"/>
        <v>11776.152779049471</v>
      </c>
      <c r="Q1571" s="4">
        <f t="shared" si="354"/>
        <v>11776.152779049471</v>
      </c>
      <c r="R1571" s="4">
        <f t="shared" si="355"/>
        <v>617.6280483619563</v>
      </c>
      <c r="S1571" s="4"/>
      <c r="T1571" s="4"/>
      <c r="U1571" s="4">
        <f t="shared" si="356"/>
        <v>1</v>
      </c>
      <c r="V1571" s="4"/>
      <c r="W1571" s="4"/>
      <c r="X1571">
        <f>IF(front!E1571&gt;$X$2,O1571,P1571)</f>
        <v>71037.505530621027</v>
      </c>
      <c r="Y1571">
        <f t="shared" si="350"/>
        <v>70800.752290973614</v>
      </c>
      <c r="Z1571">
        <f>SUMPRODUCT($B$7:$B$456,Y$7:Y$456,EXP(constants!$B$32+constants!$A$32*ABS($A$7:$A$456-$A1571)))</f>
        <v>1.0533825642925701E-11</v>
      </c>
      <c r="AA1571">
        <f t="shared" si="351"/>
        <v>70800.7522909736</v>
      </c>
      <c r="AB1571">
        <f t="shared" si="357"/>
        <v>70795.844868432527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2.2342758170077403E-5</v>
      </c>
      <c r="AL1571" s="17">
        <f t="shared" si="352"/>
        <v>3.1559420205521009E-10</v>
      </c>
      <c r="AQ1571">
        <f t="shared" si="359"/>
        <v>3.1559420205521009E-10</v>
      </c>
    </row>
    <row r="1572" spans="1:43" x14ac:dyDescent="0.2">
      <c r="A1572">
        <f>front!A1572</f>
        <v>904.58</v>
      </c>
      <c r="B1572" s="1">
        <f t="shared" si="358"/>
        <v>0.44000000000005457</v>
      </c>
      <c r="C1572">
        <f>front!D1572-front!B1572</f>
        <v>41362.800000000003</v>
      </c>
      <c r="D1572" s="2">
        <f>front!E1572-front!C1572</f>
        <v>55294.400000000001</v>
      </c>
      <c r="E1572" s="2">
        <f>IF(front!F1572-front!C1572&gt;0,front!F1572-front!C1572,0)</f>
        <v>55294.400000000001</v>
      </c>
      <c r="F1572" s="2">
        <f>front!I1572-front!H1572</f>
        <v>4696.1999999999989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42985.183028479012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58346.76101749199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58346.76101749199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4686.0653292565003</v>
      </c>
      <c r="M1572" s="4"/>
      <c r="N1572" s="4"/>
      <c r="O1572" s="4">
        <f t="shared" si="353"/>
        <v>71641.97171413168</v>
      </c>
      <c r="P1572" s="4">
        <f t="shared" si="354"/>
        <v>11669.352203498398</v>
      </c>
      <c r="Q1572" s="4">
        <f t="shared" si="354"/>
        <v>11669.352203498398</v>
      </c>
      <c r="R1572" s="4">
        <f t="shared" si="355"/>
        <v>781.01088820941663</v>
      </c>
      <c r="S1572" s="4"/>
      <c r="T1572" s="4"/>
      <c r="U1572" s="4">
        <f t="shared" si="356"/>
        <v>1</v>
      </c>
      <c r="V1572" s="4"/>
      <c r="W1572" s="4"/>
      <c r="X1572">
        <f>IF(front!E1572&gt;$X$2,O1572,P1572)</f>
        <v>71641.97171413168</v>
      </c>
      <c r="Y1572">
        <f t="shared" si="350"/>
        <v>71405.218474484267</v>
      </c>
      <c r="Z1572">
        <f>SUMPRODUCT($B$7:$B$456,Y$7:Y$456,EXP(constants!$B$32+constants!$A$32*ABS($A$7:$A$456-$A1572)))</f>
        <v>1.0273465119071999E-11</v>
      </c>
      <c r="AA1572">
        <f t="shared" si="351"/>
        <v>71405.218474484253</v>
      </c>
      <c r="AB1572">
        <f t="shared" si="357"/>
        <v>71400.311051943179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2.2340294113121711E-5</v>
      </c>
      <c r="AL1572" s="17">
        <f t="shared" si="352"/>
        <v>3.1288791020629196E-10</v>
      </c>
      <c r="AQ1572">
        <f t="shared" si="359"/>
        <v>3.1288791020629196E-10</v>
      </c>
    </row>
    <row r="1573" spans="1:43" x14ac:dyDescent="0.2">
      <c r="A1573">
        <f>front!A1573</f>
        <v>905.01</v>
      </c>
      <c r="B1573" s="1">
        <f t="shared" si="358"/>
        <v>0.42999999999994998</v>
      </c>
      <c r="C1573">
        <f>front!D1573-front!B1573</f>
        <v>41884</v>
      </c>
      <c r="D1573" s="2">
        <f>front!E1573-front!C1573</f>
        <v>55690.1</v>
      </c>
      <c r="E1573" s="2">
        <f>IF(front!F1573-front!C1573&gt;0,front!F1573-front!C1573,0)</f>
        <v>55690.1</v>
      </c>
      <c r="F1573" s="2">
        <f>front!I1573-front!H1573</f>
        <v>4822.6999999999989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43554.703286292759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58786.744529833253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58786.744529833253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4812.3696468676535</v>
      </c>
      <c r="M1573" s="4"/>
      <c r="N1573" s="4"/>
      <c r="O1573" s="4">
        <f t="shared" si="353"/>
        <v>72591.17214382127</v>
      </c>
      <c r="P1573" s="4">
        <f t="shared" si="354"/>
        <v>11757.34890596665</v>
      </c>
      <c r="Q1573" s="4">
        <f t="shared" si="354"/>
        <v>11757.34890596665</v>
      </c>
      <c r="R1573" s="4">
        <f t="shared" si="355"/>
        <v>802.06160781127551</v>
      </c>
      <c r="S1573" s="4"/>
      <c r="T1573" s="4"/>
      <c r="U1573" s="4">
        <f t="shared" si="356"/>
        <v>1</v>
      </c>
      <c r="V1573" s="4"/>
      <c r="W1573" s="4"/>
      <c r="X1573">
        <f>IF(front!E1573&gt;$X$2,O1573,P1573)</f>
        <v>72591.17214382127</v>
      </c>
      <c r="Y1573">
        <f t="shared" si="350"/>
        <v>72354.418904173857</v>
      </c>
      <c r="Z1573">
        <f>SUMPRODUCT($B$7:$B$456,Y$7:Y$456,EXP(constants!$B$32+constants!$A$32*ABS($A$7:$A$456-$A1573)))</f>
        <v>1.0025240561707199E-11</v>
      </c>
      <c r="AA1573">
        <f t="shared" si="351"/>
        <v>72354.418904173843</v>
      </c>
      <c r="AB1573">
        <f t="shared" si="357"/>
        <v>72349.51148163277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2.2337844120297142E-5</v>
      </c>
      <c r="AL1573" s="17">
        <f t="shared" si="352"/>
        <v>3.0874906634259733E-10</v>
      </c>
      <c r="AQ1573">
        <f t="shared" si="359"/>
        <v>3.0874906634259733E-10</v>
      </c>
    </row>
    <row r="1574" spans="1:43" x14ac:dyDescent="0.2">
      <c r="A1574">
        <f>front!A1574</f>
        <v>905.45</v>
      </c>
      <c r="B1574" s="1">
        <f t="shared" si="358"/>
        <v>0.44000000000005457</v>
      </c>
      <c r="C1574">
        <f>front!D1574-front!B1574</f>
        <v>42414.86</v>
      </c>
      <c r="D1574" s="2">
        <f>front!E1574-front!C1574</f>
        <v>55557.599999999999</v>
      </c>
      <c r="E1574" s="2">
        <f>IF(front!F1574-front!C1574&gt;0,front!F1574-front!C1574,0)</f>
        <v>55557.599999999999</v>
      </c>
      <c r="F1574" s="2">
        <f>front!I1574-front!H1574</f>
        <v>4670.8999999999996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44135.390803003909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58639.363801959633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58639.363801959633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4660.8056590076021</v>
      </c>
      <c r="M1574" s="4"/>
      <c r="N1574" s="4"/>
      <c r="O1574" s="4">
        <f t="shared" si="353"/>
        <v>73558.984671673184</v>
      </c>
      <c r="P1574" s="4">
        <f t="shared" si="354"/>
        <v>11727.872760391927</v>
      </c>
      <c r="Q1574" s="4">
        <f t="shared" si="354"/>
        <v>11727.872760391927</v>
      </c>
      <c r="R1574" s="4">
        <f t="shared" si="355"/>
        <v>776.80094316793372</v>
      </c>
      <c r="S1574" s="4"/>
      <c r="T1574" s="4"/>
      <c r="U1574" s="4">
        <f t="shared" si="356"/>
        <v>1</v>
      </c>
      <c r="V1574" s="4"/>
      <c r="W1574" s="4"/>
      <c r="X1574">
        <f>IF(front!E1574&gt;$X$2,O1574,P1574)</f>
        <v>73558.984671673184</v>
      </c>
      <c r="Y1574">
        <f t="shared" si="350"/>
        <v>73322.231432025772</v>
      </c>
      <c r="Z1574">
        <f>SUMPRODUCT($B$7:$B$456,Y$7:Y$456,EXP(constants!$B$32+constants!$A$32*ABS($A$7:$A$456-$A1574)))</f>
        <v>9.777450540029896E-12</v>
      </c>
      <c r="AA1574">
        <f t="shared" si="351"/>
        <v>73322.231432025757</v>
      </c>
      <c r="AB1574">
        <f t="shared" si="357"/>
        <v>73317.324009484684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2.2335294370352206E-5</v>
      </c>
      <c r="AL1574" s="17">
        <f t="shared" si="352"/>
        <v>3.0463870131788777E-10</v>
      </c>
      <c r="AQ1574">
        <f t="shared" si="359"/>
        <v>3.0463870131788777E-10</v>
      </c>
    </row>
    <row r="1575" spans="1:43" x14ac:dyDescent="0.2">
      <c r="A1575">
        <f>front!A1575</f>
        <v>905.88</v>
      </c>
      <c r="B1575" s="1">
        <f t="shared" si="358"/>
        <v>0.42999999999994998</v>
      </c>
      <c r="C1575">
        <f>front!D1575-front!B1575</f>
        <v>43126.2</v>
      </c>
      <c r="D1575" s="2">
        <f>front!E1575-front!C1575</f>
        <v>55943.4</v>
      </c>
      <c r="E1575" s="2">
        <f>IF(front!F1575-front!C1575&gt;0,front!F1575-front!C1575,0)</f>
        <v>55943.4</v>
      </c>
      <c r="F1575" s="2">
        <f>front!I1575-front!H1575</f>
        <v>4392.5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44914.430567069416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59068.652265411452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59068.652265411452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4382.8737581015921</v>
      </c>
      <c r="M1575" s="4"/>
      <c r="N1575" s="4"/>
      <c r="O1575" s="4">
        <f t="shared" si="353"/>
        <v>74857.384278449026</v>
      </c>
      <c r="P1575" s="4">
        <f t="shared" si="354"/>
        <v>11813.730453082289</v>
      </c>
      <c r="Q1575" s="4">
        <f t="shared" si="354"/>
        <v>11813.730453082289</v>
      </c>
      <c r="R1575" s="4">
        <f t="shared" si="355"/>
        <v>730.47895968359865</v>
      </c>
      <c r="S1575" s="4"/>
      <c r="T1575" s="4"/>
      <c r="U1575" s="4">
        <f t="shared" si="356"/>
        <v>1</v>
      </c>
      <c r="V1575" s="4"/>
      <c r="W1575" s="4"/>
      <c r="X1575">
        <f>IF(front!E1575&gt;$X$2,O1575,P1575)</f>
        <v>74857.384278449026</v>
      </c>
      <c r="Y1575">
        <f t="shared" si="350"/>
        <v>74620.631038801614</v>
      </c>
      <c r="Z1575">
        <f>SUMPRODUCT($B$7:$B$456,Y$7:Y$456,EXP(constants!$B$32+constants!$A$32*ABS($A$7:$A$456-$A1575)))</f>
        <v>9.5412105465782666E-12</v>
      </c>
      <c r="AA1575">
        <f t="shared" si="351"/>
        <v>74620.631038801599</v>
      </c>
      <c r="AB1575">
        <f t="shared" si="357"/>
        <v>74615.723616260526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2.2332760891124839E-5</v>
      </c>
      <c r="AL1575" s="17">
        <f t="shared" si="352"/>
        <v>2.9930368304111711E-10</v>
      </c>
      <c r="AQ1575">
        <f t="shared" si="359"/>
        <v>2.9930368304111711E-10</v>
      </c>
    </row>
    <row r="1576" spans="1:43" x14ac:dyDescent="0.2">
      <c r="A1576">
        <f>front!A1576</f>
        <v>906.32</v>
      </c>
      <c r="B1576" s="1">
        <f t="shared" si="358"/>
        <v>0.44000000000005457</v>
      </c>
      <c r="C1576">
        <f>front!D1576-front!B1576</f>
        <v>43510.53</v>
      </c>
      <c r="D1576" s="2">
        <f>front!E1576-front!C1576</f>
        <v>54967.9</v>
      </c>
      <c r="E1576" s="2">
        <f>IF(front!F1576-front!C1576&gt;0,front!F1576-front!C1576,0)</f>
        <v>54967.9</v>
      </c>
      <c r="F1576" s="2">
        <f>front!I1576-front!H1576</f>
        <v>4189.3999999999996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45335.764685893519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57984.049173781408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57984.049173781408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4180.1407658821026</v>
      </c>
      <c r="M1576" s="4"/>
      <c r="N1576" s="4"/>
      <c r="O1576" s="4">
        <f t="shared" si="353"/>
        <v>75559.607809822541</v>
      </c>
      <c r="P1576" s="4">
        <f t="shared" si="354"/>
        <v>11596.809834756283</v>
      </c>
      <c r="Q1576" s="4">
        <f t="shared" si="354"/>
        <v>11596.809834756283</v>
      </c>
      <c r="R1576" s="4">
        <f t="shared" si="355"/>
        <v>696.69012764701711</v>
      </c>
      <c r="S1576" s="4"/>
      <c r="T1576" s="4"/>
      <c r="U1576" s="4">
        <f t="shared" si="356"/>
        <v>1</v>
      </c>
      <c r="V1576" s="4"/>
      <c r="W1576" s="4"/>
      <c r="X1576">
        <f>IF(front!E1576&gt;$X$2,O1576,P1576)</f>
        <v>75559.607809822541</v>
      </c>
      <c r="Y1576">
        <f t="shared" si="350"/>
        <v>75322.854570175128</v>
      </c>
      <c r="Z1576">
        <f>SUMPRODUCT($B$7:$B$456,Y$7:Y$456,EXP(constants!$B$32+constants!$A$32*ABS($A$7:$A$456-$A1576)))</f>
        <v>9.3053841089369797E-12</v>
      </c>
      <c r="AA1576">
        <f t="shared" si="351"/>
        <v>75322.854570175114</v>
      </c>
      <c r="AB1576">
        <f t="shared" si="357"/>
        <v>75317.94714763404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2.2330125982970524E-5</v>
      </c>
      <c r="AL1576" s="17">
        <f t="shared" si="352"/>
        <v>2.9647815465814884E-10</v>
      </c>
      <c r="AQ1576">
        <f t="shared" si="359"/>
        <v>2.9647815465814884E-10</v>
      </c>
    </row>
    <row r="1577" spans="1:43" x14ac:dyDescent="0.2">
      <c r="A1577">
        <f>front!A1577</f>
        <v>906.76</v>
      </c>
      <c r="B1577" s="1">
        <f t="shared" si="358"/>
        <v>0.43999999999994088</v>
      </c>
      <c r="C1577">
        <f>front!D1577-front!B1577</f>
        <v>43991.6</v>
      </c>
      <c r="D1577" s="2">
        <f>front!E1577-front!C1577</f>
        <v>55438.1</v>
      </c>
      <c r="E1577" s="2">
        <f>IF(front!F1577-front!C1577&gt;0,front!F1577-front!C1577,0)</f>
        <v>55438.1</v>
      </c>
      <c r="F1577" s="2">
        <f>front!I1577-front!H1577</f>
        <v>3278.2999999999993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45863.556364442928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58506.489202104189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58506.489202104189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3270.8827233718775</v>
      </c>
      <c r="M1577" s="4"/>
      <c r="N1577" s="4"/>
      <c r="O1577" s="4">
        <f t="shared" si="353"/>
        <v>76439.260607404882</v>
      </c>
      <c r="P1577" s="4">
        <f t="shared" si="354"/>
        <v>11701.297840420837</v>
      </c>
      <c r="Q1577" s="4">
        <f t="shared" si="354"/>
        <v>11701.297840420837</v>
      </c>
      <c r="R1577" s="4">
        <f t="shared" si="355"/>
        <v>545.14712056197959</v>
      </c>
      <c r="S1577" s="4"/>
      <c r="T1577" s="4"/>
      <c r="U1577" s="4">
        <f t="shared" si="356"/>
        <v>1</v>
      </c>
      <c r="V1577" s="4"/>
      <c r="W1577" s="4"/>
      <c r="X1577">
        <f>IF(front!E1577&gt;$X$2,O1577,P1577)</f>
        <v>76439.260607404882</v>
      </c>
      <c r="Y1577">
        <f t="shared" si="350"/>
        <v>76202.507367757469</v>
      </c>
      <c r="Z1577">
        <f>SUMPRODUCT($B$7:$B$456,Y$7:Y$456,EXP(constants!$B$32+constants!$A$32*ABS($A$7:$A$456-$A1577)))</f>
        <v>9.0753865028071232E-12</v>
      </c>
      <c r="AA1577">
        <f t="shared" si="351"/>
        <v>76202.507367757455</v>
      </c>
      <c r="AB1577">
        <f t="shared" si="357"/>
        <v>76197.599945216381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2.2327448215918555E-5</v>
      </c>
      <c r="AL1577" s="17">
        <f t="shared" si="352"/>
        <v>2.9302036064090299E-10</v>
      </c>
      <c r="AQ1577">
        <f t="shared" si="359"/>
        <v>2.9302036064090299E-10</v>
      </c>
    </row>
    <row r="1578" spans="1:43" x14ac:dyDescent="0.2">
      <c r="A1578">
        <f>front!A1578</f>
        <v>907.19</v>
      </c>
      <c r="B1578" s="1">
        <f t="shared" si="358"/>
        <v>0.43000000000006366</v>
      </c>
      <c r="C1578">
        <f>front!D1578-front!B1578</f>
        <v>44532.33</v>
      </c>
      <c r="D1578" s="2">
        <f>front!E1578-front!C1578</f>
        <v>55083.199999999997</v>
      </c>
      <c r="E1578" s="2">
        <f>IF(front!F1578-front!C1578&gt;0,front!F1578-front!C1578,0)</f>
        <v>55083.199999999997</v>
      </c>
      <c r="F1578" s="2">
        <f>front!I1578-front!H1578</f>
        <v>2982.5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46457.31357238644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58112.105941981215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58112.105941981215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2975.7273339800777</v>
      </c>
      <c r="M1578" s="4"/>
      <c r="N1578" s="4"/>
      <c r="O1578" s="4">
        <f t="shared" si="353"/>
        <v>77428.8559539774</v>
      </c>
      <c r="P1578" s="4">
        <f t="shared" si="354"/>
        <v>11622.421188396243</v>
      </c>
      <c r="Q1578" s="4">
        <f t="shared" si="354"/>
        <v>11622.421188396243</v>
      </c>
      <c r="R1578" s="4">
        <f t="shared" si="355"/>
        <v>495.9545556633463</v>
      </c>
      <c r="S1578" s="4"/>
      <c r="T1578" s="4"/>
      <c r="U1578" s="4">
        <f t="shared" si="356"/>
        <v>1</v>
      </c>
      <c r="V1578" s="4"/>
      <c r="W1578" s="4"/>
      <c r="X1578">
        <f>IF(front!E1578&gt;$X$2,O1578,P1578)</f>
        <v>77428.8559539774</v>
      </c>
      <c r="Y1578">
        <f t="shared" si="350"/>
        <v>77192.102714329987</v>
      </c>
      <c r="Z1578">
        <f>SUMPRODUCT($B$7:$B$456,Y$7:Y$456,EXP(constants!$B$32+constants!$A$32*ABS($A$7:$A$456-$A1578)))</f>
        <v>8.8561095819761631E-12</v>
      </c>
      <c r="AA1578">
        <f t="shared" si="351"/>
        <v>77192.102714329973</v>
      </c>
      <c r="AB1578">
        <f t="shared" si="357"/>
        <v>77187.195291788899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2.2324790036494194E-5</v>
      </c>
      <c r="AL1578" s="17">
        <f t="shared" si="352"/>
        <v>2.8922919082757606E-10</v>
      </c>
      <c r="AQ1578">
        <f t="shared" si="359"/>
        <v>2.8922919082757606E-10</v>
      </c>
    </row>
    <row r="1579" spans="1:43" x14ac:dyDescent="0.2">
      <c r="A1579">
        <f>front!A1579</f>
        <v>907.63</v>
      </c>
      <c r="B1579" s="1">
        <f t="shared" si="358"/>
        <v>0.43999999999994088</v>
      </c>
      <c r="C1579">
        <f>front!D1579-front!B1579</f>
        <v>44841</v>
      </c>
      <c r="D1579" s="2">
        <f>front!E1579-front!C1579</f>
        <v>55377.5</v>
      </c>
      <c r="E1579" s="2">
        <f>IF(front!F1579-front!C1579&gt;0,front!F1579-front!C1579,0)</f>
        <v>55377.5</v>
      </c>
      <c r="F1579" s="2">
        <f>front!I1579-front!H1579</f>
        <v>2789.2000000000007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46796.484924088778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58439.122793101786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58439.122793101786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2782.8558245413828</v>
      </c>
      <c r="M1579" s="4"/>
      <c r="N1579" s="4"/>
      <c r="O1579" s="4">
        <f t="shared" si="353"/>
        <v>77994.141540147961</v>
      </c>
      <c r="P1579" s="4">
        <f t="shared" si="354"/>
        <v>11687.824558620357</v>
      </c>
      <c r="Q1579" s="4">
        <f t="shared" si="354"/>
        <v>11687.824558620357</v>
      </c>
      <c r="R1579" s="4">
        <f t="shared" si="355"/>
        <v>463.80930409023051</v>
      </c>
      <c r="S1579" s="4"/>
      <c r="T1579" s="4"/>
      <c r="U1579" s="4">
        <f t="shared" si="356"/>
        <v>1</v>
      </c>
      <c r="V1579" s="4"/>
      <c r="W1579" s="4"/>
      <c r="X1579">
        <f>IF(front!E1579&gt;$X$2,O1579,P1579)</f>
        <v>77994.141540147961</v>
      </c>
      <c r="Y1579">
        <f t="shared" si="350"/>
        <v>77757.388300500548</v>
      </c>
      <c r="Z1579">
        <f>SUMPRODUCT($B$7:$B$456,Y$7:Y$456,EXP(constants!$B$32+constants!$A$32*ABS($A$7:$A$456-$A1579)))</f>
        <v>8.6372165218259741E-12</v>
      </c>
      <c r="AA1579">
        <f t="shared" si="351"/>
        <v>77757.388300500534</v>
      </c>
      <c r="AB1579">
        <f t="shared" si="357"/>
        <v>77752.48087795946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2.2322027952259025E-5</v>
      </c>
      <c r="AL1579" s="17">
        <f t="shared" si="352"/>
        <v>2.8709087736114493E-10</v>
      </c>
      <c r="AQ1579">
        <f t="shared" si="359"/>
        <v>2.8709087736114493E-10</v>
      </c>
    </row>
    <row r="1580" spans="1:43" x14ac:dyDescent="0.2">
      <c r="A1580">
        <f>front!A1580</f>
        <v>908.06</v>
      </c>
      <c r="B1580" s="1">
        <f t="shared" si="358"/>
        <v>0.42999999999994998</v>
      </c>
      <c r="C1580">
        <f>front!D1580-front!B1580</f>
        <v>44675.33</v>
      </c>
      <c r="D1580" s="2">
        <f>front!E1580-front!C1580</f>
        <v>55594.3</v>
      </c>
      <c r="E1580" s="2">
        <f>IF(front!F1580-front!C1580&gt;0,front!F1580-front!C1580,0)</f>
        <v>55594.3</v>
      </c>
      <c r="F1580" s="2">
        <f>front!I1580-front!H1580</f>
        <v>2882.5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46614.423815717753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58680.179982751666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58680.179982751666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2875.9484127036185</v>
      </c>
      <c r="M1580" s="4"/>
      <c r="N1580" s="4"/>
      <c r="O1580" s="4">
        <f t="shared" si="353"/>
        <v>77690.706359529591</v>
      </c>
      <c r="P1580" s="4">
        <f t="shared" si="354"/>
        <v>11736.035996550334</v>
      </c>
      <c r="Q1580" s="4">
        <f t="shared" si="354"/>
        <v>11736.035996550334</v>
      </c>
      <c r="R1580" s="4">
        <f t="shared" si="355"/>
        <v>479.32473545060304</v>
      </c>
      <c r="S1580" s="4"/>
      <c r="T1580" s="4"/>
      <c r="U1580" s="4">
        <f t="shared" si="356"/>
        <v>1</v>
      </c>
      <c r="V1580" s="4"/>
      <c r="W1580" s="4"/>
      <c r="X1580">
        <f>IF(front!E1580&gt;$X$2,O1580,P1580)</f>
        <v>77690.706359529591</v>
      </c>
      <c r="Y1580">
        <f t="shared" si="350"/>
        <v>77453.953119882179</v>
      </c>
      <c r="Z1580">
        <f>SUMPRODUCT($B$7:$B$456,Y$7:Y$456,EXP(constants!$B$32+constants!$A$32*ABS($A$7:$A$456-$A1580)))</f>
        <v>8.4285265400968332E-12</v>
      </c>
      <c r="AA1580">
        <f t="shared" si="351"/>
        <v>77453.953119882164</v>
      </c>
      <c r="AB1580">
        <f t="shared" si="357"/>
        <v>77449.045697341091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2.2319287654280628E-5</v>
      </c>
      <c r="AL1580" s="17">
        <f t="shared" si="352"/>
        <v>2.8818027973515588E-10</v>
      </c>
      <c r="AQ1580">
        <f t="shared" si="359"/>
        <v>2.8818027973515588E-10</v>
      </c>
    </row>
    <row r="1581" spans="1:43" x14ac:dyDescent="0.2">
      <c r="A1581">
        <f>front!A1581</f>
        <v>908.5</v>
      </c>
      <c r="B1581" s="1">
        <f t="shared" si="358"/>
        <v>0.44000000000005457</v>
      </c>
      <c r="C1581">
        <f>front!D1581-front!B1581</f>
        <v>44176.670000000006</v>
      </c>
      <c r="D1581" s="2">
        <f>front!E1581-front!C1581</f>
        <v>55178.8</v>
      </c>
      <c r="E1581" s="2">
        <f>IF(front!F1581-front!C1581&gt;0,front!F1581-front!C1581,0)</f>
        <v>55178.8</v>
      </c>
      <c r="F1581" s="2">
        <f>front!I1581-front!H1581</f>
        <v>2719.8999999999996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46066.715909805789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58218.308408513818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58218.308408513818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2713.7105074338456</v>
      </c>
      <c r="M1581" s="4"/>
      <c r="N1581" s="4"/>
      <c r="O1581" s="4">
        <f t="shared" si="353"/>
        <v>76777.859849676315</v>
      </c>
      <c r="P1581" s="4">
        <f t="shared" si="354"/>
        <v>11643.661681702764</v>
      </c>
      <c r="Q1581" s="4">
        <f t="shared" si="354"/>
        <v>11643.661681702764</v>
      </c>
      <c r="R1581" s="4">
        <f t="shared" si="355"/>
        <v>452.2850845723076</v>
      </c>
      <c r="S1581" s="4"/>
      <c r="T1581" s="4"/>
      <c r="U1581" s="4">
        <f t="shared" si="356"/>
        <v>1</v>
      </c>
      <c r="V1581" s="4"/>
      <c r="W1581" s="4"/>
      <c r="X1581">
        <f>IF(front!E1581&gt;$X$2,O1581,P1581)</f>
        <v>76777.859849676315</v>
      </c>
      <c r="Y1581">
        <f t="shared" si="350"/>
        <v>76541.106610028903</v>
      </c>
      <c r="Z1581">
        <f>SUMPRODUCT($B$7:$B$456,Y$7:Y$456,EXP(constants!$B$32+constants!$A$32*ABS($A$7:$A$456-$A1581)))</f>
        <v>8.2202018858181438E-12</v>
      </c>
      <c r="AA1581">
        <f t="shared" si="351"/>
        <v>76541.106610028888</v>
      </c>
      <c r="AB1581">
        <f t="shared" si="357"/>
        <v>76536.199187487815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2.2316441835546859E-5</v>
      </c>
      <c r="AL1581" s="17">
        <f t="shared" si="352"/>
        <v>2.9158022050296907E-10</v>
      </c>
      <c r="AQ1581">
        <f t="shared" si="359"/>
        <v>2.9158022050296907E-10</v>
      </c>
    </row>
    <row r="1582" spans="1:43" x14ac:dyDescent="0.2">
      <c r="A1582">
        <f>front!A1582</f>
        <v>908.93</v>
      </c>
      <c r="B1582" s="1">
        <f t="shared" si="358"/>
        <v>0.42999999999994998</v>
      </c>
      <c r="C1582">
        <f>front!D1582-front!B1582</f>
        <v>43247.67</v>
      </c>
      <c r="D1582" s="2">
        <f>front!E1582-front!C1582</f>
        <v>54713</v>
      </c>
      <c r="E1582" s="2">
        <f>IF(front!F1582-front!C1582&gt;0,front!F1582-front!C1582,0)</f>
        <v>54713</v>
      </c>
      <c r="F1582" s="2">
        <f>front!I1582-front!H1582</f>
        <v>2609.3999999999996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45047.564340301091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57701.058128131801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57701.058128131801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2603.4580956579807</v>
      </c>
      <c r="M1582" s="4"/>
      <c r="N1582" s="4"/>
      <c r="O1582" s="4">
        <f t="shared" si="353"/>
        <v>75079.273900501808</v>
      </c>
      <c r="P1582" s="4">
        <f t="shared" si="354"/>
        <v>11540.21162562636</v>
      </c>
      <c r="Q1582" s="4">
        <f t="shared" si="354"/>
        <v>11540.21162562636</v>
      </c>
      <c r="R1582" s="4">
        <f t="shared" si="355"/>
        <v>433.90968260966343</v>
      </c>
      <c r="S1582" s="4"/>
      <c r="T1582" s="4"/>
      <c r="U1582" s="4">
        <f t="shared" si="356"/>
        <v>1</v>
      </c>
      <c r="V1582" s="4"/>
      <c r="W1582" s="4"/>
      <c r="X1582">
        <f>IF(front!E1582&gt;$X$2,O1582,P1582)</f>
        <v>75079.273900501808</v>
      </c>
      <c r="Y1582">
        <f t="shared" si="350"/>
        <v>74842.520660854396</v>
      </c>
      <c r="Z1582">
        <f>SUMPRODUCT($B$7:$B$456,Y$7:Y$456,EXP(constants!$B$32+constants!$A$32*ABS($A$7:$A$456-$A1582)))</f>
        <v>8.0215876937313319E-12</v>
      </c>
      <c r="AA1582">
        <f t="shared" si="351"/>
        <v>74842.520660854381</v>
      </c>
      <c r="AB1582">
        <f t="shared" si="357"/>
        <v>74837.613238313308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2.2313619998059977E-5</v>
      </c>
      <c r="AL1582" s="17">
        <f t="shared" si="352"/>
        <v>2.9816049754291819E-10</v>
      </c>
      <c r="AQ1582">
        <f t="shared" si="359"/>
        <v>2.9816049754291819E-10</v>
      </c>
    </row>
    <row r="1583" spans="1:43" x14ac:dyDescent="0.2">
      <c r="A1583">
        <f>front!A1583</f>
        <v>909.37</v>
      </c>
      <c r="B1583" s="1">
        <f t="shared" si="358"/>
        <v>0.44000000000005457</v>
      </c>
      <c r="C1583">
        <f>front!D1583-front!B1583</f>
        <v>42458.67</v>
      </c>
      <c r="D1583" s="2">
        <f>front!E1583-front!C1583</f>
        <v>55623.7</v>
      </c>
      <c r="E1583" s="2">
        <f>IF(front!F1583-front!C1583&gt;0,front!F1583-front!C1583,0)</f>
        <v>55623.7</v>
      </c>
      <c r="F1583" s="2">
        <f>front!I1583-front!H1583</f>
        <v>2587.5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44183.339857026447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58712.880426528536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58712.880426528536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2581.6072867776684</v>
      </c>
      <c r="M1583" s="4"/>
      <c r="N1583" s="4"/>
      <c r="O1583" s="4">
        <f t="shared" si="353"/>
        <v>73638.899761710753</v>
      </c>
      <c r="P1583" s="4">
        <f t="shared" si="354"/>
        <v>11742.576085305707</v>
      </c>
      <c r="Q1583" s="4">
        <f t="shared" si="354"/>
        <v>11742.576085305707</v>
      </c>
      <c r="R1583" s="4">
        <f t="shared" si="355"/>
        <v>430.26788112961134</v>
      </c>
      <c r="S1583" s="4"/>
      <c r="T1583" s="4"/>
      <c r="U1583" s="4">
        <f t="shared" si="356"/>
        <v>1</v>
      </c>
      <c r="V1583" s="4"/>
      <c r="W1583" s="4"/>
      <c r="X1583">
        <f>IF(front!E1583&gt;$X$2,O1583,P1583)</f>
        <v>73638.899761710753</v>
      </c>
      <c r="Y1583">
        <f t="shared" si="350"/>
        <v>73402.14652206334</v>
      </c>
      <c r="Z1583">
        <f>SUMPRODUCT($B$7:$B$456,Y$7:Y$456,EXP(constants!$B$32+constants!$A$32*ABS($A$7:$A$456-$A1583)))</f>
        <v>7.823321190670228E-12</v>
      </c>
      <c r="AA1583">
        <f t="shared" si="351"/>
        <v>73402.146522063325</v>
      </c>
      <c r="AB1583">
        <f t="shared" si="357"/>
        <v>73397.239099522252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2.2310691047195732E-5</v>
      </c>
      <c r="AL1583" s="17">
        <f t="shared" si="352"/>
        <v>3.0397180222193062E-10</v>
      </c>
      <c r="AQ1583">
        <f t="shared" si="359"/>
        <v>3.0397180222193062E-10</v>
      </c>
    </row>
    <row r="1584" spans="1:43" x14ac:dyDescent="0.2">
      <c r="A1584">
        <f>front!A1584</f>
        <v>909.8</v>
      </c>
      <c r="B1584" s="1">
        <f t="shared" si="358"/>
        <v>0.42999999999994998</v>
      </c>
      <c r="C1584">
        <f>front!D1584-front!B1584</f>
        <v>41497.14</v>
      </c>
      <c r="D1584" s="2">
        <f>front!E1584-front!C1584</f>
        <v>55941.7</v>
      </c>
      <c r="E1584" s="2">
        <f>IF(front!F1584-front!C1584&gt;0,front!F1584-front!C1584,0)</f>
        <v>55941.7</v>
      </c>
      <c r="F1584" s="2">
        <f>front!I1584-front!H1584</f>
        <v>2624.8999999999996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43131.919726970475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59066.759528962983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59066.759528962983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2618.923302860876</v>
      </c>
      <c r="M1584" s="4"/>
      <c r="N1584" s="4"/>
      <c r="O1584" s="4">
        <f t="shared" si="353"/>
        <v>71886.532878284124</v>
      </c>
      <c r="P1584" s="4">
        <f t="shared" si="354"/>
        <v>11813.351905792597</v>
      </c>
      <c r="Q1584" s="4">
        <f t="shared" si="354"/>
        <v>11813.351905792597</v>
      </c>
      <c r="R1584" s="4">
        <f t="shared" si="355"/>
        <v>436.48721714347937</v>
      </c>
      <c r="S1584" s="4"/>
      <c r="T1584" s="4"/>
      <c r="U1584" s="4">
        <f t="shared" si="356"/>
        <v>1</v>
      </c>
      <c r="V1584" s="4"/>
      <c r="W1584" s="4"/>
      <c r="X1584">
        <f>IF(front!E1584&gt;$X$2,O1584,P1584)</f>
        <v>71886.532878284124</v>
      </c>
      <c r="Y1584">
        <f t="shared" si="350"/>
        <v>71649.779638636712</v>
      </c>
      <c r="Z1584">
        <f>SUMPRODUCT($B$7:$B$456,Y$7:Y$456,EXP(constants!$B$32+constants!$A$32*ABS($A$7:$A$456-$A1584)))</f>
        <v>7.634296317643532E-12</v>
      </c>
      <c r="AA1584">
        <f t="shared" si="351"/>
        <v>71649.779638636697</v>
      </c>
      <c r="AB1584">
        <f t="shared" si="357"/>
        <v>71644.872216095624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2.2307788268534636E-5</v>
      </c>
      <c r="AL1584" s="17">
        <f t="shared" si="352"/>
        <v>3.1136615334102033E-10</v>
      </c>
      <c r="AQ1584">
        <f t="shared" si="359"/>
        <v>3.1136615334102033E-10</v>
      </c>
    </row>
    <row r="1585" spans="1:43" x14ac:dyDescent="0.2">
      <c r="A1585">
        <f>front!A1585</f>
        <v>910.24</v>
      </c>
      <c r="B1585" s="1">
        <f t="shared" si="358"/>
        <v>0.44000000000005457</v>
      </c>
      <c r="C1585">
        <f>front!D1585-front!B1585</f>
        <v>40484.07</v>
      </c>
      <c r="D1585" s="2">
        <f>front!E1585-front!C1585</f>
        <v>55321.3</v>
      </c>
      <c r="E1585" s="2">
        <f>IF(front!F1585-front!C1585&gt;0,front!F1585-front!C1585,0)</f>
        <v>55321.3</v>
      </c>
      <c r="F1585" s="2">
        <f>front!I1585-front!H1585</f>
        <v>2691.6999999999989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42026.379922367283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58376.65700605671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58376.65700605671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2685.5735889571779</v>
      </c>
      <c r="M1585" s="4"/>
      <c r="N1585" s="4"/>
      <c r="O1585" s="4">
        <f t="shared" si="353"/>
        <v>70043.9665372788</v>
      </c>
      <c r="P1585" s="4">
        <f t="shared" si="354"/>
        <v>11675.331401211342</v>
      </c>
      <c r="Q1585" s="4">
        <f t="shared" si="354"/>
        <v>11675.331401211342</v>
      </c>
      <c r="R1585" s="4">
        <f t="shared" si="355"/>
        <v>447.59559815952963</v>
      </c>
      <c r="S1585" s="4"/>
      <c r="T1585" s="4"/>
      <c r="U1585" s="4">
        <f t="shared" si="356"/>
        <v>1</v>
      </c>
      <c r="V1585" s="4"/>
      <c r="W1585" s="4"/>
      <c r="X1585">
        <f>IF(front!E1585&gt;$X$2,O1585,P1585)</f>
        <v>70043.9665372788</v>
      </c>
      <c r="Y1585">
        <f t="shared" si="350"/>
        <v>69807.213297631388</v>
      </c>
      <c r="Z1585">
        <f>SUMPRODUCT($B$7:$B$456,Y$7:Y$456,EXP(constants!$B$32+constants!$A$32*ABS($A$7:$A$456-$A1585)))</f>
        <v>7.4456023468209787E-12</v>
      </c>
      <c r="AA1585">
        <f t="shared" si="351"/>
        <v>69807.213297631373</v>
      </c>
      <c r="AB1585">
        <f t="shared" si="357"/>
        <v>69802.3058750903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2.2304776807797617E-5</v>
      </c>
      <c r="AL1585" s="17">
        <f t="shared" si="352"/>
        <v>3.1954212010863259E-10</v>
      </c>
      <c r="AQ1585">
        <f t="shared" si="359"/>
        <v>3.1954212010863259E-10</v>
      </c>
    </row>
    <row r="1586" spans="1:43" x14ac:dyDescent="0.2">
      <c r="A1586">
        <f>front!A1586</f>
        <v>910.67</v>
      </c>
      <c r="B1586" s="1">
        <f t="shared" si="358"/>
        <v>0.42999999999994998</v>
      </c>
      <c r="C1586">
        <f>front!D1586-front!B1586</f>
        <v>39968.399999999994</v>
      </c>
      <c r="D1586" s="2">
        <f>front!E1586-front!C1586</f>
        <v>55352.9</v>
      </c>
      <c r="E1586" s="2">
        <f>IF(front!F1586-front!C1586&gt;0,front!F1586-front!C1586,0)</f>
        <v>55352.9</v>
      </c>
      <c r="F1586" s="2">
        <f>front!I1586-front!H1586</f>
        <v>2901.5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41464.557292120793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58411.779025376098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58411.779025376098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2894.906304542485</v>
      </c>
      <c r="M1586" s="4"/>
      <c r="N1586" s="4"/>
      <c r="O1586" s="4">
        <f t="shared" si="353"/>
        <v>69107.595486867984</v>
      </c>
      <c r="P1586" s="4">
        <f t="shared" si="354"/>
        <v>11682.35580507522</v>
      </c>
      <c r="Q1586" s="4">
        <f t="shared" si="354"/>
        <v>11682.35580507522</v>
      </c>
      <c r="R1586" s="4">
        <f t="shared" si="355"/>
        <v>482.48438409041421</v>
      </c>
      <c r="S1586" s="4"/>
      <c r="T1586" s="4"/>
      <c r="U1586" s="4">
        <f t="shared" si="356"/>
        <v>1</v>
      </c>
      <c r="V1586" s="4"/>
      <c r="W1586" s="4"/>
      <c r="X1586">
        <f>IF(front!E1586&gt;$X$2,O1586,P1586)</f>
        <v>69107.595486867984</v>
      </c>
      <c r="Y1586">
        <f t="shared" si="350"/>
        <v>68870.842247220571</v>
      </c>
      <c r="Z1586">
        <f>SUMPRODUCT($B$7:$B$456,Y$7:Y$456,EXP(constants!$B$32+constants!$A$32*ABS($A$7:$A$456-$A1586)))</f>
        <v>7.2657038096251013E-12</v>
      </c>
      <c r="AA1586">
        <f t="shared" si="351"/>
        <v>68870.842247220571</v>
      </c>
      <c r="AB1586">
        <f t="shared" si="357"/>
        <v>68865.934824679498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2.2301793705911683E-5</v>
      </c>
      <c r="AL1586" s="17">
        <f t="shared" si="352"/>
        <v>3.2384362112687656E-10</v>
      </c>
      <c r="AQ1586">
        <f t="shared" si="359"/>
        <v>3.2384362112687656E-10</v>
      </c>
    </row>
    <row r="1587" spans="1:43" x14ac:dyDescent="0.2">
      <c r="A1587">
        <f>front!A1587</f>
        <v>911.11</v>
      </c>
      <c r="B1587" s="1">
        <f t="shared" si="358"/>
        <v>0.44000000000005457</v>
      </c>
      <c r="C1587">
        <f>front!D1587-front!B1587</f>
        <v>39814.730000000003</v>
      </c>
      <c r="D1587" s="2">
        <f>front!E1587-front!C1587</f>
        <v>55584.4</v>
      </c>
      <c r="E1587" s="2">
        <f>IF(front!F1587-front!C1587&gt;0,front!F1587-front!C1587,0)</f>
        <v>55584.4</v>
      </c>
      <c r="F1587" s="2">
        <f>front!I1587-front!H1587</f>
        <v>2969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41297.255712415303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58669.169214199224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58669.169214199224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2962.2570987446466</v>
      </c>
      <c r="M1587" s="4"/>
      <c r="N1587" s="4"/>
      <c r="O1587" s="4">
        <f t="shared" si="353"/>
        <v>68828.759520692169</v>
      </c>
      <c r="P1587" s="4">
        <f t="shared" si="354"/>
        <v>11733.833842839844</v>
      </c>
      <c r="Q1587" s="4">
        <f t="shared" si="354"/>
        <v>11733.833842839844</v>
      </c>
      <c r="R1587" s="4">
        <f t="shared" si="355"/>
        <v>493.70951645744111</v>
      </c>
      <c r="S1587" s="4"/>
      <c r="T1587" s="4"/>
      <c r="U1587" s="4">
        <f t="shared" si="356"/>
        <v>1</v>
      </c>
      <c r="V1587" s="4"/>
      <c r="W1587" s="4"/>
      <c r="X1587">
        <f>IF(front!E1587&gt;$X$2,O1587,P1587)</f>
        <v>68828.759520692169</v>
      </c>
      <c r="Y1587">
        <f t="shared" si="350"/>
        <v>68592.006281044756</v>
      </c>
      <c r="Z1587">
        <f>SUMPRODUCT($B$7:$B$456,Y$7:Y$456,EXP(constants!$B$32+constants!$A$32*ABS($A$7:$A$456-$A1587)))</f>
        <v>7.0861201982986448E-12</v>
      </c>
      <c r="AA1587">
        <f t="shared" si="351"/>
        <v>68592.006281044756</v>
      </c>
      <c r="AB1587">
        <f t="shared" si="357"/>
        <v>68587.098858503683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2.2298700377741445E-5</v>
      </c>
      <c r="AL1587" s="17">
        <f t="shared" si="352"/>
        <v>3.2511508357780277E-10</v>
      </c>
      <c r="AQ1587">
        <f t="shared" si="359"/>
        <v>3.2511508357780277E-10</v>
      </c>
    </row>
    <row r="1588" spans="1:43" x14ac:dyDescent="0.2">
      <c r="A1588">
        <f>front!A1588</f>
        <v>911.54</v>
      </c>
      <c r="B1588" s="1">
        <f t="shared" si="358"/>
        <v>0.42999999999994998</v>
      </c>
      <c r="C1588">
        <f>front!D1588-front!B1588</f>
        <v>39981.870000000003</v>
      </c>
      <c r="D1588" s="2">
        <f>front!E1588-front!C1588</f>
        <v>55731</v>
      </c>
      <c r="E1588" s="2">
        <f>IF(front!F1588-front!C1588&gt;0,front!F1588-front!C1588,0)</f>
        <v>55731</v>
      </c>
      <c r="F1588" s="2">
        <f>front!I1588-front!H1588</f>
        <v>3265.6000000000004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41479.224855786277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58832.249202726693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58832.249202726693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3258.2100638986822</v>
      </c>
      <c r="M1588" s="4"/>
      <c r="N1588" s="4"/>
      <c r="O1588" s="4">
        <f t="shared" si="353"/>
        <v>69132.041426310461</v>
      </c>
      <c r="P1588" s="4">
        <f t="shared" si="354"/>
        <v>11766.449840545338</v>
      </c>
      <c r="Q1588" s="4">
        <f t="shared" si="354"/>
        <v>11766.449840545338</v>
      </c>
      <c r="R1588" s="4">
        <f t="shared" si="355"/>
        <v>543.03501064978036</v>
      </c>
      <c r="S1588" s="4"/>
      <c r="T1588" s="4"/>
      <c r="U1588" s="4">
        <f t="shared" si="356"/>
        <v>1</v>
      </c>
      <c r="V1588" s="4"/>
      <c r="W1588" s="4"/>
      <c r="X1588">
        <f>IF(front!E1588&gt;$X$2,O1588,P1588)</f>
        <v>69132.041426310461</v>
      </c>
      <c r="Y1588">
        <f t="shared" si="350"/>
        <v>68895.288186663049</v>
      </c>
      <c r="Z1588">
        <f>SUMPRODUCT($B$7:$B$456,Y$7:Y$456,EXP(constants!$B$32+constants!$A$32*ABS($A$7:$A$456-$A1588)))</f>
        <v>6.9149073670611027E-12</v>
      </c>
      <c r="AA1588">
        <f t="shared" si="351"/>
        <v>68895.288186663049</v>
      </c>
      <c r="AB1588">
        <f t="shared" si="357"/>
        <v>68890.380764121976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2.2295637590454543E-5</v>
      </c>
      <c r="AL1588" s="17">
        <f t="shared" si="352"/>
        <v>3.2363934330387795E-10</v>
      </c>
      <c r="AQ1588">
        <f t="shared" si="359"/>
        <v>3.2363934330387795E-10</v>
      </c>
    </row>
    <row r="1589" spans="1:43" x14ac:dyDescent="0.2">
      <c r="A1589">
        <f>front!A1589</f>
        <v>911.98</v>
      </c>
      <c r="B1589" s="1">
        <f t="shared" si="358"/>
        <v>0.44000000000005457</v>
      </c>
      <c r="C1589">
        <f>front!D1589-front!B1589</f>
        <v>40384.400000000001</v>
      </c>
      <c r="D1589" s="2">
        <f>front!E1589-front!C1589</f>
        <v>55576</v>
      </c>
      <c r="E1589" s="2">
        <f>IF(front!F1589-front!C1589&gt;0,front!F1589-front!C1589,0)</f>
        <v>55576</v>
      </c>
      <c r="F1589" s="2">
        <f>front!I1589-front!H1589</f>
        <v>3552.2000000000007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41917.740568688976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58659.826981556551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58659.826981556551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3544.2020953425667</v>
      </c>
      <c r="M1589" s="4"/>
      <c r="N1589" s="4"/>
      <c r="O1589" s="4">
        <f t="shared" si="353"/>
        <v>69862.900947814953</v>
      </c>
      <c r="P1589" s="4">
        <f t="shared" si="354"/>
        <v>11731.965396311311</v>
      </c>
      <c r="Q1589" s="4">
        <f t="shared" si="354"/>
        <v>11731.965396311311</v>
      </c>
      <c r="R1589" s="4">
        <f t="shared" si="355"/>
        <v>590.70034922376112</v>
      </c>
      <c r="S1589" s="4"/>
      <c r="T1589" s="4"/>
      <c r="U1589" s="4">
        <f t="shared" si="356"/>
        <v>1</v>
      </c>
      <c r="V1589" s="4"/>
      <c r="W1589" s="4"/>
      <c r="X1589">
        <f>IF(front!E1589&gt;$X$2,O1589,P1589)</f>
        <v>69862.900947814953</v>
      </c>
      <c r="Y1589">
        <f t="shared" ref="Y1589:Y1652" si="360">X1589-$U$4</f>
        <v>69626.14770816754</v>
      </c>
      <c r="Z1589">
        <f>SUMPRODUCT($B$7:$B$456,Y$7:Y$456,EXP(constants!$B$32+constants!$A$32*ABS($A$7:$A$456-$A1589)))</f>
        <v>6.7439942567138682E-12</v>
      </c>
      <c r="AA1589">
        <f t="shared" si="351"/>
        <v>69626.14770816754</v>
      </c>
      <c r="AB1589">
        <f t="shared" si="357"/>
        <v>69621.240285626467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2.2292463057807281E-5</v>
      </c>
      <c r="AL1589" s="17">
        <f t="shared" si="352"/>
        <v>3.2019629306158214E-10</v>
      </c>
      <c r="AQ1589">
        <f t="shared" si="359"/>
        <v>3.2019629306158214E-10</v>
      </c>
    </row>
    <row r="1590" spans="1:43" x14ac:dyDescent="0.2">
      <c r="A1590">
        <f>front!A1590</f>
        <v>912.41</v>
      </c>
      <c r="B1590" s="1">
        <f t="shared" si="358"/>
        <v>0.42999999999994998</v>
      </c>
      <c r="C1590">
        <f>front!D1590-front!B1590</f>
        <v>41143.14</v>
      </c>
      <c r="D1590" s="2">
        <f>front!E1590-front!C1590</f>
        <v>55389.1</v>
      </c>
      <c r="E1590" s="2">
        <f>IF(front!F1590-front!C1590&gt;0,front!F1590-front!C1590,0)</f>
        <v>55389.1</v>
      </c>
      <c r="F1590" s="2">
        <f>front!I1590-front!H1590</f>
        <v>3288.3999999999996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42745.340879337353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58452.017197787318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58452.017197787318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3280.9610042076861</v>
      </c>
      <c r="M1590" s="4"/>
      <c r="N1590" s="4"/>
      <c r="O1590" s="4">
        <f t="shared" si="353"/>
        <v>71242.234798895588</v>
      </c>
      <c r="P1590" s="4">
        <f t="shared" si="354"/>
        <v>11690.403439557464</v>
      </c>
      <c r="Q1590" s="4">
        <f t="shared" si="354"/>
        <v>11690.403439557464</v>
      </c>
      <c r="R1590" s="4">
        <f t="shared" si="355"/>
        <v>546.82683403461431</v>
      </c>
      <c r="S1590" s="4"/>
      <c r="T1590" s="4"/>
      <c r="U1590" s="4">
        <f t="shared" si="356"/>
        <v>1</v>
      </c>
      <c r="V1590" s="4"/>
      <c r="W1590" s="4"/>
      <c r="X1590">
        <f>IF(front!E1590&gt;$X$2,O1590,P1590)</f>
        <v>71242.234798895588</v>
      </c>
      <c r="Y1590">
        <f t="shared" si="360"/>
        <v>71005.481559248175</v>
      </c>
      <c r="Z1590">
        <f>SUMPRODUCT($B$7:$B$456,Y$7:Y$456,EXP(constants!$B$32+constants!$A$32*ABS($A$7:$A$456-$A1590)))</f>
        <v>6.5810477756735234E-12</v>
      </c>
      <c r="AA1590">
        <f t="shared" si="351"/>
        <v>71005.481559248175</v>
      </c>
      <c r="AB1590">
        <f t="shared" si="357"/>
        <v>71000.574136707102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2.2289321243126236E-5</v>
      </c>
      <c r="AL1590" s="17">
        <f t="shared" si="352"/>
        <v>3.1393156342946693E-10</v>
      </c>
      <c r="AQ1590">
        <f t="shared" si="359"/>
        <v>3.1393156342946693E-10</v>
      </c>
    </row>
    <row r="1591" spans="1:43" x14ac:dyDescent="0.2">
      <c r="A1591">
        <f>front!A1591</f>
        <v>912.85</v>
      </c>
      <c r="B1591" s="1">
        <f t="shared" si="358"/>
        <v>0.44000000000005457</v>
      </c>
      <c r="C1591">
        <f>front!D1591-front!B1591</f>
        <v>42099.67</v>
      </c>
      <c r="D1591" s="2">
        <f>front!E1591-front!C1591</f>
        <v>55616.5</v>
      </c>
      <c r="E1591" s="2">
        <f>IF(front!F1591-front!C1591&gt;0,front!F1591-front!C1591,0)</f>
        <v>55616.5</v>
      </c>
      <c r="F1591" s="2">
        <f>front!I1591-front!H1591</f>
        <v>3460.5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43790.543108802791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58704.871904802007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58704.871904802007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3452.694435803196</v>
      </c>
      <c r="M1591" s="4"/>
      <c r="N1591" s="4"/>
      <c r="O1591" s="4">
        <f t="shared" si="353"/>
        <v>72984.23851467132</v>
      </c>
      <c r="P1591" s="4">
        <f t="shared" si="354"/>
        <v>11740.974380960402</v>
      </c>
      <c r="Q1591" s="4">
        <f t="shared" si="354"/>
        <v>11740.974380960402</v>
      </c>
      <c r="R1591" s="4">
        <f t="shared" si="355"/>
        <v>575.44907263386597</v>
      </c>
      <c r="S1591" s="4"/>
      <c r="T1591" s="4"/>
      <c r="U1591" s="4">
        <f t="shared" si="356"/>
        <v>1</v>
      </c>
      <c r="V1591" s="4"/>
      <c r="W1591" s="4"/>
      <c r="X1591">
        <f>IF(front!E1591&gt;$X$2,O1591,P1591)</f>
        <v>72984.23851467132</v>
      </c>
      <c r="Y1591">
        <f t="shared" si="360"/>
        <v>72747.485275023908</v>
      </c>
      <c r="Z1591">
        <f>SUMPRODUCT($B$7:$B$456,Y$7:Y$456,EXP(constants!$B$32+constants!$A$32*ABS($A$7:$A$456-$A1591)))</f>
        <v>6.4183865446580503E-12</v>
      </c>
      <c r="AA1591">
        <f t="shared" si="351"/>
        <v>72747.485275023908</v>
      </c>
      <c r="AB1591">
        <f t="shared" si="357"/>
        <v>72742.577852482835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2.2286066189740185E-5</v>
      </c>
      <c r="AL1591" s="17">
        <f t="shared" si="352"/>
        <v>3.0636893615366317E-10</v>
      </c>
      <c r="AQ1591">
        <f t="shared" si="359"/>
        <v>3.0636893615366317E-10</v>
      </c>
    </row>
    <row r="1592" spans="1:43" x14ac:dyDescent="0.2">
      <c r="A1592">
        <f>front!A1592</f>
        <v>913.28</v>
      </c>
      <c r="B1592" s="1">
        <f t="shared" si="358"/>
        <v>0.42999999999994998</v>
      </c>
      <c r="C1592">
        <f>front!D1592-front!B1592</f>
        <v>43091.8</v>
      </c>
      <c r="D1592" s="2">
        <f>front!E1592-front!C1592</f>
        <v>55250.1</v>
      </c>
      <c r="E1592" s="2">
        <f>IF(front!F1592-front!C1592&gt;0,front!F1592-front!C1592,0)</f>
        <v>55250.1</v>
      </c>
      <c r="F1592" s="2">
        <f>front!I1592-front!H1592</f>
        <v>3221.8000000000011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44876.7327888035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58297.53142369572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58297.53142369572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3214.5046090504516</v>
      </c>
      <c r="M1592" s="4"/>
      <c r="N1592" s="4"/>
      <c r="O1592" s="4">
        <f t="shared" si="353"/>
        <v>74794.55464800584</v>
      </c>
      <c r="P1592" s="4">
        <f t="shared" si="354"/>
        <v>11659.506284739144</v>
      </c>
      <c r="Q1592" s="4">
        <f t="shared" si="354"/>
        <v>11659.506284739144</v>
      </c>
      <c r="R1592" s="4">
        <f t="shared" si="355"/>
        <v>535.75076817507534</v>
      </c>
      <c r="S1592" s="4"/>
      <c r="T1592" s="4"/>
      <c r="U1592" s="4">
        <f t="shared" si="356"/>
        <v>1</v>
      </c>
      <c r="V1592" s="4"/>
      <c r="W1592" s="4"/>
      <c r="X1592">
        <f>IF(front!E1592&gt;$X$2,O1592,P1592)</f>
        <v>74794.55464800584</v>
      </c>
      <c r="Y1592">
        <f t="shared" si="360"/>
        <v>74557.801408358428</v>
      </c>
      <c r="Z1592">
        <f>SUMPRODUCT($B$7:$B$456,Y$7:Y$456,EXP(constants!$B$32+constants!$A$32*ABS($A$7:$A$456-$A1592)))</f>
        <v>6.2633073050267967E-12</v>
      </c>
      <c r="AA1592">
        <f t="shared" si="351"/>
        <v>74557.801408358428</v>
      </c>
      <c r="AB1592">
        <f t="shared" si="357"/>
        <v>74552.893985817354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2.2282846026115319E-5</v>
      </c>
      <c r="AL1592" s="17">
        <f t="shared" si="352"/>
        <v>2.9888639910282112E-10</v>
      </c>
      <c r="AQ1592">
        <f t="shared" si="359"/>
        <v>2.9888639910282112E-10</v>
      </c>
    </row>
    <row r="1593" spans="1:43" x14ac:dyDescent="0.2">
      <c r="A1593">
        <f>front!A1593</f>
        <v>913.72</v>
      </c>
      <c r="B1593" s="1">
        <f t="shared" si="358"/>
        <v>0.44000000000005457</v>
      </c>
      <c r="C1593">
        <f>front!D1593-front!B1593</f>
        <v>44083.14</v>
      </c>
      <c r="D1593" s="2">
        <f>front!E1593-front!C1593</f>
        <v>55278.6</v>
      </c>
      <c r="E1593" s="2">
        <f>IF(front!F1593-front!C1593&gt;0,front!F1593-front!C1593,0)</f>
        <v>55278.6</v>
      </c>
      <c r="F1593" s="2">
        <f>front!I1593-front!H1593</f>
        <v>2777.6000000000004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45964.036014764861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58329.202219602157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58329.202219602157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2771.2816816215695</v>
      </c>
      <c r="M1593" s="4"/>
      <c r="N1593" s="4"/>
      <c r="O1593" s="4">
        <f t="shared" si="353"/>
        <v>76606.726691274773</v>
      </c>
      <c r="P1593" s="4">
        <f t="shared" si="354"/>
        <v>11665.840443920431</v>
      </c>
      <c r="Q1593" s="4">
        <f t="shared" si="354"/>
        <v>11665.840443920431</v>
      </c>
      <c r="R1593" s="4">
        <f t="shared" si="355"/>
        <v>461.88028027026161</v>
      </c>
      <c r="S1593" s="4"/>
      <c r="T1593" s="4"/>
      <c r="U1593" s="4">
        <f t="shared" si="356"/>
        <v>1</v>
      </c>
      <c r="V1593" s="4"/>
      <c r="W1593" s="4"/>
      <c r="X1593">
        <f>IF(front!E1593&gt;$X$2,O1593,P1593)</f>
        <v>76606.726691274773</v>
      </c>
      <c r="Y1593">
        <f t="shared" si="360"/>
        <v>76369.97345162736</v>
      </c>
      <c r="Z1593">
        <f>SUMPRODUCT($B$7:$B$456,Y$7:Y$456,EXP(constants!$B$32+constants!$A$32*ABS($A$7:$A$456-$A1593)))</f>
        <v>6.1084995432248264E-12</v>
      </c>
      <c r="AA1593">
        <f t="shared" si="351"/>
        <v>76369.97345162736</v>
      </c>
      <c r="AB1593">
        <f t="shared" si="357"/>
        <v>76365.066029086287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2.2279511156740237E-5</v>
      </c>
      <c r="AL1593" s="17">
        <f t="shared" si="352"/>
        <v>2.9175004115434551E-10</v>
      </c>
      <c r="AQ1593">
        <f t="shared" si="359"/>
        <v>2.9175004115434551E-10</v>
      </c>
    </row>
    <row r="1594" spans="1:43" x14ac:dyDescent="0.2">
      <c r="A1594">
        <f>front!A1594</f>
        <v>914.15</v>
      </c>
      <c r="B1594" s="1">
        <f t="shared" si="358"/>
        <v>0.42999999999994998</v>
      </c>
      <c r="C1594">
        <f>front!D1594-front!B1594</f>
        <v>44964.14</v>
      </c>
      <c r="D1594" s="2">
        <f>front!E1594-front!C1594</f>
        <v>55594.400000000001</v>
      </c>
      <c r="E1594" s="2">
        <f>IF(front!F1594-front!C1594&gt;0,front!F1594-front!C1594,0)</f>
        <v>55594.400000000001</v>
      </c>
      <c r="F1594" s="2">
        <f>front!I1594-front!H1594</f>
        <v>2773.8000000000011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46931.838222582926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58680.291204185785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58680.291204185785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2767.4901551974635</v>
      </c>
      <c r="M1594" s="4"/>
      <c r="N1594" s="4"/>
      <c r="O1594" s="4">
        <f t="shared" si="353"/>
        <v>78219.730370971549</v>
      </c>
      <c r="P1594" s="4">
        <f t="shared" si="354"/>
        <v>11736.058240837157</v>
      </c>
      <c r="Q1594" s="4">
        <f t="shared" si="354"/>
        <v>11736.058240837157</v>
      </c>
      <c r="R1594" s="4">
        <f t="shared" si="355"/>
        <v>461.24835919957724</v>
      </c>
      <c r="S1594" s="4"/>
      <c r="T1594" s="4"/>
      <c r="U1594" s="4">
        <f t="shared" si="356"/>
        <v>1</v>
      </c>
      <c r="V1594" s="4"/>
      <c r="W1594" s="4"/>
      <c r="X1594">
        <f>IF(front!E1594&gt;$X$2,O1594,P1594)</f>
        <v>78219.730370971549</v>
      </c>
      <c r="Y1594">
        <f t="shared" si="360"/>
        <v>77982.977131324136</v>
      </c>
      <c r="Z1594">
        <f>SUMPRODUCT($B$7:$B$456,Y$7:Y$456,EXP(constants!$B$32+constants!$A$32*ABS($A$7:$A$456-$A1594)))</f>
        <v>5.9609077056407185E-12</v>
      </c>
      <c r="AA1594">
        <f t="shared" si="351"/>
        <v>77982.977131324136</v>
      </c>
      <c r="AB1594">
        <f t="shared" si="357"/>
        <v>77978.069708783063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2.227621334334011E-5</v>
      </c>
      <c r="AL1594" s="17">
        <f t="shared" si="352"/>
        <v>2.8567279783319679E-10</v>
      </c>
      <c r="AQ1594">
        <f t="shared" si="359"/>
        <v>2.8567279783319679E-10</v>
      </c>
    </row>
    <row r="1595" spans="1:43" x14ac:dyDescent="0.2">
      <c r="A1595">
        <f>front!A1595</f>
        <v>914.59</v>
      </c>
      <c r="B1595" s="1">
        <f t="shared" si="358"/>
        <v>0.44000000000005457</v>
      </c>
      <c r="C1595">
        <f>front!D1595-front!B1595</f>
        <v>45604.27</v>
      </c>
      <c r="D1595" s="2">
        <f>front!E1595-front!C1595</f>
        <v>55918.400000000001</v>
      </c>
      <c r="E1595" s="2">
        <f>IF(front!F1595-front!C1595&gt;0,front!F1595-front!C1595,0)</f>
        <v>55918.400000000001</v>
      </c>
      <c r="F1595" s="2">
        <f>front!I1595-front!H1595</f>
        <v>2930.1999999999989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47635.854426865764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59040.818941874903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59040.818941874903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2923.5427885514623</v>
      </c>
      <c r="M1595" s="4"/>
      <c r="N1595" s="4"/>
      <c r="O1595" s="4">
        <f t="shared" si="353"/>
        <v>79393.090711442943</v>
      </c>
      <c r="P1595" s="4">
        <f t="shared" si="354"/>
        <v>11808.163788374979</v>
      </c>
      <c r="Q1595" s="4">
        <f t="shared" si="354"/>
        <v>11808.163788374979</v>
      </c>
      <c r="R1595" s="4">
        <f t="shared" si="355"/>
        <v>487.2571314252437</v>
      </c>
      <c r="S1595" s="4"/>
      <c r="T1595" s="4"/>
      <c r="U1595" s="4">
        <f t="shared" si="356"/>
        <v>1</v>
      </c>
      <c r="V1595" s="4"/>
      <c r="W1595" s="4"/>
      <c r="X1595">
        <f>IF(front!E1595&gt;$X$2,O1595,P1595)</f>
        <v>79393.090711442943</v>
      </c>
      <c r="Y1595">
        <f t="shared" si="360"/>
        <v>79156.33747179553</v>
      </c>
      <c r="Z1595">
        <f>SUMPRODUCT($B$7:$B$456,Y$7:Y$456,EXP(constants!$B$32+constants!$A$32*ABS($A$7:$A$456-$A1595)))</f>
        <v>5.8135742386275775E-12</v>
      </c>
      <c r="AA1595">
        <f t="shared" si="351"/>
        <v>79156.33747179553</v>
      </c>
      <c r="AB1595">
        <f t="shared" si="357"/>
        <v>79151.430049254457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2.2272799384178768E-5</v>
      </c>
      <c r="AL1595" s="17">
        <f t="shared" si="352"/>
        <v>2.8139478175339118E-10</v>
      </c>
      <c r="AQ1595">
        <f t="shared" si="359"/>
        <v>2.8139478175339118E-10</v>
      </c>
    </row>
    <row r="1596" spans="1:43" x14ac:dyDescent="0.2">
      <c r="A1596">
        <f>front!A1596</f>
        <v>915.02</v>
      </c>
      <c r="B1596" s="1">
        <f t="shared" si="358"/>
        <v>0.42999999999994998</v>
      </c>
      <c r="C1596">
        <f>front!D1596-front!B1596</f>
        <v>45506.27</v>
      </c>
      <c r="D1596" s="2">
        <f>front!E1596-front!C1596</f>
        <v>55860.2</v>
      </c>
      <c r="E1596" s="2">
        <f>IF(front!F1596-front!C1596&gt;0,front!F1596-front!C1596,0)</f>
        <v>55860.2</v>
      </c>
      <c r="F1596" s="2">
        <f>front!I1596-front!H1596</f>
        <v>2939.3000000000011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47528.031965099435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58976.031484596257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58976.031484596257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2932.6226724478634</v>
      </c>
      <c r="M1596" s="4"/>
      <c r="N1596" s="4"/>
      <c r="O1596" s="4">
        <f t="shared" si="353"/>
        <v>79213.386608499059</v>
      </c>
      <c r="P1596" s="4">
        <f t="shared" si="354"/>
        <v>11795.206296919252</v>
      </c>
      <c r="Q1596" s="4">
        <f t="shared" si="354"/>
        <v>11795.206296919252</v>
      </c>
      <c r="R1596" s="4">
        <f t="shared" si="355"/>
        <v>488.77044540797726</v>
      </c>
      <c r="S1596" s="4"/>
      <c r="T1596" s="4"/>
      <c r="U1596" s="4">
        <f t="shared" si="356"/>
        <v>1</v>
      </c>
      <c r="V1596" s="4"/>
      <c r="W1596" s="4"/>
      <c r="X1596">
        <f>IF(front!E1596&gt;$X$2,O1596,P1596)</f>
        <v>79213.386608499059</v>
      </c>
      <c r="Y1596">
        <f t="shared" si="360"/>
        <v>78976.633368851646</v>
      </c>
      <c r="Z1596">
        <f>SUMPRODUCT($B$7:$B$456,Y$7:Y$456,EXP(constants!$B$32+constants!$A$32*ABS($A$7:$A$456-$A1596)))</f>
        <v>5.6731083028050325E-12</v>
      </c>
      <c r="AA1596">
        <f t="shared" si="351"/>
        <v>78976.633368851646</v>
      </c>
      <c r="AB1596">
        <f t="shared" si="357"/>
        <v>78971.725946310573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2.2269424641220349E-5</v>
      </c>
      <c r="AL1596" s="17">
        <f t="shared" si="352"/>
        <v>2.8199237606077343E-10</v>
      </c>
      <c r="AQ1596">
        <f t="shared" si="359"/>
        <v>2.8199237606077343E-10</v>
      </c>
    </row>
    <row r="1597" spans="1:43" x14ac:dyDescent="0.2">
      <c r="A1597">
        <f>front!A1597</f>
        <v>915.46</v>
      </c>
      <c r="B1597" s="1">
        <f t="shared" si="358"/>
        <v>0.44000000000005457</v>
      </c>
      <c r="C1597">
        <f>front!D1597-front!B1597</f>
        <v>44831.6</v>
      </c>
      <c r="D1597" s="2">
        <f>front!E1597-front!C1597</f>
        <v>55609.9</v>
      </c>
      <c r="E1597" s="2">
        <f>IF(front!F1597-front!C1597&gt;0,front!F1597-front!C1597,0)</f>
        <v>55609.9</v>
      </c>
      <c r="F1597" s="2">
        <f>front!I1597-front!H1597</f>
        <v>3019.3000000000011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46786.153656710303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58697.530902515588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58697.530902515588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3012.446333955721</v>
      </c>
      <c r="M1597" s="4"/>
      <c r="N1597" s="4"/>
      <c r="O1597" s="4">
        <f t="shared" si="353"/>
        <v>77976.922761183843</v>
      </c>
      <c r="P1597" s="4">
        <f t="shared" si="354"/>
        <v>11739.506180503118</v>
      </c>
      <c r="Q1597" s="4">
        <f t="shared" si="354"/>
        <v>11739.506180503118</v>
      </c>
      <c r="R1597" s="4">
        <f t="shared" si="355"/>
        <v>502.07438899262019</v>
      </c>
      <c r="S1597" s="4"/>
      <c r="T1597" s="4"/>
      <c r="U1597" s="4">
        <f t="shared" si="356"/>
        <v>1</v>
      </c>
      <c r="V1597" s="4"/>
      <c r="W1597" s="4"/>
      <c r="X1597">
        <f>IF(front!E1597&gt;$X$2,O1597,P1597)</f>
        <v>77976.922761183843</v>
      </c>
      <c r="Y1597">
        <f t="shared" si="360"/>
        <v>77740.169521536431</v>
      </c>
      <c r="Z1597">
        <f>SUMPRODUCT($B$7:$B$456,Y$7:Y$456,EXP(constants!$B$32+constants!$A$32*ABS($A$7:$A$456-$A1597)))</f>
        <v>5.5328882631284631E-12</v>
      </c>
      <c r="AA1597">
        <f t="shared" si="351"/>
        <v>77740.169521536431</v>
      </c>
      <c r="AB1597">
        <f t="shared" si="357"/>
        <v>77735.262098995358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2.22659323400669E-5</v>
      </c>
      <c r="AL1597" s="17">
        <f t="shared" si="352"/>
        <v>2.8643284577482196E-10</v>
      </c>
      <c r="AQ1597">
        <f t="shared" si="359"/>
        <v>2.8643284577482196E-10</v>
      </c>
    </row>
    <row r="1598" spans="1:43" x14ac:dyDescent="0.2">
      <c r="A1598">
        <f>front!A1598</f>
        <v>915.89</v>
      </c>
      <c r="B1598" s="1">
        <f t="shared" si="358"/>
        <v>0.42999999999994998</v>
      </c>
      <c r="C1598">
        <f>front!D1598-front!B1598</f>
        <v>43587.270000000004</v>
      </c>
      <c r="D1598" s="2">
        <f>front!E1598-front!C1598</f>
        <v>55682.8</v>
      </c>
      <c r="E1598" s="2">
        <f>IF(front!F1598-front!C1598&gt;0,front!F1598-front!C1598,0)</f>
        <v>55682.8</v>
      </c>
      <c r="F1598" s="2">
        <f>front!I1598-front!H1598</f>
        <v>3045.7999999999993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45419.92807147577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58778.62323903881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58778.62323903881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3038.8881331853354</v>
      </c>
      <c r="M1598" s="4"/>
      <c r="N1598" s="4"/>
      <c r="O1598" s="4">
        <f t="shared" si="353"/>
        <v>75699.880119126276</v>
      </c>
      <c r="P1598" s="4">
        <f t="shared" si="354"/>
        <v>11755.724647807761</v>
      </c>
      <c r="Q1598" s="4">
        <f t="shared" si="354"/>
        <v>11755.724647807761</v>
      </c>
      <c r="R1598" s="4">
        <f t="shared" si="355"/>
        <v>506.48135553088923</v>
      </c>
      <c r="S1598" s="4"/>
      <c r="T1598" s="4"/>
      <c r="U1598" s="4">
        <f t="shared" si="356"/>
        <v>1</v>
      </c>
      <c r="V1598" s="4"/>
      <c r="W1598" s="4"/>
      <c r="X1598">
        <f>IF(front!E1598&gt;$X$2,O1598,P1598)</f>
        <v>75699.880119126276</v>
      </c>
      <c r="Y1598">
        <f t="shared" si="360"/>
        <v>75463.126879478863</v>
      </c>
      <c r="Z1598">
        <f>SUMPRODUCT($B$7:$B$456,Y$7:Y$456,EXP(constants!$B$32+constants!$A$32*ABS($A$7:$A$456-$A1598)))</f>
        <v>5.3992041824267772E-12</v>
      </c>
      <c r="AA1598">
        <f t="shared" si="351"/>
        <v>75463.126879478863</v>
      </c>
      <c r="AB1598">
        <f t="shared" si="357"/>
        <v>75458.21945693779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2.2262481409039034E-5</v>
      </c>
      <c r="AL1598" s="17">
        <f t="shared" si="352"/>
        <v>2.950305688268155E-10</v>
      </c>
      <c r="AQ1598">
        <f t="shared" si="359"/>
        <v>2.950305688268155E-10</v>
      </c>
    </row>
    <row r="1599" spans="1:43" x14ac:dyDescent="0.2">
      <c r="A1599">
        <f>front!A1599</f>
        <v>916.33</v>
      </c>
      <c r="B1599" s="1">
        <f t="shared" si="358"/>
        <v>0.44000000000005457</v>
      </c>
      <c r="C1599">
        <f>front!D1599-front!B1599</f>
        <v>42159</v>
      </c>
      <c r="D1599" s="2">
        <f>front!E1599-front!C1599</f>
        <v>55094.5</v>
      </c>
      <c r="E1599" s="2">
        <f>IF(front!F1599-front!C1599&gt;0,front!F1599-front!C1599,0)</f>
        <v>55094.5</v>
      </c>
      <c r="F1599" s="2">
        <f>front!I1599-front!H1599</f>
        <v>3025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43855.439454925734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58124.657945952174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58124.657945952174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3018.1338060781541</v>
      </c>
      <c r="M1599" s="4"/>
      <c r="N1599" s="4"/>
      <c r="O1599" s="4">
        <f t="shared" si="353"/>
        <v>73092.399091542888</v>
      </c>
      <c r="P1599" s="4">
        <f t="shared" si="354"/>
        <v>11624.931589190435</v>
      </c>
      <c r="Q1599" s="4">
        <f t="shared" si="354"/>
        <v>11624.931589190435</v>
      </c>
      <c r="R1599" s="4">
        <f t="shared" si="355"/>
        <v>503.0223010130257</v>
      </c>
      <c r="S1599" s="4"/>
      <c r="T1599" s="4"/>
      <c r="U1599" s="4">
        <f t="shared" si="356"/>
        <v>1</v>
      </c>
      <c r="V1599" s="4"/>
      <c r="W1599" s="4"/>
      <c r="X1599">
        <f>IF(front!E1599&gt;$X$2,O1599,P1599)</f>
        <v>73092.399091542888</v>
      </c>
      <c r="Y1599">
        <f t="shared" si="360"/>
        <v>72855.645851895475</v>
      </c>
      <c r="Z1599">
        <f>SUMPRODUCT($B$7:$B$456,Y$7:Y$456,EXP(constants!$B$32+constants!$A$32*ABS($A$7:$A$456-$A1599)))</f>
        <v>5.2657541257255051E-12</v>
      </c>
      <c r="AA1599">
        <f t="shared" si="351"/>
        <v>72855.645851895475</v>
      </c>
      <c r="AB1599">
        <f t="shared" si="357"/>
        <v>72850.738429354402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2.2258911535671989E-5</v>
      </c>
      <c r="AL1599" s="17">
        <f t="shared" si="352"/>
        <v>3.0554133033609728E-10</v>
      </c>
      <c r="AQ1599">
        <f t="shared" si="359"/>
        <v>3.0554133033609728E-10</v>
      </c>
    </row>
    <row r="1600" spans="1:43" x14ac:dyDescent="0.2">
      <c r="A1600">
        <f>front!A1600</f>
        <v>916.76</v>
      </c>
      <c r="B1600" s="1">
        <f t="shared" si="358"/>
        <v>0.42999999999994998</v>
      </c>
      <c r="C1600">
        <f>front!D1600-front!B1600</f>
        <v>40822.729999999996</v>
      </c>
      <c r="D1600" s="2">
        <f>front!E1600-front!C1600</f>
        <v>55637.8</v>
      </c>
      <c r="E1600" s="2">
        <f>IF(front!F1600-front!C1600&gt;0,front!F1600-front!C1600,0)</f>
        <v>55637.8</v>
      </c>
      <c r="F1600" s="2">
        <f>front!I1600-front!H1600</f>
        <v>3555.8999999999996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42395.689277556878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58728.564253659548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58728.564253659548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3547.8943819235101</v>
      </c>
      <c r="M1600" s="4"/>
      <c r="N1600" s="4"/>
      <c r="O1600" s="4">
        <f t="shared" si="353"/>
        <v>70659.482129261465</v>
      </c>
      <c r="P1600" s="4">
        <f t="shared" si="354"/>
        <v>11745.712850731908</v>
      </c>
      <c r="Q1600" s="4">
        <f t="shared" si="354"/>
        <v>11745.712850731908</v>
      </c>
      <c r="R1600" s="4">
        <f t="shared" si="355"/>
        <v>591.31573032058509</v>
      </c>
      <c r="S1600" s="4"/>
      <c r="T1600" s="4"/>
      <c r="U1600" s="4">
        <f t="shared" si="356"/>
        <v>1</v>
      </c>
      <c r="V1600" s="4"/>
      <c r="W1600" s="4"/>
      <c r="X1600">
        <f>IF(front!E1600&gt;$X$2,O1600,P1600)</f>
        <v>70659.482129261465</v>
      </c>
      <c r="Y1600">
        <f t="shared" si="360"/>
        <v>70422.728889614053</v>
      </c>
      <c r="Z1600">
        <f>SUMPRODUCT($B$7:$B$456,Y$7:Y$456,EXP(constants!$B$32+constants!$A$32*ABS($A$7:$A$456-$A1600)))</f>
        <v>5.1385244644670552E-12</v>
      </c>
      <c r="AA1600">
        <f t="shared" si="351"/>
        <v>70422.728889614053</v>
      </c>
      <c r="AB1600">
        <f t="shared" si="357"/>
        <v>70417.821467072979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2.2255385179705269E-5</v>
      </c>
      <c r="AL1600" s="17">
        <f t="shared" si="352"/>
        <v>3.1604762425250229E-10</v>
      </c>
      <c r="AQ1600">
        <f t="shared" si="359"/>
        <v>3.1604762425250229E-10</v>
      </c>
    </row>
    <row r="1601" spans="1:43" x14ac:dyDescent="0.2">
      <c r="A1601">
        <f>front!A1601</f>
        <v>917.2</v>
      </c>
      <c r="B1601" s="1">
        <f t="shared" si="358"/>
        <v>0.44000000000005457</v>
      </c>
      <c r="C1601">
        <f>front!D1601-front!B1601</f>
        <v>40088.939999999995</v>
      </c>
      <c r="D1601" s="2">
        <f>front!E1601-front!C1601</f>
        <v>54974</v>
      </c>
      <c r="E1601" s="2">
        <f>IF(front!F1601-front!C1601&gt;0,front!F1601-front!C1601,0)</f>
        <v>54974</v>
      </c>
      <c r="F1601" s="2">
        <f>front!I1601-front!H1601</f>
        <v>3374.6000000000004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41595.829357058501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57990.823264062965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57990.823264062965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3366.976541882429</v>
      </c>
      <c r="M1601" s="4"/>
      <c r="N1601" s="4"/>
      <c r="O1601" s="4">
        <f t="shared" si="353"/>
        <v>69326.382261764171</v>
      </c>
      <c r="P1601" s="4">
        <f t="shared" si="354"/>
        <v>11598.164652812593</v>
      </c>
      <c r="Q1601" s="4">
        <f t="shared" si="354"/>
        <v>11598.164652812593</v>
      </c>
      <c r="R1601" s="4">
        <f t="shared" si="355"/>
        <v>561.16275698040488</v>
      </c>
      <c r="S1601" s="4"/>
      <c r="T1601" s="4"/>
      <c r="U1601" s="4">
        <f t="shared" si="356"/>
        <v>1</v>
      </c>
      <c r="V1601" s="4"/>
      <c r="W1601" s="4"/>
      <c r="X1601">
        <f>IF(front!E1601&gt;$X$2,O1601,P1601)</f>
        <v>69326.382261764171</v>
      </c>
      <c r="Y1601">
        <f t="shared" si="360"/>
        <v>69089.629022116758</v>
      </c>
      <c r="Z1601">
        <f>SUMPRODUCT($B$7:$B$456,Y$7:Y$456,EXP(constants!$B$32+constants!$A$32*ABS($A$7:$A$456-$A1601)))</f>
        <v>5.0115175282641341E-12</v>
      </c>
      <c r="AA1601">
        <f t="shared" si="351"/>
        <v>69089.629022116758</v>
      </c>
      <c r="AB1601">
        <f t="shared" si="357"/>
        <v>69084.721599575685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2.2251738526154203E-5</v>
      </c>
      <c r="AL1601" s="17">
        <f t="shared" si="352"/>
        <v>3.2209348190079225E-10</v>
      </c>
      <c r="AQ1601">
        <f t="shared" si="359"/>
        <v>3.2209348190079225E-10</v>
      </c>
    </row>
    <row r="1602" spans="1:43" x14ac:dyDescent="0.2">
      <c r="A1602">
        <f>front!A1602</f>
        <v>917.63</v>
      </c>
      <c r="B1602" s="1">
        <f t="shared" si="358"/>
        <v>0.42999999999994998</v>
      </c>
      <c r="C1602">
        <f>front!D1602-front!B1602</f>
        <v>39693.199999999997</v>
      </c>
      <c r="D1602" s="2">
        <f>front!E1602-front!C1602</f>
        <v>55722</v>
      </c>
      <c r="E1602" s="2">
        <f>IF(front!F1602-front!C1602&gt;0,front!F1602-front!C1602,0)</f>
        <v>55722</v>
      </c>
      <c r="F1602" s="2">
        <f>front!I1602-front!H1602</f>
        <v>3525.7000000000007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41164.985128274755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58822.235481869167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58822.235481869167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3517.7574495655026</v>
      </c>
      <c r="M1602" s="4"/>
      <c r="N1602" s="4"/>
      <c r="O1602" s="4">
        <f t="shared" si="353"/>
        <v>68608.308547124587</v>
      </c>
      <c r="P1602" s="4">
        <f t="shared" si="354"/>
        <v>11764.447096373833</v>
      </c>
      <c r="Q1602" s="4">
        <f t="shared" si="354"/>
        <v>11764.447096373833</v>
      </c>
      <c r="R1602" s="4">
        <f t="shared" si="355"/>
        <v>586.2929082609171</v>
      </c>
      <c r="S1602" s="4"/>
      <c r="T1602" s="4"/>
      <c r="U1602" s="4">
        <f t="shared" si="356"/>
        <v>1</v>
      </c>
      <c r="V1602" s="4"/>
      <c r="W1602" s="4"/>
      <c r="X1602">
        <f>IF(front!E1602&gt;$X$2,O1602,P1602)</f>
        <v>68608.308547124587</v>
      </c>
      <c r="Y1602">
        <f t="shared" si="360"/>
        <v>68371.555307477174</v>
      </c>
      <c r="Z1602">
        <f>SUMPRODUCT($B$7:$B$456,Y$7:Y$456,EXP(constants!$B$32+constants!$A$32*ABS($A$7:$A$456-$A1602)))</f>
        <v>4.8904306597381592E-12</v>
      </c>
      <c r="AA1602">
        <f t="shared" si="351"/>
        <v>68371.555307477174</v>
      </c>
      <c r="AB1602">
        <f t="shared" si="357"/>
        <v>68366.647884936101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2.2248137530233971E-5</v>
      </c>
      <c r="AL1602" s="17">
        <f t="shared" si="352"/>
        <v>3.2542384654690846E-10</v>
      </c>
      <c r="AQ1602">
        <f t="shared" si="359"/>
        <v>3.2542384654690846E-10</v>
      </c>
    </row>
    <row r="1603" spans="1:43" x14ac:dyDescent="0.2">
      <c r="A1603">
        <f>front!A1603</f>
        <v>918.07</v>
      </c>
      <c r="B1603" s="1">
        <f t="shared" si="358"/>
        <v>0.44000000000005457</v>
      </c>
      <c r="C1603">
        <f>front!D1603-front!B1603</f>
        <v>39633.599999999999</v>
      </c>
      <c r="D1603" s="2">
        <f>front!E1603-front!C1603</f>
        <v>55094.6</v>
      </c>
      <c r="E1603" s="2">
        <f>IF(front!F1603-front!C1603&gt;0,front!F1603-front!C1603,0)</f>
        <v>55094.6</v>
      </c>
      <c r="F1603" s="2">
        <f>front!I1603-front!H1603</f>
        <v>3595.5999999999985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41100.13073284139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58124.769027072318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58124.769027072318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3587.5118597772971</v>
      </c>
      <c r="M1603" s="4"/>
      <c r="N1603" s="4"/>
      <c r="O1603" s="4">
        <f t="shared" si="353"/>
        <v>68500.217888068975</v>
      </c>
      <c r="P1603" s="4">
        <f t="shared" si="354"/>
        <v>11624.953805414463</v>
      </c>
      <c r="Q1603" s="4">
        <f t="shared" si="354"/>
        <v>11624.953805414463</v>
      </c>
      <c r="R1603" s="4">
        <f t="shared" si="355"/>
        <v>597.91864329621615</v>
      </c>
      <c r="S1603" s="4"/>
      <c r="T1603" s="4"/>
      <c r="U1603" s="4">
        <f t="shared" si="356"/>
        <v>1</v>
      </c>
      <c r="V1603" s="4"/>
      <c r="W1603" s="4"/>
      <c r="X1603">
        <f>IF(front!E1603&gt;$X$2,O1603,P1603)</f>
        <v>68500.217888068975</v>
      </c>
      <c r="Y1603">
        <f t="shared" si="360"/>
        <v>68263.464648421563</v>
      </c>
      <c r="Z1603">
        <f>SUMPRODUCT($B$7:$B$456,Y$7:Y$456,EXP(constants!$B$32+constants!$A$32*ABS($A$7:$A$456-$A1603)))</f>
        <v>4.7695557628487488E-12</v>
      </c>
      <c r="AA1603">
        <f t="shared" si="351"/>
        <v>68263.464648421563</v>
      </c>
      <c r="AB1603">
        <f t="shared" si="357"/>
        <v>68258.55722588049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2.2244414911055799E-5</v>
      </c>
      <c r="AL1603" s="17">
        <f t="shared" si="352"/>
        <v>3.2588463359172416E-10</v>
      </c>
      <c r="AQ1603">
        <f t="shared" si="359"/>
        <v>3.2588463359172416E-10</v>
      </c>
    </row>
    <row r="1604" spans="1:43" x14ac:dyDescent="0.2">
      <c r="A1604">
        <f>front!A1604</f>
        <v>918.5</v>
      </c>
      <c r="B1604" s="1">
        <f t="shared" si="358"/>
        <v>0.42999999999994998</v>
      </c>
      <c r="C1604">
        <f>front!D1604-front!B1604</f>
        <v>39949.200000000004</v>
      </c>
      <c r="D1604" s="2">
        <f>front!E1604-front!C1604</f>
        <v>55768.7</v>
      </c>
      <c r="E1604" s="2">
        <f>IF(front!F1604-front!C1604&gt;0,front!F1604-front!C1604,0)</f>
        <v>55768.7</v>
      </c>
      <c r="F1604" s="2">
        <f>front!I1604-front!H1604</f>
        <v>3143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41443.651043577869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58874.198464913025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58874.198464913025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3135.8756413789656</v>
      </c>
      <c r="M1604" s="4"/>
      <c r="N1604" s="4"/>
      <c r="O1604" s="4">
        <f t="shared" si="353"/>
        <v>69072.751739296451</v>
      </c>
      <c r="P1604" s="4">
        <f t="shared" si="354"/>
        <v>11774.839692982605</v>
      </c>
      <c r="Q1604" s="4">
        <f t="shared" si="354"/>
        <v>11774.839692982605</v>
      </c>
      <c r="R1604" s="4">
        <f t="shared" si="355"/>
        <v>522.6459402298276</v>
      </c>
      <c r="S1604" s="4"/>
      <c r="T1604" s="4"/>
      <c r="U1604" s="4">
        <f t="shared" si="356"/>
        <v>1</v>
      </c>
      <c r="V1604" s="4"/>
      <c r="W1604" s="4"/>
      <c r="X1604">
        <f>IF(front!E1604&gt;$X$2,O1604,P1604)</f>
        <v>69072.751739296451</v>
      </c>
      <c r="Y1604">
        <f t="shared" si="360"/>
        <v>68835.998499649038</v>
      </c>
      <c r="Z1604">
        <f>SUMPRODUCT($B$7:$B$456,Y$7:Y$456,EXP(constants!$B$32+constants!$A$32*ABS($A$7:$A$456-$A1604)))</f>
        <v>4.6543151060364752E-12</v>
      </c>
      <c r="AA1604">
        <f t="shared" si="351"/>
        <v>68835.998499649038</v>
      </c>
      <c r="AB1604">
        <f t="shared" si="357"/>
        <v>68831.091077107965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2.2240740082382494E-5</v>
      </c>
      <c r="AL1604" s="17">
        <f t="shared" si="352"/>
        <v>3.2312055111065033E-10</v>
      </c>
      <c r="AQ1604">
        <f t="shared" si="359"/>
        <v>3.2312055111065033E-10</v>
      </c>
    </row>
    <row r="1605" spans="1:43" x14ac:dyDescent="0.2">
      <c r="A1605">
        <f>front!A1605</f>
        <v>918.94</v>
      </c>
      <c r="B1605" s="1">
        <f t="shared" si="358"/>
        <v>0.44000000000005457</v>
      </c>
      <c r="C1605">
        <f>front!D1605-front!B1605</f>
        <v>40049.86</v>
      </c>
      <c r="D1605" s="2">
        <f>front!E1605-front!C1605</f>
        <v>55546.6</v>
      </c>
      <c r="E1605" s="2">
        <f>IF(front!F1605-front!C1605&gt;0,front!F1605-front!C1605,0)</f>
        <v>55546.6</v>
      </c>
      <c r="F1605" s="2">
        <f>front!I1605-front!H1605</f>
        <v>2807.7000000000007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41553.266158137907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58627.130874329145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58627.130874329145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2801.3146175210086</v>
      </c>
      <c r="M1605" s="4"/>
      <c r="N1605" s="4"/>
      <c r="O1605" s="4">
        <f t="shared" si="353"/>
        <v>69255.443596896512</v>
      </c>
      <c r="P1605" s="4">
        <f t="shared" si="354"/>
        <v>11725.426174865828</v>
      </c>
      <c r="Q1605" s="4">
        <f t="shared" si="354"/>
        <v>11725.426174865828</v>
      </c>
      <c r="R1605" s="4">
        <f t="shared" si="355"/>
        <v>466.88576958683473</v>
      </c>
      <c r="S1605" s="4"/>
      <c r="T1605" s="4"/>
      <c r="U1605" s="4">
        <f t="shared" si="356"/>
        <v>1</v>
      </c>
      <c r="V1605" s="4"/>
      <c r="W1605" s="4"/>
      <c r="X1605">
        <f>IF(front!E1605&gt;$X$2,O1605,P1605)</f>
        <v>69255.443596896512</v>
      </c>
      <c r="Y1605">
        <f t="shared" si="360"/>
        <v>69018.690357249099</v>
      </c>
      <c r="Z1605">
        <f>SUMPRODUCT($B$7:$B$456,Y$7:Y$456,EXP(constants!$B$32+constants!$A$32*ABS($A$7:$A$456-$A1605)))</f>
        <v>4.5392761866291022E-12</v>
      </c>
      <c r="AA1605">
        <f t="shared" si="351"/>
        <v>69018.690357249099</v>
      </c>
      <c r="AB1605">
        <f t="shared" si="357"/>
        <v>69013.782934708026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2.2236942334997626E-5</v>
      </c>
      <c r="AL1605" s="17">
        <f t="shared" si="352"/>
        <v>3.2221016425132589E-10</v>
      </c>
      <c r="AQ1605">
        <f t="shared" si="359"/>
        <v>3.2221016425132589E-10</v>
      </c>
    </row>
    <row r="1606" spans="1:43" x14ac:dyDescent="0.2">
      <c r="A1606">
        <f>front!A1606</f>
        <v>919.37</v>
      </c>
      <c r="B1606" s="1">
        <f t="shared" si="358"/>
        <v>0.42999999999994998</v>
      </c>
      <c r="C1606">
        <f>front!D1606-front!B1606</f>
        <v>40436.799999999996</v>
      </c>
      <c r="D1606" s="2">
        <f>front!E1606-front!C1606</f>
        <v>55548.3</v>
      </c>
      <c r="E1606" s="2">
        <f>IF(front!F1606-front!C1606&gt;0,front!F1606-front!C1606,0)</f>
        <v>55548.3</v>
      </c>
      <c r="F1606" s="2">
        <f>front!I1606-front!H1606</f>
        <v>3130.8000000000011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41974.853167936119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58629.021393584051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58629.021393584051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3123.7022232251807</v>
      </c>
      <c r="M1606" s="4"/>
      <c r="N1606" s="4"/>
      <c r="O1606" s="4">
        <f t="shared" si="353"/>
        <v>69958.088613226864</v>
      </c>
      <c r="P1606" s="4">
        <f t="shared" si="354"/>
        <v>11725.804278716811</v>
      </c>
      <c r="Q1606" s="4">
        <f t="shared" si="354"/>
        <v>11725.804278716811</v>
      </c>
      <c r="R1606" s="4">
        <f t="shared" si="355"/>
        <v>520.61703720419678</v>
      </c>
      <c r="S1606" s="4"/>
      <c r="T1606" s="4"/>
      <c r="U1606" s="4">
        <f t="shared" si="356"/>
        <v>1</v>
      </c>
      <c r="V1606" s="4"/>
      <c r="W1606" s="4"/>
      <c r="X1606">
        <f>IF(front!E1606&gt;$X$2,O1606,P1606)</f>
        <v>69958.088613226864</v>
      </c>
      <c r="Y1606">
        <f t="shared" si="360"/>
        <v>69721.335373579452</v>
      </c>
      <c r="Z1606">
        <f>SUMPRODUCT($B$7:$B$456,Y$7:Y$456,EXP(constants!$B$32+constants!$A$32*ABS($A$7:$A$456-$A1606)))</f>
        <v>4.4295994797806178E-12</v>
      </c>
      <c r="AA1606">
        <f t="shared" si="351"/>
        <v>69721.335373579452</v>
      </c>
      <c r="AB1606">
        <f t="shared" si="357"/>
        <v>69716.427951038379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2.2233194503236924E-5</v>
      </c>
      <c r="AL1606" s="17">
        <f t="shared" si="352"/>
        <v>3.1890897392005261E-10</v>
      </c>
      <c r="AQ1606">
        <f t="shared" si="359"/>
        <v>3.1890897392005261E-10</v>
      </c>
    </row>
    <row r="1607" spans="1:43" x14ac:dyDescent="0.2">
      <c r="A1607">
        <f>front!A1607</f>
        <v>919.81</v>
      </c>
      <c r="B1607" s="1">
        <f t="shared" si="358"/>
        <v>0.43999999999994088</v>
      </c>
      <c r="C1607">
        <f>front!D1607-front!B1607</f>
        <v>41082.67</v>
      </c>
      <c r="D1607" s="2">
        <f>front!E1607-front!C1607</f>
        <v>55272.7</v>
      </c>
      <c r="E1607" s="2">
        <f>IF(front!F1607-front!C1607&gt;0,front!F1607-front!C1607,0)</f>
        <v>55272.7</v>
      </c>
      <c r="F1607" s="2">
        <f>front!I1607-front!H1607</f>
        <v>3385.6000000000004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42679.334197886463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58322.645628187085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58322.645628187085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3377.9531234141559</v>
      </c>
      <c r="M1607" s="4"/>
      <c r="N1607" s="4"/>
      <c r="O1607" s="4">
        <f t="shared" si="353"/>
        <v>71132.223663144105</v>
      </c>
      <c r="P1607" s="4">
        <f t="shared" si="354"/>
        <v>11664.529125637417</v>
      </c>
      <c r="Q1607" s="4">
        <f t="shared" si="354"/>
        <v>11664.529125637417</v>
      </c>
      <c r="R1607" s="4">
        <f t="shared" si="355"/>
        <v>562.99218723569265</v>
      </c>
      <c r="S1607" s="4"/>
      <c r="T1607" s="4"/>
      <c r="U1607" s="4">
        <f t="shared" si="356"/>
        <v>1</v>
      </c>
      <c r="V1607" s="4"/>
      <c r="W1607" s="4"/>
      <c r="X1607">
        <f>IF(front!E1607&gt;$X$2,O1607,P1607)</f>
        <v>71132.223663144105</v>
      </c>
      <c r="Y1607">
        <f t="shared" si="360"/>
        <v>70895.470423496692</v>
      </c>
      <c r="Z1607">
        <f>SUMPRODUCT($B$7:$B$456,Y$7:Y$456,EXP(constants!$B$32+constants!$A$32*ABS($A$7:$A$456-$A1607)))</f>
        <v>4.3201147702257334E-12</v>
      </c>
      <c r="AA1607">
        <f t="shared" ref="AA1607:AA1670" si="361">Y1607-Z1607</f>
        <v>70895.470423496692</v>
      </c>
      <c r="AB1607">
        <f t="shared" si="357"/>
        <v>70890.563000955619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2.2229322488199011E-5</v>
      </c>
      <c r="AL1607" s="17">
        <f t="shared" ref="AL1607:AL1646" si="362">IF(AB1607=0,0,AI1607/AB1607)</f>
        <v>3.1357237899068956E-10</v>
      </c>
      <c r="AQ1607">
        <f t="shared" si="359"/>
        <v>3.1357237899068956E-10</v>
      </c>
    </row>
    <row r="1608" spans="1:43" x14ac:dyDescent="0.2">
      <c r="A1608">
        <f>front!A1608</f>
        <v>920.24</v>
      </c>
      <c r="B1608" s="1">
        <f t="shared" si="358"/>
        <v>0.43000000000006366</v>
      </c>
      <c r="C1608">
        <f>front!D1608-front!B1608</f>
        <v>41414.6</v>
      </c>
      <c r="D1608" s="2">
        <f>front!E1608-front!C1608</f>
        <v>55131.1</v>
      </c>
      <c r="E1608" s="2">
        <f>IF(front!F1608-front!C1608&gt;0,front!F1608-front!C1608,0)</f>
        <v>55131.1</v>
      </c>
      <c r="F1608" s="2">
        <f>front!I1608-front!H1608</f>
        <v>3279.5999999999985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43041.758253051034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58165.315333212013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58165.315333212013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3272.1799266330527</v>
      </c>
      <c r="M1608" s="4"/>
      <c r="N1608" s="4"/>
      <c r="O1608" s="4">
        <f t="shared" ref="O1608:O1671" si="363">I1608*1000/O$4</f>
        <v>71736.263755085063</v>
      </c>
      <c r="P1608" s="4">
        <f t="shared" ref="P1608:Q1671" si="364">J1608*1000/P$4</f>
        <v>11633.063066642402</v>
      </c>
      <c r="Q1608" s="4">
        <f t="shared" si="364"/>
        <v>11633.063066642402</v>
      </c>
      <c r="R1608" s="4">
        <f t="shared" ref="R1608:R1671" si="365">L1608*1000/R$4</f>
        <v>545.3633211055087</v>
      </c>
      <c r="S1608" s="4"/>
      <c r="T1608" s="4"/>
      <c r="U1608" s="4">
        <f t="shared" ref="U1608:U1671" si="366">Q1608/P1608</f>
        <v>1</v>
      </c>
      <c r="V1608" s="4"/>
      <c r="W1608" s="4"/>
      <c r="X1608">
        <f>IF(front!E1608&gt;$X$2,O1608,P1608)</f>
        <v>71736.263755085063</v>
      </c>
      <c r="Y1608">
        <f t="shared" si="360"/>
        <v>71499.510515437651</v>
      </c>
      <c r="Z1608">
        <f>SUMPRODUCT($B$7:$B$456,Y$7:Y$456,EXP(constants!$B$32+constants!$A$32*ABS($A$7:$A$456-$A1608)))</f>
        <v>4.2157333795093842E-12</v>
      </c>
      <c r="AA1608">
        <f t="shared" si="361"/>
        <v>71499.510515437651</v>
      </c>
      <c r="AB1608">
        <f t="shared" ref="AB1608:AB1671" si="367">IF((AA1608-$AA$3)&gt;0,AA1608-$AA$3,0)</f>
        <v>71494.603092896577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2.2225502505771621E-5</v>
      </c>
      <c r="AL1608" s="17">
        <f t="shared" si="362"/>
        <v>3.1086965371208361E-10</v>
      </c>
      <c r="AQ1608">
        <f t="shared" si="359"/>
        <v>3.1086965371208361E-10</v>
      </c>
    </row>
    <row r="1609" spans="1:43" x14ac:dyDescent="0.2">
      <c r="A1609">
        <f>front!A1609</f>
        <v>920.67</v>
      </c>
      <c r="B1609" s="1">
        <f t="shared" ref="B1609:B1672" si="368">A1609-A1608</f>
        <v>0.42999999999994998</v>
      </c>
      <c r="C1609">
        <f>front!D1609-front!B1609</f>
        <v>41919.730000000003</v>
      </c>
      <c r="D1609" s="2">
        <f>front!E1609-front!C1609</f>
        <v>55512.7</v>
      </c>
      <c r="E1609" s="2">
        <f>IF(front!F1609-front!C1609&gt;0,front!F1609-front!C1609,0)</f>
        <v>55512.7</v>
      </c>
      <c r="F1609" s="2">
        <f>front!I1609-front!H1609</f>
        <v>3600.5999999999985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43593.767805944401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58589.43352522912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58589.43352522912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3592.5014982496723</v>
      </c>
      <c r="M1609" s="4"/>
      <c r="N1609" s="4"/>
      <c r="O1609" s="4">
        <f t="shared" si="363"/>
        <v>72656.279676573991</v>
      </c>
      <c r="P1609" s="4">
        <f t="shared" si="364"/>
        <v>11717.886705045823</v>
      </c>
      <c r="Q1609" s="4">
        <f t="shared" si="364"/>
        <v>11717.886705045823</v>
      </c>
      <c r="R1609" s="4">
        <f t="shared" si="365"/>
        <v>598.75024970827872</v>
      </c>
      <c r="S1609" s="4"/>
      <c r="T1609" s="4"/>
      <c r="U1609" s="4">
        <f t="shared" si="366"/>
        <v>1</v>
      </c>
      <c r="V1609" s="4"/>
      <c r="W1609" s="4"/>
      <c r="X1609">
        <f>IF(front!E1609&gt;$X$2,O1609,P1609)</f>
        <v>72656.279676573991</v>
      </c>
      <c r="Y1609">
        <f t="shared" si="360"/>
        <v>72419.526436926579</v>
      </c>
      <c r="Z1609">
        <f>SUMPRODUCT($B$7:$B$456,Y$7:Y$456,EXP(constants!$B$32+constants!$A$32*ABS($A$7:$A$456-$A1609)))</f>
        <v>4.1138740224211825E-12</v>
      </c>
      <c r="AA1609">
        <f t="shared" si="361"/>
        <v>72419.526436926579</v>
      </c>
      <c r="AB1609">
        <f t="shared" si="367"/>
        <v>72414.619014385506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2.2221647184500608E-5</v>
      </c>
      <c r="AL1609" s="17">
        <f t="shared" si="362"/>
        <v>3.0686686593056815E-10</v>
      </c>
      <c r="AQ1609">
        <f t="shared" si="359"/>
        <v>3.0686686593056815E-10</v>
      </c>
    </row>
    <row r="1610" spans="1:43" x14ac:dyDescent="0.2">
      <c r="A1610">
        <f>front!A1610</f>
        <v>921.11</v>
      </c>
      <c r="B1610" s="1">
        <f t="shared" si="368"/>
        <v>0.44000000000005457</v>
      </c>
      <c r="C1610">
        <f>front!D1610-front!B1610</f>
        <v>42563.199999999997</v>
      </c>
      <c r="D1610" s="2">
        <f>front!E1610-front!C1610</f>
        <v>54691.8</v>
      </c>
      <c r="E1610" s="2">
        <f>IF(front!F1610-front!C1610&gt;0,front!F1610-front!C1610,0)</f>
        <v>54691.8</v>
      </c>
      <c r="F1610" s="2">
        <f>front!I1610-front!H1610</f>
        <v>3324.3000000000011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44297.761936544906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57677.528319792516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57677.528319792516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3316.7839808725594</v>
      </c>
      <c r="M1610" s="4"/>
      <c r="N1610" s="4"/>
      <c r="O1610" s="4">
        <f t="shared" si="363"/>
        <v>73829.603227574844</v>
      </c>
      <c r="P1610" s="4">
        <f t="shared" si="364"/>
        <v>11535.505663958504</v>
      </c>
      <c r="Q1610" s="4">
        <f t="shared" si="364"/>
        <v>11535.505663958504</v>
      </c>
      <c r="R1610" s="4">
        <f t="shared" si="365"/>
        <v>552.7973301454266</v>
      </c>
      <c r="S1610" s="4"/>
      <c r="T1610" s="4"/>
      <c r="U1610" s="4">
        <f t="shared" si="366"/>
        <v>1</v>
      </c>
      <c r="V1610" s="4"/>
      <c r="W1610" s="4"/>
      <c r="X1610">
        <f>IF(front!E1610&gt;$X$2,O1610,P1610)</f>
        <v>73829.603227574844</v>
      </c>
      <c r="Y1610">
        <f t="shared" si="360"/>
        <v>73592.849987927431</v>
      </c>
      <c r="Z1610">
        <f>SUMPRODUCT($B$7:$B$456,Y$7:Y$456,EXP(constants!$B$32+constants!$A$32*ABS($A$7:$A$456-$A1610)))</f>
        <v>4.0121929777700358E-12</v>
      </c>
      <c r="AA1610">
        <f t="shared" si="361"/>
        <v>73592.849987927431</v>
      </c>
      <c r="AB1610">
        <f t="shared" si="367"/>
        <v>73587.942565386358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2.2217665849524966E-5</v>
      </c>
      <c r="AL1610" s="17">
        <f t="shared" si="362"/>
        <v>3.0191992159290934E-10</v>
      </c>
      <c r="AQ1610">
        <f t="shared" si="359"/>
        <v>3.0191992159290934E-10</v>
      </c>
    </row>
    <row r="1611" spans="1:43" x14ac:dyDescent="0.2">
      <c r="A1611">
        <f>front!A1611</f>
        <v>921.54</v>
      </c>
      <c r="B1611" s="1">
        <f t="shared" si="368"/>
        <v>0.42999999999994998</v>
      </c>
      <c r="C1611">
        <f>front!D1611-front!B1611</f>
        <v>43270</v>
      </c>
      <c r="D1611" s="2">
        <f>front!E1611-front!C1611</f>
        <v>55240.1</v>
      </c>
      <c r="E1611" s="2">
        <f>IF(front!F1611-front!C1611&gt;0,front!F1611-front!C1611,0)</f>
        <v>55240.1</v>
      </c>
      <c r="F1611" s="2">
        <f>front!I1611-front!H1611</f>
        <v>3011.6999999999989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45072.041709847974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58286.419384105095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58286.419384105095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3004.8630455369625</v>
      </c>
      <c r="M1611" s="4"/>
      <c r="N1611" s="4"/>
      <c r="O1611" s="4">
        <f t="shared" si="363"/>
        <v>75120.069516413292</v>
      </c>
      <c r="P1611" s="4">
        <f t="shared" si="364"/>
        <v>11657.283876821019</v>
      </c>
      <c r="Q1611" s="4">
        <f t="shared" si="364"/>
        <v>11657.283876821019</v>
      </c>
      <c r="R1611" s="4">
        <f t="shared" si="365"/>
        <v>500.81050758949374</v>
      </c>
      <c r="S1611" s="4"/>
      <c r="T1611" s="4"/>
      <c r="U1611" s="4">
        <f t="shared" si="366"/>
        <v>1</v>
      </c>
      <c r="V1611" s="4"/>
      <c r="W1611" s="4"/>
      <c r="X1611">
        <f>IF(front!E1611&gt;$X$2,O1611,P1611)</f>
        <v>75120.069516413292</v>
      </c>
      <c r="Y1611">
        <f t="shared" si="360"/>
        <v>74883.31627676588</v>
      </c>
      <c r="Z1611">
        <f>SUMPRODUCT($B$7:$B$456,Y$7:Y$456,EXP(constants!$B$32+constants!$A$32*ABS($A$7:$A$456-$A1611)))</f>
        <v>3.9152515062775948E-12</v>
      </c>
      <c r="AA1611">
        <f t="shared" si="361"/>
        <v>74883.31627676588</v>
      </c>
      <c r="AB1611">
        <f t="shared" si="367"/>
        <v>74878.408854224806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2.2213739694421741E-5</v>
      </c>
      <c r="AL1611" s="17">
        <f t="shared" si="362"/>
        <v>2.9666415238160329E-10</v>
      </c>
      <c r="AQ1611">
        <f t="shared" si="359"/>
        <v>2.9666415238160329E-10</v>
      </c>
    </row>
    <row r="1612" spans="1:43" x14ac:dyDescent="0.2">
      <c r="A1612">
        <f>front!A1612</f>
        <v>921.98</v>
      </c>
      <c r="B1612" s="1">
        <f t="shared" si="368"/>
        <v>0.44000000000005457</v>
      </c>
      <c r="C1612">
        <f>front!D1612-front!B1612</f>
        <v>43916.200000000004</v>
      </c>
      <c r="D1612" s="2">
        <f>front!E1612-front!C1612</f>
        <v>55628.2</v>
      </c>
      <c r="E1612" s="2">
        <f>IF(front!F1612-front!C1612&gt;0,front!F1612-front!C1612,0)</f>
        <v>55628.2</v>
      </c>
      <c r="F1612" s="2">
        <f>front!I1612-front!H1612</f>
        <v>3078.1000000000004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45780.80459032522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58717.885835260211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58717.885835260211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3071.1173453106326</v>
      </c>
      <c r="M1612" s="4"/>
      <c r="N1612" s="4"/>
      <c r="O1612" s="4">
        <f t="shared" si="363"/>
        <v>76301.340983875372</v>
      </c>
      <c r="P1612" s="4">
        <f t="shared" si="364"/>
        <v>11743.577167052043</v>
      </c>
      <c r="Q1612" s="4">
        <f t="shared" si="364"/>
        <v>11743.577167052043</v>
      </c>
      <c r="R1612" s="4">
        <f t="shared" si="365"/>
        <v>511.85289088510541</v>
      </c>
      <c r="S1612" s="4"/>
      <c r="T1612" s="4"/>
      <c r="U1612" s="4">
        <f t="shared" si="366"/>
        <v>1</v>
      </c>
      <c r="V1612" s="4"/>
      <c r="W1612" s="4"/>
      <c r="X1612">
        <f>IF(front!E1612&gt;$X$2,O1612,P1612)</f>
        <v>76301.340983875372</v>
      </c>
      <c r="Y1612">
        <f t="shared" si="360"/>
        <v>76064.58774422796</v>
      </c>
      <c r="Z1612">
        <f>SUMPRODUCT($B$7:$B$456,Y$7:Y$456,EXP(constants!$B$32+constants!$A$32*ABS($A$7:$A$456-$A1612)))</f>
        <v>3.8184797380949654E-12</v>
      </c>
      <c r="AA1612">
        <f t="shared" si="361"/>
        <v>76064.58774422796</v>
      </c>
      <c r="AB1612">
        <f t="shared" si="367"/>
        <v>76059.680321686887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2.220968634113533E-5</v>
      </c>
      <c r="AL1612" s="17">
        <f t="shared" si="362"/>
        <v>2.9200341425577468E-10</v>
      </c>
      <c r="AQ1612">
        <f t="shared" si="359"/>
        <v>2.9200341425577468E-10</v>
      </c>
    </row>
    <row r="1613" spans="1:43" x14ac:dyDescent="0.2">
      <c r="A1613">
        <f>front!A1613</f>
        <v>922.41</v>
      </c>
      <c r="B1613" s="1">
        <f t="shared" si="368"/>
        <v>0.42999999999994998</v>
      </c>
      <c r="C1613">
        <f>front!D1613-front!B1613</f>
        <v>44179.13</v>
      </c>
      <c r="D1613" s="2">
        <f>front!E1613-front!C1613</f>
        <v>55898.9</v>
      </c>
      <c r="E1613" s="2">
        <f>IF(front!F1613-front!C1613&gt;0,front!F1613-front!C1613,0)</f>
        <v>55898.9</v>
      </c>
      <c r="F1613" s="2">
        <f>front!I1613-front!H1613</f>
        <v>3122.8000000000011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46069.41678334563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59019.110484139106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59019.110484139106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3115.7196682444883</v>
      </c>
      <c r="M1613" s="4"/>
      <c r="N1613" s="4"/>
      <c r="O1613" s="4">
        <f t="shared" si="363"/>
        <v>76782.361305576051</v>
      </c>
      <c r="P1613" s="4">
        <f t="shared" si="364"/>
        <v>11803.822096827822</v>
      </c>
      <c r="Q1613" s="4">
        <f t="shared" si="364"/>
        <v>11803.822096827822</v>
      </c>
      <c r="R1613" s="4">
        <f t="shared" si="365"/>
        <v>519.2866113740813</v>
      </c>
      <c r="S1613" s="4"/>
      <c r="T1613" s="4"/>
      <c r="U1613" s="4">
        <f t="shared" si="366"/>
        <v>1</v>
      </c>
      <c r="V1613" s="4"/>
      <c r="W1613" s="4"/>
      <c r="X1613">
        <f>IF(front!E1613&gt;$X$2,O1613,P1613)</f>
        <v>76782.361305576051</v>
      </c>
      <c r="Y1613">
        <f t="shared" si="360"/>
        <v>76545.608065928638</v>
      </c>
      <c r="Z1613">
        <f>SUMPRODUCT($B$7:$B$456,Y$7:Y$456,EXP(constants!$B$32+constants!$A$32*ABS($A$7:$A$456-$A1613)))</f>
        <v>3.7262187110890455E-12</v>
      </c>
      <c r="AA1613">
        <f t="shared" si="361"/>
        <v>76545.608065928638</v>
      </c>
      <c r="AB1613">
        <f t="shared" si="367"/>
        <v>76540.700643387565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2.220569026271568E-5</v>
      </c>
      <c r="AL1613" s="17">
        <f t="shared" si="362"/>
        <v>2.9011610915576398E-10</v>
      </c>
      <c r="AQ1613">
        <f t="shared" ref="AQ1613:AQ1646" si="369">AL1613</f>
        <v>2.9011610915576398E-10</v>
      </c>
    </row>
    <row r="1614" spans="1:43" x14ac:dyDescent="0.2">
      <c r="A1614">
        <f>front!A1614</f>
        <v>922.85</v>
      </c>
      <c r="B1614" s="1">
        <f t="shared" si="368"/>
        <v>0.44000000000005457</v>
      </c>
      <c r="C1614">
        <f>front!D1614-front!B1614</f>
        <v>44285.729999999996</v>
      </c>
      <c r="D1614" s="2">
        <f>front!E1614-front!C1614</f>
        <v>55897.4</v>
      </c>
      <c r="E1614" s="2">
        <f>IF(front!F1614-front!C1614&gt;0,front!F1614-front!C1614,0)</f>
        <v>55897.4</v>
      </c>
      <c r="F1614" s="2">
        <f>front!I1614-front!H1614</f>
        <v>3591.3000000000011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46186.465172963406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59017.44065814434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59017.44065814434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3583.2207764215314</v>
      </c>
      <c r="M1614" s="4"/>
      <c r="N1614" s="4"/>
      <c r="O1614" s="4">
        <f t="shared" si="363"/>
        <v>76977.441954939</v>
      </c>
      <c r="P1614" s="4">
        <f t="shared" si="364"/>
        <v>11803.488131628868</v>
      </c>
      <c r="Q1614" s="4">
        <f t="shared" si="364"/>
        <v>11803.488131628868</v>
      </c>
      <c r="R1614" s="4">
        <f t="shared" si="365"/>
        <v>597.20346273692189</v>
      </c>
      <c r="S1614" s="4"/>
      <c r="T1614" s="4"/>
      <c r="U1614" s="4">
        <f t="shared" si="366"/>
        <v>1</v>
      </c>
      <c r="V1614" s="4"/>
      <c r="W1614" s="4"/>
      <c r="X1614">
        <f>IF(front!E1614&gt;$X$2,O1614,P1614)</f>
        <v>76977.441954939</v>
      </c>
      <c r="Y1614">
        <f t="shared" si="360"/>
        <v>76740.688715291588</v>
      </c>
      <c r="Z1614">
        <f>SUMPRODUCT($B$7:$B$456,Y$7:Y$456,EXP(constants!$B$32+constants!$A$32*ABS($A$7:$A$456-$A1614)))</f>
        <v>3.6341191939241518E-12</v>
      </c>
      <c r="AA1614">
        <f t="shared" si="361"/>
        <v>76740.688715291588</v>
      </c>
      <c r="AB1614">
        <f t="shared" si="367"/>
        <v>76735.781292750515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2.2201565834972403E-5</v>
      </c>
      <c r="AL1614" s="17">
        <f t="shared" si="362"/>
        <v>2.8932481641481456E-10</v>
      </c>
      <c r="AQ1614">
        <f t="shared" si="369"/>
        <v>2.8932481641481456E-10</v>
      </c>
    </row>
    <row r="1615" spans="1:43" x14ac:dyDescent="0.2">
      <c r="A1615">
        <f>front!A1615</f>
        <v>923.28</v>
      </c>
      <c r="B1615" s="1">
        <f t="shared" si="368"/>
        <v>0.42999999999994998</v>
      </c>
      <c r="C1615">
        <f>front!D1615-front!B1615</f>
        <v>44076</v>
      </c>
      <c r="D1615" s="2">
        <f>front!E1615-front!C1615</f>
        <v>55364</v>
      </c>
      <c r="E1615" s="2">
        <f>IF(front!F1615-front!C1615&gt;0,front!F1615-front!C1615,0)</f>
        <v>55364</v>
      </c>
      <c r="F1615" s="2">
        <f>front!I1615-front!H1615</f>
        <v>3727.8999999999996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45956.19817812473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58424.11685512757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58424.11685512757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3719.5402065397384</v>
      </c>
      <c r="M1615" s="4"/>
      <c r="N1615" s="4"/>
      <c r="O1615" s="4">
        <f t="shared" si="363"/>
        <v>76593.663630207884</v>
      </c>
      <c r="P1615" s="4">
        <f t="shared" si="364"/>
        <v>11684.823371025515</v>
      </c>
      <c r="Q1615" s="4">
        <f t="shared" si="364"/>
        <v>11684.823371025515</v>
      </c>
      <c r="R1615" s="4">
        <f t="shared" si="365"/>
        <v>619.92336775662307</v>
      </c>
      <c r="S1615" s="4"/>
      <c r="T1615" s="4"/>
      <c r="U1615" s="4">
        <f t="shared" si="366"/>
        <v>1</v>
      </c>
      <c r="V1615" s="4"/>
      <c r="W1615" s="4"/>
      <c r="X1615">
        <f>IF(front!E1615&gt;$X$2,O1615,P1615)</f>
        <v>76593.663630207884</v>
      </c>
      <c r="Y1615">
        <f t="shared" si="360"/>
        <v>76356.910390560472</v>
      </c>
      <c r="Z1615">
        <f>SUMPRODUCT($B$7:$B$456,Y$7:Y$456,EXP(constants!$B$32+constants!$A$32*ABS($A$7:$A$456-$A1615)))</f>
        <v>3.5463126342222976E-12</v>
      </c>
      <c r="AA1615">
        <f t="shared" si="361"/>
        <v>76356.910390560472</v>
      </c>
      <c r="AB1615">
        <f t="shared" si="367"/>
        <v>76352.002968019398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2.2197500767568225E-5</v>
      </c>
      <c r="AL1615" s="17">
        <f t="shared" si="362"/>
        <v>2.9072584745243437E-10</v>
      </c>
      <c r="AQ1615">
        <f t="shared" si="369"/>
        <v>2.9072584745243437E-10</v>
      </c>
    </row>
    <row r="1616" spans="1:43" x14ac:dyDescent="0.2">
      <c r="A1616">
        <f>front!A1616</f>
        <v>923.72</v>
      </c>
      <c r="B1616" s="1">
        <f t="shared" si="368"/>
        <v>0.44000000000005457</v>
      </c>
      <c r="C1616">
        <f>front!D1616-front!B1616</f>
        <v>43599.53</v>
      </c>
      <c r="D1616" s="2">
        <f>front!E1616-front!C1616</f>
        <v>54788.3</v>
      </c>
      <c r="E1616" s="2">
        <f>IF(front!F1616-front!C1616&gt;0,front!F1616-front!C1616,0)</f>
        <v>54788.3</v>
      </c>
      <c r="F1616" s="2">
        <f>front!I1616-front!H1616</f>
        <v>3268.3999999999996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45433.375088081957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57784.641234777904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57784.641234777904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3261.0040331873579</v>
      </c>
      <c r="M1616" s="4"/>
      <c r="N1616" s="4"/>
      <c r="O1616" s="4">
        <f t="shared" si="363"/>
        <v>75722.291813469928</v>
      </c>
      <c r="P1616" s="4">
        <f t="shared" si="364"/>
        <v>11556.92824695558</v>
      </c>
      <c r="Q1616" s="4">
        <f t="shared" si="364"/>
        <v>11556.92824695558</v>
      </c>
      <c r="R1616" s="4">
        <f t="shared" si="365"/>
        <v>543.50067219789298</v>
      </c>
      <c r="S1616" s="4"/>
      <c r="T1616" s="4"/>
      <c r="U1616" s="4">
        <f t="shared" si="366"/>
        <v>1</v>
      </c>
      <c r="V1616" s="4"/>
      <c r="W1616" s="4"/>
      <c r="X1616">
        <f>IF(front!E1616&gt;$X$2,O1616,P1616)</f>
        <v>75722.291813469928</v>
      </c>
      <c r="Y1616">
        <f t="shared" si="360"/>
        <v>75485.538573822516</v>
      </c>
      <c r="Z1616">
        <f>SUMPRODUCT($B$7:$B$456,Y$7:Y$456,EXP(constants!$B$32+constants!$A$32*ABS($A$7:$A$456-$A1616)))</f>
        <v>3.4586597864826721E-12</v>
      </c>
      <c r="AA1616">
        <f t="shared" si="361"/>
        <v>75485.538573822516</v>
      </c>
      <c r="AB1616">
        <f t="shared" si="367"/>
        <v>75480.631151281443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2.2193306233719575E-5</v>
      </c>
      <c r="AL1616" s="17">
        <f t="shared" si="362"/>
        <v>2.9402650580966688E-10</v>
      </c>
      <c r="AQ1616">
        <f t="shared" si="369"/>
        <v>2.9402650580966688E-10</v>
      </c>
    </row>
    <row r="1617" spans="1:43" x14ac:dyDescent="0.2">
      <c r="A1617">
        <f>front!A1617</f>
        <v>924.15</v>
      </c>
      <c r="B1617" s="1">
        <f t="shared" si="368"/>
        <v>0.42999999999994998</v>
      </c>
      <c r="C1617">
        <f>front!D1617-front!B1617</f>
        <v>43007.8</v>
      </c>
      <c r="D1617" s="2">
        <f>front!E1617-front!C1617</f>
        <v>55211.9</v>
      </c>
      <c r="E1617" s="2">
        <f>IF(front!F1617-front!C1617&gt;0,front!F1617-front!C1617,0)</f>
        <v>55211.9</v>
      </c>
      <c r="F1617" s="2">
        <f>front!I1617-front!H1617</f>
        <v>3075.8000000000011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44784.690106577429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58255.084875195353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58255.084875195353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3068.8223803063902</v>
      </c>
      <c r="M1617" s="4"/>
      <c r="N1617" s="4"/>
      <c r="O1617" s="4">
        <f t="shared" si="363"/>
        <v>74641.150177629039</v>
      </c>
      <c r="P1617" s="4">
        <f t="shared" si="364"/>
        <v>11651.016975039071</v>
      </c>
      <c r="Q1617" s="4">
        <f t="shared" si="364"/>
        <v>11651.016975039071</v>
      </c>
      <c r="R1617" s="4">
        <f t="shared" si="365"/>
        <v>511.47039671773166</v>
      </c>
      <c r="S1617" s="4"/>
      <c r="T1617" s="4"/>
      <c r="U1617" s="4">
        <f t="shared" si="366"/>
        <v>1</v>
      </c>
      <c r="V1617" s="4"/>
      <c r="W1617" s="4"/>
      <c r="X1617">
        <f>IF(front!E1617&gt;$X$2,O1617,P1617)</f>
        <v>74641.150177629039</v>
      </c>
      <c r="Y1617">
        <f t="shared" si="360"/>
        <v>74404.396937981626</v>
      </c>
      <c r="Z1617">
        <f>SUMPRODUCT($B$7:$B$456,Y$7:Y$456,EXP(constants!$B$32+constants!$A$32*ABS($A$7:$A$456-$A1617)))</f>
        <v>3.3750926273377685E-12</v>
      </c>
      <c r="AA1617">
        <f t="shared" si="361"/>
        <v>74404.396937981626</v>
      </c>
      <c r="AB1617">
        <f t="shared" si="367"/>
        <v>74399.489515440553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2.2189173135796048E-5</v>
      </c>
      <c r="AL1617" s="17">
        <f t="shared" si="362"/>
        <v>2.98243620760207E-10</v>
      </c>
      <c r="AQ1617">
        <f t="shared" si="369"/>
        <v>2.98243620760207E-10</v>
      </c>
    </row>
    <row r="1618" spans="1:43" x14ac:dyDescent="0.2">
      <c r="A1618">
        <f>front!A1618</f>
        <v>924.58</v>
      </c>
      <c r="B1618" s="1">
        <f t="shared" si="368"/>
        <v>0.43000000000006366</v>
      </c>
      <c r="C1618">
        <f>front!D1618-front!B1618</f>
        <v>42131.270000000004</v>
      </c>
      <c r="D1618" s="2">
        <f>front!E1618-front!C1618</f>
        <v>56038.9</v>
      </c>
      <c r="E1618" s="2">
        <f>IF(front!F1618-front!C1618&gt;0,front!F1618-front!C1618,0)</f>
        <v>56038.9</v>
      </c>
      <c r="F1618" s="2">
        <f>front!I1618-front!H1618</f>
        <v>3232.7999999999993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43825.106877723192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59174.996293536344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59174.996293536344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3225.4808286214675</v>
      </c>
      <c r="M1618" s="4"/>
      <c r="N1618" s="4"/>
      <c r="O1618" s="4">
        <f t="shared" si="363"/>
        <v>73041.844796205318</v>
      </c>
      <c r="P1618" s="4">
        <f t="shared" si="364"/>
        <v>11834.999258707268</v>
      </c>
      <c r="Q1618" s="4">
        <f t="shared" si="364"/>
        <v>11834.999258707268</v>
      </c>
      <c r="R1618" s="4">
        <f t="shared" si="365"/>
        <v>537.58013810357795</v>
      </c>
      <c r="S1618" s="4"/>
      <c r="T1618" s="4"/>
      <c r="U1618" s="4">
        <f t="shared" si="366"/>
        <v>1</v>
      </c>
      <c r="V1618" s="4"/>
      <c r="W1618" s="4"/>
      <c r="X1618">
        <f>IF(front!E1618&gt;$X$2,O1618,P1618)</f>
        <v>73041.844796205318</v>
      </c>
      <c r="Y1618">
        <f t="shared" si="360"/>
        <v>72805.091556557905</v>
      </c>
      <c r="Z1618">
        <f>SUMPRODUCT($B$7:$B$456,Y$7:Y$456,EXP(constants!$B$32+constants!$A$32*ABS($A$7:$A$456-$A1618)))</f>
        <v>3.2935445942470594E-12</v>
      </c>
      <c r="AA1618">
        <f t="shared" si="361"/>
        <v>72805.091556557905</v>
      </c>
      <c r="AB1618">
        <f t="shared" si="367"/>
        <v>72800.184134016832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2.2185006774977442E-5</v>
      </c>
      <c r="AL1618" s="17">
        <f t="shared" si="362"/>
        <v>3.0473833327313262E-10</v>
      </c>
      <c r="AQ1618">
        <f t="shared" si="369"/>
        <v>3.0473833327313262E-10</v>
      </c>
    </row>
    <row r="1619" spans="1:43" x14ac:dyDescent="0.2">
      <c r="A1619">
        <f>front!A1619</f>
        <v>925.02</v>
      </c>
      <c r="B1619" s="1">
        <f t="shared" si="368"/>
        <v>0.43999999999994088</v>
      </c>
      <c r="C1619">
        <f>front!D1619-front!B1619</f>
        <v>41207.86</v>
      </c>
      <c r="D1619" s="2">
        <f>front!E1619-front!C1619</f>
        <v>55210.9</v>
      </c>
      <c r="E1619" s="2">
        <f>IF(front!F1619-front!C1619&gt;0,front!F1619-front!C1619,0)</f>
        <v>55210.9</v>
      </c>
      <c r="F1619" s="2">
        <f>front!I1619-front!H1619</f>
        <v>2626.5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42815.995920976464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58253.973761293848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58253.973761293848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2620.519712452191</v>
      </c>
      <c r="M1619" s="4"/>
      <c r="N1619" s="4"/>
      <c r="O1619" s="4">
        <f t="shared" si="363"/>
        <v>71359.99320162744</v>
      </c>
      <c r="P1619" s="4">
        <f t="shared" si="364"/>
        <v>11650.794752258771</v>
      </c>
      <c r="Q1619" s="4">
        <f t="shared" si="364"/>
        <v>11650.794752258771</v>
      </c>
      <c r="R1619" s="4">
        <f t="shared" si="365"/>
        <v>436.7532854086985</v>
      </c>
      <c r="S1619" s="4"/>
      <c r="T1619" s="4"/>
      <c r="U1619" s="4">
        <f t="shared" si="366"/>
        <v>1</v>
      </c>
      <c r="V1619" s="4"/>
      <c r="W1619" s="4"/>
      <c r="X1619">
        <f>IF(front!E1619&gt;$X$2,O1619,P1619)</f>
        <v>71359.99320162744</v>
      </c>
      <c r="Y1619">
        <f t="shared" si="360"/>
        <v>71123.239961980027</v>
      </c>
      <c r="Z1619">
        <f>SUMPRODUCT($B$7:$B$456,Y$7:Y$456,EXP(constants!$B$32+constants!$A$32*ABS($A$7:$A$456-$A1619)))</f>
        <v>3.2121393170988315E-12</v>
      </c>
      <c r="AA1619">
        <f t="shared" si="361"/>
        <v>71123.239961980027</v>
      </c>
      <c r="AB1619">
        <f t="shared" si="367"/>
        <v>71118.332539438954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2.2180709343438047E-5</v>
      </c>
      <c r="AL1619" s="17">
        <f t="shared" si="362"/>
        <v>3.1188455284912153E-10</v>
      </c>
      <c r="AQ1619">
        <f t="shared" si="369"/>
        <v>3.1188455284912153E-10</v>
      </c>
    </row>
    <row r="1620" spans="1:43" x14ac:dyDescent="0.2">
      <c r="A1620">
        <f>front!A1620</f>
        <v>925.45</v>
      </c>
      <c r="B1620" s="1">
        <f t="shared" si="368"/>
        <v>0.43000000000006366</v>
      </c>
      <c r="C1620">
        <f>front!D1620-front!B1620</f>
        <v>40220.259999999995</v>
      </c>
      <c r="D1620" s="2">
        <f>front!E1620-front!C1620</f>
        <v>55843.4</v>
      </c>
      <c r="E1620" s="2">
        <f>IF(front!F1620-front!C1620&gt;0,front!F1620-front!C1620,0)</f>
        <v>55843.4</v>
      </c>
      <c r="F1620" s="2">
        <f>front!I1620-front!H1620</f>
        <v>2668.2999999999993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41738.880408798104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58957.332138307407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58957.332138307407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2662.225989205127</v>
      </c>
      <c r="M1620" s="4"/>
      <c r="N1620" s="4"/>
      <c r="O1620" s="4">
        <f t="shared" si="363"/>
        <v>69564.800681330176</v>
      </c>
      <c r="P1620" s="4">
        <f t="shared" si="364"/>
        <v>11791.466427661482</v>
      </c>
      <c r="Q1620" s="4">
        <f t="shared" si="364"/>
        <v>11791.466427661482</v>
      </c>
      <c r="R1620" s="4">
        <f t="shared" si="365"/>
        <v>443.70433153418787</v>
      </c>
      <c r="S1620" s="4"/>
      <c r="T1620" s="4"/>
      <c r="U1620" s="4">
        <f t="shared" si="366"/>
        <v>1</v>
      </c>
      <c r="V1620" s="4"/>
      <c r="W1620" s="4"/>
      <c r="X1620">
        <f>IF(front!E1620&gt;$X$2,O1620,P1620)</f>
        <v>69564.800681330176</v>
      </c>
      <c r="Y1620">
        <f t="shared" si="360"/>
        <v>69328.047441682764</v>
      </c>
      <c r="Z1620">
        <f>SUMPRODUCT($B$7:$B$456,Y$7:Y$456,EXP(constants!$B$32+constants!$A$32*ABS($A$7:$A$456-$A1620)))</f>
        <v>3.1345285157830293E-12</v>
      </c>
      <c r="AA1620">
        <f t="shared" si="361"/>
        <v>69328.047441682764</v>
      </c>
      <c r="AB1620">
        <f t="shared" si="367"/>
        <v>69323.140019141691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2.2176476429843177E-5</v>
      </c>
      <c r="AL1620" s="17">
        <f t="shared" si="362"/>
        <v>3.1990005680238591E-10</v>
      </c>
      <c r="AQ1620">
        <f t="shared" si="369"/>
        <v>3.1990005680238591E-10</v>
      </c>
    </row>
    <row r="1621" spans="1:43" x14ac:dyDescent="0.2">
      <c r="A1621">
        <f>front!A1621</f>
        <v>925.89</v>
      </c>
      <c r="B1621" s="1">
        <f t="shared" si="368"/>
        <v>0.43999999999994088</v>
      </c>
      <c r="C1621">
        <f>front!D1621-front!B1621</f>
        <v>39186.67</v>
      </c>
      <c r="D1621" s="2">
        <f>front!E1621-front!C1621</f>
        <v>55151</v>
      </c>
      <c r="E1621" s="2">
        <f>IF(front!F1621-front!C1621&gt;0,front!F1621-front!C1621,0)</f>
        <v>55151</v>
      </c>
      <c r="F1621" s="2">
        <f>front!I1621-front!H1621</f>
        <v>2589.5999999999985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40614.071611165491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58187.422838703482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58187.422838703482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2583.7025682214262</v>
      </c>
      <c r="M1621" s="4"/>
      <c r="N1621" s="4"/>
      <c r="O1621" s="4">
        <f t="shared" si="363"/>
        <v>67690.119351942485</v>
      </c>
      <c r="P1621" s="4">
        <f t="shared" si="364"/>
        <v>11637.484567740697</v>
      </c>
      <c r="Q1621" s="4">
        <f t="shared" si="364"/>
        <v>11637.484567740697</v>
      </c>
      <c r="R1621" s="4">
        <f t="shared" si="365"/>
        <v>430.61709470357101</v>
      </c>
      <c r="S1621" s="4"/>
      <c r="T1621" s="4"/>
      <c r="U1621" s="4">
        <f t="shared" si="366"/>
        <v>1</v>
      </c>
      <c r="V1621" s="4"/>
      <c r="W1621" s="4"/>
      <c r="X1621">
        <f>IF(front!E1621&gt;$X$2,O1621,P1621)</f>
        <v>67690.119351942485</v>
      </c>
      <c r="Y1621">
        <f t="shared" si="360"/>
        <v>67453.366112295073</v>
      </c>
      <c r="Z1621">
        <f>SUMPRODUCT($B$7:$B$456,Y$7:Y$456,EXP(constants!$B$32+constants!$A$32*ABS($A$7:$A$456-$A1621)))</f>
        <v>3.0570535779904597E-12</v>
      </c>
      <c r="AA1621">
        <f t="shared" si="361"/>
        <v>67453.366112295073</v>
      </c>
      <c r="AB1621">
        <f t="shared" si="367"/>
        <v>67448.458689753999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2.2172111416413507E-5</v>
      </c>
      <c r="AL1621" s="17">
        <f t="shared" si="362"/>
        <v>3.2872673219116336E-10</v>
      </c>
      <c r="AQ1621">
        <f t="shared" si="369"/>
        <v>3.2872673219116336E-10</v>
      </c>
    </row>
    <row r="1622" spans="1:43" x14ac:dyDescent="0.2">
      <c r="A1622">
        <f>front!A1622</f>
        <v>926.32</v>
      </c>
      <c r="B1622" s="1">
        <f t="shared" si="368"/>
        <v>0.43000000000006366</v>
      </c>
      <c r="C1622">
        <f>front!D1622-front!B1622</f>
        <v>38136.199999999997</v>
      </c>
      <c r="D1622" s="2">
        <f>front!E1622-front!C1622</f>
        <v>54414.400000000001</v>
      </c>
      <c r="E1622" s="2">
        <f>IF(front!F1622-front!C1622&gt;0,front!F1622-front!C1622,0)</f>
        <v>54414.400000000001</v>
      </c>
      <c r="F1622" s="2">
        <f>front!I1622-front!H1622</f>
        <v>2534.9000000000015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39473.546162508064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57369.728384325215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57369.728384325215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2529.1255805569676</v>
      </c>
      <c r="M1622" s="4"/>
      <c r="N1622" s="4"/>
      <c r="O1622" s="4">
        <f t="shared" si="363"/>
        <v>65789.243604180112</v>
      </c>
      <c r="P1622" s="4">
        <f t="shared" si="364"/>
        <v>11473.945676865043</v>
      </c>
      <c r="Q1622" s="4">
        <f t="shared" si="364"/>
        <v>11473.945676865043</v>
      </c>
      <c r="R1622" s="4">
        <f t="shared" si="365"/>
        <v>421.52093009282794</v>
      </c>
      <c r="S1622" s="4"/>
      <c r="T1622" s="4"/>
      <c r="U1622" s="4">
        <f t="shared" si="366"/>
        <v>1</v>
      </c>
      <c r="V1622" s="4"/>
      <c r="W1622" s="4"/>
      <c r="X1622">
        <f>IF(front!E1622&gt;$X$2,O1622,P1622)</f>
        <v>65789.243604180112</v>
      </c>
      <c r="Y1622">
        <f t="shared" si="360"/>
        <v>65552.490364532699</v>
      </c>
      <c r="Z1622">
        <f>SUMPRODUCT($B$7:$B$456,Y$7:Y$456,EXP(constants!$B$32+constants!$A$32*ABS($A$7:$A$456-$A1622)))</f>
        <v>2.9831899144220078E-12</v>
      </c>
      <c r="AA1622">
        <f t="shared" si="361"/>
        <v>65552.490364532699</v>
      </c>
      <c r="AB1622">
        <f t="shared" si="367"/>
        <v>65547.582941991626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2.2167812969973621E-5</v>
      </c>
      <c r="AL1622" s="17">
        <f t="shared" si="362"/>
        <v>3.3819420907696501E-10</v>
      </c>
      <c r="AQ1622">
        <f t="shared" si="369"/>
        <v>3.3819420907696501E-10</v>
      </c>
    </row>
    <row r="1623" spans="1:43" x14ac:dyDescent="0.2">
      <c r="A1623">
        <f>front!A1623</f>
        <v>926.75</v>
      </c>
      <c r="B1623" s="1">
        <f t="shared" si="368"/>
        <v>0.42999999999994998</v>
      </c>
      <c r="C1623">
        <f>front!D1623-front!B1623</f>
        <v>37593.67</v>
      </c>
      <c r="D1623" s="2">
        <f>front!E1623-front!C1623</f>
        <v>55575.8</v>
      </c>
      <c r="E1623" s="2">
        <f>IF(front!F1623-front!C1623&gt;0,front!F1623-front!C1623,0)</f>
        <v>55575.8</v>
      </c>
      <c r="F1623" s="2">
        <f>front!I1623-front!H1623</f>
        <v>2731.8000000000011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38885.567760690821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58659.604550098418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58659.604550098418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2725.5839109114531</v>
      </c>
      <c r="M1623" s="4"/>
      <c r="N1623" s="4"/>
      <c r="O1623" s="4">
        <f t="shared" si="363"/>
        <v>64809.279601151371</v>
      </c>
      <c r="P1623" s="4">
        <f t="shared" si="364"/>
        <v>11731.920910019684</v>
      </c>
      <c r="Q1623" s="4">
        <f t="shared" si="364"/>
        <v>11731.920910019684</v>
      </c>
      <c r="R1623" s="4">
        <f t="shared" si="365"/>
        <v>454.2639851519088</v>
      </c>
      <c r="S1623" s="4"/>
      <c r="T1623" s="4"/>
      <c r="U1623" s="4">
        <f t="shared" si="366"/>
        <v>1</v>
      </c>
      <c r="V1623" s="4"/>
      <c r="W1623" s="4"/>
      <c r="X1623">
        <f>IF(front!E1623&gt;$X$2,O1623,P1623)</f>
        <v>64809.279601151371</v>
      </c>
      <c r="Y1623">
        <f t="shared" si="360"/>
        <v>64572.526361503958</v>
      </c>
      <c r="Z1623">
        <f>SUMPRODUCT($B$7:$B$456,Y$7:Y$456,EXP(constants!$B$32+constants!$A$32*ABS($A$7:$A$456-$A1623)))</f>
        <v>2.9111109237932443E-12</v>
      </c>
      <c r="AA1623">
        <f t="shared" si="361"/>
        <v>64572.526361503958</v>
      </c>
      <c r="AB1623">
        <f t="shared" si="367"/>
        <v>64567.618938962885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2.216348251805298E-5</v>
      </c>
      <c r="AL1623" s="17">
        <f t="shared" si="362"/>
        <v>3.4326002541621647E-10</v>
      </c>
      <c r="AQ1623">
        <f t="shared" si="369"/>
        <v>3.4326002541621647E-10</v>
      </c>
    </row>
    <row r="1624" spans="1:43" x14ac:dyDescent="0.2">
      <c r="A1624">
        <f>front!A1624</f>
        <v>927.19</v>
      </c>
      <c r="B1624" s="1">
        <f t="shared" si="368"/>
        <v>0.44000000000005457</v>
      </c>
      <c r="C1624">
        <f>front!D1624-front!B1624</f>
        <v>37592.200000000004</v>
      </c>
      <c r="D1624" s="2">
        <f>front!E1624-front!C1624</f>
        <v>55192.6</v>
      </c>
      <c r="E1624" s="2">
        <f>IF(front!F1624-front!C1624&gt;0,front!F1624-front!C1624,0)</f>
        <v>55192.6</v>
      </c>
      <c r="F1624" s="2">
        <f>front!I1624-front!H1624</f>
        <v>2629.3999999999996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38883.975604650805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58233.640844308356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58233.640844308356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2623.4132053708317</v>
      </c>
      <c r="M1624" s="4"/>
      <c r="N1624" s="4"/>
      <c r="O1624" s="4">
        <f t="shared" si="363"/>
        <v>64806.626007751336</v>
      </c>
      <c r="P1624" s="4">
        <f t="shared" si="364"/>
        <v>11646.728168861671</v>
      </c>
      <c r="Q1624" s="4">
        <f t="shared" si="364"/>
        <v>11646.728168861671</v>
      </c>
      <c r="R1624" s="4">
        <f t="shared" si="365"/>
        <v>437.23553422847198</v>
      </c>
      <c r="S1624" s="4"/>
      <c r="T1624" s="4"/>
      <c r="U1624" s="4">
        <f t="shared" si="366"/>
        <v>1</v>
      </c>
      <c r="V1624" s="4"/>
      <c r="W1624" s="4"/>
      <c r="X1624">
        <f>IF(front!E1624&gt;$X$2,O1624,P1624)</f>
        <v>64806.626007751336</v>
      </c>
      <c r="Y1624">
        <f t="shared" si="360"/>
        <v>64569.872768103924</v>
      </c>
      <c r="Z1624">
        <f>SUMPRODUCT($B$7:$B$456,Y$7:Y$456,EXP(constants!$B$32+constants!$A$32*ABS($A$7:$A$456-$A1624)))</f>
        <v>2.8391581128385595E-12</v>
      </c>
      <c r="AA1624">
        <f t="shared" si="361"/>
        <v>64569.872768103924</v>
      </c>
      <c r="AB1624">
        <f t="shared" si="367"/>
        <v>64564.96534556285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2.2159018496878836E-5</v>
      </c>
      <c r="AL1624" s="17">
        <f t="shared" si="362"/>
        <v>3.4320499326964614E-10</v>
      </c>
      <c r="AQ1624">
        <f t="shared" si="369"/>
        <v>3.4320499326964614E-10</v>
      </c>
    </row>
    <row r="1625" spans="1:43" x14ac:dyDescent="0.2">
      <c r="A1625">
        <f>front!A1625</f>
        <v>927.62</v>
      </c>
      <c r="B1625" s="1">
        <f t="shared" si="368"/>
        <v>0.42999999999994998</v>
      </c>
      <c r="C1625">
        <f>front!D1625-front!B1625</f>
        <v>37786.730000000003</v>
      </c>
      <c r="D1625" s="2">
        <f>front!E1625-front!C1625</f>
        <v>55931.3</v>
      </c>
      <c r="E1625" s="2">
        <f>IF(front!F1625-front!C1625&gt;0,front!F1625-front!C1625,0)</f>
        <v>55931.3</v>
      </c>
      <c r="F1625" s="2">
        <f>front!I1625-front!H1625</f>
        <v>3114.2000000000007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39094.717340252122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59055.180659588987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59055.180659588987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3107.1384341265607</v>
      </c>
      <c r="M1625" s="4"/>
      <c r="N1625" s="4"/>
      <c r="O1625" s="4">
        <f t="shared" si="363"/>
        <v>65157.862233753542</v>
      </c>
      <c r="P1625" s="4">
        <f t="shared" si="364"/>
        <v>11811.036131917797</v>
      </c>
      <c r="Q1625" s="4">
        <f t="shared" si="364"/>
        <v>11811.036131917797</v>
      </c>
      <c r="R1625" s="4">
        <f t="shared" si="365"/>
        <v>517.85640568776012</v>
      </c>
      <c r="S1625" s="4"/>
      <c r="T1625" s="4"/>
      <c r="U1625" s="4">
        <f t="shared" si="366"/>
        <v>1</v>
      </c>
      <c r="V1625" s="4"/>
      <c r="W1625" s="4"/>
      <c r="X1625">
        <f>IF(front!E1625&gt;$X$2,O1625,P1625)</f>
        <v>65157.862233753542</v>
      </c>
      <c r="Y1625">
        <f t="shared" si="360"/>
        <v>64921.108994106129</v>
      </c>
      <c r="Z1625">
        <f>SUMPRODUCT($B$7:$B$456,Y$7:Y$456,EXP(constants!$B$32+constants!$A$32*ABS($A$7:$A$456-$A1625)))</f>
        <v>2.7705591778463416E-12</v>
      </c>
      <c r="AA1625">
        <f t="shared" si="361"/>
        <v>64921.108994106129</v>
      </c>
      <c r="AB1625">
        <f t="shared" si="367"/>
        <v>64916.201571565056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2.2154624083108262E-5</v>
      </c>
      <c r="AL1625" s="17">
        <f t="shared" si="362"/>
        <v>3.412803513878506E-10</v>
      </c>
      <c r="AQ1625">
        <f t="shared" si="369"/>
        <v>3.412803513878506E-10</v>
      </c>
    </row>
    <row r="1626" spans="1:43" x14ac:dyDescent="0.2">
      <c r="A1626">
        <f>front!A1626</f>
        <v>928.06</v>
      </c>
      <c r="B1626" s="1">
        <f t="shared" si="368"/>
        <v>0.43999999999994088</v>
      </c>
      <c r="C1626">
        <f>front!D1626-front!B1626</f>
        <v>38146.730000000003</v>
      </c>
      <c r="D1626" s="2">
        <f>front!E1626-front!C1626</f>
        <v>54401.3</v>
      </c>
      <c r="E1626" s="2">
        <f>IF(front!F1626-front!C1626&gt;0,front!F1626-front!C1626,0)</f>
        <v>54401.3</v>
      </c>
      <c r="F1626" s="2">
        <f>front!I1626-front!H1626</f>
        <v>3000.1000000000004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39484.96545647562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57355.196525719781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57355.196525719781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2993.288569563942</v>
      </c>
      <c r="M1626" s="4"/>
      <c r="N1626" s="4"/>
      <c r="O1626" s="4">
        <f t="shared" si="363"/>
        <v>65808.275760792705</v>
      </c>
      <c r="P1626" s="4">
        <f t="shared" si="364"/>
        <v>11471.039305143957</v>
      </c>
      <c r="Q1626" s="4">
        <f t="shared" si="364"/>
        <v>11471.039305143957</v>
      </c>
      <c r="R1626" s="4">
        <f t="shared" si="365"/>
        <v>498.881428260657</v>
      </c>
      <c r="S1626" s="4"/>
      <c r="T1626" s="4"/>
      <c r="U1626" s="4">
        <f t="shared" si="366"/>
        <v>1</v>
      </c>
      <c r="V1626" s="4"/>
      <c r="W1626" s="4"/>
      <c r="X1626">
        <f>IF(front!E1626&gt;$X$2,O1626,P1626)</f>
        <v>65808.275760792705</v>
      </c>
      <c r="Y1626">
        <f t="shared" si="360"/>
        <v>65571.522521145293</v>
      </c>
      <c r="Z1626">
        <f>SUMPRODUCT($B$7:$B$456,Y$7:Y$456,EXP(constants!$B$32+constants!$A$32*ABS($A$7:$A$456-$A1626)))</f>
        <v>2.7020803304300662E-12</v>
      </c>
      <c r="AA1626">
        <f t="shared" si="361"/>
        <v>65571.522521145293</v>
      </c>
      <c r="AB1626">
        <f t="shared" si="367"/>
        <v>65566.615098604219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2.2150095163545392E-5</v>
      </c>
      <c r="AL1626" s="17">
        <f t="shared" si="362"/>
        <v>3.3782581471125728E-10</v>
      </c>
      <c r="AQ1626">
        <f t="shared" si="369"/>
        <v>3.3782581471125728E-10</v>
      </c>
    </row>
    <row r="1627" spans="1:43" x14ac:dyDescent="0.2">
      <c r="A1627">
        <f>front!A1627</f>
        <v>928.49</v>
      </c>
      <c r="B1627" s="1">
        <f t="shared" si="368"/>
        <v>0.43000000000006366</v>
      </c>
      <c r="C1627">
        <f>front!D1627-front!B1627</f>
        <v>38691.199999999997</v>
      </c>
      <c r="D1627" s="2">
        <f>front!E1627-front!C1627</f>
        <v>55481.599999999999</v>
      </c>
      <c r="E1627" s="2">
        <f>IF(front!F1627-front!C1627&gt;0,front!F1627-front!C1627,0)</f>
        <v>55481.599999999999</v>
      </c>
      <c r="F1627" s="2">
        <f>front!I1627-front!H1627</f>
        <v>2822.7999999999993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40075.78918066436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58554.852857551858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58554.852857551858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2816.3810122177433</v>
      </c>
      <c r="M1627" s="4"/>
      <c r="N1627" s="4"/>
      <c r="O1627" s="4">
        <f t="shared" si="363"/>
        <v>66792.981967773929</v>
      </c>
      <c r="P1627" s="4">
        <f t="shared" si="364"/>
        <v>11710.970571510372</v>
      </c>
      <c r="Q1627" s="4">
        <f t="shared" si="364"/>
        <v>11710.970571510372</v>
      </c>
      <c r="R1627" s="4">
        <f t="shared" si="365"/>
        <v>469.39683536962389</v>
      </c>
      <c r="S1627" s="4"/>
      <c r="T1627" s="4"/>
      <c r="U1627" s="4">
        <f t="shared" si="366"/>
        <v>1</v>
      </c>
      <c r="V1627" s="4"/>
      <c r="W1627" s="4"/>
      <c r="X1627">
        <f>IF(front!E1627&gt;$X$2,O1627,P1627)</f>
        <v>66792.981967773929</v>
      </c>
      <c r="Y1627">
        <f t="shared" si="360"/>
        <v>66556.228728126516</v>
      </c>
      <c r="Z1627">
        <f>SUMPRODUCT($B$7:$B$456,Y$7:Y$456,EXP(constants!$B$32+constants!$A$32*ABS($A$7:$A$456-$A1627)))</f>
        <v>2.6367934300306912E-12</v>
      </c>
      <c r="AA1627">
        <f t="shared" si="361"/>
        <v>66556.228728126516</v>
      </c>
      <c r="AB1627">
        <f t="shared" si="367"/>
        <v>66551.321305585443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2.2145637871197559E-5</v>
      </c>
      <c r="AL1627" s="17">
        <f t="shared" si="362"/>
        <v>3.3276030342824983E-10</v>
      </c>
      <c r="AQ1627">
        <f t="shared" si="369"/>
        <v>3.3276030342824983E-10</v>
      </c>
    </row>
    <row r="1628" spans="1:43" x14ac:dyDescent="0.2">
      <c r="A1628">
        <f>front!A1628</f>
        <v>928.92</v>
      </c>
      <c r="B1628" s="1">
        <f t="shared" si="368"/>
        <v>0.42999999999994998</v>
      </c>
      <c r="C1628">
        <f>front!D1628-front!B1628</f>
        <v>39330.53</v>
      </c>
      <c r="D1628" s="2">
        <f>front!E1628-front!C1628</f>
        <v>55926.9</v>
      </c>
      <c r="E1628" s="2">
        <f>IF(front!F1628-front!C1628&gt;0,front!F1628-front!C1628,0)</f>
        <v>55926.9</v>
      </c>
      <c r="F1628" s="2">
        <f>front!I1628-front!H1628</f>
        <v>2926.5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40770.47402192279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59050.282022924781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59050.282022924781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2919.8509708469969</v>
      </c>
      <c r="M1628" s="4"/>
      <c r="N1628" s="4"/>
      <c r="O1628" s="4">
        <f t="shared" si="363"/>
        <v>67950.790036537976</v>
      </c>
      <c r="P1628" s="4">
        <f t="shared" si="364"/>
        <v>11810.056404584957</v>
      </c>
      <c r="Q1628" s="4">
        <f t="shared" si="364"/>
        <v>11810.056404584957</v>
      </c>
      <c r="R1628" s="4">
        <f t="shared" si="365"/>
        <v>486.6418284744995</v>
      </c>
      <c r="S1628" s="4"/>
      <c r="T1628" s="4"/>
      <c r="U1628" s="4">
        <f t="shared" si="366"/>
        <v>1</v>
      </c>
      <c r="V1628" s="4"/>
      <c r="W1628" s="4"/>
      <c r="X1628">
        <f>IF(front!E1628&gt;$X$2,O1628,P1628)</f>
        <v>67950.790036537976</v>
      </c>
      <c r="Y1628">
        <f t="shared" si="360"/>
        <v>67714.036796890563</v>
      </c>
      <c r="Z1628">
        <f>SUMPRODUCT($B$7:$B$456,Y$7:Y$456,EXP(constants!$B$32+constants!$A$32*ABS($A$7:$A$456-$A1628)))</f>
        <v>2.5730839732460738E-12</v>
      </c>
      <c r="AA1628">
        <f t="shared" si="361"/>
        <v>67714.036796890563</v>
      </c>
      <c r="AB1628">
        <f t="shared" si="367"/>
        <v>67709.12937434949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2.2141149908901258E-5</v>
      </c>
      <c r="AL1628" s="17">
        <f t="shared" si="362"/>
        <v>3.2700390794404564E-10</v>
      </c>
      <c r="AQ1628">
        <f t="shared" si="369"/>
        <v>3.2700390794404564E-10</v>
      </c>
    </row>
    <row r="1629" spans="1:43" x14ac:dyDescent="0.2">
      <c r="A1629">
        <f>front!A1629</f>
        <v>929.36</v>
      </c>
      <c r="B1629" s="1">
        <f t="shared" si="368"/>
        <v>0.44000000000005457</v>
      </c>
      <c r="C1629">
        <f>front!D1629-front!B1629</f>
        <v>40012.07</v>
      </c>
      <c r="D1629" s="2">
        <f>front!E1629-front!C1629</f>
        <v>55060.2</v>
      </c>
      <c r="E1629" s="2">
        <f>IF(front!F1629-front!C1629&gt;0,front!F1629-front!C1629,0)</f>
        <v>55060.2</v>
      </c>
      <c r="F1629" s="2">
        <f>front!I1629-front!H1629</f>
        <v>2670.1000000000004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41512.111385071265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58086.558606299601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58086.558606299601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2664.0219566672954</v>
      </c>
      <c r="M1629" s="4"/>
      <c r="N1629" s="4"/>
      <c r="O1629" s="4">
        <f t="shared" si="363"/>
        <v>69186.8523084521</v>
      </c>
      <c r="P1629" s="4">
        <f t="shared" si="364"/>
        <v>11617.311721259921</v>
      </c>
      <c r="Q1629" s="4">
        <f t="shared" si="364"/>
        <v>11617.311721259921</v>
      </c>
      <c r="R1629" s="4">
        <f t="shared" si="365"/>
        <v>444.00365944454921</v>
      </c>
      <c r="S1629" s="4"/>
      <c r="T1629" s="4"/>
      <c r="U1629" s="4">
        <f t="shared" si="366"/>
        <v>1</v>
      </c>
      <c r="V1629" s="4"/>
      <c r="W1629" s="4"/>
      <c r="X1629">
        <f>IF(front!E1629&gt;$X$2,O1629,P1629)</f>
        <v>69186.8523084521</v>
      </c>
      <c r="Y1629">
        <f t="shared" si="360"/>
        <v>68950.099068804688</v>
      </c>
      <c r="Z1629">
        <f>SUMPRODUCT($B$7:$B$456,Y$7:Y$456,EXP(constants!$B$32+constants!$A$32*ABS($A$7:$A$456-$A1629)))</f>
        <v>2.5094860446394021E-12</v>
      </c>
      <c r="AA1629">
        <f t="shared" si="361"/>
        <v>68950.099068804688</v>
      </c>
      <c r="AB1629">
        <f t="shared" si="367"/>
        <v>68945.191646263615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2.213652611321614E-5</v>
      </c>
      <c r="AL1629" s="17">
        <f t="shared" si="362"/>
        <v>3.2107425600891482E-10</v>
      </c>
      <c r="AQ1629">
        <f t="shared" si="369"/>
        <v>3.2107425600891482E-10</v>
      </c>
    </row>
    <row r="1630" spans="1:43" x14ac:dyDescent="0.2">
      <c r="A1630">
        <f>front!A1630</f>
        <v>929.79</v>
      </c>
      <c r="B1630" s="1">
        <f t="shared" si="368"/>
        <v>0.42999999999994998</v>
      </c>
      <c r="C1630">
        <f>front!D1630-front!B1630</f>
        <v>40833.730000000003</v>
      </c>
      <c r="D1630" s="2">
        <f>front!E1630-front!C1630</f>
        <v>55624.9</v>
      </c>
      <c r="E1630" s="2">
        <f>IF(front!F1630-front!C1630&gt;0,front!F1630-front!C1630,0)</f>
        <v>55624.9</v>
      </c>
      <c r="F1630" s="2">
        <f>front!I1630-front!H1630</f>
        <v>2610.6999999999989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42407.689259119776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58714.215195966732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58714.215195966732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2604.7551768140002</v>
      </c>
      <c r="M1630" s="4"/>
      <c r="N1630" s="4"/>
      <c r="O1630" s="4">
        <f t="shared" si="363"/>
        <v>70679.482098532972</v>
      </c>
      <c r="P1630" s="4">
        <f t="shared" si="364"/>
        <v>11742.843039193345</v>
      </c>
      <c r="Q1630" s="4">
        <f t="shared" si="364"/>
        <v>11742.843039193345</v>
      </c>
      <c r="R1630" s="4">
        <f t="shared" si="365"/>
        <v>434.12586280233336</v>
      </c>
      <c r="S1630" s="4"/>
      <c r="T1630" s="4"/>
      <c r="U1630" s="4">
        <f t="shared" si="366"/>
        <v>1</v>
      </c>
      <c r="V1630" s="4"/>
      <c r="W1630" s="4"/>
      <c r="X1630">
        <f>IF(front!E1630&gt;$X$2,O1630,P1630)</f>
        <v>70679.482098532972</v>
      </c>
      <c r="Y1630">
        <f t="shared" si="360"/>
        <v>70442.728858885559</v>
      </c>
      <c r="Z1630">
        <f>SUMPRODUCT($B$7:$B$456,Y$7:Y$456,EXP(constants!$B$32+constants!$A$32*ABS($A$7:$A$456-$A1630)))</f>
        <v>2.4488525528794176E-12</v>
      </c>
      <c r="AA1630">
        <f t="shared" si="361"/>
        <v>70442.728858885559</v>
      </c>
      <c r="AB1630">
        <f t="shared" si="367"/>
        <v>70437.821436344486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2.213197693944033E-5</v>
      </c>
      <c r="AL1630" s="17">
        <f t="shared" si="362"/>
        <v>3.1420586963271242E-10</v>
      </c>
      <c r="AQ1630">
        <f t="shared" si="369"/>
        <v>3.1420586963271242E-10</v>
      </c>
    </row>
    <row r="1631" spans="1:43" x14ac:dyDescent="0.2">
      <c r="A1631">
        <f>front!A1631</f>
        <v>930.23</v>
      </c>
      <c r="B1631" s="1">
        <f t="shared" si="368"/>
        <v>0.44000000000005457</v>
      </c>
      <c r="C1631">
        <f>front!D1631-front!B1631</f>
        <v>41275.800000000003</v>
      </c>
      <c r="D1631" s="2">
        <f>front!E1631-front!C1631</f>
        <v>55320.5</v>
      </c>
      <c r="E1631" s="2">
        <f>IF(front!F1631-front!C1631&gt;0,front!F1631-front!C1631,0)</f>
        <v>55320.5</v>
      </c>
      <c r="F1631" s="2">
        <f>front!I1631-front!H1631</f>
        <v>2882.1000000000004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42890.176480557631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58375.767877147344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58375.767877147344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2875.5492996866474</v>
      </c>
      <c r="M1631" s="4"/>
      <c r="N1631" s="4"/>
      <c r="O1631" s="4">
        <f t="shared" si="363"/>
        <v>71483.627467596045</v>
      </c>
      <c r="P1631" s="4">
        <f t="shared" si="364"/>
        <v>11675.153575429469</v>
      </c>
      <c r="Q1631" s="4">
        <f t="shared" si="364"/>
        <v>11675.153575429469</v>
      </c>
      <c r="R1631" s="4">
        <f t="shared" si="365"/>
        <v>479.25821661444127</v>
      </c>
      <c r="S1631" s="4"/>
      <c r="T1631" s="4"/>
      <c r="U1631" s="4">
        <f t="shared" si="366"/>
        <v>1</v>
      </c>
      <c r="V1631" s="4"/>
      <c r="W1631" s="4"/>
      <c r="X1631">
        <f>IF(front!E1631&gt;$X$2,O1631,P1631)</f>
        <v>71483.627467596045</v>
      </c>
      <c r="Y1631">
        <f t="shared" si="360"/>
        <v>71246.874227948632</v>
      </c>
      <c r="Z1631">
        <f>SUMPRODUCT($B$7:$B$456,Y$7:Y$456,EXP(constants!$B$32+constants!$A$32*ABS($A$7:$A$456-$A1631)))</f>
        <v>2.3883252045901135E-12</v>
      </c>
      <c r="AA1631">
        <f t="shared" si="361"/>
        <v>71246.874227948632</v>
      </c>
      <c r="AB1631">
        <f t="shared" si="367"/>
        <v>71241.966805407559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2.212729109303427E-5</v>
      </c>
      <c r="AL1631" s="17">
        <f t="shared" si="362"/>
        <v>3.1059348983827771E-10</v>
      </c>
      <c r="AQ1631">
        <f t="shared" si="369"/>
        <v>3.1059348983827771E-10</v>
      </c>
    </row>
    <row r="1632" spans="1:43" x14ac:dyDescent="0.2">
      <c r="A1632">
        <f>front!A1632</f>
        <v>930.66</v>
      </c>
      <c r="B1632" s="1">
        <f t="shared" si="368"/>
        <v>0.42999999999994998</v>
      </c>
      <c r="C1632">
        <f>front!D1632-front!B1632</f>
        <v>41174.47</v>
      </c>
      <c r="D1632" s="2">
        <f>front!E1632-front!C1632</f>
        <v>55068.7</v>
      </c>
      <c r="E1632" s="2">
        <f>IF(front!F1632-front!C1632&gt;0,front!F1632-front!C1632,0)</f>
        <v>55068.7</v>
      </c>
      <c r="F1632" s="2">
        <f>front!I1632-front!H1632</f>
        <v>2780.3999999999996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42779.542756078015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58095.999858695446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58095.999858695446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2774.075438924961</v>
      </c>
      <c r="M1632" s="4"/>
      <c r="N1632" s="4"/>
      <c r="O1632" s="4">
        <f t="shared" si="363"/>
        <v>71299.23792679669</v>
      </c>
      <c r="P1632" s="4">
        <f t="shared" si="364"/>
        <v>11619.19997173909</v>
      </c>
      <c r="Q1632" s="4">
        <f t="shared" si="364"/>
        <v>11619.19997173909</v>
      </c>
      <c r="R1632" s="4">
        <f t="shared" si="365"/>
        <v>462.34590648749344</v>
      </c>
      <c r="S1632" s="4"/>
      <c r="T1632" s="4"/>
      <c r="U1632" s="4">
        <f t="shared" si="366"/>
        <v>1</v>
      </c>
      <c r="V1632" s="4"/>
      <c r="W1632" s="4"/>
      <c r="X1632">
        <f>IF(front!E1632&gt;$X$2,O1632,P1632)</f>
        <v>71299.23792679669</v>
      </c>
      <c r="Y1632">
        <f t="shared" si="360"/>
        <v>71062.484687149277</v>
      </c>
      <c r="Z1632">
        <f>SUMPRODUCT($B$7:$B$456,Y$7:Y$456,EXP(constants!$B$32+constants!$A$32*ABS($A$7:$A$456-$A1632)))</f>
        <v>2.3306191667653491E-12</v>
      </c>
      <c r="AA1632">
        <f t="shared" si="361"/>
        <v>71062.484687149277</v>
      </c>
      <c r="AB1632">
        <f t="shared" si="367"/>
        <v>71057.577264608204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2.2122681856351145E-5</v>
      </c>
      <c r="AL1632" s="17">
        <f t="shared" si="362"/>
        <v>3.113345924245272E-10</v>
      </c>
      <c r="AQ1632">
        <f t="shared" si="369"/>
        <v>3.113345924245272E-10</v>
      </c>
    </row>
    <row r="1633" spans="1:43" x14ac:dyDescent="0.2">
      <c r="A1633">
        <f>front!A1633</f>
        <v>931.09</v>
      </c>
      <c r="B1633" s="1">
        <f t="shared" si="368"/>
        <v>0.43000000000006366</v>
      </c>
      <c r="C1633">
        <f>front!D1633-front!B1633</f>
        <v>40844.530000000006</v>
      </c>
      <c r="D1633" s="2">
        <f>front!E1633-front!C1633</f>
        <v>55769.7</v>
      </c>
      <c r="E1633" s="2">
        <f>IF(front!F1633-front!C1633&gt;0,front!F1633-front!C1633,0)</f>
        <v>55769.7</v>
      </c>
      <c r="F1633" s="2">
        <f>front!I1633-front!H1633</f>
        <v>3061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42419.471330976099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58875.311241550429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58875.311241550429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3054.0548001814791</v>
      </c>
      <c r="M1633" s="4"/>
      <c r="N1633" s="4"/>
      <c r="O1633" s="4">
        <f t="shared" si="363"/>
        <v>70699.11888496016</v>
      </c>
      <c r="P1633" s="4">
        <f t="shared" si="364"/>
        <v>11775.062248310087</v>
      </c>
      <c r="Q1633" s="4">
        <f t="shared" si="364"/>
        <v>11775.062248310087</v>
      </c>
      <c r="R1633" s="4">
        <f t="shared" si="365"/>
        <v>509.00913336357985</v>
      </c>
      <c r="S1633" s="4"/>
      <c r="T1633" s="4"/>
      <c r="U1633" s="4">
        <f t="shared" si="366"/>
        <v>1</v>
      </c>
      <c r="V1633" s="4"/>
      <c r="W1633" s="4"/>
      <c r="X1633">
        <f>IF(front!E1633&gt;$X$2,O1633,P1633)</f>
        <v>70699.11888496016</v>
      </c>
      <c r="Y1633">
        <f t="shared" si="360"/>
        <v>70462.365645312748</v>
      </c>
      <c r="Z1633">
        <f>SUMPRODUCT($B$7:$B$456,Y$7:Y$456,EXP(constants!$B$32+constants!$A$32*ABS($A$7:$A$456-$A1633)))</f>
        <v>2.2743074058987626E-12</v>
      </c>
      <c r="AA1633">
        <f t="shared" si="361"/>
        <v>70462.365645312748</v>
      </c>
      <c r="AB1633">
        <f t="shared" si="367"/>
        <v>70457.458222771675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2.2118043365729682E-5</v>
      </c>
      <c r="AL1633" s="17">
        <f t="shared" si="362"/>
        <v>3.1392054047418342E-10</v>
      </c>
      <c r="AQ1633">
        <f t="shared" si="369"/>
        <v>3.1392054047418342E-10</v>
      </c>
    </row>
    <row r="1634" spans="1:43" x14ac:dyDescent="0.2">
      <c r="A1634">
        <f>front!A1634</f>
        <v>931.53</v>
      </c>
      <c r="B1634" s="1">
        <f t="shared" si="368"/>
        <v>0.43999999999994088</v>
      </c>
      <c r="C1634">
        <f>front!D1634-front!B1634</f>
        <v>40179.599999999999</v>
      </c>
      <c r="D1634" s="2">
        <f>front!E1634-front!C1634</f>
        <v>55273.5</v>
      </c>
      <c r="E1634" s="2">
        <f>IF(front!F1634-front!C1634&gt;0,front!F1634-front!C1634,0)</f>
        <v>55273.5</v>
      </c>
      <c r="F1634" s="2">
        <f>front!I1634-front!H1634</f>
        <v>3369.4000000000015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41694.583817525228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58323.53465197426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58323.53465197426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3361.7876222175078</v>
      </c>
      <c r="M1634" s="4"/>
      <c r="N1634" s="4"/>
      <c r="O1634" s="4">
        <f t="shared" si="363"/>
        <v>69490.973029208719</v>
      </c>
      <c r="P1634" s="4">
        <f t="shared" si="364"/>
        <v>11664.706930394852</v>
      </c>
      <c r="Q1634" s="4">
        <f t="shared" si="364"/>
        <v>11664.706930394852</v>
      </c>
      <c r="R1634" s="4">
        <f t="shared" si="365"/>
        <v>560.29793703625126</v>
      </c>
      <c r="S1634" s="4"/>
      <c r="T1634" s="4"/>
      <c r="U1634" s="4">
        <f t="shared" si="366"/>
        <v>1</v>
      </c>
      <c r="V1634" s="4"/>
      <c r="W1634" s="4"/>
      <c r="X1634">
        <f>IF(front!E1634&gt;$X$2,O1634,P1634)</f>
        <v>69490.973029208719</v>
      </c>
      <c r="Y1634">
        <f t="shared" si="360"/>
        <v>69254.219789561306</v>
      </c>
      <c r="Z1634">
        <f>SUMPRODUCT($B$7:$B$456,Y$7:Y$456,EXP(constants!$B$32+constants!$A$32*ABS($A$7:$A$456-$A1634)))</f>
        <v>2.2180942229891255E-12</v>
      </c>
      <c r="AA1634">
        <f t="shared" si="361"/>
        <v>69254.219789561306</v>
      </c>
      <c r="AB1634">
        <f t="shared" si="367"/>
        <v>69249.312367020233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2.2113267023769059E-5</v>
      </c>
      <c r="AL1634" s="17">
        <f t="shared" si="362"/>
        <v>3.1932832641816141E-10</v>
      </c>
      <c r="AQ1634">
        <f t="shared" si="369"/>
        <v>3.1932832641816141E-10</v>
      </c>
    </row>
    <row r="1635" spans="1:43" x14ac:dyDescent="0.2">
      <c r="A1635">
        <f>front!A1635</f>
        <v>931.96</v>
      </c>
      <c r="B1635" s="1">
        <f t="shared" si="368"/>
        <v>0.43000000000006366</v>
      </c>
      <c r="C1635">
        <f>front!D1635-front!B1635</f>
        <v>39160.93</v>
      </c>
      <c r="D1635" s="2">
        <f>front!E1635-front!C1635</f>
        <v>56132.1</v>
      </c>
      <c r="E1635" s="2">
        <f>IF(front!F1635-front!C1635&gt;0,front!F1635-front!C1635,0)</f>
        <v>56132.1</v>
      </c>
      <c r="F1635" s="2">
        <f>front!I1635-front!H1635</f>
        <v>2951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40586.092764130139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59278.811746102838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59278.811746102838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2944.2968256279578</v>
      </c>
      <c r="M1635" s="4"/>
      <c r="N1635" s="4"/>
      <c r="O1635" s="4">
        <f t="shared" si="363"/>
        <v>67643.487940216903</v>
      </c>
      <c r="P1635" s="4">
        <f t="shared" si="364"/>
        <v>11855.762349220568</v>
      </c>
      <c r="Q1635" s="4">
        <f t="shared" si="364"/>
        <v>11855.762349220568</v>
      </c>
      <c r="R1635" s="4">
        <f t="shared" si="365"/>
        <v>490.71613760465965</v>
      </c>
      <c r="S1635" s="4"/>
      <c r="T1635" s="4"/>
      <c r="U1635" s="4">
        <f t="shared" si="366"/>
        <v>1</v>
      </c>
      <c r="V1635" s="4"/>
      <c r="W1635" s="4"/>
      <c r="X1635">
        <f>IF(front!E1635&gt;$X$2,O1635,P1635)</f>
        <v>67643.487940216903</v>
      </c>
      <c r="Y1635">
        <f t="shared" si="360"/>
        <v>67406.73470056949</v>
      </c>
      <c r="Z1635">
        <f>SUMPRODUCT($B$7:$B$456,Y$7:Y$456,EXP(constants!$B$32+constants!$A$32*ABS($A$7:$A$456-$A1635)))</f>
        <v>2.1645012579755089E-12</v>
      </c>
      <c r="AA1635">
        <f t="shared" si="361"/>
        <v>67406.73470056949</v>
      </c>
      <c r="AB1635">
        <f t="shared" si="367"/>
        <v>67401.827278028417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2.2108570236345731E-5</v>
      </c>
      <c r="AL1635" s="17">
        <f t="shared" si="362"/>
        <v>3.2801143721444271E-10</v>
      </c>
      <c r="AQ1635">
        <f t="shared" si="369"/>
        <v>3.2801143721444271E-10</v>
      </c>
    </row>
    <row r="1636" spans="1:43" x14ac:dyDescent="0.2">
      <c r="A1636">
        <f>front!A1636</f>
        <v>932.39</v>
      </c>
      <c r="B1636" s="1">
        <f t="shared" si="368"/>
        <v>0.42999999999994998</v>
      </c>
      <c r="C1636">
        <f>front!D1636-front!B1636</f>
        <v>38064.26</v>
      </c>
      <c r="D1636" s="2">
        <f>front!E1636-front!C1636</f>
        <v>54652.800000000003</v>
      </c>
      <c r="E1636" s="2">
        <f>IF(front!F1636-front!C1636&gt;0,front!F1636-front!C1636,0)</f>
        <v>54652.800000000003</v>
      </c>
      <c r="F1636" s="2">
        <f>front!I1636-front!H1636</f>
        <v>2637.3999999999996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39395.537895339352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57634.244853244505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57634.244853244505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2631.3952584014123</v>
      </c>
      <c r="M1636" s="4"/>
      <c r="N1636" s="4"/>
      <c r="O1636" s="4">
        <f t="shared" si="363"/>
        <v>65659.229825565591</v>
      </c>
      <c r="P1636" s="4">
        <f t="shared" si="364"/>
        <v>11526.848970648902</v>
      </c>
      <c r="Q1636" s="4">
        <f t="shared" si="364"/>
        <v>11526.848970648902</v>
      </c>
      <c r="R1636" s="4">
        <f t="shared" si="365"/>
        <v>438.56587640023542</v>
      </c>
      <c r="S1636" s="4"/>
      <c r="T1636" s="4"/>
      <c r="U1636" s="4">
        <f t="shared" si="366"/>
        <v>1</v>
      </c>
      <c r="V1636" s="4"/>
      <c r="W1636" s="4"/>
      <c r="X1636">
        <f>IF(front!E1636&gt;$X$2,O1636,P1636)</f>
        <v>65659.229825565591</v>
      </c>
      <c r="Y1636">
        <f t="shared" si="360"/>
        <v>65422.476585918179</v>
      </c>
      <c r="Z1636">
        <f>SUMPRODUCT($B$7:$B$456,Y$7:Y$456,EXP(constants!$B$32+constants!$A$32*ABS($A$7:$A$456-$A1636)))</f>
        <v>2.112203191018618E-12</v>
      </c>
      <c r="AA1636">
        <f t="shared" si="361"/>
        <v>65422.476585918179</v>
      </c>
      <c r="AB1636">
        <f t="shared" si="367"/>
        <v>65417.569163377106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2.2103845082792595E-5</v>
      </c>
      <c r="AL1636" s="17">
        <f t="shared" si="362"/>
        <v>3.3788851168696511E-10</v>
      </c>
      <c r="AQ1636">
        <f t="shared" si="369"/>
        <v>3.3788851168696511E-10</v>
      </c>
    </row>
    <row r="1637" spans="1:43" x14ac:dyDescent="0.2">
      <c r="A1637">
        <f>front!A1637</f>
        <v>932.83</v>
      </c>
      <c r="B1637" s="1">
        <f t="shared" si="368"/>
        <v>0.44000000000005457</v>
      </c>
      <c r="C1637">
        <f>front!D1637-front!B1637</f>
        <v>36957.269999999997</v>
      </c>
      <c r="D1637" s="2">
        <f>front!E1637-front!C1637</f>
        <v>55011.7</v>
      </c>
      <c r="E1637" s="2">
        <f>IF(front!F1637-front!C1637&gt;0,front!F1637-front!C1637,0)</f>
        <v>55011.7</v>
      </c>
      <c r="F1637" s="2">
        <f>front!I1637-front!H1637</f>
        <v>2890.7999999999993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38196.783370068551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58032.691357033516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58032.691357033516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2884.2300123914988</v>
      </c>
      <c r="M1637" s="4"/>
      <c r="N1637" s="4"/>
      <c r="O1637" s="4">
        <f t="shared" si="363"/>
        <v>63661.305616780919</v>
      </c>
      <c r="P1637" s="4">
        <f t="shared" si="364"/>
        <v>11606.538271406702</v>
      </c>
      <c r="Q1637" s="4">
        <f t="shared" si="364"/>
        <v>11606.538271406702</v>
      </c>
      <c r="R1637" s="4">
        <f t="shared" si="365"/>
        <v>480.7050020652498</v>
      </c>
      <c r="S1637" s="4"/>
      <c r="T1637" s="4"/>
      <c r="U1637" s="4">
        <f t="shared" si="366"/>
        <v>1</v>
      </c>
      <c r="V1637" s="4"/>
      <c r="W1637" s="4"/>
      <c r="X1637">
        <f>IF(front!E1637&gt;$X$2,O1637,P1637)</f>
        <v>63661.305616780919</v>
      </c>
      <c r="Y1637">
        <f t="shared" si="360"/>
        <v>63424.552377133507</v>
      </c>
      <c r="Z1637">
        <f>SUMPRODUCT($B$7:$B$456,Y$7:Y$456,EXP(constants!$B$32+constants!$A$32*ABS($A$7:$A$456-$A1637)))</f>
        <v>2.0599966757467028E-12</v>
      </c>
      <c r="AA1637">
        <f t="shared" si="361"/>
        <v>63424.552377133507</v>
      </c>
      <c r="AB1637">
        <f t="shared" si="367"/>
        <v>63419.644954592433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2.2098980991908892E-5</v>
      </c>
      <c r="AL1637" s="17">
        <f t="shared" si="362"/>
        <v>3.4845639718941109E-10</v>
      </c>
      <c r="AQ1637">
        <f t="shared" si="369"/>
        <v>3.4845639718941109E-10</v>
      </c>
    </row>
    <row r="1638" spans="1:43" x14ac:dyDescent="0.2">
      <c r="A1638">
        <f>front!A1638</f>
        <v>933.26</v>
      </c>
      <c r="B1638" s="1">
        <f t="shared" si="368"/>
        <v>0.42999999999994998</v>
      </c>
      <c r="C1638">
        <f>front!D1638-front!B1638</f>
        <v>35720</v>
      </c>
      <c r="D1638" s="2">
        <f>front!E1638-front!C1638</f>
        <v>54182.9</v>
      </c>
      <c r="E1638" s="2">
        <f>IF(front!F1638-front!C1638&gt;0,front!F1638-front!C1638,0)</f>
        <v>54182.9</v>
      </c>
      <c r="F1638" s="2">
        <f>front!I1638-front!H1638</f>
        <v>2876.8999999999996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36860.539687417222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57112.971360851152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57112.971360851152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2870.3608323025269</v>
      </c>
      <c r="M1638" s="4"/>
      <c r="N1638" s="4"/>
      <c r="O1638" s="4">
        <f t="shared" si="363"/>
        <v>61434.232812362039</v>
      </c>
      <c r="P1638" s="4">
        <f t="shared" si="364"/>
        <v>11422.59427217023</v>
      </c>
      <c r="Q1638" s="4">
        <f t="shared" si="364"/>
        <v>11422.59427217023</v>
      </c>
      <c r="R1638" s="4">
        <f t="shared" si="365"/>
        <v>478.39347205042117</v>
      </c>
      <c r="S1638" s="4"/>
      <c r="T1638" s="4"/>
      <c r="U1638" s="4">
        <f t="shared" si="366"/>
        <v>1</v>
      </c>
      <c r="V1638" s="4"/>
      <c r="W1638" s="4"/>
      <c r="X1638">
        <f>IF(front!E1638&gt;$X$2,O1638,P1638)</f>
        <v>61434.232812362039</v>
      </c>
      <c r="Y1638">
        <f t="shared" si="360"/>
        <v>61197.479572714627</v>
      </c>
      <c r="Z1638">
        <f>SUMPRODUCT($B$7:$B$456,Y$7:Y$456,EXP(constants!$B$32+constants!$A$32*ABS($A$7:$A$456-$A1638)))</f>
        <v>2.010223618936407E-12</v>
      </c>
      <c r="AA1638">
        <f t="shared" si="361"/>
        <v>61197.479572714627</v>
      </c>
      <c r="AB1638">
        <f t="shared" si="367"/>
        <v>61192.572150173553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2.2094199368341994E-5</v>
      </c>
      <c r="AL1638" s="17">
        <f t="shared" si="362"/>
        <v>3.6106015145302778E-10</v>
      </c>
      <c r="AQ1638">
        <f t="shared" si="369"/>
        <v>3.6106015145302778E-10</v>
      </c>
    </row>
    <row r="1639" spans="1:43" x14ac:dyDescent="0.2">
      <c r="A1639">
        <f>front!A1639</f>
        <v>933.7</v>
      </c>
      <c r="B1639" s="1">
        <f t="shared" si="368"/>
        <v>0.44000000000005457</v>
      </c>
      <c r="C1639">
        <f>front!D1639-front!B1639</f>
        <v>34509.07</v>
      </c>
      <c r="D1639" s="2">
        <f>front!E1639-front!C1639</f>
        <v>55567.4</v>
      </c>
      <c r="E1639" s="2">
        <f>IF(front!F1639-front!C1639&gt;0,front!F1639-front!C1639,0)</f>
        <v>55567.4</v>
      </c>
      <c r="F1639" s="2">
        <f>front!I1639-front!H1639</f>
        <v>2488.6000000000004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35556.40243957068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58650.262540002441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58650.262540002441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2482.9298618717517</v>
      </c>
      <c r="M1639" s="4"/>
      <c r="N1639" s="4"/>
      <c r="O1639" s="4">
        <f t="shared" si="363"/>
        <v>59260.6707326178</v>
      </c>
      <c r="P1639" s="4">
        <f t="shared" si="364"/>
        <v>11730.052508000488</v>
      </c>
      <c r="Q1639" s="4">
        <f t="shared" si="364"/>
        <v>11730.052508000488</v>
      </c>
      <c r="R1639" s="4">
        <f t="shared" si="365"/>
        <v>413.82164364529194</v>
      </c>
      <c r="S1639" s="4"/>
      <c r="T1639" s="4"/>
      <c r="U1639" s="4">
        <f t="shared" si="366"/>
        <v>1</v>
      </c>
      <c r="V1639" s="4"/>
      <c r="W1639" s="4"/>
      <c r="X1639">
        <f>IF(front!E1639&gt;$X$2,O1639,P1639)</f>
        <v>59260.6707326178</v>
      </c>
      <c r="Y1639">
        <f t="shared" si="360"/>
        <v>59023.917492970388</v>
      </c>
      <c r="Z1639">
        <f>SUMPRODUCT($B$7:$B$456,Y$7:Y$456,EXP(constants!$B$32+constants!$A$32*ABS($A$7:$A$456-$A1639)))</f>
        <v>1.9605376935916225E-12</v>
      </c>
      <c r="AA1639">
        <f t="shared" si="361"/>
        <v>59023.917492970388</v>
      </c>
      <c r="AB1639">
        <f t="shared" si="367"/>
        <v>59019.010070429315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2.2089278133764631E-5</v>
      </c>
      <c r="AL1639" s="17">
        <f t="shared" si="362"/>
        <v>3.7427395185728756E-10</v>
      </c>
      <c r="AQ1639">
        <f t="shared" si="369"/>
        <v>3.7427395185728756E-10</v>
      </c>
    </row>
    <row r="1640" spans="1:43" x14ac:dyDescent="0.2">
      <c r="A1640">
        <f>front!A1640</f>
        <v>934.13</v>
      </c>
      <c r="B1640" s="1">
        <f t="shared" si="368"/>
        <v>0.42999999999994998</v>
      </c>
      <c r="C1640">
        <f>front!D1640-front!B1640</f>
        <v>33493.4</v>
      </c>
      <c r="D1640" s="2">
        <f>front!E1640-front!C1640</f>
        <v>54991.5</v>
      </c>
      <c r="E1640" s="2">
        <f>IF(front!F1640-front!C1640&gt;0,front!F1640-front!C1640,0)</f>
        <v>54991.5</v>
      </c>
      <c r="F1640" s="2">
        <f>front!I1640-front!H1640</f>
        <v>2727.8999999999996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34465.325136143714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58010.257626951134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58010.257626951134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2721.6926258838416</v>
      </c>
      <c r="M1640" s="4"/>
      <c r="N1640" s="4"/>
      <c r="O1640" s="4">
        <f t="shared" si="363"/>
        <v>57442.208560239524</v>
      </c>
      <c r="P1640" s="4">
        <f t="shared" si="364"/>
        <v>11602.051525390227</v>
      </c>
      <c r="Q1640" s="4">
        <f t="shared" si="364"/>
        <v>11602.051525390227</v>
      </c>
      <c r="R1640" s="4">
        <f t="shared" si="365"/>
        <v>453.61543764730692</v>
      </c>
      <c r="S1640" s="4"/>
      <c r="T1640" s="4"/>
      <c r="U1640" s="4">
        <f t="shared" si="366"/>
        <v>1</v>
      </c>
      <c r="V1640" s="4"/>
      <c r="W1640" s="4"/>
      <c r="X1640">
        <f>IF(front!E1640&gt;$X$2,O1640,P1640)</f>
        <v>57442.208560239524</v>
      </c>
      <c r="Y1640">
        <f t="shared" si="360"/>
        <v>57205.455320592111</v>
      </c>
      <c r="Z1640">
        <f>SUMPRODUCT($B$7:$B$456,Y$7:Y$456,EXP(constants!$B$32+constants!$A$32*ABS($A$7:$A$456-$A1640)))</f>
        <v>1.9131677365665735E-12</v>
      </c>
      <c r="AA1640">
        <f t="shared" si="361"/>
        <v>57205.455320592111</v>
      </c>
      <c r="AB1640">
        <f t="shared" si="367"/>
        <v>57200.547898051038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2.2084441297153615E-5</v>
      </c>
      <c r="AL1640" s="17">
        <f t="shared" si="362"/>
        <v>3.8608793287286128E-10</v>
      </c>
      <c r="AQ1640">
        <f t="shared" si="369"/>
        <v>3.8608793287286128E-10</v>
      </c>
    </row>
    <row r="1641" spans="1:43" x14ac:dyDescent="0.2">
      <c r="A1641">
        <f>front!A1641</f>
        <v>934.56</v>
      </c>
      <c r="B1641" s="1">
        <f t="shared" si="368"/>
        <v>0.42999999999994998</v>
      </c>
      <c r="C1641">
        <f>front!D1641-front!B1641</f>
        <v>32752.469999999998</v>
      </c>
      <c r="D1641" s="2">
        <f>front!E1641-front!C1641</f>
        <v>55033.2</v>
      </c>
      <c r="E1641" s="2">
        <f>IF(front!F1641-front!C1641&gt;0,front!F1641-front!C1641,0)</f>
        <v>55033.2</v>
      </c>
      <c r="F1641" s="2">
        <f>front!I1641-front!H1641</f>
        <v>2524.2999999999993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33670.967399603403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58056.56993719763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58056.56993719763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2518.549442612582</v>
      </c>
      <c r="M1641" s="4"/>
      <c r="N1641" s="4"/>
      <c r="O1641" s="4">
        <f t="shared" si="363"/>
        <v>56118.278999339003</v>
      </c>
      <c r="P1641" s="4">
        <f t="shared" si="364"/>
        <v>11611.313987439527</v>
      </c>
      <c r="Q1641" s="4">
        <f t="shared" si="364"/>
        <v>11611.313987439527</v>
      </c>
      <c r="R1641" s="4">
        <f t="shared" si="365"/>
        <v>419.75824043543031</v>
      </c>
      <c r="S1641" s="4"/>
      <c r="T1641" s="4"/>
      <c r="U1641" s="4">
        <f t="shared" si="366"/>
        <v>1</v>
      </c>
      <c r="V1641" s="4"/>
      <c r="W1641" s="4"/>
      <c r="X1641">
        <f>IF(front!E1641&gt;$X$2,O1641,P1641)</f>
        <v>56118.278999339003</v>
      </c>
      <c r="Y1641">
        <f t="shared" si="360"/>
        <v>55881.525759691591</v>
      </c>
      <c r="Z1641">
        <f>SUMPRODUCT($B$7:$B$456,Y$7:Y$456,EXP(constants!$B$32+constants!$A$32*ABS($A$7:$A$456-$A1641)))</f>
        <v>1.8669423190399955E-12</v>
      </c>
      <c r="AA1641">
        <f t="shared" si="361"/>
        <v>55881.525759691591</v>
      </c>
      <c r="AB1641">
        <f t="shared" si="367"/>
        <v>55876.618337150518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2.2079577644080151E-5</v>
      </c>
      <c r="AL1641" s="17">
        <f t="shared" si="362"/>
        <v>3.9514878138930197E-10</v>
      </c>
      <c r="AQ1641">
        <f t="shared" si="369"/>
        <v>3.9514878138930197E-10</v>
      </c>
    </row>
    <row r="1642" spans="1:43" x14ac:dyDescent="0.2">
      <c r="A1642">
        <f>front!A1642</f>
        <v>935</v>
      </c>
      <c r="B1642" s="1">
        <f t="shared" si="368"/>
        <v>0.44000000000005457</v>
      </c>
      <c r="C1642">
        <f>front!D1642-front!B1642</f>
        <v>32275.999999999996</v>
      </c>
      <c r="D1642" s="2">
        <f>front!E1642-front!C1642</f>
        <v>55162.6</v>
      </c>
      <c r="E1642" s="2">
        <f>IF(front!F1642-front!C1642&gt;0,front!F1642-front!C1642,0)</f>
        <v>55162.6</v>
      </c>
      <c r="F1642" s="2">
        <f>front!I1642-front!H1642</f>
        <v>2047.2999999999993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33160.840584517478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58200.310098142167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58200.310098142167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2042.6285436745113</v>
      </c>
      <c r="M1642" s="4"/>
      <c r="N1642" s="4"/>
      <c r="O1642" s="4">
        <f t="shared" si="363"/>
        <v>55268.067640862464</v>
      </c>
      <c r="P1642" s="4">
        <f t="shared" si="364"/>
        <v>11640.062019628434</v>
      </c>
      <c r="Q1642" s="4">
        <f t="shared" si="364"/>
        <v>11640.062019628434</v>
      </c>
      <c r="R1642" s="4">
        <f t="shared" si="365"/>
        <v>340.43809061241853</v>
      </c>
      <c r="S1642" s="4"/>
      <c r="T1642" s="4"/>
      <c r="U1642" s="4">
        <f t="shared" si="366"/>
        <v>1</v>
      </c>
      <c r="V1642" s="4"/>
      <c r="W1642" s="4"/>
      <c r="X1642">
        <f>IF(front!E1642&gt;$X$2,O1642,P1642)</f>
        <v>55268.067640862464</v>
      </c>
      <c r="Y1642">
        <f t="shared" si="360"/>
        <v>55031.314401215051</v>
      </c>
      <c r="Z1642">
        <f>SUMPRODUCT($B$7:$B$456,Y$7:Y$456,EXP(constants!$B$32+constants!$A$32*ABS($A$7:$A$456-$A1642)))</f>
        <v>1.8207978225705334E-12</v>
      </c>
      <c r="AA1642">
        <f t="shared" si="361"/>
        <v>55031.314401215051</v>
      </c>
      <c r="AB1642">
        <f t="shared" si="367"/>
        <v>55026.406978673978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2.207457345464117E-5</v>
      </c>
      <c r="AL1642" s="17">
        <f t="shared" si="362"/>
        <v>4.0116327172145522E-10</v>
      </c>
      <c r="AQ1642">
        <f t="shared" si="369"/>
        <v>4.0116327172145522E-10</v>
      </c>
    </row>
    <row r="1643" spans="1:43" x14ac:dyDescent="0.2">
      <c r="A1643">
        <f>front!A1643</f>
        <v>935.43</v>
      </c>
      <c r="B1643" s="1">
        <f t="shared" si="368"/>
        <v>0.42999999999994998</v>
      </c>
      <c r="C1643">
        <f>front!D1643-front!B1643</f>
        <v>31884.200000000004</v>
      </c>
      <c r="D1643" s="2">
        <f>front!E1643-front!C1643</f>
        <v>55335.5</v>
      </c>
      <c r="E1643" s="2">
        <f>IF(front!F1643-front!C1643&gt;0,front!F1643-front!C1643,0)</f>
        <v>55335.5</v>
      </c>
      <c r="F1643" s="2">
        <f>front!I1643-front!H1643</f>
        <v>1818.3999999999996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32741.774375824512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58392.439340447272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58392.439340447272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1814.2479734512046</v>
      </c>
      <c r="M1643" s="4"/>
      <c r="N1643" s="4"/>
      <c r="O1643" s="4">
        <f t="shared" si="363"/>
        <v>54569.623959707518</v>
      </c>
      <c r="P1643" s="4">
        <f t="shared" si="364"/>
        <v>11678.487868089454</v>
      </c>
      <c r="Q1643" s="4">
        <f t="shared" si="364"/>
        <v>11678.487868089454</v>
      </c>
      <c r="R1643" s="4">
        <f t="shared" si="365"/>
        <v>302.37466224186744</v>
      </c>
      <c r="S1643" s="4"/>
      <c r="T1643" s="4"/>
      <c r="U1643" s="4">
        <f t="shared" si="366"/>
        <v>1</v>
      </c>
      <c r="V1643" s="4"/>
      <c r="W1643" s="4"/>
      <c r="X1643">
        <f>IF(front!E1643&gt;$X$2,O1643,P1643)</f>
        <v>54569.623959707518</v>
      </c>
      <c r="Y1643">
        <f t="shared" si="360"/>
        <v>54332.870720060106</v>
      </c>
      <c r="Z1643">
        <f>SUMPRODUCT($B$7:$B$456,Y$7:Y$456,EXP(constants!$B$32+constants!$A$32*ABS($A$7:$A$456-$A1643)))</f>
        <v>1.7768042207701714E-12</v>
      </c>
      <c r="AA1643">
        <f t="shared" si="361"/>
        <v>54332.870720060106</v>
      </c>
      <c r="AB1643">
        <f t="shared" si="367"/>
        <v>54327.963297519032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2.2069656518983188E-5</v>
      </c>
      <c r="AL1643" s="17">
        <f t="shared" si="362"/>
        <v>4.0623014704457052E-10</v>
      </c>
      <c r="AQ1643">
        <f t="shared" si="369"/>
        <v>4.0623014704457052E-10</v>
      </c>
    </row>
    <row r="1644" spans="1:43" x14ac:dyDescent="0.2">
      <c r="A1644">
        <f>front!A1644</f>
        <v>935.86</v>
      </c>
      <c r="B1644" s="1">
        <f t="shared" si="368"/>
        <v>0.43000000000006366</v>
      </c>
      <c r="C1644">
        <f>front!D1644-front!B1644</f>
        <v>31560.670000000002</v>
      </c>
      <c r="D1644" s="2">
        <f>front!E1644-front!C1644</f>
        <v>55899.7</v>
      </c>
      <c r="E1644" s="2">
        <f>IF(front!F1644-front!C1644&gt;0,front!F1644-front!C1644,0)</f>
        <v>55899.7</v>
      </c>
      <c r="F1644" s="2">
        <f>front!I1644-front!H1644</f>
        <v>1862.5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32396.007398178255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59020.001061229188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59020.001061229188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1858.2478953550942</v>
      </c>
      <c r="M1644" s="4"/>
      <c r="N1644" s="4"/>
      <c r="O1644" s="4">
        <f t="shared" si="363"/>
        <v>53993.345663630425</v>
      </c>
      <c r="P1644" s="4">
        <f t="shared" si="364"/>
        <v>11804.000212245839</v>
      </c>
      <c r="Q1644" s="4">
        <f t="shared" si="364"/>
        <v>11804.000212245839</v>
      </c>
      <c r="R1644" s="4">
        <f t="shared" si="365"/>
        <v>309.70798255918237</v>
      </c>
      <c r="S1644" s="4"/>
      <c r="T1644" s="4"/>
      <c r="U1644" s="4">
        <f t="shared" si="366"/>
        <v>1</v>
      </c>
      <c r="V1644" s="4"/>
      <c r="W1644" s="4"/>
      <c r="X1644">
        <f>IF(front!E1644&gt;$X$2,O1644,P1644)</f>
        <v>53993.345663630425</v>
      </c>
      <c r="Y1644">
        <f t="shared" si="360"/>
        <v>53756.592423983013</v>
      </c>
      <c r="Z1644">
        <f>SUMPRODUCT($B$7:$B$456,Y$7:Y$456,EXP(constants!$B$32+constants!$A$32*ABS($A$7:$A$456-$A1644)))</f>
        <v>1.733873579928659E-12</v>
      </c>
      <c r="AA1644">
        <f t="shared" si="361"/>
        <v>53756.592423983013</v>
      </c>
      <c r="AB1644">
        <f t="shared" si="367"/>
        <v>53751.68500144194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2.2064713736604477E-5</v>
      </c>
      <c r="AL1644" s="17">
        <f t="shared" si="362"/>
        <v>4.1049343357352558E-10</v>
      </c>
      <c r="AQ1644">
        <f t="shared" si="369"/>
        <v>4.1049343357352558E-10</v>
      </c>
    </row>
    <row r="1645" spans="1:43" x14ac:dyDescent="0.2">
      <c r="A1645">
        <f>front!A1645</f>
        <v>936.3</v>
      </c>
      <c r="B1645" s="1">
        <f t="shared" si="368"/>
        <v>0.43999999999994088</v>
      </c>
      <c r="C1645">
        <f>front!D1645-front!B1645</f>
        <v>31461.260000000002</v>
      </c>
      <c r="D1645" s="2">
        <f>front!E1645-front!C1645</f>
        <v>55548.800000000003</v>
      </c>
      <c r="E1645" s="2">
        <f>IF(front!F1645-front!C1645&gt;0,front!F1645-front!C1645,0)</f>
        <v>55548.800000000003</v>
      </c>
      <c r="F1645" s="2">
        <f>front!I1645-front!H1645</f>
        <v>1936.0999999999985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32289.815200042685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58629.577430334131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58629.577430334131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1931.6808662230446</v>
      </c>
      <c r="M1645" s="4"/>
      <c r="N1645" s="4"/>
      <c r="O1645" s="4">
        <f t="shared" si="363"/>
        <v>53816.358666737804</v>
      </c>
      <c r="P1645" s="4">
        <f t="shared" si="364"/>
        <v>11725.915486066826</v>
      </c>
      <c r="Q1645" s="4">
        <f t="shared" si="364"/>
        <v>11725.915486066826</v>
      </c>
      <c r="R1645" s="4">
        <f t="shared" si="365"/>
        <v>321.94681103717414</v>
      </c>
      <c r="S1645" s="4"/>
      <c r="T1645" s="4"/>
      <c r="U1645" s="4">
        <f t="shared" si="366"/>
        <v>1</v>
      </c>
      <c r="V1645" s="4"/>
      <c r="W1645" s="4"/>
      <c r="X1645">
        <f>IF(front!E1645&gt;$X$2,O1645,P1645)</f>
        <v>53816.358666737804</v>
      </c>
      <c r="Y1645">
        <f t="shared" si="360"/>
        <v>53579.605427090391</v>
      </c>
      <c r="Z1645">
        <f>SUMPRODUCT($B$7:$B$456,Y$7:Y$456,EXP(constants!$B$32+constants!$A$32*ABS($A$7:$A$456-$A1645)))</f>
        <v>1.6910180923908155E-12</v>
      </c>
      <c r="AA1645">
        <f t="shared" si="361"/>
        <v>53579.605427090391</v>
      </c>
      <c r="AB1645">
        <f t="shared" si="367"/>
        <v>53574.698004549318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2.2059629592346787E-5</v>
      </c>
      <c r="AL1645" s="17">
        <f t="shared" si="362"/>
        <v>4.1175462324535334E-10</v>
      </c>
      <c r="AQ1645">
        <f t="shared" si="369"/>
        <v>4.1175462324535334E-10</v>
      </c>
    </row>
    <row r="1646" spans="1:43" x14ac:dyDescent="0.2">
      <c r="A1646">
        <f>front!A1646</f>
        <v>936.73</v>
      </c>
      <c r="B1646" s="1">
        <f t="shared" si="368"/>
        <v>0.43000000000006366</v>
      </c>
      <c r="C1646">
        <f>front!D1646-front!B1646</f>
        <v>31302.400000000001</v>
      </c>
      <c r="D1646" s="2">
        <f>front!E1646-front!C1646</f>
        <v>55797.599999999999</v>
      </c>
      <c r="E1646" s="2">
        <f>IF(front!F1646-front!C1646&gt;0,front!F1646-front!C1646,0)</f>
        <v>55797.599999999999</v>
      </c>
      <c r="F1646" s="2">
        <f>front!I1646-front!H1646</f>
        <v>1898.5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32120.166293947848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58906.359057445618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58906.359057445618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1894.1661961258571</v>
      </c>
      <c r="M1646" s="4"/>
      <c r="N1646" s="4"/>
      <c r="O1646" s="4">
        <f t="shared" si="363"/>
        <v>53533.610489913081</v>
      </c>
      <c r="P1646" s="4">
        <f t="shared" si="364"/>
        <v>11781.271811489123</v>
      </c>
      <c r="Q1646" s="4">
        <f t="shared" si="364"/>
        <v>11781.271811489123</v>
      </c>
      <c r="R1646" s="4">
        <f t="shared" si="365"/>
        <v>315.69436602097619</v>
      </c>
      <c r="S1646" s="4"/>
      <c r="T1646" s="4"/>
      <c r="U1646" s="4">
        <f t="shared" si="366"/>
        <v>1</v>
      </c>
      <c r="V1646" s="4"/>
      <c r="W1646" s="4"/>
      <c r="X1646">
        <f>IF(front!E1646&gt;$X$2,O1646,P1646)</f>
        <v>53533.610489913081</v>
      </c>
      <c r="Y1646">
        <f t="shared" si="360"/>
        <v>53296.857250265668</v>
      </c>
      <c r="Z1646">
        <f>SUMPRODUCT($B$7:$B$456,Y$7:Y$456,EXP(constants!$B$32+constants!$A$32*ABS($A$7:$A$456-$A1646)))</f>
        <v>1.6501601917103114E-12</v>
      </c>
      <c r="AA1646">
        <f t="shared" si="361"/>
        <v>53296.857250265668</v>
      </c>
      <c r="AB1646">
        <f t="shared" si="367"/>
        <v>53291.949827724595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2.2054635521321918E-5</v>
      </c>
      <c r="AL1646" s="17">
        <f t="shared" si="362"/>
        <v>4.1384553563187922E-10</v>
      </c>
      <c r="AQ1646">
        <f t="shared" si="369"/>
        <v>4.1384553563187922E-10</v>
      </c>
    </row>
    <row r="1647" spans="1:43" x14ac:dyDescent="0.2">
      <c r="A1647">
        <f>front!A1647</f>
        <v>937.16</v>
      </c>
      <c r="B1647" s="1">
        <f t="shared" si="368"/>
        <v>0.42999999999994998</v>
      </c>
      <c r="C1647">
        <f>front!D1647-front!B1647</f>
        <v>31322.600000000002</v>
      </c>
      <c r="D1647" s="2">
        <f>front!E1647-front!C1647</f>
        <v>55316.1</v>
      </c>
      <c r="E1647" s="2">
        <f>IF(front!F1647-front!C1647&gt;0,front!F1647-front!C1647,0)</f>
        <v>55316.1</v>
      </c>
      <c r="F1647" s="2">
        <f>front!I1647-front!H1647</f>
        <v>2171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32141.734807100813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58370.877699883567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58370.877699883567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2166.0480233704752</v>
      </c>
      <c r="M1647" s="4"/>
      <c r="N1647" s="4"/>
      <c r="O1647" s="4">
        <f t="shared" si="363"/>
        <v>53569.558011834692</v>
      </c>
      <c r="P1647" s="4">
        <f t="shared" si="364"/>
        <v>11674.175539976713</v>
      </c>
      <c r="Q1647" s="4">
        <f t="shared" si="364"/>
        <v>11674.175539976713</v>
      </c>
      <c r="R1647" s="4">
        <f t="shared" si="365"/>
        <v>361.00800389507918</v>
      </c>
      <c r="S1647" s="4"/>
      <c r="T1647" s="4"/>
      <c r="U1647" s="4">
        <f t="shared" si="366"/>
        <v>1</v>
      </c>
      <c r="V1647" s="4"/>
      <c r="W1647" s="4"/>
      <c r="X1647">
        <f>IF(front!E1647&gt;$X$2,O1647,P1647)</f>
        <v>53569.558011834692</v>
      </c>
      <c r="Y1647">
        <f t="shared" si="360"/>
        <v>53332.804772187279</v>
      </c>
      <c r="Z1647">
        <f>SUMPRODUCT($B$7:$B$456,Y$7:Y$456,EXP(constants!$B$32+constants!$A$32*ABS($A$7:$A$456-$A1647)))</f>
        <v>1.6102894880654534E-12</v>
      </c>
      <c r="AA1647">
        <f t="shared" si="361"/>
        <v>53332.804772187279</v>
      </c>
      <c r="AB1647">
        <f t="shared" si="367"/>
        <v>53327.897349646206</v>
      </c>
      <c r="AD1647" s="4"/>
      <c r="AE1647" s="4"/>
      <c r="AF1647" s="4"/>
    </row>
    <row r="1648" spans="1:43" x14ac:dyDescent="0.2">
      <c r="A1648">
        <f>front!A1648</f>
        <v>937.6</v>
      </c>
      <c r="B1648" s="1">
        <f t="shared" si="368"/>
        <v>0.44000000000005457</v>
      </c>
      <c r="C1648">
        <f>front!D1648-front!B1648</f>
        <v>31248.6</v>
      </c>
      <c r="D1648" s="2">
        <f>front!E1648-front!C1648</f>
        <v>55848.5</v>
      </c>
      <c r="E1648" s="2">
        <f>IF(front!F1648-front!C1648&gt;0,front!F1648-front!C1648,0)</f>
        <v>55848.5</v>
      </c>
      <c r="F1648" s="2">
        <f>front!I1648-front!H1648</f>
        <v>2261.8999999999996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32062.726218524698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58963.008622925969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58963.008622925969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2256.7420927412941</v>
      </c>
      <c r="M1648" s="4"/>
      <c r="N1648" s="4"/>
      <c r="O1648" s="4">
        <f t="shared" si="363"/>
        <v>53437.877030874493</v>
      </c>
      <c r="P1648" s="4">
        <f t="shared" si="364"/>
        <v>11792.601724585193</v>
      </c>
      <c r="Q1648" s="4">
        <f t="shared" si="364"/>
        <v>11792.601724585193</v>
      </c>
      <c r="R1648" s="4">
        <f t="shared" si="365"/>
        <v>376.12368212354903</v>
      </c>
      <c r="S1648" s="4"/>
      <c r="T1648" s="4"/>
      <c r="U1648" s="4">
        <f t="shared" si="366"/>
        <v>1</v>
      </c>
      <c r="V1648" s="4"/>
      <c r="W1648" s="4"/>
      <c r="X1648">
        <f>IF(front!E1648&gt;$X$2,O1648,P1648)</f>
        <v>53437.877030874493</v>
      </c>
      <c r="Y1648">
        <f t="shared" si="360"/>
        <v>53201.123791227081</v>
      </c>
      <c r="Z1648">
        <f>SUMPRODUCT($B$7:$B$456,Y$7:Y$456,EXP(constants!$B$32+constants!$A$32*ABS($A$7:$A$456-$A1648)))</f>
        <v>1.5704885810748959E-12</v>
      </c>
      <c r="AA1648">
        <f t="shared" si="361"/>
        <v>53201.123791227081</v>
      </c>
      <c r="AB1648">
        <f t="shared" si="367"/>
        <v>53196.216368686008</v>
      </c>
      <c r="AD1648" s="4"/>
      <c r="AE1648" s="4"/>
      <c r="AF1648" s="4"/>
    </row>
    <row r="1649" spans="1:32" x14ac:dyDescent="0.2">
      <c r="A1649">
        <f>front!A1649</f>
        <v>938.03</v>
      </c>
      <c r="B1649" s="1">
        <f t="shared" si="368"/>
        <v>0.42999999999994998</v>
      </c>
      <c r="C1649">
        <f>front!D1649-front!B1649</f>
        <v>30846.670000000002</v>
      </c>
      <c r="D1649" s="2">
        <f>front!E1649-front!C1649</f>
        <v>55138.2</v>
      </c>
      <c r="E1649" s="2">
        <f>IF(front!F1649-front!C1649&gt;0,front!F1649-front!C1649,0)</f>
        <v>55138.2</v>
      </c>
      <c r="F1649" s="2">
        <f>front!I1649-front!H1649</f>
        <v>2250.3999999999996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31633.821600345786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58173.202818597347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58173.202818597347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2245.2681327012847</v>
      </c>
      <c r="M1649" s="4"/>
      <c r="N1649" s="4"/>
      <c r="O1649" s="4">
        <f t="shared" si="363"/>
        <v>52723.036000576314</v>
      </c>
      <c r="P1649" s="4">
        <f t="shared" si="364"/>
        <v>11634.640563719469</v>
      </c>
      <c r="Q1649" s="4">
        <f t="shared" si="364"/>
        <v>11634.640563719469</v>
      </c>
      <c r="R1649" s="4">
        <f t="shared" si="365"/>
        <v>374.21135545021411</v>
      </c>
      <c r="S1649" s="4"/>
      <c r="T1649" s="4"/>
      <c r="U1649" s="4">
        <f t="shared" si="366"/>
        <v>1</v>
      </c>
      <c r="V1649" s="4"/>
      <c r="W1649" s="4"/>
      <c r="X1649">
        <f>IF(front!E1649&gt;$X$2,O1649,P1649)</f>
        <v>52723.036000576314</v>
      </c>
      <c r="Y1649">
        <f t="shared" si="360"/>
        <v>52486.282760928902</v>
      </c>
      <c r="Z1649">
        <f>SUMPRODUCT($B$7:$B$456,Y$7:Y$456,EXP(constants!$B$32+constants!$A$32*ABS($A$7:$A$456-$A1649)))</f>
        <v>1.5325428803433992E-12</v>
      </c>
      <c r="AA1649">
        <f t="shared" si="361"/>
        <v>52486.282760928902</v>
      </c>
      <c r="AB1649">
        <f t="shared" si="367"/>
        <v>52481.375338387828</v>
      </c>
      <c r="AD1649" s="4"/>
      <c r="AE1649" s="4"/>
      <c r="AF1649" s="4"/>
    </row>
    <row r="1650" spans="1:32" x14ac:dyDescent="0.2">
      <c r="A1650">
        <f>front!A1650</f>
        <v>938.46</v>
      </c>
      <c r="B1650" s="1">
        <f t="shared" si="368"/>
        <v>0.43000000000006366</v>
      </c>
      <c r="C1650">
        <f>front!D1650-front!B1650</f>
        <v>30408.74</v>
      </c>
      <c r="D1650" s="2">
        <f>front!E1650-front!C1650</f>
        <v>55686.9</v>
      </c>
      <c r="E1650" s="2">
        <f>IF(front!F1650-front!C1650&gt;0,front!F1650-front!C1650,0)</f>
        <v>55686.9</v>
      </c>
      <c r="F1650" s="2">
        <f>front!I1650-front!H1650</f>
        <v>2223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31166.942123044457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58783.184490817279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58783.184490817279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2217.9301917585335</v>
      </c>
      <c r="M1650" s="4"/>
      <c r="N1650" s="4"/>
      <c r="O1650" s="4">
        <f t="shared" si="363"/>
        <v>51944.90353840743</v>
      </c>
      <c r="P1650" s="4">
        <f t="shared" si="364"/>
        <v>11756.636898163455</v>
      </c>
      <c r="Q1650" s="4">
        <f t="shared" si="364"/>
        <v>11756.636898163455</v>
      </c>
      <c r="R1650" s="4">
        <f t="shared" si="365"/>
        <v>369.6550319597556</v>
      </c>
      <c r="S1650" s="4"/>
      <c r="T1650" s="4"/>
      <c r="U1650" s="4">
        <f t="shared" si="366"/>
        <v>1</v>
      </c>
      <c r="V1650" s="4"/>
      <c r="W1650" s="4"/>
      <c r="X1650">
        <f>IF(front!E1650&gt;$X$2,O1650,P1650)</f>
        <v>51944.90353840743</v>
      </c>
      <c r="Y1650">
        <f t="shared" si="360"/>
        <v>51708.150298760018</v>
      </c>
      <c r="Z1650">
        <f>SUMPRODUCT($B$7:$B$456,Y$7:Y$456,EXP(constants!$B$32+constants!$A$32*ABS($A$7:$A$456-$A1650)))</f>
        <v>1.4955140128963583E-12</v>
      </c>
      <c r="AA1650">
        <f t="shared" si="361"/>
        <v>51708.150298760018</v>
      </c>
      <c r="AB1650">
        <f t="shared" si="367"/>
        <v>51703.242876218945</v>
      </c>
      <c r="AD1650" s="4"/>
      <c r="AE1650" s="4"/>
      <c r="AF1650" s="4"/>
    </row>
    <row r="1651" spans="1:32" x14ac:dyDescent="0.2">
      <c r="A1651">
        <f>front!A1651</f>
        <v>938.9</v>
      </c>
      <c r="B1651" s="1">
        <f t="shared" si="368"/>
        <v>0.43999999999994088</v>
      </c>
      <c r="C1651">
        <f>front!D1651-front!B1651</f>
        <v>29673.800000000003</v>
      </c>
      <c r="D1651" s="2">
        <f>front!E1651-front!C1651</f>
        <v>55600.5</v>
      </c>
      <c r="E1651" s="2">
        <f>IF(front!F1651-front!C1651&gt;0,front!F1651-front!C1651,0)</f>
        <v>55600.5</v>
      </c>
      <c r="F1651" s="2">
        <f>front!I1651-front!H1651</f>
        <v>2270.2999999999993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30384.453935718506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58687.075770410942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58687.075770410942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2265.1230749085812</v>
      </c>
      <c r="M1651" s="4"/>
      <c r="N1651" s="4"/>
      <c r="O1651" s="4">
        <f t="shared" si="363"/>
        <v>50640.756559530848</v>
      </c>
      <c r="P1651" s="4">
        <f t="shared" si="364"/>
        <v>11737.415154082188</v>
      </c>
      <c r="Q1651" s="4">
        <f t="shared" si="364"/>
        <v>11737.415154082188</v>
      </c>
      <c r="R1651" s="4">
        <f t="shared" si="365"/>
        <v>377.52051248476351</v>
      </c>
      <c r="S1651" s="4"/>
      <c r="T1651" s="4"/>
      <c r="U1651" s="4">
        <f t="shared" si="366"/>
        <v>1</v>
      </c>
      <c r="V1651" s="4"/>
      <c r="W1651" s="4"/>
      <c r="X1651">
        <f>IF(front!E1651&gt;$X$2,O1651,P1651)</f>
        <v>50640.756559530848</v>
      </c>
      <c r="Y1651">
        <f t="shared" si="360"/>
        <v>50404.003319883435</v>
      </c>
      <c r="Z1651">
        <f>SUMPRODUCT($B$7:$B$456,Y$7:Y$456,EXP(constants!$B$32+constants!$A$32*ABS($A$7:$A$456-$A1651)))</f>
        <v>1.4585499672564299E-12</v>
      </c>
      <c r="AA1651">
        <f t="shared" si="361"/>
        <v>50404.003319883435</v>
      </c>
      <c r="AB1651">
        <f t="shared" si="367"/>
        <v>50399.095897342362</v>
      </c>
      <c r="AD1651" s="4"/>
      <c r="AE1651" s="4"/>
      <c r="AF1651" s="4"/>
    </row>
    <row r="1652" spans="1:32" x14ac:dyDescent="0.2">
      <c r="A1652">
        <f>front!A1652</f>
        <v>939.33</v>
      </c>
      <c r="B1652" s="1">
        <f t="shared" si="368"/>
        <v>0.43000000000006366</v>
      </c>
      <c r="C1652">
        <f>front!D1652-front!B1652</f>
        <v>28624.539999999997</v>
      </c>
      <c r="D1652" s="2">
        <f>front!E1652-front!C1652</f>
        <v>55168.1</v>
      </c>
      <c r="E1652" s="2">
        <f>IF(front!F1652-front!C1652&gt;0,front!F1652-front!C1652,0)</f>
        <v>55168.1</v>
      </c>
      <c r="F1652" s="2">
        <f>front!I1652-front!H1652</f>
        <v>2203.5999999999985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29269.568608031826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58206.420558860882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58206.420558860882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2198.5741440668398</v>
      </c>
      <c r="M1652" s="4"/>
      <c r="N1652" s="4"/>
      <c r="O1652" s="4">
        <f t="shared" si="363"/>
        <v>48782.614346719711</v>
      </c>
      <c r="P1652" s="4">
        <f t="shared" si="364"/>
        <v>11641.284111772176</v>
      </c>
      <c r="Q1652" s="4">
        <f t="shared" si="364"/>
        <v>11641.284111772176</v>
      </c>
      <c r="R1652" s="4">
        <f t="shared" si="365"/>
        <v>366.42902401113997</v>
      </c>
      <c r="S1652" s="4"/>
      <c r="T1652" s="4"/>
      <c r="U1652" s="4">
        <f t="shared" si="366"/>
        <v>1</v>
      </c>
      <c r="V1652" s="4"/>
      <c r="W1652" s="4"/>
      <c r="X1652">
        <f>IF(front!E1652&gt;$X$2,O1652,P1652)</f>
        <v>48782.614346719711</v>
      </c>
      <c r="Y1652">
        <f t="shared" si="360"/>
        <v>48545.861107072298</v>
      </c>
      <c r="Z1652">
        <f>SUMPRODUCT($B$7:$B$456,Y$7:Y$456,EXP(constants!$B$32+constants!$A$32*ABS($A$7:$A$456-$A1652)))</f>
        <v>1.4233088956393523E-12</v>
      </c>
      <c r="AA1652">
        <f t="shared" si="361"/>
        <v>48545.861107072298</v>
      </c>
      <c r="AB1652">
        <f t="shared" si="367"/>
        <v>48540.953684531225</v>
      </c>
      <c r="AD1652" s="4"/>
      <c r="AE1652" s="4"/>
      <c r="AF1652" s="4"/>
    </row>
    <row r="1653" spans="1:32" x14ac:dyDescent="0.2">
      <c r="A1653">
        <f>front!A1653</f>
        <v>939.76</v>
      </c>
      <c r="B1653" s="1">
        <f t="shared" si="368"/>
        <v>0.42999999999994998</v>
      </c>
      <c r="C1653">
        <f>front!D1653-front!B1653</f>
        <v>27503.66</v>
      </c>
      <c r="D1653" s="2">
        <f>front!E1653-front!C1653</f>
        <v>55850.5</v>
      </c>
      <c r="E1653" s="2">
        <f>IF(front!F1653-front!C1653&gt;0,front!F1653-front!C1653,0)</f>
        <v>55850.5</v>
      </c>
      <c r="F1653" s="2">
        <f>front!I1653-front!H1653</f>
        <v>2189.8999999999996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28081.550043533058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58965.234719721557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58965.234719721557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2184.9051883993061</v>
      </c>
      <c r="M1653" s="4"/>
      <c r="N1653" s="4"/>
      <c r="O1653" s="4">
        <f t="shared" si="363"/>
        <v>46802.583405888428</v>
      </c>
      <c r="P1653" s="4">
        <f t="shared" si="364"/>
        <v>11793.046943944311</v>
      </c>
      <c r="Q1653" s="4">
        <f t="shared" si="364"/>
        <v>11793.046943944311</v>
      </c>
      <c r="R1653" s="4">
        <f t="shared" si="365"/>
        <v>364.15086473321765</v>
      </c>
      <c r="S1653" s="4"/>
      <c r="T1653" s="4"/>
      <c r="U1653" s="4">
        <f t="shared" si="366"/>
        <v>1</v>
      </c>
      <c r="V1653" s="4"/>
      <c r="W1653" s="4"/>
      <c r="X1653">
        <f>IF(front!E1653&gt;$X$2,O1653,P1653)</f>
        <v>46802.583405888428</v>
      </c>
      <c r="Y1653">
        <f t="shared" ref="Y1653:Y1716" si="370">X1653-$U$4</f>
        <v>46565.830166241016</v>
      </c>
      <c r="Z1653">
        <f>SUMPRODUCT($B$7:$B$456,Y$7:Y$456,EXP(constants!$B$32+constants!$A$32*ABS($A$7:$A$456-$A1653)))</f>
        <v>1.3889193088233537E-12</v>
      </c>
      <c r="AA1653">
        <f t="shared" si="361"/>
        <v>46565.830166241016</v>
      </c>
      <c r="AB1653">
        <f t="shared" si="367"/>
        <v>46560.922743699943</v>
      </c>
      <c r="AD1653" s="4"/>
      <c r="AE1653" s="4"/>
      <c r="AF1653" s="4"/>
    </row>
    <row r="1654" spans="1:32" x14ac:dyDescent="0.2">
      <c r="A1654">
        <f>front!A1654</f>
        <v>940.19</v>
      </c>
      <c r="B1654" s="1">
        <f t="shared" si="368"/>
        <v>0.43000000000006366</v>
      </c>
      <c r="C1654">
        <f>front!D1654-front!B1654</f>
        <v>26386.269999999997</v>
      </c>
      <c r="D1654" s="2">
        <f>front!E1654-front!C1654</f>
        <v>55466.5</v>
      </c>
      <c r="E1654" s="2">
        <f>IF(front!F1654-front!C1654&gt;0,front!F1654-front!C1654,0)</f>
        <v>55466.5</v>
      </c>
      <c r="F1654" s="2">
        <f>front!I1654-front!H1654</f>
        <v>1840.0999999999985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26900.339131861372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58538.063923488269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58538.063923488269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1835.8987294036046</v>
      </c>
      <c r="M1654" s="4"/>
      <c r="N1654" s="4"/>
      <c r="O1654" s="4">
        <f t="shared" si="363"/>
        <v>44833.898553102292</v>
      </c>
      <c r="P1654" s="4">
        <f t="shared" si="364"/>
        <v>11707.612784697654</v>
      </c>
      <c r="Q1654" s="4">
        <f t="shared" si="364"/>
        <v>11707.612784697654</v>
      </c>
      <c r="R1654" s="4">
        <f t="shared" si="365"/>
        <v>305.98312156726746</v>
      </c>
      <c r="S1654" s="4"/>
      <c r="T1654" s="4"/>
      <c r="U1654" s="4">
        <f t="shared" si="366"/>
        <v>1</v>
      </c>
      <c r="V1654" s="4"/>
      <c r="W1654" s="4"/>
      <c r="X1654">
        <f>IF(front!E1654&gt;$X$2,O1654,P1654)</f>
        <v>44833.898553102292</v>
      </c>
      <c r="Y1654">
        <f t="shared" si="370"/>
        <v>44597.145313454879</v>
      </c>
      <c r="Z1654">
        <f>SUMPRODUCT($B$7:$B$456,Y$7:Y$456,EXP(constants!$B$32+constants!$A$32*ABS($A$7:$A$456-$A1654)))</f>
        <v>1.355360633473579E-12</v>
      </c>
      <c r="AA1654">
        <f t="shared" si="361"/>
        <v>44597.145313454879</v>
      </c>
      <c r="AB1654">
        <f t="shared" si="367"/>
        <v>44592.237890913806</v>
      </c>
      <c r="AD1654" s="4"/>
      <c r="AE1654" s="4"/>
      <c r="AF1654" s="4"/>
    </row>
    <row r="1655" spans="1:32" x14ac:dyDescent="0.2">
      <c r="A1655">
        <f>front!A1655</f>
        <v>940.63</v>
      </c>
      <c r="B1655" s="1">
        <f t="shared" si="368"/>
        <v>0.43999999999994088</v>
      </c>
      <c r="C1655">
        <f>front!D1655-front!B1655</f>
        <v>25227.73</v>
      </c>
      <c r="D1655" s="2">
        <f>front!E1655-front!C1655</f>
        <v>55034.2</v>
      </c>
      <c r="E1655" s="2">
        <f>IF(front!F1655-front!C1655&gt;0,front!F1655-front!C1655,0)</f>
        <v>55034.2</v>
      </c>
      <c r="F1655" s="2">
        <f>front!I1655-front!H1655</f>
        <v>1613.2000000000007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25678.995090960627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58057.680596481179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58057.680596481179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1609.5134841949125</v>
      </c>
      <c r="M1655" s="4"/>
      <c r="N1655" s="4"/>
      <c r="O1655" s="4">
        <f t="shared" si="363"/>
        <v>42798.325151601042</v>
      </c>
      <c r="P1655" s="4">
        <f t="shared" si="364"/>
        <v>11611.536119296235</v>
      </c>
      <c r="Q1655" s="4">
        <f t="shared" si="364"/>
        <v>11611.536119296235</v>
      </c>
      <c r="R1655" s="4">
        <f t="shared" si="365"/>
        <v>268.25224736581873</v>
      </c>
      <c r="S1655" s="4"/>
      <c r="T1655" s="4"/>
      <c r="U1655" s="4">
        <f t="shared" si="366"/>
        <v>1</v>
      </c>
      <c r="V1655" s="4"/>
      <c r="W1655" s="4"/>
      <c r="X1655">
        <f>IF(front!E1655&gt;$X$2,O1655,P1655)</f>
        <v>42798.325151601042</v>
      </c>
      <c r="Y1655">
        <f t="shared" si="370"/>
        <v>42561.57191195363</v>
      </c>
      <c r="Z1655">
        <f>SUMPRODUCT($B$7:$B$456,Y$7:Y$456,EXP(constants!$B$32+constants!$A$32*ABS($A$7:$A$456-$A1655)))</f>
        <v>1.3218607050996196E-12</v>
      </c>
      <c r="AA1655">
        <f t="shared" si="361"/>
        <v>42561.57191195363</v>
      </c>
      <c r="AB1655">
        <f t="shared" si="367"/>
        <v>42556.664489412557</v>
      </c>
      <c r="AD1655" s="4"/>
      <c r="AE1655" s="4"/>
      <c r="AF1655" s="4"/>
    </row>
    <row r="1656" spans="1:32" x14ac:dyDescent="0.2">
      <c r="A1656">
        <f>front!A1656</f>
        <v>941.06</v>
      </c>
      <c r="B1656" s="1">
        <f t="shared" si="368"/>
        <v>0.42999999999994998</v>
      </c>
      <c r="C1656">
        <f>front!D1656-front!B1656</f>
        <v>24212.6</v>
      </c>
      <c r="D1656" s="2">
        <f>front!E1656-front!C1656</f>
        <v>54447.6</v>
      </c>
      <c r="E1656" s="2">
        <f>IF(front!F1656-front!C1656&gt;0,front!F1656-front!C1656,0)</f>
        <v>54447.6</v>
      </c>
      <c r="F1656" s="2">
        <f>front!I1656-front!H1656</f>
        <v>1702.1999999999989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24611.74486692444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57406.558681698894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57406.558681698894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1698.3116236630153</v>
      </c>
      <c r="M1656" s="4"/>
      <c r="N1656" s="4"/>
      <c r="O1656" s="4">
        <f t="shared" si="363"/>
        <v>41019.574778207396</v>
      </c>
      <c r="P1656" s="4">
        <f t="shared" si="364"/>
        <v>11481.31173633978</v>
      </c>
      <c r="Q1656" s="4">
        <f t="shared" si="364"/>
        <v>11481.31173633978</v>
      </c>
      <c r="R1656" s="4">
        <f t="shared" si="365"/>
        <v>283.05193727716926</v>
      </c>
      <c r="S1656" s="4"/>
      <c r="T1656" s="4"/>
      <c r="U1656" s="4">
        <f t="shared" si="366"/>
        <v>1</v>
      </c>
      <c r="V1656" s="4"/>
      <c r="W1656" s="4"/>
      <c r="X1656">
        <f>IF(front!E1656&gt;$X$2,O1656,P1656)</f>
        <v>41019.574778207396</v>
      </c>
      <c r="Y1656">
        <f t="shared" si="370"/>
        <v>40782.821538559983</v>
      </c>
      <c r="Z1656">
        <f>SUMPRODUCT($B$7:$B$456,Y$7:Y$456,EXP(constants!$B$32+constants!$A$32*ABS($A$7:$A$456-$A1656)))</f>
        <v>1.2899222807590198E-12</v>
      </c>
      <c r="AA1656">
        <f t="shared" si="361"/>
        <v>40782.821538559983</v>
      </c>
      <c r="AB1656">
        <f t="shared" si="367"/>
        <v>40777.91411601891</v>
      </c>
      <c r="AD1656" s="4"/>
      <c r="AE1656" s="4"/>
      <c r="AF1656" s="4"/>
    </row>
    <row r="1657" spans="1:32" x14ac:dyDescent="0.2">
      <c r="A1657">
        <f>front!A1657</f>
        <v>941.49</v>
      </c>
      <c r="B1657" s="1">
        <f t="shared" si="368"/>
        <v>0.43000000000006366</v>
      </c>
      <c r="C1657">
        <f>front!D1657-front!B1657</f>
        <v>23409.600000000002</v>
      </c>
      <c r="D1657" s="2">
        <f>front!E1657-front!C1657</f>
        <v>55675.9</v>
      </c>
      <c r="E1657" s="2">
        <f>IF(front!F1657-front!C1657&gt;0,front!F1657-front!C1657,0)</f>
        <v>55675.9</v>
      </c>
      <c r="F1657" s="2">
        <f>front!I1657-front!H1657</f>
        <v>1628.7000000000007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23769.504902077879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58770.947108071181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58770.947108071181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1624.9783343517911</v>
      </c>
      <c r="M1657" s="4"/>
      <c r="N1657" s="4"/>
      <c r="O1657" s="4">
        <f t="shared" si="363"/>
        <v>39615.841503463133</v>
      </c>
      <c r="P1657" s="4">
        <f t="shared" si="364"/>
        <v>11754.189421614235</v>
      </c>
      <c r="Q1657" s="4">
        <f t="shared" si="364"/>
        <v>11754.189421614235</v>
      </c>
      <c r="R1657" s="4">
        <f t="shared" si="365"/>
        <v>270.82972239196516</v>
      </c>
      <c r="S1657" s="4"/>
      <c r="T1657" s="4"/>
      <c r="U1657" s="4">
        <f t="shared" si="366"/>
        <v>1</v>
      </c>
      <c r="V1657" s="4"/>
      <c r="W1657" s="4"/>
      <c r="X1657">
        <f>IF(front!E1657&gt;$X$2,O1657,P1657)</f>
        <v>39615.841503463133</v>
      </c>
      <c r="Y1657">
        <f t="shared" si="370"/>
        <v>39379.08826381572</v>
      </c>
      <c r="Z1657">
        <f>SUMPRODUCT($B$7:$B$456,Y$7:Y$456,EXP(constants!$B$32+constants!$A$32*ABS($A$7:$A$456-$A1657)))</f>
        <v>1.2587555435904608E-12</v>
      </c>
      <c r="AA1657">
        <f t="shared" si="361"/>
        <v>39379.08826381572</v>
      </c>
      <c r="AB1657">
        <f t="shared" si="367"/>
        <v>39374.180841274647</v>
      </c>
      <c r="AD1657" s="4"/>
      <c r="AE1657" s="4"/>
      <c r="AF1657" s="4"/>
    </row>
    <row r="1658" spans="1:32" x14ac:dyDescent="0.2">
      <c r="A1658">
        <f>front!A1658</f>
        <v>941.93</v>
      </c>
      <c r="B1658" s="1">
        <f t="shared" si="368"/>
        <v>0.43999999999994088</v>
      </c>
      <c r="C1658">
        <f>front!D1658-front!B1658</f>
        <v>22775.8</v>
      </c>
      <c r="D1658" s="2">
        <f>front!E1658-front!C1658</f>
        <v>54989.7</v>
      </c>
      <c r="E1658" s="2">
        <f>IF(front!F1658-front!C1658&gt;0,front!F1658-front!C1658,0)</f>
        <v>54989.7</v>
      </c>
      <c r="F1658" s="2">
        <f>front!I1658-front!H1658</f>
        <v>1627.8000000000011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23106.009316193104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58008.258629777803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58008.258629777803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1624.0803753786881</v>
      </c>
      <c r="M1658" s="4"/>
      <c r="N1658" s="4"/>
      <c r="O1658" s="4">
        <f t="shared" si="363"/>
        <v>38510.015526988507</v>
      </c>
      <c r="P1658" s="4">
        <f t="shared" si="364"/>
        <v>11601.65172595556</v>
      </c>
      <c r="Q1658" s="4">
        <f t="shared" si="364"/>
        <v>11601.65172595556</v>
      </c>
      <c r="R1658" s="4">
        <f t="shared" si="365"/>
        <v>270.68006256311469</v>
      </c>
      <c r="S1658" s="4"/>
      <c r="T1658" s="4"/>
      <c r="U1658" s="4">
        <f t="shared" si="366"/>
        <v>1</v>
      </c>
      <c r="V1658" s="4"/>
      <c r="W1658" s="4"/>
      <c r="X1658">
        <f>IF(front!E1658&gt;$X$2,O1658,P1658)</f>
        <v>38510.015526988507</v>
      </c>
      <c r="Y1658">
        <f t="shared" si="370"/>
        <v>38273.262287341095</v>
      </c>
      <c r="Z1658">
        <f>SUMPRODUCT($B$7:$B$456,Y$7:Y$456,EXP(constants!$B$32+constants!$A$32*ABS($A$7:$A$456-$A1658)))</f>
        <v>1.2276433661306992E-12</v>
      </c>
      <c r="AA1658">
        <f t="shared" si="361"/>
        <v>38273.262287341095</v>
      </c>
      <c r="AB1658">
        <f t="shared" si="367"/>
        <v>38268.354864800021</v>
      </c>
      <c r="AD1658" s="4"/>
      <c r="AE1658" s="4"/>
      <c r="AF1658" s="4"/>
    </row>
    <row r="1659" spans="1:32" x14ac:dyDescent="0.2">
      <c r="A1659">
        <f>front!A1659</f>
        <v>942.36</v>
      </c>
      <c r="B1659" s="1">
        <f t="shared" si="368"/>
        <v>0.43000000000006366</v>
      </c>
      <c r="C1659">
        <f>front!D1659-front!B1659</f>
        <v>22355.13</v>
      </c>
      <c r="D1659" s="2">
        <f>front!E1659-front!C1659</f>
        <v>55801.5</v>
      </c>
      <c r="E1659" s="2">
        <f>IF(front!F1659-front!C1659&gt;0,front!F1659-front!C1659,0)</f>
        <v>55801.5</v>
      </c>
      <c r="F1659" s="2">
        <f>front!I1659-front!H1659</f>
        <v>1664.7999999999993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22666.264875079185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58910.69928292463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58910.69928292463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1660.9964597624084</v>
      </c>
      <c r="M1659" s="4"/>
      <c r="N1659" s="4"/>
      <c r="O1659" s="4">
        <f t="shared" si="363"/>
        <v>37777.108125131977</v>
      </c>
      <c r="P1659" s="4">
        <f t="shared" si="364"/>
        <v>11782.139856584927</v>
      </c>
      <c r="Q1659" s="4">
        <f t="shared" si="364"/>
        <v>11782.139856584927</v>
      </c>
      <c r="R1659" s="4">
        <f t="shared" si="365"/>
        <v>276.83274329373472</v>
      </c>
      <c r="S1659" s="4"/>
      <c r="T1659" s="4"/>
      <c r="U1659" s="4">
        <f t="shared" si="366"/>
        <v>1</v>
      </c>
      <c r="V1659" s="4"/>
      <c r="W1659" s="4"/>
      <c r="X1659">
        <f>IF(front!E1659&gt;$X$2,O1659,P1659)</f>
        <v>37777.108125131977</v>
      </c>
      <c r="Y1659">
        <f t="shared" si="370"/>
        <v>37540.354885484565</v>
      </c>
      <c r="Z1659">
        <f>SUMPRODUCT($B$7:$B$456,Y$7:Y$456,EXP(constants!$B$32+constants!$A$32*ABS($A$7:$A$456-$A1659)))</f>
        <v>1.1979813944757814E-12</v>
      </c>
      <c r="AA1659">
        <f t="shared" si="361"/>
        <v>37540.354885484565</v>
      </c>
      <c r="AB1659">
        <f t="shared" si="367"/>
        <v>37535.447462943492</v>
      </c>
      <c r="AD1659" s="4"/>
      <c r="AE1659" s="4"/>
      <c r="AF1659" s="4"/>
    </row>
    <row r="1660" spans="1:32" x14ac:dyDescent="0.2">
      <c r="A1660">
        <f>front!A1660</f>
        <v>942.79</v>
      </c>
      <c r="B1660" s="1">
        <f t="shared" si="368"/>
        <v>0.42999999999994998</v>
      </c>
      <c r="C1660">
        <f>front!D1660-front!B1660</f>
        <v>22183.599999999999</v>
      </c>
      <c r="D1660" s="2">
        <f>front!E1660-front!C1660</f>
        <v>55623.7</v>
      </c>
      <c r="E1660" s="2">
        <f>IF(front!F1660-front!C1660&gt;0,front!F1660-front!C1660,0)</f>
        <v>55623.7</v>
      </c>
      <c r="F1660" s="2">
        <f>front!I1660-front!H1660</f>
        <v>1511.2999999999993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22487.104775019729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58712.880426528536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58712.880426528536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1507.8445012411396</v>
      </c>
      <c r="M1660" s="4"/>
      <c r="N1660" s="4"/>
      <c r="O1660" s="4">
        <f t="shared" si="363"/>
        <v>37478.507958366215</v>
      </c>
      <c r="P1660" s="4">
        <f t="shared" si="364"/>
        <v>11742.576085305707</v>
      </c>
      <c r="Q1660" s="4">
        <f t="shared" si="364"/>
        <v>11742.576085305707</v>
      </c>
      <c r="R1660" s="4">
        <f t="shared" si="365"/>
        <v>251.30741687352327</v>
      </c>
      <c r="S1660" s="4"/>
      <c r="T1660" s="4"/>
      <c r="U1660" s="4">
        <f t="shared" si="366"/>
        <v>1</v>
      </c>
      <c r="V1660" s="4"/>
      <c r="W1660" s="4"/>
      <c r="X1660">
        <f>IF(front!E1660&gt;$X$2,O1660,P1660)</f>
        <v>37478.507958366215</v>
      </c>
      <c r="Y1660">
        <f t="shared" si="370"/>
        <v>37241.754718718803</v>
      </c>
      <c r="Z1660">
        <f>SUMPRODUCT($B$7:$B$456,Y$7:Y$456,EXP(constants!$B$32+constants!$A$32*ABS($A$7:$A$456-$A1660)))</f>
        <v>1.1690361069872431E-12</v>
      </c>
      <c r="AA1660">
        <f t="shared" si="361"/>
        <v>37241.754718718803</v>
      </c>
      <c r="AB1660">
        <f t="shared" si="367"/>
        <v>37236.84729617773</v>
      </c>
      <c r="AD1660" s="4"/>
      <c r="AE1660" s="4"/>
      <c r="AF1660" s="4"/>
    </row>
    <row r="1661" spans="1:32" x14ac:dyDescent="0.2">
      <c r="A1661">
        <f>front!A1661</f>
        <v>943.23</v>
      </c>
      <c r="B1661" s="1">
        <f t="shared" si="368"/>
        <v>0.44000000000005457</v>
      </c>
      <c r="C1661">
        <f>front!D1661-front!B1661</f>
        <v>22152.2</v>
      </c>
      <c r="D1661" s="2">
        <f>front!E1661-front!C1661</f>
        <v>55158.400000000001</v>
      </c>
      <c r="E1661" s="2">
        <f>IF(front!F1661-front!C1661&gt;0,front!F1661-front!C1661,0)</f>
        <v>55158.400000000001</v>
      </c>
      <c r="F1661" s="2">
        <f>front!I1661-front!H1661</f>
        <v>1477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22454.317346447362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58195.643981123096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58195.643981123096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1473.6222367033317</v>
      </c>
      <c r="M1661" s="4"/>
      <c r="N1661" s="4"/>
      <c r="O1661" s="4">
        <f t="shared" si="363"/>
        <v>37423.86224407894</v>
      </c>
      <c r="P1661" s="4">
        <f t="shared" si="364"/>
        <v>11639.128796224619</v>
      </c>
      <c r="Q1661" s="4">
        <f t="shared" si="364"/>
        <v>11639.128796224619</v>
      </c>
      <c r="R1661" s="4">
        <f t="shared" si="365"/>
        <v>245.60370611722198</v>
      </c>
      <c r="S1661" s="4"/>
      <c r="T1661" s="4"/>
      <c r="U1661" s="4">
        <f t="shared" si="366"/>
        <v>1</v>
      </c>
      <c r="V1661" s="4"/>
      <c r="W1661" s="4"/>
      <c r="X1661">
        <f>IF(front!E1661&gt;$X$2,O1661,P1661)</f>
        <v>37423.86224407894</v>
      </c>
      <c r="Y1661">
        <f t="shared" si="370"/>
        <v>37187.109004431528</v>
      </c>
      <c r="Z1661">
        <f>SUMPRODUCT($B$7:$B$456,Y$7:Y$456,EXP(constants!$B$32+constants!$A$32*ABS($A$7:$A$456-$A1661)))</f>
        <v>1.1401414903933652E-12</v>
      </c>
      <c r="AA1661">
        <f t="shared" si="361"/>
        <v>37187.109004431528</v>
      </c>
      <c r="AB1661">
        <f t="shared" si="367"/>
        <v>37182.201581890455</v>
      </c>
      <c r="AD1661" s="4"/>
      <c r="AE1661" s="4"/>
      <c r="AF1661" s="4"/>
    </row>
    <row r="1662" spans="1:32" x14ac:dyDescent="0.2">
      <c r="A1662">
        <f>front!A1662</f>
        <v>943.66</v>
      </c>
      <c r="B1662" s="1">
        <f t="shared" si="368"/>
        <v>0.42999999999994998</v>
      </c>
      <c r="C1662">
        <f>front!D1662-front!B1662</f>
        <v>22395.67</v>
      </c>
      <c r="D1662" s="2">
        <f>front!E1662-front!C1662</f>
        <v>55911</v>
      </c>
      <c r="E1662" s="2">
        <f>IF(front!F1662-front!C1662&gt;0,front!F1662-front!C1662,0)</f>
        <v>55911</v>
      </c>
      <c r="F1662" s="2">
        <f>front!I1662-front!H1662</f>
        <v>1487.3000000000011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22708.620745854576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59032.580702803833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59032.580702803833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1483.8988947678076</v>
      </c>
      <c r="M1662" s="4"/>
      <c r="N1662" s="4"/>
      <c r="O1662" s="4">
        <f t="shared" si="363"/>
        <v>37847.70124309096</v>
      </c>
      <c r="P1662" s="4">
        <f t="shared" si="364"/>
        <v>11806.516140560767</v>
      </c>
      <c r="Q1662" s="4">
        <f t="shared" si="364"/>
        <v>11806.516140560767</v>
      </c>
      <c r="R1662" s="4">
        <f t="shared" si="365"/>
        <v>247.31648246130126</v>
      </c>
      <c r="S1662" s="4"/>
      <c r="T1662" s="4"/>
      <c r="U1662" s="4">
        <f t="shared" si="366"/>
        <v>1</v>
      </c>
      <c r="V1662" s="4"/>
      <c r="W1662" s="4"/>
      <c r="X1662">
        <f>IF(front!E1662&gt;$X$2,O1662,P1662)</f>
        <v>37847.70124309096</v>
      </c>
      <c r="Y1662">
        <f t="shared" si="370"/>
        <v>37610.948003443547</v>
      </c>
      <c r="Z1662">
        <f>SUMPRODUCT($B$7:$B$456,Y$7:Y$456,EXP(constants!$B$32+constants!$A$32*ABS($A$7:$A$456-$A1662)))</f>
        <v>1.1125937143016607E-12</v>
      </c>
      <c r="AA1662">
        <f t="shared" si="361"/>
        <v>37610.948003443547</v>
      </c>
      <c r="AB1662">
        <f t="shared" si="367"/>
        <v>37606.040580902474</v>
      </c>
      <c r="AD1662" s="4"/>
      <c r="AE1662" s="4"/>
      <c r="AF1662" s="4"/>
    </row>
    <row r="1663" spans="1:32" x14ac:dyDescent="0.2">
      <c r="A1663">
        <f>front!A1663</f>
        <v>944.09</v>
      </c>
      <c r="B1663" s="1">
        <f t="shared" si="368"/>
        <v>0.43000000000006366</v>
      </c>
      <c r="C1663">
        <f>front!D1663-front!B1663</f>
        <v>22577.530000000002</v>
      </c>
      <c r="D1663" s="2">
        <f>front!E1663-front!C1663</f>
        <v>55950</v>
      </c>
      <c r="E1663" s="2">
        <f>IF(front!F1663-front!C1663&gt;0,front!F1663-front!C1663,0)</f>
        <v>55950</v>
      </c>
      <c r="F1663" s="2">
        <f>front!I1663-front!H1663</f>
        <v>1744.5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22898.685386739369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59076.000634164753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59076.000634164753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1740.5156583084499</v>
      </c>
      <c r="M1663" s="4"/>
      <c r="N1663" s="4"/>
      <c r="O1663" s="4">
        <f t="shared" si="363"/>
        <v>38164.475644565617</v>
      </c>
      <c r="P1663" s="4">
        <f t="shared" si="364"/>
        <v>11815.20012683295</v>
      </c>
      <c r="Q1663" s="4">
        <f t="shared" si="364"/>
        <v>11815.20012683295</v>
      </c>
      <c r="R1663" s="4">
        <f t="shared" si="365"/>
        <v>290.08594305140832</v>
      </c>
      <c r="S1663" s="4"/>
      <c r="T1663" s="4"/>
      <c r="U1663" s="4">
        <f t="shared" si="366"/>
        <v>1</v>
      </c>
      <c r="V1663" s="4"/>
      <c r="W1663" s="4"/>
      <c r="X1663">
        <f>IF(front!E1663&gt;$X$2,O1663,P1663)</f>
        <v>38164.475644565617</v>
      </c>
      <c r="Y1663">
        <f t="shared" si="370"/>
        <v>37927.722404918204</v>
      </c>
      <c r="Z1663">
        <f>SUMPRODUCT($B$7:$B$456,Y$7:Y$456,EXP(constants!$B$32+constants!$A$32*ABS($A$7:$A$456-$A1663)))</f>
        <v>1.0857115397813265E-12</v>
      </c>
      <c r="AA1663">
        <f t="shared" si="361"/>
        <v>37927.722404918204</v>
      </c>
      <c r="AB1663">
        <f t="shared" si="367"/>
        <v>37922.814982377131</v>
      </c>
      <c r="AD1663" s="4"/>
      <c r="AE1663" s="4"/>
      <c r="AF1663" s="4"/>
    </row>
    <row r="1664" spans="1:32" x14ac:dyDescent="0.2">
      <c r="A1664">
        <f>front!A1664</f>
        <v>944.52</v>
      </c>
      <c r="B1664" s="1">
        <f t="shared" si="368"/>
        <v>0.42999999999994998</v>
      </c>
      <c r="C1664">
        <f>front!D1664-front!B1664</f>
        <v>22881.4</v>
      </c>
      <c r="D1664" s="2">
        <f>front!E1664-front!C1664</f>
        <v>55210.400000000001</v>
      </c>
      <c r="E1664" s="2">
        <f>IF(front!F1664-front!C1664&gt;0,front!F1664-front!C1664,0)</f>
        <v>55210.400000000001</v>
      </c>
      <c r="F1664" s="2">
        <f>front!I1664-front!H1664</f>
        <v>1786.2000000000007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23216.477625650805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58253.418205338072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58253.418205338072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1782.1210415708269</v>
      </c>
      <c r="M1664" s="4"/>
      <c r="N1664" s="4"/>
      <c r="O1664" s="4">
        <f t="shared" si="363"/>
        <v>38694.129376084675</v>
      </c>
      <c r="P1664" s="4">
        <f t="shared" si="364"/>
        <v>11650.683641067613</v>
      </c>
      <c r="Q1664" s="4">
        <f t="shared" si="364"/>
        <v>11650.683641067613</v>
      </c>
      <c r="R1664" s="4">
        <f t="shared" si="365"/>
        <v>297.02017359513781</v>
      </c>
      <c r="S1664" s="4"/>
      <c r="T1664" s="4"/>
      <c r="U1664" s="4">
        <f t="shared" si="366"/>
        <v>1</v>
      </c>
      <c r="V1664" s="4"/>
      <c r="W1664" s="4"/>
      <c r="X1664">
        <f>IF(front!E1664&gt;$X$2,O1664,P1664)</f>
        <v>38694.129376084675</v>
      </c>
      <c r="Y1664">
        <f t="shared" si="370"/>
        <v>38457.376136437262</v>
      </c>
      <c r="Z1664">
        <f>SUMPRODUCT($B$7:$B$456,Y$7:Y$456,EXP(constants!$B$32+constants!$A$32*ABS($A$7:$A$456-$A1664)))</f>
        <v>1.0594788847555399E-12</v>
      </c>
      <c r="AA1664">
        <f t="shared" si="361"/>
        <v>38457.376136437262</v>
      </c>
      <c r="AB1664">
        <f t="shared" si="367"/>
        <v>38452.468713896189</v>
      </c>
      <c r="AD1664" s="4"/>
      <c r="AE1664" s="4"/>
      <c r="AF1664" s="4"/>
    </row>
    <row r="1665" spans="1:32" x14ac:dyDescent="0.2">
      <c r="A1665">
        <f>front!A1665</f>
        <v>944.96</v>
      </c>
      <c r="B1665" s="1">
        <f t="shared" si="368"/>
        <v>0.44000000000005457</v>
      </c>
      <c r="C1665">
        <f>front!D1665-front!B1665</f>
        <v>23301.329999999998</v>
      </c>
      <c r="D1665" s="2">
        <f>front!E1665-front!C1665</f>
        <v>55703</v>
      </c>
      <c r="E1665" s="2">
        <f>IF(front!F1665-front!C1665&gt;0,front!F1665-front!C1665,0)</f>
        <v>55703</v>
      </c>
      <c r="F1665" s="2">
        <f>front!I1665-front!H1665</f>
        <v>1821.2000000000007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23656.081511680797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58801.096272568058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58801.096272568058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1817.0416194784475</v>
      </c>
      <c r="M1665" s="4"/>
      <c r="N1665" s="4"/>
      <c r="O1665" s="4">
        <f t="shared" si="363"/>
        <v>39426.802519467994</v>
      </c>
      <c r="P1665" s="4">
        <f t="shared" si="364"/>
        <v>11760.219254513613</v>
      </c>
      <c r="Q1665" s="4">
        <f t="shared" si="364"/>
        <v>11760.219254513613</v>
      </c>
      <c r="R1665" s="4">
        <f t="shared" si="365"/>
        <v>302.84026991307462</v>
      </c>
      <c r="S1665" s="4"/>
      <c r="T1665" s="4"/>
      <c r="U1665" s="4">
        <f t="shared" si="366"/>
        <v>1</v>
      </c>
      <c r="V1665" s="4"/>
      <c r="W1665" s="4"/>
      <c r="X1665">
        <f>IF(front!E1665&gt;$X$2,O1665,P1665)</f>
        <v>39426.802519467994</v>
      </c>
      <c r="Y1665">
        <f t="shared" si="370"/>
        <v>39190.049279820581</v>
      </c>
      <c r="Z1665">
        <f>SUMPRODUCT($B$7:$B$456,Y$7:Y$456,EXP(constants!$B$32+constants!$A$32*ABS($A$7:$A$456-$A1665)))</f>
        <v>1.0332921519580259E-12</v>
      </c>
      <c r="AA1665">
        <f t="shared" si="361"/>
        <v>39190.049279820581</v>
      </c>
      <c r="AB1665">
        <f t="shared" si="367"/>
        <v>39185.141857279508</v>
      </c>
      <c r="AD1665" s="4"/>
      <c r="AE1665" s="4"/>
      <c r="AF1665" s="4"/>
    </row>
    <row r="1666" spans="1:32" x14ac:dyDescent="0.2">
      <c r="A1666">
        <f>front!A1666</f>
        <v>945.39</v>
      </c>
      <c r="B1666" s="1">
        <f t="shared" si="368"/>
        <v>0.42999999999994998</v>
      </c>
      <c r="C1666">
        <f>front!D1666-front!B1666</f>
        <v>23679</v>
      </c>
      <c r="D1666" s="2">
        <f>front!E1666-front!C1666</f>
        <v>55240.9</v>
      </c>
      <c r="E1666" s="2">
        <f>IF(front!F1666-front!C1666&gt;0,front!F1666-front!C1666,0)</f>
        <v>55240.9</v>
      </c>
      <c r="F1666" s="2">
        <f>front!I1666-front!H1666</f>
        <v>1837.1000000000004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24051.870273881072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58287.308337375813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58287.308337375813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1832.9055374328586</v>
      </c>
      <c r="M1666" s="4"/>
      <c r="N1666" s="4"/>
      <c r="O1666" s="4">
        <f t="shared" si="363"/>
        <v>40086.450456468454</v>
      </c>
      <c r="P1666" s="4">
        <f t="shared" si="364"/>
        <v>11657.461667475163</v>
      </c>
      <c r="Q1666" s="4">
        <f t="shared" si="364"/>
        <v>11657.461667475163</v>
      </c>
      <c r="R1666" s="4">
        <f t="shared" si="365"/>
        <v>305.48425623880979</v>
      </c>
      <c r="S1666" s="4"/>
      <c r="T1666" s="4"/>
      <c r="U1666" s="4">
        <f t="shared" si="366"/>
        <v>1</v>
      </c>
      <c r="V1666" s="4"/>
      <c r="W1666" s="4"/>
      <c r="X1666">
        <f>IF(front!E1666&gt;$X$2,O1666,P1666)</f>
        <v>40086.450456468454</v>
      </c>
      <c r="Y1666">
        <f t="shared" si="370"/>
        <v>39849.697216821041</v>
      </c>
      <c r="Z1666">
        <f>SUMPRODUCT($B$7:$B$456,Y$7:Y$456,EXP(constants!$B$32+constants!$A$32*ABS($A$7:$A$456-$A1666)))</f>
        <v>1.0083260393489368E-12</v>
      </c>
      <c r="AA1666">
        <f t="shared" si="361"/>
        <v>39849.697216821041</v>
      </c>
      <c r="AB1666">
        <f t="shared" si="367"/>
        <v>39844.789794279968</v>
      </c>
      <c r="AD1666" s="4"/>
      <c r="AE1666" s="4"/>
      <c r="AF1666" s="4"/>
    </row>
    <row r="1667" spans="1:32" x14ac:dyDescent="0.2">
      <c r="A1667">
        <f>front!A1667</f>
        <v>945.82</v>
      </c>
      <c r="B1667" s="1">
        <f t="shared" si="368"/>
        <v>0.43000000000006366</v>
      </c>
      <c r="C1667">
        <f>front!D1667-front!B1667</f>
        <v>24032.87</v>
      </c>
      <c r="D1667" s="2">
        <f>front!E1667-front!C1667</f>
        <v>55487.5</v>
      </c>
      <c r="E1667" s="2">
        <f>IF(front!F1667-front!C1667&gt;0,front!F1667-front!C1667,0)</f>
        <v>55487.5</v>
      </c>
      <c r="F1667" s="2">
        <f>front!I1667-front!H1667</f>
        <v>1751.3999999999996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24423.077370275536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58561.41295562766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58561.41295562766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1747.4000030931368</v>
      </c>
      <c r="M1667" s="4"/>
      <c r="N1667" s="4"/>
      <c r="O1667" s="4">
        <f t="shared" si="363"/>
        <v>40705.128950459228</v>
      </c>
      <c r="P1667" s="4">
        <f t="shared" si="364"/>
        <v>11712.282591125531</v>
      </c>
      <c r="Q1667" s="4">
        <f t="shared" si="364"/>
        <v>11712.282591125531</v>
      </c>
      <c r="R1667" s="4">
        <f t="shared" si="365"/>
        <v>291.23333384885609</v>
      </c>
      <c r="S1667" s="4"/>
      <c r="T1667" s="4"/>
      <c r="U1667" s="4">
        <f t="shared" si="366"/>
        <v>1</v>
      </c>
      <c r="V1667" s="4"/>
      <c r="W1667" s="4"/>
      <c r="X1667">
        <f>IF(front!E1667&gt;$X$2,O1667,P1667)</f>
        <v>40705.128950459228</v>
      </c>
      <c r="Y1667">
        <f t="shared" si="370"/>
        <v>40468.375710811815</v>
      </c>
      <c r="Z1667">
        <f>SUMPRODUCT($B$7:$B$456,Y$7:Y$456,EXP(constants!$B$32+constants!$A$32*ABS($A$7:$A$456-$A1667)))</f>
        <v>9.8396315088862501E-13</v>
      </c>
      <c r="AA1667">
        <f t="shared" si="361"/>
        <v>40468.375710811815</v>
      </c>
      <c r="AB1667">
        <f t="shared" si="367"/>
        <v>40463.468288270742</v>
      </c>
      <c r="AD1667" s="4"/>
      <c r="AE1667" s="4"/>
      <c r="AF1667" s="4"/>
    </row>
    <row r="1668" spans="1:32" x14ac:dyDescent="0.2">
      <c r="A1668">
        <f>front!A1668</f>
        <v>946.26</v>
      </c>
      <c r="B1668" s="1">
        <f t="shared" si="368"/>
        <v>0.43999999999994088</v>
      </c>
      <c r="C1668">
        <f>front!D1668-front!B1668</f>
        <v>24572</v>
      </c>
      <c r="D1668" s="2">
        <f>front!E1668-front!C1668</f>
        <v>55362.400000000001</v>
      </c>
      <c r="E1668" s="2">
        <f>IF(front!F1668-front!C1668&gt;0,front!F1668-front!C1668,0)</f>
        <v>55362.400000000001</v>
      </c>
      <c r="F1668" s="2">
        <f>front!I1668-front!H1668</f>
        <v>1793.6000000000004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24989.280871174105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58422.338407779644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58422.338407779644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1789.5042499751721</v>
      </c>
      <c r="M1668" s="4"/>
      <c r="N1668" s="4"/>
      <c r="O1668" s="4">
        <f t="shared" si="363"/>
        <v>41648.801451956839</v>
      </c>
      <c r="P1668" s="4">
        <f t="shared" si="364"/>
        <v>11684.467681555929</v>
      </c>
      <c r="Q1668" s="4">
        <f t="shared" si="364"/>
        <v>11684.467681555929</v>
      </c>
      <c r="R1668" s="4">
        <f t="shared" si="365"/>
        <v>298.25070832919533</v>
      </c>
      <c r="S1668" s="4"/>
      <c r="T1668" s="4"/>
      <c r="U1668" s="4">
        <f t="shared" si="366"/>
        <v>1</v>
      </c>
      <c r="V1668" s="4"/>
      <c r="W1668" s="4"/>
      <c r="X1668">
        <f>IF(front!E1668&gt;$X$2,O1668,P1668)</f>
        <v>41648.801451956839</v>
      </c>
      <c r="Y1668">
        <f t="shared" si="370"/>
        <v>41412.048212309426</v>
      </c>
      <c r="Z1668">
        <f>SUMPRODUCT($B$7:$B$456,Y$7:Y$456,EXP(constants!$B$32+constants!$A$32*ABS($A$7:$A$456-$A1668)))</f>
        <v>9.5964291149012254E-13</v>
      </c>
      <c r="AA1668">
        <f t="shared" si="361"/>
        <v>41412.048212309426</v>
      </c>
      <c r="AB1668">
        <f t="shared" si="367"/>
        <v>41407.140789768353</v>
      </c>
      <c r="AD1668" s="4"/>
      <c r="AE1668" s="4"/>
      <c r="AF1668" s="4"/>
    </row>
    <row r="1669" spans="1:32" x14ac:dyDescent="0.2">
      <c r="A1669">
        <f>front!A1669</f>
        <v>946.69</v>
      </c>
      <c r="B1669" s="1">
        <f t="shared" si="368"/>
        <v>0.43000000000006366</v>
      </c>
      <c r="C1669">
        <f>front!D1669-front!B1669</f>
        <v>25057.07</v>
      </c>
      <c r="D1669" s="2">
        <f>front!E1669-front!C1669</f>
        <v>55352.1</v>
      </c>
      <c r="E1669" s="2">
        <f>IF(front!F1669-front!C1669&gt;0,front!F1669-front!C1669,0)</f>
        <v>55352.1</v>
      </c>
      <c r="F1669" s="2">
        <f>front!I1669-front!H1669</f>
        <v>1845.3999999999996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25499.380121091031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58410.889825828948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58410.889825828948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1841.1867018196756</v>
      </c>
      <c r="M1669" s="4"/>
      <c r="N1669" s="4"/>
      <c r="O1669" s="4">
        <f t="shared" si="363"/>
        <v>42498.966868485048</v>
      </c>
      <c r="P1669" s="4">
        <f t="shared" si="364"/>
        <v>11682.177965165789</v>
      </c>
      <c r="Q1669" s="4">
        <f t="shared" si="364"/>
        <v>11682.177965165789</v>
      </c>
      <c r="R1669" s="4">
        <f t="shared" si="365"/>
        <v>306.86445030327923</v>
      </c>
      <c r="S1669" s="4"/>
      <c r="T1669" s="4"/>
      <c r="U1669" s="4">
        <f t="shared" si="366"/>
        <v>1</v>
      </c>
      <c r="V1669" s="4"/>
      <c r="W1669" s="4"/>
      <c r="X1669">
        <f>IF(front!E1669&gt;$X$2,O1669,P1669)</f>
        <v>42498.966868485048</v>
      </c>
      <c r="Y1669">
        <f t="shared" si="370"/>
        <v>42262.213628837635</v>
      </c>
      <c r="Z1669">
        <f>SUMPRODUCT($B$7:$B$456,Y$7:Y$456,EXP(constants!$B$32+constants!$A$32*ABS($A$7:$A$456-$A1669)))</f>
        <v>9.3645629099040967E-13</v>
      </c>
      <c r="AA1669">
        <f t="shared" si="361"/>
        <v>42262.213628837635</v>
      </c>
      <c r="AB1669">
        <f t="shared" si="367"/>
        <v>42257.306206296562</v>
      </c>
      <c r="AD1669" s="4"/>
      <c r="AE1669" s="4"/>
      <c r="AF1669" s="4"/>
    </row>
    <row r="1670" spans="1:32" x14ac:dyDescent="0.2">
      <c r="A1670">
        <f>front!A1670</f>
        <v>947.12</v>
      </c>
      <c r="B1670" s="1">
        <f t="shared" si="368"/>
        <v>0.42999999999994998</v>
      </c>
      <c r="C1670">
        <f>front!D1670-front!B1670</f>
        <v>25547.600000000002</v>
      </c>
      <c r="D1670" s="2">
        <f>front!E1670-front!C1670</f>
        <v>54870</v>
      </c>
      <c r="E1670" s="2">
        <f>IF(front!F1670-front!C1670&gt;0,front!F1670-front!C1670,0)</f>
        <v>54870</v>
      </c>
      <c r="F1670" s="2">
        <f>front!I1670-front!H1670</f>
        <v>1756.7999999999993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26015.856294692465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57875.342632751381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57875.342632751381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1752.7877509539624</v>
      </c>
      <c r="M1670" s="4"/>
      <c r="N1670" s="4"/>
      <c r="O1670" s="4">
        <f t="shared" si="363"/>
        <v>43359.760491154106</v>
      </c>
      <c r="P1670" s="4">
        <f t="shared" si="364"/>
        <v>11575.068526550276</v>
      </c>
      <c r="Q1670" s="4">
        <f t="shared" si="364"/>
        <v>11575.068526550276</v>
      </c>
      <c r="R1670" s="4">
        <f t="shared" si="365"/>
        <v>292.13129182566041</v>
      </c>
      <c r="S1670" s="4"/>
      <c r="T1670" s="4"/>
      <c r="U1670" s="4">
        <f t="shared" si="366"/>
        <v>1</v>
      </c>
      <c r="V1670" s="4"/>
      <c r="W1670" s="4"/>
      <c r="X1670">
        <f>IF(front!E1670&gt;$X$2,O1670,P1670)</f>
        <v>43359.760491154106</v>
      </c>
      <c r="Y1670">
        <f t="shared" si="370"/>
        <v>43123.007251506693</v>
      </c>
      <c r="Z1670">
        <f>SUMPRODUCT($B$7:$B$456,Y$7:Y$456,EXP(constants!$B$32+constants!$A$32*ABS($A$7:$A$456-$A1670)))</f>
        <v>9.138298990546405E-13</v>
      </c>
      <c r="AA1670">
        <f t="shared" si="361"/>
        <v>43123.007251506693</v>
      </c>
      <c r="AB1670">
        <f t="shared" si="367"/>
        <v>43118.09982896562</v>
      </c>
      <c r="AD1670" s="4"/>
      <c r="AE1670" s="4"/>
      <c r="AF1670" s="4"/>
    </row>
    <row r="1671" spans="1:32" x14ac:dyDescent="0.2">
      <c r="A1671">
        <f>front!A1671</f>
        <v>947.55</v>
      </c>
      <c r="B1671" s="1">
        <f t="shared" si="368"/>
        <v>0.42999999999994998</v>
      </c>
      <c r="C1671">
        <f>front!D1671-front!B1671</f>
        <v>25949.27</v>
      </c>
      <c r="D1671" s="2">
        <f>front!E1671-front!C1671</f>
        <v>55589.2</v>
      </c>
      <c r="E1671" s="2">
        <f>IF(front!F1671-front!C1671&gt;0,front!F1671-front!C1671,0)</f>
        <v>55589.2</v>
      </c>
      <c r="F1671" s="2">
        <f>front!I1671-front!H1671</f>
        <v>1689.8000000000011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26439.2411273711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58674.507730736346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58674.507730736346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1685.9397525426371</v>
      </c>
      <c r="M1671" s="4"/>
      <c r="N1671" s="4"/>
      <c r="O1671" s="4">
        <f t="shared" si="363"/>
        <v>44065.40187895183</v>
      </c>
      <c r="P1671" s="4">
        <f t="shared" si="364"/>
        <v>11734.901546147268</v>
      </c>
      <c r="Q1671" s="4">
        <f t="shared" si="364"/>
        <v>11734.901546147268</v>
      </c>
      <c r="R1671" s="4">
        <f t="shared" si="365"/>
        <v>280.98995875710619</v>
      </c>
      <c r="S1671" s="4"/>
      <c r="T1671" s="4"/>
      <c r="U1671" s="4">
        <f t="shared" si="366"/>
        <v>1</v>
      </c>
      <c r="V1671" s="4"/>
      <c r="W1671" s="4"/>
      <c r="X1671">
        <f>IF(front!E1671&gt;$X$2,O1671,P1671)</f>
        <v>44065.40187895183</v>
      </c>
      <c r="Y1671">
        <f t="shared" si="370"/>
        <v>43828.648639304418</v>
      </c>
      <c r="Z1671">
        <f>SUMPRODUCT($B$7:$B$456,Y$7:Y$456,EXP(constants!$B$32+constants!$A$32*ABS($A$7:$A$456-$A1671)))</f>
        <v>8.9175019959876321E-13</v>
      </c>
      <c r="AA1671">
        <f t="shared" ref="AA1671:AA1734" si="371">Y1671-Z1671</f>
        <v>43828.648639304418</v>
      </c>
      <c r="AB1671">
        <f t="shared" si="367"/>
        <v>43823.741216763345</v>
      </c>
      <c r="AD1671" s="4"/>
      <c r="AE1671" s="4"/>
      <c r="AF1671" s="4"/>
    </row>
    <row r="1672" spans="1:32" x14ac:dyDescent="0.2">
      <c r="A1672">
        <f>front!A1672</f>
        <v>947.99</v>
      </c>
      <c r="B1672" s="1">
        <f t="shared" si="368"/>
        <v>0.44000000000005457</v>
      </c>
      <c r="C1672">
        <f>front!D1672-front!B1672</f>
        <v>26171.200000000001</v>
      </c>
      <c r="D1672" s="2">
        <f>front!E1672-front!C1672</f>
        <v>55464.4</v>
      </c>
      <c r="E1672" s="2">
        <f>IF(front!F1672-front!C1672&gt;0,front!F1672-front!C1672,0)</f>
        <v>55464.4</v>
      </c>
      <c r="F1672" s="2">
        <f>front!I1672-front!H1672</f>
        <v>1773.7999999999993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26673.348015575957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58535.729091928719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58535.729091928719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1769.7491781481124</v>
      </c>
      <c r="M1672" s="4"/>
      <c r="N1672" s="4"/>
      <c r="O1672" s="4">
        <f t="shared" ref="O1672:O1735" si="372">I1672*1000/O$4</f>
        <v>44455.580025959927</v>
      </c>
      <c r="P1672" s="4">
        <f t="shared" ref="P1672:Q1735" si="373">J1672*1000/P$4</f>
        <v>11707.145818385745</v>
      </c>
      <c r="Q1672" s="4">
        <f t="shared" si="373"/>
        <v>11707.145818385745</v>
      </c>
      <c r="R1672" s="4">
        <f t="shared" ref="R1672:R1735" si="374">L1672*1000/R$4</f>
        <v>294.95819635801877</v>
      </c>
      <c r="S1672" s="4"/>
      <c r="T1672" s="4"/>
      <c r="U1672" s="4">
        <f t="shared" ref="U1672:U1735" si="375">Q1672/P1672</f>
        <v>1</v>
      </c>
      <c r="V1672" s="4"/>
      <c r="W1672" s="4"/>
      <c r="X1672">
        <f>IF(front!E1672&gt;$X$2,O1672,P1672)</f>
        <v>44455.580025959927</v>
      </c>
      <c r="Y1672">
        <f t="shared" si="370"/>
        <v>44218.826786312515</v>
      </c>
      <c r="Z1672">
        <f>SUMPRODUCT($B$7:$B$456,Y$7:Y$456,EXP(constants!$B$32+constants!$A$32*ABS($A$7:$A$456-$A1672)))</f>
        <v>8.6970915231124648E-13</v>
      </c>
      <c r="AA1672">
        <f t="shared" si="371"/>
        <v>44218.826786312515</v>
      </c>
      <c r="AB1672">
        <f t="shared" ref="AB1672:AB1735" si="376">IF((AA1672-$AA$3)&gt;0,AA1672-$AA$3,0)</f>
        <v>44213.919363771442</v>
      </c>
      <c r="AD1672" s="4"/>
      <c r="AE1672" s="4"/>
      <c r="AF1672" s="4"/>
    </row>
    <row r="1673" spans="1:32" x14ac:dyDescent="0.2">
      <c r="A1673">
        <f>front!A1673</f>
        <v>948.42</v>
      </c>
      <c r="B1673" s="1">
        <f t="shared" ref="B1673:B1736" si="377">A1673-A1672</f>
        <v>0.42999999999994998</v>
      </c>
      <c r="C1673">
        <f>front!D1673-front!B1673</f>
        <v>26179.200000000001</v>
      </c>
      <c r="D1673" s="2">
        <f>front!E1673-front!C1673</f>
        <v>55261.8</v>
      </c>
      <c r="E1673" s="2">
        <f>IF(front!F1673-front!C1673&gt;0,front!F1673-front!C1673,0)</f>
        <v>55261.8</v>
      </c>
      <c r="F1673" s="2">
        <f>front!I1673-front!H1673</f>
        <v>1835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26681.789326094604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58310.532852388889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58310.532852388889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1830.8103030364175</v>
      </c>
      <c r="M1673" s="4"/>
      <c r="N1673" s="4"/>
      <c r="O1673" s="4">
        <f t="shared" si="372"/>
        <v>44469.648876824343</v>
      </c>
      <c r="P1673" s="4">
        <f t="shared" si="373"/>
        <v>11662.106570477777</v>
      </c>
      <c r="Q1673" s="4">
        <f t="shared" si="373"/>
        <v>11662.106570477777</v>
      </c>
      <c r="R1673" s="4">
        <f t="shared" si="374"/>
        <v>305.1350505060696</v>
      </c>
      <c r="S1673" s="4"/>
      <c r="T1673" s="4"/>
      <c r="U1673" s="4">
        <f t="shared" si="375"/>
        <v>1</v>
      </c>
      <c r="V1673" s="4"/>
      <c r="W1673" s="4"/>
      <c r="X1673">
        <f>IF(front!E1673&gt;$X$2,O1673,P1673)</f>
        <v>44469.648876824343</v>
      </c>
      <c r="Y1673">
        <f t="shared" si="370"/>
        <v>44232.895637176931</v>
      </c>
      <c r="Z1673">
        <f>SUMPRODUCT($B$7:$B$456,Y$7:Y$456,EXP(constants!$B$32+constants!$A$32*ABS($A$7:$A$456-$A1673)))</f>
        <v>8.486954858543659E-13</v>
      </c>
      <c r="AA1673">
        <f t="shared" si="371"/>
        <v>44232.895637176931</v>
      </c>
      <c r="AB1673">
        <f t="shared" si="376"/>
        <v>44227.988214635858</v>
      </c>
      <c r="AD1673" s="4"/>
      <c r="AE1673" s="4"/>
      <c r="AF1673" s="4"/>
    </row>
    <row r="1674" spans="1:32" x14ac:dyDescent="0.2">
      <c r="A1674">
        <f>front!A1674</f>
        <v>948.85</v>
      </c>
      <c r="B1674" s="1">
        <f t="shared" si="377"/>
        <v>0.43000000000006366</v>
      </c>
      <c r="C1674">
        <f>front!D1674-front!B1674</f>
        <v>26140.400000000001</v>
      </c>
      <c r="D1674" s="2">
        <f>front!E1674-front!C1674</f>
        <v>55962.2</v>
      </c>
      <c r="E1674" s="2">
        <f>IF(front!F1674-front!C1674&gt;0,front!F1674-front!C1674,0)</f>
        <v>55962.2</v>
      </c>
      <c r="F1674" s="2">
        <f>front!I1674-front!H1674</f>
        <v>1907.2999999999993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26640.850504019618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59089.584393208635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59089.584393208635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1902.9462251455798</v>
      </c>
      <c r="M1674" s="4"/>
      <c r="N1674" s="4"/>
      <c r="O1674" s="4">
        <f t="shared" si="372"/>
        <v>44401.417506699363</v>
      </c>
      <c r="P1674" s="4">
        <f t="shared" si="373"/>
        <v>11817.916878641727</v>
      </c>
      <c r="Q1674" s="4">
        <f t="shared" si="373"/>
        <v>11817.916878641727</v>
      </c>
      <c r="R1674" s="4">
        <f t="shared" si="374"/>
        <v>317.15770419092996</v>
      </c>
      <c r="S1674" s="4"/>
      <c r="T1674" s="4"/>
      <c r="U1674" s="4">
        <f t="shared" si="375"/>
        <v>1</v>
      </c>
      <c r="V1674" s="4"/>
      <c r="W1674" s="4"/>
      <c r="X1674">
        <f>IF(front!E1674&gt;$X$2,O1674,P1674)</f>
        <v>44401.417506699363</v>
      </c>
      <c r="Y1674">
        <f t="shared" si="370"/>
        <v>44164.66426705195</v>
      </c>
      <c r="Z1674">
        <f>SUMPRODUCT($B$7:$B$456,Y$7:Y$456,EXP(constants!$B$32+constants!$A$32*ABS($A$7:$A$456-$A1674)))</f>
        <v>8.2818954566066521E-13</v>
      </c>
      <c r="AA1674">
        <f t="shared" si="371"/>
        <v>44164.66426705195</v>
      </c>
      <c r="AB1674">
        <f t="shared" si="376"/>
        <v>44159.756844510877</v>
      </c>
      <c r="AD1674" s="4"/>
      <c r="AE1674" s="4"/>
      <c r="AF1674" s="4"/>
    </row>
    <row r="1675" spans="1:32" x14ac:dyDescent="0.2">
      <c r="A1675">
        <f>front!A1675</f>
        <v>949.28</v>
      </c>
      <c r="B1675" s="1">
        <f t="shared" si="377"/>
        <v>0.42999999999994998</v>
      </c>
      <c r="C1675">
        <f>front!D1675-front!B1675</f>
        <v>25706.87</v>
      </c>
      <c r="D1675" s="2">
        <f>front!E1675-front!C1675</f>
        <v>55951.3</v>
      </c>
      <c r="E1675" s="2">
        <f>IF(front!F1675-front!C1675&gt;0,front!F1675-front!C1675,0)</f>
        <v>55951.3</v>
      </c>
      <c r="F1675" s="2">
        <f>front!I1675-front!H1675</f>
        <v>1921.2000000000007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26183.686475495932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59077.448058496542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59077.448058496542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1916.8146802142587</v>
      </c>
      <c r="M1675" s="4"/>
      <c r="N1675" s="4"/>
      <c r="O1675" s="4">
        <f t="shared" si="372"/>
        <v>43639.477459159883</v>
      </c>
      <c r="P1675" s="4">
        <f t="shared" si="373"/>
        <v>11815.489611699308</v>
      </c>
      <c r="Q1675" s="4">
        <f t="shared" si="373"/>
        <v>11815.489611699308</v>
      </c>
      <c r="R1675" s="4">
        <f t="shared" si="374"/>
        <v>319.4691133690431</v>
      </c>
      <c r="S1675" s="4"/>
      <c r="T1675" s="4"/>
      <c r="U1675" s="4">
        <f t="shared" si="375"/>
        <v>1</v>
      </c>
      <c r="V1675" s="4"/>
      <c r="W1675" s="4"/>
      <c r="X1675">
        <f>IF(front!E1675&gt;$X$2,O1675,P1675)</f>
        <v>43639.477459159883</v>
      </c>
      <c r="Y1675">
        <f t="shared" si="370"/>
        <v>43402.724219512471</v>
      </c>
      <c r="Z1675">
        <f>SUMPRODUCT($B$7:$B$456,Y$7:Y$456,EXP(constants!$B$32+constants!$A$32*ABS($A$7:$A$456-$A1675)))</f>
        <v>8.0817906419184462E-13</v>
      </c>
      <c r="AA1675">
        <f t="shared" si="371"/>
        <v>43402.724219512471</v>
      </c>
      <c r="AB1675">
        <f t="shared" si="376"/>
        <v>43397.816796971398</v>
      </c>
      <c r="AD1675" s="4"/>
      <c r="AE1675" s="4"/>
      <c r="AF1675" s="4"/>
    </row>
    <row r="1676" spans="1:32" x14ac:dyDescent="0.2">
      <c r="A1676">
        <f>front!A1676</f>
        <v>949.72</v>
      </c>
      <c r="B1676" s="1">
        <f t="shared" si="377"/>
        <v>0.44000000000005457</v>
      </c>
      <c r="C1676">
        <f>front!D1676-front!B1676</f>
        <v>25341.47</v>
      </c>
      <c r="D1676" s="2">
        <f>front!E1676-front!C1676</f>
        <v>55920</v>
      </c>
      <c r="E1676" s="2">
        <f>IF(front!F1676-front!C1676&gt;0,front!F1676-front!C1676,0)</f>
        <v>55920</v>
      </c>
      <c r="F1676" s="2">
        <f>front!I1676-front!H1676</f>
        <v>2151.2999999999993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25798.746047930981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59042.600208183496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59042.600208183496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2146.3926799075725</v>
      </c>
      <c r="M1676" s="4"/>
      <c r="N1676" s="4"/>
      <c r="O1676" s="4">
        <f t="shared" si="372"/>
        <v>42997.910079884969</v>
      </c>
      <c r="P1676" s="4">
        <f t="shared" si="373"/>
        <v>11808.520041636699</v>
      </c>
      <c r="Q1676" s="4">
        <f t="shared" si="373"/>
        <v>11808.520041636699</v>
      </c>
      <c r="R1676" s="4">
        <f t="shared" si="374"/>
        <v>357.73211331792874</v>
      </c>
      <c r="S1676" s="4"/>
      <c r="T1676" s="4"/>
      <c r="U1676" s="4">
        <f t="shared" si="375"/>
        <v>1</v>
      </c>
      <c r="V1676" s="4"/>
      <c r="W1676" s="4"/>
      <c r="X1676">
        <f>IF(front!E1676&gt;$X$2,O1676,P1676)</f>
        <v>42997.910079884969</v>
      </c>
      <c r="Y1676">
        <f t="shared" si="370"/>
        <v>42761.156840237556</v>
      </c>
      <c r="Z1676">
        <f>SUMPRODUCT($B$7:$B$456,Y$7:Y$456,EXP(constants!$B$32+constants!$A$32*ABS($A$7:$A$456-$A1676)))</f>
        <v>7.8820361257024874E-13</v>
      </c>
      <c r="AA1676">
        <f t="shared" si="371"/>
        <v>42761.156840237556</v>
      </c>
      <c r="AB1676">
        <f t="shared" si="376"/>
        <v>42756.249417696483</v>
      </c>
      <c r="AD1676" s="4"/>
      <c r="AE1676" s="4"/>
      <c r="AF1676" s="4"/>
    </row>
    <row r="1677" spans="1:32" x14ac:dyDescent="0.2">
      <c r="A1677">
        <f>front!A1677</f>
        <v>950.15</v>
      </c>
      <c r="B1677" s="1">
        <f t="shared" si="377"/>
        <v>0.42999999999994998</v>
      </c>
      <c r="C1677">
        <f>front!D1677-front!B1677</f>
        <v>25052.660000000003</v>
      </c>
      <c r="D1677" s="2">
        <f>front!E1677-front!C1677</f>
        <v>54201.8</v>
      </c>
      <c r="E1677" s="2">
        <f>IF(front!F1677-front!C1677&gt;0,front!F1677-front!C1677,0)</f>
        <v>54201.8</v>
      </c>
      <c r="F1677" s="2">
        <f>front!I1677-front!H1677</f>
        <v>1912.3999999999996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25494.739739932789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57133.929793346157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57133.929793346157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1908.0346510796871</v>
      </c>
      <c r="M1677" s="4"/>
      <c r="N1677" s="4"/>
      <c r="O1677" s="4">
        <f t="shared" si="372"/>
        <v>42491.232899887982</v>
      </c>
      <c r="P1677" s="4">
        <f t="shared" si="373"/>
        <v>11426.785958669232</v>
      </c>
      <c r="Q1677" s="4">
        <f t="shared" si="373"/>
        <v>11426.785958669232</v>
      </c>
      <c r="R1677" s="4">
        <f t="shared" si="374"/>
        <v>318.00577517994782</v>
      </c>
      <c r="S1677" s="4"/>
      <c r="T1677" s="4"/>
      <c r="U1677" s="4">
        <f t="shared" si="375"/>
        <v>1</v>
      </c>
      <c r="V1677" s="4"/>
      <c r="W1677" s="4"/>
      <c r="X1677">
        <f>IF(front!E1677&gt;$X$2,O1677,P1677)</f>
        <v>42491.232899887982</v>
      </c>
      <c r="Y1677">
        <f t="shared" si="370"/>
        <v>42254.47966024057</v>
      </c>
      <c r="Z1677">
        <f>SUMPRODUCT($B$7:$B$456,Y$7:Y$456,EXP(constants!$B$32+constants!$A$32*ABS($A$7:$A$456-$A1677)))</f>
        <v>7.6915925990287351E-13</v>
      </c>
      <c r="AA1677">
        <f t="shared" si="371"/>
        <v>42254.47966024057</v>
      </c>
      <c r="AB1677">
        <f t="shared" si="376"/>
        <v>42249.572237699496</v>
      </c>
      <c r="AD1677" s="4"/>
      <c r="AE1677" s="4"/>
      <c r="AF1677" s="4"/>
    </row>
    <row r="1678" spans="1:32" x14ac:dyDescent="0.2">
      <c r="A1678">
        <f>front!A1678</f>
        <v>950.58</v>
      </c>
      <c r="B1678" s="1">
        <f t="shared" si="377"/>
        <v>0.43000000000006366</v>
      </c>
      <c r="C1678">
        <f>front!D1678-front!B1678</f>
        <v>24899.200000000001</v>
      </c>
      <c r="D1678" s="2">
        <f>front!E1678-front!C1678</f>
        <v>54877.2</v>
      </c>
      <c r="E1678" s="2">
        <f>IF(front!F1678-front!C1678&gt;0,front!F1678-front!C1678,0)</f>
        <v>54877.2</v>
      </c>
      <c r="F1678" s="2">
        <f>front!I1678-front!H1678</f>
        <v>1899.5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25333.295105203619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57883.336630820253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57883.336630820253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1895.1639266945624</v>
      </c>
      <c r="M1678" s="4"/>
      <c r="N1678" s="4"/>
      <c r="O1678" s="4">
        <f t="shared" si="372"/>
        <v>42222.158508672699</v>
      </c>
      <c r="P1678" s="4">
        <f t="shared" si="373"/>
        <v>11576.66732616405</v>
      </c>
      <c r="Q1678" s="4">
        <f t="shared" si="373"/>
        <v>11576.66732616405</v>
      </c>
      <c r="R1678" s="4">
        <f t="shared" si="374"/>
        <v>315.86065444909372</v>
      </c>
      <c r="S1678" s="4"/>
      <c r="T1678" s="4"/>
      <c r="U1678" s="4">
        <f t="shared" si="375"/>
        <v>1</v>
      </c>
      <c r="V1678" s="4"/>
      <c r="W1678" s="4"/>
      <c r="X1678">
        <f>IF(front!E1678&gt;$X$2,O1678,P1678)</f>
        <v>42222.158508672699</v>
      </c>
      <c r="Y1678">
        <f t="shared" si="370"/>
        <v>41985.405269025287</v>
      </c>
      <c r="Z1678">
        <f>SUMPRODUCT($B$7:$B$456,Y$7:Y$456,EXP(constants!$B$32+constants!$A$32*ABS($A$7:$A$456-$A1678)))</f>
        <v>7.5057505149610809E-13</v>
      </c>
      <c r="AA1678">
        <f t="shared" si="371"/>
        <v>41985.405269025287</v>
      </c>
      <c r="AB1678">
        <f t="shared" si="376"/>
        <v>41980.497846484213</v>
      </c>
      <c r="AD1678" s="4"/>
      <c r="AE1678" s="4"/>
      <c r="AF1678" s="4"/>
    </row>
    <row r="1679" spans="1:32" x14ac:dyDescent="0.2">
      <c r="A1679">
        <f>front!A1679</f>
        <v>951.01</v>
      </c>
      <c r="B1679" s="1">
        <f t="shared" si="377"/>
        <v>0.42999999999994998</v>
      </c>
      <c r="C1679">
        <f>front!D1679-front!B1679</f>
        <v>24782.799999999999</v>
      </c>
      <c r="D1679" s="2">
        <f>front!E1679-front!C1679</f>
        <v>55651</v>
      </c>
      <c r="E1679" s="2">
        <f>IF(front!F1679-front!C1679&gt;0,front!F1679-front!C1679,0)</f>
        <v>55651</v>
      </c>
      <c r="F1679" s="2">
        <f>front!I1679-front!H1679</f>
        <v>1910.7000000000007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25210.880618474974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58743.247554523143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58743.247554523143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1906.3385090988925</v>
      </c>
      <c r="M1679" s="4"/>
      <c r="N1679" s="4"/>
      <c r="O1679" s="4">
        <f t="shared" si="372"/>
        <v>42018.134364124962</v>
      </c>
      <c r="P1679" s="4">
        <f t="shared" si="373"/>
        <v>11748.649510904628</v>
      </c>
      <c r="Q1679" s="4">
        <f t="shared" si="373"/>
        <v>11748.649510904628</v>
      </c>
      <c r="R1679" s="4">
        <f t="shared" si="374"/>
        <v>317.72308484981545</v>
      </c>
      <c r="S1679" s="4"/>
      <c r="T1679" s="4"/>
      <c r="U1679" s="4">
        <f t="shared" si="375"/>
        <v>1</v>
      </c>
      <c r="V1679" s="4"/>
      <c r="W1679" s="4"/>
      <c r="X1679">
        <f>IF(front!E1679&gt;$X$2,O1679,P1679)</f>
        <v>42018.134364124962</v>
      </c>
      <c r="Y1679">
        <f t="shared" si="370"/>
        <v>41781.38112447755</v>
      </c>
      <c r="Z1679">
        <f>SUMPRODUCT($B$7:$B$456,Y$7:Y$456,EXP(constants!$B$32+constants!$A$32*ABS($A$7:$A$456-$A1679)))</f>
        <v>7.3243986947453204E-13</v>
      </c>
      <c r="AA1679">
        <f t="shared" si="371"/>
        <v>41781.38112447755</v>
      </c>
      <c r="AB1679">
        <f t="shared" si="376"/>
        <v>41776.473701936477</v>
      </c>
      <c r="AD1679" s="4"/>
      <c r="AE1679" s="4"/>
      <c r="AF1679" s="4"/>
    </row>
    <row r="1680" spans="1:32" x14ac:dyDescent="0.2">
      <c r="A1680">
        <f>front!A1680</f>
        <v>951.45</v>
      </c>
      <c r="B1680" s="1">
        <f t="shared" si="377"/>
        <v>0.44000000000005457</v>
      </c>
      <c r="C1680">
        <f>front!D1680-front!B1680</f>
        <v>24738.799999999999</v>
      </c>
      <c r="D1680" s="2">
        <f>front!E1680-front!C1680</f>
        <v>55667.8</v>
      </c>
      <c r="E1680" s="2">
        <f>IF(front!F1680-front!C1680&gt;0,front!F1680-front!C1680,0)</f>
        <v>55667.8</v>
      </c>
      <c r="F1680" s="2">
        <f>front!I1680-front!H1680</f>
        <v>2019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25164.61654525996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58761.936192641871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58761.936192641871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2014.392750344173</v>
      </c>
      <c r="M1680" s="4"/>
      <c r="N1680" s="4"/>
      <c r="O1680" s="4">
        <f t="shared" si="372"/>
        <v>41941.027575433269</v>
      </c>
      <c r="P1680" s="4">
        <f t="shared" si="373"/>
        <v>11752.387238528374</v>
      </c>
      <c r="Q1680" s="4">
        <f t="shared" si="373"/>
        <v>11752.387238528374</v>
      </c>
      <c r="R1680" s="4">
        <f t="shared" si="374"/>
        <v>335.73212505736217</v>
      </c>
      <c r="S1680" s="4"/>
      <c r="T1680" s="4"/>
      <c r="U1680" s="4">
        <f t="shared" si="375"/>
        <v>1</v>
      </c>
      <c r="V1680" s="4"/>
      <c r="W1680" s="4"/>
      <c r="X1680">
        <f>IF(front!E1680&gt;$X$2,O1680,P1680)</f>
        <v>41941.027575433269</v>
      </c>
      <c r="Y1680">
        <f t="shared" si="370"/>
        <v>41704.274335785856</v>
      </c>
      <c r="Z1680">
        <f>SUMPRODUCT($B$7:$B$456,Y$7:Y$456,EXP(constants!$B$32+constants!$A$32*ABS($A$7:$A$456-$A1680)))</f>
        <v>7.1433643444798054E-13</v>
      </c>
      <c r="AA1680">
        <f t="shared" si="371"/>
        <v>41704.274335785856</v>
      </c>
      <c r="AB1680">
        <f t="shared" si="376"/>
        <v>41699.366913244783</v>
      </c>
      <c r="AD1680" s="4"/>
      <c r="AE1680" s="4"/>
      <c r="AF1680" s="4"/>
    </row>
    <row r="1681" spans="1:32" x14ac:dyDescent="0.2">
      <c r="A1681">
        <f>front!A1681</f>
        <v>951.88</v>
      </c>
      <c r="B1681" s="1">
        <f t="shared" si="377"/>
        <v>0.42999999999994998</v>
      </c>
      <c r="C1681">
        <f>front!D1681-front!B1681</f>
        <v>25012.53</v>
      </c>
      <c r="D1681" s="2">
        <f>front!E1681-front!C1681</f>
        <v>55280</v>
      </c>
      <c r="E1681" s="2">
        <f>IF(front!F1681-front!C1681&gt;0,front!F1681-front!C1681,0)</f>
        <v>55280</v>
      </c>
      <c r="F1681" s="2">
        <f>front!I1681-front!H1681</f>
        <v>2391.2999999999993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25452.515697221439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58330.758034887636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58330.758034887636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2385.8494198124463</v>
      </c>
      <c r="M1681" s="4"/>
      <c r="N1681" s="4"/>
      <c r="O1681" s="4">
        <f t="shared" si="372"/>
        <v>42420.859495369063</v>
      </c>
      <c r="P1681" s="4">
        <f t="shared" si="373"/>
        <v>11666.151606977526</v>
      </c>
      <c r="Q1681" s="4">
        <f t="shared" si="373"/>
        <v>11666.151606977526</v>
      </c>
      <c r="R1681" s="4">
        <f t="shared" si="374"/>
        <v>397.64156996874107</v>
      </c>
      <c r="S1681" s="4"/>
      <c r="T1681" s="4"/>
      <c r="U1681" s="4">
        <f t="shared" si="375"/>
        <v>1</v>
      </c>
      <c r="V1681" s="4"/>
      <c r="W1681" s="4"/>
      <c r="X1681">
        <f>IF(front!E1681&gt;$X$2,O1681,P1681)</f>
        <v>42420.859495369063</v>
      </c>
      <c r="Y1681">
        <f t="shared" si="370"/>
        <v>42184.10625572165</v>
      </c>
      <c r="Z1681">
        <f>SUMPRODUCT($B$7:$B$456,Y$7:Y$456,EXP(constants!$B$32+constants!$A$32*ABS($A$7:$A$456-$A1681)))</f>
        <v>6.9707683963792734E-13</v>
      </c>
      <c r="AA1681">
        <f t="shared" si="371"/>
        <v>42184.10625572165</v>
      </c>
      <c r="AB1681">
        <f t="shared" si="376"/>
        <v>42179.198833180577</v>
      </c>
      <c r="AD1681" s="4"/>
      <c r="AE1681" s="4"/>
      <c r="AF1681" s="4"/>
    </row>
    <row r="1682" spans="1:32" x14ac:dyDescent="0.2">
      <c r="A1682">
        <f>front!A1682</f>
        <v>952.31</v>
      </c>
      <c r="B1682" s="1">
        <f t="shared" si="377"/>
        <v>0.42999999999994998</v>
      </c>
      <c r="C1682">
        <f>front!D1682-front!B1682</f>
        <v>25604.399999999998</v>
      </c>
      <c r="D1682" s="2">
        <f>front!E1682-front!C1682</f>
        <v>55985.9</v>
      </c>
      <c r="E1682" s="2">
        <f>IF(front!F1682-front!C1682&gt;0,front!F1682-front!C1682,0)</f>
        <v>55985.9</v>
      </c>
      <c r="F1682" s="2">
        <f>front!I1682-front!H1682</f>
        <v>2433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26075.701497015612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59115.974047542768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59115.974047542768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2427.4552610842084</v>
      </c>
      <c r="M1682" s="4"/>
      <c r="N1682" s="4"/>
      <c r="O1682" s="4">
        <f t="shared" si="372"/>
        <v>43459.502495026027</v>
      </c>
      <c r="P1682" s="4">
        <f t="shared" si="373"/>
        <v>11823.194809508554</v>
      </c>
      <c r="Q1682" s="4">
        <f t="shared" si="373"/>
        <v>11823.194809508554</v>
      </c>
      <c r="R1682" s="4">
        <f t="shared" si="374"/>
        <v>404.57587684736802</v>
      </c>
      <c r="S1682" s="4"/>
      <c r="T1682" s="4"/>
      <c r="U1682" s="4">
        <f t="shared" si="375"/>
        <v>1</v>
      </c>
      <c r="V1682" s="4"/>
      <c r="W1682" s="4"/>
      <c r="X1682">
        <f>IF(front!E1682&gt;$X$2,O1682,P1682)</f>
        <v>43459.502495026027</v>
      </c>
      <c r="Y1682">
        <f t="shared" si="370"/>
        <v>43222.749255378614</v>
      </c>
      <c r="Z1682">
        <f>SUMPRODUCT($B$7:$B$456,Y$7:Y$456,EXP(constants!$B$32+constants!$A$32*ABS($A$7:$A$456-$A1682)))</f>
        <v>6.8023426627413065E-13</v>
      </c>
      <c r="AA1682">
        <f t="shared" si="371"/>
        <v>43222.749255378614</v>
      </c>
      <c r="AB1682">
        <f t="shared" si="376"/>
        <v>43217.841832837541</v>
      </c>
      <c r="AD1682" s="4"/>
      <c r="AE1682" s="4"/>
      <c r="AF1682" s="4"/>
    </row>
    <row r="1683" spans="1:32" x14ac:dyDescent="0.2">
      <c r="A1683">
        <f>front!A1683</f>
        <v>952.74</v>
      </c>
      <c r="B1683" s="1">
        <f t="shared" si="377"/>
        <v>0.43000000000006366</v>
      </c>
      <c r="C1683">
        <f>front!D1683-front!B1683</f>
        <v>26446.199999999997</v>
      </c>
      <c r="D1683" s="2">
        <f>front!E1683-front!C1683</f>
        <v>55084.4</v>
      </c>
      <c r="E1683" s="2">
        <f>IF(front!F1683-front!C1683&gt;0,front!F1683-front!C1683,0)</f>
        <v>55084.4</v>
      </c>
      <c r="F1683" s="2">
        <f>front!I1683-front!H1683</f>
        <v>2375.8999999999996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26963.612047573461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58113.438882879476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58113.438882879476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2370.484214534486</v>
      </c>
      <c r="M1683" s="4"/>
      <c r="N1683" s="4"/>
      <c r="O1683" s="4">
        <f t="shared" si="372"/>
        <v>44939.35341262244</v>
      </c>
      <c r="P1683" s="4">
        <f t="shared" si="373"/>
        <v>11622.687776575895</v>
      </c>
      <c r="Q1683" s="4">
        <f t="shared" si="373"/>
        <v>11622.687776575895</v>
      </c>
      <c r="R1683" s="4">
        <f t="shared" si="374"/>
        <v>395.08070242241439</v>
      </c>
      <c r="S1683" s="4"/>
      <c r="T1683" s="4"/>
      <c r="U1683" s="4">
        <f t="shared" si="375"/>
        <v>1</v>
      </c>
      <c r="V1683" s="4"/>
      <c r="W1683" s="4"/>
      <c r="X1683">
        <f>IF(front!E1683&gt;$X$2,O1683,P1683)</f>
        <v>44939.35341262244</v>
      </c>
      <c r="Y1683">
        <f t="shared" si="370"/>
        <v>44702.600172975028</v>
      </c>
      <c r="Z1683">
        <f>SUMPRODUCT($B$7:$B$456,Y$7:Y$456,EXP(constants!$B$32+constants!$A$32*ABS($A$7:$A$456-$A1683)))</f>
        <v>6.6379863840239647E-13</v>
      </c>
      <c r="AA1683">
        <f t="shared" si="371"/>
        <v>44702.600172975028</v>
      </c>
      <c r="AB1683">
        <f t="shared" si="376"/>
        <v>44697.692750433955</v>
      </c>
      <c r="AD1683" s="4"/>
      <c r="AE1683" s="4"/>
      <c r="AF1683" s="4"/>
    </row>
    <row r="1684" spans="1:32" x14ac:dyDescent="0.2">
      <c r="A1684">
        <f>front!A1684</f>
        <v>953.17</v>
      </c>
      <c r="B1684" s="1">
        <f t="shared" si="377"/>
        <v>0.42999999999994998</v>
      </c>
      <c r="C1684">
        <f>front!D1684-front!B1684</f>
        <v>27480.07</v>
      </c>
      <c r="D1684" s="2">
        <f>front!E1684-front!C1684</f>
        <v>55605.599999999999</v>
      </c>
      <c r="E1684" s="2">
        <f>IF(front!F1684-front!C1684&gt;0,front!F1684-front!C1684,0)</f>
        <v>55605.599999999999</v>
      </c>
      <c r="F1684" s="2">
        <f>front!I1684-front!H1684</f>
        <v>2591.8000000000011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28056.58035047691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58692.748201517396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58692.748201517396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2585.8976253316314</v>
      </c>
      <c r="M1684" s="4"/>
      <c r="N1684" s="4"/>
      <c r="O1684" s="4">
        <f t="shared" si="372"/>
        <v>46760.967250794849</v>
      </c>
      <c r="P1684" s="4">
        <f t="shared" si="373"/>
        <v>11738.549640303479</v>
      </c>
      <c r="Q1684" s="4">
        <f t="shared" si="373"/>
        <v>11738.549640303479</v>
      </c>
      <c r="R1684" s="4">
        <f t="shared" si="374"/>
        <v>430.98293755527192</v>
      </c>
      <c r="S1684" s="4"/>
      <c r="T1684" s="4"/>
      <c r="U1684" s="4">
        <f t="shared" si="375"/>
        <v>1</v>
      </c>
      <c r="V1684" s="4"/>
      <c r="W1684" s="4"/>
      <c r="X1684">
        <f>IF(front!E1684&gt;$X$2,O1684,P1684)</f>
        <v>46760.967250794849</v>
      </c>
      <c r="Y1684">
        <f t="shared" si="370"/>
        <v>46524.214011147436</v>
      </c>
      <c r="Z1684">
        <f>SUMPRODUCT($B$7:$B$456,Y$7:Y$456,EXP(constants!$B$32+constants!$A$32*ABS($A$7:$A$456-$A1684)))</f>
        <v>6.477601235208982E-13</v>
      </c>
      <c r="AA1684">
        <f t="shared" si="371"/>
        <v>46524.214011147436</v>
      </c>
      <c r="AB1684">
        <f t="shared" si="376"/>
        <v>46519.306588606363</v>
      </c>
      <c r="AD1684" s="4"/>
      <c r="AE1684" s="4"/>
      <c r="AF1684" s="4"/>
    </row>
    <row r="1685" spans="1:32" x14ac:dyDescent="0.2">
      <c r="A1685">
        <f>front!A1685</f>
        <v>953.61</v>
      </c>
      <c r="B1685" s="1">
        <f t="shared" si="377"/>
        <v>0.44000000000005457</v>
      </c>
      <c r="C1685">
        <f>front!D1685-front!B1685</f>
        <v>28454.13</v>
      </c>
      <c r="D1685" s="2">
        <f>front!E1685-front!C1685</f>
        <v>54552.4</v>
      </c>
      <c r="E1685" s="2">
        <f>IF(front!F1685-front!C1685&gt;0,front!F1685-front!C1685,0)</f>
        <v>54552.4</v>
      </c>
      <c r="F1685" s="2">
        <f>front!I1685-front!H1685</f>
        <v>2253.8000000000011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29088.75272438852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57522.832254004461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57522.832254004461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2248.6604335008274</v>
      </c>
      <c r="M1685" s="4"/>
      <c r="N1685" s="4"/>
      <c r="O1685" s="4">
        <f t="shared" si="372"/>
        <v>48481.254540647533</v>
      </c>
      <c r="P1685" s="4">
        <f t="shared" si="373"/>
        <v>11504.566450800892</v>
      </c>
      <c r="Q1685" s="4">
        <f t="shared" si="373"/>
        <v>11504.566450800892</v>
      </c>
      <c r="R1685" s="4">
        <f t="shared" si="374"/>
        <v>374.77673891680456</v>
      </c>
      <c r="S1685" s="4"/>
      <c r="T1685" s="4"/>
      <c r="U1685" s="4">
        <f t="shared" si="375"/>
        <v>1</v>
      </c>
      <c r="V1685" s="4"/>
      <c r="W1685" s="4"/>
      <c r="X1685">
        <f>IF(front!E1685&gt;$X$2,O1685,P1685)</f>
        <v>48481.254540647533</v>
      </c>
      <c r="Y1685">
        <f t="shared" si="370"/>
        <v>48244.50130100012</v>
      </c>
      <c r="Z1685">
        <f>SUMPRODUCT($B$7:$B$456,Y$7:Y$456,EXP(constants!$B$32+constants!$A$32*ABS($A$7:$A$456-$A1685)))</f>
        <v>6.3174968526148874E-13</v>
      </c>
      <c r="AA1685">
        <f t="shared" si="371"/>
        <v>48244.50130100012</v>
      </c>
      <c r="AB1685">
        <f t="shared" si="376"/>
        <v>48239.593878459047</v>
      </c>
      <c r="AD1685" s="4"/>
      <c r="AE1685" s="4"/>
      <c r="AF1685" s="4"/>
    </row>
    <row r="1686" spans="1:32" x14ac:dyDescent="0.2">
      <c r="A1686">
        <f>front!A1686</f>
        <v>954.04</v>
      </c>
      <c r="B1686" s="1">
        <f t="shared" si="377"/>
        <v>0.42999999999994998</v>
      </c>
      <c r="C1686">
        <f>front!D1686-front!B1686</f>
        <v>29552.6</v>
      </c>
      <c r="D1686" s="2">
        <f>front!E1686-front!C1686</f>
        <v>55941.7</v>
      </c>
      <c r="E1686" s="2">
        <f>IF(front!F1686-front!C1686&gt;0,front!F1686-front!C1686,0)</f>
        <v>55941.7</v>
      </c>
      <c r="F1686" s="2">
        <f>front!I1686-front!H1686</f>
        <v>2074.8999999999996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30255.537560918714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59066.759528962983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59066.759528962983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2070.1659335572785</v>
      </c>
      <c r="M1686" s="4"/>
      <c r="N1686" s="4"/>
      <c r="O1686" s="4">
        <f t="shared" si="372"/>
        <v>50425.895934864522</v>
      </c>
      <c r="P1686" s="4">
        <f t="shared" si="373"/>
        <v>11813.351905792597</v>
      </c>
      <c r="Q1686" s="4">
        <f t="shared" si="373"/>
        <v>11813.351905792597</v>
      </c>
      <c r="R1686" s="4">
        <f t="shared" si="374"/>
        <v>345.02765559287974</v>
      </c>
      <c r="S1686" s="4"/>
      <c r="T1686" s="4"/>
      <c r="U1686" s="4">
        <f t="shared" si="375"/>
        <v>1</v>
      </c>
      <c r="V1686" s="4"/>
      <c r="W1686" s="4"/>
      <c r="X1686">
        <f>IF(front!E1686&gt;$X$2,O1686,P1686)</f>
        <v>50425.895934864522</v>
      </c>
      <c r="Y1686">
        <f t="shared" si="370"/>
        <v>50189.14269521711</v>
      </c>
      <c r="Z1686">
        <f>SUMPRODUCT($B$7:$B$456,Y$7:Y$456,EXP(constants!$B$32+constants!$A$32*ABS($A$7:$A$456-$A1686)))</f>
        <v>6.1648552811763875E-13</v>
      </c>
      <c r="AA1686">
        <f t="shared" si="371"/>
        <v>50189.14269521711</v>
      </c>
      <c r="AB1686">
        <f t="shared" si="376"/>
        <v>50184.235272676036</v>
      </c>
      <c r="AD1686" s="4"/>
      <c r="AE1686" s="4"/>
      <c r="AF1686" s="4"/>
    </row>
    <row r="1687" spans="1:32" x14ac:dyDescent="0.2">
      <c r="A1687">
        <f>front!A1687</f>
        <v>954.47</v>
      </c>
      <c r="B1687" s="1">
        <f t="shared" si="377"/>
        <v>0.43000000000006366</v>
      </c>
      <c r="C1687">
        <f>front!D1687-front!B1687</f>
        <v>30335.4</v>
      </c>
      <c r="D1687" s="2">
        <f>front!E1687-front!C1687</f>
        <v>55718.400000000001</v>
      </c>
      <c r="E1687" s="2">
        <f>IF(front!F1687-front!C1687&gt;0,front!F1687-front!C1687,0)</f>
        <v>55718.400000000001</v>
      </c>
      <c r="F1687" s="2">
        <f>front!I1687-front!H1687</f>
        <v>2042.6000000000004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31088.798960479759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58818.230067692879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58818.230067692879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2037.9392064182496</v>
      </c>
      <c r="M1687" s="4"/>
      <c r="N1687" s="4"/>
      <c r="O1687" s="4">
        <f t="shared" si="372"/>
        <v>51814.664934132932</v>
      </c>
      <c r="P1687" s="4">
        <f t="shared" si="373"/>
        <v>11763.646013538575</v>
      </c>
      <c r="Q1687" s="4">
        <f t="shared" si="373"/>
        <v>11763.646013538575</v>
      </c>
      <c r="R1687" s="4">
        <f t="shared" si="374"/>
        <v>339.65653440304158</v>
      </c>
      <c r="S1687" s="4"/>
      <c r="T1687" s="4"/>
      <c r="U1687" s="4">
        <f t="shared" si="375"/>
        <v>1</v>
      </c>
      <c r="V1687" s="4"/>
      <c r="W1687" s="4"/>
      <c r="X1687">
        <f>IF(front!E1687&gt;$X$2,O1687,P1687)</f>
        <v>51814.664934132932</v>
      </c>
      <c r="Y1687">
        <f t="shared" si="370"/>
        <v>51577.91169448552</v>
      </c>
      <c r="Z1687">
        <f>SUMPRODUCT($B$7:$B$456,Y$7:Y$456,EXP(constants!$B$32+constants!$A$32*ABS($A$7:$A$456-$A1687)))</f>
        <v>6.01590179219752E-13</v>
      </c>
      <c r="AA1687">
        <f t="shared" si="371"/>
        <v>51577.91169448552</v>
      </c>
      <c r="AB1687">
        <f t="shared" si="376"/>
        <v>51573.004271944446</v>
      </c>
      <c r="AD1687" s="4"/>
      <c r="AE1687" s="4"/>
      <c r="AF1687" s="4"/>
    </row>
    <row r="1688" spans="1:32" x14ac:dyDescent="0.2">
      <c r="A1688">
        <f>front!A1688</f>
        <v>954.9</v>
      </c>
      <c r="B1688" s="1">
        <f t="shared" si="377"/>
        <v>0.42999999999994998</v>
      </c>
      <c r="C1688">
        <f>front!D1688-front!B1688</f>
        <v>30901.93</v>
      </c>
      <c r="D1688" s="2">
        <f>front!E1688-front!C1688</f>
        <v>55694.400000000001</v>
      </c>
      <c r="E1688" s="2">
        <f>IF(front!F1688-front!C1688&gt;0,front!F1688-front!C1688,0)</f>
        <v>55694.400000000001</v>
      </c>
      <c r="F1688" s="2">
        <f>front!I1688-front!H1688</f>
        <v>1899.3000000000011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31692.767271726076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58791.528384289624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58791.528384289624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1894.9643805808005</v>
      </c>
      <c r="M1688" s="4"/>
      <c r="N1688" s="4"/>
      <c r="O1688" s="4">
        <f t="shared" si="372"/>
        <v>52821.278786210125</v>
      </c>
      <c r="P1688" s="4">
        <f t="shared" si="373"/>
        <v>11758.305676857924</v>
      </c>
      <c r="Q1688" s="4">
        <f t="shared" si="373"/>
        <v>11758.305676857924</v>
      </c>
      <c r="R1688" s="4">
        <f t="shared" si="374"/>
        <v>315.82739676346677</v>
      </c>
      <c r="S1688" s="4"/>
      <c r="T1688" s="4"/>
      <c r="U1688" s="4">
        <f t="shared" si="375"/>
        <v>1</v>
      </c>
      <c r="V1688" s="4"/>
      <c r="W1688" s="4"/>
      <c r="X1688">
        <f>IF(front!E1688&gt;$X$2,O1688,P1688)</f>
        <v>52821.278786210125</v>
      </c>
      <c r="Y1688">
        <f t="shared" si="370"/>
        <v>52584.525546562712</v>
      </c>
      <c r="Z1688">
        <f>SUMPRODUCT($B$7:$B$456,Y$7:Y$456,EXP(constants!$B$32+constants!$A$32*ABS($A$7:$A$456-$A1688)))</f>
        <v>5.8705472752735172E-13</v>
      </c>
      <c r="AA1688">
        <f t="shared" si="371"/>
        <v>52584.525546562712</v>
      </c>
      <c r="AB1688">
        <f t="shared" si="376"/>
        <v>52579.618124021639</v>
      </c>
      <c r="AD1688" s="4"/>
      <c r="AE1688" s="4"/>
      <c r="AF1688" s="4"/>
    </row>
    <row r="1689" spans="1:32" x14ac:dyDescent="0.2">
      <c r="A1689">
        <f>front!A1689</f>
        <v>955.33</v>
      </c>
      <c r="B1689" s="1">
        <f t="shared" si="377"/>
        <v>0.43000000000006366</v>
      </c>
      <c r="C1689">
        <f>front!D1689-front!B1689</f>
        <v>31268.33</v>
      </c>
      <c r="D1689" s="2">
        <f>front!E1689-front!C1689</f>
        <v>55801.2</v>
      </c>
      <c r="E1689" s="2">
        <f>IF(front!F1689-front!C1689&gt;0,front!F1689-front!C1689,0)</f>
        <v>55801.2</v>
      </c>
      <c r="F1689" s="2">
        <f>front!I1689-front!H1689</f>
        <v>1938.7999999999993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32083.790331928471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58910.365417605499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58910.365417605499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1934.3747389114424</v>
      </c>
      <c r="M1689" s="4"/>
      <c r="N1689" s="4"/>
      <c r="O1689" s="4">
        <f t="shared" si="372"/>
        <v>53472.983886547452</v>
      </c>
      <c r="P1689" s="4">
        <f t="shared" si="373"/>
        <v>11782.0730835211</v>
      </c>
      <c r="Q1689" s="4">
        <f t="shared" si="373"/>
        <v>11782.0730835211</v>
      </c>
      <c r="R1689" s="4">
        <f t="shared" si="374"/>
        <v>322.39578981857375</v>
      </c>
      <c r="S1689" s="4"/>
      <c r="T1689" s="4"/>
      <c r="U1689" s="4">
        <f t="shared" si="375"/>
        <v>1</v>
      </c>
      <c r="V1689" s="4"/>
      <c r="W1689" s="4"/>
      <c r="X1689">
        <f>IF(front!E1689&gt;$X$2,O1689,P1689)</f>
        <v>53472.983886547452</v>
      </c>
      <c r="Y1689">
        <f t="shared" si="370"/>
        <v>53236.23064690004</v>
      </c>
      <c r="Z1689">
        <f>SUMPRODUCT($B$7:$B$456,Y$7:Y$456,EXP(constants!$B$32+constants!$A$32*ABS($A$7:$A$456-$A1689)))</f>
        <v>5.7287047730598228E-13</v>
      </c>
      <c r="AA1689">
        <f t="shared" si="371"/>
        <v>53236.23064690004</v>
      </c>
      <c r="AB1689">
        <f t="shared" si="376"/>
        <v>53231.323224358966</v>
      </c>
      <c r="AD1689" s="4"/>
      <c r="AE1689" s="4"/>
      <c r="AF1689" s="4"/>
    </row>
    <row r="1690" spans="1:32" x14ac:dyDescent="0.2">
      <c r="A1690">
        <f>front!A1690</f>
        <v>955.77</v>
      </c>
      <c r="B1690" s="1">
        <f t="shared" si="377"/>
        <v>0.43999999999994088</v>
      </c>
      <c r="C1690">
        <f>front!D1690-front!B1690</f>
        <v>31277.8</v>
      </c>
      <c r="D1690" s="2">
        <f>front!E1690-front!C1690</f>
        <v>55637.599999999999</v>
      </c>
      <c r="E1690" s="2">
        <f>IF(front!F1690-front!C1690&gt;0,front!F1690-front!C1690,0)</f>
        <v>55637.599999999999</v>
      </c>
      <c r="F1690" s="2">
        <f>front!I1690-front!H1690</f>
        <v>2021.5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32093.901011060541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58728.341783644173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58728.341783644173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2016.8870780725663</v>
      </c>
      <c r="M1690" s="4"/>
      <c r="N1690" s="4"/>
      <c r="O1690" s="4">
        <f t="shared" si="372"/>
        <v>53489.835018434234</v>
      </c>
      <c r="P1690" s="4">
        <f t="shared" si="373"/>
        <v>11745.668356728835</v>
      </c>
      <c r="Q1690" s="4">
        <f t="shared" si="373"/>
        <v>11745.668356728835</v>
      </c>
      <c r="R1690" s="4">
        <f t="shared" si="374"/>
        <v>336.14784634542769</v>
      </c>
      <c r="S1690" s="4"/>
      <c r="T1690" s="4"/>
      <c r="U1690" s="4">
        <f t="shared" si="375"/>
        <v>1</v>
      </c>
      <c r="V1690" s="4"/>
      <c r="W1690" s="4"/>
      <c r="X1690">
        <f>IF(front!E1690&gt;$X$2,O1690,P1690)</f>
        <v>53489.835018434234</v>
      </c>
      <c r="Y1690">
        <f t="shared" si="370"/>
        <v>53253.081778786822</v>
      </c>
      <c r="Z1690">
        <f>SUMPRODUCT($B$7:$B$456,Y$7:Y$456,EXP(constants!$B$32+constants!$A$32*ABS($A$7:$A$456-$A1690)))</f>
        <v>5.5871105767747953E-13</v>
      </c>
      <c r="AA1690">
        <f t="shared" si="371"/>
        <v>53253.081778786822</v>
      </c>
      <c r="AB1690">
        <f t="shared" si="376"/>
        <v>53248.174356245749</v>
      </c>
      <c r="AD1690" s="4"/>
      <c r="AE1690" s="4"/>
      <c r="AF1690" s="4"/>
    </row>
    <row r="1691" spans="1:32" x14ac:dyDescent="0.2">
      <c r="A1691">
        <f>front!A1691</f>
        <v>956.2</v>
      </c>
      <c r="B1691" s="1">
        <f t="shared" si="377"/>
        <v>0.43000000000006366</v>
      </c>
      <c r="C1691">
        <f>front!D1691-front!B1691</f>
        <v>31138.660000000003</v>
      </c>
      <c r="D1691" s="2">
        <f>front!E1691-front!C1691</f>
        <v>55248</v>
      </c>
      <c r="E1691" s="2">
        <f>IF(front!F1691-front!C1691&gt;0,front!F1691-front!C1691,0)</f>
        <v>55248</v>
      </c>
      <c r="F1691" s="2">
        <f>front!I1691-front!H1691</f>
        <v>1885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31945.369340172216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58295.19787305245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58295.19787305245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1880.6968334475869</v>
      </c>
      <c r="M1691" s="4"/>
      <c r="N1691" s="4"/>
      <c r="O1691" s="4">
        <f t="shared" si="372"/>
        <v>53242.282233620361</v>
      </c>
      <c r="P1691" s="4">
        <f t="shared" si="373"/>
        <v>11659.03957461049</v>
      </c>
      <c r="Q1691" s="4">
        <f t="shared" si="373"/>
        <v>11659.03957461049</v>
      </c>
      <c r="R1691" s="4">
        <f t="shared" si="374"/>
        <v>313.44947224126452</v>
      </c>
      <c r="S1691" s="4"/>
      <c r="T1691" s="4"/>
      <c r="U1691" s="4">
        <f t="shared" si="375"/>
        <v>1</v>
      </c>
      <c r="V1691" s="4"/>
      <c r="W1691" s="4"/>
      <c r="X1691">
        <f>IF(front!E1691&gt;$X$2,O1691,P1691)</f>
        <v>53242.282233620361</v>
      </c>
      <c r="Y1691">
        <f t="shared" si="370"/>
        <v>53005.528993972948</v>
      </c>
      <c r="Z1691">
        <f>SUMPRODUCT($B$7:$B$456,Y$7:Y$456,EXP(constants!$B$32+constants!$A$32*ABS($A$7:$A$456-$A1691)))</f>
        <v>5.4521163918727769E-13</v>
      </c>
      <c r="AA1691">
        <f t="shared" si="371"/>
        <v>53005.528993972948</v>
      </c>
      <c r="AB1691">
        <f t="shared" si="376"/>
        <v>53000.621571431875</v>
      </c>
      <c r="AD1691" s="4"/>
      <c r="AE1691" s="4"/>
      <c r="AF1691" s="4"/>
    </row>
    <row r="1692" spans="1:32" x14ac:dyDescent="0.2">
      <c r="A1692">
        <f>front!A1692</f>
        <v>956.63</v>
      </c>
      <c r="B1692" s="1">
        <f t="shared" si="377"/>
        <v>0.42999999999994998</v>
      </c>
      <c r="C1692">
        <f>front!D1692-front!B1692</f>
        <v>30681.800000000003</v>
      </c>
      <c r="D1692" s="2">
        <f>front!E1692-front!C1692</f>
        <v>55881.3</v>
      </c>
      <c r="E1692" s="2">
        <f>IF(front!F1692-front!C1692&gt;0,front!F1692-front!C1692,0)</f>
        <v>55881.3</v>
      </c>
      <c r="F1692" s="2">
        <f>front!I1692-front!H1692</f>
        <v>1756.5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31457.998813605995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58999.518354773434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58999.518354773434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1752.4884316335808</v>
      </c>
      <c r="M1692" s="4"/>
      <c r="N1692" s="4"/>
      <c r="O1692" s="4">
        <f t="shared" si="372"/>
        <v>52429.998022676657</v>
      </c>
      <c r="P1692" s="4">
        <f t="shared" si="373"/>
        <v>11799.903670954687</v>
      </c>
      <c r="Q1692" s="4">
        <f t="shared" si="373"/>
        <v>11799.903670954687</v>
      </c>
      <c r="R1692" s="4">
        <f t="shared" si="374"/>
        <v>292.08140527226351</v>
      </c>
      <c r="S1692" s="4"/>
      <c r="T1692" s="4"/>
      <c r="U1692" s="4">
        <f t="shared" si="375"/>
        <v>1</v>
      </c>
      <c r="V1692" s="4"/>
      <c r="W1692" s="4"/>
      <c r="X1692">
        <f>IF(front!E1692&gt;$X$2,O1692,P1692)</f>
        <v>52429.998022676657</v>
      </c>
      <c r="Y1692">
        <f t="shared" si="370"/>
        <v>52193.244783029244</v>
      </c>
      <c r="Z1692">
        <f>SUMPRODUCT($B$7:$B$456,Y$7:Y$456,EXP(constants!$B$32+constants!$A$32*ABS($A$7:$A$456-$A1692)))</f>
        <v>5.3203838982702426E-13</v>
      </c>
      <c r="AA1692">
        <f t="shared" si="371"/>
        <v>52193.244783029244</v>
      </c>
      <c r="AB1692">
        <f t="shared" si="376"/>
        <v>52188.337360488171</v>
      </c>
      <c r="AD1692" s="4"/>
      <c r="AE1692" s="4"/>
      <c r="AF1692" s="4"/>
    </row>
    <row r="1693" spans="1:32" x14ac:dyDescent="0.2">
      <c r="A1693">
        <f>front!A1693</f>
        <v>957.06</v>
      </c>
      <c r="B1693" s="1">
        <f t="shared" si="377"/>
        <v>0.42999999999994998</v>
      </c>
      <c r="C1693">
        <f>front!D1693-front!B1693</f>
        <v>30174.93</v>
      </c>
      <c r="D1693" s="2">
        <f>front!E1693-front!C1693</f>
        <v>55271.3</v>
      </c>
      <c r="E1693" s="2">
        <f>IF(front!F1693-front!C1693&gt;0,front!F1693-front!C1693,0)</f>
        <v>55271.3</v>
      </c>
      <c r="F1693" s="2">
        <f>front!I1693-front!H1693</f>
        <v>1658.1000000000004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30917.864557257577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58321.089840750312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58321.089840750312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1654.3116562964822</v>
      </c>
      <c r="M1693" s="4"/>
      <c r="N1693" s="4"/>
      <c r="O1693" s="4">
        <f t="shared" si="372"/>
        <v>51529.774262095962</v>
      </c>
      <c r="P1693" s="4">
        <f t="shared" si="373"/>
        <v>11664.217968150062</v>
      </c>
      <c r="Q1693" s="4">
        <f t="shared" si="373"/>
        <v>11664.217968150062</v>
      </c>
      <c r="R1693" s="4">
        <f t="shared" si="374"/>
        <v>275.71860938274699</v>
      </c>
      <c r="S1693" s="4"/>
      <c r="T1693" s="4"/>
      <c r="U1693" s="4">
        <f t="shared" si="375"/>
        <v>1</v>
      </c>
      <c r="V1693" s="4"/>
      <c r="W1693" s="4"/>
      <c r="X1693">
        <f>IF(front!E1693&gt;$X$2,O1693,P1693)</f>
        <v>51529.774262095962</v>
      </c>
      <c r="Y1693">
        <f t="shared" si="370"/>
        <v>51293.021022448549</v>
      </c>
      <c r="Z1693">
        <f>SUMPRODUCT($B$7:$B$456,Y$7:Y$456,EXP(constants!$B$32+constants!$A$32*ABS($A$7:$A$456-$A1693)))</f>
        <v>5.1918342879048768E-13</v>
      </c>
      <c r="AA1693">
        <f t="shared" si="371"/>
        <v>51293.021022448549</v>
      </c>
      <c r="AB1693">
        <f t="shared" si="376"/>
        <v>51288.113599907476</v>
      </c>
      <c r="AD1693" s="4"/>
      <c r="AE1693" s="4"/>
      <c r="AF1693" s="4"/>
    </row>
    <row r="1694" spans="1:32" x14ac:dyDescent="0.2">
      <c r="A1694">
        <f>front!A1694</f>
        <v>957.49</v>
      </c>
      <c r="B1694" s="1">
        <f t="shared" si="377"/>
        <v>0.43000000000006366</v>
      </c>
      <c r="C1694">
        <f>front!D1694-front!B1694</f>
        <v>29583.8</v>
      </c>
      <c r="D1694" s="2">
        <f>front!E1694-front!C1694</f>
        <v>54058.3</v>
      </c>
      <c r="E1694" s="2">
        <f>IF(front!F1694-front!C1694&gt;0,front!F1694-front!C1694,0)</f>
        <v>54058.3</v>
      </c>
      <c r="F1694" s="2">
        <f>front!I1694-front!H1694</f>
        <v>1694.8999999999996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30288.720569419464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56974.816138535585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56974.816138535585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1691.0281835701028</v>
      </c>
      <c r="M1694" s="4"/>
      <c r="N1694" s="4"/>
      <c r="O1694" s="4">
        <f t="shared" si="372"/>
        <v>50481.200949032434</v>
      </c>
      <c r="P1694" s="4">
        <f t="shared" si="373"/>
        <v>11394.963227707116</v>
      </c>
      <c r="Q1694" s="4">
        <f t="shared" si="373"/>
        <v>11394.963227707116</v>
      </c>
      <c r="R1694" s="4">
        <f t="shared" si="374"/>
        <v>281.83803059501713</v>
      </c>
      <c r="S1694" s="4"/>
      <c r="T1694" s="4"/>
      <c r="U1694" s="4">
        <f t="shared" si="375"/>
        <v>1</v>
      </c>
      <c r="V1694" s="4"/>
      <c r="W1694" s="4"/>
      <c r="X1694">
        <f>IF(front!E1694&gt;$X$2,O1694,P1694)</f>
        <v>50481.200949032434</v>
      </c>
      <c r="Y1694">
        <f t="shared" si="370"/>
        <v>50244.447709385022</v>
      </c>
      <c r="Z1694">
        <f>SUMPRODUCT($B$7:$B$456,Y$7:Y$456,EXP(constants!$B$32+constants!$A$32*ABS($A$7:$A$456-$A1694)))</f>
        <v>5.0663906568524405E-13</v>
      </c>
      <c r="AA1694">
        <f t="shared" si="371"/>
        <v>50244.447709385022</v>
      </c>
      <c r="AB1694">
        <f t="shared" si="376"/>
        <v>50239.540286843949</v>
      </c>
      <c r="AD1694" s="4"/>
      <c r="AE1694" s="4"/>
      <c r="AF1694" s="4"/>
    </row>
    <row r="1695" spans="1:32" x14ac:dyDescent="0.2">
      <c r="A1695">
        <f>front!A1695</f>
        <v>957.93</v>
      </c>
      <c r="B1695" s="1">
        <f t="shared" si="377"/>
        <v>0.43999999999994088</v>
      </c>
      <c r="C1695">
        <f>front!D1695-front!B1695</f>
        <v>29167.8</v>
      </c>
      <c r="D1695" s="2">
        <f>front!E1695-front!C1695</f>
        <v>55891.5</v>
      </c>
      <c r="E1695" s="2">
        <f>IF(front!F1695-front!C1695&gt;0,front!F1695-front!C1695,0)</f>
        <v>55891.5</v>
      </c>
      <c r="F1695" s="2">
        <f>front!I1695-front!H1695</f>
        <v>1733.2000000000007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29846.473699184746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59010.87275236976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59010.87275236976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1729.2412958131849</v>
      </c>
      <c r="M1695" s="4"/>
      <c r="N1695" s="4"/>
      <c r="O1695" s="4">
        <f t="shared" si="372"/>
        <v>49744.122831974579</v>
      </c>
      <c r="P1695" s="4">
        <f t="shared" si="373"/>
        <v>11802.174550473952</v>
      </c>
      <c r="Q1695" s="4">
        <f t="shared" si="373"/>
        <v>11802.174550473952</v>
      </c>
      <c r="R1695" s="4">
        <f t="shared" si="374"/>
        <v>288.2068826355308</v>
      </c>
      <c r="S1695" s="4"/>
      <c r="T1695" s="4"/>
      <c r="U1695" s="4">
        <f t="shared" si="375"/>
        <v>1</v>
      </c>
      <c r="V1695" s="4"/>
      <c r="W1695" s="4"/>
      <c r="X1695">
        <f>IF(front!E1695&gt;$X$2,O1695,P1695)</f>
        <v>49744.122831974579</v>
      </c>
      <c r="Y1695">
        <f t="shared" si="370"/>
        <v>49507.369592327166</v>
      </c>
      <c r="Z1695">
        <f>SUMPRODUCT($B$7:$B$456,Y$7:Y$456,EXP(constants!$B$32+constants!$A$32*ABS($A$7:$A$456-$A1695)))</f>
        <v>4.941166624275903E-13</v>
      </c>
      <c r="AA1695">
        <f t="shared" si="371"/>
        <v>49507.369592327166</v>
      </c>
      <c r="AB1695">
        <f t="shared" si="376"/>
        <v>49502.462169786093</v>
      </c>
      <c r="AD1695" s="4"/>
      <c r="AE1695" s="4"/>
      <c r="AF1695" s="4"/>
    </row>
    <row r="1696" spans="1:32" x14ac:dyDescent="0.2">
      <c r="A1696">
        <f>front!A1696</f>
        <v>958.36</v>
      </c>
      <c r="B1696" s="1">
        <f t="shared" si="377"/>
        <v>0.43000000000006366</v>
      </c>
      <c r="C1696">
        <f>front!D1696-front!B1696</f>
        <v>28786.600000000002</v>
      </c>
      <c r="D1696" s="2">
        <f>front!E1696-front!C1696</f>
        <v>55208</v>
      </c>
      <c r="E1696" s="2">
        <f>IF(front!F1696-front!C1696&gt;0,front!F1696-front!C1696,0)</f>
        <v>55208</v>
      </c>
      <c r="F1696" s="2">
        <f>front!I1696-front!H1696</f>
        <v>1806.2999999999993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29441.590250932659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58250.751545979125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58250.751545979125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1802.1754313079155</v>
      </c>
      <c r="M1696" s="4"/>
      <c r="N1696" s="4"/>
      <c r="O1696" s="4">
        <f t="shared" si="372"/>
        <v>49069.317084887763</v>
      </c>
      <c r="P1696" s="4">
        <f t="shared" si="373"/>
        <v>11650.150309195826</v>
      </c>
      <c r="Q1696" s="4">
        <f t="shared" si="373"/>
        <v>11650.150309195826</v>
      </c>
      <c r="R1696" s="4">
        <f t="shared" si="374"/>
        <v>300.36257188465254</v>
      </c>
      <c r="S1696" s="4"/>
      <c r="T1696" s="4"/>
      <c r="U1696" s="4">
        <f t="shared" si="375"/>
        <v>1</v>
      </c>
      <c r="V1696" s="4"/>
      <c r="W1696" s="4"/>
      <c r="X1696">
        <f>IF(front!E1696&gt;$X$2,O1696,P1696)</f>
        <v>49069.317084887763</v>
      </c>
      <c r="Y1696">
        <f t="shared" si="370"/>
        <v>48832.563845240351</v>
      </c>
      <c r="Z1696">
        <f>SUMPRODUCT($B$7:$B$456,Y$7:Y$456,EXP(constants!$B$32+constants!$A$32*ABS($A$7:$A$456-$A1696)))</f>
        <v>4.8217795543865124E-13</v>
      </c>
      <c r="AA1696">
        <f t="shared" si="371"/>
        <v>48832.563845240351</v>
      </c>
      <c r="AB1696">
        <f t="shared" si="376"/>
        <v>48827.656422699278</v>
      </c>
      <c r="AD1696" s="4"/>
      <c r="AE1696" s="4"/>
      <c r="AF1696" s="4"/>
    </row>
    <row r="1697" spans="1:32" x14ac:dyDescent="0.2">
      <c r="A1697">
        <f>front!A1697</f>
        <v>958.79</v>
      </c>
      <c r="B1697" s="1">
        <f t="shared" si="377"/>
        <v>0.42999999999994998</v>
      </c>
      <c r="C1697">
        <f>front!D1697-front!B1697</f>
        <v>28635</v>
      </c>
      <c r="D1697" s="2">
        <f>front!E1697-front!C1697</f>
        <v>55416</v>
      </c>
      <c r="E1697" s="2">
        <f>IF(front!F1697-front!C1697&gt;0,front!F1697-front!C1697,0)</f>
        <v>55416</v>
      </c>
      <c r="F1697" s="2">
        <f>front!I1697-front!H1697</f>
        <v>1782.6000000000004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29280.669641982458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58481.9203590459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58481.9203590459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1778.5292103461989</v>
      </c>
      <c r="M1697" s="4"/>
      <c r="N1697" s="4"/>
      <c r="O1697" s="4">
        <f t="shared" si="372"/>
        <v>48801.116069970762</v>
      </c>
      <c r="P1697" s="4">
        <f t="shared" si="373"/>
        <v>11696.38407180918</v>
      </c>
      <c r="Q1697" s="4">
        <f t="shared" si="373"/>
        <v>11696.38407180918</v>
      </c>
      <c r="R1697" s="4">
        <f t="shared" si="374"/>
        <v>296.42153505769983</v>
      </c>
      <c r="S1697" s="4"/>
      <c r="T1697" s="4"/>
      <c r="U1697" s="4">
        <f t="shared" si="375"/>
        <v>1</v>
      </c>
      <c r="V1697" s="4"/>
      <c r="W1697" s="4"/>
      <c r="X1697">
        <f>IF(front!E1697&gt;$X$2,O1697,P1697)</f>
        <v>48801.116069970762</v>
      </c>
      <c r="Y1697">
        <f t="shared" si="370"/>
        <v>48564.362830323349</v>
      </c>
      <c r="Z1697">
        <f>SUMPRODUCT($B$7:$B$456,Y$7:Y$456,EXP(constants!$B$32+constants!$A$32*ABS($A$7:$A$456-$A1697)))</f>
        <v>4.7052770810996458E-13</v>
      </c>
      <c r="AA1697">
        <f t="shared" si="371"/>
        <v>48564.362830323349</v>
      </c>
      <c r="AB1697">
        <f t="shared" si="376"/>
        <v>48559.455407782276</v>
      </c>
      <c r="AD1697" s="4"/>
      <c r="AE1697" s="4"/>
      <c r="AF1697" s="4"/>
    </row>
    <row r="1698" spans="1:32" x14ac:dyDescent="0.2">
      <c r="A1698">
        <f>front!A1698</f>
        <v>959.22</v>
      </c>
      <c r="B1698" s="1">
        <f t="shared" si="377"/>
        <v>0.43000000000006366</v>
      </c>
      <c r="C1698">
        <f>front!D1698-front!B1698</f>
        <v>28573.53</v>
      </c>
      <c r="D1698" s="2">
        <f>front!E1698-front!C1698</f>
        <v>55700.2</v>
      </c>
      <c r="E1698" s="2">
        <f>IF(front!F1698-front!C1698&gt;0,front!F1698-front!C1698,0)</f>
        <v>55700.2</v>
      </c>
      <c r="F1698" s="2">
        <f>front!I1698-front!H1698</f>
        <v>1979.3999999999996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29215.436315641135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58797.981119859767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58797.981119859767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1974.8826055168579</v>
      </c>
      <c r="M1698" s="4"/>
      <c r="N1698" s="4"/>
      <c r="O1698" s="4">
        <f t="shared" si="372"/>
        <v>48692.393859401891</v>
      </c>
      <c r="P1698" s="4">
        <f t="shared" si="373"/>
        <v>11759.596223971954</v>
      </c>
      <c r="Q1698" s="4">
        <f t="shared" si="373"/>
        <v>11759.596223971954</v>
      </c>
      <c r="R1698" s="4">
        <f t="shared" si="374"/>
        <v>329.14710091947632</v>
      </c>
      <c r="S1698" s="4"/>
      <c r="T1698" s="4"/>
      <c r="U1698" s="4">
        <f t="shared" si="375"/>
        <v>1</v>
      </c>
      <c r="V1698" s="4"/>
      <c r="W1698" s="4"/>
      <c r="X1698">
        <f>IF(front!E1698&gt;$X$2,O1698,P1698)</f>
        <v>48692.393859401891</v>
      </c>
      <c r="Y1698">
        <f t="shared" si="370"/>
        <v>48455.640619754478</v>
      </c>
      <c r="Z1698">
        <f>SUMPRODUCT($B$7:$B$456,Y$7:Y$456,EXP(constants!$B$32+constants!$A$32*ABS($A$7:$A$456-$A1698)))</f>
        <v>4.5915895076083293E-13</v>
      </c>
      <c r="AA1698">
        <f t="shared" si="371"/>
        <v>48455.640619754478</v>
      </c>
      <c r="AB1698">
        <f t="shared" si="376"/>
        <v>48450.733197213405</v>
      </c>
      <c r="AD1698" s="4"/>
      <c r="AE1698" s="4"/>
      <c r="AF1698" s="4"/>
    </row>
    <row r="1699" spans="1:32" x14ac:dyDescent="0.2">
      <c r="A1699">
        <f>front!A1699</f>
        <v>959.65</v>
      </c>
      <c r="B1699" s="1">
        <f t="shared" si="377"/>
        <v>0.42999999999994998</v>
      </c>
      <c r="C1699">
        <f>front!D1699-front!B1699</f>
        <v>28565</v>
      </c>
      <c r="D1699" s="2">
        <f>front!E1699-front!C1699</f>
        <v>55734.3</v>
      </c>
      <c r="E1699" s="2">
        <f>IF(front!F1699-front!C1699&gt;0,front!F1699-front!C1699,0)</f>
        <v>55734.3</v>
      </c>
      <c r="F1699" s="2">
        <f>front!I1699-front!H1699</f>
        <v>1915.2999999999993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29206.38481833972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58835.920966883292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58835.920966883292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1910.9280697602856</v>
      </c>
      <c r="M1699" s="4"/>
      <c r="N1699" s="4"/>
      <c r="O1699" s="4">
        <f t="shared" si="372"/>
        <v>48677.308030566201</v>
      </c>
      <c r="P1699" s="4">
        <f t="shared" si="373"/>
        <v>11767.184193376659</v>
      </c>
      <c r="Q1699" s="4">
        <f t="shared" si="373"/>
        <v>11767.184193376659</v>
      </c>
      <c r="R1699" s="4">
        <f t="shared" si="374"/>
        <v>318.48801162671424</v>
      </c>
      <c r="S1699" s="4"/>
      <c r="T1699" s="4"/>
      <c r="U1699" s="4">
        <f t="shared" si="375"/>
        <v>1</v>
      </c>
      <c r="V1699" s="4"/>
      <c r="W1699" s="4"/>
      <c r="X1699">
        <f>IF(front!E1699&gt;$X$2,O1699,P1699)</f>
        <v>48677.308030566201</v>
      </c>
      <c r="Y1699">
        <f t="shared" si="370"/>
        <v>48440.554790918788</v>
      </c>
      <c r="Z1699">
        <f>SUMPRODUCT($B$7:$B$456,Y$7:Y$456,EXP(constants!$B$32+constants!$A$32*ABS($A$7:$A$456-$A1699)))</f>
        <v>4.4806488211002217E-13</v>
      </c>
      <c r="AA1699">
        <f t="shared" si="371"/>
        <v>48440.554790918788</v>
      </c>
      <c r="AB1699">
        <f t="shared" si="376"/>
        <v>48435.647368377715</v>
      </c>
      <c r="AD1699" s="4"/>
      <c r="AE1699" s="4"/>
      <c r="AF1699" s="4"/>
    </row>
    <row r="1700" spans="1:32" x14ac:dyDescent="0.2">
      <c r="A1700">
        <f>front!A1700</f>
        <v>960.08</v>
      </c>
      <c r="B1700" s="1">
        <f t="shared" si="377"/>
        <v>0.43000000000006366</v>
      </c>
      <c r="C1700">
        <f>front!D1700-front!B1700</f>
        <v>28655.739999999998</v>
      </c>
      <c r="D1700" s="2">
        <f>front!E1700-front!C1700</f>
        <v>55737</v>
      </c>
      <c r="E1700" s="2">
        <f>IF(front!F1700-front!C1700&gt;0,front!F1700-front!C1700,0)</f>
        <v>55737</v>
      </c>
      <c r="F1700" s="2">
        <f>front!I1700-front!H1700</f>
        <v>1747.1999999999989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29302.681466860351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58838.925164154723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58838.925164154723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1743.209532394834</v>
      </c>
      <c r="M1700" s="4"/>
      <c r="N1700" s="4"/>
      <c r="O1700" s="4">
        <f t="shared" si="372"/>
        <v>48837.802444767251</v>
      </c>
      <c r="P1700" s="4">
        <f t="shared" si="373"/>
        <v>11767.785032830945</v>
      </c>
      <c r="Q1700" s="4">
        <f t="shared" si="373"/>
        <v>11767.785032830945</v>
      </c>
      <c r="R1700" s="4">
        <f t="shared" si="374"/>
        <v>290.53492206580569</v>
      </c>
      <c r="S1700" s="4"/>
      <c r="T1700" s="4"/>
      <c r="U1700" s="4">
        <f t="shared" si="375"/>
        <v>1</v>
      </c>
      <c r="V1700" s="4"/>
      <c r="W1700" s="4"/>
      <c r="X1700">
        <f>IF(front!E1700&gt;$X$2,O1700,P1700)</f>
        <v>48837.802444767251</v>
      </c>
      <c r="Y1700">
        <f t="shared" si="370"/>
        <v>48601.049205119838</v>
      </c>
      <c r="Z1700">
        <f>SUMPRODUCT($B$7:$B$456,Y$7:Y$456,EXP(constants!$B$32+constants!$A$32*ABS($A$7:$A$456-$A1700)))</f>
        <v>4.3723886520692045E-13</v>
      </c>
      <c r="AA1700">
        <f t="shared" si="371"/>
        <v>48601.049205119838</v>
      </c>
      <c r="AB1700">
        <f t="shared" si="376"/>
        <v>48596.141782578765</v>
      </c>
      <c r="AD1700" s="4"/>
      <c r="AE1700" s="4"/>
      <c r="AF1700" s="4"/>
    </row>
    <row r="1701" spans="1:32" x14ac:dyDescent="0.2">
      <c r="A1701">
        <f>front!A1701</f>
        <v>960.52</v>
      </c>
      <c r="B1701" s="1">
        <f t="shared" si="377"/>
        <v>0.43999999999994088</v>
      </c>
      <c r="C1701">
        <f>front!D1701-front!B1701</f>
        <v>29050.6</v>
      </c>
      <c r="D1701" s="2">
        <f>front!E1701-front!C1701</f>
        <v>56125.2</v>
      </c>
      <c r="E1701" s="2">
        <f>IF(front!F1701-front!C1701&gt;0,front!F1701-front!C1701,0)</f>
        <v>56125.2</v>
      </c>
      <c r="F1701" s="2">
        <f>front!I1701-front!H1701</f>
        <v>1766.5999999999985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29721.9547046771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59271.124708168849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59271.124708168849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1762.5655150917535</v>
      </c>
      <c r="M1701" s="4"/>
      <c r="N1701" s="4"/>
      <c r="O1701" s="4">
        <f t="shared" si="372"/>
        <v>49536.591174461835</v>
      </c>
      <c r="P1701" s="4">
        <f t="shared" si="373"/>
        <v>11854.224941633769</v>
      </c>
      <c r="Q1701" s="4">
        <f t="shared" si="373"/>
        <v>11854.224941633769</v>
      </c>
      <c r="R1701" s="4">
        <f t="shared" si="374"/>
        <v>293.76091918195891</v>
      </c>
      <c r="S1701" s="4"/>
      <c r="T1701" s="4"/>
      <c r="U1701" s="4">
        <f t="shared" si="375"/>
        <v>1</v>
      </c>
      <c r="V1701" s="4"/>
      <c r="W1701" s="4"/>
      <c r="X1701">
        <f>IF(front!E1701&gt;$X$2,O1701,P1701)</f>
        <v>49536.591174461835</v>
      </c>
      <c r="Y1701">
        <f t="shared" si="370"/>
        <v>49299.837934814423</v>
      </c>
      <c r="Z1701">
        <f>SUMPRODUCT($B$7:$B$456,Y$7:Y$456,EXP(constants!$B$32+constants!$A$32*ABS($A$7:$A$456-$A1701)))</f>
        <v>4.264318000576224E-13</v>
      </c>
      <c r="AA1701">
        <f t="shared" si="371"/>
        <v>49299.837934814423</v>
      </c>
      <c r="AB1701">
        <f t="shared" si="376"/>
        <v>49294.930512273349</v>
      </c>
      <c r="AD1701" s="4"/>
      <c r="AE1701" s="4"/>
      <c r="AF1701" s="4"/>
    </row>
    <row r="1702" spans="1:32" x14ac:dyDescent="0.2">
      <c r="A1702">
        <f>front!A1702</f>
        <v>960.95</v>
      </c>
      <c r="B1702" s="1">
        <f t="shared" si="377"/>
        <v>0.43000000000006366</v>
      </c>
      <c r="C1702">
        <f>front!D1702-front!B1702</f>
        <v>29527.469999999998</v>
      </c>
      <c r="D1702" s="2">
        <f>front!E1702-front!C1702</f>
        <v>55651.1</v>
      </c>
      <c r="E1702" s="2">
        <f>IF(front!F1702-front!C1702&gt;0,front!F1702-front!C1702,0)</f>
        <v>55651.1</v>
      </c>
      <c r="F1702" s="2">
        <f>front!I1702-front!H1702</f>
        <v>1698.2000000000007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30228.812056370763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58743.358793758984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58743.358793758984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1694.3206976421334</v>
      </c>
      <c r="M1702" s="4"/>
      <c r="N1702" s="4"/>
      <c r="O1702" s="4">
        <f t="shared" si="372"/>
        <v>50381.353427284608</v>
      </c>
      <c r="P1702" s="4">
        <f t="shared" si="373"/>
        <v>11748.671758751796</v>
      </c>
      <c r="Q1702" s="4">
        <f t="shared" si="373"/>
        <v>11748.671758751796</v>
      </c>
      <c r="R1702" s="4">
        <f t="shared" si="374"/>
        <v>282.38678294035554</v>
      </c>
      <c r="S1702" s="4"/>
      <c r="T1702" s="4"/>
      <c r="U1702" s="4">
        <f t="shared" si="375"/>
        <v>1</v>
      </c>
      <c r="V1702" s="4"/>
      <c r="W1702" s="4"/>
      <c r="X1702">
        <f>IF(front!E1702&gt;$X$2,O1702,P1702)</f>
        <v>50381.353427284608</v>
      </c>
      <c r="Y1702">
        <f t="shared" si="370"/>
        <v>50144.600187637196</v>
      </c>
      <c r="Z1702">
        <f>SUMPRODUCT($B$7:$B$456,Y$7:Y$456,EXP(constants!$B$32+constants!$A$32*ABS($A$7:$A$456-$A1702)))</f>
        <v>4.1612847556206341E-13</v>
      </c>
      <c r="AA1702">
        <f t="shared" si="371"/>
        <v>50144.600187637196</v>
      </c>
      <c r="AB1702">
        <f t="shared" si="376"/>
        <v>50139.692765096122</v>
      </c>
      <c r="AD1702" s="4"/>
      <c r="AE1702" s="4"/>
      <c r="AF1702" s="4"/>
    </row>
    <row r="1703" spans="1:32" x14ac:dyDescent="0.2">
      <c r="A1703">
        <f>front!A1703</f>
        <v>961.38</v>
      </c>
      <c r="B1703" s="1">
        <f t="shared" si="377"/>
        <v>0.42999999999994998</v>
      </c>
      <c r="C1703">
        <f>front!D1703-front!B1703</f>
        <v>30091.200000000001</v>
      </c>
      <c r="D1703" s="2">
        <f>front!E1703-front!C1703</f>
        <v>55247.3</v>
      </c>
      <c r="E1703" s="2">
        <f>IF(front!F1703-front!C1703&gt;0,front!F1703-front!C1703,0)</f>
        <v>55247.3</v>
      </c>
      <c r="F1703" s="2">
        <f>front!I1703-front!H1703</f>
        <v>1740.7000000000007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30828.699005472608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58294.420025478619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58294.420025478619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1736.7242798754796</v>
      </c>
      <c r="M1703" s="4"/>
      <c r="N1703" s="4"/>
      <c r="O1703" s="4">
        <f t="shared" si="372"/>
        <v>51381.16500912101</v>
      </c>
      <c r="P1703" s="4">
        <f t="shared" si="373"/>
        <v>11658.884005095722</v>
      </c>
      <c r="Q1703" s="4">
        <f t="shared" si="373"/>
        <v>11658.884005095722</v>
      </c>
      <c r="R1703" s="4">
        <f t="shared" si="374"/>
        <v>289.45404664591325</v>
      </c>
      <c r="S1703" s="4"/>
      <c r="T1703" s="4"/>
      <c r="U1703" s="4">
        <f t="shared" si="375"/>
        <v>1</v>
      </c>
      <c r="V1703" s="4"/>
      <c r="W1703" s="4"/>
      <c r="X1703">
        <f>IF(front!E1703&gt;$X$2,O1703,P1703)</f>
        <v>51381.16500912101</v>
      </c>
      <c r="Y1703">
        <f t="shared" si="370"/>
        <v>51144.411769473598</v>
      </c>
      <c r="Z1703">
        <f>SUMPRODUCT($B$7:$B$456,Y$7:Y$456,EXP(constants!$B$32+constants!$A$32*ABS($A$7:$A$456-$A1703)))</f>
        <v>4.0607409707767808E-13</v>
      </c>
      <c r="AA1703">
        <f t="shared" si="371"/>
        <v>51144.411769473598</v>
      </c>
      <c r="AB1703">
        <f t="shared" si="376"/>
        <v>51139.504346932525</v>
      </c>
      <c r="AD1703" s="4"/>
      <c r="AE1703" s="4"/>
      <c r="AF1703" s="4"/>
    </row>
    <row r="1704" spans="1:32" x14ac:dyDescent="0.2">
      <c r="A1704">
        <f>front!A1704</f>
        <v>961.81</v>
      </c>
      <c r="B1704" s="1">
        <f t="shared" si="377"/>
        <v>0.42999999999994998</v>
      </c>
      <c r="C1704">
        <f>front!D1704-front!B1704</f>
        <v>30743.329999999998</v>
      </c>
      <c r="D1704" s="2">
        <f>front!E1704-front!C1704</f>
        <v>55240.7</v>
      </c>
      <c r="E1704" s="2">
        <f>IF(front!F1704-front!C1704&gt;0,front!F1704-front!C1704,0)</f>
        <v>55240.7</v>
      </c>
      <c r="F1704" s="2">
        <f>front!I1704-front!H1704</f>
        <v>1840.8999999999996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31523.6088005274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58287.086098897045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58287.086098897045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1836.6969139244884</v>
      </c>
      <c r="M1704" s="4"/>
      <c r="N1704" s="4"/>
      <c r="O1704" s="4">
        <f t="shared" si="372"/>
        <v>52539.348000878999</v>
      </c>
      <c r="P1704" s="4">
        <f t="shared" si="373"/>
        <v>11657.417219779409</v>
      </c>
      <c r="Q1704" s="4">
        <f t="shared" si="373"/>
        <v>11657.417219779409</v>
      </c>
      <c r="R1704" s="4">
        <f t="shared" si="374"/>
        <v>306.11615232074809</v>
      </c>
      <c r="S1704" s="4"/>
      <c r="T1704" s="4"/>
      <c r="U1704" s="4">
        <f t="shared" si="375"/>
        <v>1</v>
      </c>
      <c r="V1704" s="4"/>
      <c r="W1704" s="4"/>
      <c r="X1704">
        <f>IF(front!E1704&gt;$X$2,O1704,P1704)</f>
        <v>52539.348000878999</v>
      </c>
      <c r="Y1704">
        <f t="shared" si="370"/>
        <v>52302.594761231587</v>
      </c>
      <c r="Z1704">
        <f>SUMPRODUCT($B$7:$B$456,Y$7:Y$456,EXP(constants!$B$32+constants!$A$32*ABS($A$7:$A$456-$A1704)))</f>
        <v>3.9626264964138013E-13</v>
      </c>
      <c r="AA1704">
        <f t="shared" si="371"/>
        <v>52302.594761231587</v>
      </c>
      <c r="AB1704">
        <f t="shared" si="376"/>
        <v>52297.687338690514</v>
      </c>
      <c r="AD1704" s="4"/>
      <c r="AE1704" s="4"/>
      <c r="AF1704" s="4"/>
    </row>
    <row r="1705" spans="1:32" x14ac:dyDescent="0.2">
      <c r="A1705">
        <f>front!A1705</f>
        <v>962.24</v>
      </c>
      <c r="B1705" s="1">
        <f t="shared" si="377"/>
        <v>0.43000000000006366</v>
      </c>
      <c r="C1705">
        <f>front!D1705-front!B1705</f>
        <v>31473.200000000001</v>
      </c>
      <c r="D1705" s="2">
        <f>front!E1705-front!C1705</f>
        <v>55040.7</v>
      </c>
      <c r="E1705" s="2">
        <f>IF(front!F1705-front!C1705&gt;0,front!F1705-front!C1705,0)</f>
        <v>55040.7</v>
      </c>
      <c r="F1705" s="2">
        <f>front!I1705-front!H1705</f>
        <v>1817.0999999999985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32302.568547095972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58064.899941970136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58064.899941970136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1812.9509234991256</v>
      </c>
      <c r="M1705" s="4"/>
      <c r="N1705" s="4"/>
      <c r="O1705" s="4">
        <f t="shared" si="372"/>
        <v>53837.614245159952</v>
      </c>
      <c r="P1705" s="4">
        <f t="shared" si="373"/>
        <v>11612.979988394027</v>
      </c>
      <c r="Q1705" s="4">
        <f t="shared" si="373"/>
        <v>11612.979988394027</v>
      </c>
      <c r="R1705" s="4">
        <f t="shared" si="374"/>
        <v>302.15848724985426</v>
      </c>
      <c r="S1705" s="4"/>
      <c r="T1705" s="4"/>
      <c r="U1705" s="4">
        <f t="shared" si="375"/>
        <v>1</v>
      </c>
      <c r="V1705" s="4"/>
      <c r="W1705" s="4"/>
      <c r="X1705">
        <f>IF(front!E1705&gt;$X$2,O1705,P1705)</f>
        <v>53837.614245159952</v>
      </c>
      <c r="Y1705">
        <f t="shared" si="370"/>
        <v>53600.861005512539</v>
      </c>
      <c r="Z1705">
        <f>SUMPRODUCT($B$7:$B$456,Y$7:Y$456,EXP(constants!$B$32+constants!$A$32*ABS($A$7:$A$456-$A1705)))</f>
        <v>3.8668826362191964E-13</v>
      </c>
      <c r="AA1705">
        <f t="shared" si="371"/>
        <v>53600.861005512539</v>
      </c>
      <c r="AB1705">
        <f t="shared" si="376"/>
        <v>53595.953582971466</v>
      </c>
      <c r="AD1705" s="4"/>
      <c r="AE1705" s="4"/>
      <c r="AF1705" s="4"/>
    </row>
    <row r="1706" spans="1:32" x14ac:dyDescent="0.2">
      <c r="A1706">
        <f>front!A1706</f>
        <v>962.67</v>
      </c>
      <c r="B1706" s="1">
        <f t="shared" si="377"/>
        <v>0.42999999999994998</v>
      </c>
      <c r="C1706">
        <f>front!D1706-front!B1706</f>
        <v>32231.730000000003</v>
      </c>
      <c r="D1706" s="2">
        <f>front!E1706-front!C1706</f>
        <v>55136.6</v>
      </c>
      <c r="E1706" s="2">
        <f>IF(front!F1706-front!C1706&gt;0,front!F1706-front!C1706,0)</f>
        <v>55136.6</v>
      </c>
      <c r="F1706" s="2">
        <f>front!I1706-front!H1706</f>
        <v>1821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33113.471228388575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58171.42534578796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58171.42534578796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1816.8420733346868</v>
      </c>
      <c r="M1706" s="4"/>
      <c r="N1706" s="4"/>
      <c r="O1706" s="4">
        <f t="shared" si="372"/>
        <v>55189.118713980955</v>
      </c>
      <c r="P1706" s="4">
        <f t="shared" si="373"/>
        <v>11634.285069157591</v>
      </c>
      <c r="Q1706" s="4">
        <f t="shared" si="373"/>
        <v>11634.285069157591</v>
      </c>
      <c r="R1706" s="4">
        <f t="shared" si="374"/>
        <v>302.80701222244778</v>
      </c>
      <c r="S1706" s="4"/>
      <c r="T1706" s="4"/>
      <c r="U1706" s="4">
        <f t="shared" si="375"/>
        <v>1</v>
      </c>
      <c r="V1706" s="4"/>
      <c r="W1706" s="4"/>
      <c r="X1706">
        <f>IF(front!E1706&gt;$X$2,O1706,P1706)</f>
        <v>55189.118713980955</v>
      </c>
      <c r="Y1706">
        <f t="shared" si="370"/>
        <v>54952.365474333543</v>
      </c>
      <c r="Z1706">
        <f>SUMPRODUCT($B$7:$B$456,Y$7:Y$456,EXP(constants!$B$32+constants!$A$32*ABS($A$7:$A$456-$A1706)))</f>
        <v>3.7734521120842348E-13</v>
      </c>
      <c r="AA1706">
        <f t="shared" si="371"/>
        <v>54952.365474333543</v>
      </c>
      <c r="AB1706">
        <f t="shared" si="376"/>
        <v>54947.45805179247</v>
      </c>
      <c r="AD1706" s="4"/>
      <c r="AE1706" s="4"/>
      <c r="AF1706" s="4"/>
    </row>
    <row r="1707" spans="1:32" x14ac:dyDescent="0.2">
      <c r="A1707">
        <f>front!A1707</f>
        <v>963.11</v>
      </c>
      <c r="B1707" s="1">
        <f t="shared" si="377"/>
        <v>0.44000000000005457</v>
      </c>
      <c r="C1707">
        <f>front!D1707-front!B1707</f>
        <v>32862.6</v>
      </c>
      <c r="D1707" s="2">
        <f>front!E1707-front!C1707</f>
        <v>55774.6</v>
      </c>
      <c r="E1707" s="2">
        <f>IF(front!F1707-front!C1707&gt;0,front!F1707-front!C1707,0)</f>
        <v>55774.6</v>
      </c>
      <c r="F1707" s="2">
        <f>front!I1707-front!H1707</f>
        <v>1913.3999999999996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33788.954699931543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58880.763895247357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58880.763895247357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1909.0323816580849</v>
      </c>
      <c r="M1707" s="4"/>
      <c r="N1707" s="4"/>
      <c r="O1707" s="4">
        <f t="shared" si="372"/>
        <v>56314.924499885899</v>
      </c>
      <c r="P1707" s="4">
        <f t="shared" si="373"/>
        <v>11776.152779049471</v>
      </c>
      <c r="Q1707" s="4">
        <f t="shared" si="373"/>
        <v>11776.152779049471</v>
      </c>
      <c r="R1707" s="4">
        <f t="shared" si="374"/>
        <v>318.17206360968083</v>
      </c>
      <c r="S1707" s="4"/>
      <c r="T1707" s="4"/>
      <c r="U1707" s="4">
        <f t="shared" si="375"/>
        <v>1</v>
      </c>
      <c r="V1707" s="4"/>
      <c r="W1707" s="4"/>
      <c r="X1707">
        <f>IF(front!E1707&gt;$X$2,O1707,P1707)</f>
        <v>56314.924499885899</v>
      </c>
      <c r="Y1707">
        <f t="shared" si="370"/>
        <v>56078.171260238487</v>
      </c>
      <c r="Z1707">
        <f>SUMPRODUCT($B$7:$B$456,Y$7:Y$456,EXP(constants!$B$32+constants!$A$32*ABS($A$7:$A$456-$A1707)))</f>
        <v>3.6801851450826556E-13</v>
      </c>
      <c r="AA1707">
        <f t="shared" si="371"/>
        <v>56078.171260238487</v>
      </c>
      <c r="AB1707">
        <f t="shared" si="376"/>
        <v>56073.263837697414</v>
      </c>
      <c r="AD1707" s="4"/>
      <c r="AE1707" s="4"/>
      <c r="AF1707" s="4"/>
    </row>
    <row r="1708" spans="1:32" x14ac:dyDescent="0.2">
      <c r="A1708">
        <f>front!A1708</f>
        <v>963.54</v>
      </c>
      <c r="B1708" s="1">
        <f t="shared" si="377"/>
        <v>0.42999999999994998</v>
      </c>
      <c r="C1708">
        <f>front!D1708-front!B1708</f>
        <v>33491.399999999994</v>
      </c>
      <c r="D1708" s="2">
        <f>front!E1708-front!C1708</f>
        <v>55443.3</v>
      </c>
      <c r="E1708" s="2">
        <f>IF(front!F1708-front!C1708&gt;0,front!F1708-front!C1708,0)</f>
        <v>55443.3</v>
      </c>
      <c r="F1708" s="2">
        <f>front!I1708-front!H1708</f>
        <v>1995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34463.179126889663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58512.270312619919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58512.270312619919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1990.4472067155953</v>
      </c>
      <c r="M1708" s="4"/>
      <c r="N1708" s="4"/>
      <c r="O1708" s="4">
        <f t="shared" si="372"/>
        <v>57438.631878149434</v>
      </c>
      <c r="P1708" s="4">
        <f t="shared" si="373"/>
        <v>11702.454062523984</v>
      </c>
      <c r="Q1708" s="4">
        <f t="shared" si="373"/>
        <v>11702.454062523984</v>
      </c>
      <c r="R1708" s="4">
        <f t="shared" si="374"/>
        <v>331.7412011192659</v>
      </c>
      <c r="S1708" s="4"/>
      <c r="T1708" s="4"/>
      <c r="U1708" s="4">
        <f t="shared" si="375"/>
        <v>1</v>
      </c>
      <c r="V1708" s="4"/>
      <c r="W1708" s="4"/>
      <c r="X1708">
        <f>IF(front!E1708&gt;$X$2,O1708,P1708)</f>
        <v>57438.631878149434</v>
      </c>
      <c r="Y1708">
        <f t="shared" si="370"/>
        <v>57201.878638502021</v>
      </c>
      <c r="Z1708">
        <f>SUMPRODUCT($B$7:$B$456,Y$7:Y$456,EXP(constants!$B$32+constants!$A$32*ABS($A$7:$A$456-$A1708)))</f>
        <v>3.5912655529031149E-13</v>
      </c>
      <c r="AA1708">
        <f t="shared" si="371"/>
        <v>57201.878638502021</v>
      </c>
      <c r="AB1708">
        <f t="shared" si="376"/>
        <v>57196.971215960948</v>
      </c>
      <c r="AD1708" s="4"/>
      <c r="AE1708" s="4"/>
      <c r="AF1708" s="4"/>
    </row>
    <row r="1709" spans="1:32" x14ac:dyDescent="0.2">
      <c r="A1709">
        <f>front!A1709</f>
        <v>963.97</v>
      </c>
      <c r="B1709" s="1">
        <f t="shared" si="377"/>
        <v>0.43000000000006366</v>
      </c>
      <c r="C1709">
        <f>front!D1709-front!B1709</f>
        <v>33824.74</v>
      </c>
      <c r="D1709" s="2">
        <f>front!E1709-front!C1709</f>
        <v>55659.8</v>
      </c>
      <c r="E1709" s="2">
        <f>IF(front!F1709-front!C1709&gt;0,front!F1709-front!C1709,0)</f>
        <v>55659.8</v>
      </c>
      <c r="F1709" s="2">
        <f>front!I1709-front!H1709</f>
        <v>2104.5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34820.988736066334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58753.036728987907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58753.036728987907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2099.6987977398485</v>
      </c>
      <c r="M1709" s="4"/>
      <c r="N1709" s="4"/>
      <c r="O1709" s="4">
        <f t="shared" si="372"/>
        <v>58034.981226777221</v>
      </c>
      <c r="P1709" s="4">
        <f t="shared" si="373"/>
        <v>11750.607345797582</v>
      </c>
      <c r="Q1709" s="4">
        <f t="shared" si="373"/>
        <v>11750.607345797582</v>
      </c>
      <c r="R1709" s="4">
        <f t="shared" si="374"/>
        <v>349.94979962330808</v>
      </c>
      <c r="S1709" s="4"/>
      <c r="T1709" s="4"/>
      <c r="U1709" s="4">
        <f t="shared" si="375"/>
        <v>1</v>
      </c>
      <c r="V1709" s="4"/>
      <c r="W1709" s="4"/>
      <c r="X1709">
        <f>IF(front!E1709&gt;$X$2,O1709,P1709)</f>
        <v>58034.981226777221</v>
      </c>
      <c r="Y1709">
        <f t="shared" si="370"/>
        <v>57798.227987129809</v>
      </c>
      <c r="Z1709">
        <f>SUMPRODUCT($B$7:$B$456,Y$7:Y$456,EXP(constants!$B$32+constants!$A$32*ABS($A$7:$A$456-$A1709)))</f>
        <v>3.5044944107502918E-13</v>
      </c>
      <c r="AA1709">
        <f t="shared" si="371"/>
        <v>57798.227987129809</v>
      </c>
      <c r="AB1709">
        <f t="shared" si="376"/>
        <v>57793.320564588736</v>
      </c>
      <c r="AD1709" s="4"/>
      <c r="AE1709" s="4"/>
      <c r="AF1709" s="4"/>
    </row>
    <row r="1710" spans="1:32" x14ac:dyDescent="0.2">
      <c r="A1710">
        <f>front!A1710</f>
        <v>964.4</v>
      </c>
      <c r="B1710" s="1">
        <f t="shared" si="377"/>
        <v>0.42999999999994998</v>
      </c>
      <c r="C1710">
        <f>front!D1710-front!B1710</f>
        <v>33903.54</v>
      </c>
      <c r="D1710" s="2">
        <f>front!E1710-front!C1710</f>
        <v>55486.3</v>
      </c>
      <c r="E1710" s="2">
        <f>IF(front!F1710-front!C1710&gt;0,front!F1710-front!C1710,0)</f>
        <v>55486.3</v>
      </c>
      <c r="F1710" s="2">
        <f>front!I1710-front!H1710</f>
        <v>2181.2999999999993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34905.612754504691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58560.078690019101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58560.078690019101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2176.3246784159614</v>
      </c>
      <c r="M1710" s="4"/>
      <c r="N1710" s="4"/>
      <c r="O1710" s="4">
        <f t="shared" si="372"/>
        <v>58176.021257507811</v>
      </c>
      <c r="P1710" s="4">
        <f t="shared" si="373"/>
        <v>11712.01573800382</v>
      </c>
      <c r="Q1710" s="4">
        <f t="shared" si="373"/>
        <v>11712.01573800382</v>
      </c>
      <c r="R1710" s="4">
        <f t="shared" si="374"/>
        <v>362.72077973599357</v>
      </c>
      <c r="S1710" s="4"/>
      <c r="T1710" s="4"/>
      <c r="U1710" s="4">
        <f t="shared" si="375"/>
        <v>1</v>
      </c>
      <c r="V1710" s="4"/>
      <c r="W1710" s="4"/>
      <c r="X1710">
        <f>IF(front!E1710&gt;$X$2,O1710,P1710)</f>
        <v>58176.021257507811</v>
      </c>
      <c r="Y1710">
        <f t="shared" si="370"/>
        <v>57939.268017860399</v>
      </c>
      <c r="Z1710">
        <f>SUMPRODUCT($B$7:$B$456,Y$7:Y$456,EXP(constants!$B$32+constants!$A$32*ABS($A$7:$A$456-$A1710)))</f>
        <v>3.4198198083825904E-13</v>
      </c>
      <c r="AA1710">
        <f t="shared" si="371"/>
        <v>57939.268017860399</v>
      </c>
      <c r="AB1710">
        <f t="shared" si="376"/>
        <v>57934.360595319326</v>
      </c>
      <c r="AD1710" s="4"/>
      <c r="AE1710" s="4"/>
      <c r="AF1710" s="4"/>
    </row>
    <row r="1711" spans="1:32" x14ac:dyDescent="0.2">
      <c r="A1711">
        <f>front!A1711</f>
        <v>964.83</v>
      </c>
      <c r="B1711" s="1">
        <f t="shared" si="377"/>
        <v>0.43000000000006366</v>
      </c>
      <c r="C1711">
        <f>front!D1711-front!B1711</f>
        <v>33633.339999999997</v>
      </c>
      <c r="D1711" s="2">
        <f>front!E1711-front!C1711</f>
        <v>55593.9</v>
      </c>
      <c r="E1711" s="2">
        <f>IF(front!F1711-front!C1711&gt;0,front!F1711-front!C1711,0)</f>
        <v>55593.9</v>
      </c>
      <c r="F1711" s="2">
        <f>front!I1711-front!H1711</f>
        <v>2238.2999999999993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34615.505533976611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58679.735097325291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58679.735097325291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2233.1955356409053</v>
      </c>
      <c r="M1711" s="4"/>
      <c r="N1711" s="4"/>
      <c r="O1711" s="4">
        <f t="shared" si="372"/>
        <v>57692.509223294357</v>
      </c>
      <c r="P1711" s="4">
        <f t="shared" si="373"/>
        <v>11735.947019465057</v>
      </c>
      <c r="Q1711" s="4">
        <f t="shared" si="373"/>
        <v>11735.947019465057</v>
      </c>
      <c r="R1711" s="4">
        <f t="shared" si="374"/>
        <v>372.19925594015086</v>
      </c>
      <c r="S1711" s="4"/>
      <c r="T1711" s="4"/>
      <c r="U1711" s="4">
        <f t="shared" si="375"/>
        <v>1</v>
      </c>
      <c r="V1711" s="4"/>
      <c r="W1711" s="4"/>
      <c r="X1711">
        <f>IF(front!E1711&gt;$X$2,O1711,P1711)</f>
        <v>57692.509223294357</v>
      </c>
      <c r="Y1711">
        <f t="shared" si="370"/>
        <v>57455.755983646945</v>
      </c>
      <c r="Z1711">
        <f>SUMPRODUCT($B$7:$B$456,Y$7:Y$456,EXP(constants!$B$32+constants!$A$32*ABS($A$7:$A$456-$A1711)))</f>
        <v>3.3371910897988798E-13</v>
      </c>
      <c r="AA1711">
        <f t="shared" si="371"/>
        <v>57455.755983646945</v>
      </c>
      <c r="AB1711">
        <f t="shared" si="376"/>
        <v>57450.848561105871</v>
      </c>
      <c r="AD1711" s="4"/>
      <c r="AE1711" s="4"/>
      <c r="AF1711" s="4"/>
    </row>
    <row r="1712" spans="1:32" x14ac:dyDescent="0.2">
      <c r="A1712">
        <f>front!A1712</f>
        <v>965.26</v>
      </c>
      <c r="B1712" s="1">
        <f t="shared" si="377"/>
        <v>0.42999999999994998</v>
      </c>
      <c r="C1712">
        <f>front!D1712-front!B1712</f>
        <v>33141</v>
      </c>
      <c r="D1712" s="2">
        <f>front!E1712-front!C1712</f>
        <v>55742.3</v>
      </c>
      <c r="E1712" s="2">
        <f>IF(front!F1712-front!C1712&gt;0,front!F1712-front!C1712,0)</f>
        <v>55742.3</v>
      </c>
      <c r="F1712" s="2">
        <f>front!I1712-front!H1712</f>
        <v>2200.8999999999996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34087.348117598864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58844.822361851599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58844.822361851599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2195.8802619215139</v>
      </c>
      <c r="M1712" s="4"/>
      <c r="N1712" s="4"/>
      <c r="O1712" s="4">
        <f t="shared" si="372"/>
        <v>56812.246862664768</v>
      </c>
      <c r="P1712" s="4">
        <f t="shared" si="373"/>
        <v>11768.964472370319</v>
      </c>
      <c r="Q1712" s="4">
        <f t="shared" si="373"/>
        <v>11768.964472370319</v>
      </c>
      <c r="R1712" s="4">
        <f t="shared" si="374"/>
        <v>365.98004365358565</v>
      </c>
      <c r="S1712" s="4"/>
      <c r="T1712" s="4"/>
      <c r="U1712" s="4">
        <f t="shared" si="375"/>
        <v>1</v>
      </c>
      <c r="V1712" s="4"/>
      <c r="W1712" s="4"/>
      <c r="X1712">
        <f>IF(front!E1712&gt;$X$2,O1712,P1712)</f>
        <v>56812.246862664768</v>
      </c>
      <c r="Y1712">
        <f t="shared" si="370"/>
        <v>56575.493623017355</v>
      </c>
      <c r="Z1712">
        <f>SUMPRODUCT($B$7:$B$456,Y$7:Y$456,EXP(constants!$B$32+constants!$A$32*ABS($A$7:$A$456-$A1712)))</f>
        <v>3.2565588229340978E-13</v>
      </c>
      <c r="AA1712">
        <f t="shared" si="371"/>
        <v>56575.493623017355</v>
      </c>
      <c r="AB1712">
        <f t="shared" si="376"/>
        <v>56570.586200476282</v>
      </c>
      <c r="AD1712" s="4"/>
      <c r="AE1712" s="4"/>
      <c r="AF1712" s="4"/>
    </row>
    <row r="1713" spans="1:32" x14ac:dyDescent="0.2">
      <c r="A1713">
        <f>front!A1713</f>
        <v>965.69</v>
      </c>
      <c r="B1713" s="1">
        <f t="shared" si="377"/>
        <v>0.43000000000006366</v>
      </c>
      <c r="C1713">
        <f>front!D1713-front!B1713</f>
        <v>32466.33</v>
      </c>
      <c r="D1713" s="2">
        <f>front!E1713-front!C1713</f>
        <v>55094.8</v>
      </c>
      <c r="E1713" s="2">
        <f>IF(front!F1713-front!C1713&gt;0,front!F1713-front!C1713,0)</f>
        <v>55094.8</v>
      </c>
      <c r="F1713" s="2">
        <f>front!I1713-front!H1713</f>
        <v>2212.0999999999985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33364.549424440862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58124.9911893881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58124.9911893881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2207.0548853814507</v>
      </c>
      <c r="M1713" s="4"/>
      <c r="N1713" s="4"/>
      <c r="O1713" s="4">
        <f t="shared" si="372"/>
        <v>55607.582374068101</v>
      </c>
      <c r="P1713" s="4">
        <f t="shared" si="373"/>
        <v>11624.998237877619</v>
      </c>
      <c r="Q1713" s="4">
        <f t="shared" si="373"/>
        <v>11624.998237877619</v>
      </c>
      <c r="R1713" s="4">
        <f t="shared" si="374"/>
        <v>367.84248089690846</v>
      </c>
      <c r="S1713" s="4"/>
      <c r="T1713" s="4"/>
      <c r="U1713" s="4">
        <f t="shared" si="375"/>
        <v>1</v>
      </c>
      <c r="V1713" s="4"/>
      <c r="W1713" s="4"/>
      <c r="X1713">
        <f>IF(front!E1713&gt;$X$2,O1713,P1713)</f>
        <v>55607.582374068101</v>
      </c>
      <c r="Y1713">
        <f t="shared" si="370"/>
        <v>55370.829134420688</v>
      </c>
      <c r="Z1713">
        <f>SUMPRODUCT($B$7:$B$456,Y$7:Y$456,EXP(constants!$B$32+constants!$A$32*ABS($A$7:$A$456-$A1713)))</f>
        <v>3.1778747700866515E-13</v>
      </c>
      <c r="AA1713">
        <f t="shared" si="371"/>
        <v>55370.829134420688</v>
      </c>
      <c r="AB1713">
        <f t="shared" si="376"/>
        <v>55365.921711879615</v>
      </c>
      <c r="AD1713" s="4"/>
      <c r="AE1713" s="4"/>
      <c r="AF1713" s="4"/>
    </row>
    <row r="1714" spans="1:32" x14ac:dyDescent="0.2">
      <c r="A1714">
        <f>front!A1714</f>
        <v>966.13</v>
      </c>
      <c r="B1714" s="1">
        <f t="shared" si="377"/>
        <v>0.43999999999994088</v>
      </c>
      <c r="C1714">
        <f>front!D1714-front!B1714</f>
        <v>31666.060000000005</v>
      </c>
      <c r="D1714" s="2">
        <f>front!E1714-front!C1714</f>
        <v>55678.400000000001</v>
      </c>
      <c r="E1714" s="2">
        <f>IF(front!F1714-front!C1714&gt;0,front!F1714-front!C1714,0)</f>
        <v>55678.400000000001</v>
      </c>
      <c r="F1714" s="2">
        <f>front!I1714-front!H1714</f>
        <v>2049.2999999999993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32508.613489768744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58773.728297278874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58773.728297278874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2044.6240064092885</v>
      </c>
      <c r="M1714" s="4"/>
      <c r="N1714" s="4"/>
      <c r="O1714" s="4">
        <f t="shared" si="372"/>
        <v>54181.022482947905</v>
      </c>
      <c r="P1714" s="4">
        <f t="shared" si="373"/>
        <v>11754.745659455775</v>
      </c>
      <c r="Q1714" s="4">
        <f t="shared" si="373"/>
        <v>11754.745659455775</v>
      </c>
      <c r="R1714" s="4">
        <f t="shared" si="374"/>
        <v>340.77066773488144</v>
      </c>
      <c r="S1714" s="4"/>
      <c r="T1714" s="4"/>
      <c r="U1714" s="4">
        <f t="shared" si="375"/>
        <v>1</v>
      </c>
      <c r="V1714" s="4"/>
      <c r="W1714" s="4"/>
      <c r="X1714">
        <f>IF(front!E1714&gt;$X$2,O1714,P1714)</f>
        <v>54181.022482947905</v>
      </c>
      <c r="Y1714">
        <f t="shared" si="370"/>
        <v>53944.269243300492</v>
      </c>
      <c r="Z1714">
        <f>SUMPRODUCT($B$7:$B$456,Y$7:Y$456,EXP(constants!$B$32+constants!$A$32*ABS($A$7:$A$456-$A1714)))</f>
        <v>3.0993284595696644E-13</v>
      </c>
      <c r="AA1714">
        <f t="shared" si="371"/>
        <v>53944.269243300492</v>
      </c>
      <c r="AB1714">
        <f t="shared" si="376"/>
        <v>53939.361820759419</v>
      </c>
      <c r="AD1714" s="4"/>
      <c r="AE1714" s="4"/>
      <c r="AF1714" s="4"/>
    </row>
    <row r="1715" spans="1:32" x14ac:dyDescent="0.2">
      <c r="A1715">
        <f>front!A1715</f>
        <v>966.56</v>
      </c>
      <c r="B1715" s="1">
        <f t="shared" si="377"/>
        <v>0.42999999999994998</v>
      </c>
      <c r="C1715">
        <f>front!D1715-front!B1715</f>
        <v>30881.859999999997</v>
      </c>
      <c r="D1715" s="2">
        <f>front!E1715-front!C1715</f>
        <v>55518.7</v>
      </c>
      <c r="E1715" s="2">
        <f>IF(front!F1715-front!C1715&gt;0,front!F1715-front!C1715,0)</f>
        <v>55518.7</v>
      </c>
      <c r="F1715" s="2">
        <f>front!I1715-front!H1715</f>
        <v>2039.8000000000011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31671.357817569791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58596.105369733399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58596.105369733399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2035.1455588020578</v>
      </c>
      <c r="M1715" s="4"/>
      <c r="N1715" s="4"/>
      <c r="O1715" s="4">
        <f t="shared" si="372"/>
        <v>52785.596362616321</v>
      </c>
      <c r="P1715" s="4">
        <f t="shared" si="373"/>
        <v>11719.221073946681</v>
      </c>
      <c r="Q1715" s="4">
        <f t="shared" si="373"/>
        <v>11719.221073946681</v>
      </c>
      <c r="R1715" s="4">
        <f t="shared" si="374"/>
        <v>339.1909264670096</v>
      </c>
      <c r="S1715" s="4"/>
      <c r="T1715" s="4"/>
      <c r="U1715" s="4">
        <f t="shared" si="375"/>
        <v>1</v>
      </c>
      <c r="V1715" s="4"/>
      <c r="W1715" s="4"/>
      <c r="X1715">
        <f>IF(front!E1715&gt;$X$2,O1715,P1715)</f>
        <v>52785.596362616321</v>
      </c>
      <c r="Y1715">
        <f t="shared" si="370"/>
        <v>52548.843122968909</v>
      </c>
      <c r="Z1715">
        <f>SUMPRODUCT($B$7:$B$456,Y$7:Y$456,EXP(constants!$B$32+constants!$A$32*ABS($A$7:$A$456-$A1715)))</f>
        <v>3.0244433622740535E-13</v>
      </c>
      <c r="AA1715">
        <f t="shared" si="371"/>
        <v>52548.843122968909</v>
      </c>
      <c r="AB1715">
        <f t="shared" si="376"/>
        <v>52543.935700427835</v>
      </c>
      <c r="AD1715" s="4"/>
      <c r="AE1715" s="4"/>
      <c r="AF1715" s="4"/>
    </row>
    <row r="1716" spans="1:32" x14ac:dyDescent="0.2">
      <c r="A1716">
        <f>front!A1716</f>
        <v>966.99</v>
      </c>
      <c r="B1716" s="1">
        <f t="shared" si="377"/>
        <v>0.43000000000006366</v>
      </c>
      <c r="C1716">
        <f>front!D1716-front!B1716</f>
        <v>30207.599999999999</v>
      </c>
      <c r="D1716" s="2">
        <f>front!E1716-front!C1716</f>
        <v>55243.8</v>
      </c>
      <c r="E1716" s="2">
        <f>IF(front!F1716-front!C1716&gt;0,front!F1716-front!C1716,0)</f>
        <v>55243.8</v>
      </c>
      <c r="F1716" s="2">
        <f>front!I1716-front!H1716</f>
        <v>2054.6000000000004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30952.659984656024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58290.530807397648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58290.530807397648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2049.9119828723037</v>
      </c>
      <c r="M1716" s="4"/>
      <c r="N1716" s="4"/>
      <c r="O1716" s="4">
        <f t="shared" si="372"/>
        <v>51587.766641093374</v>
      </c>
      <c r="P1716" s="4">
        <f t="shared" si="373"/>
        <v>11658.106161479529</v>
      </c>
      <c r="Q1716" s="4">
        <f t="shared" si="373"/>
        <v>11658.106161479529</v>
      </c>
      <c r="R1716" s="4">
        <f t="shared" si="374"/>
        <v>341.65199714538397</v>
      </c>
      <c r="S1716" s="4"/>
      <c r="T1716" s="4"/>
      <c r="U1716" s="4">
        <f t="shared" si="375"/>
        <v>1</v>
      </c>
      <c r="V1716" s="4"/>
      <c r="W1716" s="4"/>
      <c r="X1716">
        <f>IF(front!E1716&gt;$X$2,O1716,P1716)</f>
        <v>51587.766641093374</v>
      </c>
      <c r="Y1716">
        <f t="shared" si="370"/>
        <v>51351.013401445962</v>
      </c>
      <c r="Z1716">
        <f>SUMPRODUCT($B$7:$B$456,Y$7:Y$456,EXP(constants!$B$32+constants!$A$32*ABS($A$7:$A$456-$A1716)))</f>
        <v>2.9513676175107903E-13</v>
      </c>
      <c r="AA1716">
        <f t="shared" si="371"/>
        <v>51351.013401445962</v>
      </c>
      <c r="AB1716">
        <f t="shared" si="376"/>
        <v>51346.105978904889</v>
      </c>
      <c r="AD1716" s="4"/>
      <c r="AE1716" s="4"/>
      <c r="AF1716" s="4"/>
    </row>
    <row r="1717" spans="1:32" x14ac:dyDescent="0.2">
      <c r="A1717">
        <f>front!A1717</f>
        <v>967.42</v>
      </c>
      <c r="B1717" s="1">
        <f t="shared" si="377"/>
        <v>0.42999999999994998</v>
      </c>
      <c r="C1717">
        <f>front!D1717-front!B1717</f>
        <v>29652.34</v>
      </c>
      <c r="D1717" s="2">
        <f>front!E1717-front!C1717</f>
        <v>55772.4</v>
      </c>
      <c r="E1717" s="2">
        <f>IF(front!F1717-front!C1717&gt;0,front!F1717-front!C1717,0)</f>
        <v>55772.4</v>
      </c>
      <c r="F1717" s="2">
        <f>front!I1717-front!H1717</f>
        <v>1967.7999999999993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30361.625073710056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58878.315755113123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58878.315755113123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1963.308928605559</v>
      </c>
      <c r="M1717" s="4"/>
      <c r="N1717" s="4"/>
      <c r="O1717" s="4">
        <f t="shared" si="372"/>
        <v>50602.708456183427</v>
      </c>
      <c r="P1717" s="4">
        <f t="shared" si="373"/>
        <v>11775.663151022625</v>
      </c>
      <c r="Q1717" s="4">
        <f t="shared" si="373"/>
        <v>11775.663151022625</v>
      </c>
      <c r="R1717" s="4">
        <f t="shared" si="374"/>
        <v>327.21815476759315</v>
      </c>
      <c r="S1717" s="4"/>
      <c r="T1717" s="4"/>
      <c r="U1717" s="4">
        <f t="shared" si="375"/>
        <v>1</v>
      </c>
      <c r="V1717" s="4"/>
      <c r="W1717" s="4"/>
      <c r="X1717">
        <f>IF(front!E1717&gt;$X$2,O1717,P1717)</f>
        <v>50602.708456183427</v>
      </c>
      <c r="Y1717">
        <f t="shared" ref="Y1717:Y1780" si="378">X1717-$U$4</f>
        <v>50365.955216536015</v>
      </c>
      <c r="Z1717">
        <f>SUMPRODUCT($B$7:$B$456,Y$7:Y$456,EXP(constants!$B$32+constants!$A$32*ABS($A$7:$A$456-$A1717)))</f>
        <v>2.8800575082159843E-13</v>
      </c>
      <c r="AA1717">
        <f t="shared" si="371"/>
        <v>50365.955216536015</v>
      </c>
      <c r="AB1717">
        <f t="shared" si="376"/>
        <v>50361.047793994941</v>
      </c>
      <c r="AD1717" s="4"/>
      <c r="AE1717" s="4"/>
      <c r="AF1717" s="4"/>
    </row>
    <row r="1718" spans="1:32" x14ac:dyDescent="0.2">
      <c r="A1718">
        <f>front!A1718</f>
        <v>967.85</v>
      </c>
      <c r="B1718" s="1">
        <f t="shared" si="377"/>
        <v>0.43000000000006366</v>
      </c>
      <c r="C1718">
        <f>front!D1718-front!B1718</f>
        <v>29474.600000000002</v>
      </c>
      <c r="D1718" s="2">
        <f>front!E1718-front!C1718</f>
        <v>55749.5</v>
      </c>
      <c r="E1718" s="2">
        <f>IF(front!F1718-front!C1718&gt;0,front!F1718-front!C1718,0)</f>
        <v>55749.5</v>
      </c>
      <c r="F1718" s="2">
        <f>front!I1718-front!H1718</f>
        <v>1885.2999999999993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30172.590312913973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58852.833797579799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58852.833797579799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1880.996152618786</v>
      </c>
      <c r="M1718" s="4"/>
      <c r="N1718" s="4"/>
      <c r="O1718" s="4">
        <f t="shared" si="372"/>
        <v>50287.65052152329</v>
      </c>
      <c r="P1718" s="4">
        <f t="shared" si="373"/>
        <v>11770.566759515959</v>
      </c>
      <c r="Q1718" s="4">
        <f t="shared" si="373"/>
        <v>11770.566759515959</v>
      </c>
      <c r="R1718" s="4">
        <f t="shared" si="374"/>
        <v>313.49935876979771</v>
      </c>
      <c r="S1718" s="4"/>
      <c r="T1718" s="4"/>
      <c r="U1718" s="4">
        <f t="shared" si="375"/>
        <v>1</v>
      </c>
      <c r="V1718" s="4"/>
      <c r="W1718" s="4"/>
      <c r="X1718">
        <f>IF(front!E1718&gt;$X$2,O1718,P1718)</f>
        <v>50287.65052152329</v>
      </c>
      <c r="Y1718">
        <f t="shared" si="378"/>
        <v>50050.897281875878</v>
      </c>
      <c r="Z1718">
        <f>SUMPRODUCT($B$7:$B$456,Y$7:Y$456,EXP(constants!$B$32+constants!$A$32*ABS($A$7:$A$456-$A1718)))</f>
        <v>2.810470373604986E-13</v>
      </c>
      <c r="AA1718">
        <f t="shared" si="371"/>
        <v>50050.897281875878</v>
      </c>
      <c r="AB1718">
        <f t="shared" si="376"/>
        <v>50045.989859334804</v>
      </c>
      <c r="AD1718" s="4"/>
      <c r="AE1718" s="4"/>
      <c r="AF1718" s="4"/>
    </row>
    <row r="1719" spans="1:32" x14ac:dyDescent="0.2">
      <c r="A1719">
        <f>front!A1719</f>
        <v>968.28</v>
      </c>
      <c r="B1719" s="1">
        <f t="shared" si="377"/>
        <v>0.42999999999994998</v>
      </c>
      <c r="C1719">
        <f>front!D1719-front!B1719</f>
        <v>29384.53</v>
      </c>
      <c r="D1719" s="2">
        <f>front!E1719-front!C1719</f>
        <v>54967</v>
      </c>
      <c r="E1719" s="2">
        <f>IF(front!F1719-front!C1719&gt;0,front!F1719-front!C1719,0)</f>
        <v>54967</v>
      </c>
      <c r="F1719" s="2">
        <f>front!I1719-front!H1719</f>
        <v>1872.8000000000011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30076.825778422703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57983.049725398727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57983.049725398727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1868.524520425316</v>
      </c>
      <c r="M1719" s="4"/>
      <c r="N1719" s="4"/>
      <c r="O1719" s="4">
        <f t="shared" si="372"/>
        <v>50128.042964037835</v>
      </c>
      <c r="P1719" s="4">
        <f t="shared" si="373"/>
        <v>11596.609945079745</v>
      </c>
      <c r="Q1719" s="4">
        <f t="shared" si="373"/>
        <v>11596.609945079745</v>
      </c>
      <c r="R1719" s="4">
        <f t="shared" si="374"/>
        <v>311.42075340421934</v>
      </c>
      <c r="S1719" s="4"/>
      <c r="T1719" s="4"/>
      <c r="U1719" s="4">
        <f t="shared" si="375"/>
        <v>1</v>
      </c>
      <c r="V1719" s="4"/>
      <c r="W1719" s="4"/>
      <c r="X1719">
        <f>IF(front!E1719&gt;$X$2,O1719,P1719)</f>
        <v>50128.042964037835</v>
      </c>
      <c r="Y1719">
        <f t="shared" si="378"/>
        <v>49891.289724390423</v>
      </c>
      <c r="Z1719">
        <f>SUMPRODUCT($B$7:$B$456,Y$7:Y$456,EXP(constants!$B$32+constants!$A$32*ABS($A$7:$A$456-$A1719)))</f>
        <v>2.7425645836510336E-13</v>
      </c>
      <c r="AA1719">
        <f t="shared" si="371"/>
        <v>49891.289724390423</v>
      </c>
      <c r="AB1719">
        <f t="shared" si="376"/>
        <v>49886.382301849349</v>
      </c>
      <c r="AD1719" s="4"/>
      <c r="AE1719" s="4"/>
      <c r="AF1719" s="4"/>
    </row>
    <row r="1720" spans="1:32" x14ac:dyDescent="0.2">
      <c r="A1720">
        <f>front!A1720</f>
        <v>968.71</v>
      </c>
      <c r="B1720" s="1">
        <f t="shared" si="377"/>
        <v>0.43000000000006366</v>
      </c>
      <c r="C1720">
        <f>front!D1720-front!B1720</f>
        <v>29450.94</v>
      </c>
      <c r="D1720" s="2">
        <f>front!E1720-front!C1720</f>
        <v>53435.9</v>
      </c>
      <c r="E1720" s="2">
        <f>IF(front!F1720-front!C1720&gt;0,front!F1720-front!C1720,0)</f>
        <v>53435.9</v>
      </c>
      <c r="F1720" s="2">
        <f>front!I1720-front!H1720</f>
        <v>1928.5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30147.43254979407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56285.060938662813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56285.060938662813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1924.098113568883</v>
      </c>
      <c r="M1720" s="4"/>
      <c r="N1720" s="4"/>
      <c r="O1720" s="4">
        <f t="shared" si="372"/>
        <v>50245.720916323451</v>
      </c>
      <c r="P1720" s="4">
        <f t="shared" si="373"/>
        <v>11257.012187732562</v>
      </c>
      <c r="Q1720" s="4">
        <f t="shared" si="373"/>
        <v>11257.012187732562</v>
      </c>
      <c r="R1720" s="4">
        <f t="shared" si="374"/>
        <v>320.68301892814713</v>
      </c>
      <c r="S1720" s="4"/>
      <c r="T1720" s="4"/>
      <c r="U1720" s="4">
        <f t="shared" si="375"/>
        <v>1</v>
      </c>
      <c r="V1720" s="4"/>
      <c r="W1720" s="4"/>
      <c r="X1720">
        <f>IF(front!E1720&gt;$X$2,O1720,P1720)</f>
        <v>50245.720916323451</v>
      </c>
      <c r="Y1720">
        <f t="shared" si="378"/>
        <v>50008.967676676039</v>
      </c>
      <c r="Z1720">
        <f>SUMPRODUCT($B$7:$B$456,Y$7:Y$456,EXP(constants!$B$32+constants!$A$32*ABS($A$7:$A$456-$A1720)))</f>
        <v>2.6762995141802154E-13</v>
      </c>
      <c r="AA1720">
        <f t="shared" si="371"/>
        <v>50008.967676676039</v>
      </c>
      <c r="AB1720">
        <f t="shared" si="376"/>
        <v>50004.060254134965</v>
      </c>
      <c r="AD1720" s="4"/>
      <c r="AE1720" s="4"/>
      <c r="AF1720" s="4"/>
    </row>
    <row r="1721" spans="1:32" x14ac:dyDescent="0.2">
      <c r="A1721">
        <f>front!A1721</f>
        <v>969.14</v>
      </c>
      <c r="B1721" s="1">
        <f t="shared" si="377"/>
        <v>0.42999999999994998</v>
      </c>
      <c r="C1721">
        <f>front!D1721-front!B1721</f>
        <v>29580.469999999998</v>
      </c>
      <c r="D1721" s="2">
        <f>front!E1721-front!C1721</f>
        <v>55168.2</v>
      </c>
      <c r="E1721" s="2">
        <f>IF(front!F1721-front!C1721&gt;0,front!F1721-front!C1721,0)</f>
        <v>55168.2</v>
      </c>
      <c r="F1721" s="2">
        <f>front!I1721-front!H1721</f>
        <v>1937.4000000000015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30285.178809491994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58206.531658875996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58206.531658875996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1932.977916033514</v>
      </c>
      <c r="M1721" s="4"/>
      <c r="N1721" s="4"/>
      <c r="O1721" s="4">
        <f t="shared" si="372"/>
        <v>50475.298015819993</v>
      </c>
      <c r="P1721" s="4">
        <f t="shared" si="373"/>
        <v>11641.306331775198</v>
      </c>
      <c r="Q1721" s="4">
        <f t="shared" si="373"/>
        <v>11641.306331775198</v>
      </c>
      <c r="R1721" s="4">
        <f t="shared" si="374"/>
        <v>322.16298600558565</v>
      </c>
      <c r="S1721" s="4"/>
      <c r="T1721" s="4"/>
      <c r="U1721" s="4">
        <f t="shared" si="375"/>
        <v>1</v>
      </c>
      <c r="V1721" s="4"/>
      <c r="W1721" s="4"/>
      <c r="X1721">
        <f>IF(front!E1721&gt;$X$2,O1721,P1721)</f>
        <v>50475.298015819993</v>
      </c>
      <c r="Y1721">
        <f t="shared" si="378"/>
        <v>50238.544776172581</v>
      </c>
      <c r="Z1721">
        <f>SUMPRODUCT($B$7:$B$456,Y$7:Y$456,EXP(constants!$B$32+constants!$A$32*ABS($A$7:$A$456-$A1721)))</f>
        <v>2.6116355225684916E-13</v>
      </c>
      <c r="AA1721">
        <f t="shared" si="371"/>
        <v>50238.544776172581</v>
      </c>
      <c r="AB1721">
        <f t="shared" si="376"/>
        <v>50233.637353631508</v>
      </c>
      <c r="AD1721" s="4"/>
      <c r="AE1721" s="4"/>
      <c r="AF1721" s="4"/>
    </row>
    <row r="1722" spans="1:32" x14ac:dyDescent="0.2">
      <c r="A1722">
        <f>front!A1722</f>
        <v>969.57</v>
      </c>
      <c r="B1722" s="1">
        <f t="shared" si="377"/>
        <v>0.43000000000006366</v>
      </c>
      <c r="C1722">
        <f>front!D1722-front!B1722</f>
        <v>29626.2</v>
      </c>
      <c r="D1722" s="2">
        <f>front!E1722-front!C1722</f>
        <v>55550.6</v>
      </c>
      <c r="E1722" s="2">
        <f>IF(front!F1722-front!C1722&gt;0,front!F1722-front!C1722,0)</f>
        <v>55550.6</v>
      </c>
      <c r="F1722" s="2">
        <f>front!I1722-front!H1722</f>
        <v>1865.1000000000004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30333.81918947833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58631.579168943201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58631.579168943201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1860.8419949033457</v>
      </c>
      <c r="M1722" s="4"/>
      <c r="N1722" s="4"/>
      <c r="O1722" s="4">
        <f t="shared" si="372"/>
        <v>50556.365315797215</v>
      </c>
      <c r="P1722" s="4">
        <f t="shared" si="373"/>
        <v>11726.315833788642</v>
      </c>
      <c r="Q1722" s="4">
        <f t="shared" si="373"/>
        <v>11726.315833788642</v>
      </c>
      <c r="R1722" s="4">
        <f t="shared" si="374"/>
        <v>310.14033248389097</v>
      </c>
      <c r="S1722" s="4"/>
      <c r="T1722" s="4"/>
      <c r="U1722" s="4">
        <f t="shared" si="375"/>
        <v>1</v>
      </c>
      <c r="V1722" s="4"/>
      <c r="W1722" s="4"/>
      <c r="X1722">
        <f>IF(front!E1722&gt;$X$2,O1722,P1722)</f>
        <v>50556.365315797215</v>
      </c>
      <c r="Y1722">
        <f t="shared" si="378"/>
        <v>50319.612076149802</v>
      </c>
      <c r="Z1722">
        <f>SUMPRODUCT($B$7:$B$456,Y$7:Y$456,EXP(constants!$B$32+constants!$A$32*ABS($A$7:$A$456-$A1722)))</f>
        <v>2.5485339240256162E-13</v>
      </c>
      <c r="AA1722">
        <f t="shared" si="371"/>
        <v>50319.612076149802</v>
      </c>
      <c r="AB1722">
        <f t="shared" si="376"/>
        <v>50314.704653608729</v>
      </c>
      <c r="AD1722" s="4"/>
      <c r="AE1722" s="4"/>
      <c r="AF1722" s="4"/>
    </row>
    <row r="1723" spans="1:32" x14ac:dyDescent="0.2">
      <c r="A1723">
        <f>front!A1723</f>
        <v>970.01</v>
      </c>
      <c r="B1723" s="1">
        <f t="shared" si="377"/>
        <v>0.43999999999994088</v>
      </c>
      <c r="C1723">
        <f>front!D1723-front!B1723</f>
        <v>29687.200000000001</v>
      </c>
      <c r="D1723" s="2">
        <f>front!E1723-front!C1723</f>
        <v>55279.7</v>
      </c>
      <c r="E1723" s="2">
        <f>IF(front!F1723-front!C1723&gt;0,front!F1723-front!C1723,0)</f>
        <v>55279.7</v>
      </c>
      <c r="F1723" s="2">
        <f>front!I1723-front!H1723</f>
        <v>1852.1000000000004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30398.70923996688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58330.424645447485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58330.424645447485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1847.8714970286733</v>
      </c>
      <c r="M1723" s="4"/>
      <c r="N1723" s="4"/>
      <c r="O1723" s="4">
        <f t="shared" si="372"/>
        <v>50664.515399944801</v>
      </c>
      <c r="P1723" s="4">
        <f t="shared" si="373"/>
        <v>11666.084929089497</v>
      </c>
      <c r="Q1723" s="4">
        <f t="shared" si="373"/>
        <v>11666.084929089497</v>
      </c>
      <c r="R1723" s="4">
        <f t="shared" si="374"/>
        <v>307.97858283811223</v>
      </c>
      <c r="S1723" s="4"/>
      <c r="T1723" s="4"/>
      <c r="U1723" s="4">
        <f t="shared" si="375"/>
        <v>1</v>
      </c>
      <c r="V1723" s="4"/>
      <c r="W1723" s="4"/>
      <c r="X1723">
        <f>IF(front!E1723&gt;$X$2,O1723,P1723)</f>
        <v>50664.515399944801</v>
      </c>
      <c r="Y1723">
        <f t="shared" si="378"/>
        <v>50427.762160297389</v>
      </c>
      <c r="Z1723">
        <f>SUMPRODUCT($B$7:$B$456,Y$7:Y$456,EXP(constants!$B$32+constants!$A$32*ABS($A$7:$A$456-$A1723)))</f>
        <v>2.4855427895593179E-13</v>
      </c>
      <c r="AA1723">
        <f t="shared" si="371"/>
        <v>50427.762160297389</v>
      </c>
      <c r="AB1723">
        <f t="shared" si="376"/>
        <v>50422.854737756315</v>
      </c>
      <c r="AD1723" s="4"/>
      <c r="AE1723" s="4"/>
      <c r="AF1723" s="4"/>
    </row>
    <row r="1724" spans="1:32" x14ac:dyDescent="0.2">
      <c r="A1724">
        <f>front!A1724</f>
        <v>970.44</v>
      </c>
      <c r="B1724" s="1">
        <f t="shared" si="377"/>
        <v>0.43000000000006366</v>
      </c>
      <c r="C1724">
        <f>front!D1724-front!B1724</f>
        <v>30029.74</v>
      </c>
      <c r="D1724" s="2">
        <f>front!E1724-front!C1724</f>
        <v>55843.3</v>
      </c>
      <c r="E1724" s="2">
        <f>IF(front!F1724-front!C1724&gt;0,front!F1724-front!C1724,0)</f>
        <v>55843.3</v>
      </c>
      <c r="F1724" s="2">
        <f>front!I1724-front!H1724</f>
        <v>1872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30763.25989307027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58957.220835579974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58957.220835579974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1867.7263359594144</v>
      </c>
      <c r="M1724" s="4"/>
      <c r="N1724" s="4"/>
      <c r="O1724" s="4">
        <f t="shared" si="372"/>
        <v>51272.099821783784</v>
      </c>
      <c r="P1724" s="4">
        <f t="shared" si="373"/>
        <v>11791.444167115995</v>
      </c>
      <c r="Q1724" s="4">
        <f t="shared" si="373"/>
        <v>11791.444167115995</v>
      </c>
      <c r="R1724" s="4">
        <f t="shared" si="374"/>
        <v>311.28772265990244</v>
      </c>
      <c r="S1724" s="4"/>
      <c r="T1724" s="4"/>
      <c r="U1724" s="4">
        <f t="shared" si="375"/>
        <v>1</v>
      </c>
      <c r="V1724" s="4"/>
      <c r="W1724" s="4"/>
      <c r="X1724">
        <f>IF(front!E1724&gt;$X$2,O1724,P1724)</f>
        <v>51272.099821783784</v>
      </c>
      <c r="Y1724">
        <f t="shared" si="378"/>
        <v>51035.346582136372</v>
      </c>
      <c r="Z1724">
        <f>SUMPRODUCT($B$7:$B$456,Y$7:Y$456,EXP(constants!$B$32+constants!$A$32*ABS($A$7:$A$456-$A1724)))</f>
        <v>2.425487807953899E-13</v>
      </c>
      <c r="AA1724">
        <f t="shared" si="371"/>
        <v>51035.346582136372</v>
      </c>
      <c r="AB1724">
        <f t="shared" si="376"/>
        <v>51030.439159595298</v>
      </c>
      <c r="AD1724" s="4"/>
      <c r="AE1724" s="4"/>
      <c r="AF1724" s="4"/>
    </row>
    <row r="1725" spans="1:32" x14ac:dyDescent="0.2">
      <c r="A1725">
        <f>front!A1725</f>
        <v>970.87</v>
      </c>
      <c r="B1725" s="1">
        <f t="shared" si="377"/>
        <v>0.42999999999994998</v>
      </c>
      <c r="C1725">
        <f>front!D1725-front!B1725</f>
        <v>30366.729999999996</v>
      </c>
      <c r="D1725" s="2">
        <f>front!E1725-front!C1725</f>
        <v>55695.6</v>
      </c>
      <c r="E1725" s="2">
        <f>IF(front!F1725-front!C1725&gt;0,front!F1725-front!C1725,0)</f>
        <v>55695.6</v>
      </c>
      <c r="F1725" s="2">
        <f>front!I1725-front!H1725</f>
        <v>1820.5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31122.179235900858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58792.86342410044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58792.86342410044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1816.3432079745919</v>
      </c>
      <c r="M1725" s="4"/>
      <c r="N1725" s="4"/>
      <c r="O1725" s="4">
        <f t="shared" si="372"/>
        <v>51870.298726501431</v>
      </c>
      <c r="P1725" s="4">
        <f t="shared" si="373"/>
        <v>11758.572684820088</v>
      </c>
      <c r="Q1725" s="4">
        <f t="shared" si="373"/>
        <v>11758.572684820088</v>
      </c>
      <c r="R1725" s="4">
        <f t="shared" si="374"/>
        <v>302.72386799576532</v>
      </c>
      <c r="S1725" s="4"/>
      <c r="T1725" s="4"/>
      <c r="U1725" s="4">
        <f t="shared" si="375"/>
        <v>1</v>
      </c>
      <c r="V1725" s="4"/>
      <c r="W1725" s="4"/>
      <c r="X1725">
        <f>IF(front!E1725&gt;$X$2,O1725,P1725)</f>
        <v>51870.298726501431</v>
      </c>
      <c r="Y1725">
        <f t="shared" si="378"/>
        <v>51633.545486854018</v>
      </c>
      <c r="Z1725">
        <f>SUMPRODUCT($B$7:$B$456,Y$7:Y$456,EXP(constants!$B$32+constants!$A$32*ABS($A$7:$A$456-$A1725)))</f>
        <v>2.3668838578216917E-13</v>
      </c>
      <c r="AA1725">
        <f t="shared" si="371"/>
        <v>51633.545486854018</v>
      </c>
      <c r="AB1725">
        <f t="shared" si="376"/>
        <v>51628.638064312945</v>
      </c>
      <c r="AD1725" s="4"/>
      <c r="AE1725" s="4"/>
      <c r="AF1725" s="4"/>
    </row>
    <row r="1726" spans="1:32" x14ac:dyDescent="0.2">
      <c r="A1726">
        <f>front!A1726</f>
        <v>971.3</v>
      </c>
      <c r="B1726" s="1">
        <f t="shared" si="377"/>
        <v>0.42999999999994998</v>
      </c>
      <c r="C1726">
        <f>front!D1726-front!B1726</f>
        <v>30709.869999999995</v>
      </c>
      <c r="D1726" s="2">
        <f>front!E1726-front!C1726</f>
        <v>55291.5</v>
      </c>
      <c r="E1726" s="2">
        <f>IF(front!F1726-front!C1726&gt;0,front!F1726-front!C1726,0)</f>
        <v>55291.5</v>
      </c>
      <c r="F1726" s="2">
        <f>front!I1726-front!H1726</f>
        <v>1779.2999999999993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31487.928977864452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58343.538148924759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58343.538148924759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1775.2366983252944</v>
      </c>
      <c r="M1726" s="4"/>
      <c r="N1726" s="4"/>
      <c r="O1726" s="4">
        <f t="shared" si="372"/>
        <v>52479.881629774085</v>
      </c>
      <c r="P1726" s="4">
        <f t="shared" si="373"/>
        <v>11668.707629784953</v>
      </c>
      <c r="Q1726" s="4">
        <f t="shared" si="373"/>
        <v>11668.707629784953</v>
      </c>
      <c r="R1726" s="4">
        <f t="shared" si="374"/>
        <v>295.87278305421574</v>
      </c>
      <c r="S1726" s="4"/>
      <c r="T1726" s="4"/>
      <c r="U1726" s="4">
        <f t="shared" si="375"/>
        <v>1</v>
      </c>
      <c r="V1726" s="4"/>
      <c r="W1726" s="4"/>
      <c r="X1726">
        <f>IF(front!E1726&gt;$X$2,O1726,P1726)</f>
        <v>52479.881629774085</v>
      </c>
      <c r="Y1726">
        <f t="shared" si="378"/>
        <v>52243.128390126672</v>
      </c>
      <c r="Z1726">
        <f>SUMPRODUCT($B$7:$B$456,Y$7:Y$456,EXP(constants!$B$32+constants!$A$32*ABS($A$7:$A$456-$A1726)))</f>
        <v>2.3096958797507904E-13</v>
      </c>
      <c r="AA1726">
        <f t="shared" si="371"/>
        <v>52243.128390126672</v>
      </c>
      <c r="AB1726">
        <f t="shared" si="376"/>
        <v>52238.220967585599</v>
      </c>
      <c r="AD1726" s="4"/>
      <c r="AE1726" s="4"/>
      <c r="AF1726" s="4"/>
    </row>
    <row r="1727" spans="1:32" x14ac:dyDescent="0.2">
      <c r="A1727">
        <f>front!A1727</f>
        <v>971.73</v>
      </c>
      <c r="B1727" s="1">
        <f t="shared" si="377"/>
        <v>0.43000000000006366</v>
      </c>
      <c r="C1727">
        <f>front!D1727-front!B1727</f>
        <v>31158.93</v>
      </c>
      <c r="D1727" s="2">
        <f>front!E1727-front!C1727</f>
        <v>55661</v>
      </c>
      <c r="E1727" s="2">
        <f>IF(front!F1727-front!C1727&gt;0,front!F1727-front!C1727,0)</f>
        <v>55661</v>
      </c>
      <c r="F1727" s="2">
        <f>front!I1727-front!H1727</f>
        <v>1837.3999999999996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31967.004634112476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58754.371635517164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58754.371635517164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1833.2048566311958</v>
      </c>
      <c r="M1727" s="4"/>
      <c r="N1727" s="4"/>
      <c r="O1727" s="4">
        <f t="shared" si="372"/>
        <v>53278.341056854129</v>
      </c>
      <c r="P1727" s="4">
        <f t="shared" si="373"/>
        <v>11750.874327103433</v>
      </c>
      <c r="Q1727" s="4">
        <f t="shared" si="373"/>
        <v>11750.874327103433</v>
      </c>
      <c r="R1727" s="4">
        <f t="shared" si="374"/>
        <v>305.53414277186596</v>
      </c>
      <c r="S1727" s="4"/>
      <c r="T1727" s="4"/>
      <c r="U1727" s="4">
        <f t="shared" si="375"/>
        <v>1</v>
      </c>
      <c r="V1727" s="4"/>
      <c r="W1727" s="4"/>
      <c r="X1727">
        <f>IF(front!E1727&gt;$X$2,O1727,P1727)</f>
        <v>53278.341056854129</v>
      </c>
      <c r="Y1727">
        <f t="shared" si="378"/>
        <v>53041.587817206717</v>
      </c>
      <c r="Z1727">
        <f>SUMPRODUCT($B$7:$B$456,Y$7:Y$456,EXP(constants!$B$32+constants!$A$32*ABS($A$7:$A$456-$A1727)))</f>
        <v>2.253889661424876E-13</v>
      </c>
      <c r="AA1727">
        <f t="shared" si="371"/>
        <v>53041.587817206717</v>
      </c>
      <c r="AB1727">
        <f t="shared" si="376"/>
        <v>53036.680394665644</v>
      </c>
      <c r="AD1727" s="4"/>
      <c r="AE1727" s="4"/>
      <c r="AF1727" s="4"/>
    </row>
    <row r="1728" spans="1:32" x14ac:dyDescent="0.2">
      <c r="A1728">
        <f>front!A1728</f>
        <v>972.16</v>
      </c>
      <c r="B1728" s="1">
        <f t="shared" si="377"/>
        <v>0.42999999999994998</v>
      </c>
      <c r="C1728">
        <f>front!D1728-front!B1728</f>
        <v>31717.599999999999</v>
      </c>
      <c r="D1728" s="2">
        <f>front!E1728-front!C1728</f>
        <v>55478.1</v>
      </c>
      <c r="E1728" s="2">
        <f>IF(front!F1728-front!C1728&gt;0,front!F1728-front!C1728,0)</f>
        <v>55478.1</v>
      </c>
      <c r="F1728" s="2">
        <f>front!I1728-front!H1728</f>
        <v>1885.5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32563.692164418211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58550.961322734947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58550.961322734947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1881.1956987328929</v>
      </c>
      <c r="M1728" s="4"/>
      <c r="N1728" s="4"/>
      <c r="O1728" s="4">
        <f t="shared" si="372"/>
        <v>54272.820274030346</v>
      </c>
      <c r="P1728" s="4">
        <f t="shared" si="373"/>
        <v>11710.192264546989</v>
      </c>
      <c r="Q1728" s="4">
        <f t="shared" si="373"/>
        <v>11710.192264546989</v>
      </c>
      <c r="R1728" s="4">
        <f t="shared" si="374"/>
        <v>313.53261645548218</v>
      </c>
      <c r="S1728" s="4"/>
      <c r="T1728" s="4"/>
      <c r="U1728" s="4">
        <f t="shared" si="375"/>
        <v>1</v>
      </c>
      <c r="V1728" s="4"/>
      <c r="W1728" s="4"/>
      <c r="X1728">
        <f>IF(front!E1728&gt;$X$2,O1728,P1728)</f>
        <v>54272.820274030346</v>
      </c>
      <c r="Y1728">
        <f t="shared" si="378"/>
        <v>54036.067034382933</v>
      </c>
      <c r="Z1728">
        <f>SUMPRODUCT($B$7:$B$456,Y$7:Y$456,EXP(constants!$B$32+constants!$A$32*ABS($A$7:$A$456-$A1728)))</f>
        <v>2.1994318171559867E-13</v>
      </c>
      <c r="AA1728">
        <f t="shared" si="371"/>
        <v>54036.067034382933</v>
      </c>
      <c r="AB1728">
        <f t="shared" si="376"/>
        <v>54031.15961184186</v>
      </c>
      <c r="AD1728" s="4"/>
      <c r="AE1728" s="4"/>
      <c r="AF1728" s="4"/>
    </row>
    <row r="1729" spans="1:32" x14ac:dyDescent="0.2">
      <c r="A1729">
        <f>front!A1729</f>
        <v>972.59</v>
      </c>
      <c r="B1729" s="1">
        <f t="shared" si="377"/>
        <v>0.43000000000006366</v>
      </c>
      <c r="C1729">
        <f>front!D1729-front!B1729</f>
        <v>32297.729999999996</v>
      </c>
      <c r="D1729" s="2">
        <f>front!E1729-front!C1729</f>
        <v>55959.7</v>
      </c>
      <c r="E1729" s="2">
        <f>IF(front!F1729-front!C1729&gt;0,front!F1729-front!C1729,0)</f>
        <v>55959.7</v>
      </c>
      <c r="F1729" s="2">
        <f>front!I1729-front!H1729</f>
        <v>1956.5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33184.093635213627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59086.800792506663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59086.800792506663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1952.0345715459766</v>
      </c>
      <c r="M1729" s="4"/>
      <c r="N1729" s="4"/>
      <c r="O1729" s="4">
        <f t="shared" si="372"/>
        <v>55306.822725356047</v>
      </c>
      <c r="P1729" s="4">
        <f t="shared" si="373"/>
        <v>11817.360158501333</v>
      </c>
      <c r="Q1729" s="4">
        <f t="shared" si="373"/>
        <v>11817.360158501333</v>
      </c>
      <c r="R1729" s="4">
        <f t="shared" si="374"/>
        <v>325.33909525766279</v>
      </c>
      <c r="S1729" s="4"/>
      <c r="T1729" s="4"/>
      <c r="U1729" s="4">
        <f t="shared" si="375"/>
        <v>1</v>
      </c>
      <c r="V1729" s="4"/>
      <c r="W1729" s="4"/>
      <c r="X1729">
        <f>IF(front!E1729&gt;$X$2,O1729,P1729)</f>
        <v>55306.822725356047</v>
      </c>
      <c r="Y1729">
        <f t="shared" si="378"/>
        <v>55070.069485708635</v>
      </c>
      <c r="Z1729">
        <f>SUMPRODUCT($B$7:$B$456,Y$7:Y$456,EXP(constants!$B$32+constants!$A$32*ABS($A$7:$A$456-$A1729)))</f>
        <v>2.1462897679116478E-13</v>
      </c>
      <c r="AA1729">
        <f t="shared" si="371"/>
        <v>55070.069485708635</v>
      </c>
      <c r="AB1729">
        <f t="shared" si="376"/>
        <v>55065.162063167561</v>
      </c>
      <c r="AD1729" s="4"/>
      <c r="AE1729" s="4"/>
      <c r="AF1729" s="4"/>
    </row>
    <row r="1730" spans="1:32" x14ac:dyDescent="0.2">
      <c r="A1730">
        <f>front!A1730</f>
        <v>973.02</v>
      </c>
      <c r="B1730" s="1">
        <f t="shared" si="377"/>
        <v>0.42999999999994998</v>
      </c>
      <c r="C1730">
        <f>front!D1730-front!B1730</f>
        <v>32848.6</v>
      </c>
      <c r="D1730" s="2">
        <f>front!E1730-front!C1730</f>
        <v>55779</v>
      </c>
      <c r="E1730" s="2">
        <f>IF(front!F1730-front!C1730&gt;0,front!F1730-front!C1730,0)</f>
        <v>55779</v>
      </c>
      <c r="F1730" s="2">
        <f>front!I1730-front!H1730</f>
        <v>2074.4000000000015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33773.954234306366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58885.660223989733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58885.660223989733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2069.6670677142806</v>
      </c>
      <c r="M1730" s="4"/>
      <c r="N1730" s="4"/>
      <c r="O1730" s="4">
        <f t="shared" si="372"/>
        <v>56289.923723843945</v>
      </c>
      <c r="P1730" s="4">
        <f t="shared" si="373"/>
        <v>11777.132044797947</v>
      </c>
      <c r="Q1730" s="4">
        <f t="shared" si="373"/>
        <v>11777.132044797947</v>
      </c>
      <c r="R1730" s="4">
        <f t="shared" si="374"/>
        <v>344.94451128571347</v>
      </c>
      <c r="S1730" s="4"/>
      <c r="T1730" s="4"/>
      <c r="U1730" s="4">
        <f t="shared" si="375"/>
        <v>1</v>
      </c>
      <c r="V1730" s="4"/>
      <c r="W1730" s="4"/>
      <c r="X1730">
        <f>IF(front!E1730&gt;$X$2,O1730,P1730)</f>
        <v>56289.923723843945</v>
      </c>
      <c r="Y1730">
        <f t="shared" si="378"/>
        <v>56053.170484196533</v>
      </c>
      <c r="Z1730">
        <f>SUMPRODUCT($B$7:$B$456,Y$7:Y$456,EXP(constants!$B$32+constants!$A$32*ABS($A$7:$A$456-$A1730)))</f>
        <v>2.0944317218248009E-13</v>
      </c>
      <c r="AA1730">
        <f t="shared" si="371"/>
        <v>56053.170484196533</v>
      </c>
      <c r="AB1730">
        <f t="shared" si="376"/>
        <v>56048.26306165546</v>
      </c>
      <c r="AD1730" s="4"/>
      <c r="AE1730" s="4"/>
      <c r="AF1730" s="4"/>
    </row>
    <row r="1731" spans="1:32" x14ac:dyDescent="0.2">
      <c r="A1731">
        <f>front!A1731</f>
        <v>973.45</v>
      </c>
      <c r="B1731" s="1">
        <f t="shared" si="377"/>
        <v>0.43000000000006366</v>
      </c>
      <c r="C1731">
        <f>front!D1731-front!B1731</f>
        <v>32990</v>
      </c>
      <c r="D1731" s="2">
        <f>front!E1731-front!C1731</f>
        <v>55674.6</v>
      </c>
      <c r="E1731" s="2">
        <f>IF(front!F1731-front!C1731&gt;0,front!F1731-front!C1731,0)</f>
        <v>55674.6</v>
      </c>
      <c r="F1731" s="2">
        <f>front!I1731-front!H1731</f>
        <v>2180.2000000000007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33925.48071437778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58769.50089760757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58769.50089760757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2175.2271714506155</v>
      </c>
      <c r="M1731" s="4"/>
      <c r="N1731" s="4"/>
      <c r="O1731" s="4">
        <f t="shared" si="372"/>
        <v>56542.467857296302</v>
      </c>
      <c r="P1731" s="4">
        <f t="shared" si="373"/>
        <v>11753.900179521515</v>
      </c>
      <c r="Q1731" s="4">
        <f t="shared" si="373"/>
        <v>11753.900179521515</v>
      </c>
      <c r="R1731" s="4">
        <f t="shared" si="374"/>
        <v>362.5378619084359</v>
      </c>
      <c r="S1731" s="4"/>
      <c r="T1731" s="4"/>
      <c r="U1731" s="4">
        <f t="shared" si="375"/>
        <v>1</v>
      </c>
      <c r="V1731" s="4"/>
      <c r="W1731" s="4"/>
      <c r="X1731">
        <f>IF(front!E1731&gt;$X$2,O1731,P1731)</f>
        <v>56542.467857296302</v>
      </c>
      <c r="Y1731">
        <f t="shared" si="378"/>
        <v>56305.71461764889</v>
      </c>
      <c r="Z1731">
        <f>SUMPRODUCT($B$7:$B$456,Y$7:Y$456,EXP(constants!$B$32+constants!$A$32*ABS($A$7:$A$456-$A1731)))</f>
        <v>2.0438266551744295E-13</v>
      </c>
      <c r="AA1731">
        <f t="shared" si="371"/>
        <v>56305.71461764889</v>
      </c>
      <c r="AB1731">
        <f t="shared" si="376"/>
        <v>56300.807195107816</v>
      </c>
      <c r="AD1731" s="4"/>
      <c r="AE1731" s="4"/>
      <c r="AF1731" s="4"/>
    </row>
    <row r="1732" spans="1:32" x14ac:dyDescent="0.2">
      <c r="A1732">
        <f>front!A1732</f>
        <v>973.88</v>
      </c>
      <c r="B1732" s="1">
        <f t="shared" si="377"/>
        <v>0.42999999999994998</v>
      </c>
      <c r="C1732">
        <f>front!D1732-front!B1732</f>
        <v>32841</v>
      </c>
      <c r="D1732" s="2">
        <f>front!E1732-front!C1732</f>
        <v>55255.6</v>
      </c>
      <c r="E1732" s="2">
        <f>IF(front!F1732-front!C1732&gt;0,front!F1732-front!C1732,0)</f>
        <v>55255.6</v>
      </c>
      <c r="F1732" s="2">
        <f>front!I1732-front!H1732</f>
        <v>2097.3999999999996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33765.811322775786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58303.6431603327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58303.6431603327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2092.6149000839064</v>
      </c>
      <c r="M1732" s="4"/>
      <c r="N1732" s="4"/>
      <c r="O1732" s="4">
        <f t="shared" si="372"/>
        <v>56276.352204626317</v>
      </c>
      <c r="P1732" s="4">
        <f t="shared" si="373"/>
        <v>11660.728632066541</v>
      </c>
      <c r="Q1732" s="4">
        <f t="shared" si="373"/>
        <v>11660.728632066541</v>
      </c>
      <c r="R1732" s="4">
        <f t="shared" si="374"/>
        <v>348.76915001398442</v>
      </c>
      <c r="S1732" s="4"/>
      <c r="T1732" s="4"/>
      <c r="U1732" s="4">
        <f t="shared" si="375"/>
        <v>1</v>
      </c>
      <c r="V1732" s="4"/>
      <c r="W1732" s="4"/>
      <c r="X1732">
        <f>IF(front!E1732&gt;$X$2,O1732,P1732)</f>
        <v>56276.352204626317</v>
      </c>
      <c r="Y1732">
        <f t="shared" si="378"/>
        <v>56039.598964978904</v>
      </c>
      <c r="Z1732">
        <f>SUMPRODUCT($B$7:$B$456,Y$7:Y$456,EXP(constants!$B$32+constants!$A$32*ABS($A$7:$A$456-$A1732)))</f>
        <v>1.994444293825947E-13</v>
      </c>
      <c r="AA1732">
        <f t="shared" si="371"/>
        <v>56039.598964978904</v>
      </c>
      <c r="AB1732">
        <f t="shared" si="376"/>
        <v>56034.691542437831</v>
      </c>
      <c r="AD1732" s="4"/>
      <c r="AE1732" s="4"/>
      <c r="AF1732" s="4"/>
    </row>
    <row r="1733" spans="1:32" x14ac:dyDescent="0.2">
      <c r="A1733">
        <f>front!A1733</f>
        <v>974.31</v>
      </c>
      <c r="B1733" s="1">
        <f t="shared" si="377"/>
        <v>0.42999999999994998</v>
      </c>
      <c r="C1733">
        <f>front!D1733-front!B1733</f>
        <v>32491.86</v>
      </c>
      <c r="D1733" s="2">
        <f>front!E1733-front!C1733</f>
        <v>55584</v>
      </c>
      <c r="E1733" s="2">
        <f>IF(front!F1733-front!C1733&gt;0,front!F1733-front!C1733,0)</f>
        <v>55584</v>
      </c>
      <c r="F1733" s="2">
        <f>front!I1733-front!H1733</f>
        <v>2209.6000000000004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33391.880641881748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58668.724341037851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58668.724341037851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2204.5605495049876</v>
      </c>
      <c r="M1733" s="4"/>
      <c r="N1733" s="4"/>
      <c r="O1733" s="4">
        <f t="shared" si="372"/>
        <v>55653.134403136246</v>
      </c>
      <c r="P1733" s="4">
        <f t="shared" si="373"/>
        <v>11733.74486820757</v>
      </c>
      <c r="Q1733" s="4">
        <f t="shared" si="373"/>
        <v>11733.74486820757</v>
      </c>
      <c r="R1733" s="4">
        <f t="shared" si="374"/>
        <v>367.42675825083126</v>
      </c>
      <c r="S1733" s="4"/>
      <c r="T1733" s="4"/>
      <c r="U1733" s="4">
        <f t="shared" si="375"/>
        <v>1</v>
      </c>
      <c r="V1733" s="4"/>
      <c r="W1733" s="4"/>
      <c r="X1733">
        <f>IF(front!E1733&gt;$X$2,O1733,P1733)</f>
        <v>55653.134403136246</v>
      </c>
      <c r="Y1733">
        <f t="shared" si="378"/>
        <v>55416.381163488833</v>
      </c>
      <c r="Z1733">
        <f>SUMPRODUCT($B$7:$B$456,Y$7:Y$456,EXP(constants!$B$32+constants!$A$32*ABS($A$7:$A$456-$A1733)))</f>
        <v>1.9462550951197943E-13</v>
      </c>
      <c r="AA1733">
        <f t="shared" si="371"/>
        <v>55416.381163488833</v>
      </c>
      <c r="AB1733">
        <f t="shared" si="376"/>
        <v>55411.47374094776</v>
      </c>
      <c r="AD1733" s="4"/>
      <c r="AE1733" s="4"/>
      <c r="AF1733" s="4"/>
    </row>
    <row r="1734" spans="1:32" x14ac:dyDescent="0.2">
      <c r="A1734">
        <f>front!A1734</f>
        <v>974.74</v>
      </c>
      <c r="B1734" s="1">
        <f t="shared" si="377"/>
        <v>0.43000000000006366</v>
      </c>
      <c r="C1734">
        <f>front!D1734-front!B1734</f>
        <v>31754.47</v>
      </c>
      <c r="D1734" s="2">
        <f>front!E1734-front!C1734</f>
        <v>55167.7</v>
      </c>
      <c r="E1734" s="2">
        <f>IF(front!F1734-front!C1734&gt;0,front!F1734-front!C1734,0)</f>
        <v>55167.7</v>
      </c>
      <c r="F1734" s="2">
        <f>front!I1734-front!H1734</f>
        <v>2141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32603.097529432449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58205.976159061218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58205.976159061218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2136.1160314309564</v>
      </c>
      <c r="M1734" s="4"/>
      <c r="N1734" s="4"/>
      <c r="O1734" s="4">
        <f t="shared" si="372"/>
        <v>54338.495882387419</v>
      </c>
      <c r="P1734" s="4">
        <f t="shared" si="373"/>
        <v>11641.195231812244</v>
      </c>
      <c r="Q1734" s="4">
        <f t="shared" si="373"/>
        <v>11641.195231812244</v>
      </c>
      <c r="R1734" s="4">
        <f t="shared" si="374"/>
        <v>356.0193385718261</v>
      </c>
      <c r="S1734" s="4"/>
      <c r="T1734" s="4"/>
      <c r="U1734" s="4">
        <f t="shared" si="375"/>
        <v>1</v>
      </c>
      <c r="V1734" s="4"/>
      <c r="W1734" s="4"/>
      <c r="X1734">
        <f>IF(front!E1734&gt;$X$2,O1734,P1734)</f>
        <v>54338.495882387419</v>
      </c>
      <c r="Y1734">
        <f t="shared" si="378"/>
        <v>54101.742642740006</v>
      </c>
      <c r="Z1734">
        <f>SUMPRODUCT($B$7:$B$456,Y$7:Y$456,EXP(constants!$B$32+constants!$A$32*ABS($A$7:$A$456-$A1734)))</f>
        <v>1.8992302301977971E-13</v>
      </c>
      <c r="AA1734">
        <f t="shared" si="371"/>
        <v>54101.742642740006</v>
      </c>
      <c r="AB1734">
        <f t="shared" si="376"/>
        <v>54096.835220198933</v>
      </c>
      <c r="AD1734" s="4"/>
      <c r="AE1734" s="4"/>
      <c r="AF1734" s="4"/>
    </row>
    <row r="1735" spans="1:32" x14ac:dyDescent="0.2">
      <c r="A1735">
        <f>front!A1735</f>
        <v>975.17</v>
      </c>
      <c r="B1735" s="1">
        <f t="shared" si="377"/>
        <v>0.42999999999994998</v>
      </c>
      <c r="C1735">
        <f>front!D1735-front!B1735</f>
        <v>31009.73</v>
      </c>
      <c r="D1735" s="2">
        <f>front!E1735-front!C1735</f>
        <v>55405.8</v>
      </c>
      <c r="E1735" s="2">
        <f>IF(front!F1735-front!C1735&gt;0,front!F1735-front!C1735,0)</f>
        <v>55405.8</v>
      </c>
      <c r="F1735" s="2">
        <f>front!I1735-front!H1735</f>
        <v>2025.6000000000004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31807.778282346895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58470.5813692827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58470.5813692827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2020.9777756669826</v>
      </c>
      <c r="M1735" s="4"/>
      <c r="N1735" s="4"/>
      <c r="O1735" s="4">
        <f t="shared" si="372"/>
        <v>53012.963803911494</v>
      </c>
      <c r="P1735" s="4">
        <f t="shared" si="373"/>
        <v>11694.11627385654</v>
      </c>
      <c r="Q1735" s="4">
        <f t="shared" si="373"/>
        <v>11694.11627385654</v>
      </c>
      <c r="R1735" s="4">
        <f t="shared" si="374"/>
        <v>336.82962927783046</v>
      </c>
      <c r="S1735" s="4"/>
      <c r="T1735" s="4"/>
      <c r="U1735" s="4">
        <f t="shared" si="375"/>
        <v>1</v>
      </c>
      <c r="V1735" s="4"/>
      <c r="W1735" s="4"/>
      <c r="X1735">
        <f>IF(front!E1735&gt;$X$2,O1735,P1735)</f>
        <v>53012.963803911494</v>
      </c>
      <c r="Y1735">
        <f t="shared" si="378"/>
        <v>52776.210564264082</v>
      </c>
      <c r="Z1735">
        <f>SUMPRODUCT($B$7:$B$456,Y$7:Y$456,EXP(constants!$B$32+constants!$A$32*ABS($A$7:$A$456-$A1735)))</f>
        <v>1.8533415667565289E-13</v>
      </c>
      <c r="AA1735">
        <f t="shared" ref="AA1735:AA1798" si="379">Y1735-Z1735</f>
        <v>52776.210564264082</v>
      </c>
      <c r="AB1735">
        <f t="shared" si="376"/>
        <v>52771.303141723009</v>
      </c>
      <c r="AD1735" s="4"/>
      <c r="AE1735" s="4"/>
      <c r="AF1735" s="4"/>
    </row>
    <row r="1736" spans="1:32" x14ac:dyDescent="0.2">
      <c r="A1736">
        <f>front!A1736</f>
        <v>975.61</v>
      </c>
      <c r="B1736" s="1">
        <f t="shared" si="377"/>
        <v>0.44000000000005457</v>
      </c>
      <c r="C1736">
        <f>front!D1736-front!B1736</f>
        <v>30267.269999999997</v>
      </c>
      <c r="D1736" s="2">
        <f>front!E1736-front!C1736</f>
        <v>55761</v>
      </c>
      <c r="E1736" s="2">
        <f>IF(front!F1736-front!C1736&gt;0,front!F1736-front!C1736,0)</f>
        <v>55761</v>
      </c>
      <c r="F1736" s="2">
        <f>front!I1736-front!H1736</f>
        <v>1952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31016.218582040947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58865.630196229416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58865.630196229416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1947.544783484268</v>
      </c>
      <c r="M1736" s="4"/>
      <c r="N1736" s="4"/>
      <c r="O1736" s="4">
        <f t="shared" ref="O1736:O1799" si="380">I1736*1000/O$4</f>
        <v>51693.697636734913</v>
      </c>
      <c r="P1736" s="4">
        <f t="shared" ref="P1736:Q1799" si="381">J1736*1000/P$4</f>
        <v>11773.126039245883</v>
      </c>
      <c r="Q1736" s="4">
        <f t="shared" si="381"/>
        <v>11773.126039245883</v>
      </c>
      <c r="R1736" s="4">
        <f t="shared" ref="R1736:R1799" si="382">L1736*1000/R$4</f>
        <v>324.59079724737802</v>
      </c>
      <c r="S1736" s="4"/>
      <c r="T1736" s="4"/>
      <c r="U1736" s="4">
        <f t="shared" ref="U1736:U1799" si="383">Q1736/P1736</f>
        <v>1</v>
      </c>
      <c r="V1736" s="4"/>
      <c r="W1736" s="4"/>
      <c r="X1736">
        <f>IF(front!E1736&gt;$X$2,O1736,P1736)</f>
        <v>51693.697636734913</v>
      </c>
      <c r="Y1736">
        <f t="shared" si="378"/>
        <v>51456.9443970875</v>
      </c>
      <c r="Z1736">
        <f>SUMPRODUCT($B$7:$B$456,Y$7:Y$456,EXP(constants!$B$32+constants!$A$32*ABS($A$7:$A$456-$A1736)))</f>
        <v>1.8075332348591212E-13</v>
      </c>
      <c r="AA1736">
        <f t="shared" si="379"/>
        <v>51456.9443970875</v>
      </c>
      <c r="AB1736">
        <f t="shared" ref="AB1736:AB1799" si="384">IF((AA1736-$AA$3)&gt;0,AA1736-$AA$3,0)</f>
        <v>51452.036974546427</v>
      </c>
      <c r="AD1736" s="4"/>
      <c r="AE1736" s="4"/>
      <c r="AF1736" s="4"/>
    </row>
    <row r="1737" spans="1:32" x14ac:dyDescent="0.2">
      <c r="A1737">
        <f>front!A1737</f>
        <v>976.04</v>
      </c>
      <c r="B1737" s="1">
        <f t="shared" ref="B1737:B1800" si="385">A1737-A1736</f>
        <v>0.42999999999994998</v>
      </c>
      <c r="C1737">
        <f>front!D1737-front!B1737</f>
        <v>29594.47</v>
      </c>
      <c r="D1737" s="2">
        <f>front!E1737-front!C1737</f>
        <v>55700.1</v>
      </c>
      <c r="E1737" s="2">
        <f>IF(front!F1737-front!C1737&gt;0,front!F1737-front!C1737,0)</f>
        <v>55700.1</v>
      </c>
      <c r="F1737" s="2">
        <f>front!I1737-front!H1737</f>
        <v>1890.6000000000004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30300.069271568729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58797.869864875727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58797.869864875727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1886.2841246367254</v>
      </c>
      <c r="M1737" s="4"/>
      <c r="N1737" s="4"/>
      <c r="O1737" s="4">
        <f t="shared" si="380"/>
        <v>50500.115452614547</v>
      </c>
      <c r="P1737" s="4">
        <f t="shared" si="381"/>
        <v>11759.573972975146</v>
      </c>
      <c r="Q1737" s="4">
        <f t="shared" si="381"/>
        <v>11759.573972975146</v>
      </c>
      <c r="R1737" s="4">
        <f t="shared" si="382"/>
        <v>314.38068743945428</v>
      </c>
      <c r="S1737" s="4"/>
      <c r="T1737" s="4"/>
      <c r="U1737" s="4">
        <f t="shared" si="383"/>
        <v>1</v>
      </c>
      <c r="V1737" s="4"/>
      <c r="W1737" s="4"/>
      <c r="X1737">
        <f>IF(front!E1737&gt;$X$2,O1737,P1737)</f>
        <v>50500.115452614547</v>
      </c>
      <c r="Y1737">
        <f t="shared" si="378"/>
        <v>50263.362212967135</v>
      </c>
      <c r="Z1737">
        <f>SUMPRODUCT($B$7:$B$456,Y$7:Y$456,EXP(constants!$B$32+constants!$A$32*ABS($A$7:$A$456-$A1737)))</f>
        <v>1.7638601282738724E-13</v>
      </c>
      <c r="AA1737">
        <f t="shared" si="379"/>
        <v>50263.362212967135</v>
      </c>
      <c r="AB1737">
        <f t="shared" si="384"/>
        <v>50258.454790426062</v>
      </c>
      <c r="AD1737" s="4"/>
      <c r="AE1737" s="4"/>
      <c r="AF1737" s="4"/>
    </row>
    <row r="1738" spans="1:32" x14ac:dyDescent="0.2">
      <c r="A1738">
        <f>front!A1738</f>
        <v>976.47</v>
      </c>
      <c r="B1738" s="1">
        <f t="shared" si="385"/>
        <v>0.43000000000006366</v>
      </c>
      <c r="C1738">
        <f>front!D1738-front!B1738</f>
        <v>29115.33</v>
      </c>
      <c r="D1738" s="2">
        <f>front!E1738-front!C1738</f>
        <v>55784.9</v>
      </c>
      <c r="E1738" s="2">
        <f>IF(front!F1738-front!C1738&gt;0,front!F1738-front!C1738,0)</f>
        <v>55784.9</v>
      </c>
      <c r="F1738" s="2">
        <f>front!I1738-front!H1738</f>
        <v>1961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29790.722899911118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58892.225857320271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58892.225857320271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1956.524359688713</v>
      </c>
      <c r="M1738" s="4"/>
      <c r="N1738" s="4"/>
      <c r="O1738" s="4">
        <f t="shared" si="380"/>
        <v>49651.204833185191</v>
      </c>
      <c r="P1738" s="4">
        <f t="shared" si="381"/>
        <v>11778.445171464055</v>
      </c>
      <c r="Q1738" s="4">
        <f t="shared" si="381"/>
        <v>11778.445171464055</v>
      </c>
      <c r="R1738" s="4">
        <f t="shared" si="382"/>
        <v>326.08739328145214</v>
      </c>
      <c r="S1738" s="4"/>
      <c r="T1738" s="4"/>
      <c r="U1738" s="4">
        <f t="shared" si="383"/>
        <v>1</v>
      </c>
      <c r="V1738" s="4"/>
      <c r="W1738" s="4"/>
      <c r="X1738">
        <f>IF(front!E1738&gt;$X$2,O1738,P1738)</f>
        <v>49651.204833185191</v>
      </c>
      <c r="Y1738">
        <f t="shared" si="378"/>
        <v>49414.451593537779</v>
      </c>
      <c r="Z1738">
        <f>SUMPRODUCT($B$7:$B$456,Y$7:Y$456,EXP(constants!$B$32+constants!$A$32*ABS($A$7:$A$456-$A1738)))</f>
        <v>1.7212422389327684E-13</v>
      </c>
      <c r="AA1738">
        <f t="shared" si="379"/>
        <v>49414.451593537779</v>
      </c>
      <c r="AB1738">
        <f t="shared" si="384"/>
        <v>49409.544170996705</v>
      </c>
      <c r="AD1738" s="4"/>
      <c r="AE1738" s="4"/>
      <c r="AF1738" s="4"/>
    </row>
    <row r="1739" spans="1:32" x14ac:dyDescent="0.2">
      <c r="A1739">
        <f>front!A1739</f>
        <v>976.9</v>
      </c>
      <c r="B1739" s="1">
        <f t="shared" si="385"/>
        <v>0.42999999999994998</v>
      </c>
      <c r="C1739">
        <f>front!D1739-front!B1739</f>
        <v>28660.339999999997</v>
      </c>
      <c r="D1739" s="2">
        <f>front!E1739-front!C1739</f>
        <v>55420.1</v>
      </c>
      <c r="E1739" s="2">
        <f>IF(front!F1739-front!C1739&gt;0,front!F1739-front!C1739,0)</f>
        <v>55420.1</v>
      </c>
      <c r="F1739" s="2">
        <f>front!I1739-front!H1739</f>
        <v>1994.6999999999989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29307.563691475509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58486.478272811437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58486.478272811437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1990.147887447124</v>
      </c>
      <c r="M1739" s="4"/>
      <c r="N1739" s="4"/>
      <c r="O1739" s="4">
        <f t="shared" si="380"/>
        <v>48845.939485792514</v>
      </c>
      <c r="P1739" s="4">
        <f t="shared" si="381"/>
        <v>11697.295654562287</v>
      </c>
      <c r="Q1739" s="4">
        <f t="shared" si="381"/>
        <v>11697.295654562287</v>
      </c>
      <c r="R1739" s="4">
        <f t="shared" si="382"/>
        <v>331.69131457452067</v>
      </c>
      <c r="S1739" s="4"/>
      <c r="T1739" s="4"/>
      <c r="U1739" s="4">
        <f t="shared" si="383"/>
        <v>1</v>
      </c>
      <c r="V1739" s="4"/>
      <c r="W1739" s="4"/>
      <c r="X1739">
        <f>IF(front!E1739&gt;$X$2,O1739,P1739)</f>
        <v>48845.939485792514</v>
      </c>
      <c r="Y1739">
        <f t="shared" si="378"/>
        <v>48609.186246145102</v>
      </c>
      <c r="Z1739">
        <f>SUMPRODUCT($B$7:$B$456,Y$7:Y$456,EXP(constants!$B$32+constants!$A$32*ABS($A$7:$A$456-$A1739)))</f>
        <v>1.6796540709753458E-13</v>
      </c>
      <c r="AA1739">
        <f t="shared" si="379"/>
        <v>48609.186246145102</v>
      </c>
      <c r="AB1739">
        <f t="shared" si="384"/>
        <v>48604.278823604029</v>
      </c>
      <c r="AD1739" s="4"/>
      <c r="AE1739" s="4"/>
      <c r="AF1739" s="4"/>
    </row>
    <row r="1740" spans="1:32" x14ac:dyDescent="0.2">
      <c r="A1740">
        <f>front!A1740</f>
        <v>977.33</v>
      </c>
      <c r="B1740" s="1">
        <f t="shared" si="385"/>
        <v>0.43000000000006366</v>
      </c>
      <c r="C1740">
        <f>front!D1740-front!B1740</f>
        <v>28494.739999999998</v>
      </c>
      <c r="D1740" s="2">
        <f>front!E1740-front!C1740</f>
        <v>55868.4</v>
      </c>
      <c r="E1740" s="2">
        <f>IF(front!F1740-front!C1740&gt;0,front!F1740-front!C1740,0)</f>
        <v>55868.4</v>
      </c>
      <c r="F1740" s="2">
        <f>front!I1740-front!H1740</f>
        <v>1987.3999999999996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29131.836095003589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58985.158900061964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58985.158900061964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1982.8644520968885</v>
      </c>
      <c r="M1740" s="4"/>
      <c r="N1740" s="4"/>
      <c r="O1740" s="4">
        <f t="shared" si="380"/>
        <v>48553.060158339315</v>
      </c>
      <c r="P1740" s="4">
        <f t="shared" si="381"/>
        <v>11797.031780012392</v>
      </c>
      <c r="Q1740" s="4">
        <f t="shared" si="381"/>
        <v>11797.031780012392</v>
      </c>
      <c r="R1740" s="4">
        <f t="shared" si="382"/>
        <v>330.47740868281477</v>
      </c>
      <c r="S1740" s="4"/>
      <c r="T1740" s="4"/>
      <c r="U1740" s="4">
        <f t="shared" si="383"/>
        <v>1</v>
      </c>
      <c r="V1740" s="4"/>
      <c r="W1740" s="4"/>
      <c r="X1740">
        <f>IF(front!E1740&gt;$X$2,O1740,P1740)</f>
        <v>48553.060158339315</v>
      </c>
      <c r="Y1740">
        <f t="shared" si="378"/>
        <v>48316.306918691902</v>
      </c>
      <c r="Z1740">
        <f>SUMPRODUCT($B$7:$B$456,Y$7:Y$456,EXP(constants!$B$32+constants!$A$32*ABS($A$7:$A$456-$A1740)))</f>
        <v>1.6390707445648701E-13</v>
      </c>
      <c r="AA1740">
        <f t="shared" si="379"/>
        <v>48316.306918691902</v>
      </c>
      <c r="AB1740">
        <f t="shared" si="384"/>
        <v>48311.399496150829</v>
      </c>
      <c r="AD1740" s="4"/>
      <c r="AE1740" s="4"/>
      <c r="AF1740" s="4"/>
    </row>
    <row r="1741" spans="1:32" x14ac:dyDescent="0.2">
      <c r="A1741">
        <f>front!A1741</f>
        <v>977.76</v>
      </c>
      <c r="B1741" s="1">
        <f t="shared" si="385"/>
        <v>0.42999999999994998</v>
      </c>
      <c r="C1741">
        <f>front!D1741-front!B1741</f>
        <v>28375.87</v>
      </c>
      <c r="D1741" s="2">
        <f>front!E1741-front!C1741</f>
        <v>55152.4</v>
      </c>
      <c r="E1741" s="2">
        <f>IF(front!F1741-front!C1741&gt;0,front!F1741-front!C1741,0)</f>
        <v>55152.4</v>
      </c>
      <c r="F1741" s="2">
        <f>front!I1741-front!H1741</f>
        <v>1941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29005.73762620983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58188.978179088583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58188.978179088583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1936.5697463022063</v>
      </c>
      <c r="M1741" s="4"/>
      <c r="N1741" s="4"/>
      <c r="O1741" s="4">
        <f t="shared" si="380"/>
        <v>48342.896043683046</v>
      </c>
      <c r="P1741" s="4">
        <f t="shared" si="381"/>
        <v>11637.795635817716</v>
      </c>
      <c r="Q1741" s="4">
        <f t="shared" si="381"/>
        <v>11637.795635817716</v>
      </c>
      <c r="R1741" s="4">
        <f t="shared" si="382"/>
        <v>322.76162438370108</v>
      </c>
      <c r="S1741" s="4"/>
      <c r="T1741" s="4"/>
      <c r="U1741" s="4">
        <f t="shared" si="383"/>
        <v>1</v>
      </c>
      <c r="V1741" s="4"/>
      <c r="W1741" s="4"/>
      <c r="X1741">
        <f>IF(front!E1741&gt;$X$2,O1741,P1741)</f>
        <v>48342.896043683046</v>
      </c>
      <c r="Y1741">
        <f t="shared" si="378"/>
        <v>48106.142804035633</v>
      </c>
      <c r="Z1741">
        <f>SUMPRODUCT($B$7:$B$456,Y$7:Y$456,EXP(constants!$B$32+constants!$A$32*ABS($A$7:$A$456-$A1741)))</f>
        <v>1.5994679810042197E-13</v>
      </c>
      <c r="AA1741">
        <f t="shared" si="379"/>
        <v>48106.142804035633</v>
      </c>
      <c r="AB1741">
        <f t="shared" si="384"/>
        <v>48101.23538149456</v>
      </c>
      <c r="AD1741" s="4"/>
      <c r="AE1741" s="4"/>
      <c r="AF1741" s="4"/>
    </row>
    <row r="1742" spans="1:32" x14ac:dyDescent="0.2">
      <c r="A1742">
        <f>front!A1742</f>
        <v>978.19</v>
      </c>
      <c r="B1742" s="1">
        <f t="shared" si="385"/>
        <v>0.43000000000006366</v>
      </c>
      <c r="C1742">
        <f>front!D1742-front!B1742</f>
        <v>28444.260000000002</v>
      </c>
      <c r="D1742" s="2">
        <f>front!E1742-front!C1742</f>
        <v>55443.9</v>
      </c>
      <c r="E1742" s="2">
        <f>IF(front!F1742-front!C1742&gt;0,front!F1742-front!C1742,0)</f>
        <v>55443.9</v>
      </c>
      <c r="F1742" s="2">
        <f>front!I1742-front!H1742</f>
        <v>2005.3999999999996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29078.282195892585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58512.93736890905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58512.93736890905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2000.823608413755</v>
      </c>
      <c r="M1742" s="4"/>
      <c r="N1742" s="4"/>
      <c r="O1742" s="4">
        <f t="shared" si="380"/>
        <v>48463.803659820973</v>
      </c>
      <c r="P1742" s="4">
        <f t="shared" si="381"/>
        <v>11702.58747378181</v>
      </c>
      <c r="Q1742" s="4">
        <f t="shared" si="381"/>
        <v>11702.58747378181</v>
      </c>
      <c r="R1742" s="4">
        <f t="shared" si="382"/>
        <v>333.47060140229252</v>
      </c>
      <c r="S1742" s="4"/>
      <c r="T1742" s="4"/>
      <c r="U1742" s="4">
        <f t="shared" si="383"/>
        <v>1</v>
      </c>
      <c r="V1742" s="4"/>
      <c r="W1742" s="4"/>
      <c r="X1742">
        <f>IF(front!E1742&gt;$X$2,O1742,P1742)</f>
        <v>48463.803659820973</v>
      </c>
      <c r="Y1742">
        <f t="shared" si="378"/>
        <v>48227.05042017356</v>
      </c>
      <c r="Z1742">
        <f>SUMPRODUCT($B$7:$B$456,Y$7:Y$456,EXP(constants!$B$32+constants!$A$32*ABS($A$7:$A$456-$A1742)))</f>
        <v>1.5608220882112424E-13</v>
      </c>
      <c r="AA1742">
        <f t="shared" si="379"/>
        <v>48227.05042017356</v>
      </c>
      <c r="AB1742">
        <f t="shared" si="384"/>
        <v>48222.142997632487</v>
      </c>
      <c r="AD1742" s="4"/>
      <c r="AE1742" s="4"/>
      <c r="AF1742" s="4"/>
    </row>
    <row r="1743" spans="1:32" x14ac:dyDescent="0.2">
      <c r="A1743">
        <f>front!A1743</f>
        <v>978.62</v>
      </c>
      <c r="B1743" s="1">
        <f t="shared" si="385"/>
        <v>0.42999999999994998</v>
      </c>
      <c r="C1743">
        <f>front!D1743-front!B1743</f>
        <v>28659.200000000001</v>
      </c>
      <c r="D1743" s="2">
        <f>front!E1743-front!C1743</f>
        <v>55619.3</v>
      </c>
      <c r="E1743" s="2">
        <f>IF(front!F1743-front!C1743&gt;0,front!F1743-front!C1743,0)</f>
        <v>55619.3</v>
      </c>
      <c r="F1743" s="2">
        <f>front!I1743-front!H1743</f>
        <v>1961.3999999999996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29306.353744050532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58707.986310600667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58707.986310600667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1956.9234519722015</v>
      </c>
      <c r="M1743" s="4"/>
      <c r="N1743" s="4"/>
      <c r="O1743" s="4">
        <f t="shared" si="380"/>
        <v>48843.922906750886</v>
      </c>
      <c r="P1743" s="4">
        <f t="shared" si="381"/>
        <v>11741.597262120134</v>
      </c>
      <c r="Q1743" s="4">
        <f t="shared" si="381"/>
        <v>11741.597262120134</v>
      </c>
      <c r="R1743" s="4">
        <f t="shared" si="382"/>
        <v>326.15390866203359</v>
      </c>
      <c r="S1743" s="4"/>
      <c r="T1743" s="4"/>
      <c r="U1743" s="4">
        <f t="shared" si="383"/>
        <v>1</v>
      </c>
      <c r="V1743" s="4"/>
      <c r="W1743" s="4"/>
      <c r="X1743">
        <f>IF(front!E1743&gt;$X$2,O1743,P1743)</f>
        <v>48843.922906750886</v>
      </c>
      <c r="Y1743">
        <f t="shared" si="378"/>
        <v>48607.169667103473</v>
      </c>
      <c r="Z1743">
        <f>SUMPRODUCT($B$7:$B$456,Y$7:Y$456,EXP(constants!$B$32+constants!$A$32*ABS($A$7:$A$456-$A1743)))</f>
        <v>1.5231099465452155E-13</v>
      </c>
      <c r="AA1743">
        <f t="shared" si="379"/>
        <v>48607.169667103473</v>
      </c>
      <c r="AB1743">
        <f t="shared" si="384"/>
        <v>48602.2622445624</v>
      </c>
      <c r="AD1743" s="4"/>
      <c r="AE1743" s="4"/>
      <c r="AF1743" s="4"/>
    </row>
    <row r="1744" spans="1:32" x14ac:dyDescent="0.2">
      <c r="A1744">
        <f>front!A1744</f>
        <v>979.05</v>
      </c>
      <c r="B1744" s="1">
        <f t="shared" si="385"/>
        <v>0.42999999999994998</v>
      </c>
      <c r="C1744">
        <f>front!D1744-front!B1744</f>
        <v>29061.87</v>
      </c>
      <c r="D1744" s="2">
        <f>front!E1744-front!C1744</f>
        <v>55584.6</v>
      </c>
      <c r="E1744" s="2">
        <f>IF(front!F1744-front!C1744&gt;0,front!F1744-front!C1744,0)</f>
        <v>55584.6</v>
      </c>
      <c r="F1744" s="2">
        <f>front!I1744-front!H1744</f>
        <v>1858.8999999999996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29733.927056216533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58669.391650965204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58669.391650965204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1854.6560651907116</v>
      </c>
      <c r="M1744" s="4"/>
      <c r="N1744" s="4"/>
      <c r="O1744" s="4">
        <f t="shared" si="380"/>
        <v>49556.545093694222</v>
      </c>
      <c r="P1744" s="4">
        <f t="shared" si="381"/>
        <v>11733.878330193042</v>
      </c>
      <c r="Q1744" s="4">
        <f t="shared" si="381"/>
        <v>11733.878330193042</v>
      </c>
      <c r="R1744" s="4">
        <f t="shared" si="382"/>
        <v>309.10934419845194</v>
      </c>
      <c r="S1744" s="4"/>
      <c r="T1744" s="4"/>
      <c r="U1744" s="4">
        <f t="shared" si="383"/>
        <v>1</v>
      </c>
      <c r="V1744" s="4"/>
      <c r="W1744" s="4"/>
      <c r="X1744">
        <f>IF(front!E1744&gt;$X$2,O1744,P1744)</f>
        <v>49556.545093694222</v>
      </c>
      <c r="Y1744">
        <f t="shared" si="378"/>
        <v>49319.791854046809</v>
      </c>
      <c r="Z1744">
        <f>SUMPRODUCT($B$7:$B$456,Y$7:Y$456,EXP(constants!$B$32+constants!$A$32*ABS($A$7:$A$456-$A1744)))</f>
        <v>1.4863089949756001E-13</v>
      </c>
      <c r="AA1744">
        <f t="shared" si="379"/>
        <v>49319.791854046809</v>
      </c>
      <c r="AB1744">
        <f t="shared" si="384"/>
        <v>49314.884431505736</v>
      </c>
      <c r="AD1744" s="4"/>
      <c r="AE1744" s="4"/>
      <c r="AF1744" s="4"/>
    </row>
    <row r="1745" spans="1:32" x14ac:dyDescent="0.2">
      <c r="A1745">
        <f>front!A1745</f>
        <v>979.48</v>
      </c>
      <c r="B1745" s="1">
        <f t="shared" si="385"/>
        <v>0.43000000000006366</v>
      </c>
      <c r="C1745">
        <f>front!D1745-front!B1745</f>
        <v>29496.400000000001</v>
      </c>
      <c r="D1745" s="2">
        <f>front!E1745-front!C1745</f>
        <v>55649.2</v>
      </c>
      <c r="E1745" s="2">
        <f>IF(front!F1745-front!C1745&gt;0,front!F1745-front!C1745,0)</f>
        <v>55649.2</v>
      </c>
      <c r="F1745" s="2">
        <f>front!I1745-front!H1745</f>
        <v>1839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30195.771527263911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58741.245253706977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58741.245253706977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1834.8012256842287</v>
      </c>
      <c r="M1745" s="4"/>
      <c r="N1745" s="4"/>
      <c r="O1745" s="4">
        <f t="shared" si="380"/>
        <v>50326.285878773182</v>
      </c>
      <c r="P1745" s="4">
        <f t="shared" si="381"/>
        <v>11748.249050741395</v>
      </c>
      <c r="Q1745" s="4">
        <f t="shared" si="381"/>
        <v>11748.249050741395</v>
      </c>
      <c r="R1745" s="4">
        <f t="shared" si="382"/>
        <v>305.8002042807048</v>
      </c>
      <c r="S1745" s="4"/>
      <c r="T1745" s="4"/>
      <c r="U1745" s="4">
        <f t="shared" si="383"/>
        <v>1</v>
      </c>
      <c r="V1745" s="4"/>
      <c r="W1745" s="4"/>
      <c r="X1745">
        <f>IF(front!E1745&gt;$X$2,O1745,P1745)</f>
        <v>50326.285878773182</v>
      </c>
      <c r="Y1745">
        <f t="shared" si="378"/>
        <v>50089.532639125769</v>
      </c>
      <c r="Z1745">
        <f>SUMPRODUCT($B$7:$B$456,Y$7:Y$456,EXP(constants!$B$32+constants!$A$32*ABS($A$7:$A$456-$A1745)))</f>
        <v>1.4503972175850953E-13</v>
      </c>
      <c r="AA1745">
        <f t="shared" si="379"/>
        <v>50089.532639125769</v>
      </c>
      <c r="AB1745">
        <f t="shared" si="384"/>
        <v>50084.625216584696</v>
      </c>
      <c r="AD1745" s="4"/>
      <c r="AE1745" s="4"/>
      <c r="AF1745" s="4"/>
    </row>
    <row r="1746" spans="1:32" x14ac:dyDescent="0.2">
      <c r="A1746">
        <f>front!A1746</f>
        <v>979.91</v>
      </c>
      <c r="B1746" s="1">
        <f t="shared" si="385"/>
        <v>0.42999999999994998</v>
      </c>
      <c r="C1746">
        <f>front!D1746-front!B1746</f>
        <v>29957.800000000003</v>
      </c>
      <c r="D1746" s="2">
        <f>front!E1746-front!C1746</f>
        <v>55096.3</v>
      </c>
      <c r="E1746" s="2">
        <f>IF(front!F1746-front!C1746&gt;0,front!F1746-front!C1746,0)</f>
        <v>55096.3</v>
      </c>
      <c r="F1746" s="2">
        <f>front!I1746-front!H1746</f>
        <v>1807.6999999999989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30686.673810278291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58126.657409981635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58126.657409981635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1803.5722543992035</v>
      </c>
      <c r="M1746" s="4"/>
      <c r="N1746" s="4"/>
      <c r="O1746" s="4">
        <f t="shared" si="380"/>
        <v>51144.456350463821</v>
      </c>
      <c r="P1746" s="4">
        <f t="shared" si="381"/>
        <v>11625.331481996327</v>
      </c>
      <c r="Q1746" s="4">
        <f t="shared" si="381"/>
        <v>11625.331481996327</v>
      </c>
      <c r="R1746" s="4">
        <f t="shared" si="382"/>
        <v>300.59537573320057</v>
      </c>
      <c r="S1746" s="4"/>
      <c r="T1746" s="4"/>
      <c r="U1746" s="4">
        <f t="shared" si="383"/>
        <v>1</v>
      </c>
      <c r="V1746" s="4"/>
      <c r="W1746" s="4"/>
      <c r="X1746">
        <f>IF(front!E1746&gt;$X$2,O1746,P1746)</f>
        <v>51144.456350463821</v>
      </c>
      <c r="Y1746">
        <f t="shared" si="378"/>
        <v>50907.703110816408</v>
      </c>
      <c r="Z1746">
        <f>SUMPRODUCT($B$7:$B$456,Y$7:Y$456,EXP(constants!$B$32+constants!$A$32*ABS($A$7:$A$456-$A1746)))</f>
        <v>1.4153531303987935E-13</v>
      </c>
      <c r="AA1746">
        <f t="shared" si="379"/>
        <v>50907.703110816408</v>
      </c>
      <c r="AB1746">
        <f t="shared" si="384"/>
        <v>50902.795688275335</v>
      </c>
      <c r="AD1746" s="4"/>
      <c r="AE1746" s="4"/>
      <c r="AF1746" s="4"/>
    </row>
    <row r="1747" spans="1:32" x14ac:dyDescent="0.2">
      <c r="A1747">
        <f>front!A1747</f>
        <v>980.34</v>
      </c>
      <c r="B1747" s="1">
        <f t="shared" si="385"/>
        <v>0.43000000000006366</v>
      </c>
      <c r="C1747">
        <f>front!D1747-front!B1747</f>
        <v>30337.26</v>
      </c>
      <c r="D1747" s="2">
        <f>front!E1747-front!C1747</f>
        <v>55200.4</v>
      </c>
      <c r="E1747" s="2">
        <f>IF(front!F1747-front!C1747&gt;0,front!F1747-front!C1747,0)</f>
        <v>55200.4</v>
      </c>
      <c r="F1747" s="2">
        <f>front!I1747-front!H1747</f>
        <v>1803.5999999999985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31090.780615457163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58242.307225300727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58242.307225300727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1799.4815581773455</v>
      </c>
      <c r="M1747" s="4"/>
      <c r="N1747" s="4"/>
      <c r="O1747" s="4">
        <f t="shared" si="380"/>
        <v>51817.967692428603</v>
      </c>
      <c r="P1747" s="4">
        <f t="shared" si="381"/>
        <v>11648.461445060146</v>
      </c>
      <c r="Q1747" s="4">
        <f t="shared" si="381"/>
        <v>11648.461445060146</v>
      </c>
      <c r="R1747" s="4">
        <f t="shared" si="382"/>
        <v>299.91359302955755</v>
      </c>
      <c r="S1747" s="4"/>
      <c r="T1747" s="4"/>
      <c r="U1747" s="4">
        <f t="shared" si="383"/>
        <v>1</v>
      </c>
      <c r="V1747" s="4"/>
      <c r="W1747" s="4"/>
      <c r="X1747">
        <f>IF(front!E1747&gt;$X$2,O1747,P1747)</f>
        <v>51817.967692428603</v>
      </c>
      <c r="Y1747">
        <f t="shared" si="378"/>
        <v>51581.214452781191</v>
      </c>
      <c r="Z1747">
        <f>SUMPRODUCT($B$7:$B$456,Y$7:Y$456,EXP(constants!$B$32+constants!$A$32*ABS($A$7:$A$456-$A1747)))</f>
        <v>1.3811557685314712E-13</v>
      </c>
      <c r="AA1747">
        <f t="shared" si="379"/>
        <v>51581.214452781191</v>
      </c>
      <c r="AB1747">
        <f t="shared" si="384"/>
        <v>51576.307030240117</v>
      </c>
      <c r="AD1747" s="4"/>
      <c r="AE1747" s="4"/>
      <c r="AF1747" s="4"/>
    </row>
    <row r="1748" spans="1:32" x14ac:dyDescent="0.2">
      <c r="A1748">
        <f>front!A1748</f>
        <v>980.77</v>
      </c>
      <c r="B1748" s="1">
        <f t="shared" si="385"/>
        <v>0.42999999999994998</v>
      </c>
      <c r="C1748">
        <f>front!D1748-front!B1748</f>
        <v>30852</v>
      </c>
      <c r="D1748" s="2">
        <f>front!E1748-front!C1748</f>
        <v>55711.5</v>
      </c>
      <c r="E1748" s="2">
        <f>IF(front!F1748-front!C1748&gt;0,front!F1748-front!C1748,0)</f>
        <v>55711.5</v>
      </c>
      <c r="F1748" s="2">
        <f>front!I1748-front!H1748</f>
        <v>1812.6000000000004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31639.506775682938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58810.553142006378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58810.553142006378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1808.461135148515</v>
      </c>
      <c r="M1748" s="4"/>
      <c r="N1748" s="4"/>
      <c r="O1748" s="4">
        <f t="shared" si="380"/>
        <v>52732.511292804898</v>
      </c>
      <c r="P1748" s="4">
        <f t="shared" si="381"/>
        <v>11762.110628401275</v>
      </c>
      <c r="Q1748" s="4">
        <f t="shared" si="381"/>
        <v>11762.110628401275</v>
      </c>
      <c r="R1748" s="4">
        <f t="shared" si="382"/>
        <v>301.41018919141919</v>
      </c>
      <c r="S1748" s="4"/>
      <c r="T1748" s="4"/>
      <c r="U1748" s="4">
        <f t="shared" si="383"/>
        <v>1</v>
      </c>
      <c r="V1748" s="4"/>
      <c r="W1748" s="4"/>
      <c r="X1748">
        <f>IF(front!E1748&gt;$X$2,O1748,P1748)</f>
        <v>52732.511292804898</v>
      </c>
      <c r="Y1748">
        <f t="shared" si="378"/>
        <v>52495.758053157486</v>
      </c>
      <c r="Z1748">
        <f>SUMPRODUCT($B$7:$B$456,Y$7:Y$456,EXP(constants!$B$32+constants!$A$32*ABS($A$7:$A$456-$A1748)))</f>
        <v>1.347784673645569E-13</v>
      </c>
      <c r="AA1748">
        <f t="shared" si="379"/>
        <v>52495.758053157486</v>
      </c>
      <c r="AB1748">
        <f t="shared" si="384"/>
        <v>52490.850630616413</v>
      </c>
      <c r="AD1748" s="4"/>
      <c r="AE1748" s="4"/>
      <c r="AF1748" s="4"/>
    </row>
    <row r="1749" spans="1:32" x14ac:dyDescent="0.2">
      <c r="A1749">
        <f>front!A1749</f>
        <v>981.2</v>
      </c>
      <c r="B1749" s="1">
        <f t="shared" si="385"/>
        <v>0.43000000000006366</v>
      </c>
      <c r="C1749">
        <f>front!D1749-front!B1749</f>
        <v>31190.93</v>
      </c>
      <c r="D1749" s="2">
        <f>front!E1749-front!C1749</f>
        <v>55344.5</v>
      </c>
      <c r="E1749" s="2">
        <f>IF(front!F1749-front!C1749&gt;0,front!F1749-front!C1749,0)</f>
        <v>55344.5</v>
      </c>
      <c r="F1749" s="2">
        <f>front!I1749-front!H1749</f>
        <v>1866.5999999999985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32001.162013295441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58402.442519804492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58402.442519804492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1862.3385907913098</v>
      </c>
      <c r="M1749" s="4"/>
      <c r="N1749" s="4"/>
      <c r="O1749" s="4">
        <f t="shared" si="380"/>
        <v>53335.270022159071</v>
      </c>
      <c r="P1749" s="4">
        <f t="shared" si="381"/>
        <v>11680.488503960898</v>
      </c>
      <c r="Q1749" s="4">
        <f t="shared" si="381"/>
        <v>11680.488503960898</v>
      </c>
      <c r="R1749" s="4">
        <f t="shared" si="382"/>
        <v>310.38976513188493</v>
      </c>
      <c r="S1749" s="4"/>
      <c r="T1749" s="4"/>
      <c r="U1749" s="4">
        <f t="shared" si="383"/>
        <v>1</v>
      </c>
      <c r="V1749" s="4"/>
      <c r="W1749" s="4"/>
      <c r="X1749">
        <f>IF(front!E1749&gt;$X$2,O1749,P1749)</f>
        <v>53335.270022159071</v>
      </c>
      <c r="Y1749">
        <f t="shared" si="378"/>
        <v>53098.516782511659</v>
      </c>
      <c r="Z1749">
        <f>SUMPRODUCT($B$7:$B$456,Y$7:Y$456,EXP(constants!$B$32+constants!$A$32*ABS($A$7:$A$456-$A1749)))</f>
        <v>1.3152198817120533E-13</v>
      </c>
      <c r="AA1749">
        <f t="shared" si="379"/>
        <v>53098.516782511659</v>
      </c>
      <c r="AB1749">
        <f t="shared" si="384"/>
        <v>53093.609359970586</v>
      </c>
      <c r="AD1749" s="4"/>
      <c r="AE1749" s="4"/>
      <c r="AF1749" s="4"/>
    </row>
    <row r="1750" spans="1:32" x14ac:dyDescent="0.2">
      <c r="A1750">
        <f>front!A1750</f>
        <v>981.63</v>
      </c>
      <c r="B1750" s="1">
        <f t="shared" si="385"/>
        <v>0.42999999999994998</v>
      </c>
      <c r="C1750">
        <f>front!D1750-front!B1750</f>
        <v>31561.54</v>
      </c>
      <c r="D1750" s="2">
        <f>front!E1750-front!C1750</f>
        <v>55061.4</v>
      </c>
      <c r="E1750" s="2">
        <f>IF(front!F1750-front!C1750&gt;0,front!F1750-front!C1750,0)</f>
        <v>55061.4</v>
      </c>
      <c r="F1750" s="2">
        <f>front!I1750-front!H1750</f>
        <v>1892.3000000000011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32396.936858221961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58087.891478059188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58087.891478059188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1887.9802666029527</v>
      </c>
      <c r="M1750" s="4"/>
      <c r="N1750" s="4"/>
      <c r="O1750" s="4">
        <f t="shared" si="380"/>
        <v>53994.894763703269</v>
      </c>
      <c r="P1750" s="4">
        <f t="shared" si="381"/>
        <v>11617.578295611838</v>
      </c>
      <c r="Q1750" s="4">
        <f t="shared" si="381"/>
        <v>11617.578295611838</v>
      </c>
      <c r="R1750" s="4">
        <f t="shared" si="382"/>
        <v>314.66337776715881</v>
      </c>
      <c r="S1750" s="4"/>
      <c r="T1750" s="4"/>
      <c r="U1750" s="4">
        <f t="shared" si="383"/>
        <v>1</v>
      </c>
      <c r="V1750" s="4"/>
      <c r="W1750" s="4"/>
      <c r="X1750">
        <f>IF(front!E1750&gt;$X$2,O1750,P1750)</f>
        <v>53994.894763703269</v>
      </c>
      <c r="Y1750">
        <f t="shared" si="378"/>
        <v>53758.141524055856</v>
      </c>
      <c r="Z1750">
        <f>SUMPRODUCT($B$7:$B$456,Y$7:Y$456,EXP(constants!$B$32+constants!$A$32*ABS($A$7:$A$456-$A1750)))</f>
        <v>1.2834419110671452E-13</v>
      </c>
      <c r="AA1750">
        <f t="shared" si="379"/>
        <v>53758.141524055856</v>
      </c>
      <c r="AB1750">
        <f t="shared" si="384"/>
        <v>53753.234101514783</v>
      </c>
      <c r="AD1750" s="4"/>
      <c r="AE1750" s="4"/>
      <c r="AF1750" s="4"/>
    </row>
    <row r="1751" spans="1:32" x14ac:dyDescent="0.2">
      <c r="A1751">
        <f>front!A1751</f>
        <v>982.06</v>
      </c>
      <c r="B1751" s="1">
        <f t="shared" si="385"/>
        <v>0.42999999999994998</v>
      </c>
      <c r="C1751">
        <f>front!D1751-front!B1751</f>
        <v>31672.27</v>
      </c>
      <c r="D1751" s="2">
        <f>front!E1751-front!C1751</f>
        <v>55501.9</v>
      </c>
      <c r="E1751" s="2">
        <f>IF(front!F1751-front!C1751&gt;0,front!F1751-front!C1751,0)</f>
        <v>55501.9</v>
      </c>
      <c r="F1751" s="2">
        <f>front!I1751-front!H1751</f>
        <v>1890.1000000000004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32515.249522869221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58577.424477340275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58577.424477340275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1885.7852593524283</v>
      </c>
      <c r="M1751" s="4"/>
      <c r="N1751" s="4"/>
      <c r="O1751" s="4">
        <f t="shared" si="380"/>
        <v>54192.08253811537</v>
      </c>
      <c r="P1751" s="4">
        <f t="shared" si="381"/>
        <v>11715.484895468055</v>
      </c>
      <c r="Q1751" s="4">
        <f t="shared" si="381"/>
        <v>11715.484895468055</v>
      </c>
      <c r="R1751" s="4">
        <f t="shared" si="382"/>
        <v>314.29754322540475</v>
      </c>
      <c r="S1751" s="4"/>
      <c r="T1751" s="4"/>
      <c r="U1751" s="4">
        <f t="shared" si="383"/>
        <v>1</v>
      </c>
      <c r="V1751" s="4"/>
      <c r="W1751" s="4"/>
      <c r="X1751">
        <f>IF(front!E1751&gt;$X$2,O1751,P1751)</f>
        <v>54192.08253811537</v>
      </c>
      <c r="Y1751">
        <f t="shared" si="378"/>
        <v>53955.329298467957</v>
      </c>
      <c r="Z1751">
        <f>SUMPRODUCT($B$7:$B$456,Y$7:Y$456,EXP(constants!$B$32+constants!$A$32*ABS($A$7:$A$456-$A1751)))</f>
        <v>1.2524317507574899E-13</v>
      </c>
      <c r="AA1751">
        <f t="shared" si="379"/>
        <v>53955.329298467957</v>
      </c>
      <c r="AB1751">
        <f t="shared" si="384"/>
        <v>53950.421875926884</v>
      </c>
      <c r="AD1751" s="4"/>
      <c r="AE1751" s="4"/>
      <c r="AF1751" s="4"/>
    </row>
    <row r="1752" spans="1:32" x14ac:dyDescent="0.2">
      <c r="A1752">
        <f>front!A1752</f>
        <v>982.49</v>
      </c>
      <c r="B1752" s="1">
        <f t="shared" si="385"/>
        <v>0.43000000000006366</v>
      </c>
      <c r="C1752">
        <f>front!D1752-front!B1752</f>
        <v>31679.600000000002</v>
      </c>
      <c r="D1752" s="2">
        <f>front!E1752-front!C1752</f>
        <v>55517.9</v>
      </c>
      <c r="E1752" s="2">
        <f>IF(front!F1752-front!C1752&gt;0,front!F1752-front!C1752,0)</f>
        <v>55517.9</v>
      </c>
      <c r="F1752" s="2">
        <f>front!I1752-front!H1752</f>
        <v>1930.7000000000007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32523.082512041932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58595.215784211308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58595.215784211308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1926.2931209022672</v>
      </c>
      <c r="M1752" s="4"/>
      <c r="N1752" s="4"/>
      <c r="O1752" s="4">
        <f t="shared" si="380"/>
        <v>54205.137520069889</v>
      </c>
      <c r="P1752" s="4">
        <f t="shared" si="381"/>
        <v>11719.043156842261</v>
      </c>
      <c r="Q1752" s="4">
        <f t="shared" si="381"/>
        <v>11719.043156842261</v>
      </c>
      <c r="R1752" s="4">
        <f t="shared" si="382"/>
        <v>321.04885348371124</v>
      </c>
      <c r="S1752" s="4"/>
      <c r="T1752" s="4"/>
      <c r="U1752" s="4">
        <f t="shared" si="383"/>
        <v>1</v>
      </c>
      <c r="V1752" s="4"/>
      <c r="W1752" s="4"/>
      <c r="X1752">
        <f>IF(front!E1752&gt;$X$2,O1752,P1752)</f>
        <v>54205.137520069889</v>
      </c>
      <c r="Y1752">
        <f t="shared" si="378"/>
        <v>53968.384280422477</v>
      </c>
      <c r="Z1752">
        <f>SUMPRODUCT($B$7:$B$456,Y$7:Y$456,EXP(constants!$B$32+constants!$A$32*ABS($A$7:$A$456-$A1752)))</f>
        <v>1.2221708491670088E-13</v>
      </c>
      <c r="AA1752">
        <f t="shared" si="379"/>
        <v>53968.384280422477</v>
      </c>
      <c r="AB1752">
        <f t="shared" si="384"/>
        <v>53963.476857881404</v>
      </c>
      <c r="AD1752" s="4"/>
      <c r="AE1752" s="4"/>
      <c r="AF1752" s="4"/>
    </row>
    <row r="1753" spans="1:32" x14ac:dyDescent="0.2">
      <c r="A1753">
        <f>front!A1753</f>
        <v>982.92</v>
      </c>
      <c r="B1753" s="1">
        <f t="shared" si="385"/>
        <v>0.42999999999994998</v>
      </c>
      <c r="C1753">
        <f>front!D1753-front!B1753</f>
        <v>31713.399999999998</v>
      </c>
      <c r="D1753" s="2">
        <f>front!E1753-front!C1753</f>
        <v>55691.8</v>
      </c>
      <c r="E1753" s="2">
        <f>IF(front!F1753-front!C1753&gt;0,front!F1753-front!C1753,0)</f>
        <v>55691.8</v>
      </c>
      <c r="F1753" s="2">
        <f>front!I1753-front!H1753</f>
        <v>1945.6000000000004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32559.20355866196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58788.635813994595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58788.635813994595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1941.1593072570884</v>
      </c>
      <c r="M1753" s="4"/>
      <c r="N1753" s="4"/>
      <c r="O1753" s="4">
        <f t="shared" si="380"/>
        <v>54265.339264436603</v>
      </c>
      <c r="P1753" s="4">
        <f t="shared" si="381"/>
        <v>11757.727162798919</v>
      </c>
      <c r="Q1753" s="4">
        <f t="shared" si="381"/>
        <v>11757.727162798919</v>
      </c>
      <c r="R1753" s="4">
        <f t="shared" si="382"/>
        <v>323.52655120951471</v>
      </c>
      <c r="S1753" s="4"/>
      <c r="T1753" s="4"/>
      <c r="U1753" s="4">
        <f t="shared" si="383"/>
        <v>1</v>
      </c>
      <c r="V1753" s="4"/>
      <c r="W1753" s="4"/>
      <c r="X1753">
        <f>IF(front!E1753&gt;$X$2,O1753,P1753)</f>
        <v>54265.339264436603</v>
      </c>
      <c r="Y1753">
        <f t="shared" si="378"/>
        <v>54028.586024789191</v>
      </c>
      <c r="Z1753">
        <f>SUMPRODUCT($B$7:$B$456,Y$7:Y$456,EXP(constants!$B$32+constants!$A$32*ABS($A$7:$A$456-$A1753)))</f>
        <v>1.192641102918545E-13</v>
      </c>
      <c r="AA1753">
        <f t="shared" si="379"/>
        <v>54028.586024789191</v>
      </c>
      <c r="AB1753">
        <f t="shared" si="384"/>
        <v>54023.678602248117</v>
      </c>
      <c r="AD1753" s="4"/>
      <c r="AE1753" s="4"/>
      <c r="AF1753" s="4"/>
    </row>
    <row r="1754" spans="1:32" x14ac:dyDescent="0.2">
      <c r="A1754">
        <f>front!A1754</f>
        <v>983.35</v>
      </c>
      <c r="B1754" s="1">
        <f t="shared" si="385"/>
        <v>0.43000000000006366</v>
      </c>
      <c r="C1754">
        <f>front!D1754-front!B1754</f>
        <v>31693.33</v>
      </c>
      <c r="D1754" s="2">
        <f>front!E1754-front!C1754</f>
        <v>55623.3</v>
      </c>
      <c r="E1754" s="2">
        <f>IF(front!F1754-front!C1754&gt;0,front!F1754-front!C1754,0)</f>
        <v>55623.3</v>
      </c>
      <c r="F1754" s="2">
        <f>front!I1754-front!H1754</f>
        <v>1954.6000000000004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32537.755020454686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58712.435504387715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58712.435504387715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1950.1388832437365</v>
      </c>
      <c r="M1754" s="4"/>
      <c r="N1754" s="4"/>
      <c r="O1754" s="4">
        <f t="shared" si="380"/>
        <v>54229.59170075781</v>
      </c>
      <c r="P1754" s="4">
        <f t="shared" si="381"/>
        <v>11742.487100877543</v>
      </c>
      <c r="Q1754" s="4">
        <f t="shared" si="381"/>
        <v>11742.487100877543</v>
      </c>
      <c r="R1754" s="4">
        <f t="shared" si="382"/>
        <v>325.02314720728941</v>
      </c>
      <c r="S1754" s="4"/>
      <c r="T1754" s="4"/>
      <c r="U1754" s="4">
        <f t="shared" si="383"/>
        <v>1</v>
      </c>
      <c r="V1754" s="4"/>
      <c r="W1754" s="4"/>
      <c r="X1754">
        <f>IF(front!E1754&gt;$X$2,O1754,P1754)</f>
        <v>54229.59170075781</v>
      </c>
      <c r="Y1754">
        <f t="shared" si="378"/>
        <v>53992.838461110397</v>
      </c>
      <c r="Z1754">
        <f>SUMPRODUCT($B$7:$B$456,Y$7:Y$456,EXP(constants!$B$32+constants!$A$32*ABS($A$7:$A$456-$A1754)))</f>
        <v>1.1638248460435877E-13</v>
      </c>
      <c r="AA1754">
        <f t="shared" si="379"/>
        <v>53992.838461110397</v>
      </c>
      <c r="AB1754">
        <f t="shared" si="384"/>
        <v>53987.931038569324</v>
      </c>
      <c r="AD1754" s="4"/>
      <c r="AE1754" s="4"/>
      <c r="AF1754" s="4"/>
    </row>
    <row r="1755" spans="1:32" x14ac:dyDescent="0.2">
      <c r="A1755">
        <f>front!A1755</f>
        <v>983.78</v>
      </c>
      <c r="B1755" s="1">
        <f t="shared" si="385"/>
        <v>0.42999999999994998</v>
      </c>
      <c r="C1755">
        <f>front!D1755-front!B1755</f>
        <v>31370.33</v>
      </c>
      <c r="D1755" s="2">
        <f>front!E1755-front!C1755</f>
        <v>55782.8</v>
      </c>
      <c r="E1755" s="2">
        <f>IF(front!F1755-front!C1755&gt;0,front!F1755-front!C1755,0)</f>
        <v>55782.8</v>
      </c>
      <c r="F1755" s="2">
        <f>front!I1755-front!H1755</f>
        <v>1914.2999999999993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32192.702317747935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58889.88892362504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58889.88892362504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1909.930339179632</v>
      </c>
      <c r="M1755" s="4"/>
      <c r="N1755" s="4"/>
      <c r="O1755" s="4">
        <f t="shared" si="380"/>
        <v>53654.503862913225</v>
      </c>
      <c r="P1755" s="4">
        <f t="shared" si="381"/>
        <v>11777.977784725008</v>
      </c>
      <c r="Q1755" s="4">
        <f t="shared" si="381"/>
        <v>11777.977784725008</v>
      </c>
      <c r="R1755" s="4">
        <f t="shared" si="382"/>
        <v>318.32172319660532</v>
      </c>
      <c r="S1755" s="4"/>
      <c r="T1755" s="4"/>
      <c r="U1755" s="4">
        <f t="shared" si="383"/>
        <v>1</v>
      </c>
      <c r="V1755" s="4"/>
      <c r="W1755" s="4"/>
      <c r="X1755">
        <f>IF(front!E1755&gt;$X$2,O1755,P1755)</f>
        <v>53654.503862913225</v>
      </c>
      <c r="Y1755">
        <f t="shared" si="378"/>
        <v>53417.750623265812</v>
      </c>
      <c r="Z1755">
        <f>SUMPRODUCT($B$7:$B$456,Y$7:Y$456,EXP(constants!$B$32+constants!$A$32*ABS($A$7:$A$456-$A1755)))</f>
        <v>1.1357048394137882E-13</v>
      </c>
      <c r="AA1755">
        <f t="shared" si="379"/>
        <v>53417.750623265812</v>
      </c>
      <c r="AB1755">
        <f t="shared" si="384"/>
        <v>53412.843200724739</v>
      </c>
      <c r="AD1755" s="4"/>
      <c r="AE1755" s="4"/>
      <c r="AF1755" s="4"/>
    </row>
    <row r="1756" spans="1:32" x14ac:dyDescent="0.2">
      <c r="A1756">
        <f>front!A1756</f>
        <v>984.21</v>
      </c>
      <c r="B1756" s="1">
        <f t="shared" si="385"/>
        <v>0.43000000000006366</v>
      </c>
      <c r="C1756">
        <f>front!D1756-front!B1756</f>
        <v>31118.27</v>
      </c>
      <c r="D1756" s="2">
        <f>front!E1756-front!C1756</f>
        <v>55034.6</v>
      </c>
      <c r="E1756" s="2">
        <f>IF(front!F1756-front!C1756&gt;0,front!F1756-front!C1756,0)</f>
        <v>55034.6</v>
      </c>
      <c r="F1756" s="2">
        <f>front!I1756-front!H1756</f>
        <v>1902.2000000000007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31923.606958054879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58058.124860885007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58058.124860885007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1897.8577992317516</v>
      </c>
      <c r="M1756" s="4"/>
      <c r="N1756" s="4"/>
      <c r="O1756" s="4">
        <f t="shared" si="380"/>
        <v>53206.01159675813</v>
      </c>
      <c r="P1756" s="4">
        <f t="shared" si="381"/>
        <v>11611.624972177002</v>
      </c>
      <c r="Q1756" s="4">
        <f t="shared" si="381"/>
        <v>11611.624972177002</v>
      </c>
      <c r="R1756" s="4">
        <f t="shared" si="382"/>
        <v>316.30963320529196</v>
      </c>
      <c r="S1756" s="4"/>
      <c r="T1756" s="4"/>
      <c r="U1756" s="4">
        <f t="shared" si="383"/>
        <v>1</v>
      </c>
      <c r="V1756" s="4"/>
      <c r="W1756" s="4"/>
      <c r="X1756">
        <f>IF(front!E1756&gt;$X$2,O1756,P1756)</f>
        <v>53206.01159675813</v>
      </c>
      <c r="Y1756">
        <f t="shared" si="378"/>
        <v>52969.258357110717</v>
      </c>
      <c r="Z1756">
        <f>SUMPRODUCT($B$7:$B$456,Y$7:Y$456,EXP(constants!$B$32+constants!$A$32*ABS($A$7:$A$456-$A1756)))</f>
        <v>1.1082642604277095E-13</v>
      </c>
      <c r="AA1756">
        <f t="shared" si="379"/>
        <v>52969.258357110717</v>
      </c>
      <c r="AB1756">
        <f t="shared" si="384"/>
        <v>52964.350934569644</v>
      </c>
      <c r="AD1756" s="4"/>
      <c r="AE1756" s="4"/>
      <c r="AF1756" s="4"/>
    </row>
    <row r="1757" spans="1:32" x14ac:dyDescent="0.2">
      <c r="A1757">
        <f>front!A1757</f>
        <v>984.64</v>
      </c>
      <c r="B1757" s="1">
        <f t="shared" si="385"/>
        <v>0.42999999999994998</v>
      </c>
      <c r="C1757">
        <f>front!D1757-front!B1757</f>
        <v>30755.07</v>
      </c>
      <c r="D1757" s="2">
        <f>front!E1757-front!C1757</f>
        <v>55257</v>
      </c>
      <c r="E1757" s="2">
        <f>IF(front!F1757-front!C1757&gt;0,front!F1757-front!C1757,0)</f>
        <v>55257</v>
      </c>
      <c r="F1757" s="2">
        <f>front!I1757-front!H1757</f>
        <v>1884.7999999999993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31536.128298947544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58305.198888158717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58305.198888158717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1880.4972873334245</v>
      </c>
      <c r="M1757" s="4"/>
      <c r="N1757" s="4"/>
      <c r="O1757" s="4">
        <f t="shared" si="380"/>
        <v>52560.21383157924</v>
      </c>
      <c r="P1757" s="4">
        <f t="shared" si="381"/>
        <v>11661.039777631744</v>
      </c>
      <c r="Q1757" s="4">
        <f t="shared" si="381"/>
        <v>11661.039777631744</v>
      </c>
      <c r="R1757" s="4">
        <f t="shared" si="382"/>
        <v>313.41621455557072</v>
      </c>
      <c r="S1757" s="4"/>
      <c r="T1757" s="4"/>
      <c r="U1757" s="4">
        <f t="shared" si="383"/>
        <v>1</v>
      </c>
      <c r="V1757" s="4"/>
      <c r="W1757" s="4"/>
      <c r="X1757">
        <f>IF(front!E1757&gt;$X$2,O1757,P1757)</f>
        <v>52560.21383157924</v>
      </c>
      <c r="Y1757">
        <f t="shared" si="378"/>
        <v>52323.460591931827</v>
      </c>
      <c r="Z1757">
        <f>SUMPRODUCT($B$7:$B$456,Y$7:Y$456,EXP(constants!$B$32+constants!$A$32*ABS($A$7:$A$456-$A1757)))</f>
        <v>1.0814866929468805E-13</v>
      </c>
      <c r="AA1757">
        <f t="shared" si="379"/>
        <v>52323.460591931827</v>
      </c>
      <c r="AB1757">
        <f t="shared" si="384"/>
        <v>52318.553169390754</v>
      </c>
      <c r="AD1757" s="4"/>
      <c r="AE1757" s="4"/>
      <c r="AF1757" s="4"/>
    </row>
    <row r="1758" spans="1:32" x14ac:dyDescent="0.2">
      <c r="A1758">
        <f>front!A1758</f>
        <v>985.07</v>
      </c>
      <c r="B1758" s="1">
        <f t="shared" si="385"/>
        <v>0.43000000000006366</v>
      </c>
      <c r="C1758">
        <f>front!D1758-front!B1758</f>
        <v>30206.800000000003</v>
      </c>
      <c r="D1758" s="2">
        <f>front!E1758-front!C1758</f>
        <v>55934.9</v>
      </c>
      <c r="E1758" s="2">
        <f>IF(front!F1758-front!C1758&gt;0,front!F1758-front!C1758,0)</f>
        <v>55934.9</v>
      </c>
      <c r="F1758" s="2">
        <f>front!I1758-front!H1758</f>
        <v>1852.8999999999996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30951.807908055827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59059.188686193069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59059.188686193069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1848.669681523744</v>
      </c>
      <c r="M1758" s="4"/>
      <c r="N1758" s="4"/>
      <c r="O1758" s="4">
        <f t="shared" si="380"/>
        <v>51586.346513426375</v>
      </c>
      <c r="P1758" s="4">
        <f t="shared" si="381"/>
        <v>11811.837737238615</v>
      </c>
      <c r="Q1758" s="4">
        <f t="shared" si="381"/>
        <v>11811.837737238615</v>
      </c>
      <c r="R1758" s="4">
        <f t="shared" si="382"/>
        <v>308.11161358729066</v>
      </c>
      <c r="S1758" s="4"/>
      <c r="T1758" s="4"/>
      <c r="U1758" s="4">
        <f t="shared" si="383"/>
        <v>1</v>
      </c>
      <c r="V1758" s="4"/>
      <c r="W1758" s="4"/>
      <c r="X1758">
        <f>IF(front!E1758&gt;$X$2,O1758,P1758)</f>
        <v>51586.346513426375</v>
      </c>
      <c r="Y1758">
        <f t="shared" si="378"/>
        <v>51349.593273778963</v>
      </c>
      <c r="Z1758">
        <f>SUMPRODUCT($B$7:$B$456,Y$7:Y$456,EXP(constants!$B$32+constants!$A$32*ABS($A$7:$A$456-$A1758)))</f>
        <v>1.0553561174748944E-13</v>
      </c>
      <c r="AA1758">
        <f t="shared" si="379"/>
        <v>51349.593273778963</v>
      </c>
      <c r="AB1758">
        <f t="shared" si="384"/>
        <v>51344.685851237889</v>
      </c>
      <c r="AD1758" s="4"/>
      <c r="AE1758" s="4"/>
      <c r="AF1758" s="4"/>
    </row>
    <row r="1759" spans="1:32" x14ac:dyDescent="0.2">
      <c r="A1759">
        <f>front!A1759</f>
        <v>985.5</v>
      </c>
      <c r="B1759" s="1">
        <f t="shared" si="385"/>
        <v>0.42999999999994998</v>
      </c>
      <c r="C1759">
        <f>front!D1759-front!B1759</f>
        <v>29610.46</v>
      </c>
      <c r="D1759" s="2">
        <f>front!E1759-front!C1759</f>
        <v>56192.7</v>
      </c>
      <c r="E1759" s="2">
        <f>IF(front!F1759-front!C1759&gt;0,front!F1759-front!C1759,0)</f>
        <v>56192.7</v>
      </c>
      <c r="F1759" s="2">
        <f>front!I1759-front!H1759</f>
        <v>1853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30317.076884585098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59346.331911731177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59346.331911731177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1848.7694545855225</v>
      </c>
      <c r="M1759" s="4"/>
      <c r="N1759" s="4"/>
      <c r="O1759" s="4">
        <f t="shared" si="380"/>
        <v>50528.461474308497</v>
      </c>
      <c r="P1759" s="4">
        <f t="shared" si="381"/>
        <v>11869.266382346235</v>
      </c>
      <c r="Q1759" s="4">
        <f t="shared" si="381"/>
        <v>11869.266382346235</v>
      </c>
      <c r="R1759" s="4">
        <f t="shared" si="382"/>
        <v>308.12824243092041</v>
      </c>
      <c r="S1759" s="4"/>
      <c r="T1759" s="4"/>
      <c r="U1759" s="4">
        <f t="shared" si="383"/>
        <v>1</v>
      </c>
      <c r="V1759" s="4"/>
      <c r="W1759" s="4"/>
      <c r="X1759">
        <f>IF(front!E1759&gt;$X$2,O1759,P1759)</f>
        <v>50528.461474308497</v>
      </c>
      <c r="Y1759">
        <f t="shared" si="378"/>
        <v>50291.708234661084</v>
      </c>
      <c r="Z1759">
        <f>SUMPRODUCT($B$7:$B$456,Y$7:Y$456,EXP(constants!$B$32+constants!$A$32*ABS($A$7:$A$456-$A1759)))</f>
        <v>1.0298569015739118E-13</v>
      </c>
      <c r="AA1759">
        <f t="shared" si="379"/>
        <v>50291.708234661084</v>
      </c>
      <c r="AB1759">
        <f t="shared" si="384"/>
        <v>50286.800812120011</v>
      </c>
      <c r="AD1759" s="4"/>
      <c r="AE1759" s="4"/>
      <c r="AF1759" s="4"/>
    </row>
    <row r="1760" spans="1:32" x14ac:dyDescent="0.2">
      <c r="A1760">
        <f>front!A1760</f>
        <v>985.93</v>
      </c>
      <c r="B1760" s="1">
        <f t="shared" si="385"/>
        <v>0.42999999999994998</v>
      </c>
      <c r="C1760">
        <f>front!D1760-front!B1760</f>
        <v>28904.73</v>
      </c>
      <c r="D1760" s="2">
        <f>front!E1760-front!C1760</f>
        <v>55584.1</v>
      </c>
      <c r="E1760" s="2">
        <f>IF(front!F1760-front!C1760&gt;0,front!F1760-front!C1760,0)</f>
        <v>55584.1</v>
      </c>
      <c r="F1760" s="2">
        <f>front!I1760-front!H1760</f>
        <v>1802.5999999999985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29567.021810129179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58668.835559281819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58668.835559281819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1798.4838273794312</v>
      </c>
      <c r="M1760" s="4"/>
      <c r="N1760" s="4"/>
      <c r="O1760" s="4">
        <f t="shared" si="380"/>
        <v>49278.369683548633</v>
      </c>
      <c r="P1760" s="4">
        <f t="shared" si="381"/>
        <v>11733.767111856363</v>
      </c>
      <c r="Q1760" s="4">
        <f t="shared" si="381"/>
        <v>11733.767111856363</v>
      </c>
      <c r="R1760" s="4">
        <f t="shared" si="382"/>
        <v>299.74730456323852</v>
      </c>
      <c r="S1760" s="4"/>
      <c r="T1760" s="4"/>
      <c r="U1760" s="4">
        <f t="shared" si="383"/>
        <v>1</v>
      </c>
      <c r="V1760" s="4"/>
      <c r="W1760" s="4"/>
      <c r="X1760">
        <f>IF(front!E1760&gt;$X$2,O1760,P1760)</f>
        <v>49278.369683548633</v>
      </c>
      <c r="Y1760">
        <f t="shared" si="378"/>
        <v>49041.616443901221</v>
      </c>
      <c r="Z1760">
        <f>SUMPRODUCT($B$7:$B$456,Y$7:Y$456,EXP(constants!$B$32+constants!$A$32*ABS($A$7:$A$456-$A1760)))</f>
        <v>1.0049737905126114E-13</v>
      </c>
      <c r="AA1760">
        <f t="shared" si="379"/>
        <v>49041.616443901221</v>
      </c>
      <c r="AB1760">
        <f t="shared" si="384"/>
        <v>49036.709021360148</v>
      </c>
      <c r="AD1760" s="4"/>
      <c r="AE1760" s="4"/>
      <c r="AF1760" s="4"/>
    </row>
    <row r="1761" spans="1:32" x14ac:dyDescent="0.2">
      <c r="A1761">
        <f>front!A1761</f>
        <v>986.36</v>
      </c>
      <c r="B1761" s="1">
        <f t="shared" si="385"/>
        <v>0.43000000000006366</v>
      </c>
      <c r="C1761">
        <f>front!D1761-front!B1761</f>
        <v>28369.46</v>
      </c>
      <c r="D1761" s="2">
        <f>front!E1761-front!C1761</f>
        <v>55229.3</v>
      </c>
      <c r="E1761" s="2">
        <f>IF(front!F1761-front!C1761&gt;0,front!F1761-front!C1761,0)</f>
        <v>55229.3</v>
      </c>
      <c r="F1761" s="2">
        <f>front!I1761-front!H1761</f>
        <v>1734.6000000000004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28998.93881626799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58274.418682924952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58274.418682924952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1730.638119536849</v>
      </c>
      <c r="M1761" s="4"/>
      <c r="N1761" s="4"/>
      <c r="O1761" s="4">
        <f t="shared" si="380"/>
        <v>48331.564693779983</v>
      </c>
      <c r="P1761" s="4">
        <f t="shared" si="381"/>
        <v>11654.88373658499</v>
      </c>
      <c r="Q1761" s="4">
        <f t="shared" si="381"/>
        <v>11654.88373658499</v>
      </c>
      <c r="R1761" s="4">
        <f t="shared" si="382"/>
        <v>288.43968658947483</v>
      </c>
      <c r="S1761" s="4"/>
      <c r="T1761" s="4"/>
      <c r="U1761" s="4">
        <f t="shared" si="383"/>
        <v>1</v>
      </c>
      <c r="V1761" s="4"/>
      <c r="W1761" s="4"/>
      <c r="X1761">
        <f>IF(front!E1761&gt;$X$2,O1761,P1761)</f>
        <v>48331.564693779983</v>
      </c>
      <c r="Y1761">
        <f t="shared" si="378"/>
        <v>48094.81145413257</v>
      </c>
      <c r="Z1761">
        <f>SUMPRODUCT($B$7:$B$456,Y$7:Y$456,EXP(constants!$B$32+constants!$A$32*ABS($A$7:$A$456-$A1761)))</f>
        <v>9.8069189814017559E-14</v>
      </c>
      <c r="AA1761">
        <f t="shared" si="379"/>
        <v>48094.81145413257</v>
      </c>
      <c r="AB1761">
        <f t="shared" si="384"/>
        <v>48089.904031591497</v>
      </c>
      <c r="AD1761" s="4"/>
      <c r="AE1761" s="4"/>
      <c r="AF1761" s="4"/>
    </row>
    <row r="1762" spans="1:32" x14ac:dyDescent="0.2">
      <c r="A1762">
        <f>front!A1762</f>
        <v>986.79</v>
      </c>
      <c r="B1762" s="1">
        <f t="shared" si="385"/>
        <v>0.42999999999994998</v>
      </c>
      <c r="C1762">
        <f>front!D1762-front!B1762</f>
        <v>27775.8</v>
      </c>
      <c r="D1762" s="2">
        <f>front!E1762-front!C1762</f>
        <v>55670.9</v>
      </c>
      <c r="E1762" s="2">
        <f>IF(front!F1762-front!C1762&gt;0,front!F1762-front!C1762,0)</f>
        <v>55670.9</v>
      </c>
      <c r="F1762" s="2">
        <f>front!I1762-front!H1762</f>
        <v>1723.8999999999996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28369.706318891702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58765.384789780328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58765.384789780328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1719.9623949802722</v>
      </c>
      <c r="M1762" s="4"/>
      <c r="N1762" s="4"/>
      <c r="O1762" s="4">
        <f t="shared" si="380"/>
        <v>47282.843864819501</v>
      </c>
      <c r="P1762" s="4">
        <f t="shared" si="381"/>
        <v>11753.076957956066</v>
      </c>
      <c r="Q1762" s="4">
        <f t="shared" si="381"/>
        <v>11753.076957956066</v>
      </c>
      <c r="R1762" s="4">
        <f t="shared" si="382"/>
        <v>286.66039916337871</v>
      </c>
      <c r="S1762" s="4"/>
      <c r="T1762" s="4"/>
      <c r="U1762" s="4">
        <f t="shared" si="383"/>
        <v>1</v>
      </c>
      <c r="V1762" s="4"/>
      <c r="W1762" s="4"/>
      <c r="X1762">
        <f>IF(front!E1762&gt;$X$2,O1762,P1762)</f>
        <v>47282.843864819501</v>
      </c>
      <c r="Y1762">
        <f t="shared" si="378"/>
        <v>47046.090625172088</v>
      </c>
      <c r="Z1762">
        <f>SUMPRODUCT($B$7:$B$456,Y$7:Y$456,EXP(constants!$B$32+constants!$A$32*ABS($A$7:$A$456-$A1762)))</f>
        <v>9.5699669798076986E-14</v>
      </c>
      <c r="AA1762">
        <f t="shared" si="379"/>
        <v>47046.090625172088</v>
      </c>
      <c r="AB1762">
        <f t="shared" si="384"/>
        <v>47041.183202631015</v>
      </c>
      <c r="AD1762" s="4"/>
      <c r="AE1762" s="4"/>
      <c r="AF1762" s="4"/>
    </row>
    <row r="1763" spans="1:32" x14ac:dyDescent="0.2">
      <c r="A1763">
        <f>front!A1763</f>
        <v>987.22</v>
      </c>
      <c r="B1763" s="1">
        <f t="shared" si="385"/>
        <v>0.43000000000006366</v>
      </c>
      <c r="C1763">
        <f>front!D1763-front!B1763</f>
        <v>27270.67</v>
      </c>
      <c r="D1763" s="2">
        <f>front!E1763-front!C1763</f>
        <v>55786.1</v>
      </c>
      <c r="E1763" s="2">
        <f>IF(front!F1763-front!C1763&gt;0,front!F1763-front!C1763,0)</f>
        <v>55786.1</v>
      </c>
      <c r="F1763" s="2">
        <f>front!I1763-front!H1763</f>
        <v>1715.2000000000007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27834.994019718779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58893.561254638022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58893.561254638022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1711.2821322914201</v>
      </c>
      <c r="M1763" s="4"/>
      <c r="N1763" s="4"/>
      <c r="O1763" s="4">
        <f t="shared" si="380"/>
        <v>46391.656699531297</v>
      </c>
      <c r="P1763" s="4">
        <f t="shared" si="381"/>
        <v>11778.712250927605</v>
      </c>
      <c r="Q1763" s="4">
        <f t="shared" si="381"/>
        <v>11778.712250927605</v>
      </c>
      <c r="R1763" s="4">
        <f t="shared" si="382"/>
        <v>285.21368871523669</v>
      </c>
      <c r="S1763" s="4"/>
      <c r="T1763" s="4"/>
      <c r="U1763" s="4">
        <f t="shared" si="383"/>
        <v>1</v>
      </c>
      <c r="V1763" s="4"/>
      <c r="W1763" s="4"/>
      <c r="X1763">
        <f>IF(front!E1763&gt;$X$2,O1763,P1763)</f>
        <v>46391.656699531297</v>
      </c>
      <c r="Y1763">
        <f t="shared" si="378"/>
        <v>46154.903459883884</v>
      </c>
      <c r="Z1763">
        <f>SUMPRODUCT($B$7:$B$456,Y$7:Y$456,EXP(constants!$B$32+constants!$A$32*ABS($A$7:$A$456-$A1763)))</f>
        <v>9.3387401454313276E-14</v>
      </c>
      <c r="AA1763">
        <f t="shared" si="379"/>
        <v>46154.903459883884</v>
      </c>
      <c r="AB1763">
        <f t="shared" si="384"/>
        <v>46149.996037342811</v>
      </c>
      <c r="AD1763" s="4"/>
      <c r="AE1763" s="4"/>
      <c r="AF1763" s="4"/>
    </row>
    <row r="1764" spans="1:32" x14ac:dyDescent="0.2">
      <c r="A1764">
        <f>front!A1764</f>
        <v>987.65</v>
      </c>
      <c r="B1764" s="1">
        <f t="shared" si="385"/>
        <v>0.42999999999994998</v>
      </c>
      <c r="C1764">
        <f>front!D1764-front!B1764</f>
        <v>27128.399999999998</v>
      </c>
      <c r="D1764" s="2">
        <f>front!E1764-front!C1764</f>
        <v>55280.7</v>
      </c>
      <c r="E1764" s="2">
        <f>IF(front!F1764-front!C1764&gt;0,front!F1764-front!C1764,0)</f>
        <v>55280.7</v>
      </c>
      <c r="F1764" s="2">
        <f>front!I1764-front!H1764</f>
        <v>1686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27684.506843434727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58331.535944536539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58331.535944536539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1682.1483724103764</v>
      </c>
      <c r="M1764" s="4"/>
      <c r="N1764" s="4"/>
      <c r="O1764" s="4">
        <f t="shared" si="380"/>
        <v>46140.844739057873</v>
      </c>
      <c r="P1764" s="4">
        <f t="shared" si="381"/>
        <v>11666.307188907307</v>
      </c>
      <c r="Q1764" s="4">
        <f t="shared" si="381"/>
        <v>11666.307188907307</v>
      </c>
      <c r="R1764" s="4">
        <f t="shared" si="382"/>
        <v>280.35806206839607</v>
      </c>
      <c r="S1764" s="4"/>
      <c r="T1764" s="4"/>
      <c r="U1764" s="4">
        <f t="shared" si="383"/>
        <v>1</v>
      </c>
      <c r="V1764" s="4"/>
      <c r="W1764" s="4"/>
      <c r="X1764">
        <f>IF(front!E1764&gt;$X$2,O1764,P1764)</f>
        <v>46140.844739057873</v>
      </c>
      <c r="Y1764">
        <f t="shared" si="378"/>
        <v>45904.091499410461</v>
      </c>
      <c r="Z1764">
        <f>SUMPRODUCT($B$7:$B$456,Y$7:Y$456,EXP(constants!$B$32+constants!$A$32*ABS($A$7:$A$456-$A1764)))</f>
        <v>9.1131001484023584E-14</v>
      </c>
      <c r="AA1764">
        <f t="shared" si="379"/>
        <v>45904.091499410461</v>
      </c>
      <c r="AB1764">
        <f t="shared" si="384"/>
        <v>45899.184076869387</v>
      </c>
      <c r="AD1764" s="4"/>
      <c r="AE1764" s="4"/>
      <c r="AF1764" s="4"/>
    </row>
    <row r="1765" spans="1:32" x14ac:dyDescent="0.2">
      <c r="A1765">
        <f>front!A1765</f>
        <v>988.08</v>
      </c>
      <c r="B1765" s="1">
        <f t="shared" si="385"/>
        <v>0.43000000000006366</v>
      </c>
      <c r="C1765">
        <f>front!D1765-front!B1765</f>
        <v>27042.2</v>
      </c>
      <c r="D1765" s="2">
        <f>front!E1765-front!C1765</f>
        <v>55475</v>
      </c>
      <c r="E1765" s="2">
        <f>IF(front!F1765-front!C1765&gt;0,front!F1765-front!C1765,0)</f>
        <v>55475</v>
      </c>
      <c r="F1765" s="2">
        <f>front!I1765-front!H1765</f>
        <v>1573.2000000000007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27593.352790857363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58547.514565042671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58547.514565042671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1569.6041816487</v>
      </c>
      <c r="M1765" s="4"/>
      <c r="N1765" s="4"/>
      <c r="O1765" s="4">
        <f t="shared" si="380"/>
        <v>45988.921318095607</v>
      </c>
      <c r="P1765" s="4">
        <f t="shared" si="381"/>
        <v>11709.502913008535</v>
      </c>
      <c r="Q1765" s="4">
        <f t="shared" si="381"/>
        <v>11709.502913008535</v>
      </c>
      <c r="R1765" s="4">
        <f t="shared" si="382"/>
        <v>261.60069694145</v>
      </c>
      <c r="S1765" s="4"/>
      <c r="T1765" s="4"/>
      <c r="U1765" s="4">
        <f t="shared" si="383"/>
        <v>1</v>
      </c>
      <c r="V1765" s="4"/>
      <c r="W1765" s="4"/>
      <c r="X1765">
        <f>IF(front!E1765&gt;$X$2,O1765,P1765)</f>
        <v>45988.921318095607</v>
      </c>
      <c r="Y1765">
        <f t="shared" si="378"/>
        <v>45752.168078448194</v>
      </c>
      <c r="Z1765">
        <f>SUMPRODUCT($B$7:$B$456,Y$7:Y$456,EXP(constants!$B$32+constants!$A$32*ABS($A$7:$A$456-$A1765)))</f>
        <v>8.8929120011374819E-14</v>
      </c>
      <c r="AA1765">
        <f t="shared" si="379"/>
        <v>45752.168078448194</v>
      </c>
      <c r="AB1765">
        <f t="shared" si="384"/>
        <v>45747.260655907121</v>
      </c>
      <c r="AD1765" s="4"/>
      <c r="AE1765" s="4"/>
      <c r="AF1765" s="4"/>
    </row>
    <row r="1766" spans="1:32" x14ac:dyDescent="0.2">
      <c r="A1766">
        <f>front!A1766</f>
        <v>988.51</v>
      </c>
      <c r="B1766" s="1">
        <f t="shared" si="385"/>
        <v>0.42999999999994998</v>
      </c>
      <c r="C1766">
        <f>front!D1766-front!B1766</f>
        <v>27050.27</v>
      </c>
      <c r="D1766" s="2">
        <f>front!E1766-front!C1766</f>
        <v>55447.7</v>
      </c>
      <c r="E1766" s="2">
        <f>IF(front!F1766-front!C1766&gt;0,front!F1766-front!C1766,0)</f>
        <v>55447.7</v>
      </c>
      <c r="F1766" s="2">
        <f>front!I1766-front!H1766</f>
        <v>1633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27601.885796095423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58517.16208315768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58517.16208315768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1629.2685826639029</v>
      </c>
      <c r="M1766" s="4"/>
      <c r="N1766" s="4"/>
      <c r="O1766" s="4">
        <f t="shared" si="380"/>
        <v>46003.142993492373</v>
      </c>
      <c r="P1766" s="4">
        <f t="shared" si="381"/>
        <v>11703.432416631536</v>
      </c>
      <c r="Q1766" s="4">
        <f t="shared" si="381"/>
        <v>11703.432416631536</v>
      </c>
      <c r="R1766" s="4">
        <f t="shared" si="382"/>
        <v>271.54476377731714</v>
      </c>
      <c r="S1766" s="4"/>
      <c r="T1766" s="4"/>
      <c r="U1766" s="4">
        <f t="shared" si="383"/>
        <v>1</v>
      </c>
      <c r="V1766" s="4"/>
      <c r="W1766" s="4"/>
      <c r="X1766">
        <f>IF(front!E1766&gt;$X$2,O1766,P1766)</f>
        <v>46003.142993492373</v>
      </c>
      <c r="Y1766">
        <f t="shared" si="378"/>
        <v>45766.38975384496</v>
      </c>
      <c r="Z1766">
        <f>SUMPRODUCT($B$7:$B$456,Y$7:Y$456,EXP(constants!$B$32+constants!$A$32*ABS($A$7:$A$456-$A1766)))</f>
        <v>8.6780439775853877E-14</v>
      </c>
      <c r="AA1766">
        <f t="shared" si="379"/>
        <v>45766.38975384496</v>
      </c>
      <c r="AB1766">
        <f t="shared" si="384"/>
        <v>45761.482331303887</v>
      </c>
      <c r="AD1766" s="4"/>
      <c r="AE1766" s="4"/>
      <c r="AF1766" s="4"/>
    </row>
    <row r="1767" spans="1:32" x14ac:dyDescent="0.2">
      <c r="A1767">
        <f>front!A1767</f>
        <v>988.94</v>
      </c>
      <c r="B1767" s="1">
        <f t="shared" si="385"/>
        <v>0.43000000000006366</v>
      </c>
      <c r="C1767">
        <f>front!D1767-front!B1767</f>
        <v>27303.4</v>
      </c>
      <c r="D1767" s="2">
        <f>front!E1767-front!C1767</f>
        <v>55499.5</v>
      </c>
      <c r="E1767" s="2">
        <f>IF(front!F1767-front!C1767&gt;0,front!F1767-front!C1767,0)</f>
        <v>55499.5</v>
      </c>
      <c r="F1767" s="2">
        <f>front!I1767-front!H1767</f>
        <v>1670.6000000000004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27869.621582730051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58574.755847438377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58574.755847438377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1666.7833042065733</v>
      </c>
      <c r="M1767" s="4"/>
      <c r="N1767" s="4"/>
      <c r="O1767" s="4">
        <f t="shared" si="380"/>
        <v>46449.369304550084</v>
      </c>
      <c r="P1767" s="4">
        <f t="shared" si="381"/>
        <v>11714.951169487676</v>
      </c>
      <c r="Q1767" s="4">
        <f t="shared" si="381"/>
        <v>11714.951169487676</v>
      </c>
      <c r="R1767" s="4">
        <f t="shared" si="382"/>
        <v>277.79721736776224</v>
      </c>
      <c r="S1767" s="4"/>
      <c r="T1767" s="4"/>
      <c r="U1767" s="4">
        <f t="shared" si="383"/>
        <v>1</v>
      </c>
      <c r="V1767" s="4"/>
      <c r="W1767" s="4"/>
      <c r="X1767">
        <f>IF(front!E1767&gt;$X$2,O1767,P1767)</f>
        <v>46449.369304550084</v>
      </c>
      <c r="Y1767">
        <f t="shared" si="378"/>
        <v>46212.616064902671</v>
      </c>
      <c r="Z1767">
        <f>SUMPRODUCT($B$7:$B$456,Y$7:Y$456,EXP(constants!$B$32+constants!$A$32*ABS($A$7:$A$456-$A1767)))</f>
        <v>8.4683675344221147E-14</v>
      </c>
      <c r="AA1767">
        <f t="shared" si="379"/>
        <v>46212.616064902671</v>
      </c>
      <c r="AB1767">
        <f t="shared" si="384"/>
        <v>46207.708642361598</v>
      </c>
      <c r="AD1767" s="4"/>
      <c r="AE1767" s="4"/>
      <c r="AF1767" s="4"/>
    </row>
    <row r="1768" spans="1:32" x14ac:dyDescent="0.2">
      <c r="A1768">
        <f>front!A1768</f>
        <v>989.37</v>
      </c>
      <c r="B1768" s="1">
        <f t="shared" si="385"/>
        <v>0.42999999999994998</v>
      </c>
      <c r="C1768">
        <f>front!D1768-front!B1768</f>
        <v>27489.8</v>
      </c>
      <c r="D1768" s="2">
        <f>front!E1768-front!C1768</f>
        <v>55370.1</v>
      </c>
      <c r="E1768" s="2">
        <f>IF(front!F1768-front!C1768&gt;0,front!F1768-front!C1768,0)</f>
        <v>55370.1</v>
      </c>
      <c r="F1768" s="2">
        <f>front!I1768-front!H1768</f>
        <v>1670.8999999999996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28066.879255130581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58430.89725204352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58430.89725204352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1667.0826237381145</v>
      </c>
      <c r="M1768" s="4"/>
      <c r="N1768" s="4"/>
      <c r="O1768" s="4">
        <f t="shared" si="380"/>
        <v>46778.132091884305</v>
      </c>
      <c r="P1768" s="4">
        <f t="shared" si="381"/>
        <v>11686.179450408705</v>
      </c>
      <c r="Q1768" s="4">
        <f t="shared" si="381"/>
        <v>11686.179450408705</v>
      </c>
      <c r="R1768" s="4">
        <f t="shared" si="382"/>
        <v>277.84710395635244</v>
      </c>
      <c r="S1768" s="4"/>
      <c r="T1768" s="4"/>
      <c r="U1768" s="4">
        <f t="shared" si="383"/>
        <v>1</v>
      </c>
      <c r="V1768" s="4"/>
      <c r="W1768" s="4"/>
      <c r="X1768">
        <f>IF(front!E1768&gt;$X$2,O1768,P1768)</f>
        <v>46778.132091884305</v>
      </c>
      <c r="Y1768">
        <f t="shared" si="378"/>
        <v>46541.378852236892</v>
      </c>
      <c r="Z1768">
        <f>SUMPRODUCT($B$7:$B$456,Y$7:Y$456,EXP(constants!$B$32+constants!$A$32*ABS($A$7:$A$456-$A1768)))</f>
        <v>8.2637572341513685E-14</v>
      </c>
      <c r="AA1768">
        <f t="shared" si="379"/>
        <v>46541.378852236892</v>
      </c>
      <c r="AB1768">
        <f t="shared" si="384"/>
        <v>46536.471429695819</v>
      </c>
      <c r="AD1768" s="4"/>
      <c r="AE1768" s="4"/>
      <c r="AF1768" s="4"/>
    </row>
    <row r="1769" spans="1:32" x14ac:dyDescent="0.2">
      <c r="A1769">
        <f>front!A1769</f>
        <v>989.8</v>
      </c>
      <c r="B1769" s="1">
        <f t="shared" si="385"/>
        <v>0.42999999999994998</v>
      </c>
      <c r="C1769">
        <f>front!D1769-front!B1769</f>
        <v>27879</v>
      </c>
      <c r="D1769" s="2">
        <f>front!E1769-front!C1769</f>
        <v>55527.1</v>
      </c>
      <c r="E1769" s="2">
        <f>IF(front!F1769-front!C1769&gt;0,front!F1769-front!C1769,0)</f>
        <v>55527.1</v>
      </c>
      <c r="F1769" s="2">
        <f>front!I1769-front!H1769</f>
        <v>1716.6999999999989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28479.027863088137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58605.446134139864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58605.446134139864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1712.7787293504189</v>
      </c>
      <c r="M1769" s="4"/>
      <c r="N1769" s="4"/>
      <c r="O1769" s="4">
        <f t="shared" si="380"/>
        <v>47465.046438480233</v>
      </c>
      <c r="P1769" s="4">
        <f t="shared" si="381"/>
        <v>11721.089226827973</v>
      </c>
      <c r="Q1769" s="4">
        <f t="shared" si="381"/>
        <v>11721.089226827973</v>
      </c>
      <c r="R1769" s="4">
        <f t="shared" si="382"/>
        <v>285.46312155840315</v>
      </c>
      <c r="S1769" s="4"/>
      <c r="T1769" s="4"/>
      <c r="U1769" s="4">
        <f t="shared" si="383"/>
        <v>1</v>
      </c>
      <c r="V1769" s="4"/>
      <c r="W1769" s="4"/>
      <c r="X1769">
        <f>IF(front!E1769&gt;$X$2,O1769,P1769)</f>
        <v>47465.046438480233</v>
      </c>
      <c r="Y1769">
        <f t="shared" si="378"/>
        <v>47228.29319883282</v>
      </c>
      <c r="Z1769">
        <f>SUMPRODUCT($B$7:$B$456,Y$7:Y$456,EXP(constants!$B$32+constants!$A$32*ABS($A$7:$A$456-$A1769)))</f>
        <v>8.0640906700619731E-14</v>
      </c>
      <c r="AA1769">
        <f t="shared" si="379"/>
        <v>47228.29319883282</v>
      </c>
      <c r="AB1769">
        <f t="shared" si="384"/>
        <v>47223.385776291747</v>
      </c>
      <c r="AD1769" s="4"/>
      <c r="AE1769" s="4"/>
      <c r="AF1769" s="4"/>
    </row>
    <row r="1770" spans="1:32" x14ac:dyDescent="0.2">
      <c r="A1770">
        <f>front!A1770</f>
        <v>990.23</v>
      </c>
      <c r="B1770" s="1">
        <f t="shared" si="385"/>
        <v>0.43000000000006366</v>
      </c>
      <c r="C1770">
        <f>front!D1770-front!B1770</f>
        <v>28207.8</v>
      </c>
      <c r="D1770" s="2">
        <f>front!E1770-front!C1770</f>
        <v>55653.7</v>
      </c>
      <c r="E1770" s="2">
        <f>IF(front!F1770-front!C1770&gt;0,front!F1770-front!C1770,0)</f>
        <v>55653.7</v>
      </c>
      <c r="F1770" s="2">
        <f>front!I1770-front!H1770</f>
        <v>1681.8000000000011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28827.506292209044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58746.251025041893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58746.251025041893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1677.9578994806079</v>
      </c>
      <c r="M1770" s="4"/>
      <c r="N1770" s="4"/>
      <c r="O1770" s="4">
        <f t="shared" si="380"/>
        <v>48045.843820348404</v>
      </c>
      <c r="P1770" s="4">
        <f t="shared" si="381"/>
        <v>11749.250205008379</v>
      </c>
      <c r="Q1770" s="4">
        <f t="shared" si="381"/>
        <v>11749.250205008379</v>
      </c>
      <c r="R1770" s="4">
        <f t="shared" si="382"/>
        <v>279.65964991343463</v>
      </c>
      <c r="S1770" s="4"/>
      <c r="T1770" s="4"/>
      <c r="U1770" s="4">
        <f t="shared" si="383"/>
        <v>1</v>
      </c>
      <c r="V1770" s="4"/>
      <c r="W1770" s="4"/>
      <c r="X1770">
        <f>IF(front!E1770&gt;$X$2,O1770,P1770)</f>
        <v>48045.843820348404</v>
      </c>
      <c r="Y1770">
        <f t="shared" si="378"/>
        <v>47809.090580700991</v>
      </c>
      <c r="Z1770">
        <f>SUMPRODUCT($B$7:$B$456,Y$7:Y$456,EXP(constants!$B$32+constants!$A$32*ABS($A$7:$A$456-$A1770)))</f>
        <v>7.8692483929990801E-14</v>
      </c>
      <c r="AA1770">
        <f t="shared" si="379"/>
        <v>47809.090580700991</v>
      </c>
      <c r="AB1770">
        <f t="shared" si="384"/>
        <v>47804.183158159918</v>
      </c>
      <c r="AD1770" s="4"/>
      <c r="AE1770" s="4"/>
      <c r="AF1770" s="4"/>
    </row>
    <row r="1771" spans="1:32" x14ac:dyDescent="0.2">
      <c r="A1771">
        <f>front!A1771</f>
        <v>990.66</v>
      </c>
      <c r="B1771" s="1">
        <f t="shared" si="385"/>
        <v>0.42999999999994998</v>
      </c>
      <c r="C1771">
        <f>front!D1771-front!B1771</f>
        <v>28676.93</v>
      </c>
      <c r="D1771" s="2">
        <f>front!E1771-front!C1771</f>
        <v>55370</v>
      </c>
      <c r="E1771" s="2">
        <f>IF(front!F1771-front!C1771&gt;0,front!F1771-front!C1771,0)</f>
        <v>55370</v>
      </c>
      <c r="F1771" s="2">
        <f>front!I1771-front!H1771</f>
        <v>1785.3999999999996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29325.171968712286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58430.786097146578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58430.786097146578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1781.3228568605396</v>
      </c>
      <c r="M1771" s="4"/>
      <c r="N1771" s="4"/>
      <c r="O1771" s="4">
        <f t="shared" si="380"/>
        <v>48875.286614520475</v>
      </c>
      <c r="P1771" s="4">
        <f t="shared" si="381"/>
        <v>11686.157219429315</v>
      </c>
      <c r="Q1771" s="4">
        <f t="shared" si="381"/>
        <v>11686.157219429315</v>
      </c>
      <c r="R1771" s="4">
        <f t="shared" si="382"/>
        <v>296.88714281008993</v>
      </c>
      <c r="S1771" s="4"/>
      <c r="T1771" s="4"/>
      <c r="U1771" s="4">
        <f t="shared" si="383"/>
        <v>1</v>
      </c>
      <c r="V1771" s="4"/>
      <c r="W1771" s="4"/>
      <c r="X1771">
        <f>IF(front!E1771&gt;$X$2,O1771,P1771)</f>
        <v>48875.286614520475</v>
      </c>
      <c r="Y1771">
        <f t="shared" si="378"/>
        <v>48638.533374873063</v>
      </c>
      <c r="Z1771">
        <f>SUMPRODUCT($B$7:$B$456,Y$7:Y$456,EXP(constants!$B$32+constants!$A$32*ABS($A$7:$A$456-$A1771)))</f>
        <v>7.6791138399046618E-14</v>
      </c>
      <c r="AA1771">
        <f t="shared" si="379"/>
        <v>48638.533374873063</v>
      </c>
      <c r="AB1771">
        <f t="shared" si="384"/>
        <v>48633.62595233199</v>
      </c>
      <c r="AD1771" s="4"/>
      <c r="AE1771" s="4"/>
      <c r="AF1771" s="4"/>
    </row>
    <row r="1772" spans="1:32" x14ac:dyDescent="0.2">
      <c r="A1772">
        <f>front!A1772</f>
        <v>991.09</v>
      </c>
      <c r="B1772" s="1">
        <f t="shared" si="385"/>
        <v>0.43000000000006366</v>
      </c>
      <c r="C1772">
        <f>front!D1772-front!B1772</f>
        <v>29119.4</v>
      </c>
      <c r="D1772" s="2">
        <f>front!E1772-front!C1772</f>
        <v>55512.1</v>
      </c>
      <c r="E1772" s="2">
        <f>IF(front!F1772-front!C1772&gt;0,front!F1772-front!C1772,0)</f>
        <v>55512.1</v>
      </c>
      <c r="F1772" s="2">
        <f>front!I1772-front!H1772</f>
        <v>1789.3999999999996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29795.047146902045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58588.766346728204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58588.766346728204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1785.3137803766106</v>
      </c>
      <c r="M1772" s="4"/>
      <c r="N1772" s="4"/>
      <c r="O1772" s="4">
        <f t="shared" si="380"/>
        <v>49658.411911503405</v>
      </c>
      <c r="P1772" s="4">
        <f t="shared" si="381"/>
        <v>11717.753269345641</v>
      </c>
      <c r="Q1772" s="4">
        <f t="shared" si="381"/>
        <v>11717.753269345641</v>
      </c>
      <c r="R1772" s="4">
        <f t="shared" si="382"/>
        <v>297.55229672943511</v>
      </c>
      <c r="S1772" s="4"/>
      <c r="T1772" s="4"/>
      <c r="U1772" s="4">
        <f t="shared" si="383"/>
        <v>1</v>
      </c>
      <c r="V1772" s="4"/>
      <c r="W1772" s="4"/>
      <c r="X1772">
        <f>IF(front!E1772&gt;$X$2,O1772,P1772)</f>
        <v>49658.411911503405</v>
      </c>
      <c r="Y1772">
        <f t="shared" si="378"/>
        <v>49421.658671855992</v>
      </c>
      <c r="Z1772">
        <f>SUMPRODUCT($B$7:$B$456,Y$7:Y$456,EXP(constants!$B$32+constants!$A$32*ABS($A$7:$A$456-$A1772)))</f>
        <v>7.493573264084131E-14</v>
      </c>
      <c r="AA1772">
        <f t="shared" si="379"/>
        <v>49421.658671855992</v>
      </c>
      <c r="AB1772">
        <f t="shared" si="384"/>
        <v>49416.751249314919</v>
      </c>
      <c r="AD1772" s="4"/>
      <c r="AE1772" s="4"/>
      <c r="AF1772" s="4"/>
    </row>
    <row r="1773" spans="1:32" x14ac:dyDescent="0.2">
      <c r="A1773">
        <f>front!A1773</f>
        <v>991.51</v>
      </c>
      <c r="B1773" s="1">
        <f t="shared" si="385"/>
        <v>0.41999999999995907</v>
      </c>
      <c r="C1773">
        <f>front!D1773-front!B1773</f>
        <v>29432.66</v>
      </c>
      <c r="D1773" s="2">
        <f>front!E1773-front!C1773</f>
        <v>55364</v>
      </c>
      <c r="E1773" s="2">
        <f>IF(front!F1773-front!C1773&gt;0,front!F1773-front!C1773,0)</f>
        <v>55364</v>
      </c>
      <c r="F1773" s="2">
        <f>front!I1773-front!H1773</f>
        <v>1784.6000000000004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30127.996285367204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58424.11685512757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58424.11685512757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1780.5246721466726</v>
      </c>
      <c r="M1773" s="4"/>
      <c r="N1773" s="4"/>
      <c r="O1773" s="4">
        <f t="shared" si="380"/>
        <v>50213.327142278678</v>
      </c>
      <c r="P1773" s="4">
        <f t="shared" si="381"/>
        <v>11684.823371025515</v>
      </c>
      <c r="Q1773" s="4">
        <f t="shared" si="381"/>
        <v>11684.823371025515</v>
      </c>
      <c r="R1773" s="4">
        <f t="shared" si="382"/>
        <v>296.75411202444542</v>
      </c>
      <c r="S1773" s="4"/>
      <c r="T1773" s="4"/>
      <c r="U1773" s="4">
        <f t="shared" si="383"/>
        <v>1</v>
      </c>
      <c r="V1773" s="4"/>
      <c r="W1773" s="4"/>
      <c r="X1773">
        <f>IF(front!E1773&gt;$X$2,O1773,P1773)</f>
        <v>50213.327142278678</v>
      </c>
      <c r="Y1773">
        <f t="shared" si="378"/>
        <v>49976.573902631266</v>
      </c>
      <c r="Z1773">
        <f>SUMPRODUCT($B$7:$B$456,Y$7:Y$456,EXP(constants!$B$32+constants!$A$32*ABS($A$7:$A$456-$A1773)))</f>
        <v>7.3166762092160191E-14</v>
      </c>
      <c r="AA1773">
        <f t="shared" si="379"/>
        <v>49976.573902631266</v>
      </c>
      <c r="AB1773">
        <f t="shared" si="384"/>
        <v>49971.666480090193</v>
      </c>
      <c r="AD1773" s="4"/>
      <c r="AE1773" s="4"/>
      <c r="AF1773" s="4"/>
    </row>
    <row r="1774" spans="1:32" x14ac:dyDescent="0.2">
      <c r="A1774">
        <f>front!A1774</f>
        <v>991.94</v>
      </c>
      <c r="B1774" s="1">
        <f t="shared" si="385"/>
        <v>0.43000000000006366</v>
      </c>
      <c r="C1774">
        <f>front!D1774-front!B1774</f>
        <v>29745.33</v>
      </c>
      <c r="D1774" s="2">
        <f>front!E1774-front!C1774</f>
        <v>54673.2</v>
      </c>
      <c r="E1774" s="2">
        <f>IF(front!F1774-front!C1774&gt;0,front!F1774-front!C1774,0)</f>
        <v>54673.2</v>
      </c>
      <c r="F1774" s="2">
        <f>front!I1774-front!H1774</f>
        <v>1844.1999999999989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30460.554609669198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57656.88503370012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57656.88503370012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1839.9894250532602</v>
      </c>
      <c r="M1774" s="4"/>
      <c r="N1774" s="4"/>
      <c r="O1774" s="4">
        <f t="shared" si="380"/>
        <v>50767.59101611533</v>
      </c>
      <c r="P1774" s="4">
        <f t="shared" si="381"/>
        <v>11531.377006740026</v>
      </c>
      <c r="Q1774" s="4">
        <f t="shared" si="381"/>
        <v>11531.377006740026</v>
      </c>
      <c r="R1774" s="4">
        <f t="shared" si="382"/>
        <v>306.66490417554337</v>
      </c>
      <c r="S1774" s="4"/>
      <c r="T1774" s="4"/>
      <c r="U1774" s="4">
        <f t="shared" si="383"/>
        <v>1</v>
      </c>
      <c r="V1774" s="4"/>
      <c r="W1774" s="4"/>
      <c r="X1774">
        <f>IF(front!E1774&gt;$X$2,O1774,P1774)</f>
        <v>50767.59101611533</v>
      </c>
      <c r="Y1774">
        <f t="shared" si="378"/>
        <v>50530.837776467917</v>
      </c>
      <c r="Z1774">
        <f>SUMPRODUCT($B$7:$B$456,Y$7:Y$456,EXP(constants!$B$32+constants!$A$32*ABS($A$7:$A$456-$A1774)))</f>
        <v>7.139892748877688E-14</v>
      </c>
      <c r="AA1774">
        <f t="shared" si="379"/>
        <v>50530.837776467917</v>
      </c>
      <c r="AB1774">
        <f t="shared" si="384"/>
        <v>50525.930353926844</v>
      </c>
      <c r="AD1774" s="4"/>
      <c r="AE1774" s="4"/>
      <c r="AF1774" s="4"/>
    </row>
    <row r="1775" spans="1:32" x14ac:dyDescent="0.2">
      <c r="A1775">
        <f>front!A1775</f>
        <v>992.37</v>
      </c>
      <c r="B1775" s="1">
        <f t="shared" si="385"/>
        <v>0.42999999999994998</v>
      </c>
      <c r="C1775">
        <f>front!D1775-front!B1775</f>
        <v>29767.800000000003</v>
      </c>
      <c r="D1775" s="2">
        <f>front!E1775-front!C1775</f>
        <v>55598.1</v>
      </c>
      <c r="E1775" s="2">
        <f>IF(front!F1775-front!C1775&gt;0,front!F1775-front!C1775,0)</f>
        <v>55598.1</v>
      </c>
      <c r="F1775" s="2">
        <f>front!I1775-front!H1775</f>
        <v>1913.6000000000004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30484.462957312455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58684.40641908058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58684.40641908058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1909.2319277739027</v>
      </c>
      <c r="M1775" s="4"/>
      <c r="N1775" s="4"/>
      <c r="O1775" s="4">
        <f t="shared" si="380"/>
        <v>50807.438262187425</v>
      </c>
      <c r="P1775" s="4">
        <f t="shared" si="381"/>
        <v>11736.881283816116</v>
      </c>
      <c r="Q1775" s="4">
        <f t="shared" si="381"/>
        <v>11736.881283816116</v>
      </c>
      <c r="R1775" s="4">
        <f t="shared" si="382"/>
        <v>318.20532129565044</v>
      </c>
      <c r="S1775" s="4"/>
      <c r="T1775" s="4"/>
      <c r="U1775" s="4">
        <f t="shared" si="383"/>
        <v>1</v>
      </c>
      <c r="V1775" s="4"/>
      <c r="W1775" s="4"/>
      <c r="X1775">
        <f>IF(front!E1775&gt;$X$2,O1775,P1775)</f>
        <v>50807.438262187425</v>
      </c>
      <c r="Y1775">
        <f t="shared" si="378"/>
        <v>50570.685022540012</v>
      </c>
      <c r="Z1775">
        <f>SUMPRODUCT($B$7:$B$456,Y$7:Y$456,EXP(constants!$B$32+constants!$A$32*ABS($A$7:$A$456-$A1775)))</f>
        <v>6.9673806804878193E-14</v>
      </c>
      <c r="AA1775">
        <f t="shared" si="379"/>
        <v>50570.685022540012</v>
      </c>
      <c r="AB1775">
        <f t="shared" si="384"/>
        <v>50565.777599998939</v>
      </c>
      <c r="AD1775" s="4"/>
      <c r="AE1775" s="4"/>
      <c r="AF1775" s="4"/>
    </row>
    <row r="1776" spans="1:32" x14ac:dyDescent="0.2">
      <c r="A1776">
        <f>front!A1776</f>
        <v>992.8</v>
      </c>
      <c r="B1776" s="1">
        <f t="shared" si="385"/>
        <v>0.42999999999994998</v>
      </c>
      <c r="C1776">
        <f>front!D1776-front!B1776</f>
        <v>29645.34</v>
      </c>
      <c r="D1776" s="2">
        <f>front!E1776-front!C1776</f>
        <v>55793.4</v>
      </c>
      <c r="E1776" s="2">
        <f>IF(front!F1776-front!C1776&gt;0,front!F1776-front!C1776,0)</f>
        <v>55793.4</v>
      </c>
      <c r="F1776" s="2">
        <f>front!I1776-front!H1776</f>
        <v>1950.5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30354.178807057026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58901.685025761362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58901.685025761362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1946.048187480618</v>
      </c>
      <c r="M1776" s="4"/>
      <c r="N1776" s="4"/>
      <c r="O1776" s="4">
        <f t="shared" si="380"/>
        <v>50590.298011761712</v>
      </c>
      <c r="P1776" s="4">
        <f t="shared" si="381"/>
        <v>11780.337005152272</v>
      </c>
      <c r="Q1776" s="4">
        <f t="shared" si="381"/>
        <v>11780.337005152272</v>
      </c>
      <c r="R1776" s="4">
        <f t="shared" si="382"/>
        <v>324.341364580103</v>
      </c>
      <c r="S1776" s="4"/>
      <c r="T1776" s="4"/>
      <c r="U1776" s="4">
        <f t="shared" si="383"/>
        <v>1</v>
      </c>
      <c r="V1776" s="4"/>
      <c r="W1776" s="4"/>
      <c r="X1776">
        <f>IF(front!E1776&gt;$X$2,O1776,P1776)</f>
        <v>50590.298011761712</v>
      </c>
      <c r="Y1776">
        <f t="shared" si="378"/>
        <v>50353.544772114299</v>
      </c>
      <c r="Z1776">
        <f>SUMPRODUCT($B$7:$B$456,Y$7:Y$456,EXP(constants!$B$32+constants!$A$32*ABS($A$7:$A$456-$A1776)))</f>
        <v>6.7990367998826786E-14</v>
      </c>
      <c r="AA1776">
        <f t="shared" si="379"/>
        <v>50353.544772114299</v>
      </c>
      <c r="AB1776">
        <f t="shared" si="384"/>
        <v>50348.637349573226</v>
      </c>
      <c r="AD1776" s="4"/>
      <c r="AE1776" s="4"/>
      <c r="AF1776" s="4"/>
    </row>
    <row r="1777" spans="1:32" x14ac:dyDescent="0.2">
      <c r="A1777">
        <f>front!A1777</f>
        <v>993.23</v>
      </c>
      <c r="B1777" s="1">
        <f t="shared" si="385"/>
        <v>0.43000000000006366</v>
      </c>
      <c r="C1777">
        <f>front!D1777-front!B1777</f>
        <v>29359.8</v>
      </c>
      <c r="D1777" s="2">
        <f>front!E1777-front!C1777</f>
        <v>55490.7</v>
      </c>
      <c r="E1777" s="2">
        <f>IF(front!F1777-front!C1777&gt;0,front!F1777-front!C1777,0)</f>
        <v>55490.7</v>
      </c>
      <c r="F1777" s="2">
        <f>front!I1777-front!H1777</f>
        <v>1965.8999999999996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30050.535690943467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58564.971018179029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58564.971018179029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1961.4132402103774</v>
      </c>
      <c r="M1777" s="4"/>
      <c r="N1777" s="4"/>
      <c r="O1777" s="4">
        <f t="shared" si="380"/>
        <v>50084.226151572446</v>
      </c>
      <c r="P1777" s="4">
        <f t="shared" si="381"/>
        <v>11712.994203635806</v>
      </c>
      <c r="Q1777" s="4">
        <f t="shared" si="381"/>
        <v>11712.994203635806</v>
      </c>
      <c r="R1777" s="4">
        <f t="shared" si="382"/>
        <v>326.90220670172954</v>
      </c>
      <c r="S1777" s="4"/>
      <c r="T1777" s="4"/>
      <c r="U1777" s="4">
        <f t="shared" si="383"/>
        <v>1</v>
      </c>
      <c r="V1777" s="4"/>
      <c r="W1777" s="4"/>
      <c r="X1777">
        <f>IF(front!E1777&gt;$X$2,O1777,P1777)</f>
        <v>50084.226151572446</v>
      </c>
      <c r="Y1777">
        <f t="shared" si="378"/>
        <v>49847.472911925033</v>
      </c>
      <c r="Z1777">
        <f>SUMPRODUCT($B$7:$B$456,Y$7:Y$456,EXP(constants!$B$32+constants!$A$32*ABS($A$7:$A$456-$A1777)))</f>
        <v>6.6347603964883502E-14</v>
      </c>
      <c r="AA1777">
        <f t="shared" si="379"/>
        <v>49847.472911925033</v>
      </c>
      <c r="AB1777">
        <f t="shared" si="384"/>
        <v>49842.56548938396</v>
      </c>
      <c r="AD1777" s="4"/>
      <c r="AE1777" s="4"/>
      <c r="AF1777" s="4"/>
    </row>
    <row r="1778" spans="1:32" x14ac:dyDescent="0.2">
      <c r="A1778">
        <f>front!A1778</f>
        <v>993.66</v>
      </c>
      <c r="B1778" s="1">
        <f t="shared" si="385"/>
        <v>0.42999999999994998</v>
      </c>
      <c r="C1778">
        <f>front!D1778-front!B1778</f>
        <v>28933.870000000003</v>
      </c>
      <c r="D1778" s="2">
        <f>front!E1778-front!C1778</f>
        <v>55788.9</v>
      </c>
      <c r="E1778" s="2">
        <f>IF(front!F1778-front!C1778&gt;0,front!F1778-front!C1778,0)</f>
        <v>55788.9</v>
      </c>
      <c r="F1778" s="2">
        <f>front!I1778-front!H1778</f>
        <v>1937.2999999999993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29597.968150637851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58896.677200492726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58896.677200492726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1932.8781429710084</v>
      </c>
      <c r="M1778" s="4"/>
      <c r="N1778" s="4"/>
      <c r="O1778" s="4">
        <f t="shared" si="380"/>
        <v>49329.946917729751</v>
      </c>
      <c r="P1778" s="4">
        <f t="shared" si="381"/>
        <v>11779.335440098544</v>
      </c>
      <c r="Q1778" s="4">
        <f t="shared" si="381"/>
        <v>11779.335440098544</v>
      </c>
      <c r="R1778" s="4">
        <f t="shared" si="382"/>
        <v>322.14635716183471</v>
      </c>
      <c r="S1778" s="4"/>
      <c r="T1778" s="4"/>
      <c r="U1778" s="4">
        <f t="shared" si="383"/>
        <v>1</v>
      </c>
      <c r="V1778" s="4"/>
      <c r="W1778" s="4"/>
      <c r="X1778">
        <f>IF(front!E1778&gt;$X$2,O1778,P1778)</f>
        <v>49329.946917729751</v>
      </c>
      <c r="Y1778">
        <f t="shared" si="378"/>
        <v>49093.193678082338</v>
      </c>
      <c r="Z1778">
        <f>SUMPRODUCT($B$7:$B$456,Y$7:Y$456,EXP(constants!$B$32+constants!$A$32*ABS($A$7:$A$456-$A1778)))</f>
        <v>6.4744531930714197E-14</v>
      </c>
      <c r="AA1778">
        <f t="shared" si="379"/>
        <v>49093.193678082338</v>
      </c>
      <c r="AB1778">
        <f t="shared" si="384"/>
        <v>49088.286255541265</v>
      </c>
      <c r="AD1778" s="4"/>
      <c r="AE1778" s="4"/>
      <c r="AF1778" s="4"/>
    </row>
    <row r="1779" spans="1:32" x14ac:dyDescent="0.2">
      <c r="A1779">
        <f>front!A1779</f>
        <v>994.09</v>
      </c>
      <c r="B1779" s="1">
        <f t="shared" si="385"/>
        <v>0.43000000000006366</v>
      </c>
      <c r="C1779">
        <f>front!D1779-front!B1779</f>
        <v>28473.93</v>
      </c>
      <c r="D1779" s="2">
        <f>front!E1779-front!C1779</f>
        <v>55638.8</v>
      </c>
      <c r="E1779" s="2">
        <f>IF(front!F1779-front!C1779&gt;0,front!F1779-front!C1779,0)</f>
        <v>55638.8</v>
      </c>
      <c r="F1779" s="2">
        <f>front!I1779-front!H1779</f>
        <v>1950.6000000000004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29109.758149400637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58729.676605631626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58729.676605631626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1946.1479605472753</v>
      </c>
      <c r="M1779" s="4"/>
      <c r="N1779" s="4"/>
      <c r="O1779" s="4">
        <f t="shared" si="380"/>
        <v>48516.263582334395</v>
      </c>
      <c r="P1779" s="4">
        <f t="shared" si="381"/>
        <v>11745.935321126326</v>
      </c>
      <c r="Q1779" s="4">
        <f t="shared" si="381"/>
        <v>11745.935321126326</v>
      </c>
      <c r="R1779" s="4">
        <f t="shared" si="382"/>
        <v>324.3579934245459</v>
      </c>
      <c r="S1779" s="4"/>
      <c r="T1779" s="4"/>
      <c r="U1779" s="4">
        <f t="shared" si="383"/>
        <v>1</v>
      </c>
      <c r="V1779" s="4"/>
      <c r="W1779" s="4"/>
      <c r="X1779">
        <f>IF(front!E1779&gt;$X$2,O1779,P1779)</f>
        <v>48516.263582334395</v>
      </c>
      <c r="Y1779">
        <f t="shared" si="378"/>
        <v>48279.510342686983</v>
      </c>
      <c r="Z1779">
        <f>SUMPRODUCT($B$7:$B$456,Y$7:Y$456,EXP(constants!$B$32+constants!$A$32*ABS($A$7:$A$456-$A1779)))</f>
        <v>6.3180192869450246E-14</v>
      </c>
      <c r="AA1779">
        <f t="shared" si="379"/>
        <v>48279.510342686983</v>
      </c>
      <c r="AB1779">
        <f t="shared" si="384"/>
        <v>48274.60292014591</v>
      </c>
      <c r="AD1779" s="4"/>
      <c r="AE1779" s="4"/>
      <c r="AF1779" s="4"/>
    </row>
    <row r="1780" spans="1:32" x14ac:dyDescent="0.2">
      <c r="A1780">
        <f>front!A1780</f>
        <v>994.52</v>
      </c>
      <c r="B1780" s="1">
        <f t="shared" si="385"/>
        <v>0.42999999999994998</v>
      </c>
      <c r="C1780">
        <f>front!D1780-front!B1780</f>
        <v>27924.53</v>
      </c>
      <c r="D1780" s="2">
        <f>front!E1780-front!C1780</f>
        <v>55257.5</v>
      </c>
      <c r="E1780" s="2">
        <f>IF(front!F1780-front!C1780&gt;0,front!F1780-front!C1780,0)</f>
        <v>55257.5</v>
      </c>
      <c r="F1780" s="2">
        <f>front!I1780-front!H1780</f>
        <v>1934.8999999999996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28527.266931869053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58305.754506523735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58305.754506523735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1930.4835894788562</v>
      </c>
      <c r="M1780" s="4"/>
      <c r="N1780" s="4"/>
      <c r="O1780" s="4">
        <f t="shared" si="380"/>
        <v>47545.444886448422</v>
      </c>
      <c r="P1780" s="4">
        <f t="shared" si="381"/>
        <v>11661.150901304747</v>
      </c>
      <c r="Q1780" s="4">
        <f t="shared" si="381"/>
        <v>11661.150901304747</v>
      </c>
      <c r="R1780" s="4">
        <f t="shared" si="382"/>
        <v>321.74726491314271</v>
      </c>
      <c r="S1780" s="4"/>
      <c r="T1780" s="4"/>
      <c r="U1780" s="4">
        <f t="shared" si="383"/>
        <v>1</v>
      </c>
      <c r="V1780" s="4"/>
      <c r="W1780" s="4"/>
      <c r="X1780">
        <f>IF(front!E1780&gt;$X$2,O1780,P1780)</f>
        <v>47545.444886448422</v>
      </c>
      <c r="Y1780">
        <f t="shared" si="378"/>
        <v>47308.691646801009</v>
      </c>
      <c r="Z1780">
        <f>SUMPRODUCT($B$7:$B$456,Y$7:Y$456,EXP(constants!$B$32+constants!$A$32*ABS($A$7:$A$456-$A1780)))</f>
        <v>6.1653650925960583E-14</v>
      </c>
      <c r="AA1780">
        <f t="shared" si="379"/>
        <v>47308.691646801009</v>
      </c>
      <c r="AB1780">
        <f t="shared" si="384"/>
        <v>47303.784224259936</v>
      </c>
      <c r="AD1780" s="4"/>
      <c r="AE1780" s="4"/>
      <c r="AF1780" s="4"/>
    </row>
    <row r="1781" spans="1:32" x14ac:dyDescent="0.2">
      <c r="A1781">
        <f>front!A1781</f>
        <v>994.95</v>
      </c>
      <c r="B1781" s="1">
        <f t="shared" si="385"/>
        <v>0.43000000000006366</v>
      </c>
      <c r="C1781">
        <f>front!D1781-front!B1781</f>
        <v>27366.93</v>
      </c>
      <c r="D1781" s="2">
        <f>front!E1781-front!C1781</f>
        <v>55198.3</v>
      </c>
      <c r="E1781" s="2">
        <f>IF(front!F1781-front!C1781&gt;0,front!F1781-front!C1781,0)</f>
        <v>55198.3</v>
      </c>
      <c r="F1781" s="2">
        <f>front!I1781-front!H1781</f>
        <v>1820.7999999999993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27936.842441628694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58239.973953091256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58239.973953091256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1816.6425271907672</v>
      </c>
      <c r="M1781" s="4"/>
      <c r="N1781" s="4"/>
      <c r="O1781" s="4">
        <f t="shared" si="380"/>
        <v>46561.404069381155</v>
      </c>
      <c r="P1781" s="4">
        <f t="shared" si="381"/>
        <v>11647.994790618251</v>
      </c>
      <c r="Q1781" s="4">
        <f t="shared" si="381"/>
        <v>11647.994790618251</v>
      </c>
      <c r="R1781" s="4">
        <f t="shared" si="382"/>
        <v>302.77375453179457</v>
      </c>
      <c r="S1781" s="4"/>
      <c r="T1781" s="4"/>
      <c r="U1781" s="4">
        <f t="shared" si="383"/>
        <v>1</v>
      </c>
      <c r="V1781" s="4"/>
      <c r="W1781" s="4"/>
      <c r="X1781">
        <f>IF(front!E1781&gt;$X$2,O1781,P1781)</f>
        <v>46561.404069381155</v>
      </c>
      <c r="Y1781">
        <f t="shared" ref="Y1781:Y1844" si="386">X1781-$U$4</f>
        <v>46324.650829733742</v>
      </c>
      <c r="Z1781">
        <f>SUMPRODUCT($B$7:$B$456,Y$7:Y$456,EXP(constants!$B$32+constants!$A$32*ABS($A$7:$A$456-$A1781)))</f>
        <v>6.016399285697924E-14</v>
      </c>
      <c r="AA1781">
        <f t="shared" si="379"/>
        <v>46324.650829733742</v>
      </c>
      <c r="AB1781">
        <f t="shared" si="384"/>
        <v>46319.743407192669</v>
      </c>
      <c r="AD1781" s="4"/>
      <c r="AE1781" s="4"/>
      <c r="AF1781" s="4"/>
    </row>
    <row r="1782" spans="1:32" x14ac:dyDescent="0.2">
      <c r="A1782">
        <f>front!A1782</f>
        <v>995.38</v>
      </c>
      <c r="B1782" s="1">
        <f t="shared" si="385"/>
        <v>0.42999999999994998</v>
      </c>
      <c r="C1782">
        <f>front!D1782-front!B1782</f>
        <v>26874.26</v>
      </c>
      <c r="D1782" s="2">
        <f>front!E1782-front!C1782</f>
        <v>55442</v>
      </c>
      <c r="E1782" s="2">
        <f>IF(front!F1782-front!C1782&gt;0,front!F1782-front!C1782,0)</f>
        <v>55442</v>
      </c>
      <c r="F1782" s="2">
        <f>front!I1782-front!H1782</f>
        <v>1795.5999999999985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27415.81460253074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58510.825027598279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58510.825027598279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1791.4997116560928</v>
      </c>
      <c r="M1782" s="4"/>
      <c r="N1782" s="4"/>
      <c r="O1782" s="4">
        <f t="shared" si="380"/>
        <v>45693.024337551236</v>
      </c>
      <c r="P1782" s="4">
        <f t="shared" si="381"/>
        <v>11702.165005519655</v>
      </c>
      <c r="Q1782" s="4">
        <f t="shared" si="381"/>
        <v>11702.165005519655</v>
      </c>
      <c r="R1782" s="4">
        <f t="shared" si="382"/>
        <v>298.58328527601549</v>
      </c>
      <c r="S1782" s="4"/>
      <c r="T1782" s="4"/>
      <c r="U1782" s="4">
        <f t="shared" si="383"/>
        <v>1</v>
      </c>
      <c r="V1782" s="4"/>
      <c r="W1782" s="4"/>
      <c r="X1782">
        <f>IF(front!E1782&gt;$X$2,O1782,P1782)</f>
        <v>45693.024337551236</v>
      </c>
      <c r="Y1782">
        <f t="shared" si="386"/>
        <v>45456.271097903824</v>
      </c>
      <c r="Z1782">
        <f>SUMPRODUCT($B$7:$B$456,Y$7:Y$456,EXP(constants!$B$32+constants!$A$32*ABS($A$7:$A$456-$A1782)))</f>
        <v>5.8710327484767239E-14</v>
      </c>
      <c r="AA1782">
        <f t="shared" si="379"/>
        <v>45456.271097903824</v>
      </c>
      <c r="AB1782">
        <f t="shared" si="384"/>
        <v>45451.363675362751</v>
      </c>
      <c r="AD1782" s="4"/>
      <c r="AE1782" s="4"/>
      <c r="AF1782" s="4"/>
    </row>
    <row r="1783" spans="1:32" x14ac:dyDescent="0.2">
      <c r="A1783">
        <f>front!A1783</f>
        <v>995.81</v>
      </c>
      <c r="B1783" s="1">
        <f t="shared" si="385"/>
        <v>0.42999999999994998</v>
      </c>
      <c r="C1783">
        <f>front!D1783-front!B1783</f>
        <v>26332.2</v>
      </c>
      <c r="D1783" s="2">
        <f>front!E1783-front!C1783</f>
        <v>55419.8</v>
      </c>
      <c r="E1783" s="2">
        <f>IF(front!F1783-front!C1783&gt;0,front!F1783-front!C1783,0)</f>
        <v>55419.8</v>
      </c>
      <c r="F1783" s="2">
        <f>front!I1783-front!H1783</f>
        <v>1751.7999999999993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26843.260952419325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58486.144765279016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58486.144765279016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1747.7990955341536</v>
      </c>
      <c r="M1783" s="4"/>
      <c r="N1783" s="4"/>
      <c r="O1783" s="4">
        <f t="shared" si="380"/>
        <v>44738.768254032213</v>
      </c>
      <c r="P1783" s="4">
        <f t="shared" si="381"/>
        <v>11697.228953055803</v>
      </c>
      <c r="Q1783" s="4">
        <f t="shared" si="381"/>
        <v>11697.228953055803</v>
      </c>
      <c r="R1783" s="4">
        <f t="shared" si="382"/>
        <v>291.29984925569227</v>
      </c>
      <c r="S1783" s="4"/>
      <c r="T1783" s="4"/>
      <c r="U1783" s="4">
        <f t="shared" si="383"/>
        <v>1</v>
      </c>
      <c r="V1783" s="4"/>
      <c r="W1783" s="4"/>
      <c r="X1783">
        <f>IF(front!E1783&gt;$X$2,O1783,P1783)</f>
        <v>44738.768254032213</v>
      </c>
      <c r="Y1783">
        <f t="shared" si="386"/>
        <v>44502.0150143848</v>
      </c>
      <c r="Z1783">
        <f>SUMPRODUCT($B$7:$B$456,Y$7:Y$456,EXP(constants!$B$32+constants!$A$32*ABS($A$7:$A$456-$A1783)))</f>
        <v>5.7291785163968969E-14</v>
      </c>
      <c r="AA1783">
        <f t="shared" si="379"/>
        <v>44502.0150143848</v>
      </c>
      <c r="AB1783">
        <f t="shared" si="384"/>
        <v>44497.107591843727</v>
      </c>
      <c r="AD1783" s="4"/>
      <c r="AE1783" s="4"/>
      <c r="AF1783" s="4"/>
    </row>
    <row r="1784" spans="1:32" x14ac:dyDescent="0.2">
      <c r="A1784">
        <f>front!A1784</f>
        <v>996.24</v>
      </c>
      <c r="B1784" s="1">
        <f t="shared" si="385"/>
        <v>0.43000000000006366</v>
      </c>
      <c r="C1784">
        <f>front!D1784-front!B1784</f>
        <v>26006.400000000001</v>
      </c>
      <c r="D1784" s="2">
        <f>front!E1784-front!C1784</f>
        <v>56020</v>
      </c>
      <c r="E1784" s="2">
        <f>IF(front!F1784-front!C1784&gt;0,front!F1784-front!C1784,0)</f>
        <v>56020</v>
      </c>
      <c r="F1784" s="2">
        <f>front!I1784-front!H1784</f>
        <v>1719.6000000000004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26499.493618176988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59153.94755458393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59153.94755458393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1715.6721502792536</v>
      </c>
      <c r="M1784" s="4"/>
      <c r="N1784" s="4"/>
      <c r="O1784" s="4">
        <f t="shared" si="380"/>
        <v>44165.822696961652</v>
      </c>
      <c r="P1784" s="4">
        <f t="shared" si="381"/>
        <v>11830.789510916786</v>
      </c>
      <c r="Q1784" s="4">
        <f t="shared" si="381"/>
        <v>11830.789510916786</v>
      </c>
      <c r="R1784" s="4">
        <f t="shared" si="382"/>
        <v>285.94535837987564</v>
      </c>
      <c r="S1784" s="4"/>
      <c r="T1784" s="4"/>
      <c r="U1784" s="4">
        <f t="shared" si="383"/>
        <v>1</v>
      </c>
      <c r="V1784" s="4"/>
      <c r="W1784" s="4"/>
      <c r="X1784">
        <f>IF(front!E1784&gt;$X$2,O1784,P1784)</f>
        <v>44165.822696961652</v>
      </c>
      <c r="Y1784">
        <f t="shared" si="386"/>
        <v>43929.069457314239</v>
      </c>
      <c r="Z1784">
        <f>SUMPRODUCT($B$7:$B$456,Y$7:Y$456,EXP(constants!$B$32+constants!$A$32*ABS($A$7:$A$456-$A1784)))</f>
        <v>5.5907517261353673E-14</v>
      </c>
      <c r="AA1784">
        <f t="shared" si="379"/>
        <v>43929.069457314239</v>
      </c>
      <c r="AB1784">
        <f t="shared" si="384"/>
        <v>43924.162034773166</v>
      </c>
      <c r="AD1784" s="4"/>
      <c r="AE1784" s="4"/>
      <c r="AF1784" s="4"/>
    </row>
    <row r="1785" spans="1:32" x14ac:dyDescent="0.2">
      <c r="A1785">
        <f>front!A1785</f>
        <v>996.67</v>
      </c>
      <c r="B1785" s="1">
        <f t="shared" si="385"/>
        <v>0.42999999999994998</v>
      </c>
      <c r="C1785">
        <f>front!D1785-front!B1785</f>
        <v>25722.53</v>
      </c>
      <c r="D1785" s="2">
        <f>front!E1785-front!C1785</f>
        <v>55991.8</v>
      </c>
      <c r="E1785" s="2">
        <f>IF(front!F1785-front!C1785&gt;0,front!F1785-front!C1785,0)</f>
        <v>55991.8</v>
      </c>
      <c r="F1785" s="2">
        <f>front!I1785-front!H1785</f>
        <v>1787.1000000000004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26200.191711507941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59122.543940184485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59122.543940184485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1783.0189993656479</v>
      </c>
      <c r="M1785" s="4"/>
      <c r="N1785" s="4"/>
      <c r="O1785" s="4">
        <f t="shared" si="380"/>
        <v>43666.986185846574</v>
      </c>
      <c r="P1785" s="4">
        <f t="shared" si="381"/>
        <v>11824.508788036896</v>
      </c>
      <c r="Q1785" s="4">
        <f t="shared" si="381"/>
        <v>11824.508788036896</v>
      </c>
      <c r="R1785" s="4">
        <f t="shared" si="382"/>
        <v>297.16983322760802</v>
      </c>
      <c r="S1785" s="4"/>
      <c r="T1785" s="4"/>
      <c r="U1785" s="4">
        <f t="shared" si="383"/>
        <v>1</v>
      </c>
      <c r="V1785" s="4"/>
      <c r="W1785" s="4"/>
      <c r="X1785">
        <f>IF(front!E1785&gt;$X$2,O1785,P1785)</f>
        <v>43666.986185846574</v>
      </c>
      <c r="Y1785">
        <f t="shared" si="386"/>
        <v>43430.232946199161</v>
      </c>
      <c r="Z1785">
        <f>SUMPRODUCT($B$7:$B$456,Y$7:Y$456,EXP(constants!$B$32+constants!$A$32*ABS($A$7:$A$456-$A1785)))</f>
        <v>5.4556695648127828E-14</v>
      </c>
      <c r="AA1785">
        <f t="shared" si="379"/>
        <v>43430.232946199161</v>
      </c>
      <c r="AB1785">
        <f t="shared" si="384"/>
        <v>43425.325523658088</v>
      </c>
      <c r="AD1785" s="4"/>
      <c r="AE1785" s="4"/>
      <c r="AF1785" s="4"/>
    </row>
    <row r="1786" spans="1:32" x14ac:dyDescent="0.2">
      <c r="A1786">
        <f>front!A1786</f>
        <v>997.09</v>
      </c>
      <c r="B1786" s="1">
        <f t="shared" si="385"/>
        <v>0.42000000000007276</v>
      </c>
      <c r="C1786">
        <f>front!D1786-front!B1786</f>
        <v>25469.8</v>
      </c>
      <c r="D1786" s="2">
        <f>front!E1786-front!C1786</f>
        <v>56183.1</v>
      </c>
      <c r="E1786" s="2">
        <f>IF(front!F1786-front!C1786&gt;0,front!F1786-front!C1786,0)</f>
        <v>56183.1</v>
      </c>
      <c r="F1786" s="2">
        <f>front!I1786-front!H1786</f>
        <v>1745.2999999999993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25933.898914518919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59335.634692807595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59335.634692807595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1741.3138432283786</v>
      </c>
      <c r="M1786" s="4"/>
      <c r="N1786" s="4"/>
      <c r="O1786" s="4">
        <f t="shared" si="380"/>
        <v>43223.164857531534</v>
      </c>
      <c r="P1786" s="4">
        <f t="shared" si="381"/>
        <v>11867.126938561518</v>
      </c>
      <c r="Q1786" s="4">
        <f t="shared" si="381"/>
        <v>11867.126938561518</v>
      </c>
      <c r="R1786" s="4">
        <f t="shared" si="382"/>
        <v>290.21897387139643</v>
      </c>
      <c r="S1786" s="4"/>
      <c r="T1786" s="4"/>
      <c r="U1786" s="4">
        <f t="shared" si="383"/>
        <v>1</v>
      </c>
      <c r="V1786" s="4"/>
      <c r="W1786" s="4"/>
      <c r="X1786">
        <f>IF(front!E1786&gt;$X$2,O1786,P1786)</f>
        <v>43223.164857531534</v>
      </c>
      <c r="Y1786">
        <f t="shared" si="386"/>
        <v>42986.411617884121</v>
      </c>
      <c r="Z1786">
        <f>SUMPRODUCT($B$7:$B$456,Y$7:Y$456,EXP(constants!$B$32+constants!$A$32*ABS($A$7:$A$456-$A1786)))</f>
        <v>5.326880288410451E-14</v>
      </c>
      <c r="AA1786">
        <f t="shared" si="379"/>
        <v>42986.411617884121</v>
      </c>
      <c r="AB1786">
        <f t="shared" si="384"/>
        <v>42981.504195343048</v>
      </c>
      <c r="AD1786" s="4"/>
      <c r="AE1786" s="4"/>
      <c r="AF1786" s="4"/>
    </row>
    <row r="1787" spans="1:32" x14ac:dyDescent="0.2">
      <c r="A1787">
        <f>front!A1787</f>
        <v>997.52</v>
      </c>
      <c r="B1787" s="1">
        <f t="shared" si="385"/>
        <v>0.42999999999994998</v>
      </c>
      <c r="C1787">
        <f>front!D1787-front!B1787</f>
        <v>25303.94</v>
      </c>
      <c r="D1787" s="2">
        <f>front!E1787-front!C1787</f>
        <v>54970.8</v>
      </c>
      <c r="E1787" s="2">
        <f>IF(front!F1787-front!C1787&gt;0,front!F1787-front!C1787,0)</f>
        <v>54970.8</v>
      </c>
      <c r="F1787" s="2">
        <f>front!I1787-front!H1787</f>
        <v>1754.1000000000004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25759.228886116442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57987.269631788942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57987.269631788942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1750.0938770485282</v>
      </c>
      <c r="M1787" s="4"/>
      <c r="N1787" s="4"/>
      <c r="O1787" s="4">
        <f t="shared" si="380"/>
        <v>42932.048143527405</v>
      </c>
      <c r="P1787" s="4">
        <f t="shared" si="381"/>
        <v>11597.453926357788</v>
      </c>
      <c r="Q1787" s="4">
        <f t="shared" si="381"/>
        <v>11597.453926357788</v>
      </c>
      <c r="R1787" s="4">
        <f t="shared" si="382"/>
        <v>291.68231284142132</v>
      </c>
      <c r="S1787" s="4"/>
      <c r="T1787" s="4"/>
      <c r="U1787" s="4">
        <f t="shared" si="383"/>
        <v>1</v>
      </c>
      <c r="V1787" s="4"/>
      <c r="W1787" s="4"/>
      <c r="X1787">
        <f>IF(front!E1787&gt;$X$2,O1787,P1787)</f>
        <v>42932.048143527405</v>
      </c>
      <c r="Y1787">
        <f t="shared" si="386"/>
        <v>42695.294903879992</v>
      </c>
      <c r="Z1787">
        <f>SUMPRODUCT($B$7:$B$456,Y$7:Y$456,EXP(constants!$B$32+constants!$A$32*ABS($A$7:$A$456-$A1787)))</f>
        <v>5.1981737141046487E-14</v>
      </c>
      <c r="AA1787">
        <f t="shared" si="379"/>
        <v>42695.294903879992</v>
      </c>
      <c r="AB1787">
        <f t="shared" si="384"/>
        <v>42690.387481338919</v>
      </c>
      <c r="AD1787" s="4"/>
      <c r="AE1787" s="4"/>
      <c r="AF1787" s="4"/>
    </row>
    <row r="1788" spans="1:32" x14ac:dyDescent="0.2">
      <c r="A1788">
        <f>front!A1788</f>
        <v>997.95</v>
      </c>
      <c r="B1788" s="1">
        <f t="shared" si="385"/>
        <v>0.43000000000006366</v>
      </c>
      <c r="C1788">
        <f>front!D1788-front!B1788</f>
        <v>25300.27</v>
      </c>
      <c r="D1788" s="2">
        <f>front!E1788-front!C1788</f>
        <v>55149.9</v>
      </c>
      <c r="E1788" s="2">
        <f>IF(front!F1788-front!C1788&gt;0,front!F1788-front!C1788,0)</f>
        <v>55149.9</v>
      </c>
      <c r="F1788" s="2">
        <f>front!I1788-front!H1788</f>
        <v>1725.5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25755.364763715217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58186.200789102702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58186.200789102702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1721.5587650640718</v>
      </c>
      <c r="M1788" s="4"/>
      <c r="N1788" s="4"/>
      <c r="O1788" s="4">
        <f t="shared" si="380"/>
        <v>42925.607939525362</v>
      </c>
      <c r="P1788" s="4">
        <f t="shared" si="381"/>
        <v>11637.240157820541</v>
      </c>
      <c r="Q1788" s="4">
        <f t="shared" si="381"/>
        <v>11637.240157820541</v>
      </c>
      <c r="R1788" s="4">
        <f t="shared" si="382"/>
        <v>286.92646084401196</v>
      </c>
      <c r="S1788" s="4"/>
      <c r="T1788" s="4"/>
      <c r="U1788" s="4">
        <f t="shared" si="383"/>
        <v>1</v>
      </c>
      <c r="V1788" s="4"/>
      <c r="W1788" s="4"/>
      <c r="X1788">
        <f>IF(front!E1788&gt;$X$2,O1788,P1788)</f>
        <v>42925.607939525362</v>
      </c>
      <c r="Y1788">
        <f t="shared" si="386"/>
        <v>42688.854699877949</v>
      </c>
      <c r="Z1788">
        <f>SUMPRODUCT($B$7:$B$456,Y$7:Y$456,EXP(constants!$B$32+constants!$A$32*ABS($A$7:$A$456-$A1788)))</f>
        <v>5.0725769116300962E-14</v>
      </c>
      <c r="AA1788">
        <f t="shared" si="379"/>
        <v>42688.854699877949</v>
      </c>
      <c r="AB1788">
        <f t="shared" si="384"/>
        <v>42683.947277336876</v>
      </c>
      <c r="AD1788" s="4"/>
      <c r="AE1788" s="4"/>
      <c r="AF1788" s="4"/>
    </row>
    <row r="1789" spans="1:32" x14ac:dyDescent="0.2">
      <c r="A1789">
        <f>front!A1789</f>
        <v>998.38</v>
      </c>
      <c r="B1789" s="1">
        <f t="shared" si="385"/>
        <v>0.42999999999994998</v>
      </c>
      <c r="C1789">
        <f>front!D1789-front!B1789</f>
        <v>25399.730000000003</v>
      </c>
      <c r="D1789" s="2">
        <f>front!E1789-front!C1789</f>
        <v>55736.1</v>
      </c>
      <c r="E1789" s="2">
        <f>IF(front!F1789-front!C1789&gt;0,front!F1789-front!C1789,0)</f>
        <v>55736.1</v>
      </c>
      <c r="F1789" s="2">
        <f>front!I1789-front!H1789</f>
        <v>1751.5999999999985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25860.098173522518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58837.923762402621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58837.923762402621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1747.599549313783</v>
      </c>
      <c r="M1789" s="4"/>
      <c r="N1789" s="4"/>
      <c r="O1789" s="4">
        <f t="shared" si="380"/>
        <v>43100.163622537526</v>
      </c>
      <c r="P1789" s="4">
        <f t="shared" si="381"/>
        <v>11767.584752480525</v>
      </c>
      <c r="Q1789" s="4">
        <f t="shared" si="381"/>
        <v>11767.584752480525</v>
      </c>
      <c r="R1789" s="4">
        <f t="shared" si="382"/>
        <v>291.26659155229714</v>
      </c>
      <c r="S1789" s="4"/>
      <c r="T1789" s="4"/>
      <c r="U1789" s="4">
        <f t="shared" si="383"/>
        <v>1</v>
      </c>
      <c r="V1789" s="4"/>
      <c r="W1789" s="4"/>
      <c r="X1789">
        <f>IF(front!E1789&gt;$X$2,O1789,P1789)</f>
        <v>43100.163622537526</v>
      </c>
      <c r="Y1789">
        <f t="shared" si="386"/>
        <v>42863.410382890113</v>
      </c>
      <c r="Z1789">
        <f>SUMPRODUCT($B$7:$B$456,Y$7:Y$456,EXP(constants!$B$32+constants!$A$32*ABS($A$7:$A$456-$A1789)))</f>
        <v>4.9500147435597755E-14</v>
      </c>
      <c r="AA1789">
        <f t="shared" si="379"/>
        <v>42863.410382890113</v>
      </c>
      <c r="AB1789">
        <f t="shared" si="384"/>
        <v>42858.50296034904</v>
      </c>
      <c r="AD1789" s="4"/>
      <c r="AE1789" s="4"/>
      <c r="AF1789" s="4"/>
    </row>
    <row r="1790" spans="1:32" x14ac:dyDescent="0.2">
      <c r="A1790">
        <f>front!A1790</f>
        <v>998.81</v>
      </c>
      <c r="B1790" s="1">
        <f t="shared" si="385"/>
        <v>0.42999999999994998</v>
      </c>
      <c r="C1790">
        <f>front!D1790-front!B1790</f>
        <v>25522.399999999998</v>
      </c>
      <c r="D1790" s="2">
        <f>front!E1790-front!C1790</f>
        <v>55387.6</v>
      </c>
      <c r="E1790" s="2">
        <f>IF(front!F1790-front!C1790&gt;0,front!F1790-front!C1790,0)</f>
        <v>55387.6</v>
      </c>
      <c r="F1790" s="2">
        <f>front!I1790-front!H1790</f>
        <v>1684.5999999999985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25989.307954045795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58450.34979628399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58450.34979628399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1680.7515481182763</v>
      </c>
      <c r="M1790" s="4"/>
      <c r="N1790" s="4"/>
      <c r="O1790" s="4">
        <f t="shared" si="380"/>
        <v>43315.51325674299</v>
      </c>
      <c r="P1790" s="4">
        <f t="shared" si="381"/>
        <v>11690.069959256798</v>
      </c>
      <c r="Q1790" s="4">
        <f t="shared" si="381"/>
        <v>11690.069959256798</v>
      </c>
      <c r="R1790" s="4">
        <f t="shared" si="382"/>
        <v>280.1252580197127</v>
      </c>
      <c r="S1790" s="4"/>
      <c r="T1790" s="4"/>
      <c r="U1790" s="4">
        <f t="shared" si="383"/>
        <v>1</v>
      </c>
      <c r="V1790" s="4"/>
      <c r="W1790" s="4"/>
      <c r="X1790">
        <f>IF(front!E1790&gt;$X$2,O1790,P1790)</f>
        <v>43315.51325674299</v>
      </c>
      <c r="Y1790">
        <f t="shared" si="386"/>
        <v>43078.760017095577</v>
      </c>
      <c r="Z1790">
        <f>SUMPRODUCT($B$7:$B$456,Y$7:Y$456,EXP(constants!$B$32+constants!$A$32*ABS($A$7:$A$456-$A1790)))</f>
        <v>4.8304138879158209E-14</v>
      </c>
      <c r="AA1790">
        <f t="shared" si="379"/>
        <v>43078.760017095577</v>
      </c>
      <c r="AB1790">
        <f t="shared" si="384"/>
        <v>43073.852594554504</v>
      </c>
      <c r="AD1790" s="4"/>
      <c r="AE1790" s="4"/>
      <c r="AF1790" s="4"/>
    </row>
    <row r="1791" spans="1:32" x14ac:dyDescent="0.2">
      <c r="A1791">
        <f>front!A1791</f>
        <v>999.24</v>
      </c>
      <c r="B1791" s="1">
        <f t="shared" si="385"/>
        <v>0.43000000000006366</v>
      </c>
      <c r="C1791">
        <f>front!D1791-front!B1791</f>
        <v>25751.53</v>
      </c>
      <c r="D1791" s="2">
        <f>front!E1791-front!C1791</f>
        <v>55801.9</v>
      </c>
      <c r="E1791" s="2">
        <f>IF(front!F1791-front!C1791&gt;0,front!F1791-front!C1791,0)</f>
        <v>55801.9</v>
      </c>
      <c r="F1791" s="2">
        <f>front!I1791-front!H1791</f>
        <v>1762.1000000000004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26230.758646924423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58911.144437155643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58911.144437155643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1758.0757255148262</v>
      </c>
      <c r="M1791" s="4"/>
      <c r="N1791" s="4"/>
      <c r="O1791" s="4">
        <f t="shared" si="380"/>
        <v>43717.931078207374</v>
      </c>
      <c r="P1791" s="4">
        <f t="shared" si="381"/>
        <v>11782.228887431129</v>
      </c>
      <c r="Q1791" s="4">
        <f t="shared" si="381"/>
        <v>11782.228887431129</v>
      </c>
      <c r="R1791" s="4">
        <f t="shared" si="382"/>
        <v>293.0126209191377</v>
      </c>
      <c r="S1791" s="4"/>
      <c r="T1791" s="4"/>
      <c r="U1791" s="4">
        <f t="shared" si="383"/>
        <v>1</v>
      </c>
      <c r="V1791" s="4"/>
      <c r="W1791" s="4"/>
      <c r="X1791">
        <f>IF(front!E1791&gt;$X$2,O1791,P1791)</f>
        <v>43717.931078207374</v>
      </c>
      <c r="Y1791">
        <f t="shared" si="386"/>
        <v>43481.177838559961</v>
      </c>
      <c r="Z1791">
        <f>SUMPRODUCT($B$7:$B$456,Y$7:Y$456,EXP(constants!$B$32+constants!$A$32*ABS($A$7:$A$456-$A1791)))</f>
        <v>4.7137027943052466E-14</v>
      </c>
      <c r="AA1791">
        <f t="shared" si="379"/>
        <v>43481.177838559961</v>
      </c>
      <c r="AB1791">
        <f t="shared" si="384"/>
        <v>43476.270416018888</v>
      </c>
      <c r="AD1791" s="4"/>
      <c r="AE1791" s="4"/>
      <c r="AF1791" s="4"/>
    </row>
    <row r="1792" spans="1:32" x14ac:dyDescent="0.2">
      <c r="A1792">
        <f>front!A1792</f>
        <v>999.67</v>
      </c>
      <c r="B1792" s="1">
        <f t="shared" si="385"/>
        <v>0.42999999999994998</v>
      </c>
      <c r="C1792">
        <f>front!D1792-front!B1792</f>
        <v>25874.93</v>
      </c>
      <c r="D1792" s="2">
        <f>front!E1792-front!C1792</f>
        <v>54797.4</v>
      </c>
      <c r="E1792" s="2">
        <f>IF(front!F1792-front!C1792&gt;0,front!F1792-front!C1792,0)</f>
        <v>54797.4</v>
      </c>
      <c r="F1792" s="2">
        <f>front!I1792-front!H1792</f>
        <v>1727.6000000000004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26360.850632652029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57794.743094158621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57794.743094158621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1723.6540007685251</v>
      </c>
      <c r="M1792" s="4"/>
      <c r="N1792" s="4"/>
      <c r="O1792" s="4">
        <f t="shared" si="380"/>
        <v>43934.751054420049</v>
      </c>
      <c r="P1792" s="4">
        <f t="shared" si="381"/>
        <v>11558.948618831724</v>
      </c>
      <c r="Q1792" s="4">
        <f t="shared" si="381"/>
        <v>11558.948618831724</v>
      </c>
      <c r="R1792" s="4">
        <f t="shared" si="382"/>
        <v>287.27566679475416</v>
      </c>
      <c r="S1792" s="4"/>
      <c r="T1792" s="4"/>
      <c r="U1792" s="4">
        <f t="shared" si="383"/>
        <v>1</v>
      </c>
      <c r="V1792" s="4"/>
      <c r="W1792" s="4"/>
      <c r="X1792">
        <f>IF(front!E1792&gt;$X$2,O1792,P1792)</f>
        <v>43934.751054420049</v>
      </c>
      <c r="Y1792">
        <f t="shared" si="386"/>
        <v>43697.997814772636</v>
      </c>
      <c r="Z1792">
        <f>SUMPRODUCT($B$7:$B$456,Y$7:Y$456,EXP(constants!$B$32+constants!$A$32*ABS($A$7:$A$456-$A1792)))</f>
        <v>4.5998116411155135E-14</v>
      </c>
      <c r="AA1792">
        <f t="shared" si="379"/>
        <v>43697.997814772636</v>
      </c>
      <c r="AB1792">
        <f t="shared" si="384"/>
        <v>43693.090392231563</v>
      </c>
      <c r="AD1792" s="4"/>
      <c r="AE1792" s="4"/>
      <c r="AF1792" s="4"/>
    </row>
    <row r="1793" spans="1:32" x14ac:dyDescent="0.2">
      <c r="A1793">
        <f>front!A1793</f>
        <v>1000.1</v>
      </c>
      <c r="B1793" s="1">
        <f t="shared" si="385"/>
        <v>0.43000000000006366</v>
      </c>
      <c r="C1793">
        <f>front!D1793-front!B1793</f>
        <v>26263.13</v>
      </c>
      <c r="D1793" s="2">
        <f>front!E1793-front!C1793</f>
        <v>55474.1</v>
      </c>
      <c r="E1793" s="2">
        <f>IF(front!F1793-front!C1793&gt;0,front!F1793-front!C1793,0)</f>
        <v>55474.1</v>
      </c>
      <c r="F1793" s="2">
        <f>front!I1793-front!H1793</f>
        <v>1758.7999999999993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26770.359117581524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58546.513898778459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58546.513898778459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1754.7832130743691</v>
      </c>
      <c r="M1793" s="4"/>
      <c r="N1793" s="4"/>
      <c r="O1793" s="4">
        <f t="shared" si="380"/>
        <v>44617.265195969208</v>
      </c>
      <c r="P1793" s="4">
        <f t="shared" si="381"/>
        <v>11709.302779755692</v>
      </c>
      <c r="Q1793" s="4">
        <f t="shared" si="381"/>
        <v>11709.302779755692</v>
      </c>
      <c r="R1793" s="4">
        <f t="shared" si="382"/>
        <v>292.4638688457282</v>
      </c>
      <c r="S1793" s="4"/>
      <c r="T1793" s="4"/>
      <c r="U1793" s="4">
        <f t="shared" si="383"/>
        <v>1</v>
      </c>
      <c r="V1793" s="4"/>
      <c r="W1793" s="4"/>
      <c r="X1793">
        <f>IF(front!E1793&gt;$X$2,O1793,P1793)</f>
        <v>44617.265195969208</v>
      </c>
      <c r="Y1793">
        <f t="shared" si="386"/>
        <v>44380.511956321796</v>
      </c>
      <c r="Z1793">
        <f>SUMPRODUCT($B$7:$B$456,Y$7:Y$456,EXP(constants!$B$32+constants!$A$32*ABS($A$7:$A$456-$A1793)))</f>
        <v>4.488672293744E-14</v>
      </c>
      <c r="AA1793">
        <f t="shared" si="379"/>
        <v>44380.511956321796</v>
      </c>
      <c r="AB1793">
        <f t="shared" si="384"/>
        <v>44375.604533780723</v>
      </c>
      <c r="AD1793" s="4"/>
      <c r="AE1793" s="4"/>
      <c r="AF1793" s="4"/>
    </row>
    <row r="1794" spans="1:32" x14ac:dyDescent="0.2">
      <c r="A1794">
        <f>front!A1794</f>
        <v>1000.53</v>
      </c>
      <c r="B1794" s="1">
        <f t="shared" si="385"/>
        <v>0.42999999999994998</v>
      </c>
      <c r="C1794">
        <f>front!D1794-front!B1794</f>
        <v>26672.87</v>
      </c>
      <c r="D1794" s="2">
        <f>front!E1794-front!C1794</f>
        <v>55445.9</v>
      </c>
      <c r="E1794" s="2">
        <f>IF(front!F1794-front!C1794&gt;0,front!F1794-front!C1794,0)</f>
        <v>55445.9</v>
      </c>
      <c r="F1794" s="2">
        <f>front!I1794-front!H1794</f>
        <v>1779.8000000000011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27203.008403133917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58515.160897464695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58515.160897464695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1775.7355637870683</v>
      </c>
      <c r="M1794" s="4"/>
      <c r="N1794" s="4"/>
      <c r="O1794" s="4">
        <f t="shared" si="380"/>
        <v>45338.34733855653</v>
      </c>
      <c r="P1794" s="4">
        <f t="shared" si="381"/>
        <v>11703.032179492939</v>
      </c>
      <c r="Q1794" s="4">
        <f t="shared" si="381"/>
        <v>11703.032179492939</v>
      </c>
      <c r="R1794" s="4">
        <f t="shared" si="382"/>
        <v>295.95592729784471</v>
      </c>
      <c r="S1794" s="4"/>
      <c r="T1794" s="4"/>
      <c r="U1794" s="4">
        <f t="shared" si="383"/>
        <v>1</v>
      </c>
      <c r="V1794" s="4"/>
      <c r="W1794" s="4"/>
      <c r="X1794">
        <f>IF(front!E1794&gt;$X$2,O1794,P1794)</f>
        <v>45338.34733855653</v>
      </c>
      <c r="Y1794">
        <f t="shared" si="386"/>
        <v>45101.594098909118</v>
      </c>
      <c r="Z1794">
        <f>SUMPRODUCT($B$7:$B$456,Y$7:Y$456,EXP(constants!$B$32+constants!$A$32*ABS($A$7:$A$456-$A1794)))</f>
        <v>4.380218263837208E-14</v>
      </c>
      <c r="AA1794">
        <f t="shared" si="379"/>
        <v>45101.594098909118</v>
      </c>
      <c r="AB1794">
        <f t="shared" si="384"/>
        <v>45096.686676368045</v>
      </c>
      <c r="AD1794" s="4"/>
      <c r="AE1794" s="4"/>
      <c r="AF1794" s="4"/>
    </row>
    <row r="1795" spans="1:32" x14ac:dyDescent="0.2">
      <c r="A1795">
        <f>front!A1795</f>
        <v>1000.95</v>
      </c>
      <c r="B1795" s="1">
        <f t="shared" si="385"/>
        <v>0.42000000000007276</v>
      </c>
      <c r="C1795">
        <f>front!D1795-front!B1795</f>
        <v>26915.47</v>
      </c>
      <c r="D1795" s="2">
        <f>front!E1795-front!C1795</f>
        <v>54875</v>
      </c>
      <c r="E1795" s="2">
        <f>IF(front!F1795-front!C1795&gt;0,front!F1795-front!C1795,0)</f>
        <v>54875</v>
      </c>
      <c r="F1795" s="2">
        <f>front!I1795-front!H1795</f>
        <v>1771.5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27459.373287465878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57880.894007615192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57880.894007615192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1767.4543969289764</v>
      </c>
      <c r="M1795" s="4"/>
      <c r="N1795" s="4"/>
      <c r="O1795" s="4">
        <f t="shared" si="380"/>
        <v>45765.622145776462</v>
      </c>
      <c r="P1795" s="4">
        <f t="shared" si="381"/>
        <v>11576.17880152304</v>
      </c>
      <c r="Q1795" s="4">
        <f t="shared" si="381"/>
        <v>11576.17880152304</v>
      </c>
      <c r="R1795" s="4">
        <f t="shared" si="382"/>
        <v>294.57573282149605</v>
      </c>
      <c r="S1795" s="4"/>
      <c r="T1795" s="4"/>
      <c r="U1795" s="4">
        <f t="shared" si="383"/>
        <v>1</v>
      </c>
      <c r="V1795" s="4"/>
      <c r="W1795" s="4"/>
      <c r="X1795">
        <f>IF(front!E1795&gt;$X$2,O1795,P1795)</f>
        <v>45765.622145776462</v>
      </c>
      <c r="Y1795">
        <f t="shared" si="386"/>
        <v>45528.86890612905</v>
      </c>
      <c r="Z1795">
        <f>SUMPRODUCT($B$7:$B$456,Y$7:Y$456,EXP(constants!$B$32+constants!$A$32*ABS($A$7:$A$456-$A1795)))</f>
        <v>4.2768166310986178E-14</v>
      </c>
      <c r="AA1795">
        <f t="shared" si="379"/>
        <v>45528.86890612905</v>
      </c>
      <c r="AB1795">
        <f t="shared" si="384"/>
        <v>45523.961483587977</v>
      </c>
      <c r="AD1795" s="4"/>
      <c r="AE1795" s="4"/>
      <c r="AF1795" s="4"/>
    </row>
    <row r="1796" spans="1:32" x14ac:dyDescent="0.2">
      <c r="A1796">
        <f>front!A1796</f>
        <v>1001.38</v>
      </c>
      <c r="B1796" s="1">
        <f t="shared" si="385"/>
        <v>0.42999999999994998</v>
      </c>
      <c r="C1796">
        <f>front!D1796-front!B1796</f>
        <v>27088.47</v>
      </c>
      <c r="D1796" s="2">
        <f>front!E1796-front!C1796</f>
        <v>55841.9</v>
      </c>
      <c r="E1796" s="2">
        <f>IF(front!F1796-front!C1796&gt;0,front!F1796-front!C1796,0)</f>
        <v>55841.9</v>
      </c>
      <c r="F1796" s="2">
        <f>front!I1796-front!H1796</f>
        <v>1831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27642.279686052894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58955.662600997013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58955.662600997013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1826.8193803361114</v>
      </c>
      <c r="M1796" s="4"/>
      <c r="N1796" s="4"/>
      <c r="O1796" s="4">
        <f t="shared" si="380"/>
        <v>46070.466143421494</v>
      </c>
      <c r="P1796" s="4">
        <f t="shared" si="381"/>
        <v>11791.132520199402</v>
      </c>
      <c r="Q1796" s="4">
        <f t="shared" si="381"/>
        <v>11791.132520199402</v>
      </c>
      <c r="R1796" s="4">
        <f t="shared" si="382"/>
        <v>304.46989672268523</v>
      </c>
      <c r="S1796" s="4"/>
      <c r="T1796" s="4"/>
      <c r="U1796" s="4">
        <f t="shared" si="383"/>
        <v>1</v>
      </c>
      <c r="V1796" s="4"/>
      <c r="W1796" s="4"/>
      <c r="X1796">
        <f>IF(front!E1796&gt;$X$2,O1796,P1796)</f>
        <v>46070.466143421494</v>
      </c>
      <c r="Y1796">
        <f t="shared" si="386"/>
        <v>45833.712903774081</v>
      </c>
      <c r="Z1796">
        <f>SUMPRODUCT($B$7:$B$456,Y$7:Y$456,EXP(constants!$B$32+constants!$A$32*ABS($A$7:$A$456-$A1796)))</f>
        <v>4.1734813977688193E-14</v>
      </c>
      <c r="AA1796">
        <f t="shared" si="379"/>
        <v>45833.712903774081</v>
      </c>
      <c r="AB1796">
        <f t="shared" si="384"/>
        <v>45828.805481233008</v>
      </c>
      <c r="AD1796" s="4"/>
      <c r="AE1796" s="4"/>
      <c r="AF1796" s="4"/>
    </row>
    <row r="1797" spans="1:32" x14ac:dyDescent="0.2">
      <c r="A1797">
        <f>front!A1797</f>
        <v>1001.81</v>
      </c>
      <c r="B1797" s="1">
        <f t="shared" si="385"/>
        <v>0.42999999999994998</v>
      </c>
      <c r="C1797">
        <f>front!D1797-front!B1797</f>
        <v>27049.260000000002</v>
      </c>
      <c r="D1797" s="2">
        <f>front!E1797-front!C1797</f>
        <v>55376.7</v>
      </c>
      <c r="E1797" s="2">
        <f>IF(front!F1797-front!C1797&gt;0,front!F1797-front!C1797,0)</f>
        <v>55376.7</v>
      </c>
      <c r="F1797" s="2">
        <f>front!I1797-front!H1797</f>
        <v>1869.8000000000011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27600.817839776624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58438.233537927023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58438.233537927023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1865.5313286737983</v>
      </c>
      <c r="M1797" s="4"/>
      <c r="N1797" s="4"/>
      <c r="O1797" s="4">
        <f t="shared" si="380"/>
        <v>46001.363066294376</v>
      </c>
      <c r="P1797" s="4">
        <f t="shared" si="381"/>
        <v>11687.646707585405</v>
      </c>
      <c r="Q1797" s="4">
        <f t="shared" si="381"/>
        <v>11687.646707585405</v>
      </c>
      <c r="R1797" s="4">
        <f t="shared" si="382"/>
        <v>310.92188811229971</v>
      </c>
      <c r="S1797" s="4"/>
      <c r="T1797" s="4"/>
      <c r="U1797" s="4">
        <f t="shared" si="383"/>
        <v>1</v>
      </c>
      <c r="V1797" s="4"/>
      <c r="W1797" s="4"/>
      <c r="X1797">
        <f>IF(front!E1797&gt;$X$2,O1797,P1797)</f>
        <v>46001.363066294376</v>
      </c>
      <c r="Y1797">
        <f t="shared" si="386"/>
        <v>45764.609826646963</v>
      </c>
      <c r="Z1797">
        <f>SUMPRODUCT($B$7:$B$456,Y$7:Y$456,EXP(constants!$B$32+constants!$A$32*ABS($A$7:$A$456-$A1797)))</f>
        <v>4.0726429211083817E-14</v>
      </c>
      <c r="AA1797">
        <f t="shared" si="379"/>
        <v>45764.609826646963</v>
      </c>
      <c r="AB1797">
        <f t="shared" si="384"/>
        <v>45759.70240410589</v>
      </c>
      <c r="AD1797" s="4"/>
      <c r="AE1797" s="4"/>
      <c r="AF1797" s="4"/>
    </row>
    <row r="1798" spans="1:32" x14ac:dyDescent="0.2">
      <c r="A1798">
        <f>front!A1798</f>
        <v>1002.24</v>
      </c>
      <c r="B1798" s="1">
        <f t="shared" si="385"/>
        <v>0.43000000000006366</v>
      </c>
      <c r="C1798">
        <f>front!D1798-front!B1798</f>
        <v>26907.27</v>
      </c>
      <c r="D1798" s="2">
        <f>front!E1798-front!C1798</f>
        <v>55193.9</v>
      </c>
      <c r="E1798" s="2">
        <f>IF(front!F1798-front!C1798&gt;0,front!F1798-front!C1798,0)</f>
        <v>55193.9</v>
      </c>
      <c r="F1798" s="2">
        <f>front!I1798-front!H1798</f>
        <v>1796.6000000000004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27450.705603353803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58235.085230001532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58235.085230001532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1792.4974424888089</v>
      </c>
      <c r="M1798" s="4"/>
      <c r="N1798" s="4"/>
      <c r="O1798" s="4">
        <f t="shared" si="380"/>
        <v>45751.176005589667</v>
      </c>
      <c r="P1798" s="4">
        <f t="shared" si="381"/>
        <v>11647.017046000306</v>
      </c>
      <c r="Q1798" s="4">
        <f t="shared" si="381"/>
        <v>11647.017046000306</v>
      </c>
      <c r="R1798" s="4">
        <f t="shared" si="382"/>
        <v>298.74957374813482</v>
      </c>
      <c r="S1798" s="4"/>
      <c r="T1798" s="4"/>
      <c r="U1798" s="4">
        <f t="shared" si="383"/>
        <v>1</v>
      </c>
      <c r="V1798" s="4"/>
      <c r="W1798" s="4"/>
      <c r="X1798">
        <f>IF(front!E1798&gt;$X$2,O1798,P1798)</f>
        <v>45751.176005589667</v>
      </c>
      <c r="Y1798">
        <f t="shared" si="386"/>
        <v>45514.422765942254</v>
      </c>
      <c r="Z1798">
        <f>SUMPRODUCT($B$7:$B$456,Y$7:Y$456,EXP(constants!$B$32+constants!$A$32*ABS($A$7:$A$456-$A1798)))</f>
        <v>3.9742408751890805E-14</v>
      </c>
      <c r="AA1798">
        <f t="shared" si="379"/>
        <v>45514.422765942254</v>
      </c>
      <c r="AB1798">
        <f t="shared" si="384"/>
        <v>45509.515343401181</v>
      </c>
      <c r="AD1798" s="4"/>
      <c r="AE1798" s="4"/>
      <c r="AF1798" s="4"/>
    </row>
    <row r="1799" spans="1:32" x14ac:dyDescent="0.2">
      <c r="A1799">
        <f>front!A1799</f>
        <v>1002.67</v>
      </c>
      <c r="B1799" s="1">
        <f t="shared" si="385"/>
        <v>0.42999999999994998</v>
      </c>
      <c r="C1799">
        <f>front!D1799-front!B1799</f>
        <v>26574.73</v>
      </c>
      <c r="D1799" s="2">
        <f>front!E1799-front!C1799</f>
        <v>55489.8</v>
      </c>
      <c r="E1799" s="2">
        <f>IF(front!F1799-front!C1799&gt;0,front!F1799-front!C1799,0)</f>
        <v>55489.8</v>
      </c>
      <c r="F1799" s="2">
        <f>front!I1799-front!H1799</f>
        <v>1816.1000000000004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27099.342329453204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58563.970310008102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58563.970310008102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1811.953192761981</v>
      </c>
      <c r="M1799" s="4"/>
      <c r="N1799" s="4"/>
      <c r="O1799" s="4">
        <f t="shared" si="380"/>
        <v>45165.570549088676</v>
      </c>
      <c r="P1799" s="4">
        <f t="shared" si="381"/>
        <v>11712.79406200162</v>
      </c>
      <c r="Q1799" s="4">
        <f t="shared" si="381"/>
        <v>11712.79406200162</v>
      </c>
      <c r="R1799" s="4">
        <f t="shared" si="382"/>
        <v>301.99219879366348</v>
      </c>
      <c r="S1799" s="4"/>
      <c r="T1799" s="4"/>
      <c r="U1799" s="4">
        <f t="shared" si="383"/>
        <v>1</v>
      </c>
      <c r="V1799" s="4"/>
      <c r="W1799" s="4"/>
      <c r="X1799">
        <f>IF(front!E1799&gt;$X$2,O1799,P1799)</f>
        <v>45165.570549088676</v>
      </c>
      <c r="Y1799">
        <f t="shared" si="386"/>
        <v>44928.817309441263</v>
      </c>
      <c r="Z1799">
        <f>SUMPRODUCT($B$7:$B$456,Y$7:Y$456,EXP(constants!$B$32+constants!$A$32*ABS($A$7:$A$456-$A1799)))</f>
        <v>3.8782163916607805E-14</v>
      </c>
      <c r="AA1799">
        <f t="shared" ref="AA1799:AA1862" si="387">Y1799-Z1799</f>
        <v>44928.817309441263</v>
      </c>
      <c r="AB1799">
        <f t="shared" si="384"/>
        <v>44923.90988690019</v>
      </c>
      <c r="AD1799" s="4"/>
      <c r="AE1799" s="4"/>
      <c r="AF1799" s="4"/>
    </row>
    <row r="1800" spans="1:32" x14ac:dyDescent="0.2">
      <c r="A1800">
        <f>front!A1800</f>
        <v>1003.1</v>
      </c>
      <c r="B1800" s="1">
        <f t="shared" si="385"/>
        <v>0.43000000000006366</v>
      </c>
      <c r="C1800">
        <f>front!D1800-front!B1800</f>
        <v>26117.8</v>
      </c>
      <c r="D1800" s="2">
        <f>front!E1800-front!C1800</f>
        <v>55409.8</v>
      </c>
      <c r="E1800" s="2">
        <f>IF(front!F1800-front!C1800&gt;0,front!F1800-front!C1800,0)</f>
        <v>55409.8</v>
      </c>
      <c r="F1800" s="2">
        <f>front!I1800-front!H1800</f>
        <v>1830.7000000000007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26617.006477332485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58475.027996222532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58475.027996222532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1826.5200611313833</v>
      </c>
      <c r="M1800" s="4"/>
      <c r="N1800" s="4"/>
      <c r="O1800" s="4">
        <f t="shared" ref="O1800:O1863" si="388">I1800*1000/O$4</f>
        <v>44361.677462220803</v>
      </c>
      <c r="P1800" s="4">
        <f t="shared" ref="P1800:Q1863" si="389">J1800*1000/P$4</f>
        <v>11695.005599244507</v>
      </c>
      <c r="Q1800" s="4">
        <f t="shared" si="389"/>
        <v>11695.005599244507</v>
      </c>
      <c r="R1800" s="4">
        <f t="shared" ref="R1800:R1863" si="390">L1800*1000/R$4</f>
        <v>304.42001018856388</v>
      </c>
      <c r="S1800" s="4"/>
      <c r="T1800" s="4"/>
      <c r="U1800" s="4">
        <f t="shared" ref="U1800:U1863" si="391">Q1800/P1800</f>
        <v>1</v>
      </c>
      <c r="V1800" s="4"/>
      <c r="W1800" s="4"/>
      <c r="X1800">
        <f>IF(front!E1800&gt;$X$2,O1800,P1800)</f>
        <v>44361.677462220803</v>
      </c>
      <c r="Y1800">
        <f t="shared" si="386"/>
        <v>44124.924222573391</v>
      </c>
      <c r="Z1800">
        <f>SUMPRODUCT($B$7:$B$456,Y$7:Y$456,EXP(constants!$B$32+constants!$A$32*ABS($A$7:$A$456-$A1800)))</f>
        <v>3.7845120245336637E-14</v>
      </c>
      <c r="AA1800">
        <f t="shared" si="387"/>
        <v>44124.924222573391</v>
      </c>
      <c r="AB1800">
        <f t="shared" ref="AB1800:AB1863" si="392">IF((AA1800-$AA$3)&gt;0,AA1800-$AA$3,0)</f>
        <v>44120.016800032317</v>
      </c>
      <c r="AD1800" s="4"/>
      <c r="AE1800" s="4"/>
      <c r="AF1800" s="4"/>
    </row>
    <row r="1801" spans="1:32" x14ac:dyDescent="0.2">
      <c r="A1801">
        <f>front!A1801</f>
        <v>1003.53</v>
      </c>
      <c r="B1801" s="1">
        <f t="shared" ref="B1801:B1864" si="393">A1801-A1800</f>
        <v>0.42999999999994998</v>
      </c>
      <c r="C1801">
        <f>front!D1801-front!B1801</f>
        <v>25566.46</v>
      </c>
      <c r="D1801" s="2">
        <f>front!E1801-front!C1801</f>
        <v>55522.1</v>
      </c>
      <c r="E1801" s="2">
        <f>IF(front!F1801-front!C1801&gt;0,front!F1801-front!C1801,0)</f>
        <v>55522.1</v>
      </c>
      <c r="F1801" s="2">
        <f>front!I1801-front!H1801</f>
        <v>1810.8999999999996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26035.72649606517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58599.886129701088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58599.886129701088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1806.7649928599101</v>
      </c>
      <c r="M1801" s="4"/>
      <c r="N1801" s="4"/>
      <c r="O1801" s="4">
        <f t="shared" si="388"/>
        <v>43392.877493441949</v>
      </c>
      <c r="P1801" s="4">
        <f t="shared" si="389"/>
        <v>11719.977225940218</v>
      </c>
      <c r="Q1801" s="4">
        <f t="shared" si="389"/>
        <v>11719.977225940218</v>
      </c>
      <c r="R1801" s="4">
        <f t="shared" si="390"/>
        <v>301.12749880998501</v>
      </c>
      <c r="S1801" s="4"/>
      <c r="T1801" s="4"/>
      <c r="U1801" s="4">
        <f t="shared" si="391"/>
        <v>1</v>
      </c>
      <c r="V1801" s="4"/>
      <c r="W1801" s="4"/>
      <c r="X1801">
        <f>IF(front!E1801&gt;$X$2,O1801,P1801)</f>
        <v>43392.877493441949</v>
      </c>
      <c r="Y1801">
        <f t="shared" si="386"/>
        <v>43156.124253794536</v>
      </c>
      <c r="Z1801">
        <f>SUMPRODUCT($B$7:$B$456,Y$7:Y$456,EXP(constants!$B$32+constants!$A$32*ABS($A$7:$A$456-$A1801)))</f>
        <v>3.6930717158117636E-14</v>
      </c>
      <c r="AA1801">
        <f t="shared" si="387"/>
        <v>43156.124253794536</v>
      </c>
      <c r="AB1801">
        <f t="shared" si="392"/>
        <v>43151.216831253463</v>
      </c>
      <c r="AD1801" s="4"/>
      <c r="AE1801" s="4"/>
      <c r="AF1801" s="4"/>
    </row>
    <row r="1802" spans="1:32" x14ac:dyDescent="0.2">
      <c r="A1802">
        <f>front!A1802</f>
        <v>1003.95</v>
      </c>
      <c r="B1802" s="1">
        <f t="shared" si="393"/>
        <v>0.42000000000007276</v>
      </c>
      <c r="C1802">
        <f>front!D1802-front!B1802</f>
        <v>24899.739999999998</v>
      </c>
      <c r="D1802" s="2">
        <f>front!E1802-front!C1802</f>
        <v>55219.8</v>
      </c>
      <c r="E1802" s="2">
        <f>IF(front!F1802-front!C1802&gt;0,front!F1802-front!C1802,0)</f>
        <v>55219.8</v>
      </c>
      <c r="F1802" s="2">
        <f>front!I1802-front!H1802</f>
        <v>1709.5999999999985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25333.863091813211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58263.862768413484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58263.862768413484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1705.694836440678</v>
      </c>
      <c r="M1802" s="4"/>
      <c r="N1802" s="4"/>
      <c r="O1802" s="4">
        <f t="shared" si="388"/>
        <v>42223.105153022014</v>
      </c>
      <c r="P1802" s="4">
        <f t="shared" si="389"/>
        <v>11652.772553682697</v>
      </c>
      <c r="Q1802" s="4">
        <f t="shared" si="389"/>
        <v>11652.772553682697</v>
      </c>
      <c r="R1802" s="4">
        <f t="shared" si="390"/>
        <v>284.28247274011301</v>
      </c>
      <c r="S1802" s="4"/>
      <c r="T1802" s="4"/>
      <c r="U1802" s="4">
        <f t="shared" si="391"/>
        <v>1</v>
      </c>
      <c r="V1802" s="4"/>
      <c r="W1802" s="4"/>
      <c r="X1802">
        <f>IF(front!E1802&gt;$X$2,O1802,P1802)</f>
        <v>42223.105153022014</v>
      </c>
      <c r="Y1802">
        <f t="shared" si="386"/>
        <v>41986.351913374601</v>
      </c>
      <c r="Z1802">
        <f>SUMPRODUCT($B$7:$B$456,Y$7:Y$456,EXP(constants!$B$32+constants!$A$32*ABS($A$7:$A$456-$A1802)))</f>
        <v>3.6058912096738997E-14</v>
      </c>
      <c r="AA1802">
        <f t="shared" si="387"/>
        <v>41986.351913374601</v>
      </c>
      <c r="AB1802">
        <f t="shared" si="392"/>
        <v>41981.444490833528</v>
      </c>
      <c r="AD1802" s="4"/>
      <c r="AE1802" s="4"/>
      <c r="AF1802" s="4"/>
    </row>
    <row r="1803" spans="1:32" x14ac:dyDescent="0.2">
      <c r="A1803">
        <f>front!A1803</f>
        <v>1004.38</v>
      </c>
      <c r="B1803" s="1">
        <f t="shared" si="393"/>
        <v>0.42999999999994998</v>
      </c>
      <c r="C1803">
        <f>front!D1803-front!B1803</f>
        <v>24260.46</v>
      </c>
      <c r="D1803" s="2">
        <f>front!E1803-front!C1803</f>
        <v>55890.7</v>
      </c>
      <c r="E1803" s="2">
        <f>IF(front!F1803-front!C1803&gt;0,front!F1803-front!C1803,0)</f>
        <v>55890.7</v>
      </c>
      <c r="F1803" s="2">
        <f>front!I1803-front!H1803</f>
        <v>1707.0999999999985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24661.999711207009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59009.982198252794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59009.982198252794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1703.2005078514546</v>
      </c>
      <c r="M1803" s="4"/>
      <c r="N1803" s="4"/>
      <c r="O1803" s="4">
        <f t="shared" si="388"/>
        <v>41103.332852011685</v>
      </c>
      <c r="P1803" s="4">
        <f t="shared" si="389"/>
        <v>11801.99643965056</v>
      </c>
      <c r="Q1803" s="4">
        <f t="shared" si="389"/>
        <v>11801.99643965056</v>
      </c>
      <c r="R1803" s="4">
        <f t="shared" si="390"/>
        <v>283.86675130857577</v>
      </c>
      <c r="S1803" s="4"/>
      <c r="T1803" s="4"/>
      <c r="U1803" s="4">
        <f t="shared" si="391"/>
        <v>1</v>
      </c>
      <c r="V1803" s="4"/>
      <c r="W1803" s="4"/>
      <c r="X1803">
        <f>IF(front!E1803&gt;$X$2,O1803,P1803)</f>
        <v>41103.332852011685</v>
      </c>
      <c r="Y1803">
        <f t="shared" si="386"/>
        <v>40866.579612364272</v>
      </c>
      <c r="Z1803">
        <f>SUMPRODUCT($B$7:$B$456,Y$7:Y$456,EXP(constants!$B$32+constants!$A$32*ABS($A$7:$A$456-$A1803)))</f>
        <v>3.5187666865404839E-14</v>
      </c>
      <c r="AA1803">
        <f t="shared" si="387"/>
        <v>40866.579612364272</v>
      </c>
      <c r="AB1803">
        <f t="shared" si="392"/>
        <v>40861.672189823199</v>
      </c>
      <c r="AD1803" s="4"/>
      <c r="AE1803" s="4"/>
      <c r="AF1803" s="4"/>
    </row>
    <row r="1804" spans="1:32" x14ac:dyDescent="0.2">
      <c r="A1804">
        <f>front!A1804</f>
        <v>1004.81</v>
      </c>
      <c r="B1804" s="1">
        <f t="shared" si="393"/>
        <v>0.42999999999994998</v>
      </c>
      <c r="C1804">
        <f>front!D1804-front!B1804</f>
        <v>23695.199999999997</v>
      </c>
      <c r="D1804" s="2">
        <f>front!E1804-front!C1804</f>
        <v>55329.4</v>
      </c>
      <c r="E1804" s="2">
        <f>IF(front!F1804-front!C1804&gt;0,front!F1804-front!C1804,0)</f>
        <v>55329.4</v>
      </c>
      <c r="F1804" s="2">
        <f>front!I1804-front!H1804</f>
        <v>1705.1999999999989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24068.85638266446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58385.659536446183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58385.659536446183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1701.3048180883652</v>
      </c>
      <c r="M1804" s="4"/>
      <c r="N1804" s="4"/>
      <c r="O1804" s="4">
        <f t="shared" si="388"/>
        <v>40114.760637774103</v>
      </c>
      <c r="P1804" s="4">
        <f t="shared" si="389"/>
        <v>11677.131907289237</v>
      </c>
      <c r="Q1804" s="4">
        <f t="shared" si="389"/>
        <v>11677.131907289237</v>
      </c>
      <c r="R1804" s="4">
        <f t="shared" si="390"/>
        <v>283.55080301472753</v>
      </c>
      <c r="S1804" s="4"/>
      <c r="T1804" s="4"/>
      <c r="U1804" s="4">
        <f t="shared" si="391"/>
        <v>1</v>
      </c>
      <c r="V1804" s="4"/>
      <c r="W1804" s="4"/>
      <c r="X1804">
        <f>IF(front!E1804&gt;$X$2,O1804,P1804)</f>
        <v>40114.760637774103</v>
      </c>
      <c r="Y1804">
        <f t="shared" si="386"/>
        <v>39878.007398126691</v>
      </c>
      <c r="Z1804">
        <f>SUMPRODUCT($B$7:$B$456,Y$7:Y$456,EXP(constants!$B$32+constants!$A$32*ABS($A$7:$A$456-$A1804)))</f>
        <v>3.4337472414834311E-14</v>
      </c>
      <c r="AA1804">
        <f t="shared" si="387"/>
        <v>39878.007398126691</v>
      </c>
      <c r="AB1804">
        <f t="shared" si="392"/>
        <v>39873.099975585617</v>
      </c>
      <c r="AD1804" s="4"/>
      <c r="AE1804" s="4"/>
      <c r="AF1804" s="4"/>
    </row>
    <row r="1805" spans="1:32" x14ac:dyDescent="0.2">
      <c r="A1805">
        <f>front!A1805</f>
        <v>1005.24</v>
      </c>
      <c r="B1805" s="1">
        <f t="shared" si="393"/>
        <v>0.43000000000006366</v>
      </c>
      <c r="C1805">
        <f>front!D1805-front!B1805</f>
        <v>23272.269999999997</v>
      </c>
      <c r="D1805" s="2">
        <f>front!E1805-front!C1805</f>
        <v>55401.5</v>
      </c>
      <c r="E1805" s="2">
        <f>IF(front!F1805-front!C1805&gt;0,front!F1805-front!C1805,0)</f>
        <v>55401.5</v>
      </c>
      <c r="F1805" s="2">
        <f>front!I1805-front!H1805</f>
        <v>1683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23625.64394532414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58465.801296615289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58465.801296615289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1679.1551774769362</v>
      </c>
      <c r="M1805" s="4"/>
      <c r="N1805" s="4"/>
      <c r="O1805" s="4">
        <f t="shared" si="388"/>
        <v>39376.073242206905</v>
      </c>
      <c r="P1805" s="4">
        <f t="shared" si="389"/>
        <v>11693.160259323058</v>
      </c>
      <c r="Q1805" s="4">
        <f t="shared" si="389"/>
        <v>11693.160259323058</v>
      </c>
      <c r="R1805" s="4">
        <f t="shared" si="390"/>
        <v>279.85919624615605</v>
      </c>
      <c r="S1805" s="4"/>
      <c r="T1805" s="4"/>
      <c r="U1805" s="4">
        <f t="shared" si="391"/>
        <v>1</v>
      </c>
      <c r="V1805" s="4"/>
      <c r="W1805" s="4"/>
      <c r="X1805">
        <f>IF(front!E1805&gt;$X$2,O1805,P1805)</f>
        <v>39376.073242206905</v>
      </c>
      <c r="Y1805">
        <f t="shared" si="386"/>
        <v>39139.320002559492</v>
      </c>
      <c r="Z1805">
        <f>SUMPRODUCT($B$7:$B$456,Y$7:Y$456,EXP(constants!$B$32+constants!$A$32*ABS($A$7:$A$456-$A1805)))</f>
        <v>3.3507820122018583E-14</v>
      </c>
      <c r="AA1805">
        <f t="shared" si="387"/>
        <v>39139.320002559492</v>
      </c>
      <c r="AB1805">
        <f t="shared" si="392"/>
        <v>39134.412580018419</v>
      </c>
      <c r="AD1805" s="4"/>
      <c r="AE1805" s="4"/>
      <c r="AF1805" s="4"/>
    </row>
    <row r="1806" spans="1:32" x14ac:dyDescent="0.2">
      <c r="A1806">
        <f>front!A1806</f>
        <v>1005.67</v>
      </c>
      <c r="B1806" s="1">
        <f t="shared" si="393"/>
        <v>0.42999999999994998</v>
      </c>
      <c r="C1806">
        <f>front!D1806-front!B1806</f>
        <v>22891.86</v>
      </c>
      <c r="D1806" s="2">
        <f>front!E1806-front!C1806</f>
        <v>54886.3</v>
      </c>
      <c r="E1806" s="2">
        <f>IF(front!F1806-front!C1806&gt;0,front!F1806-front!C1806,0)</f>
        <v>54886.3</v>
      </c>
      <c r="F1806" s="2">
        <f>front!I1806-front!H1806</f>
        <v>1677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23227.42158495581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57893.440327464981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57893.440327464981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1673.1687873630135</v>
      </c>
      <c r="M1806" s="4"/>
      <c r="N1806" s="4"/>
      <c r="O1806" s="4">
        <f t="shared" si="388"/>
        <v>38712.36930825968</v>
      </c>
      <c r="P1806" s="4">
        <f t="shared" si="389"/>
        <v>11578.688065492997</v>
      </c>
      <c r="Q1806" s="4">
        <f t="shared" si="389"/>
        <v>11578.688065492997</v>
      </c>
      <c r="R1806" s="4">
        <f t="shared" si="390"/>
        <v>278.86146456050227</v>
      </c>
      <c r="S1806" s="4"/>
      <c r="T1806" s="4"/>
      <c r="U1806" s="4">
        <f t="shared" si="391"/>
        <v>1</v>
      </c>
      <c r="V1806" s="4"/>
      <c r="W1806" s="4"/>
      <c r="X1806">
        <f>IF(front!E1806&gt;$X$2,O1806,P1806)</f>
        <v>38712.36930825968</v>
      </c>
      <c r="Y1806">
        <f t="shared" si="386"/>
        <v>38475.616068612268</v>
      </c>
      <c r="Z1806">
        <f>SUMPRODUCT($B$7:$B$456,Y$7:Y$456,EXP(constants!$B$32+constants!$A$32*ABS($A$7:$A$456-$A1806)))</f>
        <v>3.2698213653154794E-14</v>
      </c>
      <c r="AA1806">
        <f t="shared" si="387"/>
        <v>38475.616068612268</v>
      </c>
      <c r="AB1806">
        <f t="shared" si="392"/>
        <v>38470.708646071194</v>
      </c>
      <c r="AD1806" s="4"/>
      <c r="AE1806" s="4"/>
      <c r="AF1806" s="4"/>
    </row>
    <row r="1807" spans="1:32" x14ac:dyDescent="0.2">
      <c r="A1807">
        <f>front!A1807</f>
        <v>1006.1</v>
      </c>
      <c r="B1807" s="1">
        <f t="shared" si="393"/>
        <v>0.43000000000006366</v>
      </c>
      <c r="C1807">
        <f>front!D1807-front!B1807</f>
        <v>22606.400000000001</v>
      </c>
      <c r="D1807" s="2">
        <f>front!E1807-front!C1807</f>
        <v>55528.3</v>
      </c>
      <c r="E1807" s="2">
        <f>IF(front!F1807-front!C1807&gt;0,front!F1807-front!C1807,0)</f>
        <v>55528.3</v>
      </c>
      <c r="F1807" s="2">
        <f>front!I1807-front!H1807</f>
        <v>1632.2000000000007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22928.866672902033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58606.780546434587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58606.780546434587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1628.4703969457742</v>
      </c>
      <c r="M1807" s="4"/>
      <c r="N1807" s="4"/>
      <c r="O1807" s="4">
        <f t="shared" si="388"/>
        <v>38214.777788170053</v>
      </c>
      <c r="P1807" s="4">
        <f t="shared" si="389"/>
        <v>11721.356109286919</v>
      </c>
      <c r="Q1807" s="4">
        <f t="shared" si="389"/>
        <v>11721.356109286919</v>
      </c>
      <c r="R1807" s="4">
        <f t="shared" si="390"/>
        <v>271.41173282429565</v>
      </c>
      <c r="S1807" s="4"/>
      <c r="T1807" s="4"/>
      <c r="U1807" s="4">
        <f t="shared" si="391"/>
        <v>1</v>
      </c>
      <c r="V1807" s="4"/>
      <c r="W1807" s="4"/>
      <c r="X1807">
        <f>IF(front!E1807&gt;$X$2,O1807,P1807)</f>
        <v>38214.777788170053</v>
      </c>
      <c r="Y1807">
        <f t="shared" si="386"/>
        <v>37978.024548522641</v>
      </c>
      <c r="Z1807">
        <f>SUMPRODUCT($B$7:$B$456,Y$7:Y$456,EXP(constants!$B$32+constants!$A$32*ABS($A$7:$A$456-$A1807)))</f>
        <v>3.1908168666716057E-14</v>
      </c>
      <c r="AA1807">
        <f t="shared" si="387"/>
        <v>37978.024548522641</v>
      </c>
      <c r="AB1807">
        <f t="shared" si="392"/>
        <v>37973.117125981567</v>
      </c>
      <c r="AD1807" s="4"/>
      <c r="AE1807" s="4"/>
      <c r="AF1807" s="4"/>
    </row>
    <row r="1808" spans="1:32" x14ac:dyDescent="0.2">
      <c r="A1808">
        <f>front!A1808</f>
        <v>1006.52</v>
      </c>
      <c r="B1808" s="1">
        <f t="shared" si="393"/>
        <v>0.41999999999995907</v>
      </c>
      <c r="C1808">
        <f>front!D1808-front!B1808</f>
        <v>22364.33</v>
      </c>
      <c r="D1808" s="2">
        <f>front!E1808-front!C1808</f>
        <v>55979.6</v>
      </c>
      <c r="E1808" s="2">
        <f>IF(front!F1808-front!C1808&gt;0,front!F1808-front!C1808,0)</f>
        <v>55979.6</v>
      </c>
      <c r="F1808" s="2">
        <f>front!I1808-front!H1808</f>
        <v>1626.5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22675.876542299287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59108.958877951613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59108.958877951613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1622.7833235138955</v>
      </c>
      <c r="M1808" s="4"/>
      <c r="N1808" s="4"/>
      <c r="O1808" s="4">
        <f t="shared" si="388"/>
        <v>37793.127570498807</v>
      </c>
      <c r="P1808" s="4">
        <f t="shared" si="389"/>
        <v>11821.791775590324</v>
      </c>
      <c r="Q1808" s="4">
        <f t="shared" si="389"/>
        <v>11821.791775590324</v>
      </c>
      <c r="R1808" s="4">
        <f t="shared" si="390"/>
        <v>270.46388725231594</v>
      </c>
      <c r="S1808" s="4"/>
      <c r="T1808" s="4"/>
      <c r="U1808" s="4">
        <f t="shared" si="391"/>
        <v>1</v>
      </c>
      <c r="V1808" s="4"/>
      <c r="W1808" s="4"/>
      <c r="X1808">
        <f>IF(front!E1808&gt;$X$2,O1808,P1808)</f>
        <v>37793.127570498807</v>
      </c>
      <c r="Y1808">
        <f t="shared" si="386"/>
        <v>37556.374330851395</v>
      </c>
      <c r="Z1808">
        <f>SUMPRODUCT($B$7:$B$456,Y$7:Y$456,EXP(constants!$B$32+constants!$A$32*ABS($A$7:$A$456-$A1808)))</f>
        <v>3.1154928408102675E-14</v>
      </c>
      <c r="AA1808">
        <f t="shared" si="387"/>
        <v>37556.374330851395</v>
      </c>
      <c r="AB1808">
        <f t="shared" si="392"/>
        <v>37551.466908310322</v>
      </c>
      <c r="AD1808" s="4"/>
      <c r="AE1808" s="4"/>
      <c r="AF1808" s="4"/>
    </row>
    <row r="1809" spans="1:32" x14ac:dyDescent="0.2">
      <c r="A1809">
        <f>front!A1809</f>
        <v>1006.95</v>
      </c>
      <c r="B1809" s="1">
        <f t="shared" si="393"/>
        <v>0.43000000000006366</v>
      </c>
      <c r="C1809">
        <f>front!D1809-front!B1809</f>
        <v>22307.33</v>
      </c>
      <c r="D1809" s="2">
        <f>front!E1809-front!C1809</f>
        <v>55303.9</v>
      </c>
      <c r="E1809" s="2">
        <f>IF(front!F1809-front!C1809&gt;0,front!F1809-front!C1809,0)</f>
        <v>55303.9</v>
      </c>
      <c r="F1809" s="2">
        <f>front!I1809-front!H1809</f>
        <v>1680.2000000000007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22616.329967204107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58357.318852272299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58357.318852272299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1676.3615287983214</v>
      </c>
      <c r="M1809" s="4"/>
      <c r="N1809" s="4"/>
      <c r="O1809" s="4">
        <f t="shared" si="388"/>
        <v>37693.883278673507</v>
      </c>
      <c r="P1809" s="4">
        <f t="shared" si="389"/>
        <v>11671.46377045446</v>
      </c>
      <c r="Q1809" s="4">
        <f t="shared" si="389"/>
        <v>11671.46377045446</v>
      </c>
      <c r="R1809" s="4">
        <f t="shared" si="390"/>
        <v>279.39358813305358</v>
      </c>
      <c r="S1809" s="4"/>
      <c r="T1809" s="4"/>
      <c r="U1809" s="4">
        <f t="shared" si="391"/>
        <v>1</v>
      </c>
      <c r="V1809" s="4"/>
      <c r="W1809" s="4"/>
      <c r="X1809">
        <f>IF(front!E1809&gt;$X$2,O1809,P1809)</f>
        <v>37693.883278673507</v>
      </c>
      <c r="Y1809">
        <f t="shared" si="386"/>
        <v>37457.130039026095</v>
      </c>
      <c r="Z1809">
        <f>SUMPRODUCT($B$7:$B$456,Y$7:Y$456,EXP(constants!$B$32+constants!$A$32*ABS($A$7:$A$456-$A1809)))</f>
        <v>3.0402171843087566E-14</v>
      </c>
      <c r="AA1809">
        <f t="shared" si="387"/>
        <v>37457.130039026095</v>
      </c>
      <c r="AB1809">
        <f t="shared" si="392"/>
        <v>37452.222616485022</v>
      </c>
      <c r="AD1809" s="4"/>
      <c r="AE1809" s="4"/>
      <c r="AF1809" s="4"/>
    </row>
    <row r="1810" spans="1:32" x14ac:dyDescent="0.2">
      <c r="A1810">
        <f>front!A1810</f>
        <v>1007.38</v>
      </c>
      <c r="B1810" s="1">
        <f t="shared" si="393"/>
        <v>0.42999999999994998</v>
      </c>
      <c r="C1810">
        <f>front!D1810-front!B1810</f>
        <v>22316.14</v>
      </c>
      <c r="D1810" s="2">
        <f>front!E1810-front!C1810</f>
        <v>55547</v>
      </c>
      <c r="E1810" s="2">
        <f>IF(front!F1810-front!C1810&gt;0,front!F1810-front!C1810,0)</f>
        <v>55547</v>
      </c>
      <c r="F1810" s="2">
        <f>front!I1810-front!H1810</f>
        <v>1777.1000000000004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22625.532950247598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58627.575701597416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58627.575701597416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1773.0416902760505</v>
      </c>
      <c r="M1810" s="4"/>
      <c r="N1810" s="4"/>
      <c r="O1810" s="4">
        <f t="shared" si="388"/>
        <v>37709.221583745995</v>
      </c>
      <c r="P1810" s="4">
        <f t="shared" si="389"/>
        <v>11725.515140319483</v>
      </c>
      <c r="Q1810" s="4">
        <f t="shared" si="389"/>
        <v>11725.515140319483</v>
      </c>
      <c r="R1810" s="4">
        <f t="shared" si="390"/>
        <v>295.50694837934174</v>
      </c>
      <c r="S1810" s="4"/>
      <c r="T1810" s="4"/>
      <c r="U1810" s="4">
        <f t="shared" si="391"/>
        <v>1</v>
      </c>
      <c r="V1810" s="4"/>
      <c r="W1810" s="4"/>
      <c r="X1810">
        <f>IF(front!E1810&gt;$X$2,O1810,P1810)</f>
        <v>37709.221583745995</v>
      </c>
      <c r="Y1810">
        <f t="shared" si="386"/>
        <v>37472.468344098583</v>
      </c>
      <c r="Z1810">
        <f>SUMPRODUCT($B$7:$B$456,Y$7:Y$456,EXP(constants!$B$32+constants!$A$32*ABS($A$7:$A$456-$A1810)))</f>
        <v>2.9667603169206597E-14</v>
      </c>
      <c r="AA1810">
        <f t="shared" si="387"/>
        <v>37472.468344098583</v>
      </c>
      <c r="AB1810">
        <f t="shared" si="392"/>
        <v>37467.56092155751</v>
      </c>
      <c r="AD1810" s="4"/>
      <c r="AE1810" s="4"/>
      <c r="AF1810" s="4"/>
    </row>
    <row r="1811" spans="1:32" x14ac:dyDescent="0.2">
      <c r="A1811">
        <f>front!A1811</f>
        <v>1007.81</v>
      </c>
      <c r="B1811" s="1">
        <f t="shared" si="393"/>
        <v>0.42999999999994998</v>
      </c>
      <c r="C1811">
        <f>front!D1811-front!B1811</f>
        <v>22291.670000000002</v>
      </c>
      <c r="D1811" s="2">
        <f>front!E1811-front!C1811</f>
        <v>55827.7</v>
      </c>
      <c r="E1811" s="2">
        <f>IF(front!F1811-front!C1811&gt;0,front!F1811-front!C1811,0)</f>
        <v>55827.7</v>
      </c>
      <c r="F1811" s="2">
        <f>front!I1811-front!H1811</f>
        <v>1762.6000000000004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22599.971989144811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58939.858029317438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58939.858029317438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1758.5745910298547</v>
      </c>
      <c r="M1811" s="4"/>
      <c r="N1811" s="4"/>
      <c r="O1811" s="4">
        <f t="shared" si="388"/>
        <v>37666.619981908014</v>
      </c>
      <c r="P1811" s="4">
        <f t="shared" si="389"/>
        <v>11787.971605863488</v>
      </c>
      <c r="Q1811" s="4">
        <f t="shared" si="389"/>
        <v>11787.971605863488</v>
      </c>
      <c r="R1811" s="4">
        <f t="shared" si="390"/>
        <v>293.09576517164243</v>
      </c>
      <c r="S1811" s="4"/>
      <c r="T1811" s="4"/>
      <c r="U1811" s="4">
        <f t="shared" si="391"/>
        <v>1</v>
      </c>
      <c r="V1811" s="4"/>
      <c r="W1811" s="4"/>
      <c r="X1811">
        <f>IF(front!E1811&gt;$X$2,O1811,P1811)</f>
        <v>37666.619981908014</v>
      </c>
      <c r="Y1811">
        <f t="shared" si="386"/>
        <v>37429.866742260601</v>
      </c>
      <c r="Z1811">
        <f>SUMPRODUCT($B$7:$B$456,Y$7:Y$456,EXP(constants!$B$32+constants!$A$32*ABS($A$7:$A$456-$A1811)))</f>
        <v>2.8950782935780263E-14</v>
      </c>
      <c r="AA1811">
        <f t="shared" si="387"/>
        <v>37429.866742260601</v>
      </c>
      <c r="AB1811">
        <f t="shared" si="392"/>
        <v>37424.959319719528</v>
      </c>
      <c r="AD1811" s="4"/>
      <c r="AE1811" s="4"/>
      <c r="AF1811" s="4"/>
    </row>
    <row r="1812" spans="1:32" x14ac:dyDescent="0.2">
      <c r="A1812">
        <f>front!A1812</f>
        <v>1008.24</v>
      </c>
      <c r="B1812" s="1">
        <f t="shared" si="393"/>
        <v>0.43000000000006366</v>
      </c>
      <c r="C1812">
        <f>front!D1812-front!B1812</f>
        <v>22357.94</v>
      </c>
      <c r="D1812" s="2">
        <f>front!E1812-front!C1812</f>
        <v>55959.5</v>
      </c>
      <c r="E1812" s="2">
        <f>IF(front!F1812-front!C1812&gt;0,front!F1812-front!C1812,0)</f>
        <v>55959.5</v>
      </c>
      <c r="F1812" s="2">
        <f>front!I1812-front!H1812</f>
        <v>1859.5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22669.200586407038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59086.578105420798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59086.578105420798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1855.2547035531998</v>
      </c>
      <c r="M1812" s="4"/>
      <c r="N1812" s="4"/>
      <c r="O1812" s="4">
        <f t="shared" si="388"/>
        <v>37782.000977345066</v>
      </c>
      <c r="P1812" s="4">
        <f t="shared" si="389"/>
        <v>11817.315621084159</v>
      </c>
      <c r="Q1812" s="4">
        <f t="shared" si="389"/>
        <v>11817.315621084159</v>
      </c>
      <c r="R1812" s="4">
        <f t="shared" si="390"/>
        <v>309.20911725886663</v>
      </c>
      <c r="S1812" s="4"/>
      <c r="T1812" s="4"/>
      <c r="U1812" s="4">
        <f t="shared" si="391"/>
        <v>1</v>
      </c>
      <c r="V1812" s="4"/>
      <c r="W1812" s="4"/>
      <c r="X1812">
        <f>IF(front!E1812&gt;$X$2,O1812,P1812)</f>
        <v>37782.000977345066</v>
      </c>
      <c r="Y1812">
        <f t="shared" si="386"/>
        <v>37545.247737697653</v>
      </c>
      <c r="Z1812">
        <f>SUMPRODUCT($B$7:$B$456,Y$7:Y$456,EXP(constants!$B$32+constants!$A$32*ABS($A$7:$A$456-$A1812)))</f>
        <v>2.8251282310011903E-14</v>
      </c>
      <c r="AA1812">
        <f t="shared" si="387"/>
        <v>37545.247737697653</v>
      </c>
      <c r="AB1812">
        <f t="shared" si="392"/>
        <v>37540.34031515658</v>
      </c>
      <c r="AD1812" s="4"/>
      <c r="AE1812" s="4"/>
      <c r="AF1812" s="4"/>
    </row>
    <row r="1813" spans="1:32" x14ac:dyDescent="0.2">
      <c r="A1813">
        <f>front!A1813</f>
        <v>1008.67</v>
      </c>
      <c r="B1813" s="1">
        <f t="shared" si="393"/>
        <v>0.42999999999994998</v>
      </c>
      <c r="C1813">
        <f>front!D1813-front!B1813</f>
        <v>22361.73</v>
      </c>
      <c r="D1813" s="2">
        <f>front!E1813-front!C1813</f>
        <v>55572.2</v>
      </c>
      <c r="E1813" s="2">
        <f>IF(front!F1813-front!C1813&gt;0,front!F1813-front!C1813,0)</f>
        <v>55572.2</v>
      </c>
      <c r="F1813" s="2">
        <f>front!I1813-front!H1813</f>
        <v>1960.2000000000007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22673.160176563793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58655.600804913163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58655.600804913163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1955.7261751238022</v>
      </c>
      <c r="M1813" s="4"/>
      <c r="N1813" s="4"/>
      <c r="O1813" s="4">
        <f t="shared" si="388"/>
        <v>37788.60029427299</v>
      </c>
      <c r="P1813" s="4">
        <f t="shared" si="389"/>
        <v>11731.120160982633</v>
      </c>
      <c r="Q1813" s="4">
        <f t="shared" si="389"/>
        <v>11731.120160982633</v>
      </c>
      <c r="R1813" s="4">
        <f t="shared" si="390"/>
        <v>325.95436252063371</v>
      </c>
      <c r="S1813" s="4"/>
      <c r="T1813" s="4"/>
      <c r="U1813" s="4">
        <f t="shared" si="391"/>
        <v>1</v>
      </c>
      <c r="V1813" s="4"/>
      <c r="W1813" s="4"/>
      <c r="X1813">
        <f>IF(front!E1813&gt;$X$2,O1813,P1813)</f>
        <v>37788.60029427299</v>
      </c>
      <c r="Y1813">
        <f t="shared" si="386"/>
        <v>37551.847054625578</v>
      </c>
      <c r="Z1813">
        <f>SUMPRODUCT($B$7:$B$456,Y$7:Y$456,EXP(constants!$B$32+constants!$A$32*ABS($A$7:$A$456-$A1813)))</f>
        <v>2.7568682820442194E-14</v>
      </c>
      <c r="AA1813">
        <f t="shared" si="387"/>
        <v>37551.847054625578</v>
      </c>
      <c r="AB1813">
        <f t="shared" si="392"/>
        <v>37546.939632084504</v>
      </c>
      <c r="AD1813" s="4"/>
      <c r="AE1813" s="4"/>
      <c r="AF1813" s="4"/>
    </row>
    <row r="1814" spans="1:32" x14ac:dyDescent="0.2">
      <c r="A1814">
        <f>front!A1814</f>
        <v>1009.09</v>
      </c>
      <c r="B1814" s="1">
        <f t="shared" si="393"/>
        <v>0.42000000000007276</v>
      </c>
      <c r="C1814">
        <f>front!D1814-front!B1814</f>
        <v>22494.53</v>
      </c>
      <c r="D1814" s="2">
        <f>front!E1814-front!C1814</f>
        <v>55711.5</v>
      </c>
      <c r="E1814" s="2">
        <f>IF(front!F1814-front!C1814&gt;0,front!F1814-front!C1814,0)</f>
        <v>55711.5</v>
      </c>
      <c r="F1814" s="2">
        <f>front!I1814-front!H1814</f>
        <v>1970.8000000000011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22811.928929116631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58810.553142006378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58810.553142006378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1966.3021208438986</v>
      </c>
      <c r="M1814" s="4"/>
      <c r="N1814" s="4"/>
      <c r="O1814" s="4">
        <f t="shared" si="388"/>
        <v>38019.881548527723</v>
      </c>
      <c r="P1814" s="4">
        <f t="shared" si="389"/>
        <v>11762.110628401275</v>
      </c>
      <c r="Q1814" s="4">
        <f t="shared" si="389"/>
        <v>11762.110628401275</v>
      </c>
      <c r="R1814" s="4">
        <f t="shared" si="390"/>
        <v>327.71702014064977</v>
      </c>
      <c r="S1814" s="4"/>
      <c r="T1814" s="4"/>
      <c r="U1814" s="4">
        <f t="shared" si="391"/>
        <v>1</v>
      </c>
      <c r="V1814" s="4"/>
      <c r="W1814" s="4"/>
      <c r="X1814">
        <f>IF(front!E1814&gt;$X$2,O1814,P1814)</f>
        <v>38019.881548527723</v>
      </c>
      <c r="Y1814">
        <f t="shared" si="386"/>
        <v>37783.12830888031</v>
      </c>
      <c r="Z1814">
        <f>SUMPRODUCT($B$7:$B$456,Y$7:Y$456,EXP(constants!$B$32+constants!$A$32*ABS($A$7:$A$456-$A1814)))</f>
        <v>2.6917882644656248E-14</v>
      </c>
      <c r="AA1814">
        <f t="shared" si="387"/>
        <v>37783.12830888031</v>
      </c>
      <c r="AB1814">
        <f t="shared" si="392"/>
        <v>37778.220886339237</v>
      </c>
      <c r="AD1814" s="4"/>
      <c r="AE1814" s="4"/>
      <c r="AF1814" s="4"/>
    </row>
    <row r="1815" spans="1:32" x14ac:dyDescent="0.2">
      <c r="A1815">
        <f>front!A1815</f>
        <v>1009.52</v>
      </c>
      <c r="B1815" s="1">
        <f t="shared" si="393"/>
        <v>0.42999999999994998</v>
      </c>
      <c r="C1815">
        <f>front!D1815-front!B1815</f>
        <v>22497.53</v>
      </c>
      <c r="D1815" s="2">
        <f>front!E1815-front!C1815</f>
        <v>53667.6</v>
      </c>
      <c r="E1815" s="2">
        <f>IF(front!F1815-front!C1815&gt;0,front!F1815-front!C1815,0)</f>
        <v>53667.6</v>
      </c>
      <c r="F1815" s="2">
        <f>front!I1815-front!H1815</f>
        <v>1994.0999999999985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22815.064357033298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56541.770746729577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56541.770746729577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1989.5492489120056</v>
      </c>
      <c r="M1815" s="4"/>
      <c r="N1815" s="4"/>
      <c r="O1815" s="4">
        <f t="shared" si="388"/>
        <v>38025.107261722165</v>
      </c>
      <c r="P1815" s="4">
        <f t="shared" si="389"/>
        <v>11308.354149345914</v>
      </c>
      <c r="Q1815" s="4">
        <f t="shared" si="389"/>
        <v>11308.354149345914</v>
      </c>
      <c r="R1815" s="4">
        <f t="shared" si="390"/>
        <v>331.59154148533429</v>
      </c>
      <c r="S1815" s="4"/>
      <c r="T1815" s="4"/>
      <c r="U1815" s="4">
        <f t="shared" si="391"/>
        <v>1</v>
      </c>
      <c r="V1815" s="4"/>
      <c r="W1815" s="4"/>
      <c r="X1815">
        <f>IF(front!E1815&gt;$X$2,O1815,P1815)</f>
        <v>38025.107261722165</v>
      </c>
      <c r="Y1815">
        <f t="shared" si="386"/>
        <v>37788.354022074753</v>
      </c>
      <c r="Z1815">
        <f>SUMPRODUCT($B$7:$B$456,Y$7:Y$456,EXP(constants!$B$32+constants!$A$32*ABS($A$7:$A$456-$A1815)))</f>
        <v>2.6267500380519957E-14</v>
      </c>
      <c r="AA1815">
        <f t="shared" si="387"/>
        <v>37788.354022074753</v>
      </c>
      <c r="AB1815">
        <f t="shared" si="392"/>
        <v>37783.44659953368</v>
      </c>
      <c r="AD1815" s="4"/>
      <c r="AE1815" s="4"/>
      <c r="AF1815" s="4"/>
    </row>
    <row r="1816" spans="1:32" x14ac:dyDescent="0.2">
      <c r="A1816">
        <f>front!A1816</f>
        <v>1009.95</v>
      </c>
      <c r="B1816" s="1">
        <f t="shared" si="393"/>
        <v>0.43000000000006366</v>
      </c>
      <c r="C1816">
        <f>front!D1816-front!B1816</f>
        <v>22627.670000000002</v>
      </c>
      <c r="D1816" s="2">
        <f>front!E1816-front!C1816</f>
        <v>55038.1</v>
      </c>
      <c r="E1816" s="2">
        <f>IF(front!F1816-front!C1816&gt;0,front!F1816-front!C1816,0)</f>
        <v>55038.1</v>
      </c>
      <c r="F1816" s="2">
        <f>front!I1816-front!H1816</f>
        <v>1960.5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22951.104304752509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58062.012191255846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58062.012191255846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1956.0254943353218</v>
      </c>
      <c r="M1816" s="4"/>
      <c r="N1816" s="4"/>
      <c r="O1816" s="4">
        <f t="shared" si="388"/>
        <v>38251.840507920853</v>
      </c>
      <c r="P1816" s="4">
        <f t="shared" si="389"/>
        <v>11612.402438251169</v>
      </c>
      <c r="Q1816" s="4">
        <f t="shared" si="389"/>
        <v>11612.402438251169</v>
      </c>
      <c r="R1816" s="4">
        <f t="shared" si="390"/>
        <v>326.00424905588693</v>
      </c>
      <c r="S1816" s="4"/>
      <c r="T1816" s="4"/>
      <c r="U1816" s="4">
        <f t="shared" si="391"/>
        <v>1</v>
      </c>
      <c r="V1816" s="4"/>
      <c r="W1816" s="4"/>
      <c r="X1816">
        <f>IF(front!E1816&gt;$X$2,O1816,P1816)</f>
        <v>38251.840507920853</v>
      </c>
      <c r="Y1816">
        <f t="shared" si="386"/>
        <v>38015.087268273441</v>
      </c>
      <c r="Z1816">
        <f>SUMPRODUCT($B$7:$B$456,Y$7:Y$456,EXP(constants!$B$32+constants!$A$32*ABS($A$7:$A$456-$A1816)))</f>
        <v>2.5632832468626082E-14</v>
      </c>
      <c r="AA1816">
        <f t="shared" si="387"/>
        <v>38015.087268273441</v>
      </c>
      <c r="AB1816">
        <f t="shared" si="392"/>
        <v>38010.179845732368</v>
      </c>
      <c r="AD1816" s="4"/>
      <c r="AE1816" s="4"/>
      <c r="AF1816" s="4"/>
    </row>
    <row r="1817" spans="1:32" x14ac:dyDescent="0.2">
      <c r="A1817">
        <f>front!A1817</f>
        <v>1010.38</v>
      </c>
      <c r="B1817" s="1">
        <f t="shared" si="393"/>
        <v>0.42999999999994998</v>
      </c>
      <c r="C1817">
        <f>front!D1817-front!B1817</f>
        <v>22672.800000000003</v>
      </c>
      <c r="D1817" s="2">
        <f>front!E1817-front!C1817</f>
        <v>55056</v>
      </c>
      <c r="E1817" s="2">
        <f>IF(front!F1817-front!C1817&gt;0,front!F1817-front!C1817,0)</f>
        <v>55056</v>
      </c>
      <c r="F1817" s="2">
        <f>front!I1817-front!H1817</f>
        <v>1909.6000000000004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22998.29171860098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58081.893583393648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58081.893583393648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1905.2410054658039</v>
      </c>
      <c r="M1817" s="4"/>
      <c r="N1817" s="4"/>
      <c r="O1817" s="4">
        <f t="shared" si="388"/>
        <v>38330.486197668302</v>
      </c>
      <c r="P1817" s="4">
        <f t="shared" si="389"/>
        <v>11616.37871667873</v>
      </c>
      <c r="Q1817" s="4">
        <f t="shared" si="389"/>
        <v>11616.37871667873</v>
      </c>
      <c r="R1817" s="4">
        <f t="shared" si="390"/>
        <v>317.54016757763401</v>
      </c>
      <c r="S1817" s="4"/>
      <c r="T1817" s="4"/>
      <c r="U1817" s="4">
        <f t="shared" si="391"/>
        <v>1</v>
      </c>
      <c r="V1817" s="4"/>
      <c r="W1817" s="4"/>
      <c r="X1817">
        <f>IF(front!E1817&gt;$X$2,O1817,P1817)</f>
        <v>38330.486197668302</v>
      </c>
      <c r="Y1817">
        <f t="shared" si="386"/>
        <v>38093.73295802089</v>
      </c>
      <c r="Z1817">
        <f>SUMPRODUCT($B$7:$B$456,Y$7:Y$456,EXP(constants!$B$32+constants!$A$32*ABS($A$7:$A$456-$A1817)))</f>
        <v>2.5013499223242433E-14</v>
      </c>
      <c r="AA1817">
        <f t="shared" si="387"/>
        <v>38093.73295802089</v>
      </c>
      <c r="AB1817">
        <f t="shared" si="392"/>
        <v>38088.825535479817</v>
      </c>
      <c r="AD1817" s="4"/>
      <c r="AE1817" s="4"/>
      <c r="AF1817" s="4"/>
    </row>
    <row r="1818" spans="1:32" x14ac:dyDescent="0.2">
      <c r="A1818">
        <f>front!A1818</f>
        <v>1010.81</v>
      </c>
      <c r="B1818" s="1">
        <f t="shared" si="393"/>
        <v>0.42999999999994998</v>
      </c>
      <c r="C1818">
        <f>front!D1818-front!B1818</f>
        <v>22770.86</v>
      </c>
      <c r="D1818" s="2">
        <f>front!E1818-front!C1818</f>
        <v>55366.7</v>
      </c>
      <c r="E1818" s="2">
        <f>IF(front!F1818-front!C1818&gt;0,front!F1818-front!C1818,0)</f>
        <v>55366.7</v>
      </c>
      <c r="F1818" s="2">
        <f>front!I1818-front!H1818</f>
        <v>1854.2999999999993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23100.84235831429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58427.11800143282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58427.11800143282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1850.0665043865163</v>
      </c>
      <c r="M1818" s="4"/>
      <c r="N1818" s="4"/>
      <c r="O1818" s="4">
        <f t="shared" si="388"/>
        <v>38501.403930523818</v>
      </c>
      <c r="P1818" s="4">
        <f t="shared" si="389"/>
        <v>11685.423600286564</v>
      </c>
      <c r="Q1818" s="4">
        <f t="shared" si="389"/>
        <v>11685.423600286564</v>
      </c>
      <c r="R1818" s="4">
        <f t="shared" si="390"/>
        <v>308.34441739775269</v>
      </c>
      <c r="S1818" s="4"/>
      <c r="T1818" s="4"/>
      <c r="U1818" s="4">
        <f t="shared" si="391"/>
        <v>1</v>
      </c>
      <c r="V1818" s="4"/>
      <c r="W1818" s="4"/>
      <c r="X1818">
        <f>IF(front!E1818&gt;$X$2,O1818,P1818)</f>
        <v>38501.403930523818</v>
      </c>
      <c r="Y1818">
        <f t="shared" si="386"/>
        <v>38264.650690876406</v>
      </c>
      <c r="Z1818">
        <f>SUMPRODUCT($B$7:$B$456,Y$7:Y$456,EXP(constants!$B$32+constants!$A$32*ABS($A$7:$A$456-$A1818)))</f>
        <v>2.4409130132495499E-14</v>
      </c>
      <c r="AA1818">
        <f t="shared" si="387"/>
        <v>38264.650690876406</v>
      </c>
      <c r="AB1818">
        <f t="shared" si="392"/>
        <v>38259.743268335333</v>
      </c>
      <c r="AD1818" s="4"/>
      <c r="AE1818" s="4"/>
      <c r="AF1818" s="4"/>
    </row>
    <row r="1819" spans="1:32" x14ac:dyDescent="0.2">
      <c r="A1819">
        <f>front!A1819</f>
        <v>1011.23</v>
      </c>
      <c r="B1819" s="1">
        <f t="shared" si="393"/>
        <v>0.42000000000007276</v>
      </c>
      <c r="C1819">
        <f>front!D1819-front!B1819</f>
        <v>22785.67</v>
      </c>
      <c r="D1819" s="2">
        <f>front!E1819-front!C1819</f>
        <v>55269.8</v>
      </c>
      <c r="E1819" s="2">
        <f>IF(front!F1819-front!C1819&gt;0,front!F1819-front!C1819,0)</f>
        <v>55269.8</v>
      </c>
      <c r="F1819" s="2">
        <f>front!I1819-front!H1819</f>
        <v>1825.5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23116.332982385949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58319.422931555535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58319.422931555535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1821.3318615315798</v>
      </c>
      <c r="M1819" s="4"/>
      <c r="N1819" s="4"/>
      <c r="O1819" s="4">
        <f t="shared" si="388"/>
        <v>38527.221637309915</v>
      </c>
      <c r="P1819" s="4">
        <f t="shared" si="389"/>
        <v>11663.884586311106</v>
      </c>
      <c r="Q1819" s="4">
        <f t="shared" si="389"/>
        <v>11663.884586311106</v>
      </c>
      <c r="R1819" s="4">
        <f t="shared" si="390"/>
        <v>303.55531025526329</v>
      </c>
      <c r="S1819" s="4"/>
      <c r="T1819" s="4"/>
      <c r="U1819" s="4">
        <f t="shared" si="391"/>
        <v>1</v>
      </c>
      <c r="V1819" s="4"/>
      <c r="W1819" s="4"/>
      <c r="X1819">
        <f>IF(front!E1819&gt;$X$2,O1819,P1819)</f>
        <v>38527.221637309915</v>
      </c>
      <c r="Y1819">
        <f t="shared" si="386"/>
        <v>38290.468397662502</v>
      </c>
      <c r="Z1819">
        <f>SUMPRODUCT($B$7:$B$456,Y$7:Y$456,EXP(constants!$B$32+constants!$A$32*ABS($A$7:$A$456-$A1819)))</f>
        <v>2.3832915944662382E-14</v>
      </c>
      <c r="AA1819">
        <f t="shared" si="387"/>
        <v>38290.468397662502</v>
      </c>
      <c r="AB1819">
        <f t="shared" si="392"/>
        <v>38285.560975121429</v>
      </c>
      <c r="AD1819" s="4"/>
      <c r="AE1819" s="4"/>
      <c r="AF1819" s="4"/>
    </row>
    <row r="1820" spans="1:32" x14ac:dyDescent="0.2">
      <c r="A1820">
        <f>front!A1820</f>
        <v>1011.66</v>
      </c>
      <c r="B1820" s="1">
        <f t="shared" si="393"/>
        <v>0.42999999999994998</v>
      </c>
      <c r="C1820">
        <f>front!D1820-front!B1820</f>
        <v>22815.07</v>
      </c>
      <c r="D1820" s="2">
        <f>front!E1820-front!C1820</f>
        <v>55030.3</v>
      </c>
      <c r="E1820" s="2">
        <f>IF(front!F1820-front!C1820&gt;0,front!F1820-front!C1820,0)</f>
        <v>55030.3</v>
      </c>
      <c r="F1820" s="2">
        <f>front!I1820-front!H1820</f>
        <v>1838.7000000000007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23147.085985211172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58053.349039208842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58053.349039208842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1834.5019064873925</v>
      </c>
      <c r="M1820" s="4"/>
      <c r="N1820" s="4"/>
      <c r="O1820" s="4">
        <f t="shared" si="388"/>
        <v>38578.476642018621</v>
      </c>
      <c r="P1820" s="4">
        <f t="shared" si="389"/>
        <v>11610.669807841768</v>
      </c>
      <c r="Q1820" s="4">
        <f t="shared" si="389"/>
        <v>11610.669807841768</v>
      </c>
      <c r="R1820" s="4">
        <f t="shared" si="390"/>
        <v>305.75031774789875</v>
      </c>
      <c r="S1820" s="4"/>
      <c r="T1820" s="4"/>
      <c r="U1820" s="4">
        <f t="shared" si="391"/>
        <v>1</v>
      </c>
      <c r="V1820" s="4"/>
      <c r="W1820" s="4"/>
      <c r="X1820">
        <f>IF(front!E1820&gt;$X$2,O1820,P1820)</f>
        <v>38578.476642018621</v>
      </c>
      <c r="Y1820">
        <f t="shared" si="386"/>
        <v>38341.723402371208</v>
      </c>
      <c r="Z1820">
        <f>SUMPRODUCT($B$7:$B$456,Y$7:Y$456,EXP(constants!$B$32+constants!$A$32*ABS($A$7:$A$456-$A1820)))</f>
        <v>2.3257071773050426E-14</v>
      </c>
      <c r="AA1820">
        <f t="shared" si="387"/>
        <v>38341.723402371208</v>
      </c>
      <c r="AB1820">
        <f t="shared" si="392"/>
        <v>38336.815979830135</v>
      </c>
      <c r="AD1820" s="4"/>
      <c r="AE1820" s="4"/>
      <c r="AF1820" s="4"/>
    </row>
    <row r="1821" spans="1:32" x14ac:dyDescent="0.2">
      <c r="A1821">
        <f>front!A1821</f>
        <v>1012.09</v>
      </c>
      <c r="B1821" s="1">
        <f t="shared" si="393"/>
        <v>0.43000000000006366</v>
      </c>
      <c r="C1821">
        <f>front!D1821-front!B1821</f>
        <v>22814.33</v>
      </c>
      <c r="D1821" s="2">
        <f>front!E1821-front!C1821</f>
        <v>55611.8</v>
      </c>
      <c r="E1821" s="2">
        <f>IF(front!F1821-front!C1821&gt;0,front!F1821-front!C1821,0)</f>
        <v>55611.8</v>
      </c>
      <c r="F1821" s="2">
        <f>front!I1821-front!H1821</f>
        <v>1824.5999999999985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23146.311899618522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58699.64420739394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58699.64420739394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1820.4339038984238</v>
      </c>
      <c r="M1821" s="4"/>
      <c r="N1821" s="4"/>
      <c r="O1821" s="4">
        <f t="shared" si="388"/>
        <v>38577.186499364201</v>
      </c>
      <c r="P1821" s="4">
        <f t="shared" si="389"/>
        <v>11739.928841478788</v>
      </c>
      <c r="Q1821" s="4">
        <f t="shared" si="389"/>
        <v>11739.928841478788</v>
      </c>
      <c r="R1821" s="4">
        <f t="shared" si="390"/>
        <v>303.40565064973731</v>
      </c>
      <c r="S1821" s="4"/>
      <c r="T1821" s="4"/>
      <c r="U1821" s="4">
        <f t="shared" si="391"/>
        <v>1</v>
      </c>
      <c r="V1821" s="4"/>
      <c r="W1821" s="4"/>
      <c r="X1821">
        <f>IF(front!E1821&gt;$X$2,O1821,P1821)</f>
        <v>38577.186499364201</v>
      </c>
      <c r="Y1821">
        <f t="shared" si="386"/>
        <v>38340.433259716789</v>
      </c>
      <c r="Z1821">
        <f>SUMPRODUCT($B$7:$B$456,Y$7:Y$456,EXP(constants!$B$32+constants!$A$32*ABS($A$7:$A$456-$A1821)))</f>
        <v>2.2695140985379657E-14</v>
      </c>
      <c r="AA1821">
        <f t="shared" si="387"/>
        <v>38340.433259716789</v>
      </c>
      <c r="AB1821">
        <f t="shared" si="392"/>
        <v>38335.525837175715</v>
      </c>
      <c r="AD1821" s="4"/>
      <c r="AE1821" s="4"/>
      <c r="AF1821" s="4"/>
    </row>
    <row r="1822" spans="1:32" x14ac:dyDescent="0.2">
      <c r="A1822">
        <f>front!A1822</f>
        <v>1012.52</v>
      </c>
      <c r="B1822" s="1">
        <f t="shared" si="393"/>
        <v>0.42999999999994998</v>
      </c>
      <c r="C1822">
        <f>front!D1822-front!B1822</f>
        <v>22626.46</v>
      </c>
      <c r="D1822" s="2">
        <f>front!E1822-front!C1822</f>
        <v>55218.1</v>
      </c>
      <c r="E1822" s="2">
        <f>IF(front!F1822-front!C1822&gt;0,front!F1822-front!C1822,0)</f>
        <v>55218.1</v>
      </c>
      <c r="F1822" s="2">
        <f>front!I1822-front!H1822</f>
        <v>1853.9000000000015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22949.839223423249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58261.97384066815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58261.97384066815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1849.6674121404735</v>
      </c>
      <c r="M1822" s="4"/>
      <c r="N1822" s="4"/>
      <c r="O1822" s="4">
        <f t="shared" si="388"/>
        <v>38249.732039038747</v>
      </c>
      <c r="P1822" s="4">
        <f t="shared" si="389"/>
        <v>11652.39476813363</v>
      </c>
      <c r="Q1822" s="4">
        <f t="shared" si="389"/>
        <v>11652.39476813363</v>
      </c>
      <c r="R1822" s="4">
        <f t="shared" si="390"/>
        <v>308.27790202341225</v>
      </c>
      <c r="S1822" s="4"/>
      <c r="T1822" s="4"/>
      <c r="U1822" s="4">
        <f t="shared" si="391"/>
        <v>1</v>
      </c>
      <c r="V1822" s="4"/>
      <c r="W1822" s="4"/>
      <c r="X1822">
        <f>IF(front!E1822&gt;$X$2,O1822,P1822)</f>
        <v>38249.732039038747</v>
      </c>
      <c r="Y1822">
        <f t="shared" si="386"/>
        <v>38012.978799391334</v>
      </c>
      <c r="Z1822">
        <f>SUMPRODUCT($B$7:$B$456,Y$7:Y$456,EXP(constants!$B$32+constants!$A$32*ABS($A$7:$A$456-$A1822)))</f>
        <v>2.2146787410404327E-14</v>
      </c>
      <c r="AA1822">
        <f t="shared" si="387"/>
        <v>38012.978799391334</v>
      </c>
      <c r="AB1822">
        <f t="shared" si="392"/>
        <v>38008.071376850261</v>
      </c>
      <c r="AD1822" s="4"/>
      <c r="AE1822" s="4"/>
      <c r="AF1822" s="4"/>
    </row>
    <row r="1823" spans="1:32" x14ac:dyDescent="0.2">
      <c r="A1823">
        <f>front!A1823</f>
        <v>1012.95</v>
      </c>
      <c r="B1823" s="1">
        <f t="shared" si="393"/>
        <v>0.43000000000006366</v>
      </c>
      <c r="C1823">
        <f>front!D1823-front!B1823</f>
        <v>22432.799999999999</v>
      </c>
      <c r="D1823" s="2">
        <f>front!E1823-front!C1823</f>
        <v>55455.3</v>
      </c>
      <c r="E1823" s="2">
        <f>IF(front!F1823-front!C1823&gt;0,front!F1823-front!C1823,0)</f>
        <v>55455.3</v>
      </c>
      <c r="F1823" s="2">
        <f>front!I1823-front!H1823</f>
        <v>1808.6999999999989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22747.418072018954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58525.611638393224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58525.611638393224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1804.5699851731647</v>
      </c>
      <c r="M1823" s="4"/>
      <c r="N1823" s="4"/>
      <c r="O1823" s="4">
        <f t="shared" si="388"/>
        <v>37912.363453364924</v>
      </c>
      <c r="P1823" s="4">
        <f t="shared" si="389"/>
        <v>11705.122327678644</v>
      </c>
      <c r="Q1823" s="4">
        <f t="shared" si="389"/>
        <v>11705.122327678644</v>
      </c>
      <c r="R1823" s="4">
        <f t="shared" si="390"/>
        <v>300.76166419552743</v>
      </c>
      <c r="S1823" s="4"/>
      <c r="T1823" s="4"/>
      <c r="U1823" s="4">
        <f t="shared" si="391"/>
        <v>1</v>
      </c>
      <c r="V1823" s="4"/>
      <c r="W1823" s="4"/>
      <c r="X1823">
        <f>IF(front!E1823&gt;$X$2,O1823,P1823)</f>
        <v>37912.363453364924</v>
      </c>
      <c r="Y1823">
        <f t="shared" si="386"/>
        <v>37675.610213717511</v>
      </c>
      <c r="Z1823">
        <f>SUMPRODUCT($B$7:$B$456,Y$7:Y$456,EXP(constants!$B$32+constants!$A$32*ABS($A$7:$A$456-$A1823)))</f>
        <v>2.1611682999352615E-14</v>
      </c>
      <c r="AA1823">
        <f t="shared" si="387"/>
        <v>37675.610213717511</v>
      </c>
      <c r="AB1823">
        <f t="shared" si="392"/>
        <v>37670.702791176438</v>
      </c>
      <c r="AD1823" s="4"/>
      <c r="AE1823" s="4"/>
      <c r="AF1823" s="4"/>
    </row>
    <row r="1824" spans="1:32" x14ac:dyDescent="0.2">
      <c r="A1824">
        <f>front!A1824</f>
        <v>1013.37</v>
      </c>
      <c r="B1824" s="1">
        <f t="shared" si="393"/>
        <v>0.41999999999995907</v>
      </c>
      <c r="C1824">
        <f>front!D1824-front!B1824</f>
        <v>22129.06</v>
      </c>
      <c r="D1824" s="2">
        <f>front!E1824-front!C1824</f>
        <v>55308.9</v>
      </c>
      <c r="E1824" s="2">
        <f>IF(front!F1824-front!C1824&gt;0,front!F1824-front!C1824,0)</f>
        <v>55308.9</v>
      </c>
      <c r="F1824" s="2">
        <f>front!I1824-front!H1824</f>
        <v>1728.1000000000004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22430.156742877556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58362.875707291751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58362.875707291751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1724.1528664073642</v>
      </c>
      <c r="M1824" s="4"/>
      <c r="N1824" s="4"/>
      <c r="O1824" s="4">
        <f t="shared" si="388"/>
        <v>37383.5945714626</v>
      </c>
      <c r="P1824" s="4">
        <f t="shared" si="389"/>
        <v>11672.57514145835</v>
      </c>
      <c r="Q1824" s="4">
        <f t="shared" si="389"/>
        <v>11672.57514145835</v>
      </c>
      <c r="R1824" s="4">
        <f t="shared" si="390"/>
        <v>287.35881106789401</v>
      </c>
      <c r="S1824" s="4"/>
      <c r="T1824" s="4"/>
      <c r="U1824" s="4">
        <f t="shared" si="391"/>
        <v>1</v>
      </c>
      <c r="V1824" s="4"/>
      <c r="W1824" s="4"/>
      <c r="X1824">
        <f>IF(front!E1824&gt;$X$2,O1824,P1824)</f>
        <v>37383.5945714626</v>
      </c>
      <c r="Y1824">
        <f t="shared" si="386"/>
        <v>37146.841331815187</v>
      </c>
      <c r="Z1824">
        <f>SUMPRODUCT($B$7:$B$456,Y$7:Y$456,EXP(constants!$B$32+constants!$A$32*ABS($A$7:$A$456-$A1824)))</f>
        <v>2.1101506753842044E-14</v>
      </c>
      <c r="AA1824">
        <f t="shared" si="387"/>
        <v>37146.841331815187</v>
      </c>
      <c r="AB1824">
        <f t="shared" si="392"/>
        <v>37141.933909274114</v>
      </c>
      <c r="AD1824" s="4"/>
      <c r="AE1824" s="4"/>
      <c r="AF1824" s="4"/>
    </row>
    <row r="1825" spans="1:32" x14ac:dyDescent="0.2">
      <c r="A1825">
        <f>front!A1825</f>
        <v>1013.8</v>
      </c>
      <c r="B1825" s="1">
        <f t="shared" si="393"/>
        <v>0.42999999999994998</v>
      </c>
      <c r="C1825">
        <f>front!D1825-front!B1825</f>
        <v>21666.400000000001</v>
      </c>
      <c r="D1825" s="2">
        <f>front!E1825-front!C1825</f>
        <v>55261.7</v>
      </c>
      <c r="E1825" s="2">
        <f>IF(front!F1825-front!C1825&gt;0,front!F1825-front!C1825,0)</f>
        <v>55261.7</v>
      </c>
      <c r="F1825" s="2">
        <f>front!I1825-front!H1825</f>
        <v>1724.8999999999996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21947.422583567324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58310.42172749772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58310.42172749772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1720.9601262850138</v>
      </c>
      <c r="M1825" s="4"/>
      <c r="N1825" s="4"/>
      <c r="O1825" s="4">
        <f t="shared" si="388"/>
        <v>36579.037639278875</v>
      </c>
      <c r="P1825" s="4">
        <f t="shared" si="389"/>
        <v>11662.084345499545</v>
      </c>
      <c r="Q1825" s="4">
        <f t="shared" si="389"/>
        <v>11662.084345499545</v>
      </c>
      <c r="R1825" s="4">
        <f t="shared" si="390"/>
        <v>286.82668771416894</v>
      </c>
      <c r="S1825" s="4"/>
      <c r="T1825" s="4"/>
      <c r="U1825" s="4">
        <f t="shared" si="391"/>
        <v>1</v>
      </c>
      <c r="V1825" s="4"/>
      <c r="W1825" s="4"/>
      <c r="X1825">
        <f>IF(front!E1825&gt;$X$2,O1825,P1825)</f>
        <v>36579.037639278875</v>
      </c>
      <c r="Y1825">
        <f t="shared" si="386"/>
        <v>36342.284399631462</v>
      </c>
      <c r="Z1825">
        <f>SUMPRODUCT($B$7:$B$456,Y$7:Y$456,EXP(constants!$B$32+constants!$A$32*ABS($A$7:$A$456-$A1825)))</f>
        <v>2.059165811825572E-14</v>
      </c>
      <c r="AA1825">
        <f t="shared" si="387"/>
        <v>36342.284399631462</v>
      </c>
      <c r="AB1825">
        <f t="shared" si="392"/>
        <v>36337.376977090389</v>
      </c>
      <c r="AD1825" s="4"/>
      <c r="AE1825" s="4"/>
      <c r="AF1825" s="4"/>
    </row>
    <row r="1826" spans="1:32" x14ac:dyDescent="0.2">
      <c r="A1826">
        <f>front!A1826</f>
        <v>1014.23</v>
      </c>
      <c r="B1826" s="1">
        <f t="shared" si="393"/>
        <v>0.43000000000006366</v>
      </c>
      <c r="C1826">
        <f>front!D1826-front!B1826</f>
        <v>21133.199999999997</v>
      </c>
      <c r="D1826" s="2">
        <f>front!E1826-front!C1826</f>
        <v>55872.1</v>
      </c>
      <c r="E1826" s="2">
        <f>IF(front!F1826-front!C1826&gt;0,front!F1826-front!C1826,0)</f>
        <v>55872.1</v>
      </c>
      <c r="F1826" s="2">
        <f>front!I1826-front!H1826</f>
        <v>1640.3999999999996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21391.880557891396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58989.277444249172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58989.277444249172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1636.6518002475902</v>
      </c>
      <c r="M1826" s="4"/>
      <c r="N1826" s="4"/>
      <c r="O1826" s="4">
        <f t="shared" si="388"/>
        <v>35653.134263152322</v>
      </c>
      <c r="P1826" s="4">
        <f t="shared" si="389"/>
        <v>11797.855488849835</v>
      </c>
      <c r="Q1826" s="4">
        <f t="shared" si="389"/>
        <v>11797.855488849835</v>
      </c>
      <c r="R1826" s="4">
        <f t="shared" si="390"/>
        <v>272.77530004126504</v>
      </c>
      <c r="S1826" s="4"/>
      <c r="T1826" s="4"/>
      <c r="U1826" s="4">
        <f t="shared" si="391"/>
        <v>1</v>
      </c>
      <c r="V1826" s="4"/>
      <c r="W1826" s="4"/>
      <c r="X1826">
        <f>IF(front!E1826&gt;$X$2,O1826,P1826)</f>
        <v>35653.134263152322</v>
      </c>
      <c r="Y1826">
        <f t="shared" si="386"/>
        <v>35416.38102350491</v>
      </c>
      <c r="Z1826">
        <f>SUMPRODUCT($B$7:$B$456,Y$7:Y$456,EXP(constants!$B$32+constants!$A$32*ABS($A$7:$A$456-$A1826)))</f>
        <v>2.0094128301142341E-14</v>
      </c>
      <c r="AA1826">
        <f t="shared" si="387"/>
        <v>35416.38102350491</v>
      </c>
      <c r="AB1826">
        <f t="shared" si="392"/>
        <v>35411.473600963836</v>
      </c>
      <c r="AD1826" s="4"/>
      <c r="AE1826" s="4"/>
      <c r="AF1826" s="4"/>
    </row>
    <row r="1827" spans="1:32" x14ac:dyDescent="0.2">
      <c r="A1827">
        <f>front!A1827</f>
        <v>1014.66</v>
      </c>
      <c r="B1827" s="1">
        <f t="shared" si="393"/>
        <v>0.42999999999994998</v>
      </c>
      <c r="C1827">
        <f>front!D1827-front!B1827</f>
        <v>20616.66</v>
      </c>
      <c r="D1827" s="2">
        <f>front!E1827-front!C1827</f>
        <v>54877.7</v>
      </c>
      <c r="E1827" s="2">
        <f>IF(front!F1827-front!C1827&gt;0,front!F1827-front!C1827,0)</f>
        <v>54877.7</v>
      </c>
      <c r="F1827" s="2">
        <f>front!I1827-front!H1827</f>
        <v>1568.5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20854.519613001095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57883.89177401604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57883.89177401604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1564.9148374565148</v>
      </c>
      <c r="M1827" s="4"/>
      <c r="N1827" s="4"/>
      <c r="O1827" s="4">
        <f t="shared" si="388"/>
        <v>34757.532688335159</v>
      </c>
      <c r="P1827" s="4">
        <f t="shared" si="389"/>
        <v>11576.778354803208</v>
      </c>
      <c r="Q1827" s="4">
        <f t="shared" si="389"/>
        <v>11576.778354803208</v>
      </c>
      <c r="R1827" s="4">
        <f t="shared" si="390"/>
        <v>260.81913957608583</v>
      </c>
      <c r="S1827" s="4"/>
      <c r="T1827" s="4"/>
      <c r="U1827" s="4">
        <f t="shared" si="391"/>
        <v>1</v>
      </c>
      <c r="V1827" s="4"/>
      <c r="W1827" s="4"/>
      <c r="X1827">
        <f>IF(front!E1827&gt;$X$2,O1827,P1827)</f>
        <v>34757.532688335159</v>
      </c>
      <c r="Y1827">
        <f t="shared" si="386"/>
        <v>34520.779448687746</v>
      </c>
      <c r="Z1827">
        <f>SUMPRODUCT($B$7:$B$456,Y$7:Y$456,EXP(constants!$B$32+constants!$A$32*ABS($A$7:$A$456-$A1827)))</f>
        <v>1.9608619658695799E-14</v>
      </c>
      <c r="AA1827">
        <f t="shared" si="387"/>
        <v>34520.779448687746</v>
      </c>
      <c r="AB1827">
        <f t="shared" si="392"/>
        <v>34515.872026146673</v>
      </c>
      <c r="AD1827" s="4"/>
      <c r="AE1827" s="4"/>
      <c r="AF1827" s="4"/>
    </row>
    <row r="1828" spans="1:32" x14ac:dyDescent="0.2">
      <c r="A1828">
        <f>front!A1828</f>
        <v>1015.08</v>
      </c>
      <c r="B1828" s="1">
        <f t="shared" si="393"/>
        <v>0.42000000000007276</v>
      </c>
      <c r="C1828">
        <f>front!D1828-front!B1828</f>
        <v>20210.93</v>
      </c>
      <c r="D1828" s="2">
        <f>front!E1828-front!C1828</f>
        <v>56051.6</v>
      </c>
      <c r="E1828" s="2">
        <f>IF(front!F1828-front!C1828&gt;0,front!F1828-front!C1828,0)</f>
        <v>56051.6</v>
      </c>
      <c r="F1828" s="2">
        <f>front!I1828-front!H1828</f>
        <v>1513.1000000000004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20433.011829615069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59189.140898381811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59189.140898381811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1509.6404214684446</v>
      </c>
      <c r="M1828" s="4"/>
      <c r="N1828" s="4"/>
      <c r="O1828" s="4">
        <f t="shared" si="388"/>
        <v>34055.019716025112</v>
      </c>
      <c r="P1828" s="4">
        <f t="shared" si="389"/>
        <v>11837.828179676362</v>
      </c>
      <c r="Q1828" s="4">
        <f t="shared" si="389"/>
        <v>11837.828179676362</v>
      </c>
      <c r="R1828" s="4">
        <f t="shared" si="390"/>
        <v>251.60673691140744</v>
      </c>
      <c r="S1828" s="4"/>
      <c r="T1828" s="4"/>
      <c r="U1828" s="4">
        <f t="shared" si="391"/>
        <v>1</v>
      </c>
      <c r="V1828" s="4"/>
      <c r="W1828" s="4"/>
      <c r="X1828">
        <f>IF(front!E1828&gt;$X$2,O1828,P1828)</f>
        <v>34055.019716025112</v>
      </c>
      <c r="Y1828">
        <f t="shared" si="386"/>
        <v>33818.266476377699</v>
      </c>
      <c r="Z1828">
        <f>SUMPRODUCT($B$7:$B$456,Y$7:Y$456,EXP(constants!$B$32+constants!$A$32*ABS($A$7:$A$456-$A1828)))</f>
        <v>1.9145728732643416E-14</v>
      </c>
      <c r="AA1828">
        <f t="shared" si="387"/>
        <v>33818.266476377699</v>
      </c>
      <c r="AB1828">
        <f t="shared" si="392"/>
        <v>33813.359053836626</v>
      </c>
      <c r="AD1828" s="4"/>
      <c r="AE1828" s="4"/>
      <c r="AF1828" s="4"/>
    </row>
    <row r="1829" spans="1:32" x14ac:dyDescent="0.2">
      <c r="A1829">
        <f>front!A1829</f>
        <v>1015.51</v>
      </c>
      <c r="B1829" s="1">
        <f t="shared" si="393"/>
        <v>0.42999999999994998</v>
      </c>
      <c r="C1829">
        <f>front!D1829-front!B1829</f>
        <v>19853.8</v>
      </c>
      <c r="D1829" s="2">
        <f>front!E1829-front!C1829</f>
        <v>55149.9</v>
      </c>
      <c r="E1829" s="2">
        <f>IF(front!F1829-front!C1829&gt;0,front!F1829-front!C1829,0)</f>
        <v>55149.9</v>
      </c>
      <c r="F1829" s="2">
        <f>front!I1829-front!H1829</f>
        <v>1493.7000000000007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20062.419036855747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58186.200789102702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58186.200789102702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1490.28439045196</v>
      </c>
      <c r="M1829" s="4"/>
      <c r="N1829" s="4"/>
      <c r="O1829" s="4">
        <f t="shared" si="388"/>
        <v>33437.365061426244</v>
      </c>
      <c r="P1829" s="4">
        <f t="shared" si="389"/>
        <v>11637.240157820541</v>
      </c>
      <c r="Q1829" s="4">
        <f t="shared" si="389"/>
        <v>11637.240157820541</v>
      </c>
      <c r="R1829" s="4">
        <f t="shared" si="390"/>
        <v>248.38073174199334</v>
      </c>
      <c r="S1829" s="4"/>
      <c r="T1829" s="4"/>
      <c r="U1829" s="4">
        <f t="shared" si="391"/>
        <v>1</v>
      </c>
      <c r="V1829" s="4"/>
      <c r="W1829" s="4"/>
      <c r="X1829">
        <f>IF(front!E1829&gt;$X$2,O1829,P1829)</f>
        <v>33437.365061426244</v>
      </c>
      <c r="Y1829">
        <f t="shared" si="386"/>
        <v>33200.611821778832</v>
      </c>
      <c r="Z1829">
        <f>SUMPRODUCT($B$7:$B$456,Y$7:Y$456,EXP(constants!$B$32+constants!$A$32*ABS($A$7:$A$456-$A1829)))</f>
        <v>1.8683135052224497E-14</v>
      </c>
      <c r="AA1829">
        <f t="shared" si="387"/>
        <v>33200.611821778832</v>
      </c>
      <c r="AB1829">
        <f t="shared" si="392"/>
        <v>33195.704399237758</v>
      </c>
      <c r="AD1829" s="4"/>
      <c r="AE1829" s="4"/>
      <c r="AF1829" s="4"/>
    </row>
    <row r="1830" spans="1:32" x14ac:dyDescent="0.2">
      <c r="A1830">
        <f>front!A1830</f>
        <v>1015.94</v>
      </c>
      <c r="B1830" s="1">
        <f t="shared" si="393"/>
        <v>0.43000000000006366</v>
      </c>
      <c r="C1830">
        <f>front!D1830-front!B1830</f>
        <v>19677.14</v>
      </c>
      <c r="D1830" s="2">
        <f>front!E1830-front!C1830</f>
        <v>55762.1</v>
      </c>
      <c r="E1830" s="2">
        <f>IF(front!F1830-front!C1830&gt;0,front!F1830-front!C1830,0)</f>
        <v>55762.1</v>
      </c>
      <c r="F1830" s="2">
        <f>front!I1830-front!H1830</f>
        <v>1488.3999999999996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19879.247855516944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58866.854222549533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58866.854222549533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1484.9964018707224</v>
      </c>
      <c r="M1830" s="4"/>
      <c r="N1830" s="4"/>
      <c r="O1830" s="4">
        <f t="shared" si="388"/>
        <v>33132.079759194909</v>
      </c>
      <c r="P1830" s="4">
        <f t="shared" si="389"/>
        <v>11773.370844509907</v>
      </c>
      <c r="Q1830" s="4">
        <f t="shared" si="389"/>
        <v>11773.370844509907</v>
      </c>
      <c r="R1830" s="4">
        <f t="shared" si="390"/>
        <v>247.49940031178707</v>
      </c>
      <c r="S1830" s="4"/>
      <c r="T1830" s="4"/>
      <c r="U1830" s="4">
        <f t="shared" si="391"/>
        <v>1</v>
      </c>
      <c r="V1830" s="4"/>
      <c r="W1830" s="4"/>
      <c r="X1830">
        <f>IF(front!E1830&gt;$X$2,O1830,P1830)</f>
        <v>33132.079759194909</v>
      </c>
      <c r="Y1830">
        <f t="shared" si="386"/>
        <v>32895.326519547496</v>
      </c>
      <c r="Z1830">
        <f>SUMPRODUCT($B$7:$B$456,Y$7:Y$456,EXP(constants!$B$32+constants!$A$32*ABS($A$7:$A$456-$A1830)))</f>
        <v>1.823171842942244E-14</v>
      </c>
      <c r="AA1830">
        <f t="shared" si="387"/>
        <v>32895.326519547496</v>
      </c>
      <c r="AB1830">
        <f t="shared" si="392"/>
        <v>32890.419097006423</v>
      </c>
      <c r="AD1830" s="4"/>
      <c r="AE1830" s="4"/>
      <c r="AF1830" s="4"/>
    </row>
    <row r="1831" spans="1:32" x14ac:dyDescent="0.2">
      <c r="A1831">
        <f>front!A1831</f>
        <v>1016.37</v>
      </c>
      <c r="B1831" s="1">
        <f t="shared" si="393"/>
        <v>0.42999999999994998</v>
      </c>
      <c r="C1831">
        <f>front!D1831-front!B1831</f>
        <v>19538.93</v>
      </c>
      <c r="D1831" s="2">
        <f>front!E1831-front!C1831</f>
        <v>55418.400000000001</v>
      </c>
      <c r="E1831" s="2">
        <f>IF(front!F1831-front!C1831&gt;0,front!F1831-front!C1831,0)</f>
        <v>55418.400000000001</v>
      </c>
      <c r="F1831" s="2">
        <f>front!I1831-front!H1831</f>
        <v>1533.5999999999985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19736.012719689741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58484.588400234388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58484.588400234388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1530.0939548389324</v>
      </c>
      <c r="M1831" s="4"/>
      <c r="N1831" s="4"/>
      <c r="O1831" s="4">
        <f t="shared" si="388"/>
        <v>32893.354532816236</v>
      </c>
      <c r="P1831" s="4">
        <f t="shared" si="389"/>
        <v>11696.917680046878</v>
      </c>
      <c r="Q1831" s="4">
        <f t="shared" si="389"/>
        <v>11696.917680046878</v>
      </c>
      <c r="R1831" s="4">
        <f t="shared" si="390"/>
        <v>255.01565913982208</v>
      </c>
      <c r="S1831" s="4"/>
      <c r="T1831" s="4"/>
      <c r="U1831" s="4">
        <f t="shared" si="391"/>
        <v>1</v>
      </c>
      <c r="V1831" s="4"/>
      <c r="W1831" s="4"/>
      <c r="X1831">
        <f>IF(front!E1831&gt;$X$2,O1831,P1831)</f>
        <v>32893.354532816236</v>
      </c>
      <c r="Y1831">
        <f t="shared" si="386"/>
        <v>32656.60129316882</v>
      </c>
      <c r="Z1831">
        <f>SUMPRODUCT($B$7:$B$456,Y$7:Y$456,EXP(constants!$B$32+constants!$A$32*ABS($A$7:$A$456-$A1831)))</f>
        <v>1.7791208807333812E-14</v>
      </c>
      <c r="AA1831">
        <f t="shared" si="387"/>
        <v>32656.60129316882</v>
      </c>
      <c r="AB1831">
        <f t="shared" si="392"/>
        <v>32651.693870627747</v>
      </c>
      <c r="AD1831" s="4"/>
      <c r="AE1831" s="4"/>
      <c r="AF1831" s="4"/>
    </row>
    <row r="1832" spans="1:32" x14ac:dyDescent="0.2">
      <c r="A1832">
        <f>front!A1832</f>
        <v>1016.8</v>
      </c>
      <c r="B1832" s="1">
        <f t="shared" si="393"/>
        <v>0.42999999999994998</v>
      </c>
      <c r="C1832">
        <f>front!D1832-front!B1832</f>
        <v>19617</v>
      </c>
      <c r="D1832" s="2">
        <f>front!E1832-front!C1832</f>
        <v>55835.9</v>
      </c>
      <c r="E1832" s="2">
        <f>IF(front!F1832-front!C1832&gt;0,front!F1832-front!C1832,0)</f>
        <v>55835.9</v>
      </c>
      <c r="F1832" s="2">
        <f>front!I1832-front!H1832</f>
        <v>1510.8000000000011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19816.913796120058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58948.984528849542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58948.984528849542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1507.3456345049235</v>
      </c>
      <c r="M1832" s="4"/>
      <c r="N1832" s="4"/>
      <c r="O1832" s="4">
        <f t="shared" si="388"/>
        <v>33028.1896602001</v>
      </c>
      <c r="P1832" s="4">
        <f t="shared" si="389"/>
        <v>11789.796905769908</v>
      </c>
      <c r="Q1832" s="4">
        <f t="shared" si="389"/>
        <v>11789.796905769908</v>
      </c>
      <c r="R1832" s="4">
        <f t="shared" si="390"/>
        <v>251.22427241748727</v>
      </c>
      <c r="S1832" s="4"/>
      <c r="T1832" s="4"/>
      <c r="U1832" s="4">
        <f t="shared" si="391"/>
        <v>1</v>
      </c>
      <c r="V1832" s="4"/>
      <c r="W1832" s="4"/>
      <c r="X1832">
        <f>IF(front!E1832&gt;$X$2,O1832,P1832)</f>
        <v>33028.1896602001</v>
      </c>
      <c r="Y1832">
        <f t="shared" si="386"/>
        <v>32791.436420552687</v>
      </c>
      <c r="Z1832">
        <f>SUMPRODUCT($B$7:$B$456,Y$7:Y$456,EXP(constants!$B$32+constants!$A$32*ABS($A$7:$A$456-$A1832)))</f>
        <v>1.7361342654093394E-14</v>
      </c>
      <c r="AA1832">
        <f t="shared" si="387"/>
        <v>32791.436420552687</v>
      </c>
      <c r="AB1832">
        <f t="shared" si="392"/>
        <v>32786.528998011614</v>
      </c>
      <c r="AD1832" s="4"/>
      <c r="AE1832" s="4"/>
      <c r="AF1832" s="4"/>
    </row>
    <row r="1833" spans="1:32" x14ac:dyDescent="0.2">
      <c r="A1833">
        <f>front!A1833</f>
        <v>1017.22</v>
      </c>
      <c r="B1833" s="1">
        <f t="shared" si="393"/>
        <v>0.42000000000007276</v>
      </c>
      <c r="C1833">
        <f>front!D1833-front!B1833</f>
        <v>19687.059999999998</v>
      </c>
      <c r="D1833" s="2">
        <f>front!E1833-front!C1833</f>
        <v>55378.8</v>
      </c>
      <c r="E1833" s="2">
        <f>IF(front!F1833-front!C1833&gt;0,front!F1833-front!C1833,0)</f>
        <v>55378.8</v>
      </c>
      <c r="F1833" s="2">
        <f>front!I1833-front!H1833</f>
        <v>1552.1999999999989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19889.530863226522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58440.567836639479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58440.567836639479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1548.6517908133565</v>
      </c>
      <c r="M1833" s="4"/>
      <c r="N1833" s="4"/>
      <c r="O1833" s="4">
        <f t="shared" si="388"/>
        <v>33149.218105377535</v>
      </c>
      <c r="P1833" s="4">
        <f t="shared" si="389"/>
        <v>11688.113567327895</v>
      </c>
      <c r="Q1833" s="4">
        <f t="shared" si="389"/>
        <v>11688.113567327895</v>
      </c>
      <c r="R1833" s="4">
        <f t="shared" si="390"/>
        <v>258.10863180222606</v>
      </c>
      <c r="S1833" s="4"/>
      <c r="T1833" s="4"/>
      <c r="U1833" s="4">
        <f t="shared" si="391"/>
        <v>1</v>
      </c>
      <c r="V1833" s="4"/>
      <c r="W1833" s="4"/>
      <c r="X1833">
        <f>IF(front!E1833&gt;$X$2,O1833,P1833)</f>
        <v>33149.218105377535</v>
      </c>
      <c r="Y1833">
        <f t="shared" si="386"/>
        <v>32912.464865730122</v>
      </c>
      <c r="Z1833">
        <f>SUMPRODUCT($B$7:$B$456,Y$7:Y$456,EXP(constants!$B$32+constants!$A$32*ABS($A$7:$A$456-$A1833)))</f>
        <v>1.6951502077931162E-14</v>
      </c>
      <c r="AA1833">
        <f t="shared" si="387"/>
        <v>32912.464865730122</v>
      </c>
      <c r="AB1833">
        <f t="shared" si="392"/>
        <v>32907.557443189049</v>
      </c>
      <c r="AD1833" s="4"/>
      <c r="AE1833" s="4"/>
      <c r="AF1833" s="4"/>
    </row>
    <row r="1834" spans="1:32" x14ac:dyDescent="0.2">
      <c r="A1834">
        <f>front!A1834</f>
        <v>1017.65</v>
      </c>
      <c r="B1834" s="1">
        <f t="shared" si="393"/>
        <v>0.42999999999994998</v>
      </c>
      <c r="C1834">
        <f>front!D1834-front!B1834</f>
        <v>19894.400000000001</v>
      </c>
      <c r="D1834" s="2">
        <f>front!E1834-front!C1834</f>
        <v>55636.3</v>
      </c>
      <c r="E1834" s="2">
        <f>IF(front!F1834-front!C1834&gt;0,front!F1834-front!C1834,0)</f>
        <v>55636.3</v>
      </c>
      <c r="F1834" s="2">
        <f>front!I1834-front!H1834</f>
        <v>1575.7000000000007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20104.529357076633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58726.895731623648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58726.895731623648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1572.0985135668318</v>
      </c>
      <c r="M1834" s="4"/>
      <c r="N1834" s="4"/>
      <c r="O1834" s="4">
        <f t="shared" si="388"/>
        <v>33507.548928461059</v>
      </c>
      <c r="P1834" s="4">
        <f t="shared" si="389"/>
        <v>11745.379146324731</v>
      </c>
      <c r="Q1834" s="4">
        <f t="shared" si="389"/>
        <v>11745.379146324731</v>
      </c>
      <c r="R1834" s="4">
        <f t="shared" si="390"/>
        <v>262.01641892780532</v>
      </c>
      <c r="S1834" s="4"/>
      <c r="T1834" s="4"/>
      <c r="U1834" s="4">
        <f t="shared" si="391"/>
        <v>1</v>
      </c>
      <c r="V1834" s="4"/>
      <c r="W1834" s="4"/>
      <c r="X1834">
        <f>IF(front!E1834&gt;$X$2,O1834,P1834)</f>
        <v>33507.548928461059</v>
      </c>
      <c r="Y1834">
        <f t="shared" si="386"/>
        <v>33270.795688813647</v>
      </c>
      <c r="Z1834">
        <f>SUMPRODUCT($B$7:$B$456,Y$7:Y$456,EXP(constants!$B$32+constants!$A$32*ABS($A$7:$A$456-$A1834)))</f>
        <v>1.6541924681094389E-14</v>
      </c>
      <c r="AA1834">
        <f t="shared" si="387"/>
        <v>33270.795688813647</v>
      </c>
      <c r="AB1834">
        <f t="shared" si="392"/>
        <v>33265.888266272574</v>
      </c>
      <c r="AD1834" s="4"/>
      <c r="AE1834" s="4"/>
      <c r="AF1834" s="4"/>
    </row>
    <row r="1835" spans="1:32" x14ac:dyDescent="0.2">
      <c r="A1835">
        <f>front!A1835</f>
        <v>1018.08</v>
      </c>
      <c r="B1835" s="1">
        <f t="shared" si="393"/>
        <v>0.43000000000006366</v>
      </c>
      <c r="C1835">
        <f>front!D1835-front!B1835</f>
        <v>20131.53</v>
      </c>
      <c r="D1835" s="2">
        <f>front!E1835-front!C1835</f>
        <v>55572.6</v>
      </c>
      <c r="E1835" s="2">
        <f>IF(front!F1835-front!C1835&gt;0,front!F1835-front!C1835,0)</f>
        <v>55572.6</v>
      </c>
      <c r="F1835" s="2">
        <f>front!I1835-front!H1835</f>
        <v>1571.5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20350.58411178106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58656.045663519668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58656.045663519668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1567.9080359051313</v>
      </c>
      <c r="M1835" s="4"/>
      <c r="N1835" s="4"/>
      <c r="O1835" s="4">
        <f t="shared" si="388"/>
        <v>33917.640186301767</v>
      </c>
      <c r="P1835" s="4">
        <f t="shared" si="389"/>
        <v>11731.209132703932</v>
      </c>
      <c r="Q1835" s="4">
        <f t="shared" si="389"/>
        <v>11731.209132703932</v>
      </c>
      <c r="R1835" s="4">
        <f t="shared" si="390"/>
        <v>261.31800598418857</v>
      </c>
      <c r="S1835" s="4"/>
      <c r="T1835" s="4"/>
      <c r="U1835" s="4">
        <f t="shared" si="391"/>
        <v>1</v>
      </c>
      <c r="V1835" s="4"/>
      <c r="W1835" s="4"/>
      <c r="X1835">
        <f>IF(front!E1835&gt;$X$2,O1835,P1835)</f>
        <v>33917.640186301767</v>
      </c>
      <c r="Y1835">
        <f t="shared" si="386"/>
        <v>33680.886946654355</v>
      </c>
      <c r="Z1835">
        <f>SUMPRODUCT($B$7:$B$456,Y$7:Y$456,EXP(constants!$B$32+constants!$A$32*ABS($A$7:$A$456-$A1835)))</f>
        <v>1.6142243377431341E-14</v>
      </c>
      <c r="AA1835">
        <f t="shared" si="387"/>
        <v>33680.886946654355</v>
      </c>
      <c r="AB1835">
        <f t="shared" si="392"/>
        <v>33675.979524113282</v>
      </c>
      <c r="AD1835" s="4"/>
      <c r="AE1835" s="4"/>
      <c r="AF1835" s="4"/>
    </row>
    <row r="1836" spans="1:32" x14ac:dyDescent="0.2">
      <c r="A1836">
        <f>front!A1836</f>
        <v>1018.51</v>
      </c>
      <c r="B1836" s="1">
        <f t="shared" si="393"/>
        <v>0.42999999999994998</v>
      </c>
      <c r="C1836">
        <f>front!D1836-front!B1836</f>
        <v>20367</v>
      </c>
      <c r="D1836" s="2">
        <f>front!E1836-front!C1836</f>
        <v>55513.8</v>
      </c>
      <c r="E1836" s="2">
        <f>IF(front!F1836-front!C1836&gt;0,front!F1836-front!C1836,0)</f>
        <v>55513.8</v>
      </c>
      <c r="F1836" s="2">
        <f>front!I1836-front!H1836</f>
        <v>1615.8999999999996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20595.090488273137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58590.656688621792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58590.656688621792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1612.2073614996486</v>
      </c>
      <c r="M1836" s="4"/>
      <c r="N1836" s="4"/>
      <c r="O1836" s="4">
        <f t="shared" si="388"/>
        <v>34325.150813788561</v>
      </c>
      <c r="P1836" s="4">
        <f t="shared" si="389"/>
        <v>11718.131337724359</v>
      </c>
      <c r="Q1836" s="4">
        <f t="shared" si="389"/>
        <v>11718.131337724359</v>
      </c>
      <c r="R1836" s="4">
        <f t="shared" si="390"/>
        <v>268.70122691660811</v>
      </c>
      <c r="S1836" s="4"/>
      <c r="T1836" s="4"/>
      <c r="U1836" s="4">
        <f t="shared" si="391"/>
        <v>1</v>
      </c>
      <c r="V1836" s="4"/>
      <c r="W1836" s="4"/>
      <c r="X1836">
        <f>IF(front!E1836&gt;$X$2,O1836,P1836)</f>
        <v>34325.150813788561</v>
      </c>
      <c r="Y1836">
        <f t="shared" si="386"/>
        <v>34088.397574141149</v>
      </c>
      <c r="Z1836">
        <f>SUMPRODUCT($B$7:$B$456,Y$7:Y$456,EXP(constants!$B$32+constants!$A$32*ABS($A$7:$A$456-$A1836)))</f>
        <v>1.5752219060339037E-14</v>
      </c>
      <c r="AA1836">
        <f t="shared" si="387"/>
        <v>34088.397574141149</v>
      </c>
      <c r="AB1836">
        <f t="shared" si="392"/>
        <v>34083.490151600075</v>
      </c>
      <c r="AD1836" s="4"/>
      <c r="AE1836" s="4"/>
      <c r="AF1836" s="4"/>
    </row>
    <row r="1837" spans="1:32" x14ac:dyDescent="0.2">
      <c r="A1837">
        <f>front!A1837</f>
        <v>1018.93</v>
      </c>
      <c r="B1837" s="1">
        <f t="shared" si="393"/>
        <v>0.41999999999995907</v>
      </c>
      <c r="C1837">
        <f>front!D1837-front!B1837</f>
        <v>20565.129999999997</v>
      </c>
      <c r="D1837" s="2">
        <f>front!E1837-front!C1837</f>
        <v>56100.2</v>
      </c>
      <c r="E1837" s="2">
        <f>IF(front!F1837-front!C1837&gt;0,front!F1837-front!C1837,0)</f>
        <v>56100.2</v>
      </c>
      <c r="F1837" s="2">
        <f>front!I1837-front!H1837</f>
        <v>1577.9000000000015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20800.957461655787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59243.274646919235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59243.274646919235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1574.2935255980544</v>
      </c>
      <c r="M1837" s="4"/>
      <c r="N1837" s="4"/>
      <c r="O1837" s="4">
        <f t="shared" si="388"/>
        <v>34668.262436092977</v>
      </c>
      <c r="P1837" s="4">
        <f t="shared" si="389"/>
        <v>11848.654929383847</v>
      </c>
      <c r="Q1837" s="4">
        <f t="shared" si="389"/>
        <v>11848.654929383847</v>
      </c>
      <c r="R1837" s="4">
        <f t="shared" si="390"/>
        <v>262.38225426634244</v>
      </c>
      <c r="S1837" s="4"/>
      <c r="T1837" s="4"/>
      <c r="U1837" s="4">
        <f t="shared" si="391"/>
        <v>1</v>
      </c>
      <c r="V1837" s="4"/>
      <c r="W1837" s="4"/>
      <c r="X1837">
        <f>IF(front!E1837&gt;$X$2,O1837,P1837)</f>
        <v>34668.262436092977</v>
      </c>
      <c r="Y1837">
        <f t="shared" si="386"/>
        <v>34431.509196445564</v>
      </c>
      <c r="Z1837">
        <f>SUMPRODUCT($B$7:$B$456,Y$7:Y$456,EXP(constants!$B$32+constants!$A$32*ABS($A$7:$A$456-$A1837)))</f>
        <v>1.538036426407423E-14</v>
      </c>
      <c r="AA1837">
        <f t="shared" si="387"/>
        <v>34431.509196445564</v>
      </c>
      <c r="AB1837">
        <f t="shared" si="392"/>
        <v>34426.601773904491</v>
      </c>
      <c r="AD1837" s="4"/>
      <c r="AE1837" s="4"/>
      <c r="AF1837" s="4"/>
    </row>
    <row r="1838" spans="1:32" x14ac:dyDescent="0.2">
      <c r="A1838">
        <f>front!A1838</f>
        <v>1019.36</v>
      </c>
      <c r="B1838" s="1">
        <f t="shared" si="393"/>
        <v>0.43000000000006366</v>
      </c>
      <c r="C1838">
        <f>front!D1838-front!B1838</f>
        <v>20760.87</v>
      </c>
      <c r="D1838" s="2">
        <f>front!E1838-front!C1838</f>
        <v>54101.3</v>
      </c>
      <c r="E1838" s="2">
        <f>IF(front!F1838-front!C1838&gt;0,front!F1838-front!C1838,0)</f>
        <v>54101.3</v>
      </c>
      <c r="F1838" s="2">
        <f>front!I1838-front!H1838</f>
        <v>1580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21004.460223624166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57022.491166499472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57022.491166499472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1576.3887643056671</v>
      </c>
      <c r="M1838" s="4"/>
      <c r="N1838" s="4"/>
      <c r="O1838" s="4">
        <f t="shared" si="388"/>
        <v>35007.433706040276</v>
      </c>
      <c r="P1838" s="4">
        <f t="shared" si="389"/>
        <v>11404.498233299895</v>
      </c>
      <c r="Q1838" s="4">
        <f t="shared" si="389"/>
        <v>11404.498233299895</v>
      </c>
      <c r="R1838" s="4">
        <f t="shared" si="390"/>
        <v>262.73146071761118</v>
      </c>
      <c r="S1838" s="4"/>
      <c r="T1838" s="4"/>
      <c r="U1838" s="4">
        <f t="shared" si="391"/>
        <v>1</v>
      </c>
      <c r="V1838" s="4"/>
      <c r="W1838" s="4"/>
      <c r="X1838">
        <f>IF(front!E1838&gt;$X$2,O1838,P1838)</f>
        <v>35007.433706040276</v>
      </c>
      <c r="Y1838">
        <f t="shared" si="386"/>
        <v>34770.680466392863</v>
      </c>
      <c r="Z1838">
        <f>SUMPRODUCT($B$7:$B$456,Y$7:Y$456,EXP(constants!$B$32+constants!$A$32*ABS($A$7:$A$456-$A1838)))</f>
        <v>1.5008748254547632E-14</v>
      </c>
      <c r="AA1838">
        <f t="shared" si="387"/>
        <v>34770.680466392863</v>
      </c>
      <c r="AB1838">
        <f t="shared" si="392"/>
        <v>34765.77304385179</v>
      </c>
      <c r="AD1838" s="4"/>
      <c r="AE1838" s="4"/>
      <c r="AF1838" s="4"/>
    </row>
    <row r="1839" spans="1:32" x14ac:dyDescent="0.2">
      <c r="A1839">
        <f>front!A1839</f>
        <v>1019.79</v>
      </c>
      <c r="B1839" s="1">
        <f t="shared" si="393"/>
        <v>0.42999999999994998</v>
      </c>
      <c r="C1839">
        <f>front!D1839-front!B1839</f>
        <v>20944.2</v>
      </c>
      <c r="D1839" s="2">
        <f>front!E1839-front!C1839</f>
        <v>54909.5</v>
      </c>
      <c r="E1839" s="2">
        <f>IF(front!F1839-front!C1839&gt;0,front!F1839-front!C1839,0)</f>
        <v>54909.5</v>
      </c>
      <c r="F1839" s="2">
        <f>front!I1839-front!H1839</f>
        <v>1673.8000000000011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21195.167575226184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57919.200072656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57919.200072656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1669.9760458327044</v>
      </c>
      <c r="M1839" s="4"/>
      <c r="N1839" s="4"/>
      <c r="O1839" s="4">
        <f t="shared" si="388"/>
        <v>35325.27929204364</v>
      </c>
      <c r="P1839" s="4">
        <f t="shared" si="389"/>
        <v>11583.840014531199</v>
      </c>
      <c r="Q1839" s="4">
        <f t="shared" si="389"/>
        <v>11583.840014531199</v>
      </c>
      <c r="R1839" s="4">
        <f t="shared" si="390"/>
        <v>278.32934097211739</v>
      </c>
      <c r="S1839" s="4"/>
      <c r="T1839" s="4"/>
      <c r="U1839" s="4">
        <f t="shared" si="391"/>
        <v>1</v>
      </c>
      <c r="V1839" s="4"/>
      <c r="W1839" s="4"/>
      <c r="X1839">
        <f>IF(front!E1839&gt;$X$2,O1839,P1839)</f>
        <v>35325.27929204364</v>
      </c>
      <c r="Y1839">
        <f t="shared" si="386"/>
        <v>35088.526052396228</v>
      </c>
      <c r="Z1839">
        <f>SUMPRODUCT($B$7:$B$456,Y$7:Y$456,EXP(constants!$B$32+constants!$A$32*ABS($A$7:$A$456-$A1839)))</f>
        <v>1.4646111125895832E-14</v>
      </c>
      <c r="AA1839">
        <f t="shared" si="387"/>
        <v>35088.526052396228</v>
      </c>
      <c r="AB1839">
        <f t="shared" si="392"/>
        <v>35083.618629855155</v>
      </c>
      <c r="AD1839" s="4"/>
      <c r="AE1839" s="4"/>
      <c r="AF1839" s="4"/>
    </row>
    <row r="1840" spans="1:32" x14ac:dyDescent="0.2">
      <c r="A1840">
        <f>front!A1840</f>
        <v>1020.21</v>
      </c>
      <c r="B1840" s="1">
        <f t="shared" si="393"/>
        <v>0.42000000000007276</v>
      </c>
      <c r="C1840">
        <f>front!D1840-front!B1840</f>
        <v>21154.799999999999</v>
      </c>
      <c r="D1840" s="2">
        <f>front!E1840-front!C1840</f>
        <v>55128.2</v>
      </c>
      <c r="E1840" s="2">
        <f>IF(front!F1840-front!C1840&gt;0,front!F1840-front!C1840,0)</f>
        <v>55128.2</v>
      </c>
      <c r="F1840" s="2">
        <f>front!I1840-front!H1840</f>
        <v>1677.7000000000007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21414.368959864798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58162.093721493664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58162.093721493664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1673.8671995600771</v>
      </c>
      <c r="M1840" s="4"/>
      <c r="N1840" s="4"/>
      <c r="O1840" s="4">
        <f t="shared" si="388"/>
        <v>35690.614933108001</v>
      </c>
      <c r="P1840" s="4">
        <f t="shared" si="389"/>
        <v>11632.418744298733</v>
      </c>
      <c r="Q1840" s="4">
        <f t="shared" si="389"/>
        <v>11632.418744298733</v>
      </c>
      <c r="R1840" s="4">
        <f t="shared" si="390"/>
        <v>278.97786659334622</v>
      </c>
      <c r="S1840" s="4"/>
      <c r="T1840" s="4"/>
      <c r="U1840" s="4">
        <f t="shared" si="391"/>
        <v>1</v>
      </c>
      <c r="V1840" s="4"/>
      <c r="W1840" s="4"/>
      <c r="X1840">
        <f>IF(front!E1840&gt;$X$2,O1840,P1840)</f>
        <v>35690.614933108001</v>
      </c>
      <c r="Y1840">
        <f t="shared" si="386"/>
        <v>35453.861693460589</v>
      </c>
      <c r="Z1840">
        <f>SUMPRODUCT($B$7:$B$456,Y$7:Y$456,EXP(constants!$B$32+constants!$A$32*ABS($A$7:$A$456-$A1840)))</f>
        <v>1.4300367669184666E-14</v>
      </c>
      <c r="AA1840">
        <f t="shared" si="387"/>
        <v>35453.861693460589</v>
      </c>
      <c r="AB1840">
        <f t="shared" si="392"/>
        <v>35448.954270919516</v>
      </c>
      <c r="AD1840" s="4"/>
      <c r="AE1840" s="4"/>
      <c r="AF1840" s="4"/>
    </row>
    <row r="1841" spans="1:32" x14ac:dyDescent="0.2">
      <c r="A1841">
        <f>front!A1841</f>
        <v>1020.64</v>
      </c>
      <c r="B1841" s="1">
        <f t="shared" si="393"/>
        <v>0.42999999999994998</v>
      </c>
      <c r="C1841">
        <f>front!D1841-front!B1841</f>
        <v>21312.199999999997</v>
      </c>
      <c r="D1841" s="2">
        <f>front!E1841-front!C1841</f>
        <v>55631</v>
      </c>
      <c r="E1841" s="2">
        <f>IF(front!F1841-front!C1841&gt;0,front!F1841-front!C1841,0)</f>
        <v>55631</v>
      </c>
      <c r="F1841" s="2">
        <f>front!I1841-front!H1841</f>
        <v>1678.1000000000004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21578.285459360261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58721.000343954664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58721.000343954664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1674.2662922420743</v>
      </c>
      <c r="M1841" s="4"/>
      <c r="N1841" s="4"/>
      <c r="O1841" s="4">
        <f t="shared" si="388"/>
        <v>35963.809098933765</v>
      </c>
      <c r="P1841" s="4">
        <f t="shared" si="389"/>
        <v>11744.200068790931</v>
      </c>
      <c r="Q1841" s="4">
        <f t="shared" si="389"/>
        <v>11744.200068790931</v>
      </c>
      <c r="R1841" s="4">
        <f t="shared" si="390"/>
        <v>279.04438204034574</v>
      </c>
      <c r="S1841" s="4"/>
      <c r="T1841" s="4"/>
      <c r="U1841" s="4">
        <f t="shared" si="391"/>
        <v>1</v>
      </c>
      <c r="V1841" s="4"/>
      <c r="W1841" s="4"/>
      <c r="X1841">
        <f>IF(front!E1841&gt;$X$2,O1841,P1841)</f>
        <v>35963.809098933765</v>
      </c>
      <c r="Y1841">
        <f t="shared" si="386"/>
        <v>35727.055859286353</v>
      </c>
      <c r="Z1841">
        <f>SUMPRODUCT($B$7:$B$456,Y$7:Y$456,EXP(constants!$B$32+constants!$A$32*ABS($A$7:$A$456-$A1841)))</f>
        <v>1.3954846231802511E-14</v>
      </c>
      <c r="AA1841">
        <f t="shared" si="387"/>
        <v>35727.055859286353</v>
      </c>
      <c r="AB1841">
        <f t="shared" si="392"/>
        <v>35722.148436745279</v>
      </c>
      <c r="AD1841" s="4"/>
      <c r="AE1841" s="4"/>
      <c r="AF1841" s="4"/>
    </row>
    <row r="1842" spans="1:32" x14ac:dyDescent="0.2">
      <c r="A1842">
        <f>front!A1842</f>
        <v>1021.07</v>
      </c>
      <c r="B1842" s="1">
        <f t="shared" si="393"/>
        <v>0.43000000000006366</v>
      </c>
      <c r="C1842">
        <f>front!D1842-front!B1842</f>
        <v>21395.599999999999</v>
      </c>
      <c r="D1842" s="2">
        <f>front!E1842-front!C1842</f>
        <v>55516.6</v>
      </c>
      <c r="E1842" s="2">
        <f>IF(front!F1842-front!C1842&gt;0,front!F1842-front!C1842,0)</f>
        <v>55516.6</v>
      </c>
      <c r="F1842" s="2">
        <f>front!I1842-front!H1842</f>
        <v>1708.5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21665.168630505741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58593.77021184472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58593.77021184472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1704.5973318678944</v>
      </c>
      <c r="M1842" s="4"/>
      <c r="N1842" s="4"/>
      <c r="O1842" s="4">
        <f t="shared" si="388"/>
        <v>36108.614384176231</v>
      </c>
      <c r="P1842" s="4">
        <f t="shared" si="389"/>
        <v>11718.754042368944</v>
      </c>
      <c r="Q1842" s="4">
        <f t="shared" si="389"/>
        <v>11718.754042368944</v>
      </c>
      <c r="R1842" s="4">
        <f t="shared" si="390"/>
        <v>284.09955531131573</v>
      </c>
      <c r="S1842" s="4"/>
      <c r="T1842" s="4"/>
      <c r="U1842" s="4">
        <f t="shared" si="391"/>
        <v>1</v>
      </c>
      <c r="V1842" s="4"/>
      <c r="W1842" s="4"/>
      <c r="X1842">
        <f>IF(front!E1842&gt;$X$2,O1842,P1842)</f>
        <v>36108.614384176231</v>
      </c>
      <c r="Y1842">
        <f t="shared" si="386"/>
        <v>35871.861144528819</v>
      </c>
      <c r="Z1842">
        <f>SUMPRODUCT($B$7:$B$456,Y$7:Y$456,EXP(constants!$B$32+constants!$A$32*ABS($A$7:$A$456-$A1842)))</f>
        <v>1.3617673185626167E-14</v>
      </c>
      <c r="AA1842">
        <f t="shared" si="387"/>
        <v>35871.861144528819</v>
      </c>
      <c r="AB1842">
        <f t="shared" si="392"/>
        <v>35866.953721987746</v>
      </c>
      <c r="AD1842" s="4"/>
      <c r="AE1842" s="4"/>
      <c r="AF1842" s="4"/>
    </row>
    <row r="1843" spans="1:32" x14ac:dyDescent="0.2">
      <c r="A1843">
        <f>front!A1843</f>
        <v>1021.5</v>
      </c>
      <c r="B1843" s="1">
        <f t="shared" si="393"/>
        <v>0.42999999999994998</v>
      </c>
      <c r="C1843">
        <f>front!D1843-front!B1843</f>
        <v>21521.93</v>
      </c>
      <c r="D1843" s="2">
        <f>front!E1843-front!C1843</f>
        <v>55339.6</v>
      </c>
      <c r="E1843" s="2">
        <f>IF(front!F1843-front!C1843&gt;0,front!F1843-front!C1843,0)</f>
        <v>55339.6</v>
      </c>
      <c r="F1843" s="2">
        <f>front!I1843-front!H1843</f>
        <v>1714.8000000000011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21796.814622266425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58396.996316272445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58396.996316272445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1710.883039739243</v>
      </c>
      <c r="M1843" s="4"/>
      <c r="N1843" s="4"/>
      <c r="O1843" s="4">
        <f t="shared" si="388"/>
        <v>36328.024370444044</v>
      </c>
      <c r="P1843" s="4">
        <f t="shared" si="389"/>
        <v>11679.399263254489</v>
      </c>
      <c r="Q1843" s="4">
        <f t="shared" si="389"/>
        <v>11679.399263254489</v>
      </c>
      <c r="R1843" s="4">
        <f t="shared" si="390"/>
        <v>285.14717328987382</v>
      </c>
      <c r="S1843" s="4"/>
      <c r="T1843" s="4"/>
      <c r="U1843" s="4">
        <f t="shared" si="391"/>
        <v>1</v>
      </c>
      <c r="V1843" s="4"/>
      <c r="W1843" s="4"/>
      <c r="X1843">
        <f>IF(front!E1843&gt;$X$2,O1843,P1843)</f>
        <v>36328.024370444044</v>
      </c>
      <c r="Y1843">
        <f t="shared" si="386"/>
        <v>36091.271130796631</v>
      </c>
      <c r="Z1843">
        <f>SUMPRODUCT($B$7:$B$456,Y$7:Y$456,EXP(constants!$B$32+constants!$A$32*ABS($A$7:$A$456-$A1843)))</f>
        <v>1.3288646819189662E-14</v>
      </c>
      <c r="AA1843">
        <f t="shared" si="387"/>
        <v>36091.271130796631</v>
      </c>
      <c r="AB1843">
        <f t="shared" si="392"/>
        <v>36086.363708255558</v>
      </c>
      <c r="AD1843" s="4"/>
      <c r="AE1843" s="4"/>
      <c r="AF1843" s="4"/>
    </row>
    <row r="1844" spans="1:32" x14ac:dyDescent="0.2">
      <c r="A1844">
        <f>front!A1844</f>
        <v>1021.92</v>
      </c>
      <c r="B1844" s="1">
        <f t="shared" si="393"/>
        <v>0.41999999999995907</v>
      </c>
      <c r="C1844">
        <f>front!D1844-front!B1844</f>
        <v>21654.27</v>
      </c>
      <c r="D1844" s="2">
        <f>front!E1844-front!C1844</f>
        <v>55343.3</v>
      </c>
      <c r="E1844" s="2">
        <f>IF(front!F1844-front!C1844&gt;0,front!F1844-front!C1844,0)</f>
        <v>55343.3</v>
      </c>
      <c r="F1844" s="2">
        <f>front!I1844-front!H1844</f>
        <v>1721.7000000000007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21934.774828611215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58401.108749456333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58401.108749456333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1717.7673860819259</v>
      </c>
      <c r="M1844" s="4"/>
      <c r="N1844" s="4"/>
      <c r="O1844" s="4">
        <f t="shared" si="388"/>
        <v>36557.958047685359</v>
      </c>
      <c r="P1844" s="4">
        <f t="shared" si="389"/>
        <v>11680.221749891267</v>
      </c>
      <c r="Q1844" s="4">
        <f t="shared" si="389"/>
        <v>11680.221749891267</v>
      </c>
      <c r="R1844" s="4">
        <f t="shared" si="390"/>
        <v>286.29456434698761</v>
      </c>
      <c r="S1844" s="4"/>
      <c r="T1844" s="4"/>
      <c r="U1844" s="4">
        <f t="shared" si="391"/>
        <v>1</v>
      </c>
      <c r="V1844" s="4"/>
      <c r="W1844" s="4"/>
      <c r="X1844">
        <f>IF(front!E1844&gt;$X$2,O1844,P1844)</f>
        <v>36557.958047685359</v>
      </c>
      <c r="Y1844">
        <f t="shared" si="386"/>
        <v>36321.204808037946</v>
      </c>
      <c r="Z1844">
        <f>SUMPRODUCT($B$7:$B$456,Y$7:Y$456,EXP(constants!$B$32+constants!$A$32*ABS($A$7:$A$456-$A1844)))</f>
        <v>1.2974948346824817E-14</v>
      </c>
      <c r="AA1844">
        <f t="shared" si="387"/>
        <v>36321.204808037946</v>
      </c>
      <c r="AB1844">
        <f t="shared" si="392"/>
        <v>36316.297385496873</v>
      </c>
      <c r="AD1844" s="4"/>
      <c r="AE1844" s="4"/>
      <c r="AF1844" s="4"/>
    </row>
    <row r="1845" spans="1:32" x14ac:dyDescent="0.2">
      <c r="A1845">
        <f>front!A1845</f>
        <v>1022.35</v>
      </c>
      <c r="B1845" s="1">
        <f t="shared" si="393"/>
        <v>0.43000000000006366</v>
      </c>
      <c r="C1845">
        <f>front!D1845-front!B1845</f>
        <v>21731.67</v>
      </c>
      <c r="D1845" s="2">
        <f>front!E1845-front!C1845</f>
        <v>55242.3</v>
      </c>
      <c r="E1845" s="2">
        <f>IF(front!F1845-front!C1845&gt;0,front!F1845-front!C1845,0)</f>
        <v>55242.3</v>
      </c>
      <c r="F1845" s="2">
        <f>front!I1845-front!H1845</f>
        <v>1821.8999999999996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22015.486089897873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58288.86400973671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58288.86400973671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1817.7400309803604</v>
      </c>
      <c r="M1845" s="4"/>
      <c r="N1845" s="4"/>
      <c r="O1845" s="4">
        <f t="shared" si="388"/>
        <v>36692.476816496455</v>
      </c>
      <c r="P1845" s="4">
        <f t="shared" si="389"/>
        <v>11657.772801947342</v>
      </c>
      <c r="Q1845" s="4">
        <f t="shared" si="389"/>
        <v>11657.772801947342</v>
      </c>
      <c r="R1845" s="4">
        <f t="shared" si="390"/>
        <v>302.95667183006009</v>
      </c>
      <c r="S1845" s="4"/>
      <c r="T1845" s="4"/>
      <c r="U1845" s="4">
        <f t="shared" si="391"/>
        <v>1</v>
      </c>
      <c r="V1845" s="4"/>
      <c r="W1845" s="4"/>
      <c r="X1845">
        <f>IF(front!E1845&gt;$X$2,O1845,P1845)</f>
        <v>36692.476816496455</v>
      </c>
      <c r="Y1845">
        <f t="shared" ref="Y1845:Y1908" si="394">X1845-$U$4</f>
        <v>36455.723576849043</v>
      </c>
      <c r="Z1845">
        <f>SUMPRODUCT($B$7:$B$456,Y$7:Y$456,EXP(constants!$B$32+constants!$A$32*ABS($A$7:$A$456-$A1845)))</f>
        <v>1.2661451316086517E-14</v>
      </c>
      <c r="AA1845">
        <f t="shared" si="387"/>
        <v>36455.723576849043</v>
      </c>
      <c r="AB1845">
        <f t="shared" si="392"/>
        <v>36450.81615430797</v>
      </c>
      <c r="AD1845" s="4"/>
      <c r="AE1845" s="4"/>
      <c r="AF1845" s="4"/>
    </row>
    <row r="1846" spans="1:32" x14ac:dyDescent="0.2">
      <c r="A1846">
        <f>front!A1846</f>
        <v>1022.78</v>
      </c>
      <c r="B1846" s="1">
        <f t="shared" si="393"/>
        <v>0.42999999999994998</v>
      </c>
      <c r="C1846">
        <f>front!D1846-front!B1846</f>
        <v>21750.27</v>
      </c>
      <c r="D1846" s="2">
        <f>front!E1846-front!C1846</f>
        <v>55530.400000000001</v>
      </c>
      <c r="E1846" s="2">
        <f>IF(front!F1846-front!C1846&gt;0,front!F1846-front!C1846,0)</f>
        <v>55530.400000000001</v>
      </c>
      <c r="F1846" s="2">
        <f>front!I1846-front!H1846</f>
        <v>1815.1999999999989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22034.884479128712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58609.115778421976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58609.115778421976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1811.0552350949506</v>
      </c>
      <c r="M1846" s="4"/>
      <c r="N1846" s="4"/>
      <c r="O1846" s="4">
        <f t="shared" si="388"/>
        <v>36724.807465214515</v>
      </c>
      <c r="P1846" s="4">
        <f t="shared" si="389"/>
        <v>11721.823155684395</v>
      </c>
      <c r="Q1846" s="4">
        <f t="shared" si="389"/>
        <v>11721.823155684395</v>
      </c>
      <c r="R1846" s="4">
        <f t="shared" si="390"/>
        <v>301.84253918249175</v>
      </c>
      <c r="S1846" s="4"/>
      <c r="T1846" s="4"/>
      <c r="U1846" s="4">
        <f t="shared" si="391"/>
        <v>1</v>
      </c>
      <c r="V1846" s="4"/>
      <c r="W1846" s="4"/>
      <c r="X1846">
        <f>IF(front!E1846&gt;$X$2,O1846,P1846)</f>
        <v>36724.807465214515</v>
      </c>
      <c r="Y1846">
        <f t="shared" si="394"/>
        <v>36488.054225567103</v>
      </c>
      <c r="Z1846">
        <f>SUMPRODUCT($B$7:$B$456,Y$7:Y$456,EXP(constants!$B$32+constants!$A$32*ABS($A$7:$A$456-$A1846)))</f>
        <v>1.2355528911902082E-14</v>
      </c>
      <c r="AA1846">
        <f t="shared" si="387"/>
        <v>36488.054225567103</v>
      </c>
      <c r="AB1846">
        <f t="shared" si="392"/>
        <v>36483.146803026029</v>
      </c>
      <c r="AD1846" s="4"/>
      <c r="AE1846" s="4"/>
      <c r="AF1846" s="4"/>
    </row>
    <row r="1847" spans="1:32" x14ac:dyDescent="0.2">
      <c r="A1847">
        <f>front!A1847</f>
        <v>1023.21</v>
      </c>
      <c r="B1847" s="1">
        <f t="shared" si="393"/>
        <v>0.43000000000006366</v>
      </c>
      <c r="C1847">
        <f>front!D1847-front!B1847</f>
        <v>21716.07</v>
      </c>
      <c r="D1847" s="2">
        <f>front!E1847-front!C1847</f>
        <v>53701.2</v>
      </c>
      <c r="E1847" s="2">
        <f>IF(front!F1847-front!C1847&gt;0,front!F1847-front!C1847,0)</f>
        <v>53701.2</v>
      </c>
      <c r="F1847" s="2">
        <f>front!I1847-front!H1847</f>
        <v>1785.3999999999996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21999.217267288226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56579.003579686439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56579.003579686439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1781.3228568605396</v>
      </c>
      <c r="M1847" s="4"/>
      <c r="N1847" s="4"/>
      <c r="O1847" s="4">
        <f t="shared" si="388"/>
        <v>36665.362112147042</v>
      </c>
      <c r="P1847" s="4">
        <f t="shared" si="389"/>
        <v>11315.800715937288</v>
      </c>
      <c r="Q1847" s="4">
        <f t="shared" si="389"/>
        <v>11315.800715937288</v>
      </c>
      <c r="R1847" s="4">
        <f t="shared" si="390"/>
        <v>296.88714281008993</v>
      </c>
      <c r="S1847" s="4"/>
      <c r="T1847" s="4"/>
      <c r="U1847" s="4">
        <f t="shared" si="391"/>
        <v>1</v>
      </c>
      <c r="V1847" s="4"/>
      <c r="W1847" s="4"/>
      <c r="X1847">
        <f>IF(front!E1847&gt;$X$2,O1847,P1847)</f>
        <v>36665.362112147042</v>
      </c>
      <c r="Y1847">
        <f t="shared" si="394"/>
        <v>36428.60887249963</v>
      </c>
      <c r="Z1847">
        <f>SUMPRODUCT($B$7:$B$456,Y$7:Y$456,EXP(constants!$B$32+constants!$A$32*ABS($A$7:$A$456-$A1847)))</f>
        <v>1.205699811828776E-14</v>
      </c>
      <c r="AA1847">
        <f t="shared" si="387"/>
        <v>36428.60887249963</v>
      </c>
      <c r="AB1847">
        <f t="shared" si="392"/>
        <v>36423.701449958557</v>
      </c>
      <c r="AD1847" s="4"/>
      <c r="AE1847" s="4"/>
      <c r="AF1847" s="4"/>
    </row>
    <row r="1848" spans="1:32" x14ac:dyDescent="0.2">
      <c r="A1848">
        <f>front!A1848</f>
        <v>1023.63</v>
      </c>
      <c r="B1848" s="1">
        <f t="shared" si="393"/>
        <v>0.41999999999995907</v>
      </c>
      <c r="C1848">
        <f>front!D1848-front!B1848</f>
        <v>21554.93</v>
      </c>
      <c r="D1848" s="2">
        <f>front!E1848-front!C1848</f>
        <v>54975.1</v>
      </c>
      <c r="E1848" s="2">
        <f>IF(front!F1848-front!C1848&gt;0,front!F1848-front!C1848,0)</f>
        <v>54975.1</v>
      </c>
      <c r="F1848" s="2">
        <f>front!I1848-front!H1848</f>
        <v>1838.7999999999993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21831.211158844933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57992.044830842198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57992.044830842198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1834.601679553034</v>
      </c>
      <c r="M1848" s="4"/>
      <c r="N1848" s="4"/>
      <c r="O1848" s="4">
        <f t="shared" si="388"/>
        <v>36385.351931408222</v>
      </c>
      <c r="P1848" s="4">
        <f t="shared" si="389"/>
        <v>11598.408966168439</v>
      </c>
      <c r="Q1848" s="4">
        <f t="shared" si="389"/>
        <v>11598.408966168439</v>
      </c>
      <c r="R1848" s="4">
        <f t="shared" si="390"/>
        <v>305.76694659217236</v>
      </c>
      <c r="S1848" s="4"/>
      <c r="T1848" s="4"/>
      <c r="U1848" s="4">
        <f t="shared" si="391"/>
        <v>1</v>
      </c>
      <c r="V1848" s="4"/>
      <c r="W1848" s="4"/>
      <c r="X1848">
        <f>IF(front!E1848&gt;$X$2,O1848,P1848)</f>
        <v>36385.351931408222</v>
      </c>
      <c r="Y1848">
        <f t="shared" si="394"/>
        <v>36148.59869176081</v>
      </c>
      <c r="Z1848">
        <f>SUMPRODUCT($B$7:$B$456,Y$7:Y$456,EXP(constants!$B$32+constants!$A$32*ABS($A$7:$A$456-$A1848)))</f>
        <v>1.1772374563875065E-14</v>
      </c>
      <c r="AA1848">
        <f t="shared" si="387"/>
        <v>36148.59869176081</v>
      </c>
      <c r="AB1848">
        <f t="shared" si="392"/>
        <v>36143.691269219737</v>
      </c>
      <c r="AD1848" s="4"/>
      <c r="AE1848" s="4"/>
      <c r="AF1848" s="4"/>
    </row>
    <row r="1849" spans="1:32" x14ac:dyDescent="0.2">
      <c r="A1849">
        <f>front!A1849</f>
        <v>1024.06</v>
      </c>
      <c r="B1849" s="1">
        <f t="shared" si="393"/>
        <v>0.42999999999994998</v>
      </c>
      <c r="C1849">
        <f>front!D1849-front!B1849</f>
        <v>21241.53</v>
      </c>
      <c r="D1849" s="2">
        <f>front!E1849-front!C1849</f>
        <v>55038.8</v>
      </c>
      <c r="E1849" s="2">
        <f>IF(front!F1849-front!C1849&gt;0,front!F1849-front!C1849,0)</f>
        <v>55038.8</v>
      </c>
      <c r="F1849" s="2">
        <f>front!I1849-front!H1849</f>
        <v>1849.2999999999993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21504.680384446077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58062.78966095893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58062.78966095893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1845.0778512836748</v>
      </c>
      <c r="M1849" s="4"/>
      <c r="N1849" s="4"/>
      <c r="O1849" s="4">
        <f t="shared" si="388"/>
        <v>35841.133974076794</v>
      </c>
      <c r="P1849" s="4">
        <f t="shared" si="389"/>
        <v>11612.557932191787</v>
      </c>
      <c r="Q1849" s="4">
        <f t="shared" si="389"/>
        <v>11612.557932191787</v>
      </c>
      <c r="R1849" s="4">
        <f t="shared" si="390"/>
        <v>307.51297521394582</v>
      </c>
      <c r="S1849" s="4"/>
      <c r="T1849" s="4"/>
      <c r="U1849" s="4">
        <f t="shared" si="391"/>
        <v>1</v>
      </c>
      <c r="V1849" s="4"/>
      <c r="W1849" s="4"/>
      <c r="X1849">
        <f>IF(front!E1849&gt;$X$2,O1849,P1849)</f>
        <v>35841.133974076794</v>
      </c>
      <c r="Y1849">
        <f t="shared" si="394"/>
        <v>35604.380734429382</v>
      </c>
      <c r="Z1849">
        <f>SUMPRODUCT($B$7:$B$456,Y$7:Y$456,EXP(constants!$B$32+constants!$A$32*ABS($A$7:$A$456-$A1849)))</f>
        <v>1.1487933780616302E-14</v>
      </c>
      <c r="AA1849">
        <f t="shared" si="387"/>
        <v>35604.380734429382</v>
      </c>
      <c r="AB1849">
        <f t="shared" si="392"/>
        <v>35599.473311888309</v>
      </c>
      <c r="AD1849" s="4"/>
      <c r="AE1849" s="4"/>
      <c r="AF1849" s="4"/>
    </row>
    <row r="1850" spans="1:32" x14ac:dyDescent="0.2">
      <c r="A1850">
        <f>front!A1850</f>
        <v>1024.49</v>
      </c>
      <c r="B1850" s="1">
        <f t="shared" si="393"/>
        <v>0.43000000000006366</v>
      </c>
      <c r="C1850">
        <f>front!D1850-front!B1850</f>
        <v>20926.2</v>
      </c>
      <c r="D1850" s="2">
        <f>front!E1850-front!C1850</f>
        <v>55174.7</v>
      </c>
      <c r="E1850" s="2">
        <f>IF(front!F1850-front!C1850&gt;0,front!F1850-front!C1850,0)</f>
        <v>55174.7</v>
      </c>
      <c r="F1850" s="2">
        <f>front!I1850-front!H1850</f>
        <v>1806.3000000000011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21176.438685771122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58213.753215819168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58213.753215819168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1802.1754313079173</v>
      </c>
      <c r="M1850" s="4"/>
      <c r="N1850" s="4"/>
      <c r="O1850" s="4">
        <f t="shared" si="388"/>
        <v>35294.064476285203</v>
      </c>
      <c r="P1850" s="4">
        <f t="shared" si="389"/>
        <v>11642.750643163832</v>
      </c>
      <c r="Q1850" s="4">
        <f t="shared" si="389"/>
        <v>11642.750643163832</v>
      </c>
      <c r="R1850" s="4">
        <f t="shared" si="390"/>
        <v>300.36257188465288</v>
      </c>
      <c r="S1850" s="4"/>
      <c r="T1850" s="4"/>
      <c r="U1850" s="4">
        <f t="shared" si="391"/>
        <v>1</v>
      </c>
      <c r="V1850" s="4"/>
      <c r="W1850" s="4"/>
      <c r="X1850">
        <f>IF(front!E1850&gt;$X$2,O1850,P1850)</f>
        <v>35294.064476285203</v>
      </c>
      <c r="Y1850">
        <f t="shared" si="394"/>
        <v>35057.31123663779</v>
      </c>
      <c r="Z1850">
        <f>SUMPRODUCT($B$7:$B$456,Y$7:Y$456,EXP(constants!$B$32+constants!$A$32*ABS($A$7:$A$456-$A1850)))</f>
        <v>1.1210365575080997E-14</v>
      </c>
      <c r="AA1850">
        <f t="shared" si="387"/>
        <v>35057.31123663779</v>
      </c>
      <c r="AB1850">
        <f t="shared" si="392"/>
        <v>35052.403814096717</v>
      </c>
      <c r="AD1850" s="4"/>
      <c r="AE1850" s="4"/>
      <c r="AF1850" s="4"/>
    </row>
    <row r="1851" spans="1:32" x14ac:dyDescent="0.2">
      <c r="A1851">
        <f>front!A1851</f>
        <v>1024.9100000000001</v>
      </c>
      <c r="B1851" s="1">
        <f t="shared" si="393"/>
        <v>0.42000000000007276</v>
      </c>
      <c r="C1851">
        <f>front!D1851-front!B1851</f>
        <v>20601.739999999998</v>
      </c>
      <c r="D1851" s="2">
        <f>front!E1851-front!C1851</f>
        <v>55364.1</v>
      </c>
      <c r="E1851" s="2">
        <f>IF(front!F1851-front!C1851&gt;0,front!F1851-front!C1851,0)</f>
        <v>55364.1</v>
      </c>
      <c r="F1851" s="2">
        <f>front!I1851-front!H1851</f>
        <v>1784.6000000000004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20839.010380557673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58424.228008326965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58424.228008326965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1780.5246721466726</v>
      </c>
      <c r="M1851" s="4"/>
      <c r="N1851" s="4"/>
      <c r="O1851" s="4">
        <f t="shared" si="388"/>
        <v>34731.683967596116</v>
      </c>
      <c r="P1851" s="4">
        <f t="shared" si="389"/>
        <v>11684.845601665393</v>
      </c>
      <c r="Q1851" s="4">
        <f t="shared" si="389"/>
        <v>11684.845601665393</v>
      </c>
      <c r="R1851" s="4">
        <f t="shared" si="390"/>
        <v>296.75411202444542</v>
      </c>
      <c r="S1851" s="4"/>
      <c r="T1851" s="4"/>
      <c r="U1851" s="4">
        <f t="shared" si="391"/>
        <v>1</v>
      </c>
      <c r="V1851" s="4"/>
      <c r="W1851" s="4"/>
      <c r="X1851">
        <f>IF(front!E1851&gt;$X$2,O1851,P1851)</f>
        <v>34731.683967596116</v>
      </c>
      <c r="Y1851">
        <f t="shared" si="394"/>
        <v>34494.930727948704</v>
      </c>
      <c r="Z1851">
        <f>SUMPRODUCT($B$7:$B$456,Y$7:Y$456,EXP(constants!$B$32+constants!$A$32*ABS($A$7:$A$456-$A1851)))</f>
        <v>1.0945728053788996E-14</v>
      </c>
      <c r="AA1851">
        <f t="shared" si="387"/>
        <v>34494.930727948704</v>
      </c>
      <c r="AB1851">
        <f t="shared" si="392"/>
        <v>34490.023305407631</v>
      </c>
      <c r="AD1851" s="4"/>
      <c r="AE1851" s="4"/>
      <c r="AF1851" s="4"/>
    </row>
    <row r="1852" spans="1:32" x14ac:dyDescent="0.2">
      <c r="A1852">
        <f>front!A1852</f>
        <v>1025.3399999999999</v>
      </c>
      <c r="B1852" s="1">
        <f t="shared" si="393"/>
        <v>0.42999999999983629</v>
      </c>
      <c r="C1852">
        <f>front!D1852-front!B1852</f>
        <v>20303.93</v>
      </c>
      <c r="D1852" s="2">
        <f>front!E1852-front!C1852</f>
        <v>55380.4</v>
      </c>
      <c r="E1852" s="2">
        <f>IF(front!F1852-front!C1852&gt;0,front!F1852-front!C1852,0)</f>
        <v>55380.4</v>
      </c>
      <c r="F1852" s="2">
        <f>front!I1852-front!H1852</f>
        <v>1760.2000000000007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20529.583173493946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58442.346358358533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58442.346358358533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1756.1800365427539</v>
      </c>
      <c r="M1852" s="4"/>
      <c r="N1852" s="4"/>
      <c r="O1852" s="4">
        <f t="shared" si="388"/>
        <v>34215.971955823239</v>
      </c>
      <c r="P1852" s="4">
        <f t="shared" si="389"/>
        <v>11688.469271671707</v>
      </c>
      <c r="Q1852" s="4">
        <f t="shared" si="389"/>
        <v>11688.469271671707</v>
      </c>
      <c r="R1852" s="4">
        <f t="shared" si="390"/>
        <v>292.69667275712567</v>
      </c>
      <c r="S1852" s="4"/>
      <c r="T1852" s="4"/>
      <c r="U1852" s="4">
        <f t="shared" si="391"/>
        <v>1</v>
      </c>
      <c r="V1852" s="4"/>
      <c r="W1852" s="4"/>
      <c r="X1852">
        <f>IF(front!E1852&gt;$X$2,O1852,P1852)</f>
        <v>34215.971955823239</v>
      </c>
      <c r="Y1852">
        <f t="shared" si="394"/>
        <v>33979.218716175827</v>
      </c>
      <c r="Z1852">
        <f>SUMPRODUCT($B$7:$B$456,Y$7:Y$456,EXP(constants!$B$32+constants!$A$32*ABS($A$7:$A$456-$A1852)))</f>
        <v>1.0681260469610156E-14</v>
      </c>
      <c r="AA1852">
        <f t="shared" si="387"/>
        <v>33979.218716175827</v>
      </c>
      <c r="AB1852">
        <f t="shared" si="392"/>
        <v>33974.311293634753</v>
      </c>
      <c r="AD1852" s="4"/>
      <c r="AE1852" s="4"/>
      <c r="AF1852" s="4"/>
    </row>
    <row r="1853" spans="1:32" x14ac:dyDescent="0.2">
      <c r="A1853">
        <f>front!A1853</f>
        <v>1025.77</v>
      </c>
      <c r="B1853" s="1">
        <f t="shared" si="393"/>
        <v>0.43000000000006366</v>
      </c>
      <c r="C1853">
        <f>front!D1853-front!B1853</f>
        <v>19947.8</v>
      </c>
      <c r="D1853" s="2">
        <f>front!E1853-front!C1853</f>
        <v>55193</v>
      </c>
      <c r="E1853" s="2">
        <f>IF(front!F1853-front!C1853&gt;0,front!F1853-front!C1853,0)</f>
        <v>55193</v>
      </c>
      <c r="F1853" s="2">
        <f>front!I1853-front!H1853</f>
        <v>1740.7000000000007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20159.923740307826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58234.085270201387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58234.085270201387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1736.7242798754796</v>
      </c>
      <c r="M1853" s="4"/>
      <c r="N1853" s="4"/>
      <c r="O1853" s="4">
        <f t="shared" si="388"/>
        <v>33599.872900513044</v>
      </c>
      <c r="P1853" s="4">
        <f t="shared" si="389"/>
        <v>11646.817054040277</v>
      </c>
      <c r="Q1853" s="4">
        <f t="shared" si="389"/>
        <v>11646.817054040277</v>
      </c>
      <c r="R1853" s="4">
        <f t="shared" si="390"/>
        <v>289.45404664591325</v>
      </c>
      <c r="S1853" s="4"/>
      <c r="T1853" s="4"/>
      <c r="U1853" s="4">
        <f t="shared" si="391"/>
        <v>1</v>
      </c>
      <c r="V1853" s="4"/>
      <c r="W1853" s="4"/>
      <c r="X1853">
        <f>IF(front!E1853&gt;$X$2,O1853,P1853)</f>
        <v>33599.872900513044</v>
      </c>
      <c r="Y1853">
        <f t="shared" si="394"/>
        <v>33363.119660865632</v>
      </c>
      <c r="Z1853">
        <f>SUMPRODUCT($B$7:$B$456,Y$7:Y$456,EXP(constants!$B$32+constants!$A$32*ABS($A$7:$A$456-$A1853)))</f>
        <v>1.0423182876369901E-14</v>
      </c>
      <c r="AA1853">
        <f t="shared" si="387"/>
        <v>33363.119660865632</v>
      </c>
      <c r="AB1853">
        <f t="shared" si="392"/>
        <v>33358.212238324559</v>
      </c>
      <c r="AD1853" s="4"/>
      <c r="AE1853" s="4"/>
      <c r="AF1853" s="4"/>
    </row>
    <row r="1854" spans="1:32" x14ac:dyDescent="0.2">
      <c r="A1854">
        <f>front!A1854</f>
        <v>1026.19</v>
      </c>
      <c r="B1854" s="1">
        <f t="shared" si="393"/>
        <v>0.42000000000007276</v>
      </c>
      <c r="C1854">
        <f>front!D1854-front!B1854</f>
        <v>19831</v>
      </c>
      <c r="D1854" s="2">
        <f>front!E1854-front!C1854</f>
        <v>55838.1</v>
      </c>
      <c r="E1854" s="2">
        <f>IF(front!F1854-front!C1854&gt;0,front!F1854-front!C1854,0)</f>
        <v>55838.1</v>
      </c>
      <c r="F1854" s="2">
        <f>front!I1854-front!H1854</f>
        <v>1701.7999999999993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20038.773154933715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58951.433140991277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58951.433140991277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1697.9125310671445</v>
      </c>
      <c r="M1854" s="4"/>
      <c r="N1854" s="4"/>
      <c r="O1854" s="4">
        <f t="shared" si="388"/>
        <v>33397.955258222857</v>
      </c>
      <c r="P1854" s="4">
        <f t="shared" si="389"/>
        <v>11790.286628198255</v>
      </c>
      <c r="Q1854" s="4">
        <f t="shared" si="389"/>
        <v>11790.286628198255</v>
      </c>
      <c r="R1854" s="4">
        <f t="shared" si="390"/>
        <v>282.98542184452413</v>
      </c>
      <c r="S1854" s="4"/>
      <c r="T1854" s="4"/>
      <c r="U1854" s="4">
        <f t="shared" si="391"/>
        <v>1</v>
      </c>
      <c r="V1854" s="4"/>
      <c r="W1854" s="4"/>
      <c r="X1854">
        <f>IF(front!E1854&gt;$X$2,O1854,P1854)</f>
        <v>33397.955258222857</v>
      </c>
      <c r="Y1854">
        <f t="shared" si="394"/>
        <v>33161.202018575445</v>
      </c>
      <c r="Z1854">
        <f>SUMPRODUCT($B$7:$B$456,Y$7:Y$456,EXP(constants!$B$32+constants!$A$32*ABS($A$7:$A$456-$A1854)))</f>
        <v>1.0177127985304864E-14</v>
      </c>
      <c r="AA1854">
        <f t="shared" si="387"/>
        <v>33161.202018575445</v>
      </c>
      <c r="AB1854">
        <f t="shared" si="392"/>
        <v>33156.294596034371</v>
      </c>
      <c r="AD1854" s="4"/>
      <c r="AE1854" s="4"/>
      <c r="AF1854" s="4"/>
    </row>
    <row r="1855" spans="1:32" x14ac:dyDescent="0.2">
      <c r="A1855">
        <f>front!A1855</f>
        <v>1026.6199999999999</v>
      </c>
      <c r="B1855" s="1">
        <f t="shared" si="393"/>
        <v>0.42999999999983629</v>
      </c>
      <c r="C1855">
        <f>front!D1855-front!B1855</f>
        <v>19684.2</v>
      </c>
      <c r="D1855" s="2">
        <f>front!E1855-front!C1855</f>
        <v>55819.9</v>
      </c>
      <c r="E1855" s="2">
        <f>IF(front!F1855-front!C1855&gt;0,front!F1855-front!C1855,0)</f>
        <v>55819.9</v>
      </c>
      <c r="F1855" s="2">
        <f>front!I1855-front!H1855</f>
        <v>1681.2000000000007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19886.566173792686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58931.176937622906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58931.176937622906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1677.3592604775026</v>
      </c>
      <c r="M1855" s="4"/>
      <c r="N1855" s="4"/>
      <c r="O1855" s="4">
        <f t="shared" si="388"/>
        <v>33144.27695632114</v>
      </c>
      <c r="P1855" s="4">
        <f t="shared" si="389"/>
        <v>11786.235387524581</v>
      </c>
      <c r="Q1855" s="4">
        <f t="shared" si="389"/>
        <v>11786.235387524581</v>
      </c>
      <c r="R1855" s="4">
        <f t="shared" si="390"/>
        <v>279.55987674625044</v>
      </c>
      <c r="S1855" s="4"/>
      <c r="T1855" s="4"/>
      <c r="U1855" s="4">
        <f t="shared" si="391"/>
        <v>1</v>
      </c>
      <c r="V1855" s="4"/>
      <c r="W1855" s="4"/>
      <c r="X1855">
        <f>IF(front!E1855&gt;$X$2,O1855,P1855)</f>
        <v>33144.27695632114</v>
      </c>
      <c r="Y1855">
        <f t="shared" si="394"/>
        <v>32907.523716673728</v>
      </c>
      <c r="Z1855">
        <f>SUMPRODUCT($B$7:$B$456,Y$7:Y$456,EXP(constants!$B$32+constants!$A$32*ABS($A$7:$A$456-$A1855)))</f>
        <v>9.9312310985079493E-15</v>
      </c>
      <c r="AA1855">
        <f t="shared" si="387"/>
        <v>32907.523716673728</v>
      </c>
      <c r="AB1855">
        <f t="shared" si="392"/>
        <v>32902.616294132655</v>
      </c>
      <c r="AD1855" s="4"/>
      <c r="AE1855" s="4"/>
      <c r="AF1855" s="4"/>
    </row>
    <row r="1856" spans="1:32" x14ac:dyDescent="0.2">
      <c r="A1856">
        <f>front!A1856</f>
        <v>1027.05</v>
      </c>
      <c r="B1856" s="1">
        <f t="shared" si="393"/>
        <v>0.43000000000006366</v>
      </c>
      <c r="C1856">
        <f>front!D1856-front!B1856</f>
        <v>19569.13</v>
      </c>
      <c r="D1856" s="2">
        <f>front!E1856-front!C1856</f>
        <v>54385.599999999999</v>
      </c>
      <c r="E1856" s="2">
        <f>IF(front!F1856-front!C1856&gt;0,front!F1856-front!C1856,0)</f>
        <v>54385.599999999999</v>
      </c>
      <c r="F1856" s="2">
        <f>front!I1856-front!H1856</f>
        <v>1715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19767.305576450337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57337.780908590023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57337.780908590023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1711.0825860154948</v>
      </c>
      <c r="M1856" s="4"/>
      <c r="N1856" s="4"/>
      <c r="O1856" s="4">
        <f t="shared" si="388"/>
        <v>32945.509294083895</v>
      </c>
      <c r="P1856" s="4">
        <f t="shared" si="389"/>
        <v>11467.556181718006</v>
      </c>
      <c r="Q1856" s="4">
        <f t="shared" si="389"/>
        <v>11467.556181718006</v>
      </c>
      <c r="R1856" s="4">
        <f t="shared" si="390"/>
        <v>285.18043100258245</v>
      </c>
      <c r="S1856" s="4"/>
      <c r="T1856" s="4"/>
      <c r="U1856" s="4">
        <f t="shared" si="391"/>
        <v>1</v>
      </c>
      <c r="V1856" s="4"/>
      <c r="W1856" s="4"/>
      <c r="X1856">
        <f>IF(front!E1856&gt;$X$2,O1856,P1856)</f>
        <v>32945.509294083895</v>
      </c>
      <c r="Y1856">
        <f t="shared" si="394"/>
        <v>32708.756054436479</v>
      </c>
      <c r="Z1856">
        <f>SUMPRODUCT($B$7:$B$456,Y$7:Y$456,EXP(constants!$B$32+constants!$A$32*ABS($A$7:$A$456-$A1856)))</f>
        <v>9.6912755027140018E-15</v>
      </c>
      <c r="AA1856">
        <f t="shared" si="387"/>
        <v>32708.756054436479</v>
      </c>
      <c r="AB1856">
        <f t="shared" si="392"/>
        <v>32703.848631895406</v>
      </c>
      <c r="AD1856" s="4"/>
      <c r="AE1856" s="4"/>
      <c r="AF1856" s="4"/>
    </row>
    <row r="1857" spans="1:32" x14ac:dyDescent="0.2">
      <c r="A1857">
        <f>front!A1857</f>
        <v>1027.47</v>
      </c>
      <c r="B1857" s="1">
        <f t="shared" si="393"/>
        <v>0.42000000000007276</v>
      </c>
      <c r="C1857">
        <f>front!D1857-front!B1857</f>
        <v>19461.73</v>
      </c>
      <c r="D1857" s="2">
        <f>front!E1857-front!C1857</f>
        <v>55183.199999999997</v>
      </c>
      <c r="E1857" s="2">
        <f>IF(front!F1857-front!C1857&gt;0,front!F1857-front!C1857,0)</f>
        <v>55183.199999999997</v>
      </c>
      <c r="F1857" s="2">
        <f>front!I1857-front!H1857</f>
        <v>1721.3999999999996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19656.032239292908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58223.196956951913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58223.196956951913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1717.4680666837073</v>
      </c>
      <c r="M1857" s="4"/>
      <c r="N1857" s="4"/>
      <c r="O1857" s="4">
        <f t="shared" si="388"/>
        <v>32760.053732154847</v>
      </c>
      <c r="P1857" s="4">
        <f t="shared" si="389"/>
        <v>11644.639391390383</v>
      </c>
      <c r="Q1857" s="4">
        <f t="shared" si="389"/>
        <v>11644.639391390383</v>
      </c>
      <c r="R1857" s="4">
        <f t="shared" si="390"/>
        <v>286.24467778061791</v>
      </c>
      <c r="S1857" s="4"/>
      <c r="T1857" s="4"/>
      <c r="U1857" s="4">
        <f t="shared" si="391"/>
        <v>1</v>
      </c>
      <c r="V1857" s="4"/>
      <c r="W1857" s="4"/>
      <c r="X1857">
        <f>IF(front!E1857&gt;$X$2,O1857,P1857)</f>
        <v>32760.053732154847</v>
      </c>
      <c r="Y1857">
        <f t="shared" si="394"/>
        <v>32523.300492507431</v>
      </c>
      <c r="Z1857">
        <f>SUMPRODUCT($B$7:$B$456,Y$7:Y$456,EXP(constants!$B$32+constants!$A$32*ABS($A$7:$A$456-$A1857)))</f>
        <v>9.4624983847851148E-15</v>
      </c>
      <c r="AA1857">
        <f t="shared" si="387"/>
        <v>32523.300492507431</v>
      </c>
      <c r="AB1857">
        <f t="shared" si="392"/>
        <v>32518.393069966358</v>
      </c>
      <c r="AD1857" s="4"/>
      <c r="AE1857" s="4"/>
      <c r="AF1857" s="4"/>
    </row>
    <row r="1858" spans="1:32" x14ac:dyDescent="0.2">
      <c r="A1858">
        <f>front!A1858</f>
        <v>1027.9000000000001</v>
      </c>
      <c r="B1858" s="1">
        <f t="shared" si="393"/>
        <v>0.43000000000006366</v>
      </c>
      <c r="C1858">
        <f>front!D1858-front!B1858</f>
        <v>19457</v>
      </c>
      <c r="D1858" s="2">
        <f>front!E1858-front!C1858</f>
        <v>55281.3</v>
      </c>
      <c r="E1858" s="2">
        <f>IF(front!F1858-front!C1858&gt;0,front!F1858-front!C1858,0)</f>
        <v>55281.3</v>
      </c>
      <c r="F1858" s="2">
        <f>front!I1858-front!H1858</f>
        <v>1685.8999999999996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19651.132497427665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58332.202725300529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58332.202725300529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1682.0485992472436</v>
      </c>
      <c r="M1858" s="4"/>
      <c r="N1858" s="4"/>
      <c r="O1858" s="4">
        <f t="shared" si="388"/>
        <v>32751.887495712774</v>
      </c>
      <c r="P1858" s="4">
        <f t="shared" si="389"/>
        <v>11666.440545060106</v>
      </c>
      <c r="Q1858" s="4">
        <f t="shared" si="389"/>
        <v>11666.440545060106</v>
      </c>
      <c r="R1858" s="4">
        <f t="shared" si="390"/>
        <v>280.34143320787393</v>
      </c>
      <c r="S1858" s="4"/>
      <c r="T1858" s="4"/>
      <c r="U1858" s="4">
        <f t="shared" si="391"/>
        <v>1</v>
      </c>
      <c r="V1858" s="4"/>
      <c r="W1858" s="4"/>
      <c r="X1858">
        <f>IF(front!E1858&gt;$X$2,O1858,P1858)</f>
        <v>32751.887495712774</v>
      </c>
      <c r="Y1858">
        <f t="shared" si="394"/>
        <v>32515.134256065357</v>
      </c>
      <c r="Z1858">
        <f>SUMPRODUCT($B$7:$B$456,Y$7:Y$456,EXP(constants!$B$32+constants!$A$32*ABS($A$7:$A$456-$A1858)))</f>
        <v>9.2338681761938075E-15</v>
      </c>
      <c r="AA1858">
        <f t="shared" si="387"/>
        <v>32515.134256065357</v>
      </c>
      <c r="AB1858">
        <f t="shared" si="392"/>
        <v>32510.226833524284</v>
      </c>
      <c r="AD1858" s="4"/>
      <c r="AE1858" s="4"/>
      <c r="AF1858" s="4"/>
    </row>
    <row r="1859" spans="1:32" x14ac:dyDescent="0.2">
      <c r="A1859">
        <f>front!A1859</f>
        <v>1028.33</v>
      </c>
      <c r="B1859" s="1">
        <f t="shared" si="393"/>
        <v>0.42999999999983629</v>
      </c>
      <c r="C1859">
        <f>front!D1859-front!B1859</f>
        <v>19456</v>
      </c>
      <c r="D1859" s="2">
        <f>front!E1859-front!C1859</f>
        <v>55441.5</v>
      </c>
      <c r="E1859" s="2">
        <f>IF(front!F1859-front!C1859&gt;0,front!F1859-front!C1859,0)</f>
        <v>55441.5</v>
      </c>
      <c r="F1859" s="2">
        <f>front!I1859-front!H1859</f>
        <v>1745.5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19650.09662032115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58510.269150056723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58510.269150056723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1741.5133894576441</v>
      </c>
      <c r="M1859" s="4"/>
      <c r="N1859" s="4"/>
      <c r="O1859" s="4">
        <f t="shared" si="388"/>
        <v>32750.161033868586</v>
      </c>
      <c r="P1859" s="4">
        <f t="shared" si="389"/>
        <v>11702.053830011344</v>
      </c>
      <c r="Q1859" s="4">
        <f t="shared" si="389"/>
        <v>11702.053830011344</v>
      </c>
      <c r="R1859" s="4">
        <f t="shared" si="390"/>
        <v>290.25223157627397</v>
      </c>
      <c r="S1859" s="4"/>
      <c r="T1859" s="4"/>
      <c r="U1859" s="4">
        <f t="shared" si="391"/>
        <v>1</v>
      </c>
      <c r="V1859" s="4"/>
      <c r="W1859" s="4"/>
      <c r="X1859">
        <f>IF(front!E1859&gt;$X$2,O1859,P1859)</f>
        <v>32750.161033868586</v>
      </c>
      <c r="Y1859">
        <f t="shared" si="394"/>
        <v>32513.40779422117</v>
      </c>
      <c r="Z1859">
        <f>SUMPRODUCT($B$7:$B$456,Y$7:Y$456,EXP(constants!$B$32+constants!$A$32*ABS($A$7:$A$456-$A1859)))</f>
        <v>9.0107620660124495E-15</v>
      </c>
      <c r="AA1859">
        <f t="shared" si="387"/>
        <v>32513.40779422117</v>
      </c>
      <c r="AB1859">
        <f t="shared" si="392"/>
        <v>32508.500371680097</v>
      </c>
      <c r="AD1859" s="4"/>
      <c r="AE1859" s="4"/>
      <c r="AF1859" s="4"/>
    </row>
    <row r="1860" spans="1:32" x14ac:dyDescent="0.2">
      <c r="A1860">
        <f>front!A1860</f>
        <v>1028.75</v>
      </c>
      <c r="B1860" s="1">
        <f t="shared" si="393"/>
        <v>0.42000000000007276</v>
      </c>
      <c r="C1860">
        <f>front!D1860-front!B1860</f>
        <v>19626.27</v>
      </c>
      <c r="D1860" s="2">
        <f>front!E1860-front!C1860</f>
        <v>55362.9</v>
      </c>
      <c r="E1860" s="2">
        <f>IF(front!F1860-front!C1860&gt;0,front!F1860-front!C1860,0)</f>
        <v>55362.9</v>
      </c>
      <c r="F1860" s="2">
        <f>front!I1860-front!H1860</f>
        <v>1820.5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19826.521241748425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58422.894171799089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58422.894171799089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1816.3432079745919</v>
      </c>
      <c r="M1860" s="4"/>
      <c r="N1860" s="4"/>
      <c r="O1860" s="4">
        <f t="shared" si="388"/>
        <v>33044.202069580708</v>
      </c>
      <c r="P1860" s="4">
        <f t="shared" si="389"/>
        <v>11684.578834359818</v>
      </c>
      <c r="Q1860" s="4">
        <f t="shared" si="389"/>
        <v>11684.578834359818</v>
      </c>
      <c r="R1860" s="4">
        <f t="shared" si="390"/>
        <v>302.72386799576532</v>
      </c>
      <c r="S1860" s="4"/>
      <c r="T1860" s="4"/>
      <c r="U1860" s="4">
        <f t="shared" si="391"/>
        <v>1</v>
      </c>
      <c r="V1860" s="4"/>
      <c r="W1860" s="4"/>
      <c r="X1860">
        <f>IF(front!E1860&gt;$X$2,O1860,P1860)</f>
        <v>33044.202069580708</v>
      </c>
      <c r="Y1860">
        <f t="shared" si="394"/>
        <v>32807.448829933295</v>
      </c>
      <c r="Z1860">
        <f>SUMPRODUCT($B$7:$B$456,Y$7:Y$456,EXP(constants!$B$32+constants!$A$32*ABS($A$7:$A$456-$A1860)))</f>
        <v>8.7980494901262402E-15</v>
      </c>
      <c r="AA1860">
        <f t="shared" si="387"/>
        <v>32807.448829933295</v>
      </c>
      <c r="AB1860">
        <f t="shared" si="392"/>
        <v>32802.541407392222</v>
      </c>
      <c r="AD1860" s="4"/>
      <c r="AE1860" s="4"/>
      <c r="AF1860" s="4"/>
    </row>
    <row r="1861" spans="1:32" x14ac:dyDescent="0.2">
      <c r="A1861">
        <f>front!A1861</f>
        <v>1029.18</v>
      </c>
      <c r="B1861" s="1">
        <f t="shared" si="393"/>
        <v>0.43000000000006366</v>
      </c>
      <c r="C1861">
        <f>front!D1861-front!B1861</f>
        <v>19805</v>
      </c>
      <c r="D1861" s="2">
        <f>front!E1861-front!C1861</f>
        <v>55725.8</v>
      </c>
      <c r="E1861" s="2">
        <f>IF(front!F1861-front!C1861&gt;0,front!F1861-front!C1861,0)</f>
        <v>55725.8</v>
      </c>
      <c r="F1861" s="2">
        <f>front!I1861-front!H1861</f>
        <v>1816.2000000000007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20011.810553995616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58826.46346500139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58826.46346500139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1812.0529658358846</v>
      </c>
      <c r="M1861" s="4"/>
      <c r="N1861" s="4"/>
      <c r="O1861" s="4">
        <f t="shared" si="388"/>
        <v>33353.017589992698</v>
      </c>
      <c r="P1861" s="4">
        <f t="shared" si="389"/>
        <v>11765.292693000278</v>
      </c>
      <c r="Q1861" s="4">
        <f t="shared" si="389"/>
        <v>11765.292693000278</v>
      </c>
      <c r="R1861" s="4">
        <f t="shared" si="390"/>
        <v>302.00882763931412</v>
      </c>
      <c r="S1861" s="4"/>
      <c r="T1861" s="4"/>
      <c r="U1861" s="4">
        <f t="shared" si="391"/>
        <v>1</v>
      </c>
      <c r="V1861" s="4"/>
      <c r="W1861" s="4"/>
      <c r="X1861">
        <f>IF(front!E1861&gt;$X$2,O1861,P1861)</f>
        <v>33353.017589992698</v>
      </c>
      <c r="Y1861">
        <f t="shared" si="394"/>
        <v>33116.264350345285</v>
      </c>
      <c r="Z1861">
        <f>SUMPRODUCT($B$7:$B$456,Y$7:Y$456,EXP(constants!$B$32+constants!$A$32*ABS($A$7:$A$456-$A1861)))</f>
        <v>8.5854735077241162E-15</v>
      </c>
      <c r="AA1861">
        <f t="shared" si="387"/>
        <v>33116.264350345285</v>
      </c>
      <c r="AB1861">
        <f t="shared" si="392"/>
        <v>33111.356927804212</v>
      </c>
      <c r="AD1861" s="4"/>
      <c r="AE1861" s="4"/>
      <c r="AF1861" s="4"/>
    </row>
    <row r="1862" spans="1:32" x14ac:dyDescent="0.2">
      <c r="A1862">
        <f>front!A1862</f>
        <v>1029.6099999999999</v>
      </c>
      <c r="B1862" s="1">
        <f t="shared" si="393"/>
        <v>0.42999999999983629</v>
      </c>
      <c r="C1862">
        <f>front!D1862-front!B1862</f>
        <v>19956.399999999998</v>
      </c>
      <c r="D1862" s="2">
        <f>front!E1862-front!C1862</f>
        <v>54364.800000000003</v>
      </c>
      <c r="E1862" s="2">
        <f>IF(front!F1862-front!C1862&gt;0,front!F1862-front!C1862,0)</f>
        <v>54364.800000000003</v>
      </c>
      <c r="F1862" s="2">
        <f>front!I1862-front!H1862</f>
        <v>1847.7999999999993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20168.845771825607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57314.708701305986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57314.708701305986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1843.5812553407291</v>
      </c>
      <c r="M1862" s="4"/>
      <c r="N1862" s="4"/>
      <c r="O1862" s="4">
        <f t="shared" si="388"/>
        <v>33614.742953042682</v>
      </c>
      <c r="P1862" s="4">
        <f t="shared" si="389"/>
        <v>11462.941740261198</v>
      </c>
      <c r="Q1862" s="4">
        <f t="shared" si="389"/>
        <v>11462.941740261198</v>
      </c>
      <c r="R1862" s="4">
        <f t="shared" si="390"/>
        <v>307.2635425567882</v>
      </c>
      <c r="S1862" s="4"/>
      <c r="T1862" s="4"/>
      <c r="U1862" s="4">
        <f t="shared" si="391"/>
        <v>1</v>
      </c>
      <c r="V1862" s="4"/>
      <c r="W1862" s="4"/>
      <c r="X1862">
        <f>IF(front!E1862&gt;$X$2,O1862,P1862)</f>
        <v>33614.742953042682</v>
      </c>
      <c r="Y1862">
        <f t="shared" si="394"/>
        <v>33377.989713395269</v>
      </c>
      <c r="Z1862">
        <f>SUMPRODUCT($B$7:$B$456,Y$7:Y$456,EXP(constants!$B$32+constants!$A$32*ABS($A$7:$A$456-$A1862)))</f>
        <v>8.3780337260612367E-15</v>
      </c>
      <c r="AA1862">
        <f t="shared" si="387"/>
        <v>33377.989713395269</v>
      </c>
      <c r="AB1862">
        <f t="shared" si="392"/>
        <v>33373.082290854196</v>
      </c>
      <c r="AD1862" s="4"/>
      <c r="AE1862" s="4"/>
      <c r="AF1862" s="4"/>
    </row>
    <row r="1863" spans="1:32" x14ac:dyDescent="0.2">
      <c r="A1863">
        <f>front!A1863</f>
        <v>1030.03</v>
      </c>
      <c r="B1863" s="1">
        <f t="shared" si="393"/>
        <v>0.42000000000007276</v>
      </c>
      <c r="C1863">
        <f>front!D1863-front!B1863</f>
        <v>20112</v>
      </c>
      <c r="D1863" s="2">
        <f>front!E1863-front!C1863</f>
        <v>55436.800000000003</v>
      </c>
      <c r="E1863" s="2">
        <f>IF(front!F1863-front!C1863&gt;0,front!F1863-front!C1863,0)</f>
        <v>55436.800000000003</v>
      </c>
      <c r="F1863" s="2">
        <f>front!I1863-front!H1863</f>
        <v>1902.3000000000011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20330.312405746805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58505.043936787806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58505.043936787806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1897.9575722887432</v>
      </c>
      <c r="M1863" s="4"/>
      <c r="N1863" s="4"/>
      <c r="O1863" s="4">
        <f t="shared" si="388"/>
        <v>33883.854009578012</v>
      </c>
      <c r="P1863" s="4">
        <f t="shared" si="389"/>
        <v>11701.008787357561</v>
      </c>
      <c r="Q1863" s="4">
        <f t="shared" si="389"/>
        <v>11701.008787357561</v>
      </c>
      <c r="R1863" s="4">
        <f t="shared" si="390"/>
        <v>316.32626204812385</v>
      </c>
      <c r="S1863" s="4"/>
      <c r="T1863" s="4"/>
      <c r="U1863" s="4">
        <f t="shared" si="391"/>
        <v>1</v>
      </c>
      <c r="V1863" s="4"/>
      <c r="W1863" s="4"/>
      <c r="X1863">
        <f>IF(front!E1863&gt;$X$2,O1863,P1863)</f>
        <v>33883.854009578012</v>
      </c>
      <c r="Y1863">
        <f t="shared" si="394"/>
        <v>33647.100769930599</v>
      </c>
      <c r="Z1863">
        <f>SUMPRODUCT($B$7:$B$456,Y$7:Y$456,EXP(constants!$B$32+constants!$A$32*ABS($A$7:$A$456-$A1863)))</f>
        <v>8.1802576532189696E-15</v>
      </c>
      <c r="AA1863">
        <f t="shared" ref="AA1863:AA1926" si="395">Y1863-Z1863</f>
        <v>33647.100769930599</v>
      </c>
      <c r="AB1863">
        <f t="shared" si="392"/>
        <v>33642.193347389526</v>
      </c>
      <c r="AD1863" s="4"/>
      <c r="AE1863" s="4"/>
      <c r="AF1863" s="4"/>
    </row>
    <row r="1864" spans="1:32" x14ac:dyDescent="0.2">
      <c r="A1864">
        <f>front!A1864</f>
        <v>1030.46</v>
      </c>
      <c r="B1864" s="1">
        <f t="shared" si="393"/>
        <v>0.43000000000006366</v>
      </c>
      <c r="C1864">
        <f>front!D1864-front!B1864</f>
        <v>20228</v>
      </c>
      <c r="D1864" s="2">
        <f>front!E1864-front!C1864</f>
        <v>55500.4</v>
      </c>
      <c r="E1864" s="2">
        <f>IF(front!F1864-front!C1864&gt;0,front!F1864-front!C1864,0)</f>
        <v>55500.4</v>
      </c>
      <c r="F1864" s="2">
        <f>front!I1864-front!H1864</f>
        <v>1951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20450.735322877317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58575.756581634705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58575.756581634705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1946.5470528142605</v>
      </c>
      <c r="M1864" s="4"/>
      <c r="N1864" s="4"/>
      <c r="O1864" s="4">
        <f t="shared" ref="O1864:O1927" si="396">I1864*1000/O$4</f>
        <v>34084.558871462199</v>
      </c>
      <c r="P1864" s="4">
        <f t="shared" ref="P1864:Q1927" si="397">J1864*1000/P$4</f>
        <v>11715.151316326941</v>
      </c>
      <c r="Q1864" s="4">
        <f t="shared" si="397"/>
        <v>11715.151316326941</v>
      </c>
      <c r="R1864" s="4">
        <f t="shared" ref="R1864:R1927" si="398">L1864*1000/R$4</f>
        <v>324.42450880237675</v>
      </c>
      <c r="S1864" s="4"/>
      <c r="T1864" s="4"/>
      <c r="U1864" s="4">
        <f t="shared" ref="U1864:U1927" si="399">Q1864/P1864</f>
        <v>1</v>
      </c>
      <c r="V1864" s="4"/>
      <c r="W1864" s="4"/>
      <c r="X1864">
        <f>IF(front!E1864&gt;$X$2,O1864,P1864)</f>
        <v>34084.558871462199</v>
      </c>
      <c r="Y1864">
        <f t="shared" si="394"/>
        <v>33847.805631814786</v>
      </c>
      <c r="Z1864">
        <f>SUMPRODUCT($B$7:$B$456,Y$7:Y$456,EXP(constants!$B$32+constants!$A$32*ABS($A$7:$A$456-$A1864)))</f>
        <v>7.9826085823780891E-15</v>
      </c>
      <c r="AA1864">
        <f t="shared" si="395"/>
        <v>33847.805631814786</v>
      </c>
      <c r="AB1864">
        <f t="shared" ref="AB1864:AB1927" si="400">IF((AA1864-$AA$3)&gt;0,AA1864-$AA$3,0)</f>
        <v>33842.898209273713</v>
      </c>
      <c r="AD1864" s="4"/>
      <c r="AE1864" s="4"/>
      <c r="AF1864" s="4"/>
    </row>
    <row r="1865" spans="1:32" x14ac:dyDescent="0.2">
      <c r="A1865">
        <f>front!A1865</f>
        <v>1030.8900000000001</v>
      </c>
      <c r="B1865" s="1">
        <f t="shared" ref="B1865:B1928" si="401">A1865-A1864</f>
        <v>0.43000000000006366</v>
      </c>
      <c r="C1865">
        <f>front!D1865-front!B1865</f>
        <v>20249.07</v>
      </c>
      <c r="D1865" s="2">
        <f>front!E1865-front!C1865</f>
        <v>55337.1</v>
      </c>
      <c r="E1865" s="2">
        <f>IF(front!F1865-front!C1865&gt;0,front!F1865-front!C1865,0)</f>
        <v>55337.1</v>
      </c>
      <c r="F1865" s="2">
        <f>front!I1865-front!H1865</f>
        <v>1976.7999999999993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20472.613202494165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58394.217666886594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58394.217666886594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1972.2885054576777</v>
      </c>
      <c r="M1865" s="4"/>
      <c r="N1865" s="4"/>
      <c r="O1865" s="4">
        <f t="shared" si="396"/>
        <v>34121.022004156948</v>
      </c>
      <c r="P1865" s="4">
        <f t="shared" si="397"/>
        <v>11678.843533377318</v>
      </c>
      <c r="Q1865" s="4">
        <f t="shared" si="397"/>
        <v>11678.843533377318</v>
      </c>
      <c r="R1865" s="4">
        <f t="shared" si="398"/>
        <v>328.71475090961292</v>
      </c>
      <c r="S1865" s="4"/>
      <c r="T1865" s="4"/>
      <c r="U1865" s="4">
        <f t="shared" si="399"/>
        <v>1</v>
      </c>
      <c r="V1865" s="4"/>
      <c r="W1865" s="4"/>
      <c r="X1865">
        <f>IF(front!E1865&gt;$X$2,O1865,P1865)</f>
        <v>34121.022004156948</v>
      </c>
      <c r="Y1865">
        <f t="shared" si="394"/>
        <v>33884.268764509536</v>
      </c>
      <c r="Z1865">
        <f>SUMPRODUCT($B$7:$B$456,Y$7:Y$456,EXP(constants!$B$32+constants!$A$32*ABS($A$7:$A$456-$A1865)))</f>
        <v>7.7897350524627255E-15</v>
      </c>
      <c r="AA1865">
        <f t="shared" si="395"/>
        <v>33884.268764509536</v>
      </c>
      <c r="AB1865">
        <f t="shared" si="400"/>
        <v>33879.361341968463</v>
      </c>
      <c r="AD1865" s="4"/>
      <c r="AE1865" s="4"/>
      <c r="AF1865" s="4"/>
    </row>
    <row r="1866" spans="1:32" x14ac:dyDescent="0.2">
      <c r="A1866">
        <f>front!A1866</f>
        <v>1031.31</v>
      </c>
      <c r="B1866" s="1">
        <f t="shared" si="401"/>
        <v>0.41999999999984539</v>
      </c>
      <c r="C1866">
        <f>front!D1866-front!B1866</f>
        <v>20179.8</v>
      </c>
      <c r="D1866" s="2">
        <f>front!E1866-front!C1866</f>
        <v>54835.4</v>
      </c>
      <c r="E1866" s="2">
        <f>IF(front!F1866-front!C1866&gt;0,front!F1866-front!C1866,0)</f>
        <v>54835.4</v>
      </c>
      <c r="F1866" s="2">
        <f>front!I1866-front!H1866</f>
        <v>1894.2000000000007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20400.692417883489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57836.928689431261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57836.928689431261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1889.8759546824233</v>
      </c>
      <c r="M1866" s="4"/>
      <c r="N1866" s="4"/>
      <c r="O1866" s="4">
        <f t="shared" si="396"/>
        <v>34001.154029805817</v>
      </c>
      <c r="P1866" s="4">
        <f t="shared" si="397"/>
        <v>11567.385737886252</v>
      </c>
      <c r="Q1866" s="4">
        <f t="shared" si="397"/>
        <v>11567.385737886252</v>
      </c>
      <c r="R1866" s="4">
        <f t="shared" si="398"/>
        <v>314.97932578040388</v>
      </c>
      <c r="S1866" s="4"/>
      <c r="T1866" s="4"/>
      <c r="U1866" s="4">
        <f t="shared" si="399"/>
        <v>1</v>
      </c>
      <c r="V1866" s="4"/>
      <c r="W1866" s="4"/>
      <c r="X1866">
        <f>IF(front!E1866&gt;$X$2,O1866,P1866)</f>
        <v>34001.154029805817</v>
      </c>
      <c r="Y1866">
        <f t="shared" si="394"/>
        <v>33764.400790158405</v>
      </c>
      <c r="Z1866">
        <f>SUMPRODUCT($B$7:$B$456,Y$7:Y$456,EXP(constants!$B$32+constants!$A$32*ABS($A$7:$A$456-$A1866)))</f>
        <v>7.6058466536413316E-15</v>
      </c>
      <c r="AA1866">
        <f t="shared" si="395"/>
        <v>33764.400790158405</v>
      </c>
      <c r="AB1866">
        <f t="shared" si="400"/>
        <v>33759.493367617331</v>
      </c>
      <c r="AD1866" s="4"/>
      <c r="AE1866" s="4"/>
      <c r="AF1866" s="4"/>
    </row>
    <row r="1867" spans="1:32" x14ac:dyDescent="0.2">
      <c r="A1867">
        <f>front!A1867</f>
        <v>1031.74</v>
      </c>
      <c r="B1867" s="1">
        <f t="shared" si="401"/>
        <v>0.43000000000006366</v>
      </c>
      <c r="C1867">
        <f>front!D1867-front!B1867</f>
        <v>20057.599999999999</v>
      </c>
      <c r="D1867" s="2">
        <f>front!E1867-front!C1867</f>
        <v>55942.2</v>
      </c>
      <c r="E1867" s="2">
        <f>IF(front!F1867-front!C1867&gt;0,front!F1867-front!C1867,0)</f>
        <v>55942.2</v>
      </c>
      <c r="F1867" s="2">
        <f>front!I1867-front!H1867</f>
        <v>1972.1999999999989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20273.852711948846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59067.316215083214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59067.316215083214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1967.6989439037561</v>
      </c>
      <c r="M1867" s="4"/>
      <c r="N1867" s="4"/>
      <c r="O1867" s="4">
        <f t="shared" si="396"/>
        <v>33789.754519914743</v>
      </c>
      <c r="P1867" s="4">
        <f t="shared" si="397"/>
        <v>11813.463243016642</v>
      </c>
      <c r="Q1867" s="4">
        <f t="shared" si="397"/>
        <v>11813.463243016642</v>
      </c>
      <c r="R1867" s="4">
        <f t="shared" si="398"/>
        <v>327.94982398395933</v>
      </c>
      <c r="S1867" s="4"/>
      <c r="T1867" s="4"/>
      <c r="U1867" s="4">
        <f t="shared" si="399"/>
        <v>1</v>
      </c>
      <c r="V1867" s="4"/>
      <c r="W1867" s="4"/>
      <c r="X1867">
        <f>IF(front!E1867&gt;$X$2,O1867,P1867)</f>
        <v>33789.754519914743</v>
      </c>
      <c r="Y1867">
        <f t="shared" si="394"/>
        <v>33553.00128026733</v>
      </c>
      <c r="Z1867">
        <f>SUMPRODUCT($B$7:$B$456,Y$7:Y$456,EXP(constants!$B$32+constants!$A$32*ABS($A$7:$A$456-$A1867)))</f>
        <v>7.4220763388445964E-15</v>
      </c>
      <c r="AA1867">
        <f t="shared" si="395"/>
        <v>33553.00128026733</v>
      </c>
      <c r="AB1867">
        <f t="shared" si="400"/>
        <v>33548.093857726257</v>
      </c>
      <c r="AD1867" s="4"/>
      <c r="AE1867" s="4"/>
      <c r="AF1867" s="4"/>
    </row>
    <row r="1868" spans="1:32" x14ac:dyDescent="0.2">
      <c r="A1868">
        <f>front!A1868</f>
        <v>1032.17</v>
      </c>
      <c r="B1868" s="1">
        <f t="shared" si="401"/>
        <v>0.43000000000006366</v>
      </c>
      <c r="C1868">
        <f>front!D1868-front!B1868</f>
        <v>19871.2</v>
      </c>
      <c r="D1868" s="2">
        <f>front!E1868-front!C1868</f>
        <v>55397</v>
      </c>
      <c r="E1868" s="2">
        <f>IF(front!F1868-front!C1868&gt;0,front!F1868-front!C1868,0)</f>
        <v>55397</v>
      </c>
      <c r="F1868" s="2">
        <f>front!I1868-front!H1868</f>
        <v>1964.5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20080.465680958558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58460.798951799479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58460.798951799479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1960.0164171931374</v>
      </c>
      <c r="M1868" s="4"/>
      <c r="N1868" s="4"/>
      <c r="O1868" s="4">
        <f t="shared" si="396"/>
        <v>33467.442801597594</v>
      </c>
      <c r="P1868" s="4">
        <f t="shared" si="397"/>
        <v>11692.159790359896</v>
      </c>
      <c r="Q1868" s="4">
        <f t="shared" si="397"/>
        <v>11692.159790359896</v>
      </c>
      <c r="R1868" s="4">
        <f t="shared" si="398"/>
        <v>326.6694028655229</v>
      </c>
      <c r="S1868" s="4"/>
      <c r="T1868" s="4"/>
      <c r="U1868" s="4">
        <f t="shared" si="399"/>
        <v>1</v>
      </c>
      <c r="V1868" s="4"/>
      <c r="W1868" s="4"/>
      <c r="X1868">
        <f>IF(front!E1868&gt;$X$2,O1868,P1868)</f>
        <v>33467.442801597594</v>
      </c>
      <c r="Y1868">
        <f t="shared" si="394"/>
        <v>33230.689561950181</v>
      </c>
      <c r="Z1868">
        <f>SUMPRODUCT($B$7:$B$456,Y$7:Y$456,EXP(constants!$B$32+constants!$A$32*ABS($A$7:$A$456-$A1868)))</f>
        <v>7.2427462303967926E-15</v>
      </c>
      <c r="AA1868">
        <f t="shared" si="395"/>
        <v>33230.689561950181</v>
      </c>
      <c r="AB1868">
        <f t="shared" si="400"/>
        <v>33225.782139409108</v>
      </c>
      <c r="AD1868" s="4"/>
      <c r="AE1868" s="4"/>
      <c r="AF1868" s="4"/>
    </row>
    <row r="1869" spans="1:32" x14ac:dyDescent="0.2">
      <c r="A1869">
        <f>front!A1869</f>
        <v>1032.5899999999999</v>
      </c>
      <c r="B1869" s="1">
        <f t="shared" si="401"/>
        <v>0.41999999999984539</v>
      </c>
      <c r="C1869">
        <f>front!D1869-front!B1869</f>
        <v>19663.060000000001</v>
      </c>
      <c r="D1869" s="2">
        <f>front!E1869-front!C1869</f>
        <v>55137.5</v>
      </c>
      <c r="E1869" s="2">
        <f>IF(front!F1869-front!C1869&gt;0,front!F1869-front!C1869,0)</f>
        <v>55137.5</v>
      </c>
      <c r="F1869" s="2">
        <f>front!I1869-front!H1869</f>
        <v>1901.9000000000015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19864.653153889481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58172.425173432537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58172.425173432537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1897.5584800608085</v>
      </c>
      <c r="M1869" s="4"/>
      <c r="N1869" s="4"/>
      <c r="O1869" s="4">
        <f t="shared" si="396"/>
        <v>33107.755256482465</v>
      </c>
      <c r="P1869" s="4">
        <f t="shared" si="397"/>
        <v>11634.485034686508</v>
      </c>
      <c r="Q1869" s="4">
        <f t="shared" si="397"/>
        <v>11634.485034686508</v>
      </c>
      <c r="R1869" s="4">
        <f t="shared" si="398"/>
        <v>316.25974667680146</v>
      </c>
      <c r="S1869" s="4"/>
      <c r="T1869" s="4"/>
      <c r="U1869" s="4">
        <f t="shared" si="399"/>
        <v>1</v>
      </c>
      <c r="V1869" s="4"/>
      <c r="W1869" s="4"/>
      <c r="X1869">
        <f>IF(front!E1869&gt;$X$2,O1869,P1869)</f>
        <v>33107.755256482465</v>
      </c>
      <c r="Y1869">
        <f t="shared" si="394"/>
        <v>32871.002016835053</v>
      </c>
      <c r="Z1869">
        <f>SUMPRODUCT($B$7:$B$456,Y$7:Y$456,EXP(constants!$B$32+constants!$A$32*ABS($A$7:$A$456-$A1869)))</f>
        <v>7.0717703244888979E-15</v>
      </c>
      <c r="AA1869">
        <f t="shared" si="395"/>
        <v>32871.002016835053</v>
      </c>
      <c r="AB1869">
        <f t="shared" si="400"/>
        <v>32866.09459429398</v>
      </c>
      <c r="AD1869" s="4"/>
      <c r="AE1869" s="4"/>
      <c r="AF1869" s="4"/>
    </row>
    <row r="1870" spans="1:32" x14ac:dyDescent="0.2">
      <c r="A1870">
        <f>front!A1870</f>
        <v>1033.02</v>
      </c>
      <c r="B1870" s="1">
        <f t="shared" si="401"/>
        <v>0.43000000000006366</v>
      </c>
      <c r="C1870">
        <f>front!D1870-front!B1870</f>
        <v>19423.669999999998</v>
      </c>
      <c r="D1870" s="2">
        <f>front!E1870-front!C1870</f>
        <v>55636.3</v>
      </c>
      <c r="E1870" s="2">
        <f>IF(front!F1870-front!C1870&gt;0,front!F1870-front!C1870,0)</f>
        <v>55636.3</v>
      </c>
      <c r="F1870" s="2">
        <f>front!I1870-front!H1870</f>
        <v>1916.3000000000011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19616.608429609183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58726.895731623648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58726.895731623648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1911.9258003422194</v>
      </c>
      <c r="M1870" s="4"/>
      <c r="N1870" s="4"/>
      <c r="O1870" s="4">
        <f t="shared" si="396"/>
        <v>32694.347382681972</v>
      </c>
      <c r="P1870" s="4">
        <f t="shared" si="397"/>
        <v>11745.379146324731</v>
      </c>
      <c r="Q1870" s="4">
        <f t="shared" si="397"/>
        <v>11745.379146324731</v>
      </c>
      <c r="R1870" s="4">
        <f t="shared" si="398"/>
        <v>318.65430005703655</v>
      </c>
      <c r="S1870" s="4"/>
      <c r="T1870" s="4"/>
      <c r="U1870" s="4">
        <f t="shared" si="399"/>
        <v>1</v>
      </c>
      <c r="V1870" s="4"/>
      <c r="W1870" s="4"/>
      <c r="X1870">
        <f>IF(front!E1870&gt;$X$2,O1870,P1870)</f>
        <v>32694.347382681972</v>
      </c>
      <c r="Y1870">
        <f t="shared" si="394"/>
        <v>32457.594143034556</v>
      </c>
      <c r="Z1870">
        <f>SUMPRODUCT($B$7:$B$456,Y$7:Y$456,EXP(constants!$B$32+constants!$A$32*ABS($A$7:$A$456-$A1870)))</f>
        <v>6.9009042108420552E-15</v>
      </c>
      <c r="AA1870">
        <f t="shared" si="395"/>
        <v>32457.594143034556</v>
      </c>
      <c r="AB1870">
        <f t="shared" si="400"/>
        <v>32452.686720493482</v>
      </c>
      <c r="AD1870" s="4"/>
      <c r="AE1870" s="4"/>
      <c r="AF1870" s="4"/>
    </row>
    <row r="1871" spans="1:32" x14ac:dyDescent="0.2">
      <c r="A1871">
        <f>front!A1871</f>
        <v>1033.45</v>
      </c>
      <c r="B1871" s="1">
        <f t="shared" si="401"/>
        <v>0.43000000000006366</v>
      </c>
      <c r="C1871">
        <f>front!D1871-front!B1871</f>
        <v>19020.8</v>
      </c>
      <c r="D1871" s="2">
        <f>front!E1871-front!C1871</f>
        <v>55024.6</v>
      </c>
      <c r="E1871" s="2">
        <f>IF(front!F1871-front!C1871&gt;0,front!F1871-front!C1871,0)</f>
        <v>55024.6</v>
      </c>
      <c r="F1871" s="2">
        <f>front!I1871-front!H1871</f>
        <v>1932.3999999999996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19199.586190577153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58047.018368990233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58047.018368990233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1927.9892629400836</v>
      </c>
      <c r="M1871" s="4"/>
      <c r="N1871" s="4"/>
      <c r="O1871" s="4">
        <f t="shared" si="396"/>
        <v>31999.310317628588</v>
      </c>
      <c r="P1871" s="4">
        <f t="shared" si="397"/>
        <v>11609.403673798048</v>
      </c>
      <c r="Q1871" s="4">
        <f t="shared" si="397"/>
        <v>11609.403673798048</v>
      </c>
      <c r="R1871" s="4">
        <f t="shared" si="398"/>
        <v>321.33154382334726</v>
      </c>
      <c r="S1871" s="4"/>
      <c r="T1871" s="4"/>
      <c r="U1871" s="4">
        <f t="shared" si="399"/>
        <v>1</v>
      </c>
      <c r="V1871" s="4"/>
      <c r="W1871" s="4"/>
      <c r="X1871">
        <f>IF(front!E1871&gt;$X$2,O1871,P1871)</f>
        <v>31999.310317628588</v>
      </c>
      <c r="Y1871">
        <f t="shared" si="394"/>
        <v>31762.557077981171</v>
      </c>
      <c r="Z1871">
        <f>SUMPRODUCT($B$7:$B$456,Y$7:Y$456,EXP(constants!$B$32+constants!$A$32*ABS($A$7:$A$456-$A1871)))</f>
        <v>6.7341665158871618E-15</v>
      </c>
      <c r="AA1871">
        <f t="shared" si="395"/>
        <v>31762.557077981171</v>
      </c>
      <c r="AB1871">
        <f t="shared" si="400"/>
        <v>31757.649655440098</v>
      </c>
      <c r="AD1871" s="4"/>
      <c r="AE1871" s="4"/>
      <c r="AF1871" s="4"/>
    </row>
    <row r="1872" spans="1:32" x14ac:dyDescent="0.2">
      <c r="A1872">
        <f>front!A1872</f>
        <v>1033.8699999999999</v>
      </c>
      <c r="B1872" s="1">
        <f t="shared" si="401"/>
        <v>0.41999999999984539</v>
      </c>
      <c r="C1872">
        <f>front!D1872-front!B1872</f>
        <v>18741.199999999997</v>
      </c>
      <c r="D1872" s="2">
        <f>front!E1872-front!C1872</f>
        <v>55795.9</v>
      </c>
      <c r="E1872" s="2">
        <f>IF(front!F1872-front!C1872&gt;0,front!F1872-front!C1872,0)</f>
        <v>55795.9</v>
      </c>
      <c r="F1872" s="2">
        <f>front!I1872-front!H1872</f>
        <v>1937.1000000000004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18910.470811468564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58904.467180326137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58904.467180326137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1932.678596846082</v>
      </c>
      <c r="M1872" s="4"/>
      <c r="N1872" s="4"/>
      <c r="O1872" s="4">
        <f t="shared" si="396"/>
        <v>31517.451352447606</v>
      </c>
      <c r="P1872" s="4">
        <f t="shared" si="397"/>
        <v>11780.893436065227</v>
      </c>
      <c r="Q1872" s="4">
        <f t="shared" si="397"/>
        <v>11780.893436065227</v>
      </c>
      <c r="R1872" s="4">
        <f t="shared" si="398"/>
        <v>322.113099474347</v>
      </c>
      <c r="S1872" s="4"/>
      <c r="T1872" s="4"/>
      <c r="U1872" s="4">
        <f t="shared" si="399"/>
        <v>1</v>
      </c>
      <c r="V1872" s="4"/>
      <c r="W1872" s="4"/>
      <c r="X1872">
        <f>IF(front!E1872&gt;$X$2,O1872,P1872)</f>
        <v>31517.451352447606</v>
      </c>
      <c r="Y1872">
        <f t="shared" si="394"/>
        <v>31280.69811280019</v>
      </c>
      <c r="Z1872">
        <f>SUMPRODUCT($B$7:$B$456,Y$7:Y$456,EXP(constants!$B$32+constants!$A$32*ABS($A$7:$A$456-$A1872)))</f>
        <v>6.5751963982049643E-15</v>
      </c>
      <c r="AA1872">
        <f t="shared" si="395"/>
        <v>31280.69811280019</v>
      </c>
      <c r="AB1872">
        <f t="shared" si="400"/>
        <v>31275.790690259117</v>
      </c>
      <c r="AD1872" s="4"/>
      <c r="AE1872" s="4"/>
      <c r="AF1872" s="4"/>
    </row>
    <row r="1873" spans="1:32" x14ac:dyDescent="0.2">
      <c r="A1873">
        <f>front!A1873</f>
        <v>1034.3</v>
      </c>
      <c r="B1873" s="1">
        <f t="shared" si="401"/>
        <v>0.43000000000006366</v>
      </c>
      <c r="C1873">
        <f>front!D1873-front!B1873</f>
        <v>18311.27</v>
      </c>
      <c r="D1873" s="2">
        <f>front!E1873-front!C1873</f>
        <v>55782</v>
      </c>
      <c r="E1873" s="2">
        <f>IF(front!F1873-front!C1873&gt;0,front!F1873-front!C1873,0)</f>
        <v>55782</v>
      </c>
      <c r="F1873" s="2">
        <f>front!I1873-front!H1873</f>
        <v>1953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18466.403184694827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58888.998667054606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58888.998667054606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1948.5425141579681</v>
      </c>
      <c r="M1873" s="4"/>
      <c r="N1873" s="4"/>
      <c r="O1873" s="4">
        <f t="shared" si="396"/>
        <v>30777.338641158043</v>
      </c>
      <c r="P1873" s="4">
        <f t="shared" si="397"/>
        <v>11777.799733410922</v>
      </c>
      <c r="Q1873" s="4">
        <f t="shared" si="397"/>
        <v>11777.799733410922</v>
      </c>
      <c r="R1873" s="4">
        <f t="shared" si="398"/>
        <v>324.75708569299468</v>
      </c>
      <c r="S1873" s="4"/>
      <c r="T1873" s="4"/>
      <c r="U1873" s="4">
        <f t="shared" si="399"/>
        <v>1</v>
      </c>
      <c r="V1873" s="4"/>
      <c r="W1873" s="4"/>
      <c r="X1873">
        <f>IF(front!E1873&gt;$X$2,O1873,P1873)</f>
        <v>30777.338641158043</v>
      </c>
      <c r="Y1873">
        <f t="shared" si="394"/>
        <v>30540.585401510627</v>
      </c>
      <c r="Z1873">
        <f>SUMPRODUCT($B$7:$B$456,Y$7:Y$456,EXP(constants!$B$32+constants!$A$32*ABS($A$7:$A$456-$A1873)))</f>
        <v>6.4163283632610833E-15</v>
      </c>
      <c r="AA1873">
        <f t="shared" si="395"/>
        <v>30540.585401510627</v>
      </c>
      <c r="AB1873">
        <f t="shared" si="400"/>
        <v>30535.677978969554</v>
      </c>
      <c r="AD1873" s="4"/>
      <c r="AE1873" s="4"/>
      <c r="AF1873" s="4"/>
    </row>
    <row r="1874" spans="1:32" x14ac:dyDescent="0.2">
      <c r="A1874">
        <f>front!A1874</f>
        <v>1034.73</v>
      </c>
      <c r="B1874" s="1">
        <f t="shared" si="401"/>
        <v>0.43000000000006366</v>
      </c>
      <c r="C1874">
        <f>front!D1874-front!B1874</f>
        <v>17881.739999999998</v>
      </c>
      <c r="D1874" s="2">
        <f>front!E1874-front!C1874</f>
        <v>55310.1</v>
      </c>
      <c r="E1874" s="2">
        <f>IF(front!F1874-front!C1874&gt;0,front!F1874-front!C1874,0)</f>
        <v>55310.1</v>
      </c>
      <c r="F1874" s="2">
        <f>front!I1874-front!H1874</f>
        <v>1985.3999999999996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18023.350315861291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58364.209362767426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58364.209362767426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1980.8689904160824</v>
      </c>
      <c r="M1874" s="4"/>
      <c r="N1874" s="4"/>
      <c r="O1874" s="4">
        <f t="shared" si="396"/>
        <v>30038.917193102152</v>
      </c>
      <c r="P1874" s="4">
        <f t="shared" si="397"/>
        <v>11672.841872553485</v>
      </c>
      <c r="Q1874" s="4">
        <f t="shared" si="397"/>
        <v>11672.841872553485</v>
      </c>
      <c r="R1874" s="4">
        <f t="shared" si="398"/>
        <v>330.14483173601371</v>
      </c>
      <c r="S1874" s="4"/>
      <c r="T1874" s="4"/>
      <c r="U1874" s="4">
        <f t="shared" si="399"/>
        <v>1</v>
      </c>
      <c r="V1874" s="4"/>
      <c r="W1874" s="4"/>
      <c r="X1874">
        <f>IF(front!E1874&gt;$X$2,O1874,P1874)</f>
        <v>30038.917193102152</v>
      </c>
      <c r="Y1874">
        <f t="shared" si="394"/>
        <v>29802.163953454736</v>
      </c>
      <c r="Z1874">
        <f>SUMPRODUCT($B$7:$B$456,Y$7:Y$456,EXP(constants!$B$32+constants!$A$32*ABS($A$7:$A$456-$A1874)))</f>
        <v>6.2612988528263494E-15</v>
      </c>
      <c r="AA1874">
        <f t="shared" si="395"/>
        <v>29802.163953454736</v>
      </c>
      <c r="AB1874">
        <f t="shared" si="400"/>
        <v>29797.256530913663</v>
      </c>
      <c r="AD1874" s="4"/>
      <c r="AE1874" s="4"/>
      <c r="AF1874" s="4"/>
    </row>
    <row r="1875" spans="1:32" x14ac:dyDescent="0.2">
      <c r="A1875">
        <f>front!A1875</f>
        <v>1035.1500000000001</v>
      </c>
      <c r="B1875" s="1">
        <f t="shared" si="401"/>
        <v>0.42000000000007276</v>
      </c>
      <c r="C1875">
        <f>front!D1875-front!B1875</f>
        <v>17544.199999999997</v>
      </c>
      <c r="D1875" s="2">
        <f>front!E1875-front!C1875</f>
        <v>55103.5</v>
      </c>
      <c r="E1875" s="2">
        <f>IF(front!F1875-front!C1875&gt;0,front!F1875-front!C1875,0)</f>
        <v>55103.5</v>
      </c>
      <c r="F1875" s="2">
        <f>front!I1875-front!H1875</f>
        <v>1927.2000000000007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17675.608003906003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58134.655348136461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58134.655348136461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1922.8010637858492</v>
      </c>
      <c r="M1875" s="4"/>
      <c r="N1875" s="4"/>
      <c r="O1875" s="4">
        <f t="shared" si="396"/>
        <v>29459.346673176675</v>
      </c>
      <c r="P1875" s="4">
        <f t="shared" si="397"/>
        <v>11626.931069627293</v>
      </c>
      <c r="Q1875" s="4">
        <f t="shared" si="397"/>
        <v>11626.931069627293</v>
      </c>
      <c r="R1875" s="4">
        <f t="shared" si="398"/>
        <v>320.46684396430817</v>
      </c>
      <c r="S1875" s="4"/>
      <c r="T1875" s="4"/>
      <c r="U1875" s="4">
        <f t="shared" si="399"/>
        <v>1</v>
      </c>
      <c r="V1875" s="4"/>
      <c r="W1875" s="4"/>
      <c r="X1875">
        <f>IF(front!E1875&gt;$X$2,O1875,P1875)</f>
        <v>29459.346673176675</v>
      </c>
      <c r="Y1875">
        <f t="shared" si="394"/>
        <v>29222.593433529259</v>
      </c>
      <c r="Z1875">
        <f>SUMPRODUCT($B$7:$B$456,Y$7:Y$456,EXP(constants!$B$32+constants!$A$32*ABS($A$7:$A$456-$A1875)))</f>
        <v>6.1134914867433301E-15</v>
      </c>
      <c r="AA1875">
        <f t="shared" si="395"/>
        <v>29222.593433529259</v>
      </c>
      <c r="AB1875">
        <f t="shared" si="400"/>
        <v>29217.686010988185</v>
      </c>
      <c r="AD1875" s="4"/>
      <c r="AE1875" s="4"/>
      <c r="AF1875" s="4"/>
    </row>
    <row r="1876" spans="1:32" x14ac:dyDescent="0.2">
      <c r="A1876">
        <f>front!A1876</f>
        <v>1035.58</v>
      </c>
      <c r="B1876" s="1">
        <f t="shared" si="401"/>
        <v>0.42999999999983629</v>
      </c>
      <c r="C1876">
        <f>front!D1876-front!B1876</f>
        <v>17170.530000000002</v>
      </c>
      <c r="D1876" s="2">
        <f>front!E1876-front!C1876</f>
        <v>55648</v>
      </c>
      <c r="E1876" s="2">
        <f>IF(front!F1876-front!C1876&gt;0,front!F1876-front!C1876,0)</f>
        <v>55648</v>
      </c>
      <c r="F1876" s="2">
        <f>front!I1876-front!H1876</f>
        <v>2021.7000000000007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17291.08122165468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58739.910392208694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58739.910392208694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2017.086624293202</v>
      </c>
      <c r="M1876" s="4"/>
      <c r="N1876" s="4"/>
      <c r="O1876" s="4">
        <f t="shared" si="396"/>
        <v>28818.4687027578</v>
      </c>
      <c r="P1876" s="4">
        <f t="shared" si="397"/>
        <v>11747.982078441739</v>
      </c>
      <c r="Q1876" s="4">
        <f t="shared" si="397"/>
        <v>11747.982078441739</v>
      </c>
      <c r="R1876" s="4">
        <f t="shared" si="398"/>
        <v>336.18110404886698</v>
      </c>
      <c r="S1876" s="4"/>
      <c r="T1876" s="4"/>
      <c r="U1876" s="4">
        <f t="shared" si="399"/>
        <v>1</v>
      </c>
      <c r="V1876" s="4"/>
      <c r="W1876" s="4"/>
      <c r="X1876">
        <f>IF(front!E1876&gt;$X$2,O1876,P1876)</f>
        <v>28818.4687027578</v>
      </c>
      <c r="Y1876">
        <f t="shared" si="394"/>
        <v>28581.715463110384</v>
      </c>
      <c r="Z1876">
        <f>SUMPRODUCT($B$7:$B$456,Y$7:Y$456,EXP(constants!$B$32+constants!$A$32*ABS($A$7:$A$456-$A1876)))</f>
        <v>5.9657790352324212E-15</v>
      </c>
      <c r="AA1876">
        <f t="shared" si="395"/>
        <v>28581.715463110384</v>
      </c>
      <c r="AB1876">
        <f t="shared" si="400"/>
        <v>28576.808040569311</v>
      </c>
      <c r="AD1876" s="4"/>
      <c r="AE1876" s="4"/>
      <c r="AF1876" s="4"/>
    </row>
    <row r="1877" spans="1:32" x14ac:dyDescent="0.2">
      <c r="A1877">
        <f>front!A1877</f>
        <v>1036</v>
      </c>
      <c r="B1877" s="1">
        <f t="shared" si="401"/>
        <v>0.42000000000007276</v>
      </c>
      <c r="C1877">
        <f>front!D1877-front!B1877</f>
        <v>16894.669999999998</v>
      </c>
      <c r="D1877" s="2">
        <f>front!E1877-front!C1877</f>
        <v>54678.9</v>
      </c>
      <c r="E1877" s="2">
        <f>IF(front!F1877-front!C1877&gt;0,front!F1877-front!C1877,0)</f>
        <v>54678.9</v>
      </c>
      <c r="F1877" s="2">
        <f>front!I1877-front!H1877</f>
        <v>2122.1000000000004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17007.502102493017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57663.21112382257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57663.21112382257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2117.2588855891959</v>
      </c>
      <c r="M1877" s="4"/>
      <c r="N1877" s="4"/>
      <c r="O1877" s="4">
        <f t="shared" si="396"/>
        <v>28345.836837488365</v>
      </c>
      <c r="P1877" s="4">
        <f t="shared" si="397"/>
        <v>11532.642224764513</v>
      </c>
      <c r="Q1877" s="4">
        <f t="shared" si="397"/>
        <v>11532.642224764513</v>
      </c>
      <c r="R1877" s="4">
        <f t="shared" si="398"/>
        <v>352.87648093153263</v>
      </c>
      <c r="S1877" s="4"/>
      <c r="T1877" s="4"/>
      <c r="U1877" s="4">
        <f t="shared" si="399"/>
        <v>1</v>
      </c>
      <c r="V1877" s="4"/>
      <c r="W1877" s="4"/>
      <c r="X1877">
        <f>IF(front!E1877&gt;$X$2,O1877,P1877)</f>
        <v>28345.836837488365</v>
      </c>
      <c r="Y1877">
        <f t="shared" si="394"/>
        <v>28109.083597840949</v>
      </c>
      <c r="Z1877">
        <f>SUMPRODUCT($B$7:$B$456,Y$7:Y$456,EXP(constants!$B$32+constants!$A$32*ABS($A$7:$A$456-$A1877)))</f>
        <v>5.8249478584178926E-15</v>
      </c>
      <c r="AA1877">
        <f t="shared" si="395"/>
        <v>28109.083597840949</v>
      </c>
      <c r="AB1877">
        <f t="shared" si="400"/>
        <v>28104.176175299875</v>
      </c>
      <c r="AD1877" s="4"/>
      <c r="AE1877" s="4"/>
      <c r="AF1877" s="4"/>
    </row>
    <row r="1878" spans="1:32" x14ac:dyDescent="0.2">
      <c r="A1878">
        <f>front!A1878</f>
        <v>1036.43</v>
      </c>
      <c r="B1878" s="1">
        <f t="shared" si="401"/>
        <v>0.43000000000006366</v>
      </c>
      <c r="C1878">
        <f>front!D1878-front!B1878</f>
        <v>16590.54</v>
      </c>
      <c r="D1878" s="2">
        <f>front!E1878-front!C1878</f>
        <v>55695.7</v>
      </c>
      <c r="E1878" s="2">
        <f>IF(front!F1878-front!C1878&gt;0,front!F1878-front!C1878,0)</f>
        <v>55695.7</v>
      </c>
      <c r="F1878" s="2">
        <f>front!I1878-front!H1878</f>
        <v>2050.5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16695.153681933214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58792.974677628103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58792.974677628103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2045.8212840713618</v>
      </c>
      <c r="M1878" s="4"/>
      <c r="N1878" s="4"/>
      <c r="O1878" s="4">
        <f t="shared" si="396"/>
        <v>27825.256136555359</v>
      </c>
      <c r="P1878" s="4">
        <f t="shared" si="397"/>
        <v>11758.59493552562</v>
      </c>
      <c r="Q1878" s="4">
        <f t="shared" si="397"/>
        <v>11758.59493552562</v>
      </c>
      <c r="R1878" s="4">
        <f t="shared" si="398"/>
        <v>340.97021401189363</v>
      </c>
      <c r="S1878" s="4"/>
      <c r="T1878" s="4"/>
      <c r="U1878" s="4">
        <f t="shared" si="399"/>
        <v>1</v>
      </c>
      <c r="V1878" s="4"/>
      <c r="W1878" s="4"/>
      <c r="X1878">
        <f>IF(front!E1878&gt;$X$2,O1878,P1878)</f>
        <v>27825.256136555359</v>
      </c>
      <c r="Y1878">
        <f t="shared" si="394"/>
        <v>27588.502896907943</v>
      </c>
      <c r="Z1878">
        <f>SUMPRODUCT($B$7:$B$456,Y$7:Y$456,EXP(constants!$B$32+constants!$A$32*ABS($A$7:$A$456-$A1878)))</f>
        <v>5.6842071164120688E-15</v>
      </c>
      <c r="AA1878">
        <f t="shared" si="395"/>
        <v>27588.502896907943</v>
      </c>
      <c r="AB1878">
        <f t="shared" si="400"/>
        <v>27583.59547436687</v>
      </c>
      <c r="AD1878" s="4"/>
      <c r="AE1878" s="4"/>
      <c r="AF1878" s="4"/>
    </row>
    <row r="1879" spans="1:32" x14ac:dyDescent="0.2">
      <c r="A1879">
        <f>front!A1879</f>
        <v>1036.8599999999999</v>
      </c>
      <c r="B1879" s="1">
        <f t="shared" si="401"/>
        <v>0.42999999999983629</v>
      </c>
      <c r="C1879">
        <f>front!D1879-front!B1879</f>
        <v>16429.87</v>
      </c>
      <c r="D1879" s="2">
        <f>front!E1879-front!C1879</f>
        <v>55712</v>
      </c>
      <c r="E1879" s="2">
        <f>IF(front!F1879-front!C1879&gt;0,front!F1879-front!C1879,0)</f>
        <v>55712</v>
      </c>
      <c r="F1879" s="2">
        <f>front!I1879-front!H1879</f>
        <v>2023.8999999999996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16530.265543507601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58811.109435757528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58811.109435757528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2019.281632743646</v>
      </c>
      <c r="M1879" s="4"/>
      <c r="N1879" s="4"/>
      <c r="O1879" s="4">
        <f t="shared" si="396"/>
        <v>27550.442572512671</v>
      </c>
      <c r="P1879" s="4">
        <f t="shared" si="397"/>
        <v>11762.221887151505</v>
      </c>
      <c r="Q1879" s="4">
        <f t="shared" si="397"/>
        <v>11762.221887151505</v>
      </c>
      <c r="R1879" s="4">
        <f t="shared" si="398"/>
        <v>336.54693879060767</v>
      </c>
      <c r="S1879" s="4"/>
      <c r="T1879" s="4"/>
      <c r="U1879" s="4">
        <f t="shared" si="399"/>
        <v>1</v>
      </c>
      <c r="V1879" s="4"/>
      <c r="W1879" s="4"/>
      <c r="X1879">
        <f>IF(front!E1879&gt;$X$2,O1879,P1879)</f>
        <v>27550.442572512671</v>
      </c>
      <c r="Y1879">
        <f t="shared" si="394"/>
        <v>27313.689332865255</v>
      </c>
      <c r="Z1879">
        <f>SUMPRODUCT($B$7:$B$456,Y$7:Y$456,EXP(constants!$B$32+constants!$A$32*ABS($A$7:$A$456-$A1879)))</f>
        <v>5.5468669123925401E-15</v>
      </c>
      <c r="AA1879">
        <f t="shared" si="395"/>
        <v>27313.689332865255</v>
      </c>
      <c r="AB1879">
        <f t="shared" si="400"/>
        <v>27308.781910324182</v>
      </c>
      <c r="AD1879" s="4"/>
      <c r="AE1879" s="4"/>
      <c r="AF1879" s="4"/>
    </row>
    <row r="1880" spans="1:32" x14ac:dyDescent="0.2">
      <c r="A1880">
        <f>front!A1880</f>
        <v>1037.28</v>
      </c>
      <c r="B1880" s="1">
        <f t="shared" si="401"/>
        <v>0.42000000000007276</v>
      </c>
      <c r="C1880">
        <f>front!D1880-front!B1880</f>
        <v>16197.54</v>
      </c>
      <c r="D1880" s="2">
        <f>front!E1880-front!C1880</f>
        <v>55398.3</v>
      </c>
      <c r="E1880" s="2">
        <f>IF(front!F1880-front!C1880&gt;0,front!F1880-front!C1880,0)</f>
        <v>55398.3</v>
      </c>
      <c r="F1880" s="2">
        <f>front!I1880-front!H1880</f>
        <v>1976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16291.987214624094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58462.244067673033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58462.244067673033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1971.4903208315379</v>
      </c>
      <c r="M1880" s="4"/>
      <c r="N1880" s="4"/>
      <c r="O1880" s="4">
        <f t="shared" si="396"/>
        <v>27153.312024373488</v>
      </c>
      <c r="P1880" s="4">
        <f t="shared" si="397"/>
        <v>11692.448813534607</v>
      </c>
      <c r="Q1880" s="4">
        <f t="shared" si="397"/>
        <v>11692.448813534607</v>
      </c>
      <c r="R1880" s="4">
        <f t="shared" si="398"/>
        <v>328.58172013858967</v>
      </c>
      <c r="S1880" s="4"/>
      <c r="T1880" s="4"/>
      <c r="U1880" s="4">
        <f t="shared" si="399"/>
        <v>1</v>
      </c>
      <c r="V1880" s="4"/>
      <c r="W1880" s="4"/>
      <c r="X1880">
        <f>IF(front!E1880&gt;$X$2,O1880,P1880)</f>
        <v>27153.312024373488</v>
      </c>
      <c r="Y1880">
        <f t="shared" si="394"/>
        <v>26916.558784726072</v>
      </c>
      <c r="Z1880">
        <f>SUMPRODUCT($B$7:$B$456,Y$7:Y$456,EXP(constants!$B$32+constants!$A$32*ABS($A$7:$A$456-$A1880)))</f>
        <v>5.4159247855902555E-15</v>
      </c>
      <c r="AA1880">
        <f t="shared" si="395"/>
        <v>26916.558784726072</v>
      </c>
      <c r="AB1880">
        <f t="shared" si="400"/>
        <v>26911.651362184999</v>
      </c>
      <c r="AD1880" s="4"/>
      <c r="AE1880" s="4"/>
      <c r="AF1880" s="4"/>
    </row>
    <row r="1881" spans="1:32" x14ac:dyDescent="0.2">
      <c r="A1881">
        <f>front!A1881</f>
        <v>1037.71</v>
      </c>
      <c r="B1881" s="1">
        <f t="shared" si="401"/>
        <v>0.43000000000006366</v>
      </c>
      <c r="C1881">
        <f>front!D1881-front!B1881</f>
        <v>16093.259999999998</v>
      </c>
      <c r="D1881" s="2">
        <f>front!E1881-front!C1881</f>
        <v>55983.1</v>
      </c>
      <c r="E1881" s="2">
        <f>IF(front!F1881-front!C1881&gt;0,front!F1881-front!C1881,0)</f>
        <v>55983.1</v>
      </c>
      <c r="F1881" s="2">
        <f>front!I1881-front!H1881</f>
        <v>1879.1000000000004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16185.095424117369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59112.856176624482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59112.856176624482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1874.8102230684428</v>
      </c>
      <c r="M1881" s="4"/>
      <c r="N1881" s="4"/>
      <c r="O1881" s="4">
        <f t="shared" si="396"/>
        <v>26975.159040195616</v>
      </c>
      <c r="P1881" s="4">
        <f t="shared" si="397"/>
        <v>11822.571235324896</v>
      </c>
      <c r="Q1881" s="4">
        <f t="shared" si="397"/>
        <v>11822.571235324896</v>
      </c>
      <c r="R1881" s="4">
        <f t="shared" si="398"/>
        <v>312.46837051140716</v>
      </c>
      <c r="S1881" s="4"/>
      <c r="T1881" s="4"/>
      <c r="U1881" s="4">
        <f t="shared" si="399"/>
        <v>1</v>
      </c>
      <c r="V1881" s="4"/>
      <c r="W1881" s="4"/>
      <c r="X1881">
        <f>IF(front!E1881&gt;$X$2,O1881,P1881)</f>
        <v>26975.159040195616</v>
      </c>
      <c r="Y1881">
        <f t="shared" si="394"/>
        <v>26738.4058005482</v>
      </c>
      <c r="Z1881">
        <f>SUMPRODUCT($B$7:$B$456,Y$7:Y$456,EXP(constants!$B$32+constants!$A$32*ABS($A$7:$A$456-$A1881)))</f>
        <v>5.2850667433383965E-15</v>
      </c>
      <c r="AA1881">
        <f t="shared" si="395"/>
        <v>26738.4058005482</v>
      </c>
      <c r="AB1881">
        <f t="shared" si="400"/>
        <v>26733.498378007127</v>
      </c>
      <c r="AD1881" s="4"/>
      <c r="AE1881" s="4"/>
      <c r="AF1881" s="4"/>
    </row>
    <row r="1882" spans="1:32" x14ac:dyDescent="0.2">
      <c r="A1882">
        <f>front!A1882</f>
        <v>1038.1300000000001</v>
      </c>
      <c r="B1882" s="1">
        <f t="shared" si="401"/>
        <v>0.42000000000007276</v>
      </c>
      <c r="C1882">
        <f>front!D1882-front!B1882</f>
        <v>15947.000000000002</v>
      </c>
      <c r="D1882" s="2">
        <f>front!E1882-front!C1882</f>
        <v>55124.800000000003</v>
      </c>
      <c r="E1882" s="2">
        <f>IF(front!F1882-front!C1882&gt;0,front!F1882-front!C1882,0)</f>
        <v>55124.800000000003</v>
      </c>
      <c r="F1882" s="2">
        <f>front!I1882-front!H1882</f>
        <v>1735.8999999999996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16035.232805406589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58158.316686935766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58158.316686935766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1731.9351701241292</v>
      </c>
      <c r="M1882" s="4"/>
      <c r="N1882" s="4"/>
      <c r="O1882" s="4">
        <f t="shared" si="396"/>
        <v>26725.388009010981</v>
      </c>
      <c r="P1882" s="4">
        <f t="shared" si="397"/>
        <v>11631.663337387154</v>
      </c>
      <c r="Q1882" s="4">
        <f t="shared" si="397"/>
        <v>11631.663337387154</v>
      </c>
      <c r="R1882" s="4">
        <f t="shared" si="398"/>
        <v>288.65586168735484</v>
      </c>
      <c r="S1882" s="4"/>
      <c r="T1882" s="4"/>
      <c r="U1882" s="4">
        <f t="shared" si="399"/>
        <v>1</v>
      </c>
      <c r="V1882" s="4"/>
      <c r="W1882" s="4"/>
      <c r="X1882">
        <f>IF(front!E1882&gt;$X$2,O1882,P1882)</f>
        <v>26725.388009010981</v>
      </c>
      <c r="Y1882">
        <f t="shared" si="394"/>
        <v>26488.634769363565</v>
      </c>
      <c r="Z1882">
        <f>SUMPRODUCT($B$7:$B$456,Y$7:Y$456,EXP(constants!$B$32+constants!$A$32*ABS($A$7:$A$456-$A1882)))</f>
        <v>5.1603048028421079E-15</v>
      </c>
      <c r="AA1882">
        <f t="shared" si="395"/>
        <v>26488.634769363565</v>
      </c>
      <c r="AB1882">
        <f t="shared" si="400"/>
        <v>26483.727346822492</v>
      </c>
      <c r="AD1882" s="4"/>
      <c r="AE1882" s="4"/>
      <c r="AF1882" s="4"/>
    </row>
    <row r="1883" spans="1:32" x14ac:dyDescent="0.2">
      <c r="A1883">
        <f>front!A1883</f>
        <v>1038.56</v>
      </c>
      <c r="B1883" s="1">
        <f t="shared" si="401"/>
        <v>0.42999999999983629</v>
      </c>
      <c r="C1883">
        <f>front!D1883-front!B1883</f>
        <v>15853.269999999999</v>
      </c>
      <c r="D1883" s="2">
        <f>front!E1883-front!C1883</f>
        <v>55027.3</v>
      </c>
      <c r="E1883" s="2">
        <f>IF(front!F1883-front!C1883&gt;0,front!F1883-front!C1883,0)</f>
        <v>55027.3</v>
      </c>
      <c r="F1883" s="2">
        <f>front!I1883-front!H1883</f>
        <v>1738.3000000000011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15939.231263017187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58050.017097557196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58050.017097557196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1734.3297250211981</v>
      </c>
      <c r="M1883" s="4"/>
      <c r="N1883" s="4"/>
      <c r="O1883" s="4">
        <f t="shared" si="396"/>
        <v>26565.385438361976</v>
      </c>
      <c r="P1883" s="4">
        <f t="shared" si="397"/>
        <v>11610.003419511439</v>
      </c>
      <c r="Q1883" s="4">
        <f t="shared" si="397"/>
        <v>11610.003419511439</v>
      </c>
      <c r="R1883" s="4">
        <f t="shared" si="398"/>
        <v>289.05495417019972</v>
      </c>
      <c r="S1883" s="4"/>
      <c r="T1883" s="4"/>
      <c r="U1883" s="4">
        <f t="shared" si="399"/>
        <v>1</v>
      </c>
      <c r="V1883" s="4"/>
      <c r="W1883" s="4"/>
      <c r="X1883">
        <f>IF(front!E1883&gt;$X$2,O1883,P1883)</f>
        <v>26565.385438361976</v>
      </c>
      <c r="Y1883">
        <f t="shared" si="394"/>
        <v>26328.63219871456</v>
      </c>
      <c r="Z1883">
        <f>SUMPRODUCT($B$7:$B$456,Y$7:Y$456,EXP(constants!$B$32+constants!$A$32*ABS($A$7:$A$456-$A1883)))</f>
        <v>5.0356229782866705E-15</v>
      </c>
      <c r="AA1883">
        <f t="shared" si="395"/>
        <v>26328.63219871456</v>
      </c>
      <c r="AB1883">
        <f t="shared" si="400"/>
        <v>26323.724776173487</v>
      </c>
      <c r="AD1883" s="4"/>
      <c r="AE1883" s="4"/>
      <c r="AF1883" s="4"/>
    </row>
    <row r="1884" spans="1:32" x14ac:dyDescent="0.2">
      <c r="A1884">
        <f>front!A1884</f>
        <v>1038.99</v>
      </c>
      <c r="B1884" s="1">
        <f t="shared" si="401"/>
        <v>0.43000000000006366</v>
      </c>
      <c r="C1884">
        <f>front!D1884-front!B1884</f>
        <v>15904.529999999999</v>
      </c>
      <c r="D1884" s="2">
        <f>front!E1884-front!C1884</f>
        <v>55126.2</v>
      </c>
      <c r="E1884" s="2">
        <f>IF(front!F1884-front!C1884&gt;0,front!F1884-front!C1884,0)</f>
        <v>55126.2</v>
      </c>
      <c r="F1884" s="2">
        <f>front!I1884-front!H1884</f>
        <v>1796.7999999999993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15991.729950075884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58159.87193287292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58159.87193287292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1792.6969886547352</v>
      </c>
      <c r="M1884" s="4"/>
      <c r="N1884" s="4"/>
      <c r="O1884" s="4">
        <f t="shared" si="396"/>
        <v>26652.883250126473</v>
      </c>
      <c r="P1884" s="4">
        <f t="shared" si="397"/>
        <v>11631.974386574584</v>
      </c>
      <c r="Q1884" s="4">
        <f t="shared" si="397"/>
        <v>11631.974386574584</v>
      </c>
      <c r="R1884" s="4">
        <f t="shared" si="398"/>
        <v>298.78283144245586</v>
      </c>
      <c r="S1884" s="4"/>
      <c r="T1884" s="4"/>
      <c r="U1884" s="4">
        <f t="shared" si="399"/>
        <v>1</v>
      </c>
      <c r="V1884" s="4"/>
      <c r="W1884" s="4"/>
      <c r="X1884">
        <f>IF(front!E1884&gt;$X$2,O1884,P1884)</f>
        <v>26652.883250126473</v>
      </c>
      <c r="Y1884">
        <f t="shared" si="394"/>
        <v>26416.130010479057</v>
      </c>
      <c r="Z1884">
        <f>SUMPRODUCT($B$7:$B$456,Y$7:Y$456,EXP(constants!$B$32+constants!$A$32*ABS($A$7:$A$456-$A1884)))</f>
        <v>4.9139536806977706E-15</v>
      </c>
      <c r="AA1884">
        <f t="shared" si="395"/>
        <v>26416.130010479057</v>
      </c>
      <c r="AB1884">
        <f t="shared" si="400"/>
        <v>26411.222587937984</v>
      </c>
      <c r="AD1884" s="4"/>
      <c r="AE1884" s="4"/>
      <c r="AF1884" s="4"/>
    </row>
    <row r="1885" spans="1:32" x14ac:dyDescent="0.2">
      <c r="A1885">
        <f>front!A1885</f>
        <v>1039.4100000000001</v>
      </c>
      <c r="B1885" s="1">
        <f t="shared" si="401"/>
        <v>0.42000000000007276</v>
      </c>
      <c r="C1885">
        <f>front!D1885-front!B1885</f>
        <v>15920.859999999999</v>
      </c>
      <c r="D1885" s="2">
        <f>front!E1885-front!C1885</f>
        <v>54969.8</v>
      </c>
      <c r="E1885" s="2">
        <f>IF(front!F1885-front!C1885&gt;0,front!F1885-front!C1885,0)</f>
        <v>54969.8</v>
      </c>
      <c r="F1885" s="2">
        <f>front!I1885-front!H1885</f>
        <v>1745.8999999999996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16008.456384528798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57986.159126747785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57986.159126747785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1741.9124819153105</v>
      </c>
      <c r="M1885" s="4"/>
      <c r="N1885" s="4"/>
      <c r="O1885" s="4">
        <f t="shared" si="396"/>
        <v>26680.76064088133</v>
      </c>
      <c r="P1885" s="4">
        <f t="shared" si="397"/>
        <v>11597.231825349558</v>
      </c>
      <c r="Q1885" s="4">
        <f t="shared" si="397"/>
        <v>11597.231825349558</v>
      </c>
      <c r="R1885" s="4">
        <f t="shared" si="398"/>
        <v>290.31874698588507</v>
      </c>
      <c r="S1885" s="4"/>
      <c r="T1885" s="4"/>
      <c r="U1885" s="4">
        <f t="shared" si="399"/>
        <v>1</v>
      </c>
      <c r="V1885" s="4"/>
      <c r="W1885" s="4"/>
      <c r="X1885">
        <f>IF(front!E1885&gt;$X$2,O1885,P1885)</f>
        <v>26680.76064088133</v>
      </c>
      <c r="Y1885">
        <f t="shared" si="394"/>
        <v>26444.007401233914</v>
      </c>
      <c r="Z1885">
        <f>SUMPRODUCT($B$7:$B$456,Y$7:Y$456,EXP(constants!$B$32+constants!$A$32*ABS($A$7:$A$456-$A1885)))</f>
        <v>4.7979524215868081E-15</v>
      </c>
      <c r="AA1885">
        <f t="shared" si="395"/>
        <v>26444.007401233914</v>
      </c>
      <c r="AB1885">
        <f t="shared" si="400"/>
        <v>26439.099978692841</v>
      </c>
      <c r="AD1885" s="4"/>
      <c r="AE1885" s="4"/>
      <c r="AF1885" s="4"/>
    </row>
    <row r="1886" spans="1:32" x14ac:dyDescent="0.2">
      <c r="A1886">
        <f>front!A1886</f>
        <v>1039.8399999999999</v>
      </c>
      <c r="B1886" s="1">
        <f t="shared" si="401"/>
        <v>0.42999999999983629</v>
      </c>
      <c r="C1886">
        <f>front!D1886-front!B1886</f>
        <v>15936.069999999998</v>
      </c>
      <c r="D1886" s="2">
        <f>front!E1886-front!C1886</f>
        <v>54694.7</v>
      </c>
      <c r="E1886" s="2">
        <f>IF(front!F1886-front!C1886&gt;0,front!F1886-front!C1886,0)</f>
        <v>54694.7</v>
      </c>
      <c r="F1886" s="2">
        <f>front!I1886-front!H1886</f>
        <v>1748.3999999999996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16024.03642203199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57680.746963110156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57680.746963110156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1744.4068097498835</v>
      </c>
      <c r="M1886" s="4"/>
      <c r="N1886" s="4"/>
      <c r="O1886" s="4">
        <f t="shared" si="396"/>
        <v>26706.727370053315</v>
      </c>
      <c r="P1886" s="4">
        <f t="shared" si="397"/>
        <v>11536.149392622032</v>
      </c>
      <c r="Q1886" s="4">
        <f t="shared" si="397"/>
        <v>11536.149392622032</v>
      </c>
      <c r="R1886" s="4">
        <f t="shared" si="398"/>
        <v>290.7344682916472</v>
      </c>
      <c r="S1886" s="4"/>
      <c r="T1886" s="4"/>
      <c r="U1886" s="4">
        <f t="shared" si="399"/>
        <v>1</v>
      </c>
      <c r="V1886" s="4"/>
      <c r="W1886" s="4"/>
      <c r="X1886">
        <f>IF(front!E1886&gt;$X$2,O1886,P1886)</f>
        <v>26706.727370053315</v>
      </c>
      <c r="Y1886">
        <f t="shared" si="394"/>
        <v>26469.974130405899</v>
      </c>
      <c r="Z1886">
        <f>SUMPRODUCT($B$7:$B$456,Y$7:Y$456,EXP(constants!$B$32+constants!$A$32*ABS($A$7:$A$456-$A1886)))</f>
        <v>4.6820256527408736E-15</v>
      </c>
      <c r="AA1886">
        <f t="shared" si="395"/>
        <v>26469.974130405899</v>
      </c>
      <c r="AB1886">
        <f t="shared" si="400"/>
        <v>26465.066707864826</v>
      </c>
      <c r="AD1886" s="4"/>
      <c r="AE1886" s="4"/>
      <c r="AF1886" s="4"/>
    </row>
    <row r="1887" spans="1:32" x14ac:dyDescent="0.2">
      <c r="A1887">
        <f>front!A1887</f>
        <v>1040.26</v>
      </c>
      <c r="B1887" s="1">
        <f t="shared" si="401"/>
        <v>0.42000000000007276</v>
      </c>
      <c r="C1887">
        <f>front!D1887-front!B1887</f>
        <v>16037.329999999998</v>
      </c>
      <c r="D1887" s="2">
        <f>front!E1887-front!C1887</f>
        <v>55535.3</v>
      </c>
      <c r="E1887" s="2">
        <f>IF(front!F1887-front!C1887&gt;0,front!F1887-front!C1887,0)</f>
        <v>55535.3</v>
      </c>
      <c r="F1887" s="2">
        <f>front!I1887-front!H1887</f>
        <v>1754.7999999999993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16127.77942541178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58614.564704945384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58614.564704945384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1750.792288806555</v>
      </c>
      <c r="M1887" s="4"/>
      <c r="N1887" s="4"/>
      <c r="O1887" s="4">
        <f t="shared" si="396"/>
        <v>26879.632375686298</v>
      </c>
      <c r="P1887" s="4">
        <f t="shared" si="397"/>
        <v>11722.912940989077</v>
      </c>
      <c r="Q1887" s="4">
        <f t="shared" si="397"/>
        <v>11722.912940989077</v>
      </c>
      <c r="R1887" s="4">
        <f t="shared" si="398"/>
        <v>291.7987148010925</v>
      </c>
      <c r="S1887" s="4"/>
      <c r="T1887" s="4"/>
      <c r="U1887" s="4">
        <f t="shared" si="399"/>
        <v>1</v>
      </c>
      <c r="V1887" s="4"/>
      <c r="W1887" s="4"/>
      <c r="X1887">
        <f>IF(front!E1887&gt;$X$2,O1887,P1887)</f>
        <v>26879.632375686298</v>
      </c>
      <c r="Y1887">
        <f t="shared" si="394"/>
        <v>26642.879136038882</v>
      </c>
      <c r="Z1887">
        <f>SUMPRODUCT($B$7:$B$456,Y$7:Y$456,EXP(constants!$B$32+constants!$A$32*ABS($A$7:$A$456-$A1887)))</f>
        <v>4.5714994031668951E-15</v>
      </c>
      <c r="AA1887">
        <f t="shared" si="395"/>
        <v>26642.879136038882</v>
      </c>
      <c r="AB1887">
        <f t="shared" si="400"/>
        <v>26637.971713497809</v>
      </c>
      <c r="AD1887" s="4"/>
      <c r="AE1887" s="4"/>
      <c r="AF1887" s="4"/>
    </row>
    <row r="1888" spans="1:32" x14ac:dyDescent="0.2">
      <c r="A1888">
        <f>front!A1888</f>
        <v>1040.69</v>
      </c>
      <c r="B1888" s="1">
        <f t="shared" si="401"/>
        <v>0.43000000000006366</v>
      </c>
      <c r="C1888">
        <f>front!D1888-front!B1888</f>
        <v>16047.87</v>
      </c>
      <c r="D1888" s="2">
        <f>front!E1888-front!C1888</f>
        <v>55551.7</v>
      </c>
      <c r="E1888" s="2">
        <f>IF(front!F1888-front!C1888&gt;0,front!F1888-front!C1888,0)</f>
        <v>55551.7</v>
      </c>
      <c r="F1888" s="2">
        <f>front!I1888-front!H1888</f>
        <v>1769.5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16138.579825543115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58632.802458511585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58632.802458511585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1765.4589349727685</v>
      </c>
      <c r="M1888" s="4"/>
      <c r="N1888" s="4"/>
      <c r="O1888" s="4">
        <f t="shared" si="396"/>
        <v>26897.633042571859</v>
      </c>
      <c r="P1888" s="4">
        <f t="shared" si="397"/>
        <v>11726.560491702317</v>
      </c>
      <c r="Q1888" s="4">
        <f t="shared" si="397"/>
        <v>11726.560491702317</v>
      </c>
      <c r="R1888" s="4">
        <f t="shared" si="398"/>
        <v>294.24315582879473</v>
      </c>
      <c r="S1888" s="4"/>
      <c r="T1888" s="4"/>
      <c r="U1888" s="4">
        <f t="shared" si="399"/>
        <v>1</v>
      </c>
      <c r="V1888" s="4"/>
      <c r="W1888" s="4"/>
      <c r="X1888">
        <f>IF(front!E1888&gt;$X$2,O1888,P1888)</f>
        <v>26897.633042571859</v>
      </c>
      <c r="Y1888">
        <f t="shared" si="394"/>
        <v>26660.879802924443</v>
      </c>
      <c r="Z1888">
        <f>SUMPRODUCT($B$7:$B$456,Y$7:Y$456,EXP(constants!$B$32+constants!$A$32*ABS($A$7:$A$456-$A1888)))</f>
        <v>4.4610441280778486E-15</v>
      </c>
      <c r="AA1888">
        <f t="shared" si="395"/>
        <v>26660.879802924443</v>
      </c>
      <c r="AB1888">
        <f t="shared" si="400"/>
        <v>26655.972380383369</v>
      </c>
      <c r="AD1888" s="4"/>
      <c r="AE1888" s="4"/>
      <c r="AF1888" s="4"/>
    </row>
    <row r="1889" spans="1:32" x14ac:dyDescent="0.2">
      <c r="A1889">
        <f>front!A1889</f>
        <v>1041.1099999999999</v>
      </c>
      <c r="B1889" s="1">
        <f t="shared" si="401"/>
        <v>0.41999999999984539</v>
      </c>
      <c r="C1889">
        <f>front!D1889-front!B1889</f>
        <v>16065.400000000001</v>
      </c>
      <c r="D1889" s="2">
        <f>front!E1889-front!C1889</f>
        <v>55323.199999999997</v>
      </c>
      <c r="E1889" s="2">
        <f>IF(front!F1889-front!C1889&gt;0,front!F1889-front!C1889,0)</f>
        <v>55323.199999999997</v>
      </c>
      <c r="F1889" s="2">
        <f>front!I1889-front!H1889</f>
        <v>1732.6000000000004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16156.543733540306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58378.768694339509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58378.768694339509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1728.6426570699132</v>
      </c>
      <c r="M1889" s="4"/>
      <c r="N1889" s="4"/>
      <c r="O1889" s="4">
        <f t="shared" si="396"/>
        <v>26927.572889233845</v>
      </c>
      <c r="P1889" s="4">
        <f t="shared" si="397"/>
        <v>11675.753738867901</v>
      </c>
      <c r="Q1889" s="4">
        <f t="shared" si="397"/>
        <v>11675.753738867901</v>
      </c>
      <c r="R1889" s="4">
        <f t="shared" si="398"/>
        <v>288.1071095116522</v>
      </c>
      <c r="S1889" s="4"/>
      <c r="T1889" s="4"/>
      <c r="U1889" s="4">
        <f t="shared" si="399"/>
        <v>1</v>
      </c>
      <c r="V1889" s="4"/>
      <c r="W1889" s="4"/>
      <c r="X1889">
        <f>IF(front!E1889&gt;$X$2,O1889,P1889)</f>
        <v>26927.572889233845</v>
      </c>
      <c r="Y1889">
        <f t="shared" si="394"/>
        <v>26690.819649586429</v>
      </c>
      <c r="Z1889">
        <f>SUMPRODUCT($B$7:$B$456,Y$7:Y$456,EXP(constants!$B$32+constants!$A$32*ABS($A$7:$A$456-$A1889)))</f>
        <v>4.3557344793851786E-15</v>
      </c>
      <c r="AA1889">
        <f t="shared" si="395"/>
        <v>26690.819649586429</v>
      </c>
      <c r="AB1889">
        <f t="shared" si="400"/>
        <v>26685.912227045355</v>
      </c>
      <c r="AD1889" s="4"/>
      <c r="AE1889" s="4"/>
      <c r="AF1889" s="4"/>
    </row>
    <row r="1890" spans="1:32" x14ac:dyDescent="0.2">
      <c r="A1890">
        <f>front!A1890</f>
        <v>1041.54</v>
      </c>
      <c r="B1890" s="1">
        <f t="shared" si="401"/>
        <v>0.43000000000006366</v>
      </c>
      <c r="C1890">
        <f>front!D1890-front!B1890</f>
        <v>16015.739999999998</v>
      </c>
      <c r="D1890" s="2">
        <f>front!E1890-front!C1890</f>
        <v>55587.4</v>
      </c>
      <c r="E1890" s="2">
        <f>IF(front!F1890-front!C1890&gt;0,front!F1890-front!C1890,0)</f>
        <v>55587.4</v>
      </c>
      <c r="F1890" s="2">
        <f>front!I1890-front!H1890</f>
        <v>1725.3000000000011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16105.657172099434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58672.505778679704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58672.505778679704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1721.3592188047016</v>
      </c>
      <c r="M1890" s="4"/>
      <c r="N1890" s="4"/>
      <c r="O1890" s="4">
        <f t="shared" si="396"/>
        <v>26842.761953499055</v>
      </c>
      <c r="P1890" s="4">
        <f t="shared" si="397"/>
        <v>11734.501155735941</v>
      </c>
      <c r="Q1890" s="4">
        <f t="shared" si="397"/>
        <v>11734.501155735941</v>
      </c>
      <c r="R1890" s="4">
        <f t="shared" si="398"/>
        <v>286.89320313411696</v>
      </c>
      <c r="S1890" s="4"/>
      <c r="T1890" s="4"/>
      <c r="U1890" s="4">
        <f t="shared" si="399"/>
        <v>1</v>
      </c>
      <c r="V1890" s="4"/>
      <c r="W1890" s="4"/>
      <c r="X1890">
        <f>IF(front!E1890&gt;$X$2,O1890,P1890)</f>
        <v>26842.761953499055</v>
      </c>
      <c r="Y1890">
        <f t="shared" si="394"/>
        <v>26606.008713851639</v>
      </c>
      <c r="Z1890">
        <f>SUMPRODUCT($B$7:$B$456,Y$7:Y$456,EXP(constants!$B$32+constants!$A$32*ABS($A$7:$A$456-$A1890)))</f>
        <v>4.2504924553345903E-15</v>
      </c>
      <c r="AA1890">
        <f t="shared" si="395"/>
        <v>26606.008713851639</v>
      </c>
      <c r="AB1890">
        <f t="shared" si="400"/>
        <v>26601.101291310566</v>
      </c>
      <c r="AD1890" s="4"/>
      <c r="AE1890" s="4"/>
      <c r="AF1890" s="4"/>
    </row>
    <row r="1891" spans="1:32" x14ac:dyDescent="0.2">
      <c r="A1891">
        <f>front!A1891</f>
        <v>1041.97</v>
      </c>
      <c r="B1891" s="1">
        <f t="shared" si="401"/>
        <v>0.43000000000006366</v>
      </c>
      <c r="C1891">
        <f>front!D1891-front!B1891</f>
        <v>15962.730000000001</v>
      </c>
      <c r="D1891" s="2">
        <f>front!E1891-front!C1891</f>
        <v>54838.9</v>
      </c>
      <c r="E1891" s="2">
        <f>IF(front!F1891-front!C1891&gt;0,front!F1891-front!C1891,0)</f>
        <v>54838.9</v>
      </c>
      <c r="F1891" s="2">
        <f>front!I1891-front!H1891</f>
        <v>1670.7999999999993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16051.34686630256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57840.814368789434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57840.814368789434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1666.9828505610274</v>
      </c>
      <c r="M1891" s="4"/>
      <c r="N1891" s="4"/>
      <c r="O1891" s="4">
        <f t="shared" si="396"/>
        <v>26752.24477717093</v>
      </c>
      <c r="P1891" s="4">
        <f t="shared" si="397"/>
        <v>11568.162873757887</v>
      </c>
      <c r="Q1891" s="4">
        <f t="shared" si="397"/>
        <v>11568.162873757887</v>
      </c>
      <c r="R1891" s="4">
        <f t="shared" si="398"/>
        <v>277.83047509350456</v>
      </c>
      <c r="S1891" s="4"/>
      <c r="T1891" s="4"/>
      <c r="U1891" s="4">
        <f t="shared" si="399"/>
        <v>1</v>
      </c>
      <c r="V1891" s="4"/>
      <c r="W1891" s="4"/>
      <c r="X1891">
        <f>IF(front!E1891&gt;$X$2,O1891,P1891)</f>
        <v>26752.24477717093</v>
      </c>
      <c r="Y1891">
        <f t="shared" si="394"/>
        <v>26515.491537523514</v>
      </c>
      <c r="Z1891">
        <f>SUMPRODUCT($B$7:$B$456,Y$7:Y$456,EXP(constants!$B$32+constants!$A$32*ABS($A$7:$A$456-$A1891)))</f>
        <v>4.1477932592912397E-15</v>
      </c>
      <c r="AA1891">
        <f t="shared" si="395"/>
        <v>26515.491537523514</v>
      </c>
      <c r="AB1891">
        <f t="shared" si="400"/>
        <v>26510.584114982441</v>
      </c>
      <c r="AD1891" s="4"/>
      <c r="AE1891" s="4"/>
      <c r="AF1891" s="4"/>
    </row>
    <row r="1892" spans="1:32" x14ac:dyDescent="0.2">
      <c r="A1892">
        <f>front!A1892</f>
        <v>1042.3900000000001</v>
      </c>
      <c r="B1892" s="1">
        <f t="shared" si="401"/>
        <v>0.42000000000007276</v>
      </c>
      <c r="C1892">
        <f>front!D1892-front!B1892</f>
        <v>15768.330000000002</v>
      </c>
      <c r="D1892" s="2">
        <f>front!E1892-front!C1892</f>
        <v>54854.3</v>
      </c>
      <c r="E1892" s="2">
        <f>IF(front!F1892-front!C1892&gt;0,front!F1892-front!C1892,0)</f>
        <v>54854.3</v>
      </c>
      <c r="F1892" s="2">
        <f>front!I1892-front!H1892</f>
        <v>1639.8000000000011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15852.257811538353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57857.911689226792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57857.911689226792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1636.053161004731</v>
      </c>
      <c r="M1892" s="4"/>
      <c r="N1892" s="4"/>
      <c r="O1892" s="4">
        <f t="shared" si="396"/>
        <v>26420.429685897256</v>
      </c>
      <c r="P1892" s="4">
        <f t="shared" si="397"/>
        <v>11571.582337845359</v>
      </c>
      <c r="Q1892" s="4">
        <f t="shared" si="397"/>
        <v>11571.582337845359</v>
      </c>
      <c r="R1892" s="4">
        <f t="shared" si="398"/>
        <v>272.67552683412185</v>
      </c>
      <c r="S1892" s="4"/>
      <c r="T1892" s="4"/>
      <c r="U1892" s="4">
        <f t="shared" si="399"/>
        <v>1</v>
      </c>
      <c r="V1892" s="4"/>
      <c r="W1892" s="4"/>
      <c r="X1892">
        <f>IF(front!E1892&gt;$X$2,O1892,P1892)</f>
        <v>26420.429685897256</v>
      </c>
      <c r="Y1892">
        <f t="shared" si="394"/>
        <v>26183.67644624984</v>
      </c>
      <c r="Z1892">
        <f>SUMPRODUCT($B$7:$B$456,Y$7:Y$456,EXP(constants!$B$32+constants!$A$32*ABS($A$7:$A$456-$A1892)))</f>
        <v>4.0498783679686522E-15</v>
      </c>
      <c r="AA1892">
        <f t="shared" si="395"/>
        <v>26183.67644624984</v>
      </c>
      <c r="AB1892">
        <f t="shared" si="400"/>
        <v>26178.769023708766</v>
      </c>
      <c r="AD1892" s="4"/>
      <c r="AE1892" s="4"/>
      <c r="AF1892" s="4"/>
    </row>
    <row r="1893" spans="1:32" x14ac:dyDescent="0.2">
      <c r="A1893">
        <f>front!A1893</f>
        <v>1042.82</v>
      </c>
      <c r="B1893" s="1">
        <f t="shared" si="401"/>
        <v>0.42999999999983629</v>
      </c>
      <c r="C1893">
        <f>front!D1893-front!B1893</f>
        <v>15599.269999999999</v>
      </c>
      <c r="D1893" s="2">
        <f>front!E1893-front!C1893</f>
        <v>55158.2</v>
      </c>
      <c r="E1893" s="2">
        <f>IF(front!F1893-front!C1893&gt;0,front!F1893-front!C1893,0)</f>
        <v>55158.2</v>
      </c>
      <c r="F1893" s="2">
        <f>front!I1893-front!H1893</f>
        <v>1579.5999999999985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15679.221398680702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58195.421786217412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58195.421786217412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1575.9896712222214</v>
      </c>
      <c r="M1893" s="4"/>
      <c r="N1893" s="4"/>
      <c r="O1893" s="4">
        <f t="shared" si="396"/>
        <v>26132.035664467836</v>
      </c>
      <c r="P1893" s="4">
        <f t="shared" si="397"/>
        <v>11639.084357243482</v>
      </c>
      <c r="Q1893" s="4">
        <f t="shared" si="397"/>
        <v>11639.084357243482</v>
      </c>
      <c r="R1893" s="4">
        <f t="shared" si="398"/>
        <v>262.66494520370355</v>
      </c>
      <c r="S1893" s="4"/>
      <c r="T1893" s="4"/>
      <c r="U1893" s="4">
        <f t="shared" si="399"/>
        <v>1</v>
      </c>
      <c r="V1893" s="4"/>
      <c r="W1893" s="4"/>
      <c r="X1893">
        <f>IF(front!E1893&gt;$X$2,O1893,P1893)</f>
        <v>26132.035664467836</v>
      </c>
      <c r="Y1893">
        <f t="shared" si="394"/>
        <v>25895.28242482042</v>
      </c>
      <c r="Z1893">
        <f>SUMPRODUCT($B$7:$B$456,Y$7:Y$456,EXP(constants!$B$32+constants!$A$32*ABS($A$7:$A$456-$A1893)))</f>
        <v>3.9520263527412115E-15</v>
      </c>
      <c r="AA1893">
        <f t="shared" si="395"/>
        <v>25895.28242482042</v>
      </c>
      <c r="AB1893">
        <f t="shared" si="400"/>
        <v>25890.375002279347</v>
      </c>
      <c r="AD1893" s="4"/>
      <c r="AE1893" s="4"/>
      <c r="AF1893" s="4"/>
    </row>
    <row r="1894" spans="1:32" x14ac:dyDescent="0.2">
      <c r="A1894">
        <f>front!A1894</f>
        <v>1043.24</v>
      </c>
      <c r="B1894" s="1">
        <f t="shared" si="401"/>
        <v>0.42000000000007276</v>
      </c>
      <c r="C1894">
        <f>front!D1894-front!B1894</f>
        <v>15333.269999999999</v>
      </c>
      <c r="D1894" s="2">
        <f>front!E1894-front!C1894</f>
        <v>54986.8</v>
      </c>
      <c r="E1894" s="2">
        <f>IF(front!F1894-front!C1894&gt;0,front!F1894-front!C1894,0)</f>
        <v>54986.8</v>
      </c>
      <c r="F1894" s="2">
        <f>front!I1894-front!H1894</f>
        <v>1587.3000000000011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15407.155535178437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58005.038039712847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58005.038039712847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1583.6722127717555</v>
      </c>
      <c r="M1894" s="4"/>
      <c r="N1894" s="4"/>
      <c r="O1894" s="4">
        <f t="shared" si="396"/>
        <v>25678.592558630731</v>
      </c>
      <c r="P1894" s="4">
        <f t="shared" si="397"/>
        <v>11601.007607942569</v>
      </c>
      <c r="Q1894" s="4">
        <f t="shared" si="397"/>
        <v>11601.007607942569</v>
      </c>
      <c r="R1894" s="4">
        <f t="shared" si="398"/>
        <v>263.94536879529261</v>
      </c>
      <c r="S1894" s="4"/>
      <c r="T1894" s="4"/>
      <c r="U1894" s="4">
        <f t="shared" si="399"/>
        <v>1</v>
      </c>
      <c r="V1894" s="4"/>
      <c r="W1894" s="4"/>
      <c r="X1894">
        <f>IF(front!E1894&gt;$X$2,O1894,P1894)</f>
        <v>25678.592558630731</v>
      </c>
      <c r="Y1894">
        <f t="shared" si="394"/>
        <v>25441.839318983315</v>
      </c>
      <c r="Z1894">
        <f>SUMPRODUCT($B$7:$B$456,Y$7:Y$456,EXP(constants!$B$32+constants!$A$32*ABS($A$7:$A$456-$A1894)))</f>
        <v>3.8587328333581412E-15</v>
      </c>
      <c r="AA1894">
        <f t="shared" si="395"/>
        <v>25441.839318983315</v>
      </c>
      <c r="AB1894">
        <f t="shared" si="400"/>
        <v>25436.931896442242</v>
      </c>
      <c r="AD1894" s="4"/>
      <c r="AE1894" s="4"/>
      <c r="AF1894" s="4"/>
    </row>
    <row r="1895" spans="1:32" x14ac:dyDescent="0.2">
      <c r="A1895">
        <f>front!A1895</f>
        <v>1043.67</v>
      </c>
      <c r="B1895" s="1">
        <f t="shared" si="401"/>
        <v>0.43000000000006366</v>
      </c>
      <c r="C1895">
        <f>front!D1895-front!B1895</f>
        <v>15059.269999999999</v>
      </c>
      <c r="D1895" s="2">
        <f>front!E1895-front!C1895</f>
        <v>55383</v>
      </c>
      <c r="E1895" s="2">
        <f>IF(front!F1895-front!C1895&gt;0,front!F1895-front!C1895,0)</f>
        <v>55383</v>
      </c>
      <c r="F1895" s="2">
        <f>front!I1895-front!H1895</f>
        <v>1551.2999999999993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15127.150301221258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58445.236471686163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58445.236471686163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1547.7538310968851</v>
      </c>
      <c r="M1895" s="4"/>
      <c r="N1895" s="4"/>
      <c r="O1895" s="4">
        <f t="shared" si="396"/>
        <v>25211.917168702093</v>
      </c>
      <c r="P1895" s="4">
        <f t="shared" si="397"/>
        <v>11689.047294337232</v>
      </c>
      <c r="Q1895" s="4">
        <f t="shared" si="397"/>
        <v>11689.047294337232</v>
      </c>
      <c r="R1895" s="4">
        <f t="shared" si="398"/>
        <v>257.95897184948086</v>
      </c>
      <c r="S1895" s="4"/>
      <c r="T1895" s="4"/>
      <c r="U1895" s="4">
        <f t="shared" si="399"/>
        <v>1</v>
      </c>
      <c r="V1895" s="4"/>
      <c r="W1895" s="4"/>
      <c r="X1895">
        <f>IF(front!E1895&gt;$X$2,O1895,P1895)</f>
        <v>25211.917168702093</v>
      </c>
      <c r="Y1895">
        <f t="shared" si="394"/>
        <v>24975.163929054677</v>
      </c>
      <c r="Z1895">
        <f>SUMPRODUCT($B$7:$B$456,Y$7:Y$456,EXP(constants!$B$32+constants!$A$32*ABS($A$7:$A$456-$A1895)))</f>
        <v>3.7654992224539273E-15</v>
      </c>
      <c r="AA1895">
        <f t="shared" si="395"/>
        <v>24975.163929054677</v>
      </c>
      <c r="AB1895">
        <f t="shared" si="400"/>
        <v>24970.256506513604</v>
      </c>
      <c r="AD1895" s="4"/>
      <c r="AE1895" s="4"/>
      <c r="AF1895" s="4"/>
    </row>
    <row r="1896" spans="1:32" x14ac:dyDescent="0.2">
      <c r="A1896">
        <f>front!A1896</f>
        <v>1044.0899999999999</v>
      </c>
      <c r="B1896" s="1">
        <f t="shared" si="401"/>
        <v>0.41999999999984539</v>
      </c>
      <c r="C1896">
        <f>front!D1896-front!B1896</f>
        <v>14792.66</v>
      </c>
      <c r="D1896" s="2">
        <f>front!E1896-front!C1896</f>
        <v>55071.9</v>
      </c>
      <c r="E1896" s="2">
        <f>IF(front!F1896-front!C1896&gt;0,front!F1896-front!C1896,0)</f>
        <v>55071.9</v>
      </c>
      <c r="F1896" s="2">
        <f>front!I1896-front!H1896</f>
        <v>1530.8999999999996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14854.932853019423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58099.554259327924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58099.554259327924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1527.4000751024334</v>
      </c>
      <c r="M1896" s="4"/>
      <c r="N1896" s="4"/>
      <c r="O1896" s="4">
        <f t="shared" si="396"/>
        <v>24758.22142169904</v>
      </c>
      <c r="P1896" s="4">
        <f t="shared" si="397"/>
        <v>11619.910851865585</v>
      </c>
      <c r="Q1896" s="4">
        <f t="shared" si="397"/>
        <v>11619.910851865585</v>
      </c>
      <c r="R1896" s="4">
        <f t="shared" si="398"/>
        <v>254.56667918373893</v>
      </c>
      <c r="S1896" s="4"/>
      <c r="T1896" s="4"/>
      <c r="U1896" s="4">
        <f t="shared" si="399"/>
        <v>1</v>
      </c>
      <c r="V1896" s="4"/>
      <c r="W1896" s="4"/>
      <c r="X1896">
        <f>IF(front!E1896&gt;$X$2,O1896,P1896)</f>
        <v>24758.22142169904</v>
      </c>
      <c r="Y1896">
        <f t="shared" si="394"/>
        <v>24521.468182051623</v>
      </c>
      <c r="Z1896">
        <f>SUMPRODUCT($B$7:$B$456,Y$7:Y$456,EXP(constants!$B$32+constants!$A$32*ABS($A$7:$A$456-$A1896)))</f>
        <v>3.6766089562103609E-15</v>
      </c>
      <c r="AA1896">
        <f t="shared" si="395"/>
        <v>24521.468182051623</v>
      </c>
      <c r="AB1896">
        <f t="shared" si="400"/>
        <v>24516.56075951055</v>
      </c>
      <c r="AD1896" s="4"/>
      <c r="AE1896" s="4"/>
      <c r="AF1896" s="4"/>
    </row>
    <row r="1897" spans="1:32" x14ac:dyDescent="0.2">
      <c r="A1897">
        <f>front!A1897</f>
        <v>1044.52</v>
      </c>
      <c r="B1897" s="1">
        <f t="shared" si="401"/>
        <v>0.43000000000006366</v>
      </c>
      <c r="C1897">
        <f>front!D1897-front!B1897</f>
        <v>14507.130000000001</v>
      </c>
      <c r="D1897" s="2">
        <f>front!E1897-front!C1897</f>
        <v>55742</v>
      </c>
      <c r="E1897" s="2">
        <f>IF(front!F1897-front!C1897&gt;0,front!F1897-front!C1897,0)</f>
        <v>55742</v>
      </c>
      <c r="F1897" s="2">
        <f>front!I1897-front!H1897</f>
        <v>1526.5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14563.654100722571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58844.488555739335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58844.488555739335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1523.010048690694</v>
      </c>
      <c r="M1897" s="4"/>
      <c r="N1897" s="4"/>
      <c r="O1897" s="4">
        <f t="shared" si="396"/>
        <v>24272.75683453762</v>
      </c>
      <c r="P1897" s="4">
        <f t="shared" si="397"/>
        <v>11768.897711147867</v>
      </c>
      <c r="Q1897" s="4">
        <f t="shared" si="397"/>
        <v>11768.897711147867</v>
      </c>
      <c r="R1897" s="4">
        <f t="shared" si="398"/>
        <v>253.83500811511564</v>
      </c>
      <c r="S1897" s="4"/>
      <c r="T1897" s="4"/>
      <c r="U1897" s="4">
        <f t="shared" si="399"/>
        <v>1</v>
      </c>
      <c r="V1897" s="4"/>
      <c r="W1897" s="4"/>
      <c r="X1897">
        <f>IF(front!E1897&gt;$X$2,O1897,P1897)</f>
        <v>24272.75683453762</v>
      </c>
      <c r="Y1897">
        <f t="shared" si="394"/>
        <v>24036.003594890204</v>
      </c>
      <c r="Z1897">
        <f>SUMPRODUCT($B$7:$B$456,Y$7:Y$456,EXP(constants!$B$32+constants!$A$32*ABS($A$7:$A$456-$A1897)))</f>
        <v>3.5877757708944555E-15</v>
      </c>
      <c r="AA1897">
        <f t="shared" si="395"/>
        <v>24036.003594890204</v>
      </c>
      <c r="AB1897">
        <f t="shared" si="400"/>
        <v>24031.096172349131</v>
      </c>
      <c r="AD1897" s="4"/>
      <c r="AE1897" s="4"/>
      <c r="AF1897" s="4"/>
    </row>
    <row r="1898" spans="1:32" x14ac:dyDescent="0.2">
      <c r="A1898">
        <f>front!A1898</f>
        <v>1044.95</v>
      </c>
      <c r="B1898" s="1">
        <f t="shared" si="401"/>
        <v>0.43000000000006366</v>
      </c>
      <c r="C1898">
        <f>front!D1898-front!B1898</f>
        <v>14222.669999999998</v>
      </c>
      <c r="D1898" s="2">
        <f>front!E1898-front!C1898</f>
        <v>55515.4</v>
      </c>
      <c r="E1898" s="2">
        <f>IF(front!F1898-front!C1898&gt;0,front!F1898-front!C1898,0)</f>
        <v>55515.4</v>
      </c>
      <c r="F1898" s="2">
        <f>front!I1898-front!H1898</f>
        <v>1509.8999999999996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14273.729192037503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58592.435841863655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58592.435841863655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1506.4476743727082</v>
      </c>
      <c r="M1898" s="4"/>
      <c r="N1898" s="4"/>
      <c r="O1898" s="4">
        <f t="shared" si="396"/>
        <v>23789.548653395836</v>
      </c>
      <c r="P1898" s="4">
        <f t="shared" si="397"/>
        <v>11718.487168372731</v>
      </c>
      <c r="Q1898" s="4">
        <f t="shared" si="397"/>
        <v>11718.487168372731</v>
      </c>
      <c r="R1898" s="4">
        <f t="shared" si="398"/>
        <v>251.07461239545137</v>
      </c>
      <c r="S1898" s="4"/>
      <c r="T1898" s="4"/>
      <c r="U1898" s="4">
        <f t="shared" si="399"/>
        <v>1</v>
      </c>
      <c r="V1898" s="4"/>
      <c r="W1898" s="4"/>
      <c r="X1898">
        <f>IF(front!E1898&gt;$X$2,O1898,P1898)</f>
        <v>23789.548653395836</v>
      </c>
      <c r="Y1898">
        <f t="shared" si="394"/>
        <v>23552.795413748419</v>
      </c>
      <c r="Z1898">
        <f>SUMPRODUCT($B$7:$B$456,Y$7:Y$456,EXP(constants!$B$32+constants!$A$32*ABS($A$7:$A$456-$A1898)))</f>
        <v>3.5010889478671055E-15</v>
      </c>
      <c r="AA1898">
        <f t="shared" si="395"/>
        <v>23552.795413748419</v>
      </c>
      <c r="AB1898">
        <f t="shared" si="400"/>
        <v>23547.887991207346</v>
      </c>
      <c r="AD1898" s="4"/>
      <c r="AE1898" s="4"/>
      <c r="AF1898" s="4"/>
    </row>
    <row r="1899" spans="1:32" x14ac:dyDescent="0.2">
      <c r="A1899">
        <f>front!A1899</f>
        <v>1045.3699999999999</v>
      </c>
      <c r="B1899" s="1">
        <f t="shared" si="401"/>
        <v>0.41999999999984539</v>
      </c>
      <c r="C1899">
        <f>front!D1899-front!B1899</f>
        <v>13920.199999999999</v>
      </c>
      <c r="D1899" s="2">
        <f>front!E1899-front!C1899</f>
        <v>55588.1</v>
      </c>
      <c r="E1899" s="2">
        <f>IF(front!F1899-front!C1899&gt;0,front!F1899-front!C1899,0)</f>
        <v>55588.1</v>
      </c>
      <c r="F1899" s="2">
        <f>front!I1899-front!H1899</f>
        <v>1506.1000000000004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13965.733299163026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58673.284314398617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58673.284314398617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1502.6562870483174</v>
      </c>
      <c r="M1899" s="4"/>
      <c r="N1899" s="4"/>
      <c r="O1899" s="4">
        <f t="shared" si="396"/>
        <v>23276.222165271713</v>
      </c>
      <c r="P1899" s="4">
        <f t="shared" si="397"/>
        <v>11734.656862879723</v>
      </c>
      <c r="Q1899" s="4">
        <f t="shared" si="397"/>
        <v>11734.656862879723</v>
      </c>
      <c r="R1899" s="4">
        <f t="shared" si="398"/>
        <v>250.44271450805292</v>
      </c>
      <c r="S1899" s="4"/>
      <c r="T1899" s="4"/>
      <c r="U1899" s="4">
        <f t="shared" si="399"/>
        <v>1</v>
      </c>
      <c r="V1899" s="4"/>
      <c r="W1899" s="4"/>
      <c r="X1899">
        <f>IF(front!E1899&gt;$X$2,O1899,P1899)</f>
        <v>23276.222165271713</v>
      </c>
      <c r="Y1899">
        <f t="shared" si="394"/>
        <v>23039.468925624296</v>
      </c>
      <c r="Z1899">
        <f>SUMPRODUCT($B$7:$B$456,Y$7:Y$456,EXP(constants!$B$32+constants!$A$32*ABS($A$7:$A$456-$A1899)))</f>
        <v>3.4184404833919227E-15</v>
      </c>
      <c r="AA1899">
        <f t="shared" si="395"/>
        <v>23039.468925624296</v>
      </c>
      <c r="AB1899">
        <f t="shared" si="400"/>
        <v>23034.561503083223</v>
      </c>
      <c r="AD1899" s="4"/>
      <c r="AE1899" s="4"/>
      <c r="AF1899" s="4"/>
    </row>
    <row r="1900" spans="1:32" x14ac:dyDescent="0.2">
      <c r="A1900">
        <f>front!A1900</f>
        <v>1045.8</v>
      </c>
      <c r="B1900" s="1">
        <f t="shared" si="401"/>
        <v>0.43000000000006366</v>
      </c>
      <c r="C1900">
        <f>front!D1900-front!B1900</f>
        <v>13682.8</v>
      </c>
      <c r="D1900" s="2">
        <f>front!E1900-front!C1900</f>
        <v>55925.5</v>
      </c>
      <c r="E1900" s="2">
        <f>IF(front!F1900-front!C1900&gt;0,front!F1900-front!C1900,0)</f>
        <v>55925.5</v>
      </c>
      <c r="F1900" s="2">
        <f>front!I1900-front!H1900</f>
        <v>1500.7999999999993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13724.200245205828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59048.723380208299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59048.723380208299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1497.3682991959215</v>
      </c>
      <c r="M1900" s="4"/>
      <c r="N1900" s="4"/>
      <c r="O1900" s="4">
        <f t="shared" si="396"/>
        <v>22873.667075343044</v>
      </c>
      <c r="P1900" s="4">
        <f t="shared" si="397"/>
        <v>11809.744676041661</v>
      </c>
      <c r="Q1900" s="4">
        <f t="shared" si="397"/>
        <v>11809.744676041661</v>
      </c>
      <c r="R1900" s="4">
        <f t="shared" si="398"/>
        <v>249.56138319932026</v>
      </c>
      <c r="S1900" s="4"/>
      <c r="T1900" s="4"/>
      <c r="U1900" s="4">
        <f t="shared" si="399"/>
        <v>1</v>
      </c>
      <c r="V1900" s="4"/>
      <c r="W1900" s="4"/>
      <c r="X1900">
        <f>IF(front!E1900&gt;$X$2,O1900,P1900)</f>
        <v>22873.667075343044</v>
      </c>
      <c r="Y1900">
        <f t="shared" si="394"/>
        <v>22636.913835695628</v>
      </c>
      <c r="Z1900">
        <f>SUMPRODUCT($B$7:$B$456,Y$7:Y$456,EXP(constants!$B$32+constants!$A$32*ABS($A$7:$A$456-$A1900)))</f>
        <v>3.335845091668362E-15</v>
      </c>
      <c r="AA1900">
        <f t="shared" si="395"/>
        <v>22636.913835695628</v>
      </c>
      <c r="AB1900">
        <f t="shared" si="400"/>
        <v>22632.006413154555</v>
      </c>
      <c r="AD1900" s="4"/>
      <c r="AE1900" s="4"/>
      <c r="AF1900" s="4"/>
    </row>
    <row r="1901" spans="1:32" x14ac:dyDescent="0.2">
      <c r="A1901">
        <f>front!A1901</f>
        <v>1046.22</v>
      </c>
      <c r="B1901" s="1">
        <f t="shared" si="401"/>
        <v>0.42000000000007276</v>
      </c>
      <c r="C1901">
        <f>front!D1901-front!B1901</f>
        <v>13405.74</v>
      </c>
      <c r="D1901" s="2">
        <f>front!E1901-front!C1901</f>
        <v>55427.7</v>
      </c>
      <c r="E1901" s="2">
        <f>IF(front!F1901-front!C1901&gt;0,front!F1901-front!C1901,0)</f>
        <v>55427.7</v>
      </c>
      <c r="F1901" s="2">
        <f>front!I1901-front!H1901</f>
        <v>1436.5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13442.541547982299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58494.927217181583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58494.927217181583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1433.2140069478746</v>
      </c>
      <c r="M1901" s="4"/>
      <c r="N1901" s="4"/>
      <c r="O1901" s="4">
        <f t="shared" si="396"/>
        <v>22404.23591330383</v>
      </c>
      <c r="P1901" s="4">
        <f t="shared" si="397"/>
        <v>11698.985443436317</v>
      </c>
      <c r="Q1901" s="4">
        <f t="shared" si="397"/>
        <v>11698.985443436317</v>
      </c>
      <c r="R1901" s="4">
        <f t="shared" si="398"/>
        <v>238.86900115797908</v>
      </c>
      <c r="S1901" s="4"/>
      <c r="T1901" s="4"/>
      <c r="U1901" s="4">
        <f t="shared" si="399"/>
        <v>1</v>
      </c>
      <c r="V1901" s="4"/>
      <c r="W1901" s="4"/>
      <c r="X1901">
        <f>IF(front!E1901&gt;$X$2,O1901,P1901)</f>
        <v>22404.23591330383</v>
      </c>
      <c r="Y1901">
        <f t="shared" si="394"/>
        <v>22167.482673656414</v>
      </c>
      <c r="Z1901">
        <f>SUMPRODUCT($B$7:$B$456,Y$7:Y$456,EXP(constants!$B$32+constants!$A$32*ABS($A$7:$A$456-$A1901)))</f>
        <v>3.2570974566728061E-15</v>
      </c>
      <c r="AA1901">
        <f t="shared" si="395"/>
        <v>22167.482673656414</v>
      </c>
      <c r="AB1901">
        <f t="shared" si="400"/>
        <v>22162.575251115341</v>
      </c>
      <c r="AD1901" s="4"/>
      <c r="AE1901" s="4"/>
      <c r="AF1901" s="4"/>
    </row>
    <row r="1902" spans="1:32" x14ac:dyDescent="0.2">
      <c r="A1902">
        <f>front!A1902</f>
        <v>1046.6500000000001</v>
      </c>
      <c r="B1902" s="1">
        <f t="shared" si="401"/>
        <v>0.43000000000006366</v>
      </c>
      <c r="C1902">
        <f>front!D1902-front!B1902</f>
        <v>13125.33</v>
      </c>
      <c r="D1902" s="2">
        <f>front!E1902-front!C1902</f>
        <v>55193.7</v>
      </c>
      <c r="E1902" s="2">
        <f>IF(front!F1902-front!C1902&gt;0,front!F1902-front!C1902,0)</f>
        <v>55193.7</v>
      </c>
      <c r="F1902" s="2">
        <f>front!I1902-front!H1902</f>
        <v>1400.7000000000007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13157.721293487284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58234.863016528259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58234.863016528259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1397.4951130366776</v>
      </c>
      <c r="M1902" s="4"/>
      <c r="N1902" s="4"/>
      <c r="O1902" s="4">
        <f t="shared" si="396"/>
        <v>21929.535489145474</v>
      </c>
      <c r="P1902" s="4">
        <f t="shared" si="397"/>
        <v>11646.97260330565</v>
      </c>
      <c r="Q1902" s="4">
        <f t="shared" si="397"/>
        <v>11646.97260330565</v>
      </c>
      <c r="R1902" s="4">
        <f t="shared" si="398"/>
        <v>232.91585217277961</v>
      </c>
      <c r="S1902" s="4"/>
      <c r="T1902" s="4"/>
      <c r="U1902" s="4">
        <f t="shared" si="399"/>
        <v>1</v>
      </c>
      <c r="V1902" s="4"/>
      <c r="W1902" s="4"/>
      <c r="X1902">
        <f>IF(front!E1902&gt;$X$2,O1902,P1902)</f>
        <v>21929.535489145474</v>
      </c>
      <c r="Y1902">
        <f t="shared" si="394"/>
        <v>21692.782249498057</v>
      </c>
      <c r="Z1902">
        <f>SUMPRODUCT($B$7:$B$456,Y$7:Y$456,EXP(constants!$B$32+constants!$A$32*ABS($A$7:$A$456-$A1902)))</f>
        <v>3.1784003895093728E-15</v>
      </c>
      <c r="AA1902">
        <f t="shared" si="395"/>
        <v>21692.782249498057</v>
      </c>
      <c r="AB1902">
        <f t="shared" si="400"/>
        <v>21687.874826956984</v>
      </c>
      <c r="AD1902" s="4"/>
      <c r="AE1902" s="4"/>
      <c r="AF1902" s="4"/>
    </row>
    <row r="1903" spans="1:32" x14ac:dyDescent="0.2">
      <c r="A1903">
        <f>front!A1903</f>
        <v>1047.07</v>
      </c>
      <c r="B1903" s="1">
        <f t="shared" si="401"/>
        <v>0.41999999999984539</v>
      </c>
      <c r="C1903">
        <f>front!D1903-front!B1903</f>
        <v>12921.54</v>
      </c>
      <c r="D1903" s="2">
        <f>front!E1903-front!C1903</f>
        <v>55739</v>
      </c>
      <c r="E1903" s="2">
        <f>IF(front!F1903-front!C1903&gt;0,front!F1903-front!C1903,0)</f>
        <v>55739</v>
      </c>
      <c r="F1903" s="2">
        <f>front!I1903-front!H1903</f>
        <v>1400.3999999999996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12950.878493650302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58841.150510916785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58841.150510916785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1397.1957926424327</v>
      </c>
      <c r="M1903" s="4"/>
      <c r="N1903" s="4"/>
      <c r="O1903" s="4">
        <f t="shared" si="396"/>
        <v>21584.797489417171</v>
      </c>
      <c r="P1903" s="4">
        <f t="shared" si="397"/>
        <v>11768.230102183357</v>
      </c>
      <c r="Q1903" s="4">
        <f t="shared" si="397"/>
        <v>11768.230102183357</v>
      </c>
      <c r="R1903" s="4">
        <f t="shared" si="398"/>
        <v>232.86596544040546</v>
      </c>
      <c r="S1903" s="4"/>
      <c r="T1903" s="4"/>
      <c r="U1903" s="4">
        <f t="shared" si="399"/>
        <v>1</v>
      </c>
      <c r="V1903" s="4"/>
      <c r="W1903" s="4"/>
      <c r="X1903">
        <f>IF(front!E1903&gt;$X$2,O1903,P1903)</f>
        <v>21584.797489417171</v>
      </c>
      <c r="Y1903">
        <f t="shared" si="394"/>
        <v>21348.044249769755</v>
      </c>
      <c r="Z1903">
        <f>SUMPRODUCT($B$7:$B$456,Y$7:Y$456,EXP(constants!$B$32+constants!$A$32*ABS($A$7:$A$456-$A1903)))</f>
        <v>3.1033694732453602E-15</v>
      </c>
      <c r="AA1903">
        <f t="shared" si="395"/>
        <v>21348.044249769755</v>
      </c>
      <c r="AB1903">
        <f t="shared" si="400"/>
        <v>21343.136827228682</v>
      </c>
      <c r="AD1903" s="4"/>
      <c r="AE1903" s="4"/>
      <c r="AF1903" s="4"/>
    </row>
    <row r="1904" spans="1:32" x14ac:dyDescent="0.2">
      <c r="A1904">
        <f>front!A1904</f>
        <v>1047.5</v>
      </c>
      <c r="B1904" s="1">
        <f t="shared" si="401"/>
        <v>0.43000000000006366</v>
      </c>
      <c r="C1904">
        <f>front!D1904-front!B1904</f>
        <v>12735.2</v>
      </c>
      <c r="D1904" s="2">
        <f>front!E1904-front!C1904</f>
        <v>55261.599999999999</v>
      </c>
      <c r="E1904" s="2">
        <f>IF(front!F1904-front!C1904&gt;0,front!F1904-front!C1904,0)</f>
        <v>55261.599999999999</v>
      </c>
      <c r="F1904" s="2">
        <f>front!I1904-front!H1904</f>
        <v>1322.8000000000011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12761.858192037818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58310.310602633741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58310.310602633741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1319.7715565144015</v>
      </c>
      <c r="M1904" s="4"/>
      <c r="N1904" s="4"/>
      <c r="O1904" s="4">
        <f t="shared" si="396"/>
        <v>21269.763653396363</v>
      </c>
      <c r="P1904" s="4">
        <f t="shared" si="397"/>
        <v>11662.062120526749</v>
      </c>
      <c r="Q1904" s="4">
        <f t="shared" si="397"/>
        <v>11662.062120526749</v>
      </c>
      <c r="R1904" s="4">
        <f t="shared" si="398"/>
        <v>219.96192608573358</v>
      </c>
      <c r="S1904" s="4"/>
      <c r="T1904" s="4"/>
      <c r="U1904" s="4">
        <f t="shared" si="399"/>
        <v>1</v>
      </c>
      <c r="V1904" s="4"/>
      <c r="W1904" s="4"/>
      <c r="X1904">
        <f>IF(front!E1904&gt;$X$2,O1904,P1904)</f>
        <v>21269.763653396363</v>
      </c>
      <c r="Y1904">
        <f t="shared" si="394"/>
        <v>21033.010413748947</v>
      </c>
      <c r="Z1904">
        <f>SUMPRODUCT($B$7:$B$456,Y$7:Y$456,EXP(constants!$B$32+constants!$A$32*ABS($A$7:$A$456-$A1904)))</f>
        <v>3.0283867381206853E-15</v>
      </c>
      <c r="AA1904">
        <f t="shared" si="395"/>
        <v>21033.010413748947</v>
      </c>
      <c r="AB1904">
        <f t="shared" si="400"/>
        <v>21028.102991207874</v>
      </c>
      <c r="AD1904" s="4"/>
      <c r="AE1904" s="4"/>
      <c r="AF1904" s="4"/>
    </row>
    <row r="1905" spans="1:32" x14ac:dyDescent="0.2">
      <c r="A1905">
        <f>front!A1905</f>
        <v>1047.92</v>
      </c>
      <c r="B1905" s="1">
        <f t="shared" si="401"/>
        <v>0.42000000000007276</v>
      </c>
      <c r="C1905">
        <f>front!D1905-front!B1905</f>
        <v>12587.130000000001</v>
      </c>
      <c r="D1905" s="2">
        <f>front!E1905-front!C1905</f>
        <v>55054.400000000001</v>
      </c>
      <c r="E1905" s="2">
        <f>IF(front!F1905-front!C1905&gt;0,front!F1905-front!C1905,0)</f>
        <v>55054.400000000001</v>
      </c>
      <c r="F1905" s="2">
        <f>front!I1905-front!H1905</f>
        <v>1276.5999999999985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12611.733350996828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58080.116443359315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58080.116443359315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1273.676177151953</v>
      </c>
      <c r="M1905" s="4"/>
      <c r="N1905" s="4"/>
      <c r="O1905" s="4">
        <f t="shared" si="396"/>
        <v>21019.555584994712</v>
      </c>
      <c r="P1905" s="4">
        <f t="shared" si="397"/>
        <v>11616.023288671862</v>
      </c>
      <c r="Q1905" s="4">
        <f t="shared" si="397"/>
        <v>11616.023288671862</v>
      </c>
      <c r="R1905" s="4">
        <f t="shared" si="398"/>
        <v>212.2793628586588</v>
      </c>
      <c r="S1905" s="4"/>
      <c r="T1905" s="4"/>
      <c r="U1905" s="4">
        <f t="shared" si="399"/>
        <v>1</v>
      </c>
      <c r="V1905" s="4"/>
      <c r="W1905" s="4"/>
      <c r="X1905">
        <f>IF(front!E1905&gt;$X$2,O1905,P1905)</f>
        <v>21019.555584994712</v>
      </c>
      <c r="Y1905">
        <f t="shared" si="394"/>
        <v>20782.802345347296</v>
      </c>
      <c r="Z1905">
        <f>SUMPRODUCT($B$7:$B$456,Y$7:Y$456,EXP(constants!$B$32+constants!$A$32*ABS($A$7:$A$456-$A1905)))</f>
        <v>2.9568971194706673E-15</v>
      </c>
      <c r="AA1905">
        <f t="shared" si="395"/>
        <v>20782.802345347296</v>
      </c>
      <c r="AB1905">
        <f t="shared" si="400"/>
        <v>20777.894922806223</v>
      </c>
      <c r="AD1905" s="4"/>
      <c r="AE1905" s="4"/>
      <c r="AF1905" s="4"/>
    </row>
    <row r="1906" spans="1:32" x14ac:dyDescent="0.2">
      <c r="A1906">
        <f>front!A1906</f>
        <v>1048.3499999999999</v>
      </c>
      <c r="B1906" s="1">
        <f t="shared" si="401"/>
        <v>0.42999999999983629</v>
      </c>
      <c r="C1906">
        <f>front!D1906-front!B1906</f>
        <v>12460.869999999999</v>
      </c>
      <c r="D1906" s="2">
        <f>front!E1906-front!C1906</f>
        <v>55776.5</v>
      </c>
      <c r="E1906" s="2">
        <f>IF(front!F1906-front!C1906&gt;0,front!F1906-front!C1906,0)</f>
        <v>55776.5</v>
      </c>
      <c r="F1906" s="2">
        <f>front!I1906-front!H1906</f>
        <v>1314.3999999999996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12483.773203043413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58882.878211089286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58882.878211089286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1311.3905795248136</v>
      </c>
      <c r="M1906" s="4"/>
      <c r="N1906" s="4"/>
      <c r="O1906" s="4">
        <f t="shared" si="396"/>
        <v>20806.288671739021</v>
      </c>
      <c r="P1906" s="4">
        <f t="shared" si="397"/>
        <v>11776.575642217857</v>
      </c>
      <c r="Q1906" s="4">
        <f t="shared" si="397"/>
        <v>11776.575642217857</v>
      </c>
      <c r="R1906" s="4">
        <f t="shared" si="398"/>
        <v>218.56509658746896</v>
      </c>
      <c r="S1906" s="4"/>
      <c r="T1906" s="4"/>
      <c r="U1906" s="4">
        <f t="shared" si="399"/>
        <v>1</v>
      </c>
      <c r="V1906" s="4"/>
      <c r="W1906" s="4"/>
      <c r="X1906">
        <f>IF(front!E1906&gt;$X$2,O1906,P1906)</f>
        <v>20806.288671739021</v>
      </c>
      <c r="Y1906">
        <f t="shared" si="394"/>
        <v>20569.535432091605</v>
      </c>
      <c r="Z1906">
        <f>SUMPRODUCT($B$7:$B$456,Y$7:Y$456,EXP(constants!$B$32+constants!$A$32*ABS($A$7:$A$456-$A1906)))</f>
        <v>2.8854534079140776E-15</v>
      </c>
      <c r="AA1906">
        <f t="shared" si="395"/>
        <v>20569.535432091605</v>
      </c>
      <c r="AB1906">
        <f t="shared" si="400"/>
        <v>20564.628009550532</v>
      </c>
      <c r="AD1906" s="4"/>
      <c r="AE1906" s="4"/>
      <c r="AF1906" s="4"/>
    </row>
    <row r="1907" spans="1:32" x14ac:dyDescent="0.2">
      <c r="A1907">
        <f>front!A1907</f>
        <v>1048.77</v>
      </c>
      <c r="B1907" s="1">
        <f t="shared" si="401"/>
        <v>0.42000000000007276</v>
      </c>
      <c r="C1907">
        <f>front!D1907-front!B1907</f>
        <v>12350.460000000001</v>
      </c>
      <c r="D1907" s="2">
        <f>front!E1907-front!C1907</f>
        <v>54986.3</v>
      </c>
      <c r="E1907" s="2">
        <f>IF(front!F1907-front!C1907&gt;0,front!F1907-front!C1907,0)</f>
        <v>54986.3</v>
      </c>
      <c r="F1907" s="2">
        <f>front!I1907-front!H1907</f>
        <v>1347.8000000000011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12371.915449159525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58004.482767619185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58004.482767619185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1344.7149372074325</v>
      </c>
      <c r="M1907" s="4"/>
      <c r="N1907" s="4"/>
      <c r="O1907" s="4">
        <f t="shared" si="396"/>
        <v>20619.859081932544</v>
      </c>
      <c r="P1907" s="4">
        <f t="shared" si="397"/>
        <v>11600.896553523837</v>
      </c>
      <c r="Q1907" s="4">
        <f t="shared" si="397"/>
        <v>11600.896553523837</v>
      </c>
      <c r="R1907" s="4">
        <f t="shared" si="398"/>
        <v>224.11915620123875</v>
      </c>
      <c r="S1907" s="4"/>
      <c r="T1907" s="4"/>
      <c r="U1907" s="4">
        <f t="shared" si="399"/>
        <v>1</v>
      </c>
      <c r="V1907" s="4"/>
      <c r="W1907" s="4"/>
      <c r="X1907">
        <f>IF(front!E1907&gt;$X$2,O1907,P1907)</f>
        <v>20619.859081932544</v>
      </c>
      <c r="Y1907">
        <f t="shared" si="394"/>
        <v>20383.105842285127</v>
      </c>
      <c r="Z1907">
        <f>SUMPRODUCT($B$7:$B$456,Y$7:Y$456,EXP(constants!$B$32+constants!$A$32*ABS($A$7:$A$456-$A1907)))</f>
        <v>2.8173379452594667E-15</v>
      </c>
      <c r="AA1907">
        <f t="shared" si="395"/>
        <v>20383.105842285127</v>
      </c>
      <c r="AB1907">
        <f t="shared" si="400"/>
        <v>20378.198419744054</v>
      </c>
      <c r="AD1907" s="4"/>
      <c r="AE1907" s="4"/>
      <c r="AF1907" s="4"/>
    </row>
    <row r="1908" spans="1:32" x14ac:dyDescent="0.2">
      <c r="A1908">
        <f>front!A1908</f>
        <v>1049.2</v>
      </c>
      <c r="B1908" s="1">
        <f t="shared" si="401"/>
        <v>0.43000000000006366</v>
      </c>
      <c r="C1908">
        <f>front!D1908-front!B1908</f>
        <v>12288.2</v>
      </c>
      <c r="D1908" s="2">
        <f>front!E1908-front!C1908</f>
        <v>55129.9</v>
      </c>
      <c r="E1908" s="2">
        <f>IF(front!F1908-front!C1908&gt;0,front!F1908-front!C1908,0)</f>
        <v>55129.9</v>
      </c>
      <c r="F1908" s="2">
        <f>front!I1908-front!H1908</f>
        <v>1345.7999999999993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12308.855001687512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58163.982249884182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58163.982249884182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1342.7194669368523</v>
      </c>
      <c r="M1908" s="4"/>
      <c r="N1908" s="4"/>
      <c r="O1908" s="4">
        <f t="shared" si="396"/>
        <v>20514.758336145853</v>
      </c>
      <c r="P1908" s="4">
        <f t="shared" si="397"/>
        <v>11632.796449976837</v>
      </c>
      <c r="Q1908" s="4">
        <f t="shared" si="397"/>
        <v>11632.796449976837</v>
      </c>
      <c r="R1908" s="4">
        <f t="shared" si="398"/>
        <v>223.78657782280871</v>
      </c>
      <c r="S1908" s="4"/>
      <c r="T1908" s="4"/>
      <c r="U1908" s="4">
        <f t="shared" si="399"/>
        <v>1</v>
      </c>
      <c r="V1908" s="4"/>
      <c r="W1908" s="4"/>
      <c r="X1908">
        <f>IF(front!E1908&gt;$X$2,O1908,P1908)</f>
        <v>20514.758336145853</v>
      </c>
      <c r="Y1908">
        <f t="shared" si="394"/>
        <v>20278.005096498437</v>
      </c>
      <c r="Z1908">
        <f>SUMPRODUCT($B$7:$B$456,Y$7:Y$456,EXP(constants!$B$32+constants!$A$32*ABS($A$7:$A$456-$A1908)))</f>
        <v>2.7492662229823373E-15</v>
      </c>
      <c r="AA1908">
        <f t="shared" si="395"/>
        <v>20278.005096498437</v>
      </c>
      <c r="AB1908">
        <f t="shared" si="400"/>
        <v>20273.097673957363</v>
      </c>
      <c r="AD1908" s="4"/>
      <c r="AE1908" s="4"/>
      <c r="AF1908" s="4"/>
    </row>
    <row r="1909" spans="1:32" x14ac:dyDescent="0.2">
      <c r="A1909">
        <f>front!A1909</f>
        <v>1049.6199999999999</v>
      </c>
      <c r="B1909" s="1">
        <f t="shared" si="401"/>
        <v>0.41999999999984539</v>
      </c>
      <c r="C1909">
        <f>front!D1909-front!B1909</f>
        <v>12227.74</v>
      </c>
      <c r="D1909" s="2">
        <f>front!E1909-front!C1909</f>
        <v>55044.7</v>
      </c>
      <c r="E1909" s="2">
        <f>IF(front!F1909-front!C1909&gt;0,front!F1909-front!C1909,0)</f>
        <v>55044.7</v>
      </c>
      <c r="F1909" s="2">
        <f>front!I1909-front!H1909</f>
        <v>1318.5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12247.628644927679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58069.342668017685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58069.342668017685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1315.4812945485921</v>
      </c>
      <c r="M1909" s="4"/>
      <c r="N1909" s="4"/>
      <c r="O1909" s="4">
        <f t="shared" si="396"/>
        <v>20412.714408212796</v>
      </c>
      <c r="P1909" s="4">
        <f t="shared" si="397"/>
        <v>11613.868533603538</v>
      </c>
      <c r="Q1909" s="4">
        <f t="shared" si="397"/>
        <v>11613.868533603538</v>
      </c>
      <c r="R1909" s="4">
        <f t="shared" si="398"/>
        <v>219.24688242476535</v>
      </c>
      <c r="S1909" s="4"/>
      <c r="T1909" s="4"/>
      <c r="U1909" s="4">
        <f t="shared" si="399"/>
        <v>1</v>
      </c>
      <c r="V1909" s="4"/>
      <c r="W1909" s="4"/>
      <c r="X1909">
        <f>IF(front!E1909&gt;$X$2,O1909,P1909)</f>
        <v>20412.714408212796</v>
      </c>
      <c r="Y1909">
        <f t="shared" ref="Y1909:Y1972" si="402">X1909-$U$4</f>
        <v>20175.96116856538</v>
      </c>
      <c r="Z1909">
        <f>SUMPRODUCT($B$7:$B$456,Y$7:Y$456,EXP(constants!$B$32+constants!$A$32*ABS($A$7:$A$456-$A1909)))</f>
        <v>2.6843656634288856E-15</v>
      </c>
      <c r="AA1909">
        <f t="shared" si="395"/>
        <v>20175.96116856538</v>
      </c>
      <c r="AB1909">
        <f t="shared" si="400"/>
        <v>20171.053746024307</v>
      </c>
      <c r="AD1909" s="4"/>
      <c r="AE1909" s="4"/>
      <c r="AF1909" s="4"/>
    </row>
    <row r="1910" spans="1:32" x14ac:dyDescent="0.2">
      <c r="A1910">
        <f>front!A1910</f>
        <v>1050.05</v>
      </c>
      <c r="B1910" s="1">
        <f t="shared" si="401"/>
        <v>0.43000000000006366</v>
      </c>
      <c r="C1910">
        <f>front!D1910-front!B1910</f>
        <v>12214.4</v>
      </c>
      <c r="D1910" s="2">
        <f>front!E1910-front!C1910</f>
        <v>55559.5</v>
      </c>
      <c r="E1910" s="2">
        <f>IF(front!F1910-front!C1910&gt;0,front!F1910-front!C1910,0)</f>
        <v>55559.5</v>
      </c>
      <c r="F1910" s="2">
        <f>front!I1910-front!H1910</f>
        <v>1379.6000000000004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12234.121003387172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58641.476799614815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58641.476799614815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1376.4429098683622</v>
      </c>
      <c r="M1910" s="4"/>
      <c r="N1910" s="4"/>
      <c r="O1910" s="4">
        <f t="shared" si="396"/>
        <v>20390.201672311952</v>
      </c>
      <c r="P1910" s="4">
        <f t="shared" si="397"/>
        <v>11728.295359922964</v>
      </c>
      <c r="Q1910" s="4">
        <f t="shared" si="397"/>
        <v>11728.295359922964</v>
      </c>
      <c r="R1910" s="4">
        <f t="shared" si="398"/>
        <v>229.40715164472701</v>
      </c>
      <c r="S1910" s="4"/>
      <c r="T1910" s="4"/>
      <c r="U1910" s="4">
        <f t="shared" si="399"/>
        <v>1</v>
      </c>
      <c r="V1910" s="4"/>
      <c r="W1910" s="4"/>
      <c r="X1910">
        <f>IF(front!E1910&gt;$X$2,O1910,P1910)</f>
        <v>20390.201672311952</v>
      </c>
      <c r="Y1910">
        <f t="shared" si="402"/>
        <v>20153.448432664536</v>
      </c>
      <c r="Z1910">
        <f>SUMPRODUCT($B$7:$B$456,Y$7:Y$456,EXP(constants!$B$32+constants!$A$32*ABS($A$7:$A$456-$A1910)))</f>
        <v>2.6195067798012891E-15</v>
      </c>
      <c r="AA1910">
        <f t="shared" si="395"/>
        <v>20153.448432664536</v>
      </c>
      <c r="AB1910">
        <f t="shared" si="400"/>
        <v>20148.541010123463</v>
      </c>
      <c r="AD1910" s="4"/>
      <c r="AE1910" s="4"/>
      <c r="AF1910" s="4"/>
    </row>
    <row r="1911" spans="1:32" x14ac:dyDescent="0.2">
      <c r="A1911">
        <f>front!A1911</f>
        <v>1050.47</v>
      </c>
      <c r="B1911" s="1">
        <f t="shared" si="401"/>
        <v>0.42000000000007276</v>
      </c>
      <c r="C1911">
        <f>front!D1911-front!B1911</f>
        <v>12166.87</v>
      </c>
      <c r="D1911" s="2">
        <f>front!E1911-front!C1911</f>
        <v>55497.5</v>
      </c>
      <c r="E1911" s="2">
        <f>IF(front!F1911-front!C1911&gt;0,front!F1911-front!C1911,0)</f>
        <v>55497.5</v>
      </c>
      <c r="F1911" s="2">
        <f>front!I1911-front!H1911</f>
        <v>1308.8999999999996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12185.997948650978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58572.532002328044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58572.532002328044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1305.9030347919265</v>
      </c>
      <c r="M1911" s="4"/>
      <c r="N1911" s="4"/>
      <c r="O1911" s="4">
        <f t="shared" si="396"/>
        <v>20309.996581084964</v>
      </c>
      <c r="P1911" s="4">
        <f t="shared" si="397"/>
        <v>11714.506400465609</v>
      </c>
      <c r="Q1911" s="4">
        <f t="shared" si="397"/>
        <v>11714.506400465609</v>
      </c>
      <c r="R1911" s="4">
        <f t="shared" si="398"/>
        <v>217.65050579865445</v>
      </c>
      <c r="S1911" s="4"/>
      <c r="T1911" s="4"/>
      <c r="U1911" s="4">
        <f t="shared" si="399"/>
        <v>1</v>
      </c>
      <c r="V1911" s="4"/>
      <c r="W1911" s="4"/>
      <c r="X1911">
        <f>IF(front!E1911&gt;$X$2,O1911,P1911)</f>
        <v>20309.996581084964</v>
      </c>
      <c r="Y1911">
        <f t="shared" si="402"/>
        <v>20073.243341437548</v>
      </c>
      <c r="Z1911">
        <f>SUMPRODUCT($B$7:$B$456,Y$7:Y$456,EXP(constants!$B$32+constants!$A$32*ABS($A$7:$A$456-$A1911)))</f>
        <v>2.5576693868481849E-15</v>
      </c>
      <c r="AA1911">
        <f t="shared" si="395"/>
        <v>20073.243341437548</v>
      </c>
      <c r="AB1911">
        <f t="shared" si="400"/>
        <v>20068.335918896475</v>
      </c>
      <c r="AD1911" s="4"/>
      <c r="AE1911" s="4"/>
      <c r="AF1911" s="4"/>
    </row>
    <row r="1912" spans="1:32" x14ac:dyDescent="0.2">
      <c r="A1912">
        <f>front!A1912</f>
        <v>1050.9000000000001</v>
      </c>
      <c r="B1912" s="1">
        <f t="shared" si="401"/>
        <v>0.43000000000006366</v>
      </c>
      <c r="C1912">
        <f>front!D1912-front!B1912</f>
        <v>12149.46</v>
      </c>
      <c r="D1912" s="2">
        <f>front!E1912-front!C1912</f>
        <v>55204.2</v>
      </c>
      <c r="E1912" s="2">
        <f>IF(front!F1912-front!C1912&gt;0,front!F1912-front!C1912,0)</f>
        <v>55204.2</v>
      </c>
      <c r="F1912" s="2">
        <f>front!I1912-front!H1912</f>
        <v>1364.8000000000011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12168.372372554508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58246.529366537434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58246.529366537434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1361.6764331362751</v>
      </c>
      <c r="M1912" s="4"/>
      <c r="N1912" s="4"/>
      <c r="O1912" s="4">
        <f t="shared" si="396"/>
        <v>20280.620620924179</v>
      </c>
      <c r="P1912" s="4">
        <f t="shared" si="397"/>
        <v>11649.305873307487</v>
      </c>
      <c r="Q1912" s="4">
        <f t="shared" si="397"/>
        <v>11649.305873307487</v>
      </c>
      <c r="R1912" s="4">
        <f t="shared" si="398"/>
        <v>226.94607218937918</v>
      </c>
      <c r="S1912" s="4"/>
      <c r="T1912" s="4"/>
      <c r="U1912" s="4">
        <f t="shared" si="399"/>
        <v>1</v>
      </c>
      <c r="V1912" s="4"/>
      <c r="W1912" s="4"/>
      <c r="X1912">
        <f>IF(front!E1912&gt;$X$2,O1912,P1912)</f>
        <v>20280.620620924179</v>
      </c>
      <c r="Y1912">
        <f t="shared" si="402"/>
        <v>20043.867381276763</v>
      </c>
      <c r="Z1912">
        <f>SUMPRODUCT($B$7:$B$456,Y$7:Y$456,EXP(constants!$B$32+constants!$A$32*ABS($A$7:$A$456-$A1912)))</f>
        <v>2.4958717028070501E-15</v>
      </c>
      <c r="AA1912">
        <f t="shared" si="395"/>
        <v>20043.867381276763</v>
      </c>
      <c r="AB1912">
        <f t="shared" si="400"/>
        <v>20038.95995873569</v>
      </c>
      <c r="AD1912" s="4"/>
      <c r="AE1912" s="4"/>
      <c r="AF1912" s="4"/>
    </row>
    <row r="1913" spans="1:32" x14ac:dyDescent="0.2">
      <c r="A1913">
        <f>front!A1913</f>
        <v>1051.32</v>
      </c>
      <c r="B1913" s="1">
        <f t="shared" si="401"/>
        <v>0.41999999999984539</v>
      </c>
      <c r="C1913">
        <f>front!D1913-front!B1913</f>
        <v>12094.73</v>
      </c>
      <c r="D1913" s="2">
        <f>front!E1913-front!C1913</f>
        <v>55020.9</v>
      </c>
      <c r="E1913" s="2">
        <f>IF(front!F1913-front!C1913&gt;0,front!F1913-front!C1913,0)</f>
        <v>55020.9</v>
      </c>
      <c r="F1913" s="2">
        <f>front!I1913-front!H1913</f>
        <v>1359.8999999999996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12112.970459845321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58042.909029285773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58042.909029285773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1356.7875316244877</v>
      </c>
      <c r="M1913" s="4"/>
      <c r="N1913" s="4"/>
      <c r="O1913" s="4">
        <f t="shared" si="396"/>
        <v>20188.284099742203</v>
      </c>
      <c r="P1913" s="4">
        <f t="shared" si="397"/>
        <v>11608.581805857155</v>
      </c>
      <c r="Q1913" s="4">
        <f t="shared" si="397"/>
        <v>11608.581805857155</v>
      </c>
      <c r="R1913" s="4">
        <f t="shared" si="398"/>
        <v>226.13125527074794</v>
      </c>
      <c r="S1913" s="4"/>
      <c r="T1913" s="4"/>
      <c r="U1913" s="4">
        <f t="shared" si="399"/>
        <v>1</v>
      </c>
      <c r="V1913" s="4"/>
      <c r="W1913" s="4"/>
      <c r="X1913">
        <f>IF(front!E1913&gt;$X$2,O1913,P1913)</f>
        <v>20188.284099742203</v>
      </c>
      <c r="Y1913">
        <f t="shared" si="402"/>
        <v>19951.530860094786</v>
      </c>
      <c r="Z1913">
        <f>SUMPRODUCT($B$7:$B$456,Y$7:Y$456,EXP(constants!$B$32+constants!$A$32*ABS($A$7:$A$456-$A1913)))</f>
        <v>2.4369529015895801E-15</v>
      </c>
      <c r="AA1913">
        <f t="shared" si="395"/>
        <v>19951.530860094786</v>
      </c>
      <c r="AB1913">
        <f t="shared" si="400"/>
        <v>19946.623437553713</v>
      </c>
      <c r="AD1913" s="4"/>
      <c r="AE1913" s="4"/>
      <c r="AF1913" s="4"/>
    </row>
    <row r="1914" spans="1:32" x14ac:dyDescent="0.2">
      <c r="A1914">
        <f>front!A1914</f>
        <v>1051.75</v>
      </c>
      <c r="B1914" s="1">
        <f t="shared" si="401"/>
        <v>0.43000000000006366</v>
      </c>
      <c r="C1914">
        <f>front!D1914-front!B1914</f>
        <v>12034.599999999999</v>
      </c>
      <c r="D1914" s="2">
        <f>front!E1914-front!C1914</f>
        <v>54846.7</v>
      </c>
      <c r="E1914" s="2">
        <f>IF(front!F1914-front!C1914&gt;0,front!F1914-front!C1914,0)</f>
        <v>54846.7</v>
      </c>
      <c r="F1914" s="2">
        <f>front!I1914-front!H1914</f>
        <v>1280.4000000000015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12052.112319154247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57849.473982995092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57849.473982995092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1277.4675725001466</v>
      </c>
      <c r="M1914" s="4"/>
      <c r="N1914" s="4"/>
      <c r="O1914" s="4">
        <f t="shared" si="396"/>
        <v>20086.853865257075</v>
      </c>
      <c r="P1914" s="4">
        <f t="shared" si="397"/>
        <v>11569.894796599019</v>
      </c>
      <c r="Q1914" s="4">
        <f t="shared" si="397"/>
        <v>11569.894796599019</v>
      </c>
      <c r="R1914" s="4">
        <f t="shared" si="398"/>
        <v>212.91126208335777</v>
      </c>
      <c r="S1914" s="4"/>
      <c r="T1914" s="4"/>
      <c r="U1914" s="4">
        <f t="shared" si="399"/>
        <v>1</v>
      </c>
      <c r="V1914" s="4"/>
      <c r="W1914" s="4"/>
      <c r="X1914">
        <f>IF(front!E1914&gt;$X$2,O1914,P1914)</f>
        <v>20086.853865257075</v>
      </c>
      <c r="Y1914">
        <f t="shared" si="402"/>
        <v>19850.100625609659</v>
      </c>
      <c r="Z1914">
        <f>SUMPRODUCT($B$7:$B$456,Y$7:Y$456,EXP(constants!$B$32+constants!$A$32*ABS($A$7:$A$456-$A1914)))</f>
        <v>2.3780719351089425E-15</v>
      </c>
      <c r="AA1914">
        <f t="shared" si="395"/>
        <v>19850.100625609659</v>
      </c>
      <c r="AB1914">
        <f t="shared" si="400"/>
        <v>19845.193203068586</v>
      </c>
      <c r="AD1914" s="4"/>
      <c r="AE1914" s="4"/>
      <c r="AF1914" s="4"/>
    </row>
    <row r="1915" spans="1:32" x14ac:dyDescent="0.2">
      <c r="A1915">
        <f>front!A1915</f>
        <v>1052.17</v>
      </c>
      <c r="B1915" s="1">
        <f t="shared" si="401"/>
        <v>0.42000000000007276</v>
      </c>
      <c r="C1915">
        <f>front!D1915-front!B1915</f>
        <v>11974.07</v>
      </c>
      <c r="D1915" s="2">
        <f>front!E1915-front!C1915</f>
        <v>54906.400000000001</v>
      </c>
      <c r="E1915" s="2">
        <f>IF(front!F1915-front!C1915&gt;0,front!F1915-front!C1915,0)</f>
        <v>54906.400000000001</v>
      </c>
      <c r="F1915" s="2">
        <f>front!I1915-front!H1915</f>
        <v>1307.0999999999985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11990.859939825725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57915.757965082747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57915.757965082747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1304.1071110151358</v>
      </c>
      <c r="M1915" s="4"/>
      <c r="N1915" s="4"/>
      <c r="O1915" s="4">
        <f t="shared" si="396"/>
        <v>19984.766566376209</v>
      </c>
      <c r="P1915" s="4">
        <f t="shared" si="397"/>
        <v>11583.15159301655</v>
      </c>
      <c r="Q1915" s="4">
        <f t="shared" si="397"/>
        <v>11583.15159301655</v>
      </c>
      <c r="R1915" s="4">
        <f t="shared" si="398"/>
        <v>217.35118516918931</v>
      </c>
      <c r="S1915" s="4"/>
      <c r="T1915" s="4"/>
      <c r="U1915" s="4">
        <f t="shared" si="399"/>
        <v>1</v>
      </c>
      <c r="V1915" s="4"/>
      <c r="W1915" s="4"/>
      <c r="X1915">
        <f>IF(front!E1915&gt;$X$2,O1915,P1915)</f>
        <v>19984.766566376209</v>
      </c>
      <c r="Y1915">
        <f t="shared" si="402"/>
        <v>19748.013326728793</v>
      </c>
      <c r="Z1915">
        <f>SUMPRODUCT($B$7:$B$456,Y$7:Y$456,EXP(constants!$B$32+constants!$A$32*ABS($A$7:$A$456-$A1915)))</f>
        <v>2.3219339743844305E-15</v>
      </c>
      <c r="AA1915">
        <f t="shared" si="395"/>
        <v>19748.013326728793</v>
      </c>
      <c r="AB1915">
        <f t="shared" si="400"/>
        <v>19743.10590418772</v>
      </c>
      <c r="AD1915" s="4"/>
      <c r="AE1915" s="4"/>
      <c r="AF1915" s="4"/>
    </row>
    <row r="1916" spans="1:32" x14ac:dyDescent="0.2">
      <c r="A1916">
        <f>front!A1916</f>
        <v>1052.5999999999999</v>
      </c>
      <c r="B1916" s="1">
        <f t="shared" si="401"/>
        <v>0.42999999999983629</v>
      </c>
      <c r="C1916">
        <f>front!D1916-front!B1916</f>
        <v>11954</v>
      </c>
      <c r="D1916" s="2">
        <f>front!E1916-front!C1916</f>
        <v>55375</v>
      </c>
      <c r="E1916" s="2">
        <f>IF(front!F1916-front!C1916&gt;0,front!F1916-front!C1916,0)</f>
        <v>55375</v>
      </c>
      <c r="F1916" s="2">
        <f>front!I1916-front!H1916</f>
        <v>1295.0999999999985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11970.552761293457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58436.34387671583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58436.34387671583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1292.1342852774626</v>
      </c>
      <c r="M1916" s="4"/>
      <c r="N1916" s="4"/>
      <c r="O1916" s="4">
        <f t="shared" si="396"/>
        <v>19950.921268822425</v>
      </c>
      <c r="P1916" s="4">
        <f t="shared" si="397"/>
        <v>11687.268775343166</v>
      </c>
      <c r="Q1916" s="4">
        <f t="shared" si="397"/>
        <v>11687.268775343166</v>
      </c>
      <c r="R1916" s="4">
        <f t="shared" si="398"/>
        <v>215.35571421291041</v>
      </c>
      <c r="S1916" s="4"/>
      <c r="T1916" s="4"/>
      <c r="U1916" s="4">
        <f t="shared" si="399"/>
        <v>1</v>
      </c>
      <c r="V1916" s="4"/>
      <c r="W1916" s="4"/>
      <c r="X1916">
        <f>IF(front!E1916&gt;$X$2,O1916,P1916)</f>
        <v>19950.921268822425</v>
      </c>
      <c r="Y1916">
        <f t="shared" si="402"/>
        <v>19714.168029175009</v>
      </c>
      <c r="Z1916">
        <f>SUMPRODUCT($B$7:$B$456,Y$7:Y$456,EXP(constants!$B$32+constants!$A$32*ABS($A$7:$A$456-$A1916)))</f>
        <v>2.265832062678735E-15</v>
      </c>
      <c r="AA1916">
        <f t="shared" si="395"/>
        <v>19714.168029175009</v>
      </c>
      <c r="AB1916">
        <f t="shared" si="400"/>
        <v>19709.260606633936</v>
      </c>
      <c r="AD1916" s="4"/>
      <c r="AE1916" s="4"/>
      <c r="AF1916" s="4"/>
    </row>
    <row r="1917" spans="1:32" x14ac:dyDescent="0.2">
      <c r="A1917">
        <f>front!A1917</f>
        <v>1053.02</v>
      </c>
      <c r="B1917" s="1">
        <f t="shared" si="401"/>
        <v>0.42000000000007276</v>
      </c>
      <c r="C1917">
        <f>front!D1917-front!B1917</f>
        <v>11879.94</v>
      </c>
      <c r="D1917" s="2">
        <f>front!E1917-front!C1917</f>
        <v>55183</v>
      </c>
      <c r="E1917" s="2">
        <f>IF(front!F1917-front!C1917&gt;0,front!F1917-front!C1917,0)</f>
        <v>55183</v>
      </c>
      <c r="F1917" s="2">
        <f>front!I1917-front!H1917</f>
        <v>1285.7000000000007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11895.627608497163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58222.974749103916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58222.974749103916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1282.755571135511</v>
      </c>
      <c r="M1917" s="4"/>
      <c r="N1917" s="4"/>
      <c r="O1917" s="4">
        <f t="shared" si="396"/>
        <v>19826.046014161941</v>
      </c>
      <c r="P1917" s="4">
        <f t="shared" si="397"/>
        <v>11644.594949820783</v>
      </c>
      <c r="Q1917" s="4">
        <f t="shared" si="397"/>
        <v>11644.594949820783</v>
      </c>
      <c r="R1917" s="4">
        <f t="shared" si="398"/>
        <v>213.79259518925181</v>
      </c>
      <c r="S1917" s="4"/>
      <c r="T1917" s="4"/>
      <c r="U1917" s="4">
        <f t="shared" si="399"/>
        <v>1</v>
      </c>
      <c r="V1917" s="4"/>
      <c r="W1917" s="4"/>
      <c r="X1917">
        <f>IF(front!E1917&gt;$X$2,O1917,P1917)</f>
        <v>19826.046014161941</v>
      </c>
      <c r="Y1917">
        <f t="shared" si="402"/>
        <v>19589.292774514524</v>
      </c>
      <c r="Z1917">
        <f>SUMPRODUCT($B$7:$B$456,Y$7:Y$456,EXP(constants!$B$32+constants!$A$32*ABS($A$7:$A$456-$A1917)))</f>
        <v>2.2123436927665053E-15</v>
      </c>
      <c r="AA1917">
        <f t="shared" si="395"/>
        <v>19589.292774514524</v>
      </c>
      <c r="AB1917">
        <f t="shared" si="400"/>
        <v>19584.385351973451</v>
      </c>
      <c r="AD1917" s="4"/>
      <c r="AE1917" s="4"/>
      <c r="AF1917" s="4"/>
    </row>
    <row r="1918" spans="1:32" x14ac:dyDescent="0.2">
      <c r="A1918">
        <f>front!A1918</f>
        <v>1053.45</v>
      </c>
      <c r="B1918" s="1">
        <f t="shared" si="401"/>
        <v>0.43000000000006366</v>
      </c>
      <c r="C1918">
        <f>front!D1918-front!B1918</f>
        <v>11800.67</v>
      </c>
      <c r="D1918" s="2">
        <f>front!E1918-front!C1918</f>
        <v>56228.800000000003</v>
      </c>
      <c r="E1918" s="2">
        <f>IF(front!F1918-front!C1918&gt;0,front!F1918-front!C1918,0)</f>
        <v>56228.800000000003</v>
      </c>
      <c r="F1918" s="2">
        <f>front!I1918-front!H1918</f>
        <v>1237.5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11815.449056961068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59386.561170951099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59386.561170951099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1234.6647102518089</v>
      </c>
      <c r="M1918" s="4"/>
      <c r="N1918" s="4"/>
      <c r="O1918" s="4">
        <f t="shared" si="396"/>
        <v>19692.415094935113</v>
      </c>
      <c r="P1918" s="4">
        <f t="shared" si="397"/>
        <v>11877.31223419022</v>
      </c>
      <c r="Q1918" s="4">
        <f t="shared" si="397"/>
        <v>11877.31223419022</v>
      </c>
      <c r="R1918" s="4">
        <f t="shared" si="398"/>
        <v>205.7774517086348</v>
      </c>
      <c r="S1918" s="4"/>
      <c r="T1918" s="4"/>
      <c r="U1918" s="4">
        <f t="shared" si="399"/>
        <v>1</v>
      </c>
      <c r="V1918" s="4"/>
      <c r="W1918" s="4"/>
      <c r="X1918">
        <f>IF(front!E1918&gt;$X$2,O1918,P1918)</f>
        <v>19692.415094935113</v>
      </c>
      <c r="Y1918">
        <f t="shared" si="402"/>
        <v>19455.661855287697</v>
      </c>
      <c r="Z1918">
        <f>SUMPRODUCT($B$7:$B$456,Y$7:Y$456,EXP(constants!$B$32+constants!$A$32*ABS($A$7:$A$456-$A1918)))</f>
        <v>2.1588896704370364E-15</v>
      </c>
      <c r="AA1918">
        <f t="shared" si="395"/>
        <v>19455.661855287697</v>
      </c>
      <c r="AB1918">
        <f t="shared" si="400"/>
        <v>19450.754432746624</v>
      </c>
      <c r="AD1918" s="4"/>
      <c r="AE1918" s="4"/>
      <c r="AF1918" s="4"/>
    </row>
    <row r="1919" spans="1:32" x14ac:dyDescent="0.2">
      <c r="A1919">
        <f>front!A1919</f>
        <v>1053.8699999999999</v>
      </c>
      <c r="B1919" s="1">
        <f t="shared" si="401"/>
        <v>0.41999999999984539</v>
      </c>
      <c r="C1919">
        <f>front!D1919-front!B1919</f>
        <v>11720.8</v>
      </c>
      <c r="D1919" s="2">
        <f>front!E1919-front!C1919</f>
        <v>55451.3</v>
      </c>
      <c r="E1919" s="2">
        <f>IF(front!F1919-front!C1919&gt;0,front!F1919-front!C1919,0)</f>
        <v>55451.3</v>
      </c>
      <c r="F1919" s="2">
        <f>front!I1919-front!H1919</f>
        <v>1231.1000000000004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11734.681791563586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58521.164482973065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58521.164482973065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1228.2792009838449</v>
      </c>
      <c r="M1919" s="4"/>
      <c r="N1919" s="4"/>
      <c r="O1919" s="4">
        <f t="shared" si="396"/>
        <v>19557.80298593931</v>
      </c>
      <c r="P1919" s="4">
        <f t="shared" si="397"/>
        <v>11704.232896594613</v>
      </c>
      <c r="Q1919" s="4">
        <f t="shared" si="397"/>
        <v>11704.232896594613</v>
      </c>
      <c r="R1919" s="4">
        <f t="shared" si="398"/>
        <v>204.71320016397416</v>
      </c>
      <c r="S1919" s="4"/>
      <c r="T1919" s="4"/>
      <c r="U1919" s="4">
        <f t="shared" si="399"/>
        <v>1</v>
      </c>
      <c r="V1919" s="4"/>
      <c r="W1919" s="4"/>
      <c r="X1919">
        <f>IF(front!E1919&gt;$X$2,O1919,P1919)</f>
        <v>19557.80298593931</v>
      </c>
      <c r="Y1919">
        <f t="shared" si="402"/>
        <v>19321.049746291894</v>
      </c>
      <c r="Z1919">
        <f>SUMPRODUCT($B$7:$B$456,Y$7:Y$456,EXP(constants!$B$32+constants!$A$32*ABS($A$7:$A$456-$A1919)))</f>
        <v>2.1079258363585966E-15</v>
      </c>
      <c r="AA1919">
        <f t="shared" si="395"/>
        <v>19321.049746291894</v>
      </c>
      <c r="AB1919">
        <f t="shared" si="400"/>
        <v>19316.142323750821</v>
      </c>
      <c r="AD1919" s="4"/>
      <c r="AE1919" s="4"/>
      <c r="AF1919" s="4"/>
    </row>
    <row r="1920" spans="1:32" x14ac:dyDescent="0.2">
      <c r="A1920">
        <f>front!A1920</f>
        <v>1054.3</v>
      </c>
      <c r="B1920" s="1">
        <f t="shared" si="401"/>
        <v>0.43000000000006366</v>
      </c>
      <c r="C1920">
        <f>front!D1920-front!B1920</f>
        <v>11599.34</v>
      </c>
      <c r="D1920" s="2">
        <f>front!E1920-front!C1920</f>
        <v>56094.1</v>
      </c>
      <c r="E1920" s="2">
        <f>IF(front!F1920-front!C1920&gt;0,front!F1920-front!C1920,0)</f>
        <v>56094.1</v>
      </c>
      <c r="F1920" s="2">
        <f>front!I1920-front!H1920</f>
        <v>1250.4000000000015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11611.8920101692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59236.47959305712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59236.47959305712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1247.5355018949645</v>
      </c>
      <c r="M1920" s="4"/>
      <c r="N1920" s="4"/>
      <c r="O1920" s="4">
        <f t="shared" si="396"/>
        <v>19353.153350282002</v>
      </c>
      <c r="P1920" s="4">
        <f t="shared" si="397"/>
        <v>11847.295918611424</v>
      </c>
      <c r="Q1920" s="4">
        <f t="shared" si="397"/>
        <v>11847.295918611424</v>
      </c>
      <c r="R1920" s="4">
        <f t="shared" si="398"/>
        <v>207.92258364916074</v>
      </c>
      <c r="S1920" s="4"/>
      <c r="T1920" s="4"/>
      <c r="U1920" s="4">
        <f t="shared" si="399"/>
        <v>1</v>
      </c>
      <c r="V1920" s="4"/>
      <c r="W1920" s="4"/>
      <c r="X1920">
        <f>IF(front!E1920&gt;$X$2,O1920,P1920)</f>
        <v>19353.153350282002</v>
      </c>
      <c r="Y1920">
        <f t="shared" si="402"/>
        <v>19116.400110634586</v>
      </c>
      <c r="Z1920">
        <f>SUMPRODUCT($B$7:$B$456,Y$7:Y$456,EXP(constants!$B$32+constants!$A$32*ABS($A$7:$A$456-$A1920)))</f>
        <v>2.0569947287309755E-15</v>
      </c>
      <c r="AA1920">
        <f t="shared" si="395"/>
        <v>19116.400110634586</v>
      </c>
      <c r="AB1920">
        <f t="shared" si="400"/>
        <v>19111.492688093513</v>
      </c>
      <c r="AD1920" s="4"/>
      <c r="AE1920" s="4"/>
      <c r="AF1920" s="4"/>
    </row>
    <row r="1921" spans="1:32" x14ac:dyDescent="0.2">
      <c r="A1921">
        <f>front!A1921</f>
        <v>1054.72</v>
      </c>
      <c r="B1921" s="1">
        <f t="shared" si="401"/>
        <v>0.42000000000007276</v>
      </c>
      <c r="C1921">
        <f>front!D1921-front!B1921</f>
        <v>11430.470000000001</v>
      </c>
      <c r="D1921" s="2">
        <f>front!E1921-front!C1921</f>
        <v>55510.9</v>
      </c>
      <c r="E1921" s="2">
        <f>IF(front!F1921-front!C1921&gt;0,front!F1921-front!C1921,0)</f>
        <v>55510.9</v>
      </c>
      <c r="F1921" s="2">
        <f>front!I1921-front!H1921</f>
        <v>1245.3000000000011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11441.242123390666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58587.431992968137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58587.431992968137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1242.4470494656405</v>
      </c>
      <c r="M1921" s="4"/>
      <c r="N1921" s="4"/>
      <c r="O1921" s="4">
        <f t="shared" si="396"/>
        <v>19068.736872317775</v>
      </c>
      <c r="P1921" s="4">
        <f t="shared" si="397"/>
        <v>11717.486398593626</v>
      </c>
      <c r="Q1921" s="4">
        <f t="shared" si="397"/>
        <v>11717.486398593626</v>
      </c>
      <c r="R1921" s="4">
        <f t="shared" si="398"/>
        <v>207.0745082442734</v>
      </c>
      <c r="S1921" s="4"/>
      <c r="T1921" s="4"/>
      <c r="U1921" s="4">
        <f t="shared" si="399"/>
        <v>1</v>
      </c>
      <c r="V1921" s="4"/>
      <c r="W1921" s="4"/>
      <c r="X1921">
        <f>IF(front!E1921&gt;$X$2,O1921,P1921)</f>
        <v>19068.736872317775</v>
      </c>
      <c r="Y1921">
        <f t="shared" si="402"/>
        <v>18831.983632670359</v>
      </c>
      <c r="Z1921">
        <f>SUMPRODUCT($B$7:$B$456,Y$7:Y$456,EXP(constants!$B$32+constants!$A$32*ABS($A$7:$A$456-$A1921)))</f>
        <v>2.0084362778333421E-15</v>
      </c>
      <c r="AA1921">
        <f t="shared" si="395"/>
        <v>18831.983632670359</v>
      </c>
      <c r="AB1921">
        <f t="shared" si="400"/>
        <v>18827.076210129286</v>
      </c>
      <c r="AD1921" s="4"/>
      <c r="AE1921" s="4"/>
      <c r="AF1921" s="4"/>
    </row>
    <row r="1922" spans="1:32" x14ac:dyDescent="0.2">
      <c r="A1922">
        <f>front!A1922</f>
        <v>1055.1500000000001</v>
      </c>
      <c r="B1922" s="1">
        <f t="shared" si="401"/>
        <v>0.43000000000006366</v>
      </c>
      <c r="C1922">
        <f>front!D1922-front!B1922</f>
        <v>11253.93</v>
      </c>
      <c r="D1922" s="2">
        <f>front!E1922-front!C1922</f>
        <v>55678.3</v>
      </c>
      <c r="E1922" s="2">
        <f>IF(front!F1922-front!C1922&gt;0,front!F1922-front!C1922,0)</f>
        <v>55678.3</v>
      </c>
      <c r="F1922" s="2">
        <f>front!I1922-front!H1922</f>
        <v>1186.5999999999985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11262.926128781297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58773.617049325374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58773.617049325374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1183.8799538407368</v>
      </c>
      <c r="M1922" s="4"/>
      <c r="N1922" s="4"/>
      <c r="O1922" s="4">
        <f t="shared" si="396"/>
        <v>18771.543547968828</v>
      </c>
      <c r="P1922" s="4">
        <f t="shared" si="397"/>
        <v>11754.723409865075</v>
      </c>
      <c r="Q1922" s="4">
        <f t="shared" si="397"/>
        <v>11754.723409865075</v>
      </c>
      <c r="R1922" s="4">
        <f t="shared" si="398"/>
        <v>197.3133256401228</v>
      </c>
      <c r="S1922" s="4"/>
      <c r="T1922" s="4"/>
      <c r="U1922" s="4">
        <f t="shared" si="399"/>
        <v>1</v>
      </c>
      <c r="V1922" s="4"/>
      <c r="W1922" s="4"/>
      <c r="X1922">
        <f>IF(front!E1922&gt;$X$2,O1922,P1922)</f>
        <v>18771.543547968828</v>
      </c>
      <c r="Y1922">
        <f t="shared" si="402"/>
        <v>18534.790308321411</v>
      </c>
      <c r="Z1922">
        <f>SUMPRODUCT($B$7:$B$456,Y$7:Y$456,EXP(constants!$B$32+constants!$A$32*ABS($A$7:$A$456-$A1922)))</f>
        <v>1.9599090087685752E-15</v>
      </c>
      <c r="AA1922">
        <f t="shared" si="395"/>
        <v>18534.790308321411</v>
      </c>
      <c r="AB1922">
        <f t="shared" si="400"/>
        <v>18529.882885780338</v>
      </c>
      <c r="AD1922" s="4"/>
      <c r="AE1922" s="4"/>
      <c r="AF1922" s="4"/>
    </row>
    <row r="1923" spans="1:32" x14ac:dyDescent="0.2">
      <c r="A1923">
        <f>front!A1923</f>
        <v>1055.57</v>
      </c>
      <c r="B1923" s="1">
        <f t="shared" si="401"/>
        <v>0.41999999999984539</v>
      </c>
      <c r="C1923">
        <f>front!D1923-front!B1923</f>
        <v>11047.46</v>
      </c>
      <c r="D1923" s="2">
        <f>front!E1923-front!C1923</f>
        <v>55298.6</v>
      </c>
      <c r="E1923" s="2">
        <f>IF(front!F1923-front!C1923&gt;0,front!F1923-front!C1923,0)</f>
        <v>55298.6</v>
      </c>
      <c r="F1923" s="2">
        <f>front!I1923-front!H1923</f>
        <v>1193.8000000000011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11054.487293140235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58351.428661195045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58351.428661195045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1191.0636525008601</v>
      </c>
      <c r="M1923" s="4"/>
      <c r="N1923" s="4"/>
      <c r="O1923" s="4">
        <f t="shared" si="396"/>
        <v>18424.145488567057</v>
      </c>
      <c r="P1923" s="4">
        <f t="shared" si="397"/>
        <v>11670.28573223901</v>
      </c>
      <c r="Q1923" s="4">
        <f t="shared" si="397"/>
        <v>11670.28573223901</v>
      </c>
      <c r="R1923" s="4">
        <f t="shared" si="398"/>
        <v>198.51060875014335</v>
      </c>
      <c r="S1923" s="4"/>
      <c r="T1923" s="4"/>
      <c r="U1923" s="4">
        <f t="shared" si="399"/>
        <v>1</v>
      </c>
      <c r="V1923" s="4"/>
      <c r="W1923" s="4"/>
      <c r="X1923">
        <f>IF(front!E1923&gt;$X$2,O1923,P1923)</f>
        <v>18424.145488567057</v>
      </c>
      <c r="Y1923">
        <f t="shared" si="402"/>
        <v>18187.392248919641</v>
      </c>
      <c r="Z1923">
        <f>SUMPRODUCT($B$7:$B$456,Y$7:Y$456,EXP(constants!$B$32+constants!$A$32*ABS($A$7:$A$456-$A1923)))</f>
        <v>1.9136424121474064E-15</v>
      </c>
      <c r="AA1923">
        <f t="shared" si="395"/>
        <v>18187.392248919641</v>
      </c>
      <c r="AB1923">
        <f t="shared" si="400"/>
        <v>18182.484826378568</v>
      </c>
      <c r="AD1923" s="4"/>
      <c r="AE1923" s="4"/>
      <c r="AF1923" s="4"/>
    </row>
    <row r="1924" spans="1:32" x14ac:dyDescent="0.2">
      <c r="A1924">
        <f>front!A1924</f>
        <v>1056</v>
      </c>
      <c r="B1924" s="1">
        <f t="shared" si="401"/>
        <v>0.43000000000006366</v>
      </c>
      <c r="C1924">
        <f>front!D1924-front!B1924</f>
        <v>10889.34</v>
      </c>
      <c r="D1924" s="2">
        <f>front!E1924-front!C1924</f>
        <v>55186.7</v>
      </c>
      <c r="E1924" s="2">
        <f>IF(front!F1924-front!C1924&gt;0,front!F1924-front!C1924,0)</f>
        <v>55186.7</v>
      </c>
      <c r="F1924" s="2">
        <f>front!I1924-front!H1924</f>
        <v>1236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10894.937217440958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58227.085611284805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58227.085611284805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1233.168106530238</v>
      </c>
      <c r="M1924" s="4"/>
      <c r="N1924" s="4"/>
      <c r="O1924" s="4">
        <f t="shared" si="396"/>
        <v>18158.228695734932</v>
      </c>
      <c r="P1924" s="4">
        <f t="shared" si="397"/>
        <v>11645.417122256962</v>
      </c>
      <c r="Q1924" s="4">
        <f t="shared" si="397"/>
        <v>11645.417122256962</v>
      </c>
      <c r="R1924" s="4">
        <f t="shared" si="398"/>
        <v>205.52801775503966</v>
      </c>
      <c r="S1924" s="4"/>
      <c r="T1924" s="4"/>
      <c r="U1924" s="4">
        <f t="shared" si="399"/>
        <v>1</v>
      </c>
      <c r="V1924" s="4"/>
      <c r="W1924" s="4"/>
      <c r="X1924">
        <f>IF(front!E1924&gt;$X$2,O1924,P1924)</f>
        <v>18158.228695734932</v>
      </c>
      <c r="Y1924">
        <f t="shared" si="402"/>
        <v>17921.475456087515</v>
      </c>
      <c r="Z1924">
        <f>SUMPRODUCT($B$7:$B$456,Y$7:Y$456,EXP(constants!$B$32+constants!$A$32*ABS($A$7:$A$456-$A1924)))</f>
        <v>1.8674055256437386E-15</v>
      </c>
      <c r="AA1924">
        <f t="shared" si="395"/>
        <v>17921.475456087515</v>
      </c>
      <c r="AB1924">
        <f t="shared" si="400"/>
        <v>17916.568033546442</v>
      </c>
      <c r="AD1924" s="4"/>
      <c r="AE1924" s="4"/>
      <c r="AF1924" s="4"/>
    </row>
    <row r="1925" spans="1:32" x14ac:dyDescent="0.2">
      <c r="A1925">
        <f>front!A1925</f>
        <v>1056.42</v>
      </c>
      <c r="B1925" s="1">
        <f t="shared" si="401"/>
        <v>0.42000000000007276</v>
      </c>
      <c r="C1925">
        <f>front!D1925-front!B1925</f>
        <v>10711.67</v>
      </c>
      <c r="D1925" s="2">
        <f>front!E1925-front!C1925</f>
        <v>54499.9</v>
      </c>
      <c r="E1925" s="2">
        <f>IF(front!F1925-front!C1925&gt;0,front!F1925-front!C1925,0)</f>
        <v>54499.9</v>
      </c>
      <c r="F1925" s="2">
        <f>front!I1925-front!H1925</f>
        <v>1176.5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10715.739449184721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57464.5818145105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57464.5818145105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1173.8028209332299</v>
      </c>
      <c r="M1925" s="4"/>
      <c r="N1925" s="4"/>
      <c r="O1925" s="4">
        <f t="shared" si="396"/>
        <v>17859.565748641202</v>
      </c>
      <c r="P1925" s="4">
        <f t="shared" si="397"/>
        <v>11492.9163629021</v>
      </c>
      <c r="Q1925" s="4">
        <f t="shared" si="397"/>
        <v>11492.9163629021</v>
      </c>
      <c r="R1925" s="4">
        <f t="shared" si="398"/>
        <v>195.63380348887168</v>
      </c>
      <c r="S1925" s="4"/>
      <c r="T1925" s="4"/>
      <c r="U1925" s="4">
        <f t="shared" si="399"/>
        <v>1</v>
      </c>
      <c r="V1925" s="4"/>
      <c r="W1925" s="4"/>
      <c r="X1925">
        <f>IF(front!E1925&gt;$X$2,O1925,P1925)</f>
        <v>17859.565748641202</v>
      </c>
      <c r="Y1925">
        <f t="shared" si="402"/>
        <v>17622.812508993786</v>
      </c>
      <c r="Z1925">
        <f>SUMPRODUCT($B$7:$B$456,Y$7:Y$456,EXP(constants!$B$32+constants!$A$32*ABS($A$7:$A$456-$A1925)))</f>
        <v>1.8233226127143104E-15</v>
      </c>
      <c r="AA1925">
        <f t="shared" si="395"/>
        <v>17622.812508993786</v>
      </c>
      <c r="AB1925">
        <f t="shared" si="400"/>
        <v>17617.905086452713</v>
      </c>
      <c r="AD1925" s="4"/>
      <c r="AE1925" s="4"/>
      <c r="AF1925" s="4"/>
    </row>
    <row r="1926" spans="1:32" x14ac:dyDescent="0.2">
      <c r="A1926">
        <f>front!A1926</f>
        <v>1056.8499999999999</v>
      </c>
      <c r="B1926" s="1">
        <f t="shared" si="401"/>
        <v>0.42999999999983629</v>
      </c>
      <c r="C1926">
        <f>front!D1926-front!B1926</f>
        <v>10459.869999999999</v>
      </c>
      <c r="D1926" s="2">
        <f>front!E1926-front!C1926</f>
        <v>54914.7</v>
      </c>
      <c r="E1926" s="2">
        <f>IF(front!F1926-front!C1926&gt;0,front!F1926-front!C1926,0)</f>
        <v>54914.7</v>
      </c>
      <c r="F1926" s="2">
        <f>front!I1926-front!H1926</f>
        <v>1127.1000000000004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10461.915021211211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57924.973981046154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57924.973981046154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1124.5146669476305</v>
      </c>
      <c r="M1926" s="4"/>
      <c r="N1926" s="4"/>
      <c r="O1926" s="4">
        <f t="shared" si="396"/>
        <v>17436.525035352017</v>
      </c>
      <c r="P1926" s="4">
        <f t="shared" si="397"/>
        <v>11584.99479620923</v>
      </c>
      <c r="Q1926" s="4">
        <f t="shared" si="397"/>
        <v>11584.99479620923</v>
      </c>
      <c r="R1926" s="4">
        <f t="shared" si="398"/>
        <v>187.4191111579384</v>
      </c>
      <c r="S1926" s="4"/>
      <c r="T1926" s="4"/>
      <c r="U1926" s="4">
        <f t="shared" si="399"/>
        <v>1</v>
      </c>
      <c r="V1926" s="4"/>
      <c r="W1926" s="4"/>
      <c r="X1926">
        <f>IF(front!E1926&gt;$X$2,O1926,P1926)</f>
        <v>17436.525035352017</v>
      </c>
      <c r="Y1926">
        <f t="shared" si="402"/>
        <v>17199.771795704601</v>
      </c>
      <c r="Z1926">
        <f>SUMPRODUCT($B$7:$B$456,Y$7:Y$456,EXP(constants!$B$32+constants!$A$32*ABS($A$7:$A$456-$A1926)))</f>
        <v>1.7792680076488866E-15</v>
      </c>
      <c r="AA1926">
        <f t="shared" si="395"/>
        <v>17199.771795704601</v>
      </c>
      <c r="AB1926">
        <f t="shared" si="400"/>
        <v>17194.864373163527</v>
      </c>
      <c r="AD1926" s="4"/>
      <c r="AE1926" s="4"/>
      <c r="AF1926" s="4"/>
    </row>
    <row r="1927" spans="1:32" x14ac:dyDescent="0.2">
      <c r="A1927">
        <f>front!A1927</f>
        <v>1057.27</v>
      </c>
      <c r="B1927" s="1">
        <f t="shared" si="401"/>
        <v>0.42000000000007276</v>
      </c>
      <c r="C1927">
        <f>front!D1927-front!B1927</f>
        <v>10342.74</v>
      </c>
      <c r="D1927" s="2">
        <f>front!E1927-front!C1927</f>
        <v>54973.5</v>
      </c>
      <c r="E1927" s="2">
        <f>IF(front!F1927-front!C1927&gt;0,front!F1927-front!C1927,0)</f>
        <v>54973.5</v>
      </c>
      <c r="F1927" s="2">
        <f>front!I1927-front!H1927</f>
        <v>1172.3999999999996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10343.898558600744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57990.268007397892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57990.268007397892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1169.7121036057465</v>
      </c>
      <c r="M1927" s="4"/>
      <c r="N1927" s="4"/>
      <c r="O1927" s="4">
        <f t="shared" si="396"/>
        <v>17239.830931001241</v>
      </c>
      <c r="P1927" s="4">
        <f t="shared" si="397"/>
        <v>11598.053601479578</v>
      </c>
      <c r="Q1927" s="4">
        <f t="shared" si="397"/>
        <v>11598.053601479578</v>
      </c>
      <c r="R1927" s="4">
        <f t="shared" si="398"/>
        <v>194.95201726762443</v>
      </c>
      <c r="S1927" s="4"/>
      <c r="T1927" s="4"/>
      <c r="U1927" s="4">
        <f t="shared" si="399"/>
        <v>1</v>
      </c>
      <c r="V1927" s="4"/>
      <c r="W1927" s="4"/>
      <c r="X1927">
        <f>IF(front!E1927&gt;$X$2,O1927,P1927)</f>
        <v>17239.830931001241</v>
      </c>
      <c r="Y1927">
        <f t="shared" si="402"/>
        <v>17003.077691353825</v>
      </c>
      <c r="Z1927">
        <f>SUMPRODUCT($B$7:$B$456,Y$7:Y$456,EXP(constants!$B$32+constants!$A$32*ABS($A$7:$A$456-$A1927)))</f>
        <v>1.7372657132451232E-15</v>
      </c>
      <c r="AA1927">
        <f t="shared" ref="AA1927:AA1990" si="403">Y1927-Z1927</f>
        <v>17003.077691353825</v>
      </c>
      <c r="AB1927">
        <f t="shared" si="400"/>
        <v>16998.170268812752</v>
      </c>
      <c r="AD1927" s="4"/>
      <c r="AE1927" s="4"/>
      <c r="AF1927" s="4"/>
    </row>
    <row r="1928" spans="1:32" x14ac:dyDescent="0.2">
      <c r="A1928">
        <f>front!A1928</f>
        <v>1057.7</v>
      </c>
      <c r="B1928" s="1">
        <f t="shared" si="401"/>
        <v>0.43000000000006366</v>
      </c>
      <c r="C1928">
        <f>front!D1928-front!B1928</f>
        <v>10149.07</v>
      </c>
      <c r="D1928" s="2">
        <f>front!E1928-front!C1928</f>
        <v>55388.5</v>
      </c>
      <c r="E1928" s="2">
        <f>IF(front!F1928-front!C1928&gt;0,front!F1928-front!C1928,0)</f>
        <v>55388.5</v>
      </c>
      <c r="F1928" s="2">
        <f>front!I1928-front!H1928</f>
        <v>1145.5999999999985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10148.838278682319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58451.350236415339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58451.350236415339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1142.9727808324237</v>
      </c>
      <c r="M1928" s="4"/>
      <c r="N1928" s="4"/>
      <c r="O1928" s="4">
        <f t="shared" ref="O1928:O1991" si="404">I1928*1000/O$4</f>
        <v>16914.730464470533</v>
      </c>
      <c r="P1928" s="4">
        <f t="shared" ref="P1928:Q1991" si="405">J1928*1000/P$4</f>
        <v>11690.270047283067</v>
      </c>
      <c r="Q1928" s="4">
        <f t="shared" si="405"/>
        <v>11690.270047283067</v>
      </c>
      <c r="R1928" s="4">
        <f t="shared" ref="R1928:R1991" si="406">L1928*1000/R$4</f>
        <v>190.49546347207064</v>
      </c>
      <c r="S1928" s="4"/>
      <c r="T1928" s="4"/>
      <c r="U1928" s="4">
        <f t="shared" ref="U1928:U1991" si="407">Q1928/P1928</f>
        <v>1</v>
      </c>
      <c r="V1928" s="4"/>
      <c r="W1928" s="4"/>
      <c r="X1928">
        <f>IF(front!E1928&gt;$X$2,O1928,P1928)</f>
        <v>16914.730464470533</v>
      </c>
      <c r="Y1928">
        <f t="shared" si="402"/>
        <v>16677.977224823117</v>
      </c>
      <c r="Z1928">
        <f>SUMPRODUCT($B$7:$B$456,Y$7:Y$456,EXP(constants!$B$32+constants!$A$32*ABS($A$7:$A$456-$A1928)))</f>
        <v>1.6952903906351442E-15</v>
      </c>
      <c r="AA1928">
        <f t="shared" si="403"/>
        <v>16677.977224823117</v>
      </c>
      <c r="AB1928">
        <f t="shared" ref="AB1928:AB1991" si="408">IF((AA1928-$AA$3)&gt;0,AA1928-$AA$3,0)</f>
        <v>16673.069802282043</v>
      </c>
      <c r="AD1928" s="4"/>
      <c r="AE1928" s="4"/>
      <c r="AF1928" s="4"/>
    </row>
    <row r="1929" spans="1:32" x14ac:dyDescent="0.2">
      <c r="A1929">
        <f>front!A1929</f>
        <v>1058.1199999999999</v>
      </c>
      <c r="B1929" s="1">
        <f t="shared" ref="B1929:B1992" si="409">A1929-A1928</f>
        <v>0.41999999999984539</v>
      </c>
      <c r="C1929">
        <f>front!D1929-front!B1929</f>
        <v>9902.6</v>
      </c>
      <c r="D1929" s="2">
        <f>front!E1929-front!C1929</f>
        <v>53525.8</v>
      </c>
      <c r="E1929" s="2">
        <f>IF(front!F1929-front!C1929&gt;0,front!F1929-front!C1929,0)</f>
        <v>53525.8</v>
      </c>
      <c r="F1929" s="2">
        <f>front!I1929-front!H1929</f>
        <v>1096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9900.7321938609039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56384.656363792084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56384.656363792084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1093.4850836299393</v>
      </c>
      <c r="M1929" s="4"/>
      <c r="N1929" s="4"/>
      <c r="O1929" s="4">
        <f t="shared" si="404"/>
        <v>16501.220323101505</v>
      </c>
      <c r="P1929" s="4">
        <f t="shared" si="405"/>
        <v>11276.931272758417</v>
      </c>
      <c r="Q1929" s="4">
        <f t="shared" si="405"/>
        <v>11276.931272758417</v>
      </c>
      <c r="R1929" s="4">
        <f t="shared" si="406"/>
        <v>182.24751393832321</v>
      </c>
      <c r="S1929" s="4"/>
      <c r="T1929" s="4"/>
      <c r="U1929" s="4">
        <f t="shared" si="407"/>
        <v>1</v>
      </c>
      <c r="V1929" s="4"/>
      <c r="W1929" s="4"/>
      <c r="X1929">
        <f>IF(front!E1929&gt;$X$2,O1929,P1929)</f>
        <v>16501.220323101505</v>
      </c>
      <c r="Y1929">
        <f t="shared" si="402"/>
        <v>16264.46708345409</v>
      </c>
      <c r="Z1929">
        <f>SUMPRODUCT($B$7:$B$456,Y$7:Y$456,EXP(constants!$B$32+constants!$A$32*ABS($A$7:$A$456-$A1929)))</f>
        <v>1.65527051404478E-15</v>
      </c>
      <c r="AA1929">
        <f t="shared" si="403"/>
        <v>16264.46708345409</v>
      </c>
      <c r="AB1929">
        <f t="shared" si="408"/>
        <v>16259.559660913017</v>
      </c>
      <c r="AD1929" s="4"/>
      <c r="AE1929" s="4"/>
      <c r="AF1929" s="4"/>
    </row>
    <row r="1930" spans="1:32" x14ac:dyDescent="0.2">
      <c r="A1930">
        <f>front!A1930</f>
        <v>1058.54</v>
      </c>
      <c r="B1930" s="1">
        <f t="shared" si="409"/>
        <v>0.42000000000007276</v>
      </c>
      <c r="C1930">
        <f>front!D1930-front!B1930</f>
        <v>9774.27</v>
      </c>
      <c r="D1930" s="2">
        <f>front!E1930-front!C1930</f>
        <v>55799.5</v>
      </c>
      <c r="E1930" s="2">
        <f>IF(front!F1930-front!C1930&gt;0,front!F1930-front!C1930,0)</f>
        <v>55799.5</v>
      </c>
      <c r="F1930" s="2">
        <f>front!I1930-front!H1930</f>
        <v>1104.2000000000007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9771.6081200624722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58908.47351986391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58908.47351986391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1101.6665167444378</v>
      </c>
      <c r="M1930" s="4"/>
      <c r="N1930" s="4"/>
      <c r="O1930" s="4">
        <f t="shared" si="404"/>
        <v>16286.013533437454</v>
      </c>
      <c r="P1930" s="4">
        <f t="shared" si="405"/>
        <v>11781.694703972782</v>
      </c>
      <c r="Q1930" s="4">
        <f t="shared" si="405"/>
        <v>11781.694703972782</v>
      </c>
      <c r="R1930" s="4">
        <f t="shared" si="406"/>
        <v>183.61108612407298</v>
      </c>
      <c r="S1930" s="4"/>
      <c r="T1930" s="4"/>
      <c r="U1930" s="4">
        <f t="shared" si="407"/>
        <v>1</v>
      </c>
      <c r="V1930" s="4"/>
      <c r="W1930" s="4"/>
      <c r="X1930">
        <f>IF(front!E1930&gt;$X$2,O1930,P1930)</f>
        <v>16286.013533437454</v>
      </c>
      <c r="Y1930">
        <f t="shared" si="402"/>
        <v>16049.260293790039</v>
      </c>
      <c r="Z1930">
        <f>SUMPRODUCT($B$7:$B$456,Y$7:Y$456,EXP(constants!$B$32+constants!$A$32*ABS($A$7:$A$456-$A1930)))</f>
        <v>1.6161953667651701E-15</v>
      </c>
      <c r="AA1930">
        <f t="shared" si="403"/>
        <v>16049.260293790039</v>
      </c>
      <c r="AB1930">
        <f t="shared" si="408"/>
        <v>16044.352871248966</v>
      </c>
      <c r="AD1930" s="4"/>
      <c r="AE1930" s="4"/>
      <c r="AF1930" s="4"/>
    </row>
    <row r="1931" spans="1:32" x14ac:dyDescent="0.2">
      <c r="A1931">
        <f>front!A1931</f>
        <v>1058.97</v>
      </c>
      <c r="B1931" s="1">
        <f t="shared" si="409"/>
        <v>0.43000000000006366</v>
      </c>
      <c r="C1931">
        <f>front!D1931-front!B1931</f>
        <v>9559.4699999999993</v>
      </c>
      <c r="D1931" s="2">
        <f>front!E1931-front!C1931</f>
        <v>55207.6</v>
      </c>
      <c r="E1931" s="2">
        <f>IF(front!F1931-front!C1931&gt;0,front!F1931-front!C1931,0)</f>
        <v>55207.6</v>
      </c>
      <c r="F1931" s="2">
        <f>front!I1931-front!H1931</f>
        <v>1098.8999999999996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9555.5654564479773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58250.307104237014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58250.307104237014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1096.3785172516812</v>
      </c>
      <c r="M1931" s="4"/>
      <c r="N1931" s="4"/>
      <c r="O1931" s="4">
        <f t="shared" si="404"/>
        <v>15925.942427413296</v>
      </c>
      <c r="P1931" s="4">
        <f t="shared" si="405"/>
        <v>11650.061420847402</v>
      </c>
      <c r="Q1931" s="4">
        <f t="shared" si="405"/>
        <v>11650.061420847402</v>
      </c>
      <c r="R1931" s="4">
        <f t="shared" si="406"/>
        <v>182.72975287528018</v>
      </c>
      <c r="S1931" s="4"/>
      <c r="T1931" s="4"/>
      <c r="U1931" s="4">
        <f t="shared" si="407"/>
        <v>1</v>
      </c>
      <c r="V1931" s="4"/>
      <c r="W1931" s="4"/>
      <c r="X1931">
        <f>IF(front!E1931&gt;$X$2,O1931,P1931)</f>
        <v>15925.942427413296</v>
      </c>
      <c r="Y1931">
        <f t="shared" si="402"/>
        <v>15689.189187765882</v>
      </c>
      <c r="Z1931">
        <f>SUMPRODUCT($B$7:$B$456,Y$7:Y$456,EXP(constants!$B$32+constants!$A$32*ABS($A$7:$A$456-$A1931)))</f>
        <v>1.5771453116103945E-15</v>
      </c>
      <c r="AA1931">
        <f t="shared" si="403"/>
        <v>15689.189187765882</v>
      </c>
      <c r="AB1931">
        <f t="shared" si="408"/>
        <v>15684.281765224809</v>
      </c>
      <c r="AD1931" s="4"/>
      <c r="AE1931" s="4"/>
      <c r="AF1931" s="4"/>
    </row>
    <row r="1932" spans="1:32" x14ac:dyDescent="0.2">
      <c r="A1932">
        <f>front!A1932</f>
        <v>1059.3900000000001</v>
      </c>
      <c r="B1932" s="1">
        <f t="shared" si="409"/>
        <v>0.42000000000007276</v>
      </c>
      <c r="C1932">
        <f>front!D1932-front!B1932</f>
        <v>9430.5299999999988</v>
      </c>
      <c r="D1932" s="2">
        <f>front!E1932-front!C1932</f>
        <v>55144.7</v>
      </c>
      <c r="E1932" s="2">
        <f>IF(front!F1932-front!C1932&gt;0,front!F1932-front!C1932,0)</f>
        <v>55144.7</v>
      </c>
      <c r="F1932" s="2">
        <f>front!I1932-front!H1932</f>
        <v>1082.9000000000015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9425.9304754597852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58180.423869704282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58180.423869704282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1080.4147461596644</v>
      </c>
      <c r="M1932" s="4"/>
      <c r="N1932" s="4"/>
      <c r="O1932" s="4">
        <f t="shared" si="404"/>
        <v>15709.884125766308</v>
      </c>
      <c r="P1932" s="4">
        <f t="shared" si="405"/>
        <v>11636.084773940856</v>
      </c>
      <c r="Q1932" s="4">
        <f t="shared" si="405"/>
        <v>11636.084773940856</v>
      </c>
      <c r="R1932" s="4">
        <f t="shared" si="406"/>
        <v>180.06912435994406</v>
      </c>
      <c r="S1932" s="4"/>
      <c r="T1932" s="4"/>
      <c r="U1932" s="4">
        <f t="shared" si="407"/>
        <v>1</v>
      </c>
      <c r="V1932" s="4"/>
      <c r="W1932" s="4"/>
      <c r="X1932">
        <f>IF(front!E1932&gt;$X$2,O1932,P1932)</f>
        <v>15709.884125766308</v>
      </c>
      <c r="Y1932">
        <f t="shared" si="402"/>
        <v>15473.130886118894</v>
      </c>
      <c r="Z1932">
        <f>SUMPRODUCT($B$7:$B$456,Y$7:Y$456,EXP(constants!$B$32+constants!$A$32*ABS($A$7:$A$456-$A1932)))</f>
        <v>1.5399144271056423E-15</v>
      </c>
      <c r="AA1932">
        <f t="shared" si="403"/>
        <v>15473.130886118894</v>
      </c>
      <c r="AB1932">
        <f t="shared" si="408"/>
        <v>15468.22346357782</v>
      </c>
      <c r="AD1932" s="4"/>
      <c r="AE1932" s="4"/>
      <c r="AF1932" s="4"/>
    </row>
    <row r="1933" spans="1:32" x14ac:dyDescent="0.2">
      <c r="A1933">
        <f>front!A1933</f>
        <v>1059.82</v>
      </c>
      <c r="B1933" s="1">
        <f t="shared" si="409"/>
        <v>0.42999999999983629</v>
      </c>
      <c r="C1933">
        <f>front!D1933-front!B1933</f>
        <v>9304.67</v>
      </c>
      <c r="D1933" s="2">
        <f>front!E1933-front!C1933</f>
        <v>55577.8</v>
      </c>
      <c r="E1933" s="2">
        <f>IF(front!F1933-front!C1933&gt;0,front!F1933-front!C1933,0)</f>
        <v>55577.8</v>
      </c>
      <c r="F1933" s="2">
        <f>front!I1933-front!H1933</f>
        <v>1076.4000000000015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9299.4282144892804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58661.828870226404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58661.828870226404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1073.9294646206538</v>
      </c>
      <c r="M1933" s="4"/>
      <c r="N1933" s="4"/>
      <c r="O1933" s="4">
        <f t="shared" si="404"/>
        <v>15499.047024148802</v>
      </c>
      <c r="P1933" s="4">
        <f t="shared" si="405"/>
        <v>11732.365774045282</v>
      </c>
      <c r="Q1933" s="4">
        <f t="shared" si="405"/>
        <v>11732.365774045282</v>
      </c>
      <c r="R1933" s="4">
        <f t="shared" si="406"/>
        <v>178.9882441034423</v>
      </c>
      <c r="S1933" s="4"/>
      <c r="T1933" s="4"/>
      <c r="U1933" s="4">
        <f t="shared" si="407"/>
        <v>1</v>
      </c>
      <c r="V1933" s="4"/>
      <c r="W1933" s="4"/>
      <c r="X1933">
        <f>IF(front!E1933&gt;$X$2,O1933,P1933)</f>
        <v>15499.047024148802</v>
      </c>
      <c r="Y1933">
        <f t="shared" si="402"/>
        <v>15262.293784501388</v>
      </c>
      <c r="Z1933">
        <f>SUMPRODUCT($B$7:$B$456,Y$7:Y$456,EXP(constants!$B$32+constants!$A$32*ABS($A$7:$A$456-$A1933)))</f>
        <v>1.5027074504315069E-15</v>
      </c>
      <c r="AA1933">
        <f t="shared" si="403"/>
        <v>15262.293784501388</v>
      </c>
      <c r="AB1933">
        <f t="shared" si="408"/>
        <v>15257.386361960314</v>
      </c>
      <c r="AD1933" s="4"/>
      <c r="AE1933" s="4"/>
      <c r="AF1933" s="4"/>
    </row>
    <row r="1934" spans="1:32" x14ac:dyDescent="0.2">
      <c r="A1934">
        <f>front!A1934</f>
        <v>1060.24</v>
      </c>
      <c r="B1934" s="1">
        <f t="shared" si="409"/>
        <v>0.42000000000007276</v>
      </c>
      <c r="C1934">
        <f>front!D1934-front!B1934</f>
        <v>9119.7999999999993</v>
      </c>
      <c r="D1934" s="2">
        <f>front!E1934-front!C1934</f>
        <v>55537.3</v>
      </c>
      <c r="E1934" s="2">
        <f>IF(front!F1934-front!C1934&gt;0,front!F1934-front!C1934,0)</f>
        <v>55537.3</v>
      </c>
      <c r="F1934" s="2">
        <f>front!I1934-front!H1934</f>
        <v>1151.4000000000015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9113.6782319046688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58616.788777488604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58616.788777488604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1148.7596491237744</v>
      </c>
      <c r="M1934" s="4"/>
      <c r="N1934" s="4"/>
      <c r="O1934" s="4">
        <f t="shared" si="404"/>
        <v>15189.463719841115</v>
      </c>
      <c r="P1934" s="4">
        <f t="shared" si="405"/>
        <v>11723.35775549772</v>
      </c>
      <c r="Q1934" s="4">
        <f t="shared" si="405"/>
        <v>11723.35775549772</v>
      </c>
      <c r="R1934" s="4">
        <f t="shared" si="406"/>
        <v>191.45994152062906</v>
      </c>
      <c r="S1934" s="4"/>
      <c r="T1934" s="4"/>
      <c r="U1934" s="4">
        <f t="shared" si="407"/>
        <v>1</v>
      </c>
      <c r="V1934" s="4"/>
      <c r="W1934" s="4"/>
      <c r="X1934">
        <f>IF(front!E1934&gt;$X$2,O1934,P1934)</f>
        <v>15189.463719841115</v>
      </c>
      <c r="Y1934">
        <f t="shared" si="402"/>
        <v>14952.7104801937</v>
      </c>
      <c r="Z1934">
        <f>SUMPRODUCT($B$7:$B$456,Y$7:Y$456,EXP(constants!$B$32+constants!$A$32*ABS($A$7:$A$456-$A1934)))</f>
        <v>1.4672337834716004E-15</v>
      </c>
      <c r="AA1934">
        <f t="shared" si="403"/>
        <v>14952.7104801937</v>
      </c>
      <c r="AB1934">
        <f t="shared" si="408"/>
        <v>14947.803057652627</v>
      </c>
      <c r="AD1934" s="4"/>
      <c r="AE1934" s="4"/>
      <c r="AF1934" s="4"/>
    </row>
    <row r="1935" spans="1:32" x14ac:dyDescent="0.2">
      <c r="A1935">
        <f>front!A1935</f>
        <v>1060.67</v>
      </c>
      <c r="B1935" s="1">
        <f t="shared" si="409"/>
        <v>0.43000000000006366</v>
      </c>
      <c r="C1935">
        <f>front!D1935-front!B1935</f>
        <v>9035.2000000000007</v>
      </c>
      <c r="D1935" s="2">
        <f>front!E1935-front!C1935</f>
        <v>55600.6</v>
      </c>
      <c r="E1935" s="2">
        <f>IF(front!F1935-front!C1935&gt;0,front!F1935-front!C1935,0)</f>
        <v>55600.6</v>
      </c>
      <c r="F1935" s="2">
        <f>front!I1935-front!H1935</f>
        <v>1108.5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9028.7002292020115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58687.186993771938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58687.186993771938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1105.9567805864344</v>
      </c>
      <c r="M1935" s="4"/>
      <c r="N1935" s="4"/>
      <c r="O1935" s="4">
        <f t="shared" si="404"/>
        <v>15047.833715336687</v>
      </c>
      <c r="P1935" s="4">
        <f t="shared" si="405"/>
        <v>11737.437398754388</v>
      </c>
      <c r="Q1935" s="4">
        <f t="shared" si="405"/>
        <v>11737.437398754388</v>
      </c>
      <c r="R1935" s="4">
        <f t="shared" si="406"/>
        <v>184.32613009773908</v>
      </c>
      <c r="S1935" s="4"/>
      <c r="T1935" s="4"/>
      <c r="U1935" s="4">
        <f t="shared" si="407"/>
        <v>1</v>
      </c>
      <c r="V1935" s="4"/>
      <c r="W1935" s="4"/>
      <c r="X1935">
        <f>IF(front!E1935&gt;$X$2,O1935,P1935)</f>
        <v>15047.833715336687</v>
      </c>
      <c r="Y1935">
        <f t="shared" si="402"/>
        <v>14811.080475689272</v>
      </c>
      <c r="Z1935">
        <f>SUMPRODUCT($B$7:$B$456,Y$7:Y$456,EXP(constants!$B$32+constants!$A$32*ABS($A$7:$A$456-$A1935)))</f>
        <v>1.431782895944188E-15</v>
      </c>
      <c r="AA1935">
        <f t="shared" si="403"/>
        <v>14811.080475689272</v>
      </c>
      <c r="AB1935">
        <f t="shared" si="408"/>
        <v>14806.173053148199</v>
      </c>
      <c r="AD1935" s="4"/>
      <c r="AE1935" s="4"/>
      <c r="AF1935" s="4"/>
    </row>
    <row r="1936" spans="1:32" x14ac:dyDescent="0.2">
      <c r="A1936">
        <f>front!A1936</f>
        <v>1061.0899999999999</v>
      </c>
      <c r="B1936" s="1">
        <f t="shared" si="409"/>
        <v>0.41999999999984539</v>
      </c>
      <c r="C1936">
        <f>front!D1936-front!B1936</f>
        <v>8919.67</v>
      </c>
      <c r="D1936" s="2">
        <f>front!E1936-front!C1936</f>
        <v>55069.3</v>
      </c>
      <c r="E1936" s="2">
        <f>IF(front!F1936-front!C1936&gt;0,front!F1936-front!C1936,0)</f>
        <v>55069.3</v>
      </c>
      <c r="F1936" s="2">
        <f>front!I1936-front!H1936</f>
        <v>1114.3999999999996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8912.6786028807328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58096.666306862091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58096.666306862091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1111.8434218095153</v>
      </c>
      <c r="M1936" s="4"/>
      <c r="N1936" s="4"/>
      <c r="O1936" s="4">
        <f t="shared" si="404"/>
        <v>14854.464338134556</v>
      </c>
      <c r="P1936" s="4">
        <f t="shared" si="405"/>
        <v>11619.333261372418</v>
      </c>
      <c r="Q1936" s="4">
        <f t="shared" si="405"/>
        <v>11619.333261372418</v>
      </c>
      <c r="R1936" s="4">
        <f t="shared" si="406"/>
        <v>185.30723696825257</v>
      </c>
      <c r="S1936" s="4"/>
      <c r="T1936" s="4"/>
      <c r="U1936" s="4">
        <f t="shared" si="407"/>
        <v>1</v>
      </c>
      <c r="V1936" s="4"/>
      <c r="W1936" s="4"/>
      <c r="X1936">
        <f>IF(front!E1936&gt;$X$2,O1936,P1936)</f>
        <v>14854.464338134556</v>
      </c>
      <c r="Y1936">
        <f t="shared" si="402"/>
        <v>14617.711098487141</v>
      </c>
      <c r="Z1936">
        <f>SUMPRODUCT($B$7:$B$456,Y$7:Y$456,EXP(constants!$B$32+constants!$A$32*ABS($A$7:$A$456-$A1936)))</f>
        <v>1.3979835096464736E-15</v>
      </c>
      <c r="AA1936">
        <f t="shared" si="403"/>
        <v>14617.711098487141</v>
      </c>
      <c r="AB1936">
        <f t="shared" si="408"/>
        <v>14612.803675946068</v>
      </c>
      <c r="AD1936" s="4"/>
      <c r="AE1936" s="4"/>
      <c r="AF1936" s="4"/>
    </row>
    <row r="1937" spans="1:32" x14ac:dyDescent="0.2">
      <c r="A1937">
        <f>front!A1937</f>
        <v>1061.51</v>
      </c>
      <c r="B1937" s="1">
        <f t="shared" si="409"/>
        <v>0.42000000000007276</v>
      </c>
      <c r="C1937">
        <f>front!D1937-front!B1937</f>
        <v>8823.4599999999991</v>
      </c>
      <c r="D1937" s="2">
        <f>front!E1937-front!C1937</f>
        <v>55395.4</v>
      </c>
      <c r="E1937" s="2">
        <f>IF(front!F1937-front!C1937&gt;0,front!F1937-front!C1937,0)</f>
        <v>55395.4</v>
      </c>
      <c r="F1937" s="2">
        <f>front!I1937-front!H1937</f>
        <v>1128.6999999999989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8816.0805212126506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58459.020354291839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58459.020354291839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1126.111044327776</v>
      </c>
      <c r="M1937" s="4"/>
      <c r="N1937" s="4"/>
      <c r="O1937" s="4">
        <f t="shared" si="404"/>
        <v>14693.467535354417</v>
      </c>
      <c r="P1937" s="4">
        <f t="shared" si="405"/>
        <v>11691.804070858369</v>
      </c>
      <c r="Q1937" s="4">
        <f t="shared" si="405"/>
        <v>11691.804070858369</v>
      </c>
      <c r="R1937" s="4">
        <f t="shared" si="406"/>
        <v>187.68517405462933</v>
      </c>
      <c r="S1937" s="4"/>
      <c r="T1937" s="4"/>
      <c r="U1937" s="4">
        <f t="shared" si="407"/>
        <v>1</v>
      </c>
      <c r="V1937" s="4"/>
      <c r="W1937" s="4"/>
      <c r="X1937">
        <f>IF(front!E1937&gt;$X$2,O1937,P1937)</f>
        <v>14693.467535354417</v>
      </c>
      <c r="Y1937">
        <f t="shared" si="402"/>
        <v>14456.714295707003</v>
      </c>
      <c r="Z1937">
        <f>SUMPRODUCT($B$7:$B$456,Y$7:Y$456,EXP(constants!$B$32+constants!$A$32*ABS($A$7:$A$456-$A1937)))</f>
        <v>1.3649820086408064E-15</v>
      </c>
      <c r="AA1937">
        <f t="shared" si="403"/>
        <v>14456.714295707003</v>
      </c>
      <c r="AB1937">
        <f t="shared" si="408"/>
        <v>14451.80687316593</v>
      </c>
      <c r="AD1937" s="4"/>
      <c r="AE1937" s="4"/>
      <c r="AF1937" s="4"/>
    </row>
    <row r="1938" spans="1:32" x14ac:dyDescent="0.2">
      <c r="A1938">
        <f>front!A1938</f>
        <v>1061.94</v>
      </c>
      <c r="B1938" s="1">
        <f t="shared" si="409"/>
        <v>0.43000000000006366</v>
      </c>
      <c r="C1938">
        <f>front!D1938-front!B1938</f>
        <v>8729.4699999999993</v>
      </c>
      <c r="D1938" s="2">
        <f>front!E1938-front!C1938</f>
        <v>55527.1</v>
      </c>
      <c r="E1938" s="2">
        <f>IF(front!F1938-front!C1938&gt;0,front!F1938-front!C1938,0)</f>
        <v>55527.1</v>
      </c>
      <c r="F1938" s="2">
        <f>front!I1938-front!H1938</f>
        <v>1067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8721.7298178231322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58605.446134139864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58605.446134139864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1064.5507503223187</v>
      </c>
      <c r="M1938" s="4"/>
      <c r="N1938" s="4"/>
      <c r="O1938" s="4">
        <f t="shared" si="404"/>
        <v>14536.216363038555</v>
      </c>
      <c r="P1938" s="4">
        <f t="shared" si="405"/>
        <v>11721.089226827973</v>
      </c>
      <c r="Q1938" s="4">
        <f t="shared" si="405"/>
        <v>11721.089226827973</v>
      </c>
      <c r="R1938" s="4">
        <f t="shared" si="406"/>
        <v>177.42512505371977</v>
      </c>
      <c r="S1938" s="4"/>
      <c r="T1938" s="4"/>
      <c r="U1938" s="4">
        <f t="shared" si="407"/>
        <v>1</v>
      </c>
      <c r="V1938" s="4"/>
      <c r="W1938" s="4"/>
      <c r="X1938">
        <f>IF(front!E1938&gt;$X$2,O1938,P1938)</f>
        <v>14536.216363038555</v>
      </c>
      <c r="Y1938">
        <f t="shared" si="402"/>
        <v>14299.46312339114</v>
      </c>
      <c r="Z1938">
        <f>SUMPRODUCT($B$7:$B$456,Y$7:Y$456,EXP(constants!$B$32+constants!$A$32*ABS($A$7:$A$456-$A1938)))</f>
        <v>1.3320016995650618E-15</v>
      </c>
      <c r="AA1938">
        <f t="shared" si="403"/>
        <v>14299.46312339114</v>
      </c>
      <c r="AB1938">
        <f t="shared" si="408"/>
        <v>14294.555700850067</v>
      </c>
      <c r="AD1938" s="4"/>
      <c r="AE1938" s="4"/>
      <c r="AF1938" s="4"/>
    </row>
    <row r="1939" spans="1:32" x14ac:dyDescent="0.2">
      <c r="A1939">
        <f>front!A1939</f>
        <v>1062.3599999999999</v>
      </c>
      <c r="B1939" s="1">
        <f t="shared" si="409"/>
        <v>0.41999999999984539</v>
      </c>
      <c r="C1939">
        <f>front!D1939-front!B1939</f>
        <v>8688.67</v>
      </c>
      <c r="D1939" s="2">
        <f>front!E1939-front!C1939</f>
        <v>55087.9</v>
      </c>
      <c r="E1939" s="2">
        <f>IF(front!F1939-front!C1939&gt;0,front!F1939-front!C1939,0)</f>
        <v>55087.9</v>
      </c>
      <c r="F1939" s="2">
        <f>front!I1939-front!H1939</f>
        <v>1095.4000000000015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8680.7788390106689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58117.326647879963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58117.326647879963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1092.886442196763</v>
      </c>
      <c r="M1939" s="4"/>
      <c r="N1939" s="4"/>
      <c r="O1939" s="4">
        <f t="shared" si="404"/>
        <v>14467.964731684448</v>
      </c>
      <c r="P1939" s="4">
        <f t="shared" si="405"/>
        <v>11623.465329575993</v>
      </c>
      <c r="Q1939" s="4">
        <f t="shared" si="405"/>
        <v>11623.465329575993</v>
      </c>
      <c r="R1939" s="4">
        <f t="shared" si="406"/>
        <v>182.14774036612718</v>
      </c>
      <c r="S1939" s="4"/>
      <c r="T1939" s="4"/>
      <c r="U1939" s="4">
        <f t="shared" si="407"/>
        <v>1</v>
      </c>
      <c r="V1939" s="4"/>
      <c r="W1939" s="4"/>
      <c r="X1939">
        <f>IF(front!E1939&gt;$X$2,O1939,P1939)</f>
        <v>14467.964731684448</v>
      </c>
      <c r="Y1939">
        <f t="shared" si="402"/>
        <v>14231.211492037033</v>
      </c>
      <c r="Z1939">
        <f>SUMPRODUCT($B$7:$B$456,Y$7:Y$456,EXP(constants!$B$32+constants!$A$32*ABS($A$7:$A$456-$A1939)))</f>
        <v>1.3005577983141518E-15</v>
      </c>
      <c r="AA1939">
        <f t="shared" si="403"/>
        <v>14231.211492037033</v>
      </c>
      <c r="AB1939">
        <f t="shared" si="408"/>
        <v>14226.30406949596</v>
      </c>
      <c r="AD1939" s="4"/>
      <c r="AE1939" s="4"/>
      <c r="AF1939" s="4"/>
    </row>
    <row r="1940" spans="1:32" x14ac:dyDescent="0.2">
      <c r="A1940">
        <f>front!A1940</f>
        <v>1062.79</v>
      </c>
      <c r="B1940" s="1">
        <f t="shared" si="409"/>
        <v>0.43000000000006366</v>
      </c>
      <c r="C1940">
        <f>front!D1940-front!B1940</f>
        <v>8597.73</v>
      </c>
      <c r="D1940" s="2">
        <f>front!E1940-front!C1940</f>
        <v>54767</v>
      </c>
      <c r="E1940" s="2">
        <f>IF(front!F1940-front!C1940&gt;0,front!F1940-front!C1940,0)</f>
        <v>54767</v>
      </c>
      <c r="F1940" s="2">
        <f>front!I1940-front!H1940</f>
        <v>1049.1999999999989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8589.5143670153047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57760.996942316968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57760.996942316968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1046.7910592775143</v>
      </c>
      <c r="M1940" s="4"/>
      <c r="N1940" s="4"/>
      <c r="O1940" s="4">
        <f t="shared" si="404"/>
        <v>14315.857278358841</v>
      </c>
      <c r="P1940" s="4">
        <f t="shared" si="405"/>
        <v>11552.199388463392</v>
      </c>
      <c r="Q1940" s="4">
        <f t="shared" si="405"/>
        <v>11552.199388463392</v>
      </c>
      <c r="R1940" s="4">
        <f t="shared" si="406"/>
        <v>174.46517654625237</v>
      </c>
      <c r="S1940" s="4"/>
      <c r="T1940" s="4"/>
      <c r="U1940" s="4">
        <f t="shared" si="407"/>
        <v>1</v>
      </c>
      <c r="V1940" s="4"/>
      <c r="W1940" s="4"/>
      <c r="X1940">
        <f>IF(front!E1940&gt;$X$2,O1940,P1940)</f>
        <v>14315.857278358841</v>
      </c>
      <c r="Y1940">
        <f t="shared" si="402"/>
        <v>14079.104038711426</v>
      </c>
      <c r="Z1940">
        <f>SUMPRODUCT($B$7:$B$456,Y$7:Y$456,EXP(constants!$B$32+constants!$A$32*ABS($A$7:$A$456-$A1940)))</f>
        <v>1.2691340887797097E-15</v>
      </c>
      <c r="AA1940">
        <f t="shared" si="403"/>
        <v>14079.104038711426</v>
      </c>
      <c r="AB1940">
        <f t="shared" si="408"/>
        <v>14074.196616170353</v>
      </c>
      <c r="AD1940" s="4"/>
      <c r="AE1940" s="4"/>
      <c r="AF1940" s="4"/>
    </row>
    <row r="1941" spans="1:32" x14ac:dyDescent="0.2">
      <c r="A1941">
        <f>front!A1941</f>
        <v>1063.21</v>
      </c>
      <c r="B1941" s="1">
        <f t="shared" si="409"/>
        <v>0.42000000000007276</v>
      </c>
      <c r="C1941">
        <f>front!D1941-front!B1941</f>
        <v>8574.06</v>
      </c>
      <c r="D1941" s="2">
        <f>front!E1941-front!C1941</f>
        <v>55330.3</v>
      </c>
      <c r="E1941" s="2">
        <f>IF(front!F1941-front!C1941&gt;0,front!F1941-front!C1941,0)</f>
        <v>55330.3</v>
      </c>
      <c r="F1941" s="2">
        <f>front!I1941-front!H1941</f>
        <v>1109.3000000000011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8565.7626178170922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58386.659828872056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58386.659828872056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1106.7549692177943</v>
      </c>
      <c r="M1941" s="4"/>
      <c r="N1941" s="4"/>
      <c r="O1941" s="4">
        <f t="shared" si="404"/>
        <v>14276.271029695154</v>
      </c>
      <c r="P1941" s="4">
        <f t="shared" si="405"/>
        <v>11677.33196577441</v>
      </c>
      <c r="Q1941" s="4">
        <f t="shared" si="405"/>
        <v>11677.33196577441</v>
      </c>
      <c r="R1941" s="4">
        <f t="shared" si="406"/>
        <v>184.45916153629904</v>
      </c>
      <c r="S1941" s="4"/>
      <c r="T1941" s="4"/>
      <c r="U1941" s="4">
        <f t="shared" si="407"/>
        <v>1</v>
      </c>
      <c r="V1941" s="4"/>
      <c r="W1941" s="4"/>
      <c r="X1941">
        <f>IF(front!E1941&gt;$X$2,O1941,P1941)</f>
        <v>14276.271029695154</v>
      </c>
      <c r="Y1941">
        <f t="shared" si="402"/>
        <v>14039.517790047739</v>
      </c>
      <c r="Z1941">
        <f>SUMPRODUCT($B$7:$B$456,Y$7:Y$456,EXP(constants!$B$32+constants!$A$32*ABS($A$7:$A$456-$A1941)))</f>
        <v>1.2391742719305233E-15</v>
      </c>
      <c r="AA1941">
        <f t="shared" si="403"/>
        <v>14039.517790047739</v>
      </c>
      <c r="AB1941">
        <f t="shared" si="408"/>
        <v>14034.610367506666</v>
      </c>
      <c r="AD1941" s="4"/>
      <c r="AE1941" s="4"/>
      <c r="AF1941" s="4"/>
    </row>
    <row r="1942" spans="1:32" x14ac:dyDescent="0.2">
      <c r="A1942">
        <f>front!A1942</f>
        <v>1063.6400000000001</v>
      </c>
      <c r="B1942" s="1">
        <f t="shared" si="409"/>
        <v>0.43000000000006366</v>
      </c>
      <c r="C1942">
        <f>front!D1942-front!B1942</f>
        <v>8549</v>
      </c>
      <c r="D1942" s="2">
        <f>front!E1942-front!C1942</f>
        <v>55505.9</v>
      </c>
      <c r="E1942" s="2">
        <f>IF(front!F1942-front!C1942&gt;0,front!F1942-front!C1942,0)</f>
        <v>55505.9</v>
      </c>
      <c r="F1942" s="2">
        <f>front!I1942-front!H1942</f>
        <v>1160.6000000000004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8540.6172761195412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58581.872232116642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58581.872232116642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1157.9388196145981</v>
      </c>
      <c r="M1942" s="4"/>
      <c r="N1942" s="4"/>
      <c r="O1942" s="4">
        <f t="shared" si="404"/>
        <v>14234.362126865903</v>
      </c>
      <c r="P1942" s="4">
        <f t="shared" si="405"/>
        <v>11716.374446423328</v>
      </c>
      <c r="Q1942" s="4">
        <f t="shared" si="405"/>
        <v>11716.374446423328</v>
      </c>
      <c r="R1942" s="4">
        <f t="shared" si="406"/>
        <v>192.98980326909967</v>
      </c>
      <c r="S1942" s="4"/>
      <c r="T1942" s="4"/>
      <c r="U1942" s="4">
        <f t="shared" si="407"/>
        <v>1</v>
      </c>
      <c r="V1942" s="4"/>
      <c r="W1942" s="4"/>
      <c r="X1942">
        <f>IF(front!E1942&gt;$X$2,O1942,P1942)</f>
        <v>14234.362126865903</v>
      </c>
      <c r="Y1942">
        <f t="shared" si="402"/>
        <v>13997.608887218488</v>
      </c>
      <c r="Z1942">
        <f>SUMPRODUCT($B$7:$B$456,Y$7:Y$456,EXP(constants!$B$32+constants!$A$32*ABS($A$7:$A$456-$A1942)))</f>
        <v>1.2092336937923006E-15</v>
      </c>
      <c r="AA1942">
        <f t="shared" si="403"/>
        <v>13997.608887218488</v>
      </c>
      <c r="AB1942">
        <f t="shared" si="408"/>
        <v>13992.701464677415</v>
      </c>
      <c r="AD1942" s="4"/>
      <c r="AE1942" s="4"/>
      <c r="AF1942" s="4"/>
    </row>
    <row r="1943" spans="1:32" x14ac:dyDescent="0.2">
      <c r="A1943">
        <f>front!A1943</f>
        <v>1064.06</v>
      </c>
      <c r="B1943" s="1">
        <f t="shared" si="409"/>
        <v>0.41999999999984539</v>
      </c>
      <c r="C1943">
        <f>front!D1943-front!B1943</f>
        <v>8496.7999999999993</v>
      </c>
      <c r="D1943" s="2">
        <f>front!E1943-front!C1943</f>
        <v>55698.5</v>
      </c>
      <c r="E1943" s="2">
        <f>IF(front!F1943-front!C1943&gt;0,front!F1943-front!C1943,0)</f>
        <v>55698.5</v>
      </c>
      <c r="F1943" s="2">
        <f>front!I1943-front!H1943</f>
        <v>1160.6000000000004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8488.2434766323531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58796.089789535858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58796.089789535858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1157.9388196145981</v>
      </c>
      <c r="M1943" s="4"/>
      <c r="N1943" s="4"/>
      <c r="O1943" s="4">
        <f t="shared" si="404"/>
        <v>14147.072461053922</v>
      </c>
      <c r="P1943" s="4">
        <f t="shared" si="405"/>
        <v>11759.217957907171</v>
      </c>
      <c r="Q1943" s="4">
        <f t="shared" si="405"/>
        <v>11759.217957907171</v>
      </c>
      <c r="R1943" s="4">
        <f t="shared" si="406"/>
        <v>192.98980326909967</v>
      </c>
      <c r="S1943" s="4"/>
      <c r="T1943" s="4"/>
      <c r="U1943" s="4">
        <f t="shared" si="407"/>
        <v>1</v>
      </c>
      <c r="V1943" s="4"/>
      <c r="W1943" s="4"/>
      <c r="X1943">
        <f>IF(front!E1943&gt;$X$2,O1943,P1943)</f>
        <v>14147.072461053922</v>
      </c>
      <c r="Y1943">
        <f t="shared" si="402"/>
        <v>13910.319221406507</v>
      </c>
      <c r="Z1943">
        <f>SUMPRODUCT($B$7:$B$456,Y$7:Y$456,EXP(constants!$B$32+constants!$A$32*ABS($A$7:$A$456-$A1943)))</f>
        <v>1.1806879157581634E-15</v>
      </c>
      <c r="AA1943">
        <f t="shared" si="403"/>
        <v>13910.319221406507</v>
      </c>
      <c r="AB1943">
        <f t="shared" si="408"/>
        <v>13905.411798865434</v>
      </c>
      <c r="AD1943" s="4"/>
      <c r="AE1943" s="4"/>
      <c r="AF1943" s="4"/>
    </row>
    <row r="1944" spans="1:32" x14ac:dyDescent="0.2">
      <c r="A1944">
        <f>front!A1944</f>
        <v>1064.48</v>
      </c>
      <c r="B1944" s="1">
        <f t="shared" si="409"/>
        <v>0.42000000000007276</v>
      </c>
      <c r="C1944">
        <f>front!D1944-front!B1944</f>
        <v>8455.67</v>
      </c>
      <c r="D1944" s="2">
        <f>front!E1944-front!C1944</f>
        <v>55060.9</v>
      </c>
      <c r="E1944" s="2">
        <f>IF(front!F1944-front!C1944&gt;0,front!F1944-front!C1944,0)</f>
        <v>55060.9</v>
      </c>
      <c r="F1944" s="2">
        <f>front!I1944-front!H1944</f>
        <v>1169.1000000000004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8446.9802854746922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58087.336114389756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58087.336114389756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1166.4195750260319</v>
      </c>
      <c r="M1944" s="4"/>
      <c r="N1944" s="4"/>
      <c r="O1944" s="4">
        <f t="shared" si="404"/>
        <v>14078.300475791153</v>
      </c>
      <c r="P1944" s="4">
        <f t="shared" si="405"/>
        <v>11617.467222877951</v>
      </c>
      <c r="Q1944" s="4">
        <f t="shared" si="405"/>
        <v>11617.467222877951</v>
      </c>
      <c r="R1944" s="4">
        <f t="shared" si="406"/>
        <v>194.40326250433864</v>
      </c>
      <c r="S1944" s="4"/>
      <c r="T1944" s="4"/>
      <c r="U1944" s="4">
        <f t="shared" si="407"/>
        <v>1</v>
      </c>
      <c r="V1944" s="4"/>
      <c r="W1944" s="4"/>
      <c r="X1944">
        <f>IF(front!E1944&gt;$X$2,O1944,P1944)</f>
        <v>14078.300475791153</v>
      </c>
      <c r="Y1944">
        <f t="shared" si="402"/>
        <v>13841.547236143739</v>
      </c>
      <c r="Z1944">
        <f>SUMPRODUCT($B$7:$B$456,Y$7:Y$456,EXP(constants!$B$32+constants!$A$32*ABS($A$7:$A$456-$A1944)))</f>
        <v>1.1528160037002544E-15</v>
      </c>
      <c r="AA1944">
        <f t="shared" si="403"/>
        <v>13841.547236143739</v>
      </c>
      <c r="AB1944">
        <f t="shared" si="408"/>
        <v>13836.639813602666</v>
      </c>
      <c r="AD1944" s="4"/>
      <c r="AE1944" s="4"/>
      <c r="AF1944" s="4"/>
    </row>
    <row r="1945" spans="1:32" x14ac:dyDescent="0.2">
      <c r="A1945">
        <f>front!A1945</f>
        <v>1064.9100000000001</v>
      </c>
      <c r="B1945" s="1">
        <f t="shared" si="409"/>
        <v>0.43000000000006366</v>
      </c>
      <c r="C1945">
        <f>front!D1945-front!B1945</f>
        <v>8427.7999999999993</v>
      </c>
      <c r="D1945" s="2">
        <f>front!E1945-front!C1945</f>
        <v>55009.599999999999</v>
      </c>
      <c r="E1945" s="2">
        <f>IF(front!F1945-front!C1945&gt;0,front!F1945-front!C1945,0)</f>
        <v>55009.599999999999</v>
      </c>
      <c r="F1945" s="2">
        <f>front!I1945-front!H1945</f>
        <v>1301.8000000000011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8419.0219001410314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58030.359091290848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58030.359091290848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1298.8191130992025</v>
      </c>
      <c r="M1945" s="4"/>
      <c r="N1945" s="4"/>
      <c r="O1945" s="4">
        <f t="shared" si="404"/>
        <v>14031.703166901718</v>
      </c>
      <c r="P1945" s="4">
        <f t="shared" si="405"/>
        <v>11606.07181825817</v>
      </c>
      <c r="Q1945" s="4">
        <f t="shared" si="405"/>
        <v>11606.07181825817</v>
      </c>
      <c r="R1945" s="4">
        <f t="shared" si="406"/>
        <v>216.46985218320043</v>
      </c>
      <c r="S1945" s="4"/>
      <c r="T1945" s="4"/>
      <c r="U1945" s="4">
        <f t="shared" si="407"/>
        <v>1</v>
      </c>
      <c r="V1945" s="4"/>
      <c r="W1945" s="4"/>
      <c r="X1945">
        <f>IF(front!E1945&gt;$X$2,O1945,P1945)</f>
        <v>14031.703166901718</v>
      </c>
      <c r="Y1945">
        <f t="shared" si="402"/>
        <v>13794.949927254303</v>
      </c>
      <c r="Z1945">
        <f>SUMPRODUCT($B$7:$B$456,Y$7:Y$456,EXP(constants!$B$32+constants!$A$32*ABS($A$7:$A$456-$A1945)))</f>
        <v>1.1249619896042319E-15</v>
      </c>
      <c r="AA1945">
        <f t="shared" si="403"/>
        <v>13794.949927254303</v>
      </c>
      <c r="AB1945">
        <f t="shared" si="408"/>
        <v>13790.04250471323</v>
      </c>
      <c r="AD1945" s="4"/>
      <c r="AE1945" s="4"/>
      <c r="AF1945" s="4"/>
    </row>
    <row r="1946" spans="1:32" x14ac:dyDescent="0.2">
      <c r="A1946">
        <f>front!A1946</f>
        <v>1065.33</v>
      </c>
      <c r="B1946" s="1">
        <f t="shared" si="409"/>
        <v>0.41999999999984539</v>
      </c>
      <c r="C1946">
        <f>front!D1946-front!B1946</f>
        <v>8346.6</v>
      </c>
      <c r="D1946" s="2">
        <f>front!E1946-front!C1946</f>
        <v>55584.2</v>
      </c>
      <c r="E1946" s="2">
        <f>IF(front!F1946-front!C1946&gt;0,front!F1946-front!C1946,0)</f>
        <v>55584.2</v>
      </c>
      <c r="F1946" s="2">
        <f>front!I1946-front!H1946</f>
        <v>1232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8337.5729062264618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58668.94677755671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58668.94677755671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1229.1771632333059</v>
      </c>
      <c r="M1946" s="4"/>
      <c r="N1946" s="4"/>
      <c r="O1946" s="4">
        <f t="shared" si="404"/>
        <v>13895.95484371077</v>
      </c>
      <c r="P1946" s="4">
        <f t="shared" si="405"/>
        <v>11733.789355511342</v>
      </c>
      <c r="Q1946" s="4">
        <f t="shared" si="405"/>
        <v>11733.789355511342</v>
      </c>
      <c r="R1946" s="4">
        <f t="shared" si="406"/>
        <v>204.86286053888435</v>
      </c>
      <c r="S1946" s="4"/>
      <c r="T1946" s="4"/>
      <c r="U1946" s="4">
        <f t="shared" si="407"/>
        <v>1</v>
      </c>
      <c r="V1946" s="4"/>
      <c r="W1946" s="4"/>
      <c r="X1946">
        <f>IF(front!E1946&gt;$X$2,O1946,P1946)</f>
        <v>13895.95484371077</v>
      </c>
      <c r="Y1946">
        <f t="shared" si="402"/>
        <v>13659.201604063355</v>
      </c>
      <c r="Z1946">
        <f>SUMPRODUCT($B$7:$B$456,Y$7:Y$456,EXP(constants!$B$32+constants!$A$32*ABS($A$7:$A$456-$A1946)))</f>
        <v>1.0984055717530434E-15</v>
      </c>
      <c r="AA1946">
        <f t="shared" si="403"/>
        <v>13659.201604063355</v>
      </c>
      <c r="AB1946">
        <f t="shared" si="408"/>
        <v>13654.294181522282</v>
      </c>
      <c r="AD1946" s="4"/>
      <c r="AE1946" s="4"/>
      <c r="AF1946" s="4"/>
    </row>
    <row r="1947" spans="1:32" x14ac:dyDescent="0.2">
      <c r="A1947">
        <f>front!A1947</f>
        <v>1065.76</v>
      </c>
      <c r="B1947" s="1">
        <f t="shared" si="409"/>
        <v>0.43000000000006366</v>
      </c>
      <c r="C1947">
        <f>front!D1947-front!B1947</f>
        <v>8289.130000000001</v>
      </c>
      <c r="D1947" s="2">
        <f>front!E1947-front!C1947</f>
        <v>55694.7</v>
      </c>
      <c r="E1947" s="2">
        <f>IF(front!F1947-front!C1947&gt;0,front!F1947-front!C1947,0)</f>
        <v>55694.7</v>
      </c>
      <c r="F1947" s="2">
        <f>front!I1947-front!H1947</f>
        <v>1265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8279.9342696069616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58791.862143805985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58791.862143805985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1262.1024434938374</v>
      </c>
      <c r="M1947" s="4"/>
      <c r="N1947" s="4"/>
      <c r="O1947" s="4">
        <f t="shared" si="404"/>
        <v>13799.890449344937</v>
      </c>
      <c r="P1947" s="4">
        <f t="shared" si="405"/>
        <v>11758.372428761199</v>
      </c>
      <c r="Q1947" s="4">
        <f t="shared" si="405"/>
        <v>11758.372428761199</v>
      </c>
      <c r="R1947" s="4">
        <f t="shared" si="406"/>
        <v>210.35040724897291</v>
      </c>
      <c r="S1947" s="4"/>
      <c r="T1947" s="4"/>
      <c r="U1947" s="4">
        <f t="shared" si="407"/>
        <v>1</v>
      </c>
      <c r="V1947" s="4"/>
      <c r="W1947" s="4"/>
      <c r="X1947">
        <f>IF(front!E1947&gt;$X$2,O1947,P1947)</f>
        <v>13799.890449344937</v>
      </c>
      <c r="Y1947">
        <f t="shared" si="402"/>
        <v>13563.137209697523</v>
      </c>
      <c r="Z1947">
        <f>SUMPRODUCT($B$7:$B$456,Y$7:Y$456,EXP(constants!$B$32+constants!$A$32*ABS($A$7:$A$456-$A1947)))</f>
        <v>1.0718662071184819E-15</v>
      </c>
      <c r="AA1947">
        <f t="shared" si="403"/>
        <v>13563.137209697523</v>
      </c>
      <c r="AB1947">
        <f t="shared" si="408"/>
        <v>13558.22978715645</v>
      </c>
      <c r="AD1947" s="4"/>
      <c r="AE1947" s="4"/>
      <c r="AF1947" s="4"/>
    </row>
    <row r="1948" spans="1:32" x14ac:dyDescent="0.2">
      <c r="A1948">
        <f>front!A1948</f>
        <v>1066.18</v>
      </c>
      <c r="B1948" s="1">
        <f t="shared" si="409"/>
        <v>0.42000000000007276</v>
      </c>
      <c r="C1948">
        <f>front!D1948-front!B1948</f>
        <v>8239</v>
      </c>
      <c r="D1948" s="2">
        <f>front!E1948-front!C1948</f>
        <v>55953.9</v>
      </c>
      <c r="E1948" s="2">
        <f>IF(front!F1948-front!C1948&gt;0,front!F1948-front!C1948,0)</f>
        <v>55953.9</v>
      </c>
      <c r="F1948" s="2">
        <f>front!I1948-front!H1948</f>
        <v>1284.3999999999996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8229.6622512533868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59080.342925318117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59080.342925318117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1281.4585148818219</v>
      </c>
      <c r="M1948" s="4"/>
      <c r="N1948" s="4"/>
      <c r="O1948" s="4">
        <f t="shared" si="404"/>
        <v>13716.103752088979</v>
      </c>
      <c r="P1948" s="4">
        <f t="shared" si="405"/>
        <v>11816.068585063624</v>
      </c>
      <c r="Q1948" s="4">
        <f t="shared" si="405"/>
        <v>11816.068585063624</v>
      </c>
      <c r="R1948" s="4">
        <f t="shared" si="406"/>
        <v>213.5764191469703</v>
      </c>
      <c r="S1948" s="4"/>
      <c r="T1948" s="4"/>
      <c r="U1948" s="4">
        <f t="shared" si="407"/>
        <v>1</v>
      </c>
      <c r="V1948" s="4"/>
      <c r="W1948" s="4"/>
      <c r="X1948">
        <f>IF(front!E1948&gt;$X$2,O1948,P1948)</f>
        <v>13716.103752088979</v>
      </c>
      <c r="Y1948">
        <f t="shared" si="402"/>
        <v>13479.350512441564</v>
      </c>
      <c r="Z1948">
        <f>SUMPRODUCT($B$7:$B$456,Y$7:Y$456,EXP(constants!$B$32+constants!$A$32*ABS($A$7:$A$456-$A1948)))</f>
        <v>1.0465631949813022E-15</v>
      </c>
      <c r="AA1948">
        <f t="shared" si="403"/>
        <v>13479.350512441564</v>
      </c>
      <c r="AB1948">
        <f t="shared" si="408"/>
        <v>13474.443089900491</v>
      </c>
      <c r="AD1948" s="4"/>
      <c r="AE1948" s="4"/>
      <c r="AF1948" s="4"/>
    </row>
    <row r="1949" spans="1:32" x14ac:dyDescent="0.2">
      <c r="A1949">
        <f>front!A1949</f>
        <v>1066.5999999999999</v>
      </c>
      <c r="B1949" s="1">
        <f t="shared" si="409"/>
        <v>0.41999999999984539</v>
      </c>
      <c r="C1949">
        <f>front!D1949-front!B1949</f>
        <v>8153</v>
      </c>
      <c r="D1949" s="2">
        <f>front!E1949-front!C1949</f>
        <v>55026.1</v>
      </c>
      <c r="E1949" s="2">
        <f>IF(front!F1949-front!C1949&gt;0,front!F1949-front!C1949,0)</f>
        <v>55026.1</v>
      </c>
      <c r="F1949" s="2">
        <f>front!I1949-front!H1949</f>
        <v>1197.5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8143.4295102305505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58048.684327093695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58048.684327093695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1194.7552753997804</v>
      </c>
      <c r="M1949" s="4"/>
      <c r="N1949" s="4"/>
      <c r="O1949" s="4">
        <f t="shared" si="404"/>
        <v>13572.382517050917</v>
      </c>
      <c r="P1949" s="4">
        <f t="shared" si="405"/>
        <v>11609.736865418739</v>
      </c>
      <c r="Q1949" s="4">
        <f t="shared" si="405"/>
        <v>11609.736865418739</v>
      </c>
      <c r="R1949" s="4">
        <f t="shared" si="406"/>
        <v>199.12587923329673</v>
      </c>
      <c r="S1949" s="4"/>
      <c r="T1949" s="4"/>
      <c r="U1949" s="4">
        <f t="shared" si="407"/>
        <v>1</v>
      </c>
      <c r="V1949" s="4"/>
      <c r="W1949" s="4"/>
      <c r="X1949">
        <f>IF(front!E1949&gt;$X$2,O1949,P1949)</f>
        <v>13572.382517050917</v>
      </c>
      <c r="Y1949">
        <f t="shared" si="402"/>
        <v>13335.629277403503</v>
      </c>
      <c r="Z1949">
        <f>SUMPRODUCT($B$7:$B$456,Y$7:Y$456,EXP(constants!$B$32+constants!$A$32*ABS($A$7:$A$456-$A1949)))</f>
        <v>1.0218574984596121E-15</v>
      </c>
      <c r="AA1949">
        <f t="shared" si="403"/>
        <v>13335.629277403503</v>
      </c>
      <c r="AB1949">
        <f t="shared" si="408"/>
        <v>13330.72185486243</v>
      </c>
      <c r="AD1949" s="4"/>
      <c r="AE1949" s="4"/>
      <c r="AF1949" s="4"/>
    </row>
    <row r="1950" spans="1:32" x14ac:dyDescent="0.2">
      <c r="A1950">
        <f>front!A1950</f>
        <v>1067.03</v>
      </c>
      <c r="B1950" s="1">
        <f t="shared" si="409"/>
        <v>0.43000000000006366</v>
      </c>
      <c r="C1950">
        <f>front!D1950-front!B1950</f>
        <v>8039.93</v>
      </c>
      <c r="D1950" s="2">
        <f>front!E1950-front!C1950</f>
        <v>55413.8</v>
      </c>
      <c r="E1950" s="2">
        <f>IF(front!F1950-front!C1950&gt;0,front!F1950-front!C1950,0)</f>
        <v>55413.8</v>
      </c>
      <c r="F1950" s="2">
        <f>front!I1950-front!H1950</f>
        <v>1141.5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8030.0741400862216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58479.474669228999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58479.474669228999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1138.8820636296143</v>
      </c>
      <c r="M1950" s="4"/>
      <c r="N1950" s="4"/>
      <c r="O1950" s="4">
        <f t="shared" si="404"/>
        <v>13383.456900143703</v>
      </c>
      <c r="P1950" s="4">
        <f t="shared" si="405"/>
        <v>11695.894933845801</v>
      </c>
      <c r="Q1950" s="4">
        <f t="shared" si="405"/>
        <v>11695.894933845801</v>
      </c>
      <c r="R1950" s="4">
        <f t="shared" si="406"/>
        <v>189.81367727160242</v>
      </c>
      <c r="S1950" s="4"/>
      <c r="T1950" s="4"/>
      <c r="U1950" s="4">
        <f t="shared" si="407"/>
        <v>1</v>
      </c>
      <c r="V1950" s="4"/>
      <c r="W1950" s="4"/>
      <c r="X1950">
        <f>IF(front!E1950&gt;$X$2,O1950,P1950)</f>
        <v>13383.456900143703</v>
      </c>
      <c r="Y1950">
        <f t="shared" si="402"/>
        <v>13146.703660496289</v>
      </c>
      <c r="Z1950">
        <f>SUMPRODUCT($B$7:$B$456,Y$7:Y$456,EXP(constants!$B$32+constants!$A$32*ABS($A$7:$A$456-$A1950)))</f>
        <v>9.9716766671294895E-16</v>
      </c>
      <c r="AA1950">
        <f t="shared" si="403"/>
        <v>13146.703660496289</v>
      </c>
      <c r="AB1950">
        <f t="shared" si="408"/>
        <v>13141.796237955215</v>
      </c>
      <c r="AD1950" s="4"/>
      <c r="AE1950" s="4"/>
      <c r="AF1950" s="4"/>
    </row>
    <row r="1951" spans="1:32" x14ac:dyDescent="0.2">
      <c r="A1951">
        <f>front!A1951</f>
        <v>1067.45</v>
      </c>
      <c r="B1951" s="1">
        <f t="shared" si="409"/>
        <v>0.42000000000007276</v>
      </c>
      <c r="C1951">
        <f>front!D1951-front!B1951</f>
        <v>7947</v>
      </c>
      <c r="D1951" s="2">
        <f>front!E1951-front!C1951</f>
        <v>55450.6</v>
      </c>
      <c r="E1951" s="2">
        <f>IF(front!F1951-front!C1951&gt;0,front!F1951-front!C1951,0)</f>
        <v>55450.6</v>
      </c>
      <c r="F1951" s="2">
        <f>front!I1951-front!H1951</f>
        <v>1097.8999999999996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7936.9268238347977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58520.386235593862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58520.386235593862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1095.3807815148573</v>
      </c>
      <c r="M1951" s="4"/>
      <c r="N1951" s="4"/>
      <c r="O1951" s="4">
        <f t="shared" si="404"/>
        <v>13228.211373057995</v>
      </c>
      <c r="P1951" s="4">
        <f t="shared" si="405"/>
        <v>11704.077247118772</v>
      </c>
      <c r="Q1951" s="4">
        <f t="shared" si="405"/>
        <v>11704.077247118772</v>
      </c>
      <c r="R1951" s="4">
        <f t="shared" si="406"/>
        <v>182.56346358580953</v>
      </c>
      <c r="S1951" s="4"/>
      <c r="T1951" s="4"/>
      <c r="U1951" s="4">
        <f t="shared" si="407"/>
        <v>1</v>
      </c>
      <c r="V1951" s="4"/>
      <c r="W1951" s="4"/>
      <c r="X1951">
        <f>IF(front!E1951&gt;$X$2,O1951,P1951)</f>
        <v>13228.211373057995</v>
      </c>
      <c r="Y1951">
        <f t="shared" si="402"/>
        <v>12991.458133410581</v>
      </c>
      <c r="Z1951">
        <f>SUMPRODUCT($B$7:$B$456,Y$7:Y$456,EXP(constants!$B$32+constants!$A$32*ABS($A$7:$A$456-$A1951)))</f>
        <v>9.7362802584539025E-16</v>
      </c>
      <c r="AA1951">
        <f t="shared" si="403"/>
        <v>12991.458133410581</v>
      </c>
      <c r="AB1951">
        <f t="shared" si="408"/>
        <v>12986.550710869507</v>
      </c>
      <c r="AD1951" s="4"/>
      <c r="AE1951" s="4"/>
      <c r="AF1951" s="4"/>
    </row>
    <row r="1952" spans="1:32" x14ac:dyDescent="0.2">
      <c r="A1952">
        <f>front!A1952</f>
        <v>1067.8699999999999</v>
      </c>
      <c r="B1952" s="1">
        <f t="shared" si="409"/>
        <v>0.41999999999984539</v>
      </c>
      <c r="C1952">
        <f>front!D1952-front!B1952</f>
        <v>7837.3399999999992</v>
      </c>
      <c r="D1952" s="2">
        <f>front!E1952-front!C1952</f>
        <v>55311.9</v>
      </c>
      <c r="E1952" s="2">
        <f>IF(front!F1952-front!C1952&gt;0,front!F1952-front!C1952,0)</f>
        <v>55311.9</v>
      </c>
      <c r="F1952" s="2">
        <f>front!I1952-front!H1952</f>
        <v>1107.6999999999989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7827.0299661549498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58366.209853443761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58366.209853443761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1105.1585919580264</v>
      </c>
      <c r="M1952" s="4"/>
      <c r="N1952" s="4"/>
      <c r="O1952" s="4">
        <f t="shared" si="404"/>
        <v>13045.049943591583</v>
      </c>
      <c r="P1952" s="4">
        <f t="shared" si="405"/>
        <v>11673.241970688752</v>
      </c>
      <c r="Q1952" s="4">
        <f t="shared" si="405"/>
        <v>11673.241970688752</v>
      </c>
      <c r="R1952" s="4">
        <f t="shared" si="406"/>
        <v>184.19309865967108</v>
      </c>
      <c r="S1952" s="4"/>
      <c r="T1952" s="4"/>
      <c r="U1952" s="4">
        <f t="shared" si="407"/>
        <v>1</v>
      </c>
      <c r="V1952" s="4"/>
      <c r="W1952" s="4"/>
      <c r="X1952">
        <f>IF(front!E1952&gt;$X$2,O1952,P1952)</f>
        <v>13045.049943591583</v>
      </c>
      <c r="Y1952">
        <f t="shared" si="402"/>
        <v>12808.296703944168</v>
      </c>
      <c r="Z1952">
        <f>SUMPRODUCT($B$7:$B$456,Y$7:Y$456,EXP(constants!$B$32+constants!$A$32*ABS($A$7:$A$456-$A1952)))</f>
        <v>9.5064407356530169E-16</v>
      </c>
      <c r="AA1952">
        <f t="shared" si="403"/>
        <v>12808.296703944168</v>
      </c>
      <c r="AB1952">
        <f t="shared" si="408"/>
        <v>12803.389281403095</v>
      </c>
      <c r="AD1952" s="4"/>
      <c r="AE1952" s="4"/>
      <c r="AF1952" s="4"/>
    </row>
    <row r="1953" spans="1:32" x14ac:dyDescent="0.2">
      <c r="A1953">
        <f>front!A1953</f>
        <v>1068.3</v>
      </c>
      <c r="B1953" s="1">
        <f t="shared" si="409"/>
        <v>0.43000000000006366</v>
      </c>
      <c r="C1953">
        <f>front!D1953-front!B1953</f>
        <v>7681.6</v>
      </c>
      <c r="D1953" s="2">
        <f>front!E1953-front!C1953</f>
        <v>55566.3</v>
      </c>
      <c r="E1953" s="2">
        <f>IF(front!F1953-front!C1953&gt;0,front!F1953-front!C1953,0)</f>
        <v>55566.3</v>
      </c>
      <c r="F1953" s="2">
        <f>front!I1953-front!H1953</f>
        <v>1086.2000000000007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7670.9891459837718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58649.039197594284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58649.039197594284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1083.7072738190955</v>
      </c>
      <c r="M1953" s="4"/>
      <c r="N1953" s="4"/>
      <c r="O1953" s="4">
        <f t="shared" si="404"/>
        <v>12784.981909972952</v>
      </c>
      <c r="P1953" s="4">
        <f t="shared" si="405"/>
        <v>11729.807839518857</v>
      </c>
      <c r="Q1953" s="4">
        <f t="shared" si="405"/>
        <v>11729.807839518857</v>
      </c>
      <c r="R1953" s="4">
        <f t="shared" si="406"/>
        <v>180.61787896984924</v>
      </c>
      <c r="S1953" s="4"/>
      <c r="T1953" s="4"/>
      <c r="U1953" s="4">
        <f t="shared" si="407"/>
        <v>1</v>
      </c>
      <c r="V1953" s="4"/>
      <c r="W1953" s="4"/>
      <c r="X1953">
        <f>IF(front!E1953&gt;$X$2,O1953,P1953)</f>
        <v>12784.981909972952</v>
      </c>
      <c r="Y1953">
        <f t="shared" si="402"/>
        <v>12548.228670325538</v>
      </c>
      <c r="Z1953">
        <f>SUMPRODUCT($B$7:$B$456,Y$7:Y$456,EXP(constants!$B$32+constants!$A$32*ABS($A$7:$A$456-$A1953)))</f>
        <v>9.2767488044133696E-16</v>
      </c>
      <c r="AA1953">
        <f t="shared" si="403"/>
        <v>12548.228670325538</v>
      </c>
      <c r="AB1953">
        <f t="shared" si="408"/>
        <v>12543.321247784465</v>
      </c>
      <c r="AD1953" s="4"/>
      <c r="AE1953" s="4"/>
      <c r="AF1953" s="4"/>
    </row>
    <row r="1954" spans="1:32" x14ac:dyDescent="0.2">
      <c r="A1954">
        <f>front!A1954</f>
        <v>1068.72</v>
      </c>
      <c r="B1954" s="1">
        <f t="shared" si="409"/>
        <v>0.42000000000007276</v>
      </c>
      <c r="C1954">
        <f>front!D1954-front!B1954</f>
        <v>7544</v>
      </c>
      <c r="D1954" s="2">
        <f>front!E1954-front!C1954</f>
        <v>54590.9</v>
      </c>
      <c r="E1954" s="2">
        <f>IF(front!F1954-front!C1954&gt;0,front!F1954-front!C1954,0)</f>
        <v>54590.9</v>
      </c>
      <c r="F1954" s="2">
        <f>front!I1954-front!H1954</f>
        <v>1041.6999999999989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7533.1571399998102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57565.552765043023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57565.552765043023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1039.3080442621874</v>
      </c>
      <c r="M1954" s="4"/>
      <c r="N1954" s="4"/>
      <c r="O1954" s="4">
        <f t="shared" si="404"/>
        <v>12555.261899999685</v>
      </c>
      <c r="P1954" s="4">
        <f t="shared" si="405"/>
        <v>11513.110553008604</v>
      </c>
      <c r="Q1954" s="4">
        <f t="shared" si="405"/>
        <v>11513.110553008604</v>
      </c>
      <c r="R1954" s="4">
        <f t="shared" si="406"/>
        <v>173.21800737703123</v>
      </c>
      <c r="S1954" s="4"/>
      <c r="T1954" s="4"/>
      <c r="U1954" s="4">
        <f t="shared" si="407"/>
        <v>1</v>
      </c>
      <c r="V1954" s="4"/>
      <c r="W1954" s="4"/>
      <c r="X1954">
        <f>IF(front!E1954&gt;$X$2,O1954,P1954)</f>
        <v>12555.261899999685</v>
      </c>
      <c r="Y1954">
        <f t="shared" si="402"/>
        <v>12318.50866035227</v>
      </c>
      <c r="Z1954">
        <f>SUMPRODUCT($B$7:$B$456,Y$7:Y$456,EXP(constants!$B$32+constants!$A$32*ABS($A$7:$A$456-$A1954)))</f>
        <v>9.057757211962041E-16</v>
      </c>
      <c r="AA1954">
        <f t="shared" si="403"/>
        <v>12318.50866035227</v>
      </c>
      <c r="AB1954">
        <f t="shared" si="408"/>
        <v>12313.601237811197</v>
      </c>
      <c r="AD1954" s="4"/>
      <c r="AE1954" s="4"/>
      <c r="AF1954" s="4"/>
    </row>
    <row r="1955" spans="1:32" x14ac:dyDescent="0.2">
      <c r="A1955">
        <f>front!A1955</f>
        <v>1069.1500000000001</v>
      </c>
      <c r="B1955" s="1">
        <f t="shared" si="409"/>
        <v>0.43000000000006366</v>
      </c>
      <c r="C1955">
        <f>front!D1955-front!B1955</f>
        <v>7381.4599999999991</v>
      </c>
      <c r="D1955" s="2">
        <f>front!E1955-front!C1955</f>
        <v>55436.9</v>
      </c>
      <c r="E1955" s="2">
        <f>IF(front!F1955-front!C1955&gt;0,front!F1955-front!C1955,0)</f>
        <v>55436.9</v>
      </c>
      <c r="F1955" s="2">
        <f>front!I1955-front!H1955</f>
        <v>1011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7370.3825880371714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58505.15511086824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58505.15511086824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1008.6775758541759</v>
      </c>
      <c r="M1955" s="4"/>
      <c r="N1955" s="4"/>
      <c r="O1955" s="4">
        <f t="shared" si="404"/>
        <v>12283.970980061953</v>
      </c>
      <c r="P1955" s="4">
        <f t="shared" si="405"/>
        <v>11701.031022173647</v>
      </c>
      <c r="Q1955" s="4">
        <f t="shared" si="405"/>
        <v>11701.031022173647</v>
      </c>
      <c r="R1955" s="4">
        <f t="shared" si="406"/>
        <v>168.11292930902931</v>
      </c>
      <c r="S1955" s="4"/>
      <c r="T1955" s="4"/>
      <c r="U1955" s="4">
        <f t="shared" si="407"/>
        <v>1</v>
      </c>
      <c r="V1955" s="4"/>
      <c r="W1955" s="4"/>
      <c r="X1955">
        <f>IF(front!E1955&gt;$X$2,O1955,P1955)</f>
        <v>12283.970980061953</v>
      </c>
      <c r="Y1955">
        <f t="shared" si="402"/>
        <v>12047.217740414539</v>
      </c>
      <c r="Z1955">
        <f>SUMPRODUCT($B$7:$B$456,Y$7:Y$456,EXP(constants!$B$32+constants!$A$32*ABS($A$7:$A$456-$A1955)))</f>
        <v>8.8389062450683378E-16</v>
      </c>
      <c r="AA1955">
        <f t="shared" si="403"/>
        <v>12047.217740414539</v>
      </c>
      <c r="AB1955">
        <f t="shared" si="408"/>
        <v>12042.310317873465</v>
      </c>
      <c r="AD1955" s="4"/>
      <c r="AE1955" s="4"/>
      <c r="AF1955" s="4"/>
    </row>
    <row r="1956" spans="1:32" x14ac:dyDescent="0.2">
      <c r="A1956">
        <f>front!A1956</f>
        <v>1069.57</v>
      </c>
      <c r="B1956" s="1">
        <f t="shared" si="409"/>
        <v>0.41999999999984539</v>
      </c>
      <c r="C1956">
        <f>front!D1956-front!B1956</f>
        <v>7290.26</v>
      </c>
      <c r="D1956" s="2">
        <f>front!E1956-front!C1956</f>
        <v>55653.2</v>
      </c>
      <c r="E1956" s="2">
        <f>IF(front!F1956-front!C1956&gt;0,front!F1956-front!C1956,0)</f>
        <v>55653.2</v>
      </c>
      <c r="F1956" s="2">
        <f>front!I1956-front!H1956</f>
        <v>1006.3999999999996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7279.0691821348246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58745.694825049846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58745.694825049846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1004.0879952607638</v>
      </c>
      <c r="M1956" s="4"/>
      <c r="N1956" s="4"/>
      <c r="O1956" s="4">
        <f t="shared" si="404"/>
        <v>12131.781970224709</v>
      </c>
      <c r="P1956" s="4">
        <f t="shared" si="405"/>
        <v>11749.13896500997</v>
      </c>
      <c r="Q1956" s="4">
        <f t="shared" si="405"/>
        <v>11749.13896500997</v>
      </c>
      <c r="R1956" s="4">
        <f t="shared" si="406"/>
        <v>167.34799921012731</v>
      </c>
      <c r="S1956" s="4"/>
      <c r="T1956" s="4"/>
      <c r="U1956" s="4">
        <f t="shared" si="407"/>
        <v>1</v>
      </c>
      <c r="V1956" s="4"/>
      <c r="W1956" s="4"/>
      <c r="X1956">
        <f>IF(front!E1956&gt;$X$2,O1956,P1956)</f>
        <v>12131.781970224709</v>
      </c>
      <c r="Y1956">
        <f t="shared" si="402"/>
        <v>11895.028730577294</v>
      </c>
      <c r="Z1956">
        <f>SUMPRODUCT($B$7:$B$456,Y$7:Y$456,EXP(constants!$B$32+constants!$A$32*ABS($A$7:$A$456-$A1956)))</f>
        <v>8.6302505840232124E-16</v>
      </c>
      <c r="AA1956">
        <f t="shared" si="403"/>
        <v>11895.028730577294</v>
      </c>
      <c r="AB1956">
        <f t="shared" si="408"/>
        <v>11890.121308036221</v>
      </c>
      <c r="AD1956" s="4"/>
      <c r="AE1956" s="4"/>
      <c r="AF1956" s="4"/>
    </row>
    <row r="1957" spans="1:32" x14ac:dyDescent="0.2">
      <c r="A1957">
        <f>front!A1957</f>
        <v>1069.99</v>
      </c>
      <c r="B1957" s="1">
        <f t="shared" si="409"/>
        <v>0.42000000000007276</v>
      </c>
      <c r="C1957">
        <f>front!D1957-front!B1957</f>
        <v>7165.5999999999995</v>
      </c>
      <c r="D1957" s="2">
        <f>front!E1957-front!C1957</f>
        <v>55803.6</v>
      </c>
      <c r="E1957" s="2">
        <f>IF(front!F1957-front!C1957&gt;0,front!F1957-front!C1957,0)</f>
        <v>55635.1</v>
      </c>
      <c r="F1957" s="2">
        <f>front!I1957-front!H1957</f>
        <v>997.29999999999927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7154.2747220233241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58913.036348661699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58725.560919109266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995.00860841497422</v>
      </c>
      <c r="M1957" s="4"/>
      <c r="N1957" s="4"/>
      <c r="O1957" s="4">
        <f t="shared" si="404"/>
        <v>11923.791203372208</v>
      </c>
      <c r="P1957" s="4">
        <f t="shared" si="405"/>
        <v>11782.60726973234</v>
      </c>
      <c r="Q1957" s="4">
        <f t="shared" si="405"/>
        <v>11745.112183821853</v>
      </c>
      <c r="R1957" s="4">
        <f t="shared" si="406"/>
        <v>165.83476806916235</v>
      </c>
      <c r="S1957" s="4"/>
      <c r="T1957" s="4"/>
      <c r="U1957" s="4">
        <f t="shared" si="407"/>
        <v>0.99681775985126775</v>
      </c>
      <c r="V1957" s="4"/>
      <c r="W1957" s="4"/>
      <c r="X1957">
        <f>IF(front!E1957&gt;$X$2,O1957,P1957)</f>
        <v>11923.791203372208</v>
      </c>
      <c r="Y1957">
        <f t="shared" si="402"/>
        <v>11687.037963724793</v>
      </c>
      <c r="Z1957">
        <f>SUMPRODUCT($B$7:$B$456,Y$7:Y$456,EXP(constants!$B$32+constants!$A$32*ABS($A$7:$A$456-$A1957)))</f>
        <v>8.4265205533307642E-16</v>
      </c>
      <c r="AA1957">
        <f t="shared" si="403"/>
        <v>11687.037963724793</v>
      </c>
      <c r="AB1957">
        <f t="shared" si="408"/>
        <v>11682.13054118372</v>
      </c>
      <c r="AD1957" s="4"/>
      <c r="AE1957" s="4"/>
      <c r="AF1957" s="4"/>
    </row>
    <row r="1958" spans="1:32" x14ac:dyDescent="0.2">
      <c r="A1958">
        <f>front!A1958</f>
        <v>1070.42</v>
      </c>
      <c r="B1958" s="1">
        <f t="shared" si="409"/>
        <v>0.43000000000006366</v>
      </c>
      <c r="C1958">
        <f>front!D1958-front!B1958</f>
        <v>7054.13</v>
      </c>
      <c r="D1958" s="2">
        <f>front!E1958-front!C1958</f>
        <v>54881.5</v>
      </c>
      <c r="E1958" s="2">
        <f>IF(front!F1958-front!C1958&gt;0,front!F1958-front!C1958,0)</f>
        <v>54683.700000000004</v>
      </c>
      <c r="F1958" s="2">
        <f>front!I1958-front!H1958</f>
        <v>930.60000000000036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7042.7040744503265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57888.110881183253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57668.538411147267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928.45973735569794</v>
      </c>
      <c r="M1958" s="4"/>
      <c r="N1958" s="4"/>
      <c r="O1958" s="4">
        <f t="shared" si="404"/>
        <v>11737.840124083878</v>
      </c>
      <c r="P1958" s="4">
        <f t="shared" si="405"/>
        <v>11577.622176236649</v>
      </c>
      <c r="Q1958" s="4">
        <f t="shared" si="405"/>
        <v>11533.707682229453</v>
      </c>
      <c r="R1958" s="4">
        <f t="shared" si="406"/>
        <v>154.74328955928297</v>
      </c>
      <c r="S1958" s="4"/>
      <c r="T1958" s="4"/>
      <c r="U1958" s="4">
        <f t="shared" si="407"/>
        <v>0.99620695049996255</v>
      </c>
      <c r="V1958" s="4"/>
      <c r="W1958" s="4"/>
      <c r="X1958">
        <f>IF(front!E1958&gt;$X$2,O1958,P1958)</f>
        <v>11737.840124083878</v>
      </c>
      <c r="Y1958">
        <f t="shared" si="402"/>
        <v>11501.086884436463</v>
      </c>
      <c r="Z1958">
        <f>SUMPRODUCT($B$7:$B$456,Y$7:Y$456,EXP(constants!$B$32+constants!$A$32*ABS($A$7:$A$456-$A1958)))</f>
        <v>8.22292134797663E-16</v>
      </c>
      <c r="AA1958">
        <f t="shared" si="403"/>
        <v>11501.086884436463</v>
      </c>
      <c r="AB1958">
        <f t="shared" si="408"/>
        <v>11496.17946189539</v>
      </c>
      <c r="AD1958" s="4"/>
      <c r="AE1958" s="4"/>
      <c r="AF1958" s="4"/>
    </row>
    <row r="1959" spans="1:32" x14ac:dyDescent="0.2">
      <c r="A1959">
        <f>front!A1959</f>
        <v>1070.8399999999999</v>
      </c>
      <c r="B1959" s="1">
        <f t="shared" si="409"/>
        <v>0.41999999999984539</v>
      </c>
      <c r="C1959">
        <f>front!D1959-front!B1959</f>
        <v>6952.4599999999991</v>
      </c>
      <c r="D1959" s="2">
        <f>front!E1959-front!C1959</f>
        <v>54099.4</v>
      </c>
      <c r="E1959" s="2">
        <f>IF(front!F1959-front!C1959&gt;0,front!F1959-front!C1959,0)</f>
        <v>53943.4</v>
      </c>
      <c r="F1959" s="2">
        <f>front!I1959-front!H1959</f>
        <v>903.10000000000036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6940.9579581471889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57020.384530874042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56847.438719715195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901.02207281157382</v>
      </c>
      <c r="M1959" s="4"/>
      <c r="N1959" s="4"/>
      <c r="O1959" s="4">
        <f t="shared" si="404"/>
        <v>11568.263263578649</v>
      </c>
      <c r="P1959" s="4">
        <f t="shared" si="405"/>
        <v>11404.076906174809</v>
      </c>
      <c r="Q1959" s="4">
        <f t="shared" si="405"/>
        <v>11369.487743943038</v>
      </c>
      <c r="R1959" s="4">
        <f t="shared" si="406"/>
        <v>150.17034546859566</v>
      </c>
      <c r="S1959" s="4"/>
      <c r="T1959" s="4"/>
      <c r="U1959" s="4">
        <f t="shared" si="407"/>
        <v>0.99696694765246263</v>
      </c>
      <c r="V1959" s="4"/>
      <c r="W1959" s="4"/>
      <c r="X1959">
        <f>IF(front!E1959&gt;$X$2,O1959,P1959)</f>
        <v>11568.263263578649</v>
      </c>
      <c r="Y1959">
        <f t="shared" si="402"/>
        <v>11331.510023931234</v>
      </c>
      <c r="Z1959">
        <f>SUMPRODUCT($B$7:$B$456,Y$7:Y$456,EXP(constants!$B$32+constants!$A$32*ABS($A$7:$A$456-$A1959)))</f>
        <v>8.0288069358522295E-16</v>
      </c>
      <c r="AA1959">
        <f t="shared" si="403"/>
        <v>11331.510023931234</v>
      </c>
      <c r="AB1959">
        <f t="shared" si="408"/>
        <v>11326.602601390161</v>
      </c>
      <c r="AD1959" s="4"/>
      <c r="AE1959" s="4"/>
      <c r="AF1959" s="4"/>
    </row>
    <row r="1960" spans="1:32" x14ac:dyDescent="0.2">
      <c r="A1960">
        <f>front!A1960</f>
        <v>1071.26</v>
      </c>
      <c r="B1960" s="1">
        <f t="shared" si="409"/>
        <v>0.42000000000007276</v>
      </c>
      <c r="C1960">
        <f>front!D1960-front!B1960</f>
        <v>6849.07</v>
      </c>
      <c r="D1960" s="2">
        <f>front!E1960-front!C1960</f>
        <v>53377.5</v>
      </c>
      <c r="E1960" s="2">
        <f>IF(front!F1960-front!C1960&gt;0,front!F1960-front!C1960,0)</f>
        <v>53175.399999999994</v>
      </c>
      <c r="F1960" s="2">
        <f>front!I1960-front!H1960</f>
        <v>935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6837.5054915768487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56220.368189821558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55996.523336139267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932.84976524793012</v>
      </c>
      <c r="M1960" s="4"/>
      <c r="N1960" s="4"/>
      <c r="O1960" s="4">
        <f t="shared" si="404"/>
        <v>11395.842485961415</v>
      </c>
      <c r="P1960" s="4">
        <f t="shared" si="405"/>
        <v>11244.073637964311</v>
      </c>
      <c r="Q1960" s="4">
        <f t="shared" si="405"/>
        <v>11199.304667227854</v>
      </c>
      <c r="R1960" s="4">
        <f t="shared" si="406"/>
        <v>155.47496087465501</v>
      </c>
      <c r="S1960" s="4"/>
      <c r="T1960" s="4"/>
      <c r="U1960" s="4">
        <f t="shared" si="407"/>
        <v>0.99601843849676508</v>
      </c>
      <c r="V1960" s="4"/>
      <c r="W1960" s="4"/>
      <c r="X1960">
        <f>IF(front!E1960&gt;$X$2,O1960,P1960)</f>
        <v>11395.842485961415</v>
      </c>
      <c r="Y1960">
        <f t="shared" si="402"/>
        <v>11159.089246314001</v>
      </c>
      <c r="Z1960">
        <f>SUMPRODUCT($B$7:$B$456,Y$7:Y$456,EXP(constants!$B$32+constants!$A$32*ABS($A$7:$A$456-$A1960)))</f>
        <v>7.8392748860536951E-16</v>
      </c>
      <c r="AA1960">
        <f t="shared" si="403"/>
        <v>11159.089246314001</v>
      </c>
      <c r="AB1960">
        <f t="shared" si="408"/>
        <v>11154.181823772928</v>
      </c>
      <c r="AD1960" s="4"/>
      <c r="AE1960" s="4"/>
      <c r="AF1960" s="4"/>
    </row>
    <row r="1961" spans="1:32" x14ac:dyDescent="0.2">
      <c r="A1961">
        <f>front!A1961</f>
        <v>1071.69</v>
      </c>
      <c r="B1961" s="1">
        <f t="shared" si="409"/>
        <v>0.43000000000006366</v>
      </c>
      <c r="C1961">
        <f>front!D1961-front!B1961</f>
        <v>6767.130000000001</v>
      </c>
      <c r="D1961" s="2">
        <f>front!E1961-front!C1961</f>
        <v>52776.6</v>
      </c>
      <c r="E1961" s="2">
        <f>IF(front!F1961-front!C1961&gt;0,front!F1961-front!C1961,0)</f>
        <v>52560.9</v>
      </c>
      <c r="F1961" s="2">
        <f>front!I1961-front!H1961</f>
        <v>896.80000000000109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6755.5264199180929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55554.948294994414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55316.179308270206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894.73635582873771</v>
      </c>
      <c r="M1961" s="4"/>
      <c r="N1961" s="4"/>
      <c r="O1961" s="4">
        <f t="shared" si="404"/>
        <v>11259.210699863488</v>
      </c>
      <c r="P1961" s="4">
        <f t="shared" si="405"/>
        <v>11110.989658998882</v>
      </c>
      <c r="Q1961" s="4">
        <f t="shared" si="405"/>
        <v>11063.235861654042</v>
      </c>
      <c r="R1961" s="4">
        <f t="shared" si="406"/>
        <v>149.12272597145628</v>
      </c>
      <c r="S1961" s="4"/>
      <c r="T1961" s="4"/>
      <c r="U1961" s="4">
        <f t="shared" si="407"/>
        <v>0.99570211126007446</v>
      </c>
      <c r="V1961" s="4"/>
      <c r="W1961" s="4"/>
      <c r="X1961">
        <f>IF(front!E1961&gt;$X$2,O1961,P1961)</f>
        <v>11259.210699863488</v>
      </c>
      <c r="Y1961">
        <f t="shared" si="402"/>
        <v>11022.457460216074</v>
      </c>
      <c r="Z1961">
        <f>SUMPRODUCT($B$7:$B$456,Y$7:Y$456,EXP(constants!$B$32+constants!$A$32*ABS($A$7:$A$456-$A1961)))</f>
        <v>7.6498645443531402E-16</v>
      </c>
      <c r="AA1961">
        <f t="shared" si="403"/>
        <v>11022.457460216074</v>
      </c>
      <c r="AB1961">
        <f t="shared" si="408"/>
        <v>11017.550037675001</v>
      </c>
      <c r="AD1961" s="4"/>
      <c r="AE1961" s="4"/>
      <c r="AF1961" s="4"/>
    </row>
    <row r="1962" spans="1:32" x14ac:dyDescent="0.2">
      <c r="A1962">
        <f>front!A1962</f>
        <v>1072.1099999999999</v>
      </c>
      <c r="B1962" s="1">
        <f t="shared" si="409"/>
        <v>0.41999999999984539</v>
      </c>
      <c r="C1962">
        <f>front!D1962-front!B1962</f>
        <v>6702.33</v>
      </c>
      <c r="D1962" s="2">
        <f>front!E1962-front!C1962</f>
        <v>52196.6</v>
      </c>
      <c r="E1962" s="2">
        <f>IF(front!F1962-front!C1962&gt;0,front!F1962-front!C1962,0)</f>
        <v>51911.199999999997</v>
      </c>
      <c r="F1962" s="2">
        <f>front!I1962-front!H1962</f>
        <v>908.89999999999964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6690.7019108420654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54913.013042118873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54597.241246314159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906.8089242309477</v>
      </c>
      <c r="M1962" s="4"/>
      <c r="N1962" s="4"/>
      <c r="O1962" s="4">
        <f t="shared" si="404"/>
        <v>11151.169851403443</v>
      </c>
      <c r="P1962" s="4">
        <f t="shared" si="405"/>
        <v>10982.602608423775</v>
      </c>
      <c r="Q1962" s="4">
        <f t="shared" si="405"/>
        <v>10919.448249262832</v>
      </c>
      <c r="R1962" s="4">
        <f t="shared" si="406"/>
        <v>151.13482070515795</v>
      </c>
      <c r="S1962" s="4"/>
      <c r="T1962" s="4"/>
      <c r="U1962" s="4">
        <f t="shared" si="407"/>
        <v>0.99424959989788741</v>
      </c>
      <c r="V1962" s="4"/>
      <c r="W1962" s="4"/>
      <c r="X1962">
        <f>IF(front!E1962&gt;$X$2,O1962,P1962)</f>
        <v>11151.169851403443</v>
      </c>
      <c r="Y1962">
        <f t="shared" si="402"/>
        <v>10914.416611756029</v>
      </c>
      <c r="Z1962">
        <f>SUMPRODUCT($B$7:$B$456,Y$7:Y$456,EXP(constants!$B$32+constants!$A$32*ABS($A$7:$A$456-$A1962)))</f>
        <v>7.4692779990101185E-16</v>
      </c>
      <c r="AA1962">
        <f t="shared" si="403"/>
        <v>10914.416611756029</v>
      </c>
      <c r="AB1962">
        <f t="shared" si="408"/>
        <v>10909.509189214956</v>
      </c>
      <c r="AD1962" s="4"/>
      <c r="AE1962" s="4"/>
      <c r="AF1962" s="4"/>
    </row>
    <row r="1963" spans="1:32" x14ac:dyDescent="0.2">
      <c r="A1963">
        <f>front!A1963</f>
        <v>1072.53</v>
      </c>
      <c r="B1963" s="1">
        <f t="shared" si="409"/>
        <v>0.42000000000007276</v>
      </c>
      <c r="C1963">
        <f>front!D1963-front!B1963</f>
        <v>6620.66</v>
      </c>
      <c r="D1963" s="2">
        <f>front!E1963-front!C1963</f>
        <v>51694.200000000004</v>
      </c>
      <c r="E1963" s="2">
        <f>IF(front!F1963-front!C1963&gt;0,front!F1963-front!C1963,0)</f>
        <v>51552.3</v>
      </c>
      <c r="F1963" s="2">
        <f>front!I1963-front!H1963</f>
        <v>899.20000000000073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6609.0088934486685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54357.190398794133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54200.235770643223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897.1309145623527</v>
      </c>
      <c r="M1963" s="4"/>
      <c r="N1963" s="4"/>
      <c r="O1963" s="4">
        <f t="shared" si="404"/>
        <v>11015.014822414447</v>
      </c>
      <c r="P1963" s="4">
        <f t="shared" si="405"/>
        <v>10871.438079758826</v>
      </c>
      <c r="Q1963" s="4">
        <f t="shared" si="405"/>
        <v>10840.047154128644</v>
      </c>
      <c r="R1963" s="4">
        <f t="shared" si="406"/>
        <v>149.52181909372544</v>
      </c>
      <c r="S1963" s="4"/>
      <c r="T1963" s="4"/>
      <c r="U1963" s="4">
        <f t="shared" si="407"/>
        <v>0.9971125323623351</v>
      </c>
      <c r="V1963" s="4"/>
      <c r="W1963" s="4"/>
      <c r="X1963">
        <f>IF(front!E1963&gt;$X$2,O1963,P1963)</f>
        <v>11015.014822414447</v>
      </c>
      <c r="Y1963">
        <f t="shared" si="402"/>
        <v>10778.261582767032</v>
      </c>
      <c r="Z1963">
        <f>SUMPRODUCT($B$7:$B$456,Y$7:Y$456,EXP(constants!$B$32+constants!$A$32*ABS($A$7:$A$456-$A1963)))</f>
        <v>7.2929544703740207E-16</v>
      </c>
      <c r="AA1963">
        <f t="shared" si="403"/>
        <v>10778.261582767032</v>
      </c>
      <c r="AB1963">
        <f t="shared" si="408"/>
        <v>10773.354160225959</v>
      </c>
      <c r="AD1963" s="4"/>
      <c r="AE1963" s="4"/>
      <c r="AF1963" s="4"/>
    </row>
    <row r="1964" spans="1:32" x14ac:dyDescent="0.2">
      <c r="A1964">
        <f>front!A1964</f>
        <v>1072.96</v>
      </c>
      <c r="B1964" s="1">
        <f t="shared" si="409"/>
        <v>0.43000000000006366</v>
      </c>
      <c r="C1964">
        <f>front!D1964-front!B1964</f>
        <v>6566.2000000000007</v>
      </c>
      <c r="D1964" s="2">
        <f>front!E1964-front!C1964</f>
        <v>51286.7</v>
      </c>
      <c r="E1964" s="2">
        <f>IF(front!F1964-front!C1964&gt;0,front!F1964-front!C1964,0)</f>
        <v>51118.2</v>
      </c>
      <c r="F1964" s="2">
        <f>front!I1964-front!H1964</f>
        <v>886.89999999999964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6554.5383331719495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53906.49580924349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53720.168774551035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884.85880261383352</v>
      </c>
      <c r="M1964" s="4"/>
      <c r="N1964" s="4"/>
      <c r="O1964" s="4">
        <f t="shared" si="404"/>
        <v>10924.230555286584</v>
      </c>
      <c r="P1964" s="4">
        <f t="shared" si="405"/>
        <v>10781.299161848699</v>
      </c>
      <c r="Q1964" s="4">
        <f t="shared" si="405"/>
        <v>10744.033754910206</v>
      </c>
      <c r="R1964" s="4">
        <f t="shared" si="406"/>
        <v>147.47646710230561</v>
      </c>
      <c r="S1964" s="4"/>
      <c r="T1964" s="4"/>
      <c r="U1964" s="4">
        <f t="shared" si="407"/>
        <v>0.99654351424823062</v>
      </c>
      <c r="V1964" s="4"/>
      <c r="W1964" s="4"/>
      <c r="X1964">
        <f>IF(front!E1964&gt;$X$2,O1964,P1964)</f>
        <v>10924.230555286584</v>
      </c>
      <c r="Y1964">
        <f t="shared" si="402"/>
        <v>10687.477315639169</v>
      </c>
      <c r="Z1964">
        <f>SUMPRODUCT($B$7:$B$456,Y$7:Y$456,EXP(constants!$B$32+constants!$A$32*ABS($A$7:$A$456-$A1964)))</f>
        <v>7.1167441679776083E-16</v>
      </c>
      <c r="AA1964">
        <f t="shared" si="403"/>
        <v>10687.477315639169</v>
      </c>
      <c r="AB1964">
        <f t="shared" si="408"/>
        <v>10682.569893098096</v>
      </c>
      <c r="AD1964" s="4"/>
      <c r="AE1964" s="4"/>
      <c r="AF1964" s="4"/>
    </row>
    <row r="1965" spans="1:32" x14ac:dyDescent="0.2">
      <c r="A1965">
        <f>front!A1965</f>
        <v>1073.3800000000001</v>
      </c>
      <c r="B1965" s="1">
        <f t="shared" si="409"/>
        <v>0.42000000000007276</v>
      </c>
      <c r="C1965">
        <f>front!D1965-front!B1965</f>
        <v>6477.74</v>
      </c>
      <c r="D1965" s="2">
        <f>front!E1965-front!C1965</f>
        <v>50828.4</v>
      </c>
      <c r="E1965" s="2">
        <f>IF(front!F1965-front!C1965&gt;0,front!F1965-front!C1965,0)</f>
        <v>50621.2</v>
      </c>
      <c r="F1965" s="2">
        <f>front!I1965-front!H1965</f>
        <v>892.70000000000073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6466.069173222505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53399.753405144678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53170.698744651454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890.64565166407704</v>
      </c>
      <c r="M1965" s="4"/>
      <c r="N1965" s="4"/>
      <c r="O1965" s="4">
        <f t="shared" si="404"/>
        <v>10776.781955370841</v>
      </c>
      <c r="P1965" s="4">
        <f t="shared" si="405"/>
        <v>10679.950681028935</v>
      </c>
      <c r="Q1965" s="4">
        <f t="shared" si="405"/>
        <v>10634.139748930291</v>
      </c>
      <c r="R1965" s="4">
        <f t="shared" si="406"/>
        <v>148.44094194401285</v>
      </c>
      <c r="S1965" s="4"/>
      <c r="T1965" s="4"/>
      <c r="U1965" s="4">
        <f t="shared" si="407"/>
        <v>0.99571056707405781</v>
      </c>
      <c r="V1965" s="4"/>
      <c r="W1965" s="4"/>
      <c r="X1965">
        <f>IF(front!E1965&gt;$X$2,O1965,P1965)</f>
        <v>10776.781955370841</v>
      </c>
      <c r="Y1965">
        <f t="shared" si="402"/>
        <v>10540.028715723427</v>
      </c>
      <c r="Z1965">
        <f>SUMPRODUCT($B$7:$B$456,Y$7:Y$456,EXP(constants!$B$32+constants!$A$32*ABS($A$7:$A$456-$A1965)))</f>
        <v>6.9487427300522164E-16</v>
      </c>
      <c r="AA1965">
        <f t="shared" si="403"/>
        <v>10540.028715723427</v>
      </c>
      <c r="AB1965">
        <f t="shared" si="408"/>
        <v>10535.121293182354</v>
      </c>
      <c r="AD1965" s="4"/>
      <c r="AE1965" s="4"/>
      <c r="AF1965" s="4"/>
    </row>
    <row r="1966" spans="1:32" x14ac:dyDescent="0.2">
      <c r="A1966">
        <f>front!A1966</f>
        <v>1073.8</v>
      </c>
      <c r="B1966" s="1">
        <f t="shared" si="409"/>
        <v>0.41999999999984539</v>
      </c>
      <c r="C1966">
        <f>front!D1966-front!B1966</f>
        <v>6460</v>
      </c>
      <c r="D1966" s="2">
        <f>front!E1966-front!C1966</f>
        <v>50429.399999999994</v>
      </c>
      <c r="E1966" s="2">
        <f>IF(front!F1966-front!C1966&gt;0,front!F1966-front!C1966,0)</f>
        <v>50261</v>
      </c>
      <c r="F1966" s="2">
        <f>front!I1966-front!H1966</f>
        <v>900.20000000000073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6448.3285089983892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52958.694119569329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52772.575016470211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898.12864741071678</v>
      </c>
      <c r="M1966" s="4"/>
      <c r="N1966" s="4"/>
      <c r="O1966" s="4">
        <f t="shared" si="404"/>
        <v>10747.214181663981</v>
      </c>
      <c r="P1966" s="4">
        <f t="shared" si="405"/>
        <v>10591.738823913865</v>
      </c>
      <c r="Q1966" s="4">
        <f t="shared" si="405"/>
        <v>10554.515003294042</v>
      </c>
      <c r="R1966" s="4">
        <f t="shared" si="406"/>
        <v>149.68810790178611</v>
      </c>
      <c r="S1966" s="4"/>
      <c r="T1966" s="4"/>
      <c r="U1966" s="4">
        <f t="shared" si="407"/>
        <v>0.99648557982417574</v>
      </c>
      <c r="V1966" s="4"/>
      <c r="W1966" s="4"/>
      <c r="X1966">
        <f>IF(front!E1966&gt;$X$2,O1966,P1966)</f>
        <v>10747.214181663981</v>
      </c>
      <c r="Y1966">
        <f t="shared" si="402"/>
        <v>10510.460942016567</v>
      </c>
      <c r="Z1966">
        <f>SUMPRODUCT($B$7:$B$456,Y$7:Y$456,EXP(constants!$B$32+constants!$A$32*ABS($A$7:$A$456-$A1966)))</f>
        <v>6.7847072184660892E-16</v>
      </c>
      <c r="AA1966">
        <f t="shared" si="403"/>
        <v>10510.460942016567</v>
      </c>
      <c r="AB1966">
        <f t="shared" si="408"/>
        <v>10505.553519475494</v>
      </c>
      <c r="AD1966" s="4"/>
      <c r="AE1966" s="4"/>
      <c r="AF1966" s="4"/>
    </row>
    <row r="1967" spans="1:32" x14ac:dyDescent="0.2">
      <c r="A1967">
        <f>front!A1967</f>
        <v>1074.23</v>
      </c>
      <c r="B1967" s="1">
        <f t="shared" si="409"/>
        <v>0.43000000000006366</v>
      </c>
      <c r="C1967">
        <f>front!D1967-front!B1967</f>
        <v>6419.5399999999991</v>
      </c>
      <c r="D1967" s="2">
        <f>front!E1967-front!C1967</f>
        <v>50133.7</v>
      </c>
      <c r="E1967" s="2">
        <f>IF(front!F1967-front!C1967&gt;0,front!F1967-front!C1967,0)</f>
        <v>50011</v>
      </c>
      <c r="F1967" s="2">
        <f>front!I1967-front!H1967</f>
        <v>870.10000000000036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6407.8684388887905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52631.893334926288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52496.305814427644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868.09690014267676</v>
      </c>
      <c r="M1967" s="4"/>
      <c r="N1967" s="4"/>
      <c r="O1967" s="4">
        <f t="shared" si="404"/>
        <v>10679.780731481316</v>
      </c>
      <c r="P1967" s="4">
        <f t="shared" si="405"/>
        <v>10526.378666985256</v>
      </c>
      <c r="Q1967" s="4">
        <f t="shared" si="405"/>
        <v>10499.261162885528</v>
      </c>
      <c r="R1967" s="4">
        <f t="shared" si="406"/>
        <v>144.68281669044612</v>
      </c>
      <c r="S1967" s="4"/>
      <c r="T1967" s="4"/>
      <c r="U1967" s="4">
        <f t="shared" si="407"/>
        <v>0.99742385249879162</v>
      </c>
      <c r="V1967" s="4"/>
      <c r="W1967" s="4"/>
      <c r="X1967">
        <f>IF(front!E1967&gt;$X$2,O1967,P1967)</f>
        <v>10679.780731481316</v>
      </c>
      <c r="Y1967">
        <f t="shared" si="402"/>
        <v>10443.027491833902</v>
      </c>
      <c r="Z1967">
        <f>SUMPRODUCT($B$7:$B$456,Y$7:Y$456,EXP(constants!$B$32+constants!$A$32*ABS($A$7:$A$456-$A1967)))</f>
        <v>6.6207770423634342E-16</v>
      </c>
      <c r="AA1967">
        <f t="shared" si="403"/>
        <v>10443.027491833902</v>
      </c>
      <c r="AB1967">
        <f t="shared" si="408"/>
        <v>10438.120069292829</v>
      </c>
      <c r="AD1967" s="4"/>
      <c r="AE1967" s="4"/>
      <c r="AF1967" s="4"/>
    </row>
    <row r="1968" spans="1:32" x14ac:dyDescent="0.2">
      <c r="A1968">
        <f>front!A1968</f>
        <v>1074.6500000000001</v>
      </c>
      <c r="B1968" s="1">
        <f t="shared" si="409"/>
        <v>0.42000000000007276</v>
      </c>
      <c r="C1968">
        <f>front!D1968-front!B1968</f>
        <v>6394.0700000000006</v>
      </c>
      <c r="D1968" s="2">
        <f>front!E1968-front!C1968</f>
        <v>49966.3</v>
      </c>
      <c r="E1968" s="2">
        <f>IF(front!F1968-front!C1968&gt;0,front!F1968-front!C1968,0)</f>
        <v>49689.1</v>
      </c>
      <c r="F1968" s="2">
        <f>front!I1968-front!H1968</f>
        <v>889.79999999999927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6382.399416535548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52446.913464666512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52140.646337956838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887.75222702885105</v>
      </c>
      <c r="M1968" s="4"/>
      <c r="N1968" s="4"/>
      <c r="O1968" s="4">
        <f t="shared" si="404"/>
        <v>10637.33236089258</v>
      </c>
      <c r="P1968" s="4">
        <f t="shared" si="405"/>
        <v>10489.382692933301</v>
      </c>
      <c r="Q1968" s="4">
        <f t="shared" si="405"/>
        <v>10428.129267591368</v>
      </c>
      <c r="R1968" s="4">
        <f t="shared" si="406"/>
        <v>147.95870450480851</v>
      </c>
      <c r="S1968" s="4"/>
      <c r="T1968" s="4"/>
      <c r="U1968" s="4">
        <f t="shared" si="407"/>
        <v>0.9941604356390582</v>
      </c>
      <c r="V1968" s="4"/>
      <c r="W1968" s="4"/>
      <c r="X1968">
        <f>IF(front!E1968&gt;$X$2,O1968,P1968)</f>
        <v>10637.33236089258</v>
      </c>
      <c r="Y1968">
        <f t="shared" si="402"/>
        <v>10400.579121245166</v>
      </c>
      <c r="Z1968">
        <f>SUMPRODUCT($B$7:$B$456,Y$7:Y$456,EXP(constants!$B$32+constants!$A$32*ABS($A$7:$A$456-$A1968)))</f>
        <v>6.4644836535543526E-16</v>
      </c>
      <c r="AA1968">
        <f t="shared" si="403"/>
        <v>10400.579121245166</v>
      </c>
      <c r="AB1968">
        <f t="shared" si="408"/>
        <v>10395.671698704093</v>
      </c>
      <c r="AD1968" s="4"/>
      <c r="AE1968" s="4"/>
      <c r="AF1968" s="4"/>
    </row>
    <row r="1969" spans="1:32" x14ac:dyDescent="0.2">
      <c r="A1969">
        <f>front!A1969</f>
        <v>1075.07</v>
      </c>
      <c r="B1969" s="1">
        <f t="shared" si="409"/>
        <v>0.41999999999984539</v>
      </c>
      <c r="C1969">
        <f>front!D1969-front!B1969</f>
        <v>6362.9400000000005</v>
      </c>
      <c r="D1969" s="2">
        <f>front!E1969-front!C1969</f>
        <v>49742.7</v>
      </c>
      <c r="E1969" s="2">
        <f>IF(front!F1969-front!C1969&gt;0,front!F1969-front!C1969,0)</f>
        <v>49545.3</v>
      </c>
      <c r="F1969" s="2">
        <f>front!I1969-front!H1969</f>
        <v>845.5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6351.2716731652281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52199.862508290462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51981.78949530478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843.5527005454552</v>
      </c>
      <c r="M1969" s="4"/>
      <c r="N1969" s="4"/>
      <c r="O1969" s="4">
        <f t="shared" si="404"/>
        <v>10585.452788608714</v>
      </c>
      <c r="P1969" s="4">
        <f t="shared" si="405"/>
        <v>10439.972501658092</v>
      </c>
      <c r="Q1969" s="4">
        <f t="shared" si="405"/>
        <v>10396.357899060955</v>
      </c>
      <c r="R1969" s="4">
        <f t="shared" si="406"/>
        <v>140.59211675757587</v>
      </c>
      <c r="S1969" s="4"/>
      <c r="T1969" s="4"/>
      <c r="U1969" s="4">
        <f t="shared" si="407"/>
        <v>0.99582234506937539</v>
      </c>
      <c r="V1969" s="4"/>
      <c r="W1969" s="4"/>
      <c r="X1969">
        <f>IF(front!E1969&gt;$X$2,O1969,P1969)</f>
        <v>10585.452788608714</v>
      </c>
      <c r="Y1969">
        <f t="shared" si="402"/>
        <v>10348.6995489613</v>
      </c>
      <c r="Z1969">
        <f>SUMPRODUCT($B$7:$B$456,Y$7:Y$456,EXP(constants!$B$32+constants!$A$32*ABS($A$7:$A$456-$A1969)))</f>
        <v>6.311879804995562E-16</v>
      </c>
      <c r="AA1969">
        <f t="shared" si="403"/>
        <v>10348.6995489613</v>
      </c>
      <c r="AB1969">
        <f t="shared" si="408"/>
        <v>10343.792126420227</v>
      </c>
      <c r="AD1969" s="4"/>
      <c r="AE1969" s="4"/>
      <c r="AF1969" s="4"/>
    </row>
    <row r="1970" spans="1:32" x14ac:dyDescent="0.2">
      <c r="A1970">
        <f>front!A1970</f>
        <v>1075.5</v>
      </c>
      <c r="B1970" s="1">
        <f t="shared" si="409"/>
        <v>0.43000000000006366</v>
      </c>
      <c r="C1970">
        <f>front!D1970-front!B1970</f>
        <v>6328.3300000000008</v>
      </c>
      <c r="D1970" s="2">
        <f>front!E1970-front!C1970</f>
        <v>49557</v>
      </c>
      <c r="E1970" s="2">
        <f>IF(front!F1970-front!C1970&gt;0,front!F1970-front!C1970,0)</f>
        <v>49411.7</v>
      </c>
      <c r="F1970" s="2">
        <f>front!I1970-front!H1970</f>
        <v>846.40000000000146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6316.6655404975809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51994.713992570571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51834.21450015455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844.45065874046406</v>
      </c>
      <c r="M1970" s="4"/>
      <c r="N1970" s="4"/>
      <c r="O1970" s="4">
        <f t="shared" si="404"/>
        <v>10527.775900829301</v>
      </c>
      <c r="P1970" s="4">
        <f t="shared" si="405"/>
        <v>10398.942798514114</v>
      </c>
      <c r="Q1970" s="4">
        <f t="shared" si="405"/>
        <v>10366.84290003091</v>
      </c>
      <c r="R1970" s="4">
        <f t="shared" si="406"/>
        <v>140.74177645674399</v>
      </c>
      <c r="S1970" s="4"/>
      <c r="T1970" s="4"/>
      <c r="U1970" s="4">
        <f t="shared" si="407"/>
        <v>0.99691315750983933</v>
      </c>
      <c r="V1970" s="4"/>
      <c r="W1970" s="4"/>
      <c r="X1970">
        <f>IF(front!E1970&gt;$X$2,O1970,P1970)</f>
        <v>10527.775900829301</v>
      </c>
      <c r="Y1970">
        <f t="shared" si="402"/>
        <v>10291.022661181887</v>
      </c>
      <c r="Z1970">
        <f>SUMPRODUCT($B$7:$B$456,Y$7:Y$456,EXP(constants!$B$32+constants!$A$32*ABS($A$7:$A$456-$A1970)))</f>
        <v>6.1593739510722679E-16</v>
      </c>
      <c r="AA1970">
        <f t="shared" si="403"/>
        <v>10291.022661181887</v>
      </c>
      <c r="AB1970">
        <f t="shared" si="408"/>
        <v>10286.115238640814</v>
      </c>
      <c r="AD1970" s="4"/>
      <c r="AE1970" s="4"/>
      <c r="AF1970" s="4"/>
    </row>
    <row r="1971" spans="1:32" x14ac:dyDescent="0.2">
      <c r="A1971">
        <f>front!A1971</f>
        <v>1075.92</v>
      </c>
      <c r="B1971" s="1">
        <f t="shared" si="409"/>
        <v>0.42000000000007276</v>
      </c>
      <c r="C1971">
        <f>front!D1971-front!B1971</f>
        <v>6323.7300000000005</v>
      </c>
      <c r="D1971" s="2">
        <f>front!E1971-front!C1971</f>
        <v>49377.5</v>
      </c>
      <c r="E1971" s="2">
        <f>IF(front!F1971-front!C1971&gt;0,front!F1971-front!C1971,0)</f>
        <v>49186.9</v>
      </c>
      <c r="F1971" s="2">
        <f>front!I1971-front!H1971</f>
        <v>856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6312.0661614197015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51796.439247581511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51585.930610193696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854.02888106214562</v>
      </c>
      <c r="M1971" s="4"/>
      <c r="N1971" s="4"/>
      <c r="O1971" s="4">
        <f t="shared" si="404"/>
        <v>10520.110269032837</v>
      </c>
      <c r="P1971" s="4">
        <f t="shared" si="405"/>
        <v>10359.287849516302</v>
      </c>
      <c r="Q1971" s="4">
        <f t="shared" si="405"/>
        <v>10317.18612203874</v>
      </c>
      <c r="R1971" s="4">
        <f t="shared" si="406"/>
        <v>142.33814684369094</v>
      </c>
      <c r="S1971" s="4"/>
      <c r="T1971" s="4"/>
      <c r="U1971" s="4">
        <f t="shared" si="407"/>
        <v>0.99593584731989782</v>
      </c>
      <c r="V1971" s="4"/>
      <c r="W1971" s="4"/>
      <c r="X1971">
        <f>IF(front!E1971&gt;$X$2,O1971,P1971)</f>
        <v>10520.110269032837</v>
      </c>
      <c r="Y1971">
        <f t="shared" si="402"/>
        <v>10283.357029385423</v>
      </c>
      <c r="Z1971">
        <f>SUMPRODUCT($B$7:$B$456,Y$7:Y$456,EXP(constants!$B$32+constants!$A$32*ABS($A$7:$A$456-$A1971)))</f>
        <v>6.0139726754220265E-16</v>
      </c>
      <c r="AA1971">
        <f t="shared" si="403"/>
        <v>10283.357029385423</v>
      </c>
      <c r="AB1971">
        <f t="shared" si="408"/>
        <v>10278.44960684435</v>
      </c>
      <c r="AD1971" s="4"/>
      <c r="AE1971" s="4"/>
      <c r="AF1971" s="4"/>
    </row>
    <row r="1972" spans="1:32" x14ac:dyDescent="0.2">
      <c r="A1972">
        <f>front!A1972</f>
        <v>1076.3399999999999</v>
      </c>
      <c r="B1972" s="1">
        <f t="shared" si="409"/>
        <v>0.41999999999984539</v>
      </c>
      <c r="C1972">
        <f>front!D1972-front!B1972</f>
        <v>6262.329999999999</v>
      </c>
      <c r="D1972" s="2">
        <f>front!E1972-front!C1972</f>
        <v>49199.3</v>
      </c>
      <c r="E1972" s="2">
        <f>IF(front!F1972-front!C1972&gt;0,front!F1972-front!C1972,0)</f>
        <v>49075.600000000006</v>
      </c>
      <c r="F1972" s="2">
        <f>front!I1972-front!H1972</f>
        <v>851.5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6250.6768268076194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51599.624953830731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51463.018330975123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849.53908899324233</v>
      </c>
      <c r="M1972" s="4"/>
      <c r="N1972" s="4"/>
      <c r="O1972" s="4">
        <f t="shared" si="404"/>
        <v>10417.794711346032</v>
      </c>
      <c r="P1972" s="4">
        <f t="shared" si="405"/>
        <v>10319.924990766147</v>
      </c>
      <c r="Q1972" s="4">
        <f t="shared" si="405"/>
        <v>10292.603666195024</v>
      </c>
      <c r="R1972" s="4">
        <f t="shared" si="406"/>
        <v>141.58984816554039</v>
      </c>
      <c r="S1972" s="4"/>
      <c r="T1972" s="4"/>
      <c r="U1972" s="4">
        <f t="shared" si="407"/>
        <v>0.9973525655859351</v>
      </c>
      <c r="V1972" s="4"/>
      <c r="W1972" s="4"/>
      <c r="X1972">
        <f>IF(front!E1972&gt;$X$2,O1972,P1972)</f>
        <v>10417.794711346032</v>
      </c>
      <c r="Y1972">
        <f t="shared" si="402"/>
        <v>10181.041471698618</v>
      </c>
      <c r="Z1972">
        <f>SUMPRODUCT($B$7:$B$456,Y$7:Y$456,EXP(constants!$B$32+constants!$A$32*ABS($A$7:$A$456-$A1972)))</f>
        <v>5.8720038153271856E-16</v>
      </c>
      <c r="AA1972">
        <f t="shared" si="403"/>
        <v>10181.041471698618</v>
      </c>
      <c r="AB1972">
        <f t="shared" si="408"/>
        <v>10176.134049157545</v>
      </c>
      <c r="AD1972" s="4"/>
      <c r="AE1972" s="4"/>
      <c r="AF1972" s="4"/>
    </row>
    <row r="1973" spans="1:32" x14ac:dyDescent="0.2">
      <c r="A1973">
        <f>front!A1973</f>
        <v>1076.77</v>
      </c>
      <c r="B1973" s="1">
        <f t="shared" si="409"/>
        <v>0.43000000000006366</v>
      </c>
      <c r="C1973">
        <f>front!D1973-front!B1973</f>
        <v>6274.6</v>
      </c>
      <c r="D1973" s="2">
        <f>front!E1973-front!C1973</f>
        <v>49054.400000000001</v>
      </c>
      <c r="E1973" s="2">
        <f>IF(front!F1973-front!C1973&gt;0,front!F1973-front!C1973,0)</f>
        <v>48800.2</v>
      </c>
      <c r="F1973" s="2">
        <f>front!I1973-front!H1973</f>
        <v>829.10000000000036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6262.9443437714535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51439.60760012432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51158.92858448586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827.18991136847762</v>
      </c>
      <c r="M1973" s="4"/>
      <c r="N1973" s="4"/>
      <c r="O1973" s="4">
        <f t="shared" si="404"/>
        <v>10438.240572952423</v>
      </c>
      <c r="P1973" s="4">
        <f t="shared" si="405"/>
        <v>10287.921520024864</v>
      </c>
      <c r="Q1973" s="4">
        <f t="shared" si="405"/>
        <v>10231.785716897171</v>
      </c>
      <c r="R1973" s="4">
        <f t="shared" si="406"/>
        <v>137.8649852280796</v>
      </c>
      <c r="S1973" s="4"/>
      <c r="T1973" s="4"/>
      <c r="U1973" s="4">
        <f t="shared" si="407"/>
        <v>0.99454352339115082</v>
      </c>
      <c r="V1973" s="4"/>
      <c r="W1973" s="4"/>
      <c r="X1973">
        <f>IF(front!E1973&gt;$X$2,O1973,P1973)</f>
        <v>10438.240572952423</v>
      </c>
      <c r="Y1973">
        <f t="shared" ref="Y1973:Y2036" si="410">X1973-$U$4</f>
        <v>10201.487333305009</v>
      </c>
      <c r="Z1973">
        <f>SUMPRODUCT($B$7:$B$456,Y$7:Y$456,EXP(constants!$B$32+constants!$A$32*ABS($A$7:$A$456-$A1973)))</f>
        <v>5.7301261206048451E-16</v>
      </c>
      <c r="AA1973">
        <f t="shared" si="403"/>
        <v>10201.487333305009</v>
      </c>
      <c r="AB1973">
        <f t="shared" si="408"/>
        <v>10196.579910763936</v>
      </c>
      <c r="AD1973" s="4"/>
      <c r="AE1973" s="4"/>
      <c r="AF1973" s="4"/>
    </row>
    <row r="1974" spans="1:32" x14ac:dyDescent="0.2">
      <c r="A1974">
        <f>front!A1974</f>
        <v>1077.19</v>
      </c>
      <c r="B1974" s="1">
        <f t="shared" si="409"/>
        <v>0.42000000000007276</v>
      </c>
      <c r="C1974">
        <f>front!D1974-front!B1974</f>
        <v>6219</v>
      </c>
      <c r="D1974" s="2">
        <f>front!E1974-front!C1974</f>
        <v>48771.7</v>
      </c>
      <c r="E1974" s="2">
        <f>IF(front!F1974-front!C1974&gt;0,front!F1974-front!C1974,0)</f>
        <v>48592.600000000006</v>
      </c>
      <c r="F1974" s="2">
        <f>front!I1974-front!H1974</f>
        <v>789.09999999999854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6207.3569855743362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51127.463242192105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50929.744528480187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787.28070892393623</v>
      </c>
      <c r="M1974" s="4"/>
      <c r="N1974" s="4"/>
      <c r="O1974" s="4">
        <f t="shared" si="404"/>
        <v>10345.594975957227</v>
      </c>
      <c r="P1974" s="4">
        <f t="shared" si="405"/>
        <v>10225.492648438421</v>
      </c>
      <c r="Q1974" s="4">
        <f t="shared" si="405"/>
        <v>10185.948905696037</v>
      </c>
      <c r="R1974" s="4">
        <f t="shared" si="406"/>
        <v>131.21345148732271</v>
      </c>
      <c r="S1974" s="4"/>
      <c r="T1974" s="4"/>
      <c r="U1974" s="4">
        <f t="shared" si="407"/>
        <v>0.99613282761995603</v>
      </c>
      <c r="V1974" s="4"/>
      <c r="W1974" s="4"/>
      <c r="X1974">
        <f>IF(front!E1974&gt;$X$2,O1974,P1974)</f>
        <v>10345.594975957227</v>
      </c>
      <c r="Y1974">
        <f t="shared" si="410"/>
        <v>10108.841736309812</v>
      </c>
      <c r="Z1974">
        <f>SUMPRODUCT($B$7:$B$456,Y$7:Y$456,EXP(constants!$B$32+constants!$A$32*ABS($A$7:$A$456-$A1974)))</f>
        <v>5.5948578848732422E-16</v>
      </c>
      <c r="AA1974">
        <f t="shared" si="403"/>
        <v>10108.841736309812</v>
      </c>
      <c r="AB1974">
        <f t="shared" si="408"/>
        <v>10103.934313768739</v>
      </c>
      <c r="AD1974" s="4"/>
      <c r="AE1974" s="4"/>
      <c r="AF1974" s="4"/>
    </row>
    <row r="1975" spans="1:32" x14ac:dyDescent="0.2">
      <c r="A1975">
        <f>front!A1975</f>
        <v>1077.6099999999999</v>
      </c>
      <c r="B1975" s="1">
        <f t="shared" si="409"/>
        <v>0.41999999999984539</v>
      </c>
      <c r="C1975">
        <f>front!D1975-front!B1975</f>
        <v>6188.7999999999993</v>
      </c>
      <c r="D1975" s="2">
        <f>front!E1975-front!C1975</f>
        <v>48352.4</v>
      </c>
      <c r="E1975" s="2">
        <f>IF(front!F1975-front!C1975&gt;0,front!F1975-front!C1975,0)</f>
        <v>48119.9</v>
      </c>
      <c r="F1975" s="2">
        <f>front!I1975-front!H1975</f>
        <v>825.79999999999927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6177.1653358815711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50664.619017860969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50408.043793031196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823.89739999530241</v>
      </c>
      <c r="M1975" s="4"/>
      <c r="N1975" s="4"/>
      <c r="O1975" s="4">
        <f t="shared" si="404"/>
        <v>10295.27555980262</v>
      </c>
      <c r="P1975" s="4">
        <f t="shared" si="405"/>
        <v>10132.923803572194</v>
      </c>
      <c r="Q1975" s="4">
        <f t="shared" si="405"/>
        <v>10081.608758606239</v>
      </c>
      <c r="R1975" s="4">
        <f t="shared" si="406"/>
        <v>137.31623333255041</v>
      </c>
      <c r="S1975" s="4"/>
      <c r="T1975" s="4"/>
      <c r="U1975" s="4">
        <f t="shared" si="407"/>
        <v>0.99493581063464975</v>
      </c>
      <c r="V1975" s="4"/>
      <c r="W1975" s="4"/>
      <c r="X1975">
        <f>IF(front!E1975&gt;$X$2,O1975,P1975)</f>
        <v>10295.27555980262</v>
      </c>
      <c r="Y1975">
        <f t="shared" si="410"/>
        <v>10058.522320155205</v>
      </c>
      <c r="Z1975">
        <f>SUMPRODUCT($B$7:$B$456,Y$7:Y$456,EXP(constants!$B$32+constants!$A$32*ABS($A$7:$A$456-$A1975)))</f>
        <v>5.4627828590663861E-16</v>
      </c>
      <c r="AA1975">
        <f t="shared" si="403"/>
        <v>10058.522320155205</v>
      </c>
      <c r="AB1975">
        <f t="shared" si="408"/>
        <v>10053.614897614132</v>
      </c>
      <c r="AD1975" s="4"/>
      <c r="AE1975" s="4"/>
      <c r="AF1975" s="4"/>
    </row>
    <row r="1976" spans="1:32" x14ac:dyDescent="0.2">
      <c r="A1976">
        <f>front!A1976</f>
        <v>1078.04</v>
      </c>
      <c r="B1976" s="1">
        <f t="shared" si="409"/>
        <v>0.43000000000006366</v>
      </c>
      <c r="C1976">
        <f>front!D1976-front!B1976</f>
        <v>6115.4</v>
      </c>
      <c r="D1976" s="2">
        <f>front!E1976-front!C1976</f>
        <v>48014.400000000001</v>
      </c>
      <c r="E1976" s="2">
        <f>IF(front!F1976-front!C1976&gt;0,front!F1976-front!C1976,0)</f>
        <v>47858.7</v>
      </c>
      <c r="F1976" s="2">
        <f>front!I1976-front!H1976</f>
        <v>811.39999999999964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6103.7899119395679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50291.636619907884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50119.859863080819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809.53008208009555</v>
      </c>
      <c r="M1976" s="4"/>
      <c r="N1976" s="4"/>
      <c r="O1976" s="4">
        <f t="shared" si="404"/>
        <v>10172.983186565947</v>
      </c>
      <c r="P1976" s="4">
        <f t="shared" si="405"/>
        <v>10058.327323981577</v>
      </c>
      <c r="Q1976" s="4">
        <f t="shared" si="405"/>
        <v>10023.971972616164</v>
      </c>
      <c r="R1976" s="4">
        <f t="shared" si="406"/>
        <v>134.92168034668259</v>
      </c>
      <c r="S1976" s="4"/>
      <c r="T1976" s="4"/>
      <c r="U1976" s="4">
        <f t="shared" si="407"/>
        <v>0.99658438721878717</v>
      </c>
      <c r="V1976" s="4"/>
      <c r="W1976" s="4"/>
      <c r="X1976">
        <f>IF(front!E1976&gt;$X$2,O1976,P1976)</f>
        <v>10172.983186565947</v>
      </c>
      <c r="Y1976">
        <f t="shared" si="410"/>
        <v>9936.2299469185327</v>
      </c>
      <c r="Z1976">
        <f>SUMPRODUCT($B$7:$B$456,Y$7:Y$456,EXP(constants!$B$32+constants!$A$32*ABS($A$7:$A$456-$A1976)))</f>
        <v>5.3307926453015298E-16</v>
      </c>
      <c r="AA1976">
        <f t="shared" si="403"/>
        <v>9936.2299469185327</v>
      </c>
      <c r="AB1976">
        <f t="shared" si="408"/>
        <v>9931.3225243774596</v>
      </c>
      <c r="AD1976" s="4"/>
      <c r="AE1976" s="4"/>
      <c r="AF1976" s="4"/>
    </row>
    <row r="1977" spans="1:32" x14ac:dyDescent="0.2">
      <c r="A1977">
        <f>front!A1977</f>
        <v>1078.46</v>
      </c>
      <c r="B1977" s="1">
        <f t="shared" si="409"/>
        <v>0.42000000000007276</v>
      </c>
      <c r="C1977">
        <f>front!D1977-front!B1977</f>
        <v>6053.1299999999992</v>
      </c>
      <c r="D1977" s="2">
        <f>front!E1977-front!C1977</f>
        <v>47395.299999999996</v>
      </c>
      <c r="E1977" s="2">
        <f>IF(front!F1977-front!C1977&gt;0,front!F1977-front!C1977,0)</f>
        <v>47163.299999999996</v>
      </c>
      <c r="F1977" s="2">
        <f>front!I1977-front!H1977</f>
        <v>757.39999999999964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6041.5454327139687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49608.762393695222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49352.972362582441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755.65271035670401</v>
      </c>
      <c r="M1977" s="4"/>
      <c r="N1977" s="4"/>
      <c r="O1977" s="4">
        <f t="shared" si="404"/>
        <v>10069.242387856615</v>
      </c>
      <c r="P1977" s="4">
        <f t="shared" si="405"/>
        <v>9921.7524787390448</v>
      </c>
      <c r="Q1977" s="4">
        <f t="shared" si="405"/>
        <v>9870.5944725164882</v>
      </c>
      <c r="R1977" s="4">
        <f t="shared" si="406"/>
        <v>125.942118392784</v>
      </c>
      <c r="S1977" s="4"/>
      <c r="T1977" s="4"/>
      <c r="U1977" s="4">
        <f t="shared" si="407"/>
        <v>0.99484385381189655</v>
      </c>
      <c r="V1977" s="4"/>
      <c r="W1977" s="4"/>
      <c r="X1977">
        <f>IF(front!E1977&gt;$X$2,O1977,P1977)</f>
        <v>10069.242387856615</v>
      </c>
      <c r="Y1977">
        <f t="shared" si="410"/>
        <v>9832.4891482092007</v>
      </c>
      <c r="Z1977">
        <f>SUMPRODUCT($B$7:$B$456,Y$7:Y$456,EXP(constants!$B$32+constants!$A$32*ABS($A$7:$A$456-$A1977)))</f>
        <v>5.2049512761930966E-16</v>
      </c>
      <c r="AA1977">
        <f t="shared" si="403"/>
        <v>9832.4891482092007</v>
      </c>
      <c r="AB1977">
        <f t="shared" si="408"/>
        <v>9827.5817256681275</v>
      </c>
      <c r="AD1977" s="4"/>
      <c r="AE1977" s="4"/>
      <c r="AF1977" s="4"/>
    </row>
    <row r="1978" spans="1:32" x14ac:dyDescent="0.2">
      <c r="A1978">
        <f>front!A1978</f>
        <v>1078.8800000000001</v>
      </c>
      <c r="B1978" s="1">
        <f t="shared" si="409"/>
        <v>0.42000000000007276</v>
      </c>
      <c r="C1978">
        <f>front!D1978-front!B1978</f>
        <v>5961.9299999999994</v>
      </c>
      <c r="D1978" s="2">
        <f>front!E1978-front!C1978</f>
        <v>46686.1</v>
      </c>
      <c r="E1978" s="2">
        <f>IF(front!F1978-front!C1978&gt;0,front!F1978-front!C1978,0)</f>
        <v>46570</v>
      </c>
      <c r="F1978" s="2">
        <f>front!I1978-front!H1978</f>
        <v>805.10000000000036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5950.390357631295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48827.04094762171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48699.128123305913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803.24438283505197</v>
      </c>
      <c r="M1978" s="4"/>
      <c r="N1978" s="4"/>
      <c r="O1978" s="4">
        <f t="shared" si="404"/>
        <v>9917.3172627188251</v>
      </c>
      <c r="P1978" s="4">
        <f t="shared" si="405"/>
        <v>9765.4081895243417</v>
      </c>
      <c r="Q1978" s="4">
        <f t="shared" si="405"/>
        <v>9739.8256246611818</v>
      </c>
      <c r="R1978" s="4">
        <f t="shared" si="406"/>
        <v>133.87406380584198</v>
      </c>
      <c r="S1978" s="4"/>
      <c r="T1978" s="4"/>
      <c r="U1978" s="4">
        <f t="shared" si="407"/>
        <v>0.99738028719673966</v>
      </c>
      <c r="V1978" s="4"/>
      <c r="W1978" s="4"/>
      <c r="X1978">
        <f>IF(front!E1978&gt;$X$2,O1978,P1978)</f>
        <v>9917.3172627188251</v>
      </c>
      <c r="Y1978">
        <f t="shared" si="410"/>
        <v>9680.5640230714107</v>
      </c>
      <c r="Z1978">
        <f>SUMPRODUCT($B$7:$B$456,Y$7:Y$456,EXP(constants!$B$32+constants!$A$32*ABS($A$7:$A$456-$A1978)))</f>
        <v>5.082080581660242E-16</v>
      </c>
      <c r="AA1978">
        <f t="shared" si="403"/>
        <v>9680.5640230714107</v>
      </c>
      <c r="AB1978">
        <f t="shared" si="408"/>
        <v>9675.6566005303375</v>
      </c>
      <c r="AD1978" s="4"/>
      <c r="AE1978" s="4"/>
      <c r="AF1978" s="4"/>
    </row>
    <row r="1979" spans="1:32" x14ac:dyDescent="0.2">
      <c r="A1979">
        <f>front!A1979</f>
        <v>1079.3</v>
      </c>
      <c r="B1979" s="1">
        <f t="shared" si="409"/>
        <v>0.41999999999984539</v>
      </c>
      <c r="C1979">
        <f>front!D1979-front!B1979</f>
        <v>5870.4</v>
      </c>
      <c r="D1979" s="2">
        <f>front!E1979-front!C1979</f>
        <v>46229.599999999999</v>
      </c>
      <c r="E1979" s="2">
        <f>IF(front!F1979-front!C1979&gt;0,front!F1979-front!C1979,0)</f>
        <v>46031.399999999994</v>
      </c>
      <c r="F1979" s="2">
        <f>front!I1979-front!H1979</f>
        <v>790.10000000000036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5858.9142172568445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48324.196395446488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48105.963404602597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788.27843825379068</v>
      </c>
      <c r="M1979" s="4"/>
      <c r="N1979" s="4"/>
      <c r="O1979" s="4">
        <f t="shared" si="404"/>
        <v>9764.8570287614075</v>
      </c>
      <c r="P1979" s="4">
        <f t="shared" si="405"/>
        <v>9664.8392790892976</v>
      </c>
      <c r="Q1979" s="4">
        <f t="shared" si="405"/>
        <v>9621.1926809205197</v>
      </c>
      <c r="R1979" s="4">
        <f t="shared" si="406"/>
        <v>131.37973970896513</v>
      </c>
      <c r="S1979" s="4"/>
      <c r="T1979" s="4"/>
      <c r="U1979" s="4">
        <f t="shared" si="407"/>
        <v>0.9954839809635313</v>
      </c>
      <c r="V1979" s="4"/>
      <c r="W1979" s="4"/>
      <c r="X1979">
        <f>IF(front!E1979&gt;$X$2,O1979,P1979)</f>
        <v>9764.8570287614075</v>
      </c>
      <c r="Y1979">
        <f t="shared" si="410"/>
        <v>9528.1037891139931</v>
      </c>
      <c r="Z1979">
        <f>SUMPRODUCT($B$7:$B$456,Y$7:Y$456,EXP(constants!$B$32+constants!$A$32*ABS($A$7:$A$456-$A1979)))</f>
        <v>4.9621104344666803E-16</v>
      </c>
      <c r="AA1979">
        <f t="shared" si="403"/>
        <v>9528.1037891139931</v>
      </c>
      <c r="AB1979">
        <f t="shared" si="408"/>
        <v>9523.1963665729199</v>
      </c>
      <c r="AD1979" s="4"/>
      <c r="AE1979" s="4"/>
      <c r="AF1979" s="4"/>
    </row>
    <row r="1980" spans="1:32" x14ac:dyDescent="0.2">
      <c r="A1980">
        <f>front!A1980</f>
        <v>1079.73</v>
      </c>
      <c r="B1980" s="1">
        <f t="shared" si="409"/>
        <v>0.43000000000006366</v>
      </c>
      <c r="C1980">
        <f>front!D1980-front!B1980</f>
        <v>5776.5400000000009</v>
      </c>
      <c r="D1980" s="2">
        <f>front!E1980-front!C1980</f>
        <v>45212.5</v>
      </c>
      <c r="E1980" s="2">
        <f>IF(front!F1980-front!C1980&gt;0,front!F1980-front!C1980,0)</f>
        <v>45048.2</v>
      </c>
      <c r="F1980" s="2">
        <f>front!I1980-front!H1980</f>
        <v>778.5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5765.1182853535283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47204.907313718344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47024.249964102724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776.70478047859228</v>
      </c>
      <c r="M1980" s="4"/>
      <c r="N1980" s="4"/>
      <c r="O1980" s="4">
        <f t="shared" si="404"/>
        <v>9608.5304755892139</v>
      </c>
      <c r="P1980" s="4">
        <f t="shared" si="405"/>
        <v>9440.9814627436681</v>
      </c>
      <c r="Q1980" s="4">
        <f t="shared" si="405"/>
        <v>9404.8499928205438</v>
      </c>
      <c r="R1980" s="4">
        <f t="shared" si="406"/>
        <v>129.45079674643205</v>
      </c>
      <c r="S1980" s="4"/>
      <c r="T1980" s="4"/>
      <c r="U1980" s="4">
        <f t="shared" si="407"/>
        <v>0.99617291167600452</v>
      </c>
      <c r="V1980" s="4"/>
      <c r="W1980" s="4"/>
      <c r="X1980">
        <f>IF(front!E1980&gt;$X$2,O1980,P1980)</f>
        <v>9608.5304755892139</v>
      </c>
      <c r="Y1980">
        <f t="shared" si="410"/>
        <v>9371.7772359417995</v>
      </c>
      <c r="Z1980">
        <f>SUMPRODUCT($B$7:$B$456,Y$7:Y$456,EXP(constants!$B$32+constants!$A$32*ABS($A$7:$A$456-$A1980)))</f>
        <v>4.8422173261614329E-16</v>
      </c>
      <c r="AA1980">
        <f t="shared" si="403"/>
        <v>9371.7772359417995</v>
      </c>
      <c r="AB1980">
        <f t="shared" si="408"/>
        <v>9366.8698134007263</v>
      </c>
      <c r="AD1980" s="4"/>
      <c r="AE1980" s="4"/>
      <c r="AF1980" s="4"/>
    </row>
    <row r="1981" spans="1:32" x14ac:dyDescent="0.2">
      <c r="A1981">
        <f>front!A1981</f>
        <v>1080.1500000000001</v>
      </c>
      <c r="B1981" s="1">
        <f t="shared" si="409"/>
        <v>0.42000000000007276</v>
      </c>
      <c r="C1981">
        <f>front!D1981-front!B1981</f>
        <v>5643.0700000000006</v>
      </c>
      <c r="D1981" s="2">
        <f>front!E1981-front!C1981</f>
        <v>44473.1</v>
      </c>
      <c r="E1981" s="2">
        <f>IF(front!F1981-front!C1981&gt;0,front!F1981-front!C1981,0)</f>
        <v>44291.6</v>
      </c>
      <c r="F1981" s="2">
        <f>front!I1981-front!H1981</f>
        <v>752.70000000000073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5631.7542223296532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46392.249612396423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46192.911116355368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750.9633893003089</v>
      </c>
      <c r="M1981" s="4"/>
      <c r="N1981" s="4"/>
      <c r="O1981" s="4">
        <f t="shared" si="404"/>
        <v>9386.2570372160881</v>
      </c>
      <c r="P1981" s="4">
        <f t="shared" si="405"/>
        <v>9278.4499224792853</v>
      </c>
      <c r="Q1981" s="4">
        <f t="shared" si="405"/>
        <v>9238.5822232710725</v>
      </c>
      <c r="R1981" s="4">
        <f t="shared" si="406"/>
        <v>125.16056488338481</v>
      </c>
      <c r="S1981" s="4"/>
      <c r="T1981" s="4"/>
      <c r="U1981" s="4">
        <f t="shared" si="407"/>
        <v>0.99570319400963481</v>
      </c>
      <c r="V1981" s="4"/>
      <c r="W1981" s="4"/>
      <c r="X1981">
        <f>IF(front!E1981&gt;$X$2,O1981,P1981)</f>
        <v>9386.2570372160881</v>
      </c>
      <c r="Y1981">
        <f t="shared" si="410"/>
        <v>9149.5037975686737</v>
      </c>
      <c r="Z1981">
        <f>SUMPRODUCT($B$7:$B$456,Y$7:Y$456,EXP(constants!$B$32+constants!$A$32*ABS($A$7:$A$456-$A1981)))</f>
        <v>4.7279095114724107E-16</v>
      </c>
      <c r="AA1981">
        <f t="shared" si="403"/>
        <v>9149.5037975686737</v>
      </c>
      <c r="AB1981">
        <f t="shared" si="408"/>
        <v>9144.5963750276005</v>
      </c>
      <c r="AD1981" s="4"/>
      <c r="AE1981" s="4"/>
      <c r="AF1981" s="4"/>
    </row>
    <row r="1982" spans="1:32" x14ac:dyDescent="0.2">
      <c r="A1982">
        <f>front!A1982</f>
        <v>1080.57</v>
      </c>
      <c r="B1982" s="1">
        <f t="shared" si="409"/>
        <v>0.41999999999984539</v>
      </c>
      <c r="C1982">
        <f>front!D1982-front!B1982</f>
        <v>5533.4699999999993</v>
      </c>
      <c r="D1982" s="2">
        <f>front!E1982-front!C1982</f>
        <v>43533.3</v>
      </c>
      <c r="E1982" s="2">
        <f>IF(front!F1982-front!C1982&gt;0,front!F1982-front!C1982,0)</f>
        <v>43386.5</v>
      </c>
      <c r="F1982" s="2">
        <f>front!I1982-front!H1982</f>
        <v>778.30000000000109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5522.2537016417036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45360.736134132567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45199.760967126007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776.50523470253563</v>
      </c>
      <c r="M1982" s="4"/>
      <c r="N1982" s="4"/>
      <c r="O1982" s="4">
        <f t="shared" si="404"/>
        <v>9203.7561694028391</v>
      </c>
      <c r="P1982" s="4">
        <f t="shared" si="405"/>
        <v>9072.1472268265134</v>
      </c>
      <c r="Q1982" s="4">
        <f t="shared" si="405"/>
        <v>9039.9521934252007</v>
      </c>
      <c r="R1982" s="4">
        <f t="shared" si="406"/>
        <v>129.41753911708929</v>
      </c>
      <c r="S1982" s="4"/>
      <c r="T1982" s="4"/>
      <c r="U1982" s="4">
        <f t="shared" si="407"/>
        <v>0.99645122234060401</v>
      </c>
      <c r="V1982" s="4"/>
      <c r="W1982" s="4"/>
      <c r="X1982">
        <f>IF(front!E1982&gt;$X$2,O1982,P1982)</f>
        <v>9203.7561694028391</v>
      </c>
      <c r="Y1982">
        <f t="shared" si="410"/>
        <v>8967.0029297554247</v>
      </c>
      <c r="Z1982">
        <f>SUMPRODUCT($B$7:$B$456,Y$7:Y$456,EXP(constants!$B$32+constants!$A$32*ABS($A$7:$A$456-$A1982)))</f>
        <v>4.6163001044795207E-16</v>
      </c>
      <c r="AA1982">
        <f t="shared" si="403"/>
        <v>8967.0029297554247</v>
      </c>
      <c r="AB1982">
        <f t="shared" si="408"/>
        <v>8962.0955072143515</v>
      </c>
      <c r="AD1982" s="4"/>
      <c r="AE1982" s="4"/>
      <c r="AF1982" s="4"/>
    </row>
    <row r="1983" spans="1:32" x14ac:dyDescent="0.2">
      <c r="A1983">
        <f>front!A1983</f>
        <v>1081</v>
      </c>
      <c r="B1983" s="1">
        <f t="shared" si="409"/>
        <v>0.43000000000006366</v>
      </c>
      <c r="C1983">
        <f>front!D1983-front!B1983</f>
        <v>5440.33</v>
      </c>
      <c r="D1983" s="2">
        <f>front!E1983-front!C1983</f>
        <v>42618.1</v>
      </c>
      <c r="E1983" s="2">
        <f>IF(front!F1983-front!C1983&gt;0,front!F1983-front!C1983,0)</f>
        <v>42542.400000000001</v>
      </c>
      <c r="F1983" s="2">
        <f>front!I1983-front!H1983</f>
        <v>751.5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5429.2067174242475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44357.866527088117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44274.991719876707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749.76611599679904</v>
      </c>
      <c r="M1983" s="4"/>
      <c r="N1983" s="4"/>
      <c r="O1983" s="4">
        <f t="shared" si="404"/>
        <v>9048.6778623737464</v>
      </c>
      <c r="P1983" s="4">
        <f t="shared" si="405"/>
        <v>8871.5733054176235</v>
      </c>
      <c r="Q1983" s="4">
        <f t="shared" si="405"/>
        <v>8854.9983439753414</v>
      </c>
      <c r="R1983" s="4">
        <f t="shared" si="406"/>
        <v>124.96101933279985</v>
      </c>
      <c r="S1983" s="4"/>
      <c r="T1983" s="4"/>
      <c r="U1983" s="4">
        <f t="shared" si="407"/>
        <v>0.99813167733933283</v>
      </c>
      <c r="V1983" s="4"/>
      <c r="W1983" s="4"/>
      <c r="X1983">
        <f>IF(front!E1983&gt;$X$2,O1983,P1983)</f>
        <v>9048.6778623737464</v>
      </c>
      <c r="Y1983">
        <f t="shared" si="410"/>
        <v>8811.924622726332</v>
      </c>
      <c r="Z1983">
        <f>SUMPRODUCT($B$7:$B$456,Y$7:Y$456,EXP(constants!$B$32+constants!$A$32*ABS($A$7:$A$456-$A1983)))</f>
        <v>4.5047623675215647E-16</v>
      </c>
      <c r="AA1983">
        <f t="shared" si="403"/>
        <v>8811.924622726332</v>
      </c>
      <c r="AB1983">
        <f t="shared" si="408"/>
        <v>8807.0172001852588</v>
      </c>
      <c r="AD1983" s="4"/>
      <c r="AE1983" s="4"/>
      <c r="AF1983" s="4"/>
    </row>
    <row r="1984" spans="1:32" x14ac:dyDescent="0.2">
      <c r="A1984">
        <f>front!A1984</f>
        <v>1081.42</v>
      </c>
      <c r="B1984" s="1">
        <f t="shared" si="409"/>
        <v>0.42000000000007276</v>
      </c>
      <c r="C1984">
        <f>front!D1984-front!B1984</f>
        <v>5316.6600000000008</v>
      </c>
      <c r="D1984" s="2">
        <f>front!E1984-front!C1984</f>
        <v>41976.200000000004</v>
      </c>
      <c r="E1984" s="2">
        <f>IF(front!F1984-front!C1984&gt;0,front!F1984-front!C1984,0)</f>
        <v>41884.5</v>
      </c>
      <c r="F1984" s="2">
        <f>front!I1984-front!H1984</f>
        <v>688.70000000000073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5305.6717448690752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43655.513587232002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43555.249929747406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687.10890967881255</v>
      </c>
      <c r="M1984" s="4"/>
      <c r="N1984" s="4"/>
      <c r="O1984" s="4">
        <f t="shared" si="404"/>
        <v>8842.7862414484571</v>
      </c>
      <c r="P1984" s="4">
        <f t="shared" si="405"/>
        <v>8731.1027174463998</v>
      </c>
      <c r="Q1984" s="4">
        <f t="shared" si="405"/>
        <v>8711.0499859494812</v>
      </c>
      <c r="R1984" s="4">
        <f t="shared" si="406"/>
        <v>114.51815161313543</v>
      </c>
      <c r="S1984" s="4"/>
      <c r="T1984" s="4"/>
      <c r="U1984" s="4">
        <f t="shared" si="407"/>
        <v>0.99770329909681976</v>
      </c>
      <c r="V1984" s="4"/>
      <c r="W1984" s="4"/>
      <c r="X1984">
        <f>IF(front!E1984&gt;$X$2,O1984,P1984)</f>
        <v>8842.7862414484571</v>
      </c>
      <c r="Y1984">
        <f t="shared" si="410"/>
        <v>8606.0330018010427</v>
      </c>
      <c r="Z1984">
        <f>SUMPRODUCT($B$7:$B$456,Y$7:Y$456,EXP(constants!$B$32+constants!$A$32*ABS($A$7:$A$456-$A1984)))</f>
        <v>4.3984206841066762E-16</v>
      </c>
      <c r="AA1984">
        <f t="shared" si="403"/>
        <v>8606.0330018010427</v>
      </c>
      <c r="AB1984">
        <f t="shared" si="408"/>
        <v>8601.1255792599695</v>
      </c>
      <c r="AD1984" s="4"/>
      <c r="AE1984" s="4"/>
      <c r="AF1984" s="4"/>
    </row>
    <row r="1985" spans="1:32" x14ac:dyDescent="0.2">
      <c r="A1985">
        <f>front!A1985</f>
        <v>1081.8399999999999</v>
      </c>
      <c r="B1985" s="1">
        <f t="shared" si="409"/>
        <v>0.41999999999984539</v>
      </c>
      <c r="C1985">
        <f>front!D1985-front!B1985</f>
        <v>5268.67</v>
      </c>
      <c r="D1985" s="2">
        <f>front!E1985-front!C1985</f>
        <v>41461.700000000004</v>
      </c>
      <c r="E1985" s="2">
        <f>IF(front!F1985-front!C1985&gt;0,front!F1985-front!C1985,0)</f>
        <v>41396.9</v>
      </c>
      <c r="F1985" s="2">
        <f>front!I1985-front!H1985</f>
        <v>674.90000000000146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5257.7375550413435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43093.205440929865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43022.42588509652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673.34031546479832</v>
      </c>
      <c r="M1985" s="4"/>
      <c r="N1985" s="4"/>
      <c r="O1985" s="4">
        <f t="shared" si="404"/>
        <v>8762.8959250689059</v>
      </c>
      <c r="P1985" s="4">
        <f t="shared" si="405"/>
        <v>8618.6410881859738</v>
      </c>
      <c r="Q1985" s="4">
        <f t="shared" si="405"/>
        <v>8604.4851770193036</v>
      </c>
      <c r="R1985" s="4">
        <f t="shared" si="406"/>
        <v>112.22338591079972</v>
      </c>
      <c r="S1985" s="4"/>
      <c r="T1985" s="4"/>
      <c r="U1985" s="4">
        <f t="shared" si="407"/>
        <v>0.99835752399690081</v>
      </c>
      <c r="V1985" s="4"/>
      <c r="W1985" s="4"/>
      <c r="X1985">
        <f>IF(front!E1985&gt;$X$2,O1985,P1985)</f>
        <v>8762.8959250689059</v>
      </c>
      <c r="Y1985">
        <f t="shared" si="410"/>
        <v>8526.1426854214915</v>
      </c>
      <c r="Z1985">
        <f>SUMPRODUCT($B$7:$B$456,Y$7:Y$456,EXP(constants!$B$32+constants!$A$32*ABS($A$7:$A$456-$A1985)))</f>
        <v>4.2945893558912766E-16</v>
      </c>
      <c r="AA1985">
        <f t="shared" si="403"/>
        <v>8526.1426854214915</v>
      </c>
      <c r="AB1985">
        <f t="shared" si="408"/>
        <v>8521.2352628804183</v>
      </c>
      <c r="AD1985" s="4"/>
      <c r="AE1985" s="4"/>
      <c r="AF1985" s="4"/>
    </row>
    <row r="1986" spans="1:32" x14ac:dyDescent="0.2">
      <c r="A1986">
        <f>front!A1986</f>
        <v>1082.26</v>
      </c>
      <c r="B1986" s="1">
        <f t="shared" si="409"/>
        <v>0.42000000000007276</v>
      </c>
      <c r="C1986">
        <f>front!D1986-front!B1986</f>
        <v>5181.93</v>
      </c>
      <c r="D1986" s="2">
        <f>front!E1986-front!C1986</f>
        <v>40847.699999999997</v>
      </c>
      <c r="E1986" s="2">
        <f>IF(front!F1986-front!C1986&gt;0,front!F1986-front!C1986,0)</f>
        <v>40623.199999999997</v>
      </c>
      <c r="F1986" s="2">
        <f>front!I1986-front!H1986</f>
        <v>692.20000000000073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5171.1030964413003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42422.929638354457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42178.069156310812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690.60094611791419</v>
      </c>
      <c r="M1986" s="4"/>
      <c r="N1986" s="4"/>
      <c r="O1986" s="4">
        <f t="shared" si="404"/>
        <v>8618.5051607355017</v>
      </c>
      <c r="P1986" s="4">
        <f t="shared" si="405"/>
        <v>8484.5859276708925</v>
      </c>
      <c r="Q1986" s="4">
        <f t="shared" si="405"/>
        <v>8435.6138312621624</v>
      </c>
      <c r="R1986" s="4">
        <f t="shared" si="406"/>
        <v>115.10015768631902</v>
      </c>
      <c r="S1986" s="4"/>
      <c r="T1986" s="4"/>
      <c r="U1986" s="4">
        <f t="shared" si="407"/>
        <v>0.99422811003080103</v>
      </c>
      <c r="V1986" s="4"/>
      <c r="W1986" s="4"/>
      <c r="X1986">
        <f>IF(front!E1986&gt;$X$2,O1986,P1986)</f>
        <v>8618.5051607355017</v>
      </c>
      <c r="Y1986">
        <f t="shared" si="410"/>
        <v>8381.7519210880873</v>
      </c>
      <c r="Z1986">
        <f>SUMPRODUCT($B$7:$B$456,Y$7:Y$456,EXP(constants!$B$32+constants!$A$32*ABS($A$7:$A$456-$A1986)))</f>
        <v>4.1932091221693374E-16</v>
      </c>
      <c r="AA1986">
        <f t="shared" si="403"/>
        <v>8381.7519210880873</v>
      </c>
      <c r="AB1986">
        <f t="shared" si="408"/>
        <v>8376.8444985470142</v>
      </c>
      <c r="AD1986" s="4"/>
      <c r="AE1986" s="4"/>
      <c r="AF1986" s="4"/>
    </row>
    <row r="1987" spans="1:32" x14ac:dyDescent="0.2">
      <c r="A1987">
        <f>front!A1987</f>
        <v>1082.69</v>
      </c>
      <c r="B1987" s="1">
        <f t="shared" si="409"/>
        <v>0.43000000000006366</v>
      </c>
      <c r="C1987">
        <f>front!D1987-front!B1987</f>
        <v>5104.33</v>
      </c>
      <c r="D1987" s="2">
        <f>front!E1987-front!C1987</f>
        <v>40258.399999999994</v>
      </c>
      <c r="E1987" s="2">
        <f>IF(front!F1987-front!C1987&gt;0,front!F1987-front!C1987,0)</f>
        <v>40156.899999999994</v>
      </c>
      <c r="F1987" s="2">
        <f>front!I1987-front!H1987</f>
        <v>693.5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5093.602453562713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41780.435162306196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41669.855251441928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691.89798839327818</v>
      </c>
      <c r="M1987" s="4"/>
      <c r="N1987" s="4"/>
      <c r="O1987" s="4">
        <f t="shared" si="404"/>
        <v>8489.3374226045216</v>
      </c>
      <c r="P1987" s="4">
        <f t="shared" si="405"/>
        <v>8356.0870324612388</v>
      </c>
      <c r="Q1987" s="4">
        <f t="shared" si="405"/>
        <v>8333.9710502883845</v>
      </c>
      <c r="R1987" s="4">
        <f t="shared" si="406"/>
        <v>115.3163313988797</v>
      </c>
      <c r="S1987" s="4"/>
      <c r="T1987" s="4"/>
      <c r="U1987" s="4">
        <f t="shared" si="407"/>
        <v>0.99735330878113893</v>
      </c>
      <c r="V1987" s="4"/>
      <c r="W1987" s="4"/>
      <c r="X1987">
        <f>IF(front!E1987&gt;$X$2,O1987,P1987)</f>
        <v>8489.3374226045216</v>
      </c>
      <c r="Y1987">
        <f t="shared" si="410"/>
        <v>8252.5841829571073</v>
      </c>
      <c r="Z1987">
        <f>SUMPRODUCT($B$7:$B$456,Y$7:Y$456,EXP(constants!$B$32+constants!$A$32*ABS($A$7:$A$456-$A1987)))</f>
        <v>4.0918939898138006E-16</v>
      </c>
      <c r="AA1987">
        <f t="shared" si="403"/>
        <v>8252.5841829571073</v>
      </c>
      <c r="AB1987">
        <f t="shared" si="408"/>
        <v>8247.6767604160341</v>
      </c>
      <c r="AD1987" s="4"/>
      <c r="AE1987" s="4"/>
      <c r="AF1987" s="4"/>
    </row>
    <row r="1988" spans="1:32" x14ac:dyDescent="0.2">
      <c r="A1988">
        <f>front!A1988</f>
        <v>1083.1099999999999</v>
      </c>
      <c r="B1988" s="1">
        <f t="shared" si="409"/>
        <v>0.41999999999984539</v>
      </c>
      <c r="C1988">
        <f>front!D1988-front!B1988</f>
        <v>5043.5300000000007</v>
      </c>
      <c r="D1988" s="2">
        <f>front!E1988-front!C1988</f>
        <v>39843.300000000003</v>
      </c>
      <c r="E1988" s="2">
        <f>IF(front!F1988-front!C1988&gt;0,front!F1988-front!C1988,0)</f>
        <v>39670.199999999997</v>
      </c>
      <c r="F1988" s="2">
        <f>front!I1988-front!H1988</f>
        <v>701.60000000000036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5032.8834496472045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41328.355802540631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41139.956415338595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699.97956153418784</v>
      </c>
      <c r="M1988" s="4"/>
      <c r="N1988" s="4"/>
      <c r="O1988" s="4">
        <f t="shared" si="404"/>
        <v>8388.1390827453415</v>
      </c>
      <c r="P1988" s="4">
        <f t="shared" si="405"/>
        <v>8265.6711605081255</v>
      </c>
      <c r="Q1988" s="4">
        <f t="shared" si="405"/>
        <v>8227.9912830677204</v>
      </c>
      <c r="R1988" s="4">
        <f t="shared" si="406"/>
        <v>116.66326025569798</v>
      </c>
      <c r="S1988" s="4"/>
      <c r="T1988" s="4"/>
      <c r="U1988" s="4">
        <f t="shared" si="407"/>
        <v>0.99544140134434178</v>
      </c>
      <c r="V1988" s="4"/>
      <c r="W1988" s="4"/>
      <c r="X1988">
        <f>IF(front!E1988&gt;$X$2,O1988,P1988)</f>
        <v>8388.1390827453415</v>
      </c>
      <c r="Y1988">
        <f t="shared" si="410"/>
        <v>8151.3858430979262</v>
      </c>
      <c r="Z1988">
        <f>SUMPRODUCT($B$7:$B$456,Y$7:Y$456,EXP(constants!$B$32+constants!$A$32*ABS($A$7:$A$456-$A1988)))</f>
        <v>3.9952986847275447E-16</v>
      </c>
      <c r="AA1988">
        <f t="shared" si="403"/>
        <v>8151.3858430979262</v>
      </c>
      <c r="AB1988">
        <f t="shared" si="408"/>
        <v>8146.4784205568531</v>
      </c>
      <c r="AD1988" s="4"/>
      <c r="AE1988" s="4"/>
      <c r="AF1988" s="4"/>
    </row>
    <row r="1989" spans="1:32" x14ac:dyDescent="0.2">
      <c r="A1989">
        <f>front!A1989</f>
        <v>1083.53</v>
      </c>
      <c r="B1989" s="1">
        <f t="shared" si="409"/>
        <v>0.42000000000007276</v>
      </c>
      <c r="C1989">
        <f>front!D1989-front!B1989</f>
        <v>4988.9400000000005</v>
      </c>
      <c r="D1989" s="2">
        <f>front!E1989-front!C1989</f>
        <v>39388.800000000003</v>
      </c>
      <c r="E1989" s="2">
        <f>IF(front!F1989-front!C1989&gt;0,front!F1989-front!C1989,0)</f>
        <v>39258.9</v>
      </c>
      <c r="F1989" s="2">
        <f>front!I1989-front!H1989</f>
        <v>706.5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4978.3684614490166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40833.838534126291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40692.592705853669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704.86841610453951</v>
      </c>
      <c r="M1989" s="4"/>
      <c r="N1989" s="4"/>
      <c r="O1989" s="4">
        <f t="shared" si="404"/>
        <v>8297.2807690816953</v>
      </c>
      <c r="P1989" s="4">
        <f t="shared" si="405"/>
        <v>8166.7677068252578</v>
      </c>
      <c r="Q1989" s="4">
        <f t="shared" si="405"/>
        <v>8138.5185411707344</v>
      </c>
      <c r="R1989" s="4">
        <f t="shared" si="406"/>
        <v>117.47806935075658</v>
      </c>
      <c r="S1989" s="4"/>
      <c r="T1989" s="4"/>
      <c r="U1989" s="4">
        <f t="shared" si="407"/>
        <v>0.99654096128742409</v>
      </c>
      <c r="V1989" s="4"/>
      <c r="W1989" s="4"/>
      <c r="X1989">
        <f>IF(front!E1989&gt;$X$2,O1989,P1989)</f>
        <v>8297.2807690816953</v>
      </c>
      <c r="Y1989">
        <f t="shared" si="410"/>
        <v>8060.52752943428</v>
      </c>
      <c r="Z1989">
        <f>SUMPRODUCT($B$7:$B$456,Y$7:Y$456,EXP(constants!$B$32+constants!$A$32*ABS($A$7:$A$456-$A1989)))</f>
        <v>3.9009836569377488E-16</v>
      </c>
      <c r="AA1989">
        <f t="shared" si="403"/>
        <v>8060.52752943428</v>
      </c>
      <c r="AB1989">
        <f t="shared" si="408"/>
        <v>8055.6201068932069</v>
      </c>
      <c r="AD1989" s="4"/>
      <c r="AE1989" s="4"/>
      <c r="AF1989" s="4"/>
    </row>
    <row r="1990" spans="1:32" x14ac:dyDescent="0.2">
      <c r="A1990">
        <f>front!A1990</f>
        <v>1083.95</v>
      </c>
      <c r="B1990" s="1">
        <f t="shared" si="409"/>
        <v>0.42000000000007276</v>
      </c>
      <c r="C1990">
        <f>front!D1990-front!B1990</f>
        <v>4924.5400000000009</v>
      </c>
      <c r="D1990" s="2">
        <f>front!E1990-front!C1990</f>
        <v>38950.400000000001</v>
      </c>
      <c r="E1990" s="2">
        <f>IF(front!F1990-front!C1990&gt;0,front!F1990-front!C1990,0)</f>
        <v>38746.5</v>
      </c>
      <c r="F1990" s="2">
        <f>front!I1990-front!H1990</f>
        <v>645.79999999999927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4914.059659437693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40357.311446996573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40135.837837004765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644.30657684505195</v>
      </c>
      <c r="M1990" s="4"/>
      <c r="N1990" s="4"/>
      <c r="O1990" s="4">
        <f t="shared" si="404"/>
        <v>8190.099432396155</v>
      </c>
      <c r="P1990" s="4">
        <f t="shared" si="405"/>
        <v>8071.4622893993137</v>
      </c>
      <c r="Q1990" s="4">
        <f t="shared" si="405"/>
        <v>8027.167567400953</v>
      </c>
      <c r="R1990" s="4">
        <f t="shared" si="406"/>
        <v>107.38442947417532</v>
      </c>
      <c r="S1990" s="4"/>
      <c r="T1990" s="4"/>
      <c r="U1990" s="4">
        <f t="shared" si="407"/>
        <v>0.99451218126156204</v>
      </c>
      <c r="V1990" s="4"/>
      <c r="W1990" s="4"/>
      <c r="X1990">
        <f>IF(front!E1990&gt;$X$2,O1990,P1990)</f>
        <v>8190.099432396155</v>
      </c>
      <c r="Y1990">
        <f t="shared" si="410"/>
        <v>7953.3461927487397</v>
      </c>
      <c r="Z1990">
        <f>SUMPRODUCT($B$7:$B$456,Y$7:Y$456,EXP(constants!$B$32+constants!$A$32*ABS($A$7:$A$456-$A1990)))</f>
        <v>3.8088950770731112E-16</v>
      </c>
      <c r="AA1990">
        <f t="shared" si="403"/>
        <v>7953.3461927487397</v>
      </c>
      <c r="AB1990">
        <f t="shared" si="408"/>
        <v>7948.4387702076665</v>
      </c>
      <c r="AD1990" s="4"/>
      <c r="AE1990" s="4"/>
      <c r="AF1990" s="4"/>
    </row>
    <row r="1991" spans="1:32" x14ac:dyDescent="0.2">
      <c r="A1991">
        <f>front!A1991</f>
        <v>1084.3800000000001</v>
      </c>
      <c r="B1991" s="1">
        <f t="shared" si="409"/>
        <v>0.43000000000006366</v>
      </c>
      <c r="C1991">
        <f>front!D1991-front!B1991</f>
        <v>4858.2</v>
      </c>
      <c r="D1991" s="2">
        <f>front!E1991-front!C1991</f>
        <v>38402.300000000003</v>
      </c>
      <c r="E1991" s="2">
        <f>IF(front!F1991-front!C1991&gt;0,front!F1991-front!C1991,0)</f>
        <v>38317.4</v>
      </c>
      <c r="F1991" s="2">
        <f>front!I1991-front!H1991</f>
        <v>697.89999999999964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4847.8165778309904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39762.202880722674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39670.087175235618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696.28797830762608</v>
      </c>
      <c r="M1991" s="4"/>
      <c r="N1991" s="4"/>
      <c r="O1991" s="4">
        <f t="shared" si="404"/>
        <v>8079.6942963849842</v>
      </c>
      <c r="P1991" s="4">
        <f t="shared" si="405"/>
        <v>7952.4405761445341</v>
      </c>
      <c r="Q1991" s="4">
        <f t="shared" si="405"/>
        <v>7934.0174350471225</v>
      </c>
      <c r="R1991" s="4">
        <f t="shared" si="406"/>
        <v>116.04799638460435</v>
      </c>
      <c r="S1991" s="4"/>
      <c r="T1991" s="4"/>
      <c r="U1991" s="4">
        <f t="shared" si="407"/>
        <v>0.99768333495597861</v>
      </c>
      <c r="V1991" s="4"/>
      <c r="W1991" s="4"/>
      <c r="X1991">
        <f>IF(front!E1991&gt;$X$2,O1991,P1991)</f>
        <v>8079.6942963849842</v>
      </c>
      <c r="Y1991">
        <f t="shared" si="410"/>
        <v>7842.9410567375689</v>
      </c>
      <c r="Z1991">
        <f>SUMPRODUCT($B$7:$B$456,Y$7:Y$456,EXP(constants!$B$32+constants!$A$32*ABS($A$7:$A$456-$A1991)))</f>
        <v>3.71686563193483E-16</v>
      </c>
      <c r="AA1991">
        <f t="shared" ref="AA1991:AA2054" si="411">Y1991-Z1991</f>
        <v>7842.9410567375689</v>
      </c>
      <c r="AB1991">
        <f t="shared" si="408"/>
        <v>7838.0336341964958</v>
      </c>
      <c r="AD1991" s="4"/>
      <c r="AE1991" s="4"/>
      <c r="AF1991" s="4"/>
    </row>
    <row r="1992" spans="1:32" x14ac:dyDescent="0.2">
      <c r="A1992">
        <f>front!A1992</f>
        <v>1084.8</v>
      </c>
      <c r="B1992" s="1">
        <f t="shared" si="409"/>
        <v>0.41999999999984539</v>
      </c>
      <c r="C1992">
        <f>front!D1992-front!B1992</f>
        <v>4850.1400000000003</v>
      </c>
      <c r="D1992" s="2">
        <f>front!E1992-front!C1992</f>
        <v>38131.5</v>
      </c>
      <c r="E1992" s="2">
        <f>IF(front!F1992-front!C1992&gt;0,front!F1992-front!C1992,0)</f>
        <v>38060.300000000003</v>
      </c>
      <c r="F1992" s="2">
        <f>front!I1992-front!H1992</f>
        <v>649.70000000000073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4839.7685538880742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39468.449319832318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39391.244232617973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648.19769350116394</v>
      </c>
      <c r="M1992" s="4"/>
      <c r="N1992" s="4"/>
      <c r="O1992" s="4">
        <f t="shared" ref="O1992:O2054" si="412">I1992*1000/O$4</f>
        <v>8066.28092314679</v>
      </c>
      <c r="P1992" s="4">
        <f t="shared" ref="P1992:Q2054" si="413">J1992*1000/P$4</f>
        <v>7893.6898639664632</v>
      </c>
      <c r="Q1992" s="4">
        <f t="shared" si="413"/>
        <v>7878.2488465235947</v>
      </c>
      <c r="R1992" s="4">
        <f t="shared" ref="R1992:R2054" si="414">L1992*1000/R$4</f>
        <v>108.03294891686066</v>
      </c>
      <c r="S1992" s="4"/>
      <c r="T1992" s="4"/>
      <c r="U1992" s="4">
        <f t="shared" ref="U1992:U2055" si="415">Q1992/P1992</f>
        <v>0.99804387837513675</v>
      </c>
      <c r="V1992" s="4"/>
      <c r="W1992" s="4"/>
      <c r="X1992">
        <f>IF(front!E1992&gt;$X$2,O1992,P1992)</f>
        <v>8066.28092314679</v>
      </c>
      <c r="Y1992">
        <f t="shared" si="410"/>
        <v>7829.5276834993747</v>
      </c>
      <c r="Z1992">
        <f>SUMPRODUCT($B$7:$B$456,Y$7:Y$456,EXP(constants!$B$32+constants!$A$32*ABS($A$7:$A$456-$A1992)))</f>
        <v>3.629123434660141E-16</v>
      </c>
      <c r="AA1992">
        <f t="shared" si="411"/>
        <v>7829.5276834993747</v>
      </c>
      <c r="AB1992">
        <f t="shared" ref="AB1992:AB2054" si="416">IF((AA1992-$AA$3)&gt;0,AA1992-$AA$3,0)</f>
        <v>7824.6202609583015</v>
      </c>
      <c r="AD1992" s="4"/>
      <c r="AE1992" s="4"/>
      <c r="AF1992" s="4"/>
    </row>
    <row r="1993" spans="1:32" x14ac:dyDescent="0.2">
      <c r="A1993">
        <f>front!A1993</f>
        <v>1085.22</v>
      </c>
      <c r="B1993" s="1">
        <f t="shared" ref="B1993:B2054" si="417">A1993-A1992</f>
        <v>0.42000000000007276</v>
      </c>
      <c r="C1993">
        <f>front!D1993-front!B1993</f>
        <v>4794.33</v>
      </c>
      <c r="D1993" s="2">
        <f>front!E1993-front!C1993</f>
        <v>37966.6</v>
      </c>
      <c r="E1993" s="2">
        <f>IF(front!F1993-front!C1993&gt;0,front!F1993-front!C1993,0)</f>
        <v>37836.299999999996</v>
      </c>
      <c r="F1993" s="2">
        <f>front!I1993-front!H1993</f>
        <v>676.89999999999964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4784.0426485746084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39289.660513931958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39148.433352072498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675.33576323896466</v>
      </c>
      <c r="M1993" s="4"/>
      <c r="N1993" s="4"/>
      <c r="O1993" s="4">
        <f t="shared" si="412"/>
        <v>7973.4044142910143</v>
      </c>
      <c r="P1993" s="4">
        <f t="shared" si="413"/>
        <v>7857.9321027863916</v>
      </c>
      <c r="Q1993" s="4">
        <f t="shared" si="413"/>
        <v>7829.6866704144995</v>
      </c>
      <c r="R1993" s="4">
        <f t="shared" si="414"/>
        <v>112.55596053982744</v>
      </c>
      <c r="S1993" s="4"/>
      <c r="T1993" s="4"/>
      <c r="U1993" s="4">
        <f t="shared" si="415"/>
        <v>0.99640548785578376</v>
      </c>
      <c r="V1993" s="4"/>
      <c r="W1993" s="4"/>
      <c r="X1993">
        <f>IF(front!E1993&gt;$X$2,O1993,P1993)</f>
        <v>7973.4044142910143</v>
      </c>
      <c r="Y1993">
        <f t="shared" si="410"/>
        <v>7736.651174643599</v>
      </c>
      <c r="Z1993">
        <f>SUMPRODUCT($B$7:$B$456,Y$7:Y$456,EXP(constants!$B$32+constants!$A$32*ABS($A$7:$A$456-$A1993)))</f>
        <v>3.5434525237715586E-16</v>
      </c>
      <c r="AA1993">
        <f t="shared" si="411"/>
        <v>7736.651174643599</v>
      </c>
      <c r="AB1993">
        <f t="shared" si="416"/>
        <v>7731.7437521025258</v>
      </c>
      <c r="AD1993" s="4"/>
      <c r="AE1993" s="4"/>
      <c r="AF1993" s="4"/>
    </row>
    <row r="1994" spans="1:32" x14ac:dyDescent="0.2">
      <c r="A1994">
        <f>front!A1994</f>
        <v>1085.6400000000001</v>
      </c>
      <c r="B1994" s="1">
        <f t="shared" si="417"/>
        <v>0.42000000000007276</v>
      </c>
      <c r="C1994">
        <f>front!D1994-front!B1994</f>
        <v>4750.53</v>
      </c>
      <c r="D1994" s="2">
        <f>front!E1994-front!C1994</f>
        <v>37582.400000000001</v>
      </c>
      <c r="E1994" s="2">
        <f>IF(front!F1994-front!C1994&gt;0,front!F1994-front!C1994,0)</f>
        <v>37463.800000000003</v>
      </c>
      <c r="F1994" s="2">
        <f>front!I1994-front!H1994</f>
        <v>689.39999999999964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4740.3100510874547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38873.361367614227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38744.926271061289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687.80731691320045</v>
      </c>
      <c r="M1994" s="4"/>
      <c r="N1994" s="4"/>
      <c r="O1994" s="4">
        <f t="shared" si="412"/>
        <v>7900.5167518124244</v>
      </c>
      <c r="P1994" s="4">
        <f t="shared" si="413"/>
        <v>7774.672273522845</v>
      </c>
      <c r="Q1994" s="4">
        <f t="shared" si="413"/>
        <v>7748.9852542122571</v>
      </c>
      <c r="R1994" s="4">
        <f t="shared" si="414"/>
        <v>114.63455281886674</v>
      </c>
      <c r="S1994" s="4"/>
      <c r="T1994" s="4"/>
      <c r="U1994" s="4">
        <f t="shared" si="415"/>
        <v>0.99669606403885769</v>
      </c>
      <c r="V1994" s="4"/>
      <c r="W1994" s="4"/>
      <c r="X1994">
        <f>IF(front!E1994&gt;$X$2,O1994,P1994)</f>
        <v>7900.5167518124244</v>
      </c>
      <c r="Y1994">
        <f t="shared" si="410"/>
        <v>7663.7635121650092</v>
      </c>
      <c r="Z1994">
        <f>SUMPRODUCT($B$7:$B$456,Y$7:Y$456,EXP(constants!$B$32+constants!$A$32*ABS($A$7:$A$456-$A1994)))</f>
        <v>3.4598040034421904E-16</v>
      </c>
      <c r="AA1994">
        <f t="shared" si="411"/>
        <v>7663.7635121650092</v>
      </c>
      <c r="AB1994">
        <f t="shared" si="416"/>
        <v>7658.856089623936</v>
      </c>
      <c r="AD1994" s="4"/>
      <c r="AE1994" s="4"/>
      <c r="AF1994" s="4"/>
    </row>
    <row r="1995" spans="1:32" x14ac:dyDescent="0.2">
      <c r="A1995">
        <f>front!A1995</f>
        <v>1086.07</v>
      </c>
      <c r="B1995" s="1">
        <f t="shared" si="417"/>
        <v>0.42999999999983629</v>
      </c>
      <c r="C1995">
        <f>front!D1995-front!B1995</f>
        <v>4735.3999999999996</v>
      </c>
      <c r="D1995" s="2">
        <f>front!E1995-front!C1995</f>
        <v>37548.800000000003</v>
      </c>
      <c r="E1995" s="2">
        <f>IF(front!F1995-front!C1995&gt;0,front!F1995-front!C1995,0)</f>
        <v>37347.399999999994</v>
      </c>
      <c r="F1995" s="2">
        <f>front!I1995-front!H1995</f>
        <v>673.79999999999927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4725.2036156134491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38836.971500986343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38618.907454909313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672.24281928615494</v>
      </c>
      <c r="M1995" s="4"/>
      <c r="N1995" s="4"/>
      <c r="O1995" s="4">
        <f t="shared" si="412"/>
        <v>7875.3393593557494</v>
      </c>
      <c r="P1995" s="4">
        <f t="shared" si="413"/>
        <v>7767.3943001972693</v>
      </c>
      <c r="Q1995" s="4">
        <f t="shared" si="413"/>
        <v>7723.7814909818617</v>
      </c>
      <c r="R1995" s="4">
        <f t="shared" si="414"/>
        <v>112.04046988102583</v>
      </c>
      <c r="S1995" s="4"/>
      <c r="T1995" s="4"/>
      <c r="U1995" s="4">
        <f t="shared" si="415"/>
        <v>0.99438514287676882</v>
      </c>
      <c r="V1995" s="4"/>
      <c r="W1995" s="4"/>
      <c r="X1995">
        <f>IF(front!E1995&gt;$X$2,O1995,P1995)</f>
        <v>7875.3393593557494</v>
      </c>
      <c r="Y1995">
        <f t="shared" si="410"/>
        <v>7638.5861197083341</v>
      </c>
      <c r="Z1995">
        <f>SUMPRODUCT($B$7:$B$456,Y$7:Y$456,EXP(constants!$B$32+constants!$A$32*ABS($A$7:$A$456-$A1995)))</f>
        <v>3.3762091980508868E-16</v>
      </c>
      <c r="AA1995">
        <f t="shared" si="411"/>
        <v>7638.5861197083341</v>
      </c>
      <c r="AB1995">
        <f t="shared" si="416"/>
        <v>7633.6786971672609</v>
      </c>
      <c r="AD1995" s="4"/>
      <c r="AE1995" s="4"/>
      <c r="AF1995" s="4"/>
    </row>
    <row r="1996" spans="1:32" x14ac:dyDescent="0.2">
      <c r="A1996">
        <f>front!A1996</f>
        <v>1086.49</v>
      </c>
      <c r="B1996" s="1">
        <f t="shared" si="417"/>
        <v>0.42000000000007276</v>
      </c>
      <c r="C1996">
        <f>front!D1996-front!B1996</f>
        <v>4717.3999999999996</v>
      </c>
      <c r="D1996" s="2">
        <f>front!E1996-front!C1996</f>
        <v>37254.6</v>
      </c>
      <c r="E1996" s="2">
        <f>IF(front!F1996-front!C1996&gt;0,front!F1996-front!C1996,0)</f>
        <v>37175.599999999999</v>
      </c>
      <c r="F1996" s="2">
        <f>front!I1996-front!H1996</f>
        <v>671.20000000000073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4707.2318357975464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38518.462873794779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38432.971897850766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669.64873768496784</v>
      </c>
      <c r="M1996" s="4"/>
      <c r="N1996" s="4"/>
      <c r="O1996" s="4">
        <f t="shared" si="412"/>
        <v>7845.3863929959107</v>
      </c>
      <c r="P1996" s="4">
        <f t="shared" si="413"/>
        <v>7703.6925747589557</v>
      </c>
      <c r="Q1996" s="4">
        <f t="shared" si="413"/>
        <v>7686.5943795701533</v>
      </c>
      <c r="R1996" s="4">
        <f t="shared" si="414"/>
        <v>111.60812294749464</v>
      </c>
      <c r="S1996" s="4"/>
      <c r="T1996" s="4"/>
      <c r="U1996" s="4">
        <f t="shared" si="415"/>
        <v>0.99778051953360336</v>
      </c>
      <c r="V1996" s="4"/>
      <c r="W1996" s="4"/>
      <c r="X1996">
        <f>IF(front!E1996&gt;$X$2,O1996,P1996)</f>
        <v>7845.3863929959107</v>
      </c>
      <c r="Y1996">
        <f t="shared" si="410"/>
        <v>7608.6331533484954</v>
      </c>
      <c r="Z1996">
        <f>SUMPRODUCT($B$7:$B$456,Y$7:Y$456,EXP(constants!$B$32+constants!$A$32*ABS($A$7:$A$456-$A1996)))</f>
        <v>3.2965087076831584E-16</v>
      </c>
      <c r="AA1996">
        <f t="shared" si="411"/>
        <v>7608.6331533484954</v>
      </c>
      <c r="AB1996">
        <f t="shared" si="416"/>
        <v>7603.7257308074222</v>
      </c>
      <c r="AD1996" s="4"/>
      <c r="AE1996" s="4"/>
      <c r="AF1996" s="4"/>
    </row>
    <row r="1997" spans="1:32" x14ac:dyDescent="0.2">
      <c r="A1997">
        <f>front!A1997</f>
        <v>1086.9100000000001</v>
      </c>
      <c r="B1997" s="1">
        <f t="shared" si="417"/>
        <v>0.42000000000007276</v>
      </c>
      <c r="C1997">
        <f>front!D1997-front!B1997</f>
        <v>4678.3999999999996</v>
      </c>
      <c r="D1997" s="2">
        <f>front!E1997-front!C1997</f>
        <v>37037.100000000006</v>
      </c>
      <c r="E1997" s="2">
        <f>IF(front!F1997-front!C1997&gt;0,front!F1997-front!C1997,0)</f>
        <v>36838.399999999994</v>
      </c>
      <c r="F1997" s="2">
        <f>front!I1997-front!H1997</f>
        <v>656.5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4668.2936631161929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38283.12945308879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38068.239924919602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654.98220681795408</v>
      </c>
      <c r="M1997" s="4"/>
      <c r="N1997" s="4"/>
      <c r="O1997" s="4">
        <f t="shared" si="412"/>
        <v>7780.4894385269872</v>
      </c>
      <c r="P1997" s="4">
        <f t="shared" si="413"/>
        <v>7656.6258906177582</v>
      </c>
      <c r="Q1997" s="4">
        <f t="shared" si="413"/>
        <v>7613.6479849839207</v>
      </c>
      <c r="R1997" s="4">
        <f t="shared" si="414"/>
        <v>109.16370113632568</v>
      </c>
      <c r="S1997" s="4"/>
      <c r="T1997" s="4"/>
      <c r="U1997" s="4">
        <f t="shared" si="415"/>
        <v>0.99438683484764467</v>
      </c>
      <c r="V1997" s="4"/>
      <c r="W1997" s="4"/>
      <c r="X1997">
        <f>IF(front!E1997&gt;$X$2,O1997,P1997)</f>
        <v>7780.4894385269872</v>
      </c>
      <c r="Y1997">
        <f t="shared" si="410"/>
        <v>7543.7361988795719</v>
      </c>
      <c r="Z1997">
        <f>SUMPRODUCT($B$7:$B$456,Y$7:Y$456,EXP(constants!$B$32+constants!$A$32*ABS($A$7:$A$456-$A1997)))</f>
        <v>3.2186896671285869E-16</v>
      </c>
      <c r="AA1997">
        <f t="shared" si="411"/>
        <v>7543.7361988795719</v>
      </c>
      <c r="AB1997">
        <f t="shared" si="416"/>
        <v>7538.8287763384988</v>
      </c>
      <c r="AD1997" s="4"/>
      <c r="AE1997" s="4"/>
      <c r="AF1997" s="4"/>
    </row>
    <row r="1998" spans="1:32" x14ac:dyDescent="0.2">
      <c r="A1998">
        <f>front!A1998</f>
        <v>1087.33</v>
      </c>
      <c r="B1998" s="1">
        <f t="shared" si="417"/>
        <v>0.41999999999984539</v>
      </c>
      <c r="C1998">
        <f>front!D1998-front!B1998</f>
        <v>4680.1400000000003</v>
      </c>
      <c r="D1998" s="2">
        <f>front!E1998-front!C1998</f>
        <v>37140.699999999997</v>
      </c>
      <c r="E1998" s="2">
        <f>IF(front!F1998-front!C1998&gt;0,front!F1998-front!C1998,0)</f>
        <v>36978.5</v>
      </c>
      <c r="F1998" s="2">
        <f>front!I1998-front!H1998</f>
        <v>684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4670.0308849246521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38395.209287735437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38219.744716973531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682.41960465976206</v>
      </c>
      <c r="M1998" s="4"/>
      <c r="N1998" s="4"/>
      <c r="O1998" s="4">
        <f t="shared" si="412"/>
        <v>7783.3848082077538</v>
      </c>
      <c r="P1998" s="4">
        <f t="shared" si="413"/>
        <v>7679.0418575470876</v>
      </c>
      <c r="Q1998" s="4">
        <f t="shared" si="413"/>
        <v>7643.9489433947056</v>
      </c>
      <c r="R1998" s="4">
        <f t="shared" si="414"/>
        <v>113.736600776627</v>
      </c>
      <c r="S1998" s="4"/>
      <c r="T1998" s="4"/>
      <c r="U1998" s="4">
        <f t="shared" si="415"/>
        <v>0.99543003999673574</v>
      </c>
      <c r="V1998" s="4"/>
      <c r="W1998" s="4"/>
      <c r="X1998">
        <f>IF(front!E1998&gt;$X$2,O1998,P1998)</f>
        <v>7783.3848082077538</v>
      </c>
      <c r="Y1998">
        <f t="shared" si="410"/>
        <v>7546.6315685603386</v>
      </c>
      <c r="Z1998">
        <f>SUMPRODUCT($B$7:$B$456,Y$7:Y$456,EXP(constants!$B$32+constants!$A$32*ABS($A$7:$A$456-$A1998)))</f>
        <v>3.1427076619377802E-16</v>
      </c>
      <c r="AA1998">
        <f t="shared" si="411"/>
        <v>7546.6315685603386</v>
      </c>
      <c r="AB1998">
        <f t="shared" si="416"/>
        <v>7541.7241460192654</v>
      </c>
      <c r="AD1998" s="4"/>
      <c r="AE1998" s="4"/>
      <c r="AF1998" s="4"/>
    </row>
    <row r="1999" spans="1:32" x14ac:dyDescent="0.2">
      <c r="A1999">
        <f>front!A1999</f>
        <v>1087.76</v>
      </c>
      <c r="B1999" s="1">
        <f t="shared" si="417"/>
        <v>0.43000000000006366</v>
      </c>
      <c r="C1999">
        <f>front!D1999-front!B1999</f>
        <v>4648.5300000000007</v>
      </c>
      <c r="D1999" s="2">
        <f>front!E1999-front!C1999</f>
        <v>36777.800000000003</v>
      </c>
      <c r="E1999" s="2">
        <f>IF(front!F1999-front!C1999&gt;0,front!F1999-front!C1999,0)</f>
        <v>36626.300000000003</v>
      </c>
      <c r="F1999" s="2">
        <f>front!I1999-front!H1999</f>
        <v>638.60000000000036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4638.4716393989847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38002.721869259054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37838.966534856416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637.12297934866604</v>
      </c>
      <c r="M1999" s="4"/>
      <c r="N1999" s="4"/>
      <c r="O1999" s="4">
        <f t="shared" si="412"/>
        <v>7730.7860656649746</v>
      </c>
      <c r="P1999" s="4">
        <f t="shared" si="413"/>
        <v>7600.5443738518106</v>
      </c>
      <c r="Q1999" s="4">
        <f t="shared" si="413"/>
        <v>7567.7933069712835</v>
      </c>
      <c r="R1999" s="4">
        <f t="shared" si="414"/>
        <v>106.18716322477768</v>
      </c>
      <c r="S1999" s="4"/>
      <c r="T1999" s="4"/>
      <c r="U1999" s="4">
        <f t="shared" si="415"/>
        <v>0.9956909577433426</v>
      </c>
      <c r="V1999" s="4"/>
      <c r="W1999" s="4"/>
      <c r="X1999">
        <f>IF(front!E1999&gt;$X$2,O1999,P1999)</f>
        <v>7730.7860656649746</v>
      </c>
      <c r="Y1999">
        <f t="shared" si="410"/>
        <v>7494.0328260175593</v>
      </c>
      <c r="Z1999">
        <f>SUMPRODUCT($B$7:$B$456,Y$7:Y$456,EXP(constants!$B$32+constants!$A$32*ABS($A$7:$A$456-$A1999)))</f>
        <v>3.0667744486285264E-16</v>
      </c>
      <c r="AA1999">
        <f t="shared" si="411"/>
        <v>7494.0328260175593</v>
      </c>
      <c r="AB1999">
        <f t="shared" si="416"/>
        <v>7489.1254034764861</v>
      </c>
      <c r="AD1999" s="4"/>
      <c r="AE1999" s="4"/>
      <c r="AF1999" s="4"/>
    </row>
    <row r="2000" spans="1:32" x14ac:dyDescent="0.2">
      <c r="A2000">
        <f>front!A2000</f>
        <v>1088.18</v>
      </c>
      <c r="B2000" s="1">
        <f t="shared" si="417"/>
        <v>0.42000000000007276</v>
      </c>
      <c r="C2000">
        <f>front!D2000-front!B2000</f>
        <v>4524.2599999999993</v>
      </c>
      <c r="D2000" s="2">
        <f>front!E2000-front!C2000</f>
        <v>35245.200000000004</v>
      </c>
      <c r="E2000" s="2">
        <f>IF(front!F2000-front!C2000&gt;0,front!F2000-front!C2000,0)</f>
        <v>35097.5</v>
      </c>
      <c r="F2000" s="2">
        <f>front!I2000-front!H2000</f>
        <v>786.29999999999927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4514.4068390980419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36348.76348073085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36189.674274039367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784.48706701047445</v>
      </c>
      <c r="M2000" s="4"/>
      <c r="N2000" s="4"/>
      <c r="O2000" s="4">
        <f t="shared" si="412"/>
        <v>7524.0113984967365</v>
      </c>
      <c r="P2000" s="4">
        <f t="shared" si="413"/>
        <v>7269.752696146169</v>
      </c>
      <c r="Q2000" s="4">
        <f t="shared" si="413"/>
        <v>7237.9348548078733</v>
      </c>
      <c r="R2000" s="4">
        <f t="shared" si="414"/>
        <v>130.74784450174573</v>
      </c>
      <c r="S2000" s="4"/>
      <c r="T2000" s="4"/>
      <c r="U2000" s="4">
        <f t="shared" si="415"/>
        <v>0.99562325670924634</v>
      </c>
      <c r="V2000" s="4"/>
      <c r="W2000" s="4"/>
      <c r="X2000">
        <f>IF(front!E2000&gt;$X$2,O2000,P2000)</f>
        <v>7524.0113984967365</v>
      </c>
      <c r="Y2000">
        <f t="shared" si="410"/>
        <v>7287.2581588493213</v>
      </c>
      <c r="Z2000">
        <f>SUMPRODUCT($B$7:$B$456,Y$7:Y$456,EXP(constants!$B$32+constants!$A$32*ABS($A$7:$A$456-$A2000)))</f>
        <v>2.9943786304001955E-16</v>
      </c>
      <c r="AA2000">
        <f t="shared" si="411"/>
        <v>7287.2581588493213</v>
      </c>
      <c r="AB2000">
        <f t="shared" si="416"/>
        <v>7282.3507363082481</v>
      </c>
      <c r="AD2000" s="4"/>
      <c r="AE2000" s="4"/>
      <c r="AF2000" s="4"/>
    </row>
    <row r="2001" spans="1:32" x14ac:dyDescent="0.2">
      <c r="A2001">
        <f>front!A2001</f>
        <v>1088.5999999999999</v>
      </c>
      <c r="B2001" s="1">
        <f t="shared" si="417"/>
        <v>0.41999999999984539</v>
      </c>
      <c r="C2001">
        <f>front!D2001-front!B2001</f>
        <v>4610.7999999999993</v>
      </c>
      <c r="D2001" s="2">
        <f>front!E2001-front!C2001</f>
        <v>36646.9</v>
      </c>
      <c r="E2001" s="2">
        <f>IF(front!F2001-front!C2001&gt;0,front!F2001-front!C2001,0)</f>
        <v>36557.1</v>
      </c>
      <c r="F2001" s="2">
        <f>front!I2001-front!H2001</f>
        <v>701.10000000000036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4600.8029977976203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37861.229596572775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37764.18763605463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699.48069889369719</v>
      </c>
      <c r="M2001" s="4"/>
      <c r="N2001" s="4"/>
      <c r="O2001" s="4">
        <f t="shared" si="412"/>
        <v>7668.0049963293677</v>
      </c>
      <c r="P2001" s="4">
        <f t="shared" si="413"/>
        <v>7572.2459193145542</v>
      </c>
      <c r="Q2001" s="4">
        <f t="shared" si="413"/>
        <v>7552.8375272109251</v>
      </c>
      <c r="R2001" s="4">
        <f t="shared" si="414"/>
        <v>116.58011648228288</v>
      </c>
      <c r="S2001" s="4"/>
      <c r="T2001" s="4"/>
      <c r="U2001" s="4">
        <f t="shared" si="415"/>
        <v>0.99743690414832886</v>
      </c>
      <c r="V2001" s="4"/>
      <c r="W2001" s="4"/>
      <c r="X2001">
        <f>IF(front!E2001&gt;$X$2,O2001,P2001)</f>
        <v>7668.0049963293677</v>
      </c>
      <c r="Y2001">
        <f t="shared" si="410"/>
        <v>7431.2517566819524</v>
      </c>
      <c r="Z2001">
        <f>SUMPRODUCT($B$7:$B$456,Y$7:Y$456,EXP(constants!$B$32+constants!$A$32*ABS($A$7:$A$456-$A2001)))</f>
        <v>2.9236918242250339E-16</v>
      </c>
      <c r="AA2001">
        <f t="shared" si="411"/>
        <v>7431.2517566819524</v>
      </c>
      <c r="AB2001">
        <f t="shared" si="416"/>
        <v>7426.3443341408793</v>
      </c>
      <c r="AD2001" s="4"/>
      <c r="AE2001" s="4"/>
      <c r="AF2001" s="4"/>
    </row>
    <row r="2002" spans="1:32" x14ac:dyDescent="0.2">
      <c r="A2002">
        <f>front!A2002</f>
        <v>1089.02</v>
      </c>
      <c r="B2002" s="1">
        <f t="shared" si="417"/>
        <v>0.42000000000007276</v>
      </c>
      <c r="C2002">
        <f>front!D2002-front!B2002</f>
        <v>4573.53</v>
      </c>
      <c r="D2002" s="2">
        <f>front!E2002-front!C2002</f>
        <v>36141.1</v>
      </c>
      <c r="E2002" s="2">
        <f>IF(front!F2002-front!C2002&gt;0,front!F2002-front!C2002,0)</f>
        <v>36053.4</v>
      </c>
      <c r="F2002" s="2">
        <f>front!I2002-front!H2002</f>
        <v>604.09999999999854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4563.5944226923684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37314.899671763997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37220.23666279333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602.70162131551194</v>
      </c>
      <c r="M2002" s="4"/>
      <c r="N2002" s="4"/>
      <c r="O2002" s="4">
        <f t="shared" si="412"/>
        <v>7605.9907044872816</v>
      </c>
      <c r="P2002" s="4">
        <f t="shared" si="413"/>
        <v>7462.9799343527984</v>
      </c>
      <c r="Q2002" s="4">
        <f t="shared" si="413"/>
        <v>7444.0473325586663</v>
      </c>
      <c r="R2002" s="4">
        <f t="shared" si="414"/>
        <v>100.450270219252</v>
      </c>
      <c r="S2002" s="4"/>
      <c r="T2002" s="4"/>
      <c r="U2002" s="4">
        <f t="shared" si="415"/>
        <v>0.99746313108695583</v>
      </c>
      <c r="V2002" s="4"/>
      <c r="W2002" s="4"/>
      <c r="X2002">
        <f>IF(front!E2002&gt;$X$2,O2002,P2002)</f>
        <v>7605.9907044872816</v>
      </c>
      <c r="Y2002">
        <f t="shared" si="410"/>
        <v>7369.2374648398663</v>
      </c>
      <c r="Z2002">
        <f>SUMPRODUCT($B$7:$B$456,Y$7:Y$456,EXP(constants!$B$32+constants!$A$32*ABS($A$7:$A$456-$A2002)))</f>
        <v>2.8546736863059201E-16</v>
      </c>
      <c r="AA2002">
        <f t="shared" si="411"/>
        <v>7369.2374648398663</v>
      </c>
      <c r="AB2002">
        <f t="shared" si="416"/>
        <v>7364.3300422987932</v>
      </c>
      <c r="AD2002" s="4"/>
      <c r="AE2002" s="4"/>
      <c r="AF2002" s="4"/>
    </row>
    <row r="2003" spans="1:32" x14ac:dyDescent="0.2">
      <c r="A2003">
        <f>front!A2003</f>
        <v>1089.45</v>
      </c>
      <c r="B2003" s="1">
        <f t="shared" si="417"/>
        <v>0.43000000000006366</v>
      </c>
      <c r="C2003">
        <f>front!D2003-front!B2003</f>
        <v>4514.33</v>
      </c>
      <c r="D2003" s="2">
        <f>front!E2003-front!C2003</f>
        <v>35864</v>
      </c>
      <c r="E2003" s="2">
        <f>IF(front!F2003-front!C2003&gt;0,front!F2003-front!C2003,0)</f>
        <v>35679</v>
      </c>
      <c r="F2003" s="2">
        <f>front!I2003-front!H2003</f>
        <v>677.79999999999927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4504.4936139044903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37015.864003749331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36816.32477096231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676.23371481140998</v>
      </c>
      <c r="M2003" s="4"/>
      <c r="N2003" s="4"/>
      <c r="O2003" s="4">
        <f t="shared" si="412"/>
        <v>7507.4893565074835</v>
      </c>
      <c r="P2003" s="4">
        <f t="shared" si="413"/>
        <v>7403.1728007498668</v>
      </c>
      <c r="Q2003" s="4">
        <f t="shared" si="413"/>
        <v>7363.2649541924629</v>
      </c>
      <c r="R2003" s="4">
        <f t="shared" si="414"/>
        <v>112.705619135235</v>
      </c>
      <c r="S2003" s="4"/>
      <c r="T2003" s="4"/>
      <c r="U2003" s="4">
        <f t="shared" si="415"/>
        <v>0.99460935903679548</v>
      </c>
      <c r="V2003" s="4"/>
      <c r="W2003" s="4"/>
      <c r="X2003">
        <f>IF(front!E2003&gt;$X$2,O2003,P2003)</f>
        <v>7507.4893565074835</v>
      </c>
      <c r="Y2003">
        <f t="shared" si="410"/>
        <v>7270.7361168600683</v>
      </c>
      <c r="Z2003">
        <f>SUMPRODUCT($B$7:$B$456,Y$7:Y$456,EXP(constants!$B$32+constants!$A$32*ABS($A$7:$A$456-$A2003)))</f>
        <v>2.7856998684176476E-16</v>
      </c>
      <c r="AA2003">
        <f t="shared" si="411"/>
        <v>7270.7361168600683</v>
      </c>
      <c r="AB2003">
        <f t="shared" si="416"/>
        <v>7265.8286943189951</v>
      </c>
      <c r="AD2003" s="4"/>
      <c r="AE2003" s="4"/>
      <c r="AF2003" s="4"/>
    </row>
    <row r="2004" spans="1:32" x14ac:dyDescent="0.2">
      <c r="A2004">
        <f>front!A2004</f>
        <v>1089.8699999999999</v>
      </c>
      <c r="B2004" s="1">
        <f t="shared" si="417"/>
        <v>0.41999999999984539</v>
      </c>
      <c r="C2004">
        <f>front!D2004-front!B2004</f>
        <v>4457.34</v>
      </c>
      <c r="D2004" s="2">
        <f>front!E2004-front!C2004</f>
        <v>35460.199999999997</v>
      </c>
      <c r="E2004" s="2">
        <f>IF(front!F2004-front!C2004&gt;0,front!F2004-front!C2004,0)</f>
        <v>35300.9</v>
      </c>
      <c r="F2004" s="2">
        <f>front!I2004-front!H2004</f>
        <v>649.40000000000146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4447.6009305821399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36580.438250838662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36408.772477488208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647.89837680207688</v>
      </c>
      <c r="M2004" s="4"/>
      <c r="N2004" s="4"/>
      <c r="O2004" s="4">
        <f t="shared" si="412"/>
        <v>7412.6682176368995</v>
      </c>
      <c r="P2004" s="4">
        <f t="shared" si="413"/>
        <v>7316.0876501677321</v>
      </c>
      <c r="Q2004" s="4">
        <f t="shared" si="413"/>
        <v>7281.7544954976411</v>
      </c>
      <c r="R2004" s="4">
        <f t="shared" si="414"/>
        <v>107.98306280034616</v>
      </c>
      <c r="S2004" s="4"/>
      <c r="T2004" s="4"/>
      <c r="U2004" s="4">
        <f t="shared" si="415"/>
        <v>0.99530717012810743</v>
      </c>
      <c r="V2004" s="4"/>
      <c r="W2004" s="4"/>
      <c r="X2004">
        <f>IF(front!E2004&gt;$X$2,O2004,P2004)</f>
        <v>7412.6682176368995</v>
      </c>
      <c r="Y2004">
        <f t="shared" si="410"/>
        <v>7175.9149779894842</v>
      </c>
      <c r="Z2004">
        <f>SUMPRODUCT($B$7:$B$456,Y$7:Y$456,EXP(constants!$B$32+constants!$A$32*ABS($A$7:$A$456-$A2004)))</f>
        <v>2.7199392379276104E-16</v>
      </c>
      <c r="AA2004">
        <f t="shared" si="411"/>
        <v>7175.9149779894842</v>
      </c>
      <c r="AB2004">
        <f t="shared" si="416"/>
        <v>7171.007555448411</v>
      </c>
      <c r="AD2004" s="4"/>
      <c r="AE2004" s="4"/>
      <c r="AF2004" s="4"/>
    </row>
    <row r="2005" spans="1:32" x14ac:dyDescent="0.2">
      <c r="A2005">
        <f>front!A2005</f>
        <v>1090.29</v>
      </c>
      <c r="B2005" s="1">
        <f t="shared" si="417"/>
        <v>0.42000000000007276</v>
      </c>
      <c r="C2005">
        <f>front!D2005-front!B2005</f>
        <v>4388</v>
      </c>
      <c r="D2005" s="2">
        <f>front!E2005-front!C2005</f>
        <v>34868.199999999997</v>
      </c>
      <c r="E2005" s="2">
        <f>IF(front!F2005-front!C2005&gt;0,front!F2005-front!C2005,0)</f>
        <v>34668.299999999996</v>
      </c>
      <c r="F2005" s="2">
        <f>front!I2005-front!H2005</f>
        <v>638.59999999999854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4378.3816696497151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35942.799172052117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35727.682851493759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637.12297934866422</v>
      </c>
      <c r="M2005" s="4"/>
      <c r="N2005" s="4"/>
      <c r="O2005" s="4">
        <f t="shared" si="412"/>
        <v>7297.3027827495262</v>
      </c>
      <c r="P2005" s="4">
        <f t="shared" si="413"/>
        <v>7188.5598344104228</v>
      </c>
      <c r="Q2005" s="4">
        <f t="shared" si="413"/>
        <v>7145.5365702987519</v>
      </c>
      <c r="R2005" s="4">
        <f t="shared" si="414"/>
        <v>106.18716322477736</v>
      </c>
      <c r="S2005" s="4"/>
      <c r="T2005" s="4"/>
      <c r="U2005" s="4">
        <f t="shared" si="415"/>
        <v>0.99401503707241534</v>
      </c>
      <c r="V2005" s="4"/>
      <c r="W2005" s="4"/>
      <c r="X2005">
        <f>IF(front!E2005&gt;$X$2,O2005,P2005)</f>
        <v>7297.3027827495262</v>
      </c>
      <c r="Y2005">
        <f t="shared" si="410"/>
        <v>7060.5495431021109</v>
      </c>
      <c r="Z2005">
        <f>SUMPRODUCT($B$7:$B$456,Y$7:Y$456,EXP(constants!$B$32+constants!$A$32*ABS($A$7:$A$456-$A2005)))</f>
        <v>2.6557309859157363E-16</v>
      </c>
      <c r="AA2005">
        <f t="shared" si="411"/>
        <v>7060.5495431021109</v>
      </c>
      <c r="AB2005">
        <f t="shared" si="416"/>
        <v>7055.6421205610377</v>
      </c>
      <c r="AD2005" s="4"/>
      <c r="AE2005" s="4"/>
      <c r="AF2005" s="4"/>
    </row>
    <row r="2006" spans="1:32" x14ac:dyDescent="0.2">
      <c r="A2006">
        <f>front!A2006</f>
        <v>1090.71</v>
      </c>
      <c r="B2006" s="1">
        <f t="shared" si="417"/>
        <v>0.42000000000007276</v>
      </c>
      <c r="C2006">
        <f>front!D2006-front!B2006</f>
        <v>4335.26</v>
      </c>
      <c r="D2006" s="2">
        <f>front!E2006-front!C2006</f>
        <v>34443.799999999996</v>
      </c>
      <c r="E2006" s="2">
        <f>IF(front!F2006-front!C2006&gt;0,front!F2006-front!C2006,0)</f>
        <v>34302.1</v>
      </c>
      <c r="F2006" s="2">
        <f>front!I2006-front!H2006</f>
        <v>676.29999999999927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4325.7351589246327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35486.210801115943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35333.861899554722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674.73712888284047</v>
      </c>
      <c r="M2006" s="4"/>
      <c r="N2006" s="4"/>
      <c r="O2006" s="4">
        <f t="shared" si="412"/>
        <v>7209.5585982077209</v>
      </c>
      <c r="P2006" s="4">
        <f t="shared" si="413"/>
        <v>7097.2421602231889</v>
      </c>
      <c r="Q2006" s="4">
        <f t="shared" si="413"/>
        <v>7066.7723799109444</v>
      </c>
      <c r="R2006" s="4">
        <f t="shared" si="414"/>
        <v>112.45618814714008</v>
      </c>
      <c r="S2006" s="4"/>
      <c r="T2006" s="4"/>
      <c r="U2006" s="4">
        <f t="shared" si="415"/>
        <v>0.99570681405194073</v>
      </c>
      <c r="V2006" s="4"/>
      <c r="W2006" s="4"/>
      <c r="X2006">
        <f>IF(front!E2006&gt;$X$2,O2006,P2006)</f>
        <v>7209.5585982077209</v>
      </c>
      <c r="Y2006">
        <f t="shared" si="410"/>
        <v>6972.8053585603056</v>
      </c>
      <c r="Z2006">
        <f>SUMPRODUCT($B$7:$B$456,Y$7:Y$456,EXP(constants!$B$32+constants!$A$32*ABS($A$7:$A$456-$A2006)))</f>
        <v>2.5930384661558673E-16</v>
      </c>
      <c r="AA2006">
        <f t="shared" si="411"/>
        <v>6972.8053585603056</v>
      </c>
      <c r="AB2006">
        <f t="shared" si="416"/>
        <v>6967.8979360192325</v>
      </c>
      <c r="AD2006" s="4"/>
      <c r="AE2006" s="4"/>
      <c r="AF2006" s="4"/>
    </row>
    <row r="2007" spans="1:32" x14ac:dyDescent="0.2">
      <c r="A2007">
        <f>front!A2007</f>
        <v>1091.1300000000001</v>
      </c>
      <c r="B2007" s="1">
        <f t="shared" si="417"/>
        <v>0.42000000000007276</v>
      </c>
      <c r="C2007">
        <f>front!D2007-front!B2007</f>
        <v>4258.2700000000004</v>
      </c>
      <c r="D2007" s="2">
        <f>front!E2007-front!C2007</f>
        <v>33815.299999999996</v>
      </c>
      <c r="E2007" s="2">
        <f>IF(front!F2007-front!C2007&gt;0,front!F2007-front!C2007,0)</f>
        <v>33649.699999999997</v>
      </c>
      <c r="F2007" s="2">
        <f>front!I2007-front!H2007</f>
        <v>665.79999999999927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4248.8841002156887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34810.852050899717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34633.065818427247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664.26103099262957</v>
      </c>
      <c r="M2007" s="4"/>
      <c r="N2007" s="4"/>
      <c r="O2007" s="4">
        <f t="shared" si="412"/>
        <v>7081.4735003594806</v>
      </c>
      <c r="P2007" s="4">
        <f t="shared" si="413"/>
        <v>6962.1704101799432</v>
      </c>
      <c r="Q2007" s="4">
        <f t="shared" si="413"/>
        <v>6926.6131636854498</v>
      </c>
      <c r="R2007" s="4">
        <f t="shared" si="414"/>
        <v>110.71017183210493</v>
      </c>
      <c r="S2007" s="4"/>
      <c r="T2007" s="4"/>
      <c r="U2007" s="4">
        <f t="shared" si="415"/>
        <v>0.99489279285055954</v>
      </c>
      <c r="V2007" s="4"/>
      <c r="W2007" s="4"/>
      <c r="X2007">
        <f>IF(front!E2007&gt;$X$2,O2007,P2007)</f>
        <v>7081.4735003594806</v>
      </c>
      <c r="Y2007">
        <f t="shared" si="410"/>
        <v>6844.7202607120653</v>
      </c>
      <c r="Z2007">
        <f>SUMPRODUCT($B$7:$B$456,Y$7:Y$456,EXP(constants!$B$32+constants!$A$32*ABS($A$7:$A$456-$A2007)))</f>
        <v>2.5318258975110357E-16</v>
      </c>
      <c r="AA2007">
        <f t="shared" si="411"/>
        <v>6844.7202607120653</v>
      </c>
      <c r="AB2007">
        <f t="shared" si="416"/>
        <v>6839.8128381709921</v>
      </c>
      <c r="AD2007" s="4"/>
      <c r="AE2007" s="4"/>
      <c r="AF2007" s="4"/>
    </row>
    <row r="2008" spans="1:32" x14ac:dyDescent="0.2">
      <c r="A2008">
        <f>front!A2008</f>
        <v>1091.56</v>
      </c>
      <c r="B2008" s="1">
        <f t="shared" si="417"/>
        <v>0.42999999999983629</v>
      </c>
      <c r="C2008">
        <f>front!D2008-front!B2008</f>
        <v>4142.2700000000004</v>
      </c>
      <c r="D2008" s="2">
        <f>front!E2008-front!C2008</f>
        <v>33024</v>
      </c>
      <c r="E2008" s="2">
        <f>IF(front!F2008-front!C2008&gt;0,front!F2008-front!C2008,0)</f>
        <v>32831</v>
      </c>
      <c r="F2008" s="2">
        <f>front!I2008-front!H2008</f>
        <v>570.60000000000036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4133.0986887539357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33961.922865098408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33755.097178171316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569.27806279090498</v>
      </c>
      <c r="M2008" s="4"/>
      <c r="N2008" s="4"/>
      <c r="O2008" s="4">
        <f t="shared" si="412"/>
        <v>6888.4978145898922</v>
      </c>
      <c r="P2008" s="4">
        <f t="shared" si="413"/>
        <v>6792.3845730196817</v>
      </c>
      <c r="Q2008" s="4">
        <f t="shared" si="413"/>
        <v>6751.0194356342627</v>
      </c>
      <c r="R2008" s="4">
        <f t="shared" si="414"/>
        <v>94.879677131817502</v>
      </c>
      <c r="S2008" s="4"/>
      <c r="T2008" s="4"/>
      <c r="U2008" s="4">
        <f t="shared" si="415"/>
        <v>0.99391007135406806</v>
      </c>
      <c r="V2008" s="4"/>
      <c r="W2008" s="4"/>
      <c r="X2008">
        <f>IF(front!E2008&gt;$X$2,O2008,P2008)</f>
        <v>6888.4978145898922</v>
      </c>
      <c r="Y2008">
        <f t="shared" si="410"/>
        <v>6651.7445749424769</v>
      </c>
      <c r="Z2008">
        <f>SUMPRODUCT($B$7:$B$456,Y$7:Y$456,EXP(constants!$B$32+constants!$A$32*ABS($A$7:$A$456-$A2008)))</f>
        <v>2.4706526365469683E-16</v>
      </c>
      <c r="AA2008">
        <f t="shared" si="411"/>
        <v>6651.7445749424769</v>
      </c>
      <c r="AB2008">
        <f t="shared" si="416"/>
        <v>6646.8371524014037</v>
      </c>
      <c r="AD2008" s="4"/>
      <c r="AE2008" s="4"/>
      <c r="AF2008" s="4"/>
    </row>
    <row r="2009" spans="1:32" x14ac:dyDescent="0.2">
      <c r="A2009">
        <f>front!A2009</f>
        <v>1091.98</v>
      </c>
      <c r="B2009" s="1">
        <f t="shared" si="417"/>
        <v>0.42000000000007276</v>
      </c>
      <c r="C2009">
        <f>front!D2009-front!B2009</f>
        <v>4076.53</v>
      </c>
      <c r="D2009" s="2">
        <f>front!E2009-front!C2009</f>
        <v>32337</v>
      </c>
      <c r="E2009" s="2">
        <f>IF(front!F2009-front!C2009&gt;0,front!F2009-front!C2009,0)</f>
        <v>32211</v>
      </c>
      <c r="F2009" s="2">
        <f>front!I2009-front!H2009</f>
        <v>622.90000000000146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4067.4829473887539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33226.118945261267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33091.291536924917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621.45875737451104</v>
      </c>
      <c r="M2009" s="4"/>
      <c r="N2009" s="4"/>
      <c r="O2009" s="4">
        <f t="shared" si="412"/>
        <v>6779.1382456479232</v>
      </c>
      <c r="P2009" s="4">
        <f t="shared" si="413"/>
        <v>6645.2237890522529</v>
      </c>
      <c r="Q2009" s="4">
        <f t="shared" si="413"/>
        <v>6618.2583073849837</v>
      </c>
      <c r="R2009" s="4">
        <f t="shared" si="414"/>
        <v>103.57645956241849</v>
      </c>
      <c r="S2009" s="4"/>
      <c r="T2009" s="4"/>
      <c r="U2009" s="4">
        <f t="shared" si="415"/>
        <v>0.99594212587517461</v>
      </c>
      <c r="V2009" s="4"/>
      <c r="W2009" s="4"/>
      <c r="X2009">
        <f>IF(front!E2009&gt;$X$2,O2009,P2009)</f>
        <v>6779.1382456479232</v>
      </c>
      <c r="Y2009">
        <f t="shared" si="410"/>
        <v>6542.3850060005079</v>
      </c>
      <c r="Z2009">
        <f>SUMPRODUCT($B$7:$B$456,Y$7:Y$456,EXP(constants!$B$32+constants!$A$32*ABS($A$7:$A$456-$A2009)))</f>
        <v>2.4123291692763999E-16</v>
      </c>
      <c r="AA2009">
        <f t="shared" si="411"/>
        <v>6542.3850060005079</v>
      </c>
      <c r="AB2009">
        <f t="shared" si="416"/>
        <v>6537.4775834594348</v>
      </c>
      <c r="AD2009" s="4"/>
      <c r="AE2009" s="4"/>
      <c r="AF2009" s="4"/>
    </row>
    <row r="2010" spans="1:32" x14ac:dyDescent="0.2">
      <c r="A2010">
        <f>front!A2010</f>
        <v>1092.4000000000001</v>
      </c>
      <c r="B2010" s="1">
        <f t="shared" si="417"/>
        <v>0.42000000000007276</v>
      </c>
      <c r="C2010">
        <f>front!D2010-front!B2010</f>
        <v>3967.4700000000003</v>
      </c>
      <c r="D2010" s="2">
        <f>front!E2010-front!C2010</f>
        <v>31801.4</v>
      </c>
      <c r="E2010" s="2">
        <f>IF(front!F2010-front!C2010&gt;0,front!F2010-front!C2010,0)</f>
        <v>31609.699999999997</v>
      </c>
      <c r="F2010" s="2">
        <f>front!I2010-front!H2010</f>
        <v>582.70000000000073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3958.6330382755118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32653.259394307053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32448.391182310774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581.3504431652766</v>
      </c>
      <c r="M2010" s="4"/>
      <c r="N2010" s="4"/>
      <c r="O2010" s="4">
        <f t="shared" si="412"/>
        <v>6597.7217304591868</v>
      </c>
      <c r="P2010" s="4">
        <f t="shared" si="413"/>
        <v>6530.6518788614112</v>
      </c>
      <c r="Q2010" s="4">
        <f t="shared" si="413"/>
        <v>6489.6782364621549</v>
      </c>
      <c r="R2010" s="4">
        <f t="shared" si="414"/>
        <v>96.891740527546091</v>
      </c>
      <c r="S2010" s="4"/>
      <c r="T2010" s="4"/>
      <c r="U2010" s="4">
        <f t="shared" si="415"/>
        <v>0.99372594908451928</v>
      </c>
      <c r="V2010" s="4"/>
      <c r="W2010" s="4"/>
      <c r="X2010">
        <f>IF(front!E2010&gt;$X$2,O2010,P2010)</f>
        <v>6597.7217304591868</v>
      </c>
      <c r="Y2010">
        <f t="shared" si="410"/>
        <v>6360.9684908117715</v>
      </c>
      <c r="Z2010">
        <f>SUMPRODUCT($B$7:$B$456,Y$7:Y$456,EXP(constants!$B$32+constants!$A$32*ABS($A$7:$A$456-$A2010)))</f>
        <v>2.3553825150730108E-16</v>
      </c>
      <c r="AA2010">
        <f t="shared" si="411"/>
        <v>6360.9684908117715</v>
      </c>
      <c r="AB2010">
        <f t="shared" si="416"/>
        <v>6356.0610682706983</v>
      </c>
      <c r="AD2010" s="4"/>
      <c r="AE2010" s="4"/>
      <c r="AF2010" s="4"/>
    </row>
    <row r="2011" spans="1:32" x14ac:dyDescent="0.2">
      <c r="A2011">
        <f>front!A2011</f>
        <v>1092.82</v>
      </c>
      <c r="B2011" s="1">
        <f t="shared" si="417"/>
        <v>0.41999999999984539</v>
      </c>
      <c r="C2011">
        <f>front!D2011-front!B2011</f>
        <v>3896.34</v>
      </c>
      <c r="D2011" s="2">
        <f>front!E2011-front!C2011</f>
        <v>31102.9</v>
      </c>
      <c r="E2011" s="2">
        <f>IF(front!F2011-front!C2011&gt;0,front!F2011-front!C2011,0)</f>
        <v>30946.199999999997</v>
      </c>
      <c r="F2011" s="2">
        <f>front!I2011-front!H2011</f>
        <v>535.5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3887.6425666315604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31907.20311448651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31739.995228987915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534.25824639457801</v>
      </c>
      <c r="M2011" s="4"/>
      <c r="N2011" s="4"/>
      <c r="O2011" s="4">
        <f t="shared" si="412"/>
        <v>6479.4042777192672</v>
      </c>
      <c r="P2011" s="4">
        <f t="shared" si="413"/>
        <v>6381.4406228973021</v>
      </c>
      <c r="Q2011" s="4">
        <f t="shared" si="413"/>
        <v>6347.9990457975828</v>
      </c>
      <c r="R2011" s="4">
        <f t="shared" si="414"/>
        <v>89.043041065763006</v>
      </c>
      <c r="S2011" s="4"/>
      <c r="T2011" s="4"/>
      <c r="U2011" s="4">
        <f t="shared" si="415"/>
        <v>0.99475955680293771</v>
      </c>
      <c r="V2011" s="4"/>
      <c r="W2011" s="4"/>
      <c r="X2011">
        <f>IF(front!E2011&gt;$X$2,O2011,P2011)</f>
        <v>6479.4042777192672</v>
      </c>
      <c r="Y2011">
        <f t="shared" si="410"/>
        <v>6242.6510380718519</v>
      </c>
      <c r="Z2011">
        <f>SUMPRODUCT($B$7:$B$456,Y$7:Y$456,EXP(constants!$B$32+constants!$A$32*ABS($A$7:$A$456-$A2011)))</f>
        <v>2.2997801721959244E-16</v>
      </c>
      <c r="AA2011">
        <f t="shared" si="411"/>
        <v>6242.6510380718519</v>
      </c>
      <c r="AB2011">
        <f t="shared" si="416"/>
        <v>6237.7436155307787</v>
      </c>
      <c r="AD2011" s="4"/>
      <c r="AE2011" s="4"/>
      <c r="AF2011" s="4"/>
    </row>
    <row r="2012" spans="1:32" x14ac:dyDescent="0.2">
      <c r="A2012">
        <f>front!A2012</f>
        <v>1093.24</v>
      </c>
      <c r="B2012" s="1">
        <f t="shared" si="417"/>
        <v>0.42000000000007276</v>
      </c>
      <c r="C2012">
        <f>front!D2012-front!B2012</f>
        <v>3829.87</v>
      </c>
      <c r="D2012" s="2">
        <f>front!E2012-front!C2012</f>
        <v>30535.200000000004</v>
      </c>
      <c r="E2012" s="2">
        <f>IF(front!F2012-front!C2012&gt;0,front!F2012-front!C2012,0)</f>
        <v>30373</v>
      </c>
      <c r="F2012" s="2">
        <f>front!I2012-front!H2012</f>
        <v>537.29999999999927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3821.3046353164123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31301.714533805618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31128.859835785312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536.05413201675151</v>
      </c>
      <c r="M2012" s="4"/>
      <c r="N2012" s="4"/>
      <c r="O2012" s="4">
        <f t="shared" si="412"/>
        <v>6368.8410588606876</v>
      </c>
      <c r="P2012" s="4">
        <f t="shared" si="413"/>
        <v>6260.3429067611232</v>
      </c>
      <c r="Q2012" s="4">
        <f t="shared" si="413"/>
        <v>6225.7719671570621</v>
      </c>
      <c r="R2012" s="4">
        <f t="shared" si="414"/>
        <v>89.342355336125266</v>
      </c>
      <c r="S2012" s="4"/>
      <c r="T2012" s="4"/>
      <c r="U2012" s="4">
        <f t="shared" si="415"/>
        <v>0.99447778817886723</v>
      </c>
      <c r="V2012" s="4"/>
      <c r="W2012" s="4"/>
      <c r="X2012">
        <f>IF(front!E2012&gt;$X$2,O2012,P2012)</f>
        <v>6368.8410588606876</v>
      </c>
      <c r="Y2012">
        <f t="shared" si="410"/>
        <v>6132.0878192132723</v>
      </c>
      <c r="Z2012">
        <f>SUMPRODUCT($B$7:$B$456,Y$7:Y$456,EXP(constants!$B$32+constants!$A$32*ABS($A$7:$A$456-$A2012)))</f>
        <v>2.2454904061565993E-16</v>
      </c>
      <c r="AA2012">
        <f t="shared" si="411"/>
        <v>6132.0878192132723</v>
      </c>
      <c r="AB2012">
        <f t="shared" si="416"/>
        <v>6127.1803966721991</v>
      </c>
      <c r="AD2012" s="4"/>
      <c r="AE2012" s="4"/>
      <c r="AF2012" s="4"/>
    </row>
    <row r="2013" spans="1:32" x14ac:dyDescent="0.2">
      <c r="A2013">
        <f>front!A2013</f>
        <v>1093.6600000000001</v>
      </c>
      <c r="B2013" s="1">
        <f t="shared" si="417"/>
        <v>0.42000000000007276</v>
      </c>
      <c r="C2013">
        <f>front!D2013-front!B2013</f>
        <v>3756.6</v>
      </c>
      <c r="D2013" s="2">
        <f>front!E2013-front!C2013</f>
        <v>29931.8</v>
      </c>
      <c r="E2013" s="2">
        <f>IF(front!F2013-front!C2013&gt;0,front!F2013-front!C2013,0)</f>
        <v>29765.200000000001</v>
      </c>
      <c r="F2013" s="2">
        <f>front!I2013-front!H2013</f>
        <v>565.30000000000109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3748.1819974124533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30658.99772112949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30481.696464135683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563.99016411062598</v>
      </c>
      <c r="M2013" s="4"/>
      <c r="N2013" s="4"/>
      <c r="O2013" s="4">
        <f t="shared" si="412"/>
        <v>6246.9699956874219</v>
      </c>
      <c r="P2013" s="4">
        <f t="shared" si="413"/>
        <v>6131.799544225898</v>
      </c>
      <c r="Q2013" s="4">
        <f t="shared" si="413"/>
        <v>6096.3392928271369</v>
      </c>
      <c r="R2013" s="4">
        <f t="shared" si="414"/>
        <v>93.998360685104331</v>
      </c>
      <c r="S2013" s="4"/>
      <c r="T2013" s="4"/>
      <c r="U2013" s="4">
        <f t="shared" si="415"/>
        <v>0.99421699108997252</v>
      </c>
      <c r="V2013" s="4"/>
      <c r="W2013" s="4"/>
      <c r="X2013">
        <f>IF(front!E2013&gt;$X$2,O2013,P2013)</f>
        <v>6246.9699956874219</v>
      </c>
      <c r="Y2013">
        <f t="shared" si="410"/>
        <v>6010.2167560400067</v>
      </c>
      <c r="Z2013">
        <f>SUMPRODUCT($B$7:$B$456,Y$7:Y$456,EXP(constants!$B$32+constants!$A$32*ABS($A$7:$A$456-$A2013)))</f>
        <v>2.1924822316068618E-16</v>
      </c>
      <c r="AA2013">
        <f t="shared" si="411"/>
        <v>6010.2167560400067</v>
      </c>
      <c r="AB2013">
        <f t="shared" si="416"/>
        <v>6005.3093334989335</v>
      </c>
      <c r="AD2013" s="4"/>
      <c r="AE2013" s="4"/>
      <c r="AF2013" s="4"/>
    </row>
    <row r="2014" spans="1:32" x14ac:dyDescent="0.2">
      <c r="A2014">
        <f>front!A2014</f>
        <v>1094.0899999999999</v>
      </c>
      <c r="B2014" s="1">
        <f t="shared" si="417"/>
        <v>0.42999999999983629</v>
      </c>
      <c r="C2014">
        <f>front!D2014-front!B2014</f>
        <v>3689.9399999999996</v>
      </c>
      <c r="D2014" s="2">
        <f>front!E2014-front!C2014</f>
        <v>29427.4</v>
      </c>
      <c r="E2014" s="2">
        <f>IF(front!F2014-front!C2014&gt;0,front!F2014-front!C2014,0)</f>
        <v>29245.699999999997</v>
      </c>
      <c r="F2014" s="2">
        <f>front!I2014-front!H2014</f>
        <v>538.29999999999927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3681.6576020487933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30122.403724173673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29929.25685368666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537.05184636626745</v>
      </c>
      <c r="M2014" s="4"/>
      <c r="N2014" s="4"/>
      <c r="O2014" s="4">
        <f t="shared" si="412"/>
        <v>6136.0960034146556</v>
      </c>
      <c r="P2014" s="4">
        <f t="shared" si="413"/>
        <v>6024.4807448347347</v>
      </c>
      <c r="Q2014" s="4">
        <f t="shared" si="413"/>
        <v>5985.8513707373322</v>
      </c>
      <c r="R2014" s="4">
        <f t="shared" si="414"/>
        <v>89.508641061044571</v>
      </c>
      <c r="S2014" s="4"/>
      <c r="T2014" s="4"/>
      <c r="U2014" s="4">
        <f t="shared" si="415"/>
        <v>0.99358793301306136</v>
      </c>
      <c r="V2014" s="4"/>
      <c r="W2014" s="4"/>
      <c r="X2014">
        <f>IF(front!E2014&gt;$X$2,O2014,P2014)</f>
        <v>6136.0960034146556</v>
      </c>
      <c r="Y2014">
        <f t="shared" si="410"/>
        <v>5899.3427637672403</v>
      </c>
      <c r="Z2014">
        <f>SUMPRODUCT($B$7:$B$456,Y$7:Y$456,EXP(constants!$B$32+constants!$A$32*ABS($A$7:$A$456-$A2014)))</f>
        <v>2.1395080962822271E-16</v>
      </c>
      <c r="AA2014">
        <f t="shared" si="411"/>
        <v>5899.3427637672403</v>
      </c>
      <c r="AB2014">
        <f t="shared" si="416"/>
        <v>5894.4353412261671</v>
      </c>
      <c r="AD2014" s="4"/>
      <c r="AE2014" s="4"/>
      <c r="AF2014" s="4"/>
    </row>
    <row r="2015" spans="1:32" x14ac:dyDescent="0.2">
      <c r="A2015">
        <f>front!A2015</f>
        <v>1094.51</v>
      </c>
      <c r="B2015" s="1">
        <f t="shared" si="417"/>
        <v>0.42000000000007276</v>
      </c>
      <c r="C2015">
        <f>front!D2015-front!B2015</f>
        <v>3625.0000000000005</v>
      </c>
      <c r="D2015" s="2">
        <f>front!E2015-front!C2015</f>
        <v>28907.100000000002</v>
      </c>
      <c r="E2015" s="2">
        <f>IF(front!F2015-front!C2015&gt;0,front!F2015-front!C2015,0)</f>
        <v>28758.3</v>
      </c>
      <c r="F2015" s="2">
        <f>front!I2015-front!H2015</f>
        <v>580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3616.8510378270653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29569.538645516761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29411.546076906237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578.65660527978173</v>
      </c>
      <c r="M2015" s="4"/>
      <c r="N2015" s="4"/>
      <c r="O2015" s="4">
        <f t="shared" si="412"/>
        <v>6028.0850630451087</v>
      </c>
      <c r="P2015" s="4">
        <f t="shared" si="413"/>
        <v>5913.9077291033518</v>
      </c>
      <c r="Q2015" s="4">
        <f t="shared" si="413"/>
        <v>5882.3092153812477</v>
      </c>
      <c r="R2015" s="4">
        <f t="shared" si="414"/>
        <v>96.442767546630293</v>
      </c>
      <c r="S2015" s="4"/>
      <c r="T2015" s="4"/>
      <c r="U2015" s="4">
        <f t="shared" si="415"/>
        <v>0.99465691465448425</v>
      </c>
      <c r="V2015" s="4"/>
      <c r="W2015" s="4"/>
      <c r="X2015">
        <f>IF(front!E2015&gt;$X$2,O2015,P2015)</f>
        <v>6028.0850630451087</v>
      </c>
      <c r="Y2015">
        <f t="shared" si="410"/>
        <v>5791.3318233976934</v>
      </c>
      <c r="Z2015">
        <f>SUMPRODUCT($B$7:$B$456,Y$7:Y$456,EXP(constants!$B$32+constants!$A$32*ABS($A$7:$A$456-$A2015)))</f>
        <v>2.0890017933795923E-16</v>
      </c>
      <c r="AA2015">
        <f t="shared" si="411"/>
        <v>5791.3318233976934</v>
      </c>
      <c r="AB2015">
        <f t="shared" si="416"/>
        <v>5786.4244008566202</v>
      </c>
      <c r="AD2015" s="4"/>
      <c r="AE2015" s="4"/>
      <c r="AF2015" s="4"/>
    </row>
    <row r="2016" spans="1:32" x14ac:dyDescent="0.2">
      <c r="A2016">
        <f>front!A2016</f>
        <v>1094.93</v>
      </c>
      <c r="B2016" s="1">
        <f t="shared" si="417"/>
        <v>0.42000000000007276</v>
      </c>
      <c r="C2016">
        <f>front!D2016-front!B2016</f>
        <v>3560.9300000000003</v>
      </c>
      <c r="D2016" s="2">
        <f>front!E2016-front!C2016</f>
        <v>28605.7</v>
      </c>
      <c r="E2016" s="2">
        <f>IF(front!F2016-front!C2016&gt;0,front!F2016-front!C2016,0)</f>
        <v>28406.000000000004</v>
      </c>
      <c r="F2016" s="2">
        <f>front!I2016-front!H2016</f>
        <v>543.60000000000036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3552.9139019144227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29249.574684014649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29037.696560844372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542.3397337808849</v>
      </c>
      <c r="M2016" s="4"/>
      <c r="N2016" s="4"/>
      <c r="O2016" s="4">
        <f t="shared" si="412"/>
        <v>5921.5231698573716</v>
      </c>
      <c r="P2016" s="4">
        <f t="shared" si="413"/>
        <v>5849.9149368029293</v>
      </c>
      <c r="Q2016" s="4">
        <f t="shared" si="413"/>
        <v>5807.5393121688749</v>
      </c>
      <c r="R2016" s="4">
        <f t="shared" si="414"/>
        <v>90.389955630147483</v>
      </c>
      <c r="S2016" s="4"/>
      <c r="T2016" s="4"/>
      <c r="U2016" s="4">
        <f t="shared" si="415"/>
        <v>0.99275619815128224</v>
      </c>
      <c r="V2016" s="4"/>
      <c r="W2016" s="4"/>
      <c r="X2016">
        <f>IF(front!E2016&gt;$X$2,O2016,P2016)</f>
        <v>5921.5231698573716</v>
      </c>
      <c r="Y2016">
        <f t="shared" si="410"/>
        <v>5684.7699302099563</v>
      </c>
      <c r="Z2016">
        <f>SUMPRODUCT($B$7:$B$456,Y$7:Y$456,EXP(constants!$B$32+constants!$A$32*ABS($A$7:$A$456-$A2016)))</f>
        <v>2.0396877676351168E-16</v>
      </c>
      <c r="AA2016">
        <f t="shared" si="411"/>
        <v>5684.7699302099563</v>
      </c>
      <c r="AB2016">
        <f t="shared" si="416"/>
        <v>5679.8625076688832</v>
      </c>
      <c r="AD2016" s="4"/>
      <c r="AE2016" s="4"/>
      <c r="AF2016" s="4"/>
    </row>
    <row r="2017" spans="1:32" x14ac:dyDescent="0.2">
      <c r="A2017">
        <f>front!A2017</f>
        <v>1095.3499999999999</v>
      </c>
      <c r="B2017" s="1">
        <f t="shared" si="417"/>
        <v>0.41999999999984539</v>
      </c>
      <c r="C2017">
        <f>front!D2017-front!B2017</f>
        <v>3512.53</v>
      </c>
      <c r="D2017" s="2">
        <f>front!E2017-front!C2017</f>
        <v>28170.799999999996</v>
      </c>
      <c r="E2017" s="2">
        <f>IF(front!F2017-front!C2017&gt;0,front!F2017-front!C2017,0)</f>
        <v>28025</v>
      </c>
      <c r="F2017" s="2">
        <f>front!I2017-front!H2017</f>
        <v>584.10000000000036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3504.6150300804729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28788.278606883458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28633.733037055048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582.7472482055116</v>
      </c>
      <c r="M2017" s="4"/>
      <c r="N2017" s="4"/>
      <c r="O2017" s="4">
        <f t="shared" si="412"/>
        <v>5841.0250501341216</v>
      </c>
      <c r="P2017" s="4">
        <f t="shared" si="413"/>
        <v>5757.6557213766919</v>
      </c>
      <c r="Q2017" s="4">
        <f t="shared" si="413"/>
        <v>5726.7466074110098</v>
      </c>
      <c r="R2017" s="4">
        <f t="shared" si="414"/>
        <v>97.124541367585266</v>
      </c>
      <c r="S2017" s="4"/>
      <c r="T2017" s="4"/>
      <c r="U2017" s="4">
        <f t="shared" si="415"/>
        <v>0.99463164950086813</v>
      </c>
      <c r="V2017" s="4"/>
      <c r="W2017" s="4"/>
      <c r="X2017">
        <f>IF(front!E2017&gt;$X$2,O2017,P2017)</f>
        <v>5841.0250501341216</v>
      </c>
      <c r="Y2017">
        <f t="shared" si="410"/>
        <v>5604.2718104867063</v>
      </c>
      <c r="Z2017">
        <f>SUMPRODUCT($B$7:$B$456,Y$7:Y$456,EXP(constants!$B$32+constants!$A$32*ABS($A$7:$A$456-$A2017)))</f>
        <v>1.9915378735552883E-16</v>
      </c>
      <c r="AA2017">
        <f t="shared" si="411"/>
        <v>5604.2718104867063</v>
      </c>
      <c r="AB2017">
        <f t="shared" si="416"/>
        <v>5599.3643879456331</v>
      </c>
      <c r="AD2017" s="4"/>
      <c r="AE2017" s="4"/>
      <c r="AF2017" s="4"/>
    </row>
    <row r="2018" spans="1:32" x14ac:dyDescent="0.2">
      <c r="A2018">
        <f>front!A2018</f>
        <v>1095.77</v>
      </c>
      <c r="B2018" s="1">
        <f t="shared" si="417"/>
        <v>0.42000000000007276</v>
      </c>
      <c r="C2018">
        <f>front!D2018-front!B2018</f>
        <v>3497.4000000000005</v>
      </c>
      <c r="D2018" s="2">
        <f>front!E2018-front!C2018</f>
        <v>27861.899999999998</v>
      </c>
      <c r="E2018" s="2">
        <f>IF(front!F2018-front!C2018&gt;0,front!F2018-front!C2018,0)</f>
        <v>27669.8</v>
      </c>
      <c r="F2018" s="2">
        <f>front!I2018-front!H2018</f>
        <v>542.10000000000036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3489.5167720203926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28460.911720702494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28257.446082575872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540.8431616394472</v>
      </c>
      <c r="M2018" s="4"/>
      <c r="N2018" s="4"/>
      <c r="O2018" s="4">
        <f t="shared" si="412"/>
        <v>5815.8612867006541</v>
      </c>
      <c r="P2018" s="4">
        <f t="shared" si="413"/>
        <v>5692.1823441404995</v>
      </c>
      <c r="Q2018" s="4">
        <f t="shared" si="413"/>
        <v>5651.4892165151741</v>
      </c>
      <c r="R2018" s="4">
        <f t="shared" si="414"/>
        <v>90.140526939907872</v>
      </c>
      <c r="S2018" s="4"/>
      <c r="T2018" s="4"/>
      <c r="U2018" s="4">
        <f t="shared" si="415"/>
        <v>0.99285104988472217</v>
      </c>
      <c r="V2018" s="4"/>
      <c r="W2018" s="4"/>
      <c r="X2018">
        <f>IF(front!E2018&gt;$X$2,O2018,P2018)</f>
        <v>5815.8612867006541</v>
      </c>
      <c r="Y2018">
        <f t="shared" si="410"/>
        <v>5579.1080470532388</v>
      </c>
      <c r="Z2018">
        <f>SUMPRODUCT($B$7:$B$456,Y$7:Y$456,EXP(constants!$B$32+constants!$A$32*ABS($A$7:$A$456-$A2018)))</f>
        <v>1.9445246300631808E-16</v>
      </c>
      <c r="AA2018">
        <f t="shared" si="411"/>
        <v>5579.1080470532388</v>
      </c>
      <c r="AB2018">
        <f t="shared" si="416"/>
        <v>5574.2006245121656</v>
      </c>
      <c r="AD2018" s="4"/>
      <c r="AE2018" s="4"/>
      <c r="AF2018" s="4"/>
    </row>
    <row r="2019" spans="1:32" x14ac:dyDescent="0.2">
      <c r="A2019">
        <f>front!A2019</f>
        <v>1096.19</v>
      </c>
      <c r="B2019" s="1">
        <f t="shared" si="417"/>
        <v>0.42000000000007276</v>
      </c>
      <c r="C2019">
        <f>front!D2019-front!B2019</f>
        <v>3454.3299999999995</v>
      </c>
      <c r="D2019" s="2">
        <f>front!E2019-front!C2019</f>
        <v>27534.5</v>
      </c>
      <c r="E2019" s="2">
        <f>IF(front!F2019-front!C2019&gt;0,front!F2019-front!C2019,0)</f>
        <v>27387.300000000003</v>
      </c>
      <c r="F2019" s="2">
        <f>front!I2019-front!H2019</f>
        <v>632.89999999999964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3446.5374557634427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28114.19584763184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27958.397993264178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631.4359669853568</v>
      </c>
      <c r="M2019" s="4"/>
      <c r="N2019" s="4"/>
      <c r="O2019" s="4">
        <f t="shared" si="412"/>
        <v>5744.229092939072</v>
      </c>
      <c r="P2019" s="4">
        <f t="shared" si="413"/>
        <v>5622.8391695263672</v>
      </c>
      <c r="Q2019" s="4">
        <f t="shared" si="413"/>
        <v>5591.679598652835</v>
      </c>
      <c r="R2019" s="4">
        <f t="shared" si="414"/>
        <v>105.23932783089279</v>
      </c>
      <c r="S2019" s="4"/>
      <c r="T2019" s="4"/>
      <c r="U2019" s="4">
        <f t="shared" si="415"/>
        <v>0.99445839193793673</v>
      </c>
      <c r="V2019" s="4"/>
      <c r="W2019" s="4"/>
      <c r="X2019">
        <f>IF(front!E2019&gt;$X$2,O2019,P2019)</f>
        <v>5744.229092939072</v>
      </c>
      <c r="Y2019">
        <f t="shared" si="410"/>
        <v>5507.4758532916567</v>
      </c>
      <c r="Z2019">
        <f>SUMPRODUCT($B$7:$B$456,Y$7:Y$456,EXP(constants!$B$32+constants!$A$32*ABS($A$7:$A$456-$A2019)))</f>
        <v>1.8986212048140479E-16</v>
      </c>
      <c r="AA2019">
        <f t="shared" si="411"/>
        <v>5507.4758532916567</v>
      </c>
      <c r="AB2019">
        <f t="shared" si="416"/>
        <v>5502.5684307505835</v>
      </c>
      <c r="AD2019" s="4"/>
      <c r="AE2019" s="4"/>
      <c r="AF2019" s="4"/>
    </row>
    <row r="2020" spans="1:32" x14ac:dyDescent="0.2">
      <c r="A2020">
        <f>front!A2020</f>
        <v>1096.6199999999999</v>
      </c>
      <c r="B2020" s="1">
        <f t="shared" si="417"/>
        <v>0.42999999999983629</v>
      </c>
      <c r="C2020">
        <f>front!D2020-front!B2020</f>
        <v>3399.47</v>
      </c>
      <c r="D2020" s="2">
        <f>front!E2020-front!C2020</f>
        <v>27285.299999999996</v>
      </c>
      <c r="E2020" s="2">
        <f>IF(front!F2020-front!C2020&gt;0,front!F2020-front!C2020,0)</f>
        <v>27110.5</v>
      </c>
      <c r="F2020" s="2">
        <f>front!I2020-front!H2020</f>
        <v>558.79999999999927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3391.7936353403593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27850.471881955677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27665.576569313656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557.50500829357316</v>
      </c>
      <c r="M2020" s="4"/>
      <c r="N2020" s="4"/>
      <c r="O2020" s="4">
        <f t="shared" si="412"/>
        <v>5652.9893922339315</v>
      </c>
      <c r="P2020" s="4">
        <f t="shared" si="413"/>
        <v>5570.0943763911355</v>
      </c>
      <c r="Q2020" s="4">
        <f t="shared" si="413"/>
        <v>5533.1153138627315</v>
      </c>
      <c r="R2020" s="4">
        <f t="shared" si="414"/>
        <v>92.917501382262188</v>
      </c>
      <c r="S2020" s="4"/>
      <c r="T2020" s="4"/>
      <c r="U2020" s="4">
        <f t="shared" si="415"/>
        <v>0.9933611425535015</v>
      </c>
      <c r="V2020" s="4"/>
      <c r="W2020" s="4"/>
      <c r="X2020">
        <f>IF(front!E2020&gt;$X$2,O2020,P2020)</f>
        <v>5652.9893922339315</v>
      </c>
      <c r="Y2020">
        <f t="shared" si="410"/>
        <v>5416.2361525865163</v>
      </c>
      <c r="Z2020">
        <f>SUMPRODUCT($B$7:$B$456,Y$7:Y$456,EXP(constants!$B$32+constants!$A$32*ABS($A$7:$A$456-$A2020)))</f>
        <v>1.8527472564717938E-16</v>
      </c>
      <c r="AA2020">
        <f t="shared" si="411"/>
        <v>5416.2361525865163</v>
      </c>
      <c r="AB2020">
        <f t="shared" si="416"/>
        <v>5411.3287300454431</v>
      </c>
      <c r="AD2020" s="4"/>
      <c r="AE2020" s="4"/>
      <c r="AF2020" s="4"/>
    </row>
    <row r="2021" spans="1:32" x14ac:dyDescent="0.2">
      <c r="A2021">
        <f>front!A2021</f>
        <v>1097.04</v>
      </c>
      <c r="B2021" s="1">
        <f t="shared" si="417"/>
        <v>0.42000000000007276</v>
      </c>
      <c r="C2021">
        <f>front!D2021-front!B2021</f>
        <v>3402.07</v>
      </c>
      <c r="D2021" s="2">
        <f>front!E2021-front!C2021</f>
        <v>27168.800000000003</v>
      </c>
      <c r="E2021" s="2">
        <f>IF(front!F2021-front!C2021&gt;0,front!F2021-front!C2021,0)</f>
        <v>26972.800000000003</v>
      </c>
      <c r="F2021" s="2">
        <f>front!I2021-front!H2021</f>
        <v>572.10000000000036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3394.388112728107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27727.235104101819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27519.977810572535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570.77463827599809</v>
      </c>
      <c r="M2021" s="4"/>
      <c r="N2021" s="4"/>
      <c r="O2021" s="4">
        <f t="shared" si="412"/>
        <v>5657.3135212135112</v>
      </c>
      <c r="P2021" s="4">
        <f t="shared" si="413"/>
        <v>5545.4470208203638</v>
      </c>
      <c r="Q2021" s="4">
        <f t="shared" si="413"/>
        <v>5503.9955621145073</v>
      </c>
      <c r="R2021" s="4">
        <f t="shared" si="414"/>
        <v>95.12910637933301</v>
      </c>
      <c r="S2021" s="4"/>
      <c r="T2021" s="4"/>
      <c r="U2021" s="4">
        <f t="shared" si="415"/>
        <v>0.99252513664809583</v>
      </c>
      <c r="V2021" s="4"/>
      <c r="W2021" s="4"/>
      <c r="X2021">
        <f>IF(front!E2021&gt;$X$2,O2021,P2021)</f>
        <v>5657.3135212135112</v>
      </c>
      <c r="Y2021">
        <f t="shared" si="410"/>
        <v>5420.5602815660959</v>
      </c>
      <c r="Z2021">
        <f>SUMPRODUCT($B$7:$B$456,Y$7:Y$456,EXP(constants!$B$32+constants!$A$32*ABS($A$7:$A$456-$A2021)))</f>
        <v>1.8090103740080193E-16</v>
      </c>
      <c r="AA2021">
        <f t="shared" si="411"/>
        <v>5420.5602815660959</v>
      </c>
      <c r="AB2021">
        <f t="shared" si="416"/>
        <v>5415.6528590250227</v>
      </c>
      <c r="AD2021" s="4"/>
      <c r="AE2021" s="4"/>
      <c r="AF2021" s="4"/>
    </row>
    <row r="2022" spans="1:32" x14ac:dyDescent="0.2">
      <c r="A2022">
        <f>front!A2022</f>
        <v>1097.46</v>
      </c>
      <c r="B2022" s="1">
        <f t="shared" si="417"/>
        <v>0.42000000000007276</v>
      </c>
      <c r="C2022">
        <f>front!D2022-front!B2022</f>
        <v>3363.6000000000004</v>
      </c>
      <c r="D2022" s="2">
        <f>front!E2022-front!C2022</f>
        <v>26878.600000000002</v>
      </c>
      <c r="E2022" s="2">
        <f>IF(front!F2022-front!C2022&gt;0,front!F2022-front!C2022,0)</f>
        <v>26705.600000000002</v>
      </c>
      <c r="F2022" s="2">
        <f>front!I2022-front!H2022</f>
        <v>505.89999999999964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3355.9999884090671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27420.401750975663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27237.586793033406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504.72594421746123</v>
      </c>
      <c r="M2022" s="4"/>
      <c r="N2022" s="4"/>
      <c r="O2022" s="4">
        <f t="shared" si="412"/>
        <v>5593.3333140151117</v>
      </c>
      <c r="P2022" s="4">
        <f t="shared" si="413"/>
        <v>5484.0803501951332</v>
      </c>
      <c r="Q2022" s="4">
        <f t="shared" si="413"/>
        <v>5447.5173586066812</v>
      </c>
      <c r="R2022" s="4">
        <f t="shared" si="414"/>
        <v>84.120990702910206</v>
      </c>
      <c r="S2022" s="4"/>
      <c r="T2022" s="4"/>
      <c r="U2022" s="4">
        <f t="shared" si="415"/>
        <v>0.99333288550610843</v>
      </c>
      <c r="V2022" s="4"/>
      <c r="W2022" s="4"/>
      <c r="X2022">
        <f>IF(front!E2022&gt;$X$2,O2022,P2022)</f>
        <v>5593.3333140151117</v>
      </c>
      <c r="Y2022">
        <f t="shared" si="410"/>
        <v>5356.5800743676964</v>
      </c>
      <c r="Z2022">
        <f>SUMPRODUCT($B$7:$B$456,Y$7:Y$456,EXP(constants!$B$32+constants!$A$32*ABS($A$7:$A$456-$A2022)))</f>
        <v>1.7663059663629056E-16</v>
      </c>
      <c r="AA2022">
        <f t="shared" si="411"/>
        <v>5356.5800743676964</v>
      </c>
      <c r="AB2022">
        <f t="shared" si="416"/>
        <v>5351.6726518266232</v>
      </c>
      <c r="AD2022" s="4"/>
      <c r="AE2022" s="4"/>
      <c r="AF2022" s="4"/>
    </row>
    <row r="2023" spans="1:32" x14ac:dyDescent="0.2">
      <c r="A2023">
        <f>front!A2023</f>
        <v>1097.8800000000001</v>
      </c>
      <c r="B2023" s="1">
        <f t="shared" si="417"/>
        <v>0.42000000000007276</v>
      </c>
      <c r="C2023">
        <f>front!D2023-front!B2023</f>
        <v>3329.7300000000005</v>
      </c>
      <c r="D2023" s="2">
        <f>front!E2023-front!C2023</f>
        <v>26705.199999999997</v>
      </c>
      <c r="E2023" s="2">
        <f>IF(front!F2023-front!C2023&gt;0,front!F2023-front!C2023,0)</f>
        <v>26547.5</v>
      </c>
      <c r="F2023" s="2">
        <f>front!I2023-front!H2023</f>
        <v>514.89999999999964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3322.2023552514893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27237.164187117553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27070.58339183122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513.70535246858299</v>
      </c>
      <c r="M2023" s="4"/>
      <c r="N2023" s="4"/>
      <c r="O2023" s="4">
        <f t="shared" si="412"/>
        <v>5537.0039254191488</v>
      </c>
      <c r="P2023" s="4">
        <f t="shared" si="413"/>
        <v>5447.432837423511</v>
      </c>
      <c r="Q2023" s="4">
        <f t="shared" si="413"/>
        <v>5414.1166783662438</v>
      </c>
      <c r="R2023" s="4">
        <f t="shared" si="414"/>
        <v>85.617558744763826</v>
      </c>
      <c r="S2023" s="4"/>
      <c r="T2023" s="4"/>
      <c r="U2023" s="4">
        <f t="shared" si="415"/>
        <v>0.99388406244710581</v>
      </c>
      <c r="V2023" s="4"/>
      <c r="W2023" s="4"/>
      <c r="X2023">
        <f>IF(front!E2023&gt;$X$2,O2023,P2023)</f>
        <v>5447.432837423511</v>
      </c>
      <c r="Y2023">
        <f t="shared" si="410"/>
        <v>5210.6795977760958</v>
      </c>
      <c r="Z2023">
        <f>SUMPRODUCT($B$7:$B$456,Y$7:Y$456,EXP(constants!$B$32+constants!$A$32*ABS($A$7:$A$456-$A2023)))</f>
        <v>1.7246096604172198E-16</v>
      </c>
      <c r="AA2023">
        <f t="shared" si="411"/>
        <v>5210.6795977760958</v>
      </c>
      <c r="AB2023">
        <f t="shared" si="416"/>
        <v>5205.7721752350226</v>
      </c>
      <c r="AD2023" s="4"/>
      <c r="AE2023" s="4"/>
      <c r="AF2023" s="4"/>
    </row>
    <row r="2024" spans="1:32" x14ac:dyDescent="0.2">
      <c r="A2024">
        <f>front!A2024</f>
        <v>1098.3</v>
      </c>
      <c r="B2024" s="1">
        <f t="shared" si="417"/>
        <v>0.41999999999984539</v>
      </c>
      <c r="C2024">
        <f>front!D2024-front!B2024</f>
        <v>3312.3299999999995</v>
      </c>
      <c r="D2024" s="2">
        <f>front!E2024-front!C2024</f>
        <v>26478.400000000001</v>
      </c>
      <c r="E2024" s="2">
        <f>IF(front!F2024-front!C2024&gt;0,front!F2024-front!C2024,0)</f>
        <v>26279.9</v>
      </c>
      <c r="F2024" s="2">
        <f>front!I2024-front!H2024</f>
        <v>513.60000000000036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3304.8396314851639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26997.611954076467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26788.058354386161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512.40832639562416</v>
      </c>
      <c r="M2024" s="4"/>
      <c r="N2024" s="4"/>
      <c r="O2024" s="4">
        <f t="shared" si="412"/>
        <v>5508.066052475273</v>
      </c>
      <c r="P2024" s="4">
        <f t="shared" si="413"/>
        <v>5399.522390815293</v>
      </c>
      <c r="Q2024" s="4">
        <f t="shared" si="413"/>
        <v>5357.6116708772324</v>
      </c>
      <c r="R2024" s="4">
        <f t="shared" si="414"/>
        <v>85.401387732604022</v>
      </c>
      <c r="S2024" s="4"/>
      <c r="T2024" s="4"/>
      <c r="U2024" s="4">
        <f t="shared" si="415"/>
        <v>0.99223806905415346</v>
      </c>
      <c r="V2024" s="4"/>
      <c r="W2024" s="4"/>
      <c r="X2024">
        <f>IF(front!E2024&gt;$X$2,O2024,P2024)</f>
        <v>5508.066052475273</v>
      </c>
      <c r="Y2024">
        <f t="shared" si="410"/>
        <v>5271.3128128278577</v>
      </c>
      <c r="Z2024">
        <f>SUMPRODUCT($B$7:$B$456,Y$7:Y$456,EXP(constants!$B$32+constants!$A$32*ABS($A$7:$A$456-$A2024)))</f>
        <v>1.683897658415847E-16</v>
      </c>
      <c r="AA2024">
        <f t="shared" si="411"/>
        <v>5271.3128128278577</v>
      </c>
      <c r="AB2024">
        <f t="shared" si="416"/>
        <v>5266.4053902867845</v>
      </c>
      <c r="AD2024" s="4"/>
      <c r="AE2024" s="4"/>
      <c r="AF2024" s="4"/>
    </row>
    <row r="2025" spans="1:32" x14ac:dyDescent="0.2">
      <c r="A2025">
        <f>front!A2025</f>
        <v>1098.72</v>
      </c>
      <c r="B2025" s="1">
        <f t="shared" si="417"/>
        <v>0.42000000000007276</v>
      </c>
      <c r="C2025">
        <f>front!D2025-front!B2025</f>
        <v>3291.47</v>
      </c>
      <c r="D2025" s="2">
        <f>front!E2025-front!C2025</f>
        <v>26311.8</v>
      </c>
      <c r="E2025" s="2">
        <f>IF(front!F2025-front!C2025&gt;0,front!F2025-front!C2025,0)</f>
        <v>26077.3</v>
      </c>
      <c r="F2025" s="2">
        <f>front!I2025-front!H2025</f>
        <v>506.70000000000073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3284.0244067114349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26821.727940701399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26574.280422516847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505.52411355206789</v>
      </c>
      <c r="M2025" s="4"/>
      <c r="N2025" s="4"/>
      <c r="O2025" s="4">
        <f t="shared" si="412"/>
        <v>5473.3740111857251</v>
      </c>
      <c r="P2025" s="4">
        <f t="shared" si="413"/>
        <v>5364.3455881402797</v>
      </c>
      <c r="Q2025" s="4">
        <f t="shared" si="413"/>
        <v>5314.8560845033699</v>
      </c>
      <c r="R2025" s="4">
        <f t="shared" si="414"/>
        <v>84.254018925344653</v>
      </c>
      <c r="S2025" s="4"/>
      <c r="T2025" s="4"/>
      <c r="U2025" s="4">
        <f t="shared" si="415"/>
        <v>0.99077436327996404</v>
      </c>
      <c r="V2025" s="4"/>
      <c r="W2025" s="4"/>
      <c r="X2025">
        <f>IF(front!E2025&gt;$X$2,O2025,P2025)</f>
        <v>5473.3740111857251</v>
      </c>
      <c r="Y2025">
        <f t="shared" si="410"/>
        <v>5236.6207715383098</v>
      </c>
      <c r="Z2025">
        <f>SUMPRODUCT($B$7:$B$456,Y$7:Y$456,EXP(constants!$B$32+constants!$A$32*ABS($A$7:$A$456-$A2025)))</f>
        <v>1.644146724385369E-16</v>
      </c>
      <c r="AA2025">
        <f t="shared" si="411"/>
        <v>5236.6207715383098</v>
      </c>
      <c r="AB2025">
        <f t="shared" si="416"/>
        <v>5231.7133489972366</v>
      </c>
      <c r="AD2025" s="4"/>
      <c r="AE2025" s="4"/>
      <c r="AF2025" s="4"/>
    </row>
    <row r="2026" spans="1:32" x14ac:dyDescent="0.2">
      <c r="A2026">
        <f>front!A2026</f>
        <v>1099.1500000000001</v>
      </c>
      <c r="B2026" s="1">
        <f t="shared" si="417"/>
        <v>0.43000000000006366</v>
      </c>
      <c r="C2026">
        <f>front!D2026-front!B2026</f>
        <v>3261.2000000000003</v>
      </c>
      <c r="D2026" s="2">
        <f>front!E2026-front!C2026</f>
        <v>26002.6</v>
      </c>
      <c r="E2026" s="2">
        <f>IF(front!F2026-front!C2026&gt;0,front!F2026-front!C2026,0)</f>
        <v>25881.1</v>
      </c>
      <c r="F2026" s="2">
        <f>front!I2026-front!H2026</f>
        <v>475.60000000000036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3253.8195440000545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26495.485664371296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26367.356267789943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474.49532326965209</v>
      </c>
      <c r="M2026" s="4"/>
      <c r="N2026" s="4"/>
      <c r="O2026" s="4">
        <f t="shared" si="412"/>
        <v>5423.0325733334248</v>
      </c>
      <c r="P2026" s="4">
        <f t="shared" si="413"/>
        <v>5299.0971328742589</v>
      </c>
      <c r="Q2026" s="4">
        <f t="shared" si="413"/>
        <v>5273.4712535579883</v>
      </c>
      <c r="R2026" s="4">
        <f t="shared" si="414"/>
        <v>79.082553878275348</v>
      </c>
      <c r="S2026" s="4"/>
      <c r="T2026" s="4"/>
      <c r="U2026" s="4">
        <f t="shared" si="415"/>
        <v>0.99516410462505134</v>
      </c>
      <c r="V2026" s="4"/>
      <c r="W2026" s="4"/>
      <c r="X2026">
        <f>IF(front!E2026&gt;$X$2,O2026,P2026)</f>
        <v>5299.0971328742589</v>
      </c>
      <c r="Y2026">
        <f t="shared" si="410"/>
        <v>5062.3438932268436</v>
      </c>
      <c r="Z2026">
        <f>SUMPRODUCT($B$7:$B$456,Y$7:Y$456,EXP(constants!$B$32+constants!$A$32*ABS($A$7:$A$456-$A2026)))</f>
        <v>1.6044213164365156E-16</v>
      </c>
      <c r="AA2026">
        <f t="shared" si="411"/>
        <v>5062.3438932268436</v>
      </c>
      <c r="AB2026">
        <f t="shared" si="416"/>
        <v>5057.4364706857705</v>
      </c>
      <c r="AD2026" s="4"/>
      <c r="AE2026" s="4"/>
      <c r="AF2026" s="4"/>
    </row>
    <row r="2027" spans="1:32" x14ac:dyDescent="0.2">
      <c r="A2027">
        <f>front!A2027</f>
        <v>1099.57</v>
      </c>
      <c r="B2027" s="1">
        <f t="shared" si="417"/>
        <v>0.41999999999984539</v>
      </c>
      <c r="C2027">
        <f>front!D2027-front!B2027</f>
        <v>3233.4700000000003</v>
      </c>
      <c r="D2027" s="2">
        <f>front!E2027-front!C2027</f>
        <v>25899.399999999998</v>
      </c>
      <c r="E2027" s="2">
        <f>IF(front!F2027-front!C2027&gt;0,front!F2027-front!C2027,0)</f>
        <v>25658.899999999998</v>
      </c>
      <c r="F2027" s="2">
        <f>front!I2027-front!H2027</f>
        <v>523.5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3226.1493809524968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26386.652329023676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26133.131304366889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522.28568246100645</v>
      </c>
      <c r="M2027" s="4"/>
      <c r="N2027" s="4"/>
      <c r="O2027" s="4">
        <f t="shared" si="412"/>
        <v>5376.9156349208288</v>
      </c>
      <c r="P2027" s="4">
        <f t="shared" si="413"/>
        <v>5277.3304658047355</v>
      </c>
      <c r="Q2027" s="4">
        <f t="shared" si="413"/>
        <v>5226.6262608733778</v>
      </c>
      <c r="R2027" s="4">
        <f t="shared" si="414"/>
        <v>87.047613743501074</v>
      </c>
      <c r="S2027" s="4"/>
      <c r="T2027" s="4"/>
      <c r="U2027" s="4">
        <f t="shared" si="415"/>
        <v>0.99039207317792521</v>
      </c>
      <c r="V2027" s="4"/>
      <c r="W2027" s="4"/>
      <c r="X2027">
        <f>IF(front!E2027&gt;$X$2,O2027,P2027)</f>
        <v>5277.3304658047355</v>
      </c>
      <c r="Y2027">
        <f t="shared" si="410"/>
        <v>5040.5772261573202</v>
      </c>
      <c r="Z2027">
        <f>SUMPRODUCT($B$7:$B$456,Y$7:Y$456,EXP(constants!$B$32+constants!$A$32*ABS($A$7:$A$456-$A2027)))</f>
        <v>1.5665465408597595E-16</v>
      </c>
      <c r="AA2027">
        <f t="shared" si="411"/>
        <v>5040.5772261573202</v>
      </c>
      <c r="AB2027">
        <f t="shared" si="416"/>
        <v>5035.669803616247</v>
      </c>
      <c r="AD2027" s="4"/>
      <c r="AE2027" s="4"/>
      <c r="AF2027" s="4"/>
    </row>
    <row r="2028" spans="1:32" x14ac:dyDescent="0.2">
      <c r="A2028">
        <f>front!A2028</f>
        <v>1099.99</v>
      </c>
      <c r="B2028" s="1">
        <f t="shared" si="417"/>
        <v>0.42000000000007276</v>
      </c>
      <c r="C2028">
        <f>front!D2028-front!B2028</f>
        <v>3195.7300000000005</v>
      </c>
      <c r="D2028" s="2">
        <f>front!E2028-front!C2028</f>
        <v>25626.6</v>
      </c>
      <c r="E2028" s="2">
        <f>IF(front!F2028-front!C2028&gt;0,front!F2028-front!C2028,0)</f>
        <v>25441</v>
      </c>
      <c r="F2028" s="2">
        <f>front!I2028-front!H2028</f>
        <v>508.89999999999964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3188.4910631403454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26099.093988308588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25903.563955765399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507.71907951304826</v>
      </c>
      <c r="M2028" s="4"/>
      <c r="N2028" s="4"/>
      <c r="O2028" s="4">
        <f t="shared" si="412"/>
        <v>5314.1517719005751</v>
      </c>
      <c r="P2028" s="4">
        <f t="shared" si="413"/>
        <v>5219.8187976617182</v>
      </c>
      <c r="Q2028" s="4">
        <f t="shared" si="413"/>
        <v>5180.7127911530797</v>
      </c>
      <c r="R2028" s="4">
        <f t="shared" si="414"/>
        <v>84.619846585508043</v>
      </c>
      <c r="S2028" s="4"/>
      <c r="T2028" s="4"/>
      <c r="U2028" s="4">
        <f t="shared" si="415"/>
        <v>0.99250816780725093</v>
      </c>
      <c r="V2028" s="4"/>
      <c r="W2028" s="4"/>
      <c r="X2028">
        <f>IF(front!E2028&gt;$X$2,O2028,P2028)</f>
        <v>5219.8187976617182</v>
      </c>
      <c r="Y2028">
        <f t="shared" si="410"/>
        <v>4983.065558014303</v>
      </c>
      <c r="Z2028">
        <f>SUMPRODUCT($B$7:$B$456,Y$7:Y$456,EXP(constants!$B$32+constants!$A$32*ABS($A$7:$A$456-$A2028)))</f>
        <v>1.5295658562616394E-16</v>
      </c>
      <c r="AA2028">
        <f t="shared" si="411"/>
        <v>4983.065558014303</v>
      </c>
      <c r="AB2028">
        <f t="shared" si="416"/>
        <v>4978.1581354732298</v>
      </c>
      <c r="AD2028" s="4"/>
      <c r="AE2028" s="4"/>
      <c r="AF2028" s="4"/>
    </row>
    <row r="2029" spans="1:32" x14ac:dyDescent="0.2">
      <c r="A2029">
        <f>front!A2029</f>
        <v>1100.4100000000001</v>
      </c>
      <c r="B2029" s="1">
        <f t="shared" si="417"/>
        <v>0.42000000000007276</v>
      </c>
      <c r="C2029">
        <f>front!D2029-front!B2029</f>
        <v>3142.0700000000006</v>
      </c>
      <c r="D2029" s="2">
        <f>front!E2029-front!C2029</f>
        <v>25228.800000000003</v>
      </c>
      <c r="E2029" s="2">
        <f>IF(front!F2029-front!C2029&gt;0,front!F2029-front!C2029,0)</f>
        <v>24981.1</v>
      </c>
      <c r="F2029" s="2">
        <f>front!I2029-front!H2029</f>
        <v>477.20000000000073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3134.9476667652825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25680.121479612826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25419.448622579825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476.09165756644751</v>
      </c>
      <c r="M2029" s="4"/>
      <c r="N2029" s="4"/>
      <c r="O2029" s="4">
        <f t="shared" si="412"/>
        <v>5224.9127779421369</v>
      </c>
      <c r="P2029" s="4">
        <f t="shared" si="413"/>
        <v>5136.0242959225652</v>
      </c>
      <c r="Q2029" s="4">
        <f t="shared" si="413"/>
        <v>5083.8897245159651</v>
      </c>
      <c r="R2029" s="4">
        <f t="shared" si="414"/>
        <v>79.348609594407918</v>
      </c>
      <c r="S2029" s="4"/>
      <c r="T2029" s="4"/>
      <c r="U2029" s="4">
        <f t="shared" si="415"/>
        <v>0.98984923582857864</v>
      </c>
      <c r="V2029" s="4"/>
      <c r="W2029" s="4"/>
      <c r="X2029">
        <f>IF(front!E2029&gt;$X$2,O2029,P2029)</f>
        <v>5136.0242959225652</v>
      </c>
      <c r="Y2029">
        <f t="shared" si="410"/>
        <v>4899.2710562751499</v>
      </c>
      <c r="Z2029">
        <f>SUMPRODUCT($B$7:$B$456,Y$7:Y$456,EXP(constants!$B$32+constants!$A$32*ABS($A$7:$A$456-$A2029)))</f>
        <v>1.4934581562813877E-16</v>
      </c>
      <c r="AA2029">
        <f t="shared" si="411"/>
        <v>4899.2710562751499</v>
      </c>
      <c r="AB2029">
        <f t="shared" si="416"/>
        <v>4894.3636337340768</v>
      </c>
      <c r="AD2029" s="4"/>
      <c r="AE2029" s="4"/>
      <c r="AF2029" s="4"/>
    </row>
    <row r="2030" spans="1:32" x14ac:dyDescent="0.2">
      <c r="A2030">
        <f>front!A2030</f>
        <v>1100.83</v>
      </c>
      <c r="B2030" s="1">
        <f t="shared" si="417"/>
        <v>0.41999999999984539</v>
      </c>
      <c r="C2030">
        <f>front!D2030-front!B2030</f>
        <v>3084.9999999999995</v>
      </c>
      <c r="D2030" s="2">
        <f>front!E2030-front!C2030</f>
        <v>24676.5</v>
      </c>
      <c r="E2030" s="2">
        <f>IF(front!F2030-front!C2030&gt;0,front!F2030-front!C2030,0)</f>
        <v>24465.9</v>
      </c>
      <c r="F2030" s="2">
        <f>front!I2030-front!H2030</f>
        <v>484.60000000000036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3078.0022455867038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25099.119707065951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24877.790428237051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483.47470681753833</v>
      </c>
      <c r="M2030" s="4"/>
      <c r="N2030" s="4"/>
      <c r="O2030" s="4">
        <f t="shared" si="412"/>
        <v>5130.0037426445069</v>
      </c>
      <c r="P2030" s="4">
        <f t="shared" si="413"/>
        <v>5019.8239414131904</v>
      </c>
      <c r="Q2030" s="4">
        <f t="shared" si="413"/>
        <v>4975.5580856474098</v>
      </c>
      <c r="R2030" s="4">
        <f t="shared" si="414"/>
        <v>80.579117802923065</v>
      </c>
      <c r="S2030" s="4"/>
      <c r="T2030" s="4"/>
      <c r="U2030" s="4">
        <f t="shared" si="415"/>
        <v>0.99118179117785576</v>
      </c>
      <c r="V2030" s="4"/>
      <c r="W2030" s="4"/>
      <c r="X2030">
        <f>IF(front!E2030&gt;$X$2,O2030,P2030)</f>
        <v>5019.8239414131904</v>
      </c>
      <c r="Y2030">
        <f t="shared" si="410"/>
        <v>4783.0707017657751</v>
      </c>
      <c r="Z2030">
        <f>SUMPRODUCT($B$7:$B$456,Y$7:Y$456,EXP(constants!$B$32+constants!$A$32*ABS($A$7:$A$456-$A2030)))</f>
        <v>1.4582028328055895E-16</v>
      </c>
      <c r="AA2030">
        <f t="shared" si="411"/>
        <v>4783.0707017657751</v>
      </c>
      <c r="AB2030">
        <f t="shared" si="416"/>
        <v>4778.1632792247019</v>
      </c>
      <c r="AD2030" s="4"/>
      <c r="AE2030" s="4"/>
      <c r="AF2030" s="4"/>
    </row>
    <row r="2031" spans="1:32" x14ac:dyDescent="0.2">
      <c r="A2031">
        <f>front!A2031</f>
        <v>1101.25</v>
      </c>
      <c r="B2031" s="1">
        <f t="shared" si="417"/>
        <v>0.42000000000007276</v>
      </c>
      <c r="C2031">
        <f>front!D2031-front!B2031</f>
        <v>2991.5299999999997</v>
      </c>
      <c r="D2031" s="2">
        <f>front!E2031-front!C2031</f>
        <v>24083.3</v>
      </c>
      <c r="E2031" s="2">
        <f>IF(front!F2031-front!C2031&gt;0,front!F2031-front!C2031,0)</f>
        <v>23867.200000000001</v>
      </c>
      <c r="F2031" s="2">
        <f>front!I2031-front!H2031</f>
        <v>478.40000000000146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2984.7374394756603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24476.006186744384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24249.247635907359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477.28890844760667</v>
      </c>
      <c r="M2031" s="4"/>
      <c r="N2031" s="4"/>
      <c r="O2031" s="4">
        <f t="shared" si="412"/>
        <v>4974.5623991261</v>
      </c>
      <c r="P2031" s="4">
        <f t="shared" si="413"/>
        <v>4895.2012373488769</v>
      </c>
      <c r="Q2031" s="4">
        <f t="shared" si="413"/>
        <v>4849.8495271814718</v>
      </c>
      <c r="R2031" s="4">
        <f t="shared" si="414"/>
        <v>79.548151407934441</v>
      </c>
      <c r="S2031" s="4"/>
      <c r="T2031" s="4"/>
      <c r="U2031" s="4">
        <f t="shared" si="415"/>
        <v>0.99073547583266131</v>
      </c>
      <c r="V2031" s="4"/>
      <c r="W2031" s="4"/>
      <c r="X2031">
        <f>IF(front!E2031&gt;$X$2,O2031,P2031)</f>
        <v>4895.2012373488769</v>
      </c>
      <c r="Y2031">
        <f t="shared" si="410"/>
        <v>4658.4479977014616</v>
      </c>
      <c r="Z2031">
        <f>SUMPRODUCT($B$7:$B$456,Y$7:Y$456,EXP(constants!$B$32+constants!$A$32*ABS($A$7:$A$456-$A2031)))</f>
        <v>1.4237797642062534E-16</v>
      </c>
      <c r="AA2031">
        <f t="shared" si="411"/>
        <v>4658.4479977014616</v>
      </c>
      <c r="AB2031">
        <f t="shared" si="416"/>
        <v>4653.5405751603885</v>
      </c>
      <c r="AD2031" s="4"/>
      <c r="AE2031" s="4"/>
      <c r="AF2031" s="4"/>
    </row>
    <row r="2032" spans="1:32" x14ac:dyDescent="0.2">
      <c r="A2032">
        <f>front!A2032</f>
        <v>1101.67</v>
      </c>
      <c r="B2032" s="1">
        <f t="shared" si="417"/>
        <v>0.42000000000007276</v>
      </c>
      <c r="C2032">
        <f>front!D2032-front!B2032</f>
        <v>2916.6</v>
      </c>
      <c r="D2032" s="2">
        <f>front!E2032-front!C2032</f>
        <v>23346.400000000001</v>
      </c>
      <c r="E2032" s="2">
        <f>IF(front!F2032-front!C2032&gt;0,front!F2032-front!C2032,0)</f>
        <v>23088.6</v>
      </c>
      <c r="F2032" s="2">
        <f>front!I2032-front!H2032</f>
        <v>461.39999999999964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2909.9728730727779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23703.292727435521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23433.322439413994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460.32786710828879</v>
      </c>
      <c r="M2032" s="4"/>
      <c r="N2032" s="4"/>
      <c r="O2032" s="4">
        <f t="shared" si="412"/>
        <v>4849.95478845463</v>
      </c>
      <c r="P2032" s="4">
        <f t="shared" si="413"/>
        <v>4740.6585454871047</v>
      </c>
      <c r="Q2032" s="4">
        <f t="shared" si="413"/>
        <v>4686.6644878827992</v>
      </c>
      <c r="R2032" s="4">
        <f t="shared" si="414"/>
        <v>76.721311184714807</v>
      </c>
      <c r="S2032" s="4"/>
      <c r="T2032" s="4"/>
      <c r="U2032" s="4">
        <f t="shared" si="415"/>
        <v>0.98861043100104617</v>
      </c>
      <c r="V2032" s="4"/>
      <c r="W2032" s="4"/>
      <c r="X2032">
        <f>IF(front!E2032&gt;$X$2,O2032,P2032)</f>
        <v>4740.6585454871047</v>
      </c>
      <c r="Y2032">
        <f t="shared" si="410"/>
        <v>4503.9053058396894</v>
      </c>
      <c r="Z2032">
        <f>SUMPRODUCT($B$7:$B$456,Y$7:Y$456,EXP(constants!$B$32+constants!$A$32*ABS($A$7:$A$456-$A2032)))</f>
        <v>1.3901693038566995E-16</v>
      </c>
      <c r="AA2032">
        <f t="shared" si="411"/>
        <v>4503.9053058396894</v>
      </c>
      <c r="AB2032">
        <f t="shared" si="416"/>
        <v>4498.9978832986162</v>
      </c>
      <c r="AD2032" s="4"/>
      <c r="AE2032" s="4"/>
      <c r="AF2032" s="4"/>
    </row>
    <row r="2033" spans="1:32" x14ac:dyDescent="0.2">
      <c r="A2033">
        <f>front!A2033</f>
        <v>1102.0899999999999</v>
      </c>
      <c r="B2033" s="1">
        <f t="shared" si="417"/>
        <v>0.41999999999984539</v>
      </c>
      <c r="C2033">
        <f>front!D2033-front!B2033</f>
        <v>2822.6</v>
      </c>
      <c r="D2033" s="2">
        <f>front!E2033-front!C2033</f>
        <v>22762.199999999997</v>
      </c>
      <c r="E2033" s="2">
        <f>IF(front!F2033-front!C2033&gt;0,front!F2033-front!C2033,0)</f>
        <v>22487.699999999997</v>
      </c>
      <c r="F2033" s="2">
        <f>front!I2033-front!H2033</f>
        <v>440.29999999999927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2816.1814571504951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23091.784662021473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22804.790702251274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439.27626108174263</v>
      </c>
      <c r="M2033" s="4"/>
      <c r="N2033" s="4"/>
      <c r="O2033" s="4">
        <f t="shared" si="412"/>
        <v>4693.6357619174923</v>
      </c>
      <c r="P2033" s="4">
        <f t="shared" si="413"/>
        <v>4618.3569324042946</v>
      </c>
      <c r="Q2033" s="4">
        <f t="shared" si="413"/>
        <v>4560.9581404502551</v>
      </c>
      <c r="R2033" s="4">
        <f t="shared" si="414"/>
        <v>73.212710180290443</v>
      </c>
      <c r="S2033" s="4"/>
      <c r="T2033" s="4"/>
      <c r="U2033" s="4">
        <f t="shared" si="415"/>
        <v>0.98757159899199087</v>
      </c>
      <c r="V2033" s="4"/>
      <c r="W2033" s="4"/>
      <c r="X2033">
        <f>IF(front!E2033&gt;$X$2,O2033,P2033)</f>
        <v>4618.3569324042946</v>
      </c>
      <c r="Y2033">
        <f t="shared" si="410"/>
        <v>4381.6036927568794</v>
      </c>
      <c r="Z2033">
        <f>SUMPRODUCT($B$7:$B$456,Y$7:Y$456,EXP(constants!$B$32+constants!$A$32*ABS($A$7:$A$456-$A2033)))</f>
        <v>1.3573522689183881E-16</v>
      </c>
      <c r="AA2033">
        <f t="shared" si="411"/>
        <v>4381.6036927568794</v>
      </c>
      <c r="AB2033">
        <f t="shared" si="416"/>
        <v>4376.6962702158062</v>
      </c>
      <c r="AD2033" s="4"/>
      <c r="AE2033" s="4"/>
      <c r="AF2033" s="4"/>
    </row>
    <row r="2034" spans="1:32" x14ac:dyDescent="0.2">
      <c r="A2034">
        <f>front!A2034</f>
        <v>1102.52</v>
      </c>
      <c r="B2034" s="1">
        <f t="shared" si="417"/>
        <v>0.43000000000006366</v>
      </c>
      <c r="C2034">
        <f>front!D2034-front!B2034</f>
        <v>2738.3299999999995</v>
      </c>
      <c r="D2034" s="2">
        <f>front!E2034-front!C2034</f>
        <v>22070</v>
      </c>
      <c r="E2034" s="2">
        <f>IF(front!F2034-front!C2034&gt;0,front!F2034-front!C2034,0)</f>
        <v>21850.199999999997</v>
      </c>
      <c r="F2034" s="2">
        <f>front!I2034-front!H2034</f>
        <v>424.80000000000109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2732.099322305869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22368.498998598738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22139.121494384119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423.81184006233917</v>
      </c>
      <c r="M2034" s="4"/>
      <c r="N2034" s="4"/>
      <c r="O2034" s="4">
        <f t="shared" si="412"/>
        <v>4553.4988705097812</v>
      </c>
      <c r="P2034" s="4">
        <f t="shared" si="413"/>
        <v>4473.6997997197477</v>
      </c>
      <c r="Q2034" s="4">
        <f t="shared" si="413"/>
        <v>4427.8242988768234</v>
      </c>
      <c r="R2034" s="4">
        <f t="shared" si="414"/>
        <v>70.635306677056519</v>
      </c>
      <c r="S2034" s="4"/>
      <c r="T2034" s="4"/>
      <c r="U2034" s="4">
        <f t="shared" si="415"/>
        <v>0.98974551201540206</v>
      </c>
      <c r="V2034" s="4"/>
      <c r="W2034" s="4"/>
      <c r="X2034">
        <f>IF(front!E2034&gt;$X$2,O2034,P2034)</f>
        <v>4473.6997997197477</v>
      </c>
      <c r="Y2034">
        <f t="shared" si="410"/>
        <v>4236.9465600723324</v>
      </c>
      <c r="Z2034">
        <f>SUMPRODUCT($B$7:$B$456,Y$7:Y$456,EXP(constants!$B$32+constants!$A$32*ABS($A$7:$A$456-$A2034)))</f>
        <v>1.3245563074550088E-16</v>
      </c>
      <c r="AA2034">
        <f t="shared" si="411"/>
        <v>4236.9465600723324</v>
      </c>
      <c r="AB2034">
        <f t="shared" si="416"/>
        <v>4232.0391375312593</v>
      </c>
      <c r="AD2034" s="4"/>
      <c r="AE2034" s="4"/>
      <c r="AF2034" s="4"/>
    </row>
    <row r="2035" spans="1:32" x14ac:dyDescent="0.2">
      <c r="A2035">
        <f>front!A2035</f>
        <v>1102.94</v>
      </c>
      <c r="B2035" s="1">
        <f t="shared" si="417"/>
        <v>0.42000000000007276</v>
      </c>
      <c r="C2035">
        <f>front!D2035-front!B2035</f>
        <v>2679.33</v>
      </c>
      <c r="D2035" s="2">
        <f>front!E2035-front!C2035</f>
        <v>21540.5</v>
      </c>
      <c r="E2035" s="2">
        <f>IF(front!F2035-front!C2035&gt;0,front!F2035-front!C2035,0)</f>
        <v>21344.800000000003</v>
      </c>
      <c r="F2035" s="2">
        <f>front!I2035-front!H2035</f>
        <v>433.80000000000109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2673.2312832557545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21816.170090021969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21612.244490138244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432.79117825951693</v>
      </c>
      <c r="M2035" s="4"/>
      <c r="N2035" s="4"/>
      <c r="O2035" s="4">
        <f t="shared" si="412"/>
        <v>4455.3854720929239</v>
      </c>
      <c r="P2035" s="4">
        <f t="shared" si="413"/>
        <v>4363.2340180043939</v>
      </c>
      <c r="Q2035" s="4">
        <f t="shared" si="413"/>
        <v>4322.4488980276492</v>
      </c>
      <c r="R2035" s="4">
        <f t="shared" si="414"/>
        <v>72.131863043252821</v>
      </c>
      <c r="S2035" s="4"/>
      <c r="T2035" s="4"/>
      <c r="U2035" s="4">
        <f t="shared" si="415"/>
        <v>0.99065254813093928</v>
      </c>
      <c r="V2035" s="4"/>
      <c r="W2035" s="4"/>
      <c r="X2035">
        <f>IF(front!E2035&gt;$X$2,O2035,P2035)</f>
        <v>4363.2340180043939</v>
      </c>
      <c r="Y2035">
        <f t="shared" si="410"/>
        <v>4126.4807783569786</v>
      </c>
      <c r="Z2035">
        <f>SUMPRODUCT($B$7:$B$456,Y$7:Y$456,EXP(constants!$B$32+constants!$A$32*ABS($A$7:$A$456-$A2035)))</f>
        <v>1.2932881658704241E-16</v>
      </c>
      <c r="AA2035">
        <f t="shared" si="411"/>
        <v>4126.4807783569786</v>
      </c>
      <c r="AB2035">
        <f t="shared" si="416"/>
        <v>4121.5733558159054</v>
      </c>
      <c r="AD2035" s="4"/>
      <c r="AE2035" s="4"/>
      <c r="AF2035" s="4"/>
    </row>
    <row r="2036" spans="1:32" x14ac:dyDescent="0.2">
      <c r="A2036">
        <f>front!A2036</f>
        <v>1103.3599999999999</v>
      </c>
      <c r="B2036" s="1">
        <f t="shared" si="417"/>
        <v>0.41999999999984539</v>
      </c>
      <c r="C2036">
        <f>front!D2036-front!B2036</f>
        <v>2607.0000000000005</v>
      </c>
      <c r="D2036" s="2">
        <f>front!E2036-front!C2036</f>
        <v>21125.9</v>
      </c>
      <c r="E2036" s="2">
        <f>IF(front!F2036-front!C2036&gt;0,front!F2036-front!C2036,0)</f>
        <v>20908.400000000001</v>
      </c>
      <c r="F2036" s="2">
        <f>front!I2036-front!H2036</f>
        <v>377.89999999999964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2601.0634846440398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21384.280631162059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21157.918868854398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377.01965337692081</v>
      </c>
      <c r="M2036" s="4"/>
      <c r="N2036" s="4"/>
      <c r="O2036" s="4">
        <f t="shared" si="412"/>
        <v>4335.1058077400667</v>
      </c>
      <c r="P2036" s="4">
        <f t="shared" si="413"/>
        <v>4276.856126232412</v>
      </c>
      <c r="Q2036" s="4">
        <f t="shared" si="413"/>
        <v>4231.5837737708798</v>
      </c>
      <c r="R2036" s="4">
        <f t="shared" si="414"/>
        <v>62.836608896153464</v>
      </c>
      <c r="S2036" s="4"/>
      <c r="T2036" s="4"/>
      <c r="U2036" s="4">
        <f t="shared" si="415"/>
        <v>0.98941457203017635</v>
      </c>
      <c r="V2036" s="4"/>
      <c r="W2036" s="4"/>
      <c r="X2036">
        <f>IF(front!E2036&gt;$X$2,O2036,P2036)</f>
        <v>4276.856126232412</v>
      </c>
      <c r="Y2036">
        <f t="shared" si="410"/>
        <v>4040.1028865849971</v>
      </c>
      <c r="Z2036">
        <f>SUMPRODUCT($B$7:$B$456,Y$7:Y$456,EXP(constants!$B$32+constants!$A$32*ABS($A$7:$A$456-$A2036)))</f>
        <v>1.2627581557436503E-16</v>
      </c>
      <c r="AA2036">
        <f t="shared" si="411"/>
        <v>4040.1028865849971</v>
      </c>
      <c r="AB2036">
        <f t="shared" si="416"/>
        <v>4035.1954640439239</v>
      </c>
      <c r="AD2036" s="4"/>
      <c r="AE2036" s="4"/>
      <c r="AF2036" s="4"/>
    </row>
    <row r="2037" spans="1:32" x14ac:dyDescent="0.2">
      <c r="A2037">
        <f>front!A2037</f>
        <v>1103.78</v>
      </c>
      <c r="B2037" s="1">
        <f t="shared" si="417"/>
        <v>0.42000000000007276</v>
      </c>
      <c r="C2037">
        <f>front!D2037-front!B2037</f>
        <v>2575.7400000000002</v>
      </c>
      <c r="D2037" s="2">
        <f>front!E2037-front!C2037</f>
        <v>20763.400000000001</v>
      </c>
      <c r="E2037" s="2">
        <f>IF(front!F2037-front!C2037&gt;0,front!F2037-front!C2037,0)</f>
        <v>20508.2</v>
      </c>
      <c r="F2037" s="2">
        <f>front!I2037-front!H2037</f>
        <v>403.20000000000073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2569.8737168208454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21007.091331692132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20741.791894960963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402.26146364797603</v>
      </c>
      <c r="M2037" s="4"/>
      <c r="N2037" s="4"/>
      <c r="O2037" s="4">
        <f t="shared" si="412"/>
        <v>4283.122861368076</v>
      </c>
      <c r="P2037" s="4">
        <f t="shared" si="413"/>
        <v>4201.4182663384263</v>
      </c>
      <c r="Q2037" s="4">
        <f t="shared" si="413"/>
        <v>4148.3583789921922</v>
      </c>
      <c r="R2037" s="4">
        <f t="shared" si="414"/>
        <v>67.043577274662681</v>
      </c>
      <c r="S2037" s="4"/>
      <c r="T2037" s="4"/>
      <c r="U2037" s="4">
        <f t="shared" si="415"/>
        <v>0.98737095809494912</v>
      </c>
      <c r="V2037" s="4"/>
      <c r="W2037" s="4"/>
      <c r="X2037">
        <f>IF(front!E2037&gt;$X$2,O2037,P2037)</f>
        <v>4201.4182663384263</v>
      </c>
      <c r="Y2037">
        <f t="shared" ref="Y2037:Y2074" si="418">X2037-$U$4</f>
        <v>3964.6650266910115</v>
      </c>
      <c r="Z2037">
        <f>SUMPRODUCT($B$7:$B$456,Y$7:Y$456,EXP(constants!$B$32+constants!$A$32*ABS($A$7:$A$456-$A2037)))</f>
        <v>1.2329488523726635E-16</v>
      </c>
      <c r="AA2037">
        <f t="shared" si="411"/>
        <v>3964.6650266910115</v>
      </c>
      <c r="AB2037">
        <f t="shared" si="416"/>
        <v>3959.7576041499383</v>
      </c>
      <c r="AD2037" s="4"/>
      <c r="AE2037" s="4"/>
      <c r="AF2037" s="4"/>
    </row>
    <row r="2038" spans="1:32" x14ac:dyDescent="0.2">
      <c r="A2038">
        <f>front!A2038</f>
        <v>1104.2</v>
      </c>
      <c r="B2038" s="1">
        <f t="shared" si="417"/>
        <v>0.42000000000007276</v>
      </c>
      <c r="C2038">
        <f>front!D2038-front!B2038</f>
        <v>2529.6000000000004</v>
      </c>
      <c r="D2038" s="2">
        <f>front!E2038-front!C2038</f>
        <v>20398.3</v>
      </c>
      <c r="E2038" s="2">
        <f>IF(front!F2038-front!C2038&gt;0,front!F2038-front!C2038,0)</f>
        <v>20219.900000000001</v>
      </c>
      <c r="F2038" s="2">
        <f>front!I2038-front!H2038</f>
        <v>343.40000000000146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2523.8375106447829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20627.60465591844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20442.32511602416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342.59912392928334</v>
      </c>
      <c r="M2038" s="4"/>
      <c r="N2038" s="4"/>
      <c r="O2038" s="4">
        <f t="shared" si="412"/>
        <v>4206.3958510746379</v>
      </c>
      <c r="P2038" s="4">
        <f t="shared" si="413"/>
        <v>4125.5209311836879</v>
      </c>
      <c r="Q2038" s="4">
        <f t="shared" si="413"/>
        <v>4088.4650232048316</v>
      </c>
      <c r="R2038" s="4">
        <f t="shared" si="414"/>
        <v>57.099853988213894</v>
      </c>
      <c r="S2038" s="4"/>
      <c r="T2038" s="4"/>
      <c r="U2038" s="4">
        <f t="shared" si="415"/>
        <v>0.99101788389951906</v>
      </c>
      <c r="V2038" s="4"/>
      <c r="W2038" s="4"/>
      <c r="X2038">
        <f>IF(front!E2038&gt;$X$2,O2038,P2038)</f>
        <v>4125.5209311836879</v>
      </c>
      <c r="Y2038">
        <f t="shared" si="418"/>
        <v>3888.7676915362731</v>
      </c>
      <c r="Z2038">
        <f>SUMPRODUCT($B$7:$B$456,Y$7:Y$456,EXP(constants!$B$32+constants!$A$32*ABS($A$7:$A$456-$A2038)))</f>
        <v>1.2038432423917532E-16</v>
      </c>
      <c r="AA2038">
        <f t="shared" si="411"/>
        <v>3888.7676915362731</v>
      </c>
      <c r="AB2038">
        <f t="shared" si="416"/>
        <v>3883.8602689951999</v>
      </c>
      <c r="AD2038" s="4"/>
      <c r="AE2038" s="4"/>
      <c r="AF2038" s="4"/>
    </row>
    <row r="2039" spans="1:32" x14ac:dyDescent="0.2">
      <c r="A2039">
        <f>front!A2039</f>
        <v>1104.6199999999999</v>
      </c>
      <c r="B2039" s="1">
        <f t="shared" si="417"/>
        <v>0.41999999999984539</v>
      </c>
      <c r="C2039">
        <f>front!D2039-front!B2039</f>
        <v>2514.8700000000003</v>
      </c>
      <c r="D2039" s="2">
        <f>front!E2039-front!C2039</f>
        <v>20212.899999999998</v>
      </c>
      <c r="E2039" s="2">
        <f>IF(front!F2039-front!C2039&gt;0,front!F2039-front!C2039,0)</f>
        <v>19968</v>
      </c>
      <c r="F2039" s="2">
        <f>front!I2039-front!H2039</f>
        <v>401.09999999999854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2509.1406770898811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20435.057200981428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20180.880508257287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400.16629087942158</v>
      </c>
      <c r="M2039" s="4"/>
      <c r="N2039" s="4"/>
      <c r="O2039" s="4">
        <f t="shared" si="412"/>
        <v>4181.9011284831349</v>
      </c>
      <c r="P2039" s="4">
        <f t="shared" si="413"/>
        <v>4087.0114401962855</v>
      </c>
      <c r="Q2039" s="4">
        <f t="shared" si="413"/>
        <v>4036.1761016514579</v>
      </c>
      <c r="R2039" s="4">
        <f t="shared" si="414"/>
        <v>66.69438181323693</v>
      </c>
      <c r="S2039" s="4"/>
      <c r="T2039" s="4"/>
      <c r="U2039" s="4">
        <f t="shared" si="415"/>
        <v>0.98756173323987906</v>
      </c>
      <c r="V2039" s="4"/>
      <c r="W2039" s="4"/>
      <c r="X2039">
        <f>IF(front!E2039&gt;$X$2,O2039,P2039)</f>
        <v>4087.0114401962855</v>
      </c>
      <c r="Y2039">
        <f t="shared" si="418"/>
        <v>3850.2582005488707</v>
      </c>
      <c r="Z2039">
        <f>SUMPRODUCT($B$7:$B$456,Y$7:Y$456,EXP(constants!$B$32+constants!$A$32*ABS($A$7:$A$456-$A2039)))</f>
        <v>1.1754247140612694E-16</v>
      </c>
      <c r="AA2039">
        <f t="shared" si="411"/>
        <v>3850.2582005488707</v>
      </c>
      <c r="AB2039">
        <f t="shared" si="416"/>
        <v>3845.3507780077975</v>
      </c>
      <c r="AD2039" s="4"/>
      <c r="AE2039" s="4"/>
      <c r="AF2039" s="4"/>
    </row>
    <row r="2040" spans="1:32" x14ac:dyDescent="0.2">
      <c r="A2040">
        <f>front!A2040</f>
        <v>1105.04</v>
      </c>
      <c r="B2040" s="1">
        <f t="shared" si="417"/>
        <v>0.42000000000007276</v>
      </c>
      <c r="C2040">
        <f>front!D2040-front!B2040</f>
        <v>2488.54</v>
      </c>
      <c r="D2040" s="2">
        <f>front!E2040-front!C2040</f>
        <v>20225.8</v>
      </c>
      <c r="E2040" s="2">
        <f>IF(front!F2040-front!C2040&gt;0,front!F2040-front!C2040,0)</f>
        <v>19955.2</v>
      </c>
      <c r="F2040" s="2">
        <f>front!I2040-front!H2040</f>
        <v>384.89999999999964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2482.8699970974117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20448.451048910178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20167.600823234752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384.0035461516967</v>
      </c>
      <c r="M2040" s="4"/>
      <c r="N2040" s="4"/>
      <c r="O2040" s="4">
        <f t="shared" si="412"/>
        <v>4138.116661829019</v>
      </c>
      <c r="P2040" s="4">
        <f t="shared" si="413"/>
        <v>4089.6902097820357</v>
      </c>
      <c r="Q2040" s="4">
        <f t="shared" si="413"/>
        <v>4033.5201646469504</v>
      </c>
      <c r="R2040" s="4">
        <f t="shared" si="414"/>
        <v>64.000591025282787</v>
      </c>
      <c r="S2040" s="4"/>
      <c r="T2040" s="4"/>
      <c r="U2040" s="4">
        <f t="shared" si="415"/>
        <v>0.98626545233163787</v>
      </c>
      <c r="V2040" s="4"/>
      <c r="W2040" s="4"/>
      <c r="X2040">
        <f>IF(front!E2040&gt;$X$2,O2040,P2040)</f>
        <v>4089.6902097820357</v>
      </c>
      <c r="Y2040">
        <f t="shared" si="418"/>
        <v>3852.9369701346209</v>
      </c>
      <c r="Z2040">
        <f>SUMPRODUCT($B$7:$B$456,Y$7:Y$456,EXP(constants!$B$32+constants!$A$32*ABS($A$7:$A$456-$A2040)))</f>
        <v>1.1476770477865868E-16</v>
      </c>
      <c r="AA2040">
        <f t="shared" si="411"/>
        <v>3852.9369701346209</v>
      </c>
      <c r="AB2040">
        <f t="shared" si="416"/>
        <v>3848.0295475935477</v>
      </c>
      <c r="AD2040" s="4"/>
      <c r="AE2040" s="4"/>
      <c r="AF2040" s="4"/>
    </row>
    <row r="2041" spans="1:32" x14ac:dyDescent="0.2">
      <c r="A2041">
        <f>front!A2041</f>
        <v>1105.46</v>
      </c>
      <c r="B2041" s="1">
        <f t="shared" si="417"/>
        <v>0.42000000000007276</v>
      </c>
      <c r="C2041">
        <f>front!D2041-front!B2041</f>
        <v>2482.3999999999996</v>
      </c>
      <c r="D2041" s="2">
        <f>front!E2041-front!C2041</f>
        <v>20038.099999999999</v>
      </c>
      <c r="E2041" s="2">
        <f>IF(front!F2041-front!C2041&gt;0,front!F2041-front!C2041,0)</f>
        <v>19784.199999999997</v>
      </c>
      <c r="F2041" s="2">
        <f>front!I2041-front!H2041</f>
        <v>362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2476.7438363448541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20253.616660956774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19990.242009566373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361.15626112260225</v>
      </c>
      <c r="M2041" s="4"/>
      <c r="N2041" s="4"/>
      <c r="O2041" s="4">
        <f t="shared" si="412"/>
        <v>4127.9063939080897</v>
      </c>
      <c r="P2041" s="4">
        <f t="shared" si="413"/>
        <v>4050.723332191355</v>
      </c>
      <c r="Q2041" s="4">
        <f t="shared" si="413"/>
        <v>3998.048401913275</v>
      </c>
      <c r="R2041" s="4">
        <f t="shared" si="414"/>
        <v>60.192710187100381</v>
      </c>
      <c r="S2041" s="4"/>
      <c r="T2041" s="4"/>
      <c r="U2041" s="4">
        <f t="shared" si="415"/>
        <v>0.98699616686741631</v>
      </c>
      <c r="V2041" s="4"/>
      <c r="W2041" s="4"/>
      <c r="X2041">
        <f>IF(front!E2041&gt;$X$2,O2041,P2041)</f>
        <v>4050.723332191355</v>
      </c>
      <c r="Y2041">
        <f t="shared" si="418"/>
        <v>3813.9700925439402</v>
      </c>
      <c r="Z2041">
        <f>SUMPRODUCT($B$7:$B$456,Y$7:Y$456,EXP(constants!$B$32+constants!$A$32*ABS($A$7:$A$456-$A2041)))</f>
        <v>1.1205844068610226E-16</v>
      </c>
      <c r="AA2041">
        <f t="shared" si="411"/>
        <v>3813.9700925439402</v>
      </c>
      <c r="AB2041">
        <f t="shared" si="416"/>
        <v>3809.062670002867</v>
      </c>
      <c r="AD2041" s="4"/>
      <c r="AE2041" s="4"/>
      <c r="AF2041" s="4"/>
    </row>
    <row r="2042" spans="1:32" x14ac:dyDescent="0.2">
      <c r="A2042">
        <f>front!A2042</f>
        <v>1105.8800000000001</v>
      </c>
      <c r="B2042" s="1">
        <f t="shared" si="417"/>
        <v>0.42000000000007276</v>
      </c>
      <c r="C2042">
        <f>front!D2042-front!B2042</f>
        <v>2481.9400000000005</v>
      </c>
      <c r="D2042" s="2">
        <f>front!E2042-front!C2042</f>
        <v>19956.099999999999</v>
      </c>
      <c r="E2042" s="2">
        <f>IF(front!F2042-front!C2042&gt;0,front!F2042-front!C2042,0)</f>
        <v>19657.2</v>
      </c>
      <c r="F2042" s="2">
        <f>front!I2042-front!H2042</f>
        <v>377.59999999999854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2476.2848732530606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20168.534534253453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19858.579123666397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376.7203438135507</v>
      </c>
      <c r="M2042" s="4"/>
      <c r="N2042" s="4"/>
      <c r="O2042" s="4">
        <f t="shared" si="412"/>
        <v>4127.1414554217672</v>
      </c>
      <c r="P2042" s="4">
        <f t="shared" si="413"/>
        <v>4033.7069068506903</v>
      </c>
      <c r="Q2042" s="4">
        <f t="shared" si="413"/>
        <v>3971.7158247332795</v>
      </c>
      <c r="R2042" s="4">
        <f t="shared" si="414"/>
        <v>62.786723968925116</v>
      </c>
      <c r="S2042" s="4"/>
      <c r="T2042" s="4"/>
      <c r="U2042" s="4">
        <f t="shared" si="415"/>
        <v>0.98463173365121603</v>
      </c>
      <c r="V2042" s="4"/>
      <c r="W2042" s="4"/>
      <c r="X2042">
        <f>IF(front!E2042&gt;$X$2,O2042,P2042)</f>
        <v>4033.7069068506903</v>
      </c>
      <c r="Y2042">
        <f t="shared" si="418"/>
        <v>3796.9536672032755</v>
      </c>
      <c r="Z2042">
        <f>SUMPRODUCT($B$7:$B$456,Y$7:Y$456,EXP(constants!$B$32+constants!$A$32*ABS($A$7:$A$456-$A2042)))</f>
        <v>1.0941313284271347E-16</v>
      </c>
      <c r="AA2042">
        <f t="shared" si="411"/>
        <v>3796.9536672032755</v>
      </c>
      <c r="AB2042">
        <f t="shared" si="416"/>
        <v>3792.0462446622023</v>
      </c>
      <c r="AD2042" s="4"/>
      <c r="AE2042" s="4"/>
      <c r="AF2042" s="4"/>
    </row>
    <row r="2043" spans="1:32" x14ac:dyDescent="0.2">
      <c r="A2043">
        <f>front!A2043</f>
        <v>1106.3</v>
      </c>
      <c r="B2043" s="1">
        <f t="shared" si="417"/>
        <v>0.41999999999984539</v>
      </c>
      <c r="C2043">
        <f>front!D2043-front!B2043</f>
        <v>2449.5400000000004</v>
      </c>
      <c r="D2043" s="2">
        <f>front!E2043-front!C2043</f>
        <v>19927.2</v>
      </c>
      <c r="E2043" s="2">
        <f>IF(front!F2043-front!C2043&gt;0,front!F2043-front!C2043,0)</f>
        <v>19586.5</v>
      </c>
      <c r="F2043" s="2">
        <f>front!I2043-front!H2043</f>
        <v>379.60000000000036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2443.9579388105408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20138.553308387742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19785.305462163094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378.71574110051682</v>
      </c>
      <c r="M2043" s="4"/>
      <c r="N2043" s="4"/>
      <c r="O2043" s="4">
        <f t="shared" si="412"/>
        <v>4073.2632313509016</v>
      </c>
      <c r="P2043" s="4">
        <f t="shared" si="413"/>
        <v>4027.7106616775482</v>
      </c>
      <c r="Q2043" s="4">
        <f t="shared" si="413"/>
        <v>3957.0610924326188</v>
      </c>
      <c r="R2043" s="4">
        <f t="shared" si="414"/>
        <v>63.119290183419466</v>
      </c>
      <c r="S2043" s="4"/>
      <c r="T2043" s="4"/>
      <c r="U2043" s="4">
        <f t="shared" si="415"/>
        <v>0.98245912500191768</v>
      </c>
      <c r="V2043" s="4"/>
      <c r="W2043" s="4"/>
      <c r="X2043">
        <f>IF(front!E2043&gt;$X$2,O2043,P2043)</f>
        <v>4027.7106616775482</v>
      </c>
      <c r="Y2043">
        <f t="shared" si="418"/>
        <v>3790.9574220301333</v>
      </c>
      <c r="Z2043">
        <f>SUMPRODUCT($B$7:$B$456,Y$7:Y$456,EXP(constants!$B$32+constants!$A$32*ABS($A$7:$A$456-$A2043)))</f>
        <v>1.0683027146514739E-16</v>
      </c>
      <c r="AA2043">
        <f t="shared" si="411"/>
        <v>3790.9574220301333</v>
      </c>
      <c r="AB2043">
        <f t="shared" si="416"/>
        <v>3786.0499994890602</v>
      </c>
      <c r="AD2043" s="4"/>
      <c r="AE2043" s="4"/>
      <c r="AF2043" s="4"/>
    </row>
    <row r="2044" spans="1:32" x14ac:dyDescent="0.2">
      <c r="A2044">
        <f>front!A2044</f>
        <v>1106.73</v>
      </c>
      <c r="B2044" s="1">
        <f t="shared" si="417"/>
        <v>0.43000000000006366</v>
      </c>
      <c r="C2044">
        <f>front!D2044-front!B2044</f>
        <v>2437.4699999999998</v>
      </c>
      <c r="D2044" s="2">
        <f>front!E2044-front!C2044</f>
        <v>19666.300000000003</v>
      </c>
      <c r="E2044" s="2">
        <f>IF(front!F2044-front!C2044&gt;0,front!F2044-front!C2044,0)</f>
        <v>19408.900000000001</v>
      </c>
      <c r="F2044" s="2">
        <f>front!I2044-front!H2044</f>
        <v>349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2431.9151731313691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19868.011538125163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19601.310417127082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348.18621452938658</v>
      </c>
      <c r="M2044" s="4"/>
      <c r="N2044" s="4"/>
      <c r="O2044" s="4">
        <f t="shared" si="412"/>
        <v>4053.1919552189484</v>
      </c>
      <c r="P2044" s="4">
        <f t="shared" si="413"/>
        <v>3973.6023076250331</v>
      </c>
      <c r="Q2044" s="4">
        <f t="shared" si="413"/>
        <v>3920.2620834254167</v>
      </c>
      <c r="R2044" s="4">
        <f t="shared" si="414"/>
        <v>58.031035754897758</v>
      </c>
      <c r="S2044" s="4"/>
      <c r="T2044" s="4"/>
      <c r="U2044" s="4">
        <f t="shared" si="415"/>
        <v>0.98657635564151436</v>
      </c>
      <c r="V2044" s="4"/>
      <c r="W2044" s="4"/>
      <c r="X2044">
        <f>IF(front!E2044&gt;$X$2,O2044,P2044)</f>
        <v>3973.6023076250331</v>
      </c>
      <c r="Y2044">
        <f t="shared" si="418"/>
        <v>3736.8490679776182</v>
      </c>
      <c r="Z2044">
        <f>SUMPRODUCT($B$7:$B$456,Y$7:Y$456,EXP(constants!$B$32+constants!$A$32*ABS($A$7:$A$456-$A2044)))</f>
        <v>1.042490686732699E-16</v>
      </c>
      <c r="AA2044">
        <f t="shared" si="411"/>
        <v>3736.8490679776182</v>
      </c>
      <c r="AB2044">
        <f t="shared" si="416"/>
        <v>3731.9416454365451</v>
      </c>
      <c r="AD2044" s="4"/>
      <c r="AE2044" s="4"/>
      <c r="AF2044" s="4"/>
    </row>
    <row r="2045" spans="1:32" x14ac:dyDescent="0.2">
      <c r="A2045">
        <f>front!A2045</f>
        <v>1107.1500000000001</v>
      </c>
      <c r="B2045" s="1">
        <f t="shared" si="417"/>
        <v>0.42000000000007276</v>
      </c>
      <c r="C2045">
        <f>front!D2045-front!B2045</f>
        <v>2409.13</v>
      </c>
      <c r="D2045" s="2">
        <f>front!E2045-front!C2045</f>
        <v>19526.3</v>
      </c>
      <c r="E2045" s="2">
        <f>IF(front!F2045-front!C2045&gt;0,front!F2045-front!C2045,0)</f>
        <v>19214.3</v>
      </c>
      <c r="F2045" s="2">
        <f>front!I2045-front!H2045</f>
        <v>365.10000000000036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2403.6391489134303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19722.926533401205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19399.818702556229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364.24912140754878</v>
      </c>
      <c r="M2045" s="4"/>
      <c r="N2045" s="4"/>
      <c r="O2045" s="4">
        <f t="shared" si="412"/>
        <v>4006.0652481890506</v>
      </c>
      <c r="P2045" s="4">
        <f t="shared" si="413"/>
        <v>3944.585306680241</v>
      </c>
      <c r="Q2045" s="4">
        <f t="shared" si="413"/>
        <v>3879.9637405112462</v>
      </c>
      <c r="R2045" s="4">
        <f t="shared" si="414"/>
        <v>60.708186901258131</v>
      </c>
      <c r="S2045" s="4"/>
      <c r="T2045" s="4"/>
      <c r="U2045" s="4">
        <f t="shared" si="415"/>
        <v>0.98361765277086111</v>
      </c>
      <c r="V2045" s="4"/>
      <c r="W2045" s="4"/>
      <c r="X2045">
        <f>IF(front!E2045&gt;$X$2,O2045,P2045)</f>
        <v>3944.585306680241</v>
      </c>
      <c r="Y2045">
        <f t="shared" si="418"/>
        <v>3707.8320670328262</v>
      </c>
      <c r="Z2045">
        <f>SUMPRODUCT($B$7:$B$456,Y$7:Y$456,EXP(constants!$B$32+constants!$A$32*ABS($A$7:$A$456-$A2045)))</f>
        <v>1.0178811278865375E-16</v>
      </c>
      <c r="AA2045">
        <f t="shared" si="411"/>
        <v>3707.8320670328262</v>
      </c>
      <c r="AB2045">
        <f t="shared" si="416"/>
        <v>3702.924644491753</v>
      </c>
      <c r="AD2045" s="4"/>
      <c r="AE2045" s="4"/>
      <c r="AF2045" s="4"/>
    </row>
    <row r="2046" spans="1:32" x14ac:dyDescent="0.2">
      <c r="A2046">
        <f>front!A2046</f>
        <v>1107.57</v>
      </c>
      <c r="B2046" s="1">
        <f t="shared" si="417"/>
        <v>0.41999999999984539</v>
      </c>
      <c r="C2046">
        <f>front!D2046-front!B2046</f>
        <v>2364.0000000000005</v>
      </c>
      <c r="D2046" s="2">
        <f>front!E2046-front!C2046</f>
        <v>19141.099999999999</v>
      </c>
      <c r="E2046" s="2">
        <f>IF(front!F2046-front!C2046&gt;0,front!F2046-front!C2046,0)</f>
        <v>18898.800000000003</v>
      </c>
      <c r="F2046" s="2">
        <f>front!I2046-front!H2046</f>
        <v>321.79999999999927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2358.6111088124276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19324.057701280028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19073.403267112506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321.0489543491305</v>
      </c>
      <c r="M2046" s="4"/>
      <c r="N2046" s="4"/>
      <c r="O2046" s="4">
        <f t="shared" si="412"/>
        <v>3931.0185146873791</v>
      </c>
      <c r="P2046" s="4">
        <f t="shared" si="413"/>
        <v>3864.8115402560056</v>
      </c>
      <c r="Q2046" s="4">
        <f t="shared" si="413"/>
        <v>3814.6806534225011</v>
      </c>
      <c r="R2046" s="4">
        <f t="shared" si="414"/>
        <v>53.508159058188419</v>
      </c>
      <c r="S2046" s="4"/>
      <c r="T2046" s="4"/>
      <c r="U2046" s="4">
        <f t="shared" si="415"/>
        <v>0.98702889227292467</v>
      </c>
      <c r="V2046" s="4"/>
      <c r="W2046" s="4"/>
      <c r="X2046">
        <f>IF(front!E2046&gt;$X$2,O2046,P2046)</f>
        <v>3864.8115402560056</v>
      </c>
      <c r="Y2046">
        <f t="shared" si="418"/>
        <v>3628.0583006085908</v>
      </c>
      <c r="Z2046">
        <f>SUMPRODUCT($B$7:$B$456,Y$7:Y$456,EXP(constants!$B$32+constants!$A$32*ABS($A$7:$A$456-$A2046)))</f>
        <v>9.9385251464912128E-17</v>
      </c>
      <c r="AA2046">
        <f t="shared" si="411"/>
        <v>3628.0583006085908</v>
      </c>
      <c r="AB2046">
        <f t="shared" si="416"/>
        <v>3623.1508780675176</v>
      </c>
      <c r="AD2046" s="4"/>
      <c r="AE2046" s="4"/>
      <c r="AF2046" s="4"/>
    </row>
    <row r="2047" spans="1:32" x14ac:dyDescent="0.2">
      <c r="A2047">
        <f>front!A2047</f>
        <v>1107.99</v>
      </c>
      <c r="B2047" s="1">
        <f t="shared" si="417"/>
        <v>0.42000000000007276</v>
      </c>
      <c r="C2047">
        <f>front!D2047-front!B2047</f>
        <v>2286.8000000000002</v>
      </c>
      <c r="D2047" s="2">
        <f>front!E2047-front!C2047</f>
        <v>18585.599999999999</v>
      </c>
      <c r="E2047" s="2">
        <f>IF(front!F2047-front!C2047&gt;0,front!F2047-front!C2047,0)</f>
        <v>18327</v>
      </c>
      <c r="F2047" s="2">
        <f>front!I2047-front!H2047</f>
        <v>341.29999999999927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2281.5857252723176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18749.68484238477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18482.639851069805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340.50396596031385</v>
      </c>
      <c r="M2047" s="4"/>
      <c r="N2047" s="4"/>
      <c r="O2047" s="4">
        <f t="shared" si="412"/>
        <v>3802.6428754538624</v>
      </c>
      <c r="P2047" s="4">
        <f t="shared" si="413"/>
        <v>3749.936968476954</v>
      </c>
      <c r="Q2047" s="4">
        <f t="shared" si="413"/>
        <v>3696.527970213961</v>
      </c>
      <c r="R2047" s="4">
        <f t="shared" si="414"/>
        <v>56.750660993385644</v>
      </c>
      <c r="S2047" s="4"/>
      <c r="T2047" s="4"/>
      <c r="U2047" s="4">
        <f t="shared" si="415"/>
        <v>0.98575736106714207</v>
      </c>
      <c r="V2047" s="4"/>
      <c r="W2047" s="4"/>
      <c r="X2047">
        <f>IF(front!E2047&gt;$X$2,O2047,P2047)</f>
        <v>3749.936968476954</v>
      </c>
      <c r="Y2047">
        <f t="shared" si="418"/>
        <v>3513.1837288295392</v>
      </c>
      <c r="Z2047">
        <f>SUMPRODUCT($B$7:$B$456,Y$7:Y$456,EXP(constants!$B$32+constants!$A$32*ABS($A$7:$A$456-$A2047)))</f>
        <v>9.703911329265484E-17</v>
      </c>
      <c r="AA2047">
        <f t="shared" si="411"/>
        <v>3513.1837288295392</v>
      </c>
      <c r="AB2047">
        <f t="shared" si="416"/>
        <v>3508.276306288466</v>
      </c>
      <c r="AD2047" s="4"/>
      <c r="AE2047" s="4"/>
      <c r="AF2047" s="4"/>
    </row>
    <row r="2048" spans="1:32" x14ac:dyDescent="0.2">
      <c r="A2048">
        <f>front!A2048</f>
        <v>1108.4100000000001</v>
      </c>
      <c r="B2048" s="1">
        <f t="shared" si="417"/>
        <v>0.42000000000007276</v>
      </c>
      <c r="C2048">
        <f>front!D2048-front!B2048</f>
        <v>2252.2000000000003</v>
      </c>
      <c r="D2048" s="2">
        <f>front!E2048-front!C2048</f>
        <v>18159.8</v>
      </c>
      <c r="E2048" s="2">
        <f>IF(front!F2048-front!C2048&gt;0,front!F2048-front!C2048,0)</f>
        <v>17895.8</v>
      </c>
      <c r="F2048" s="2">
        <f>front!I2048-front!H2048</f>
        <v>353.39999999999964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2247.0640566095708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18310.095613077887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18037.843404815736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352.57607414560647</v>
      </c>
      <c r="M2048" s="4"/>
      <c r="N2048" s="4"/>
      <c r="O2048" s="4">
        <f t="shared" si="412"/>
        <v>3745.1067610159516</v>
      </c>
      <c r="P2048" s="4">
        <f t="shared" si="413"/>
        <v>3662.0191226155771</v>
      </c>
      <c r="Q2048" s="4">
        <f t="shared" si="413"/>
        <v>3607.5686809631475</v>
      </c>
      <c r="R2048" s="4">
        <f t="shared" si="414"/>
        <v>58.762679024267747</v>
      </c>
      <c r="S2048" s="4"/>
      <c r="T2048" s="4"/>
      <c r="U2048" s="4">
        <f t="shared" si="415"/>
        <v>0.98513103295497306</v>
      </c>
      <c r="V2048" s="4"/>
      <c r="W2048" s="4"/>
      <c r="X2048">
        <f>IF(front!E2048&gt;$X$2,O2048,P2048)</f>
        <v>3662.0191226155771</v>
      </c>
      <c r="Y2048">
        <f t="shared" si="418"/>
        <v>3425.2658829681623</v>
      </c>
      <c r="Z2048">
        <f>SUMPRODUCT($B$7:$B$456,Y$7:Y$456,EXP(constants!$B$32+constants!$A$32*ABS($A$7:$A$456-$A2048)))</f>
        <v>9.4748359236674188E-17</v>
      </c>
      <c r="AA2048">
        <f t="shared" si="411"/>
        <v>3425.2658829681623</v>
      </c>
      <c r="AB2048">
        <f t="shared" si="416"/>
        <v>3420.3584604270891</v>
      </c>
      <c r="AD2048" s="4"/>
      <c r="AE2048" s="4"/>
      <c r="AF2048" s="4"/>
    </row>
    <row r="2049" spans="1:32" x14ac:dyDescent="0.2">
      <c r="A2049">
        <f>front!A2049</f>
        <v>1108.83</v>
      </c>
      <c r="B2049" s="1">
        <f t="shared" si="417"/>
        <v>0.41999999999984539</v>
      </c>
      <c r="C2049">
        <f>front!D2049-front!B2049</f>
        <v>2179.27</v>
      </c>
      <c r="D2049" s="2">
        <f>front!E2049-front!C2049</f>
        <v>17504.900000000001</v>
      </c>
      <c r="E2049" s="2">
        <f>IF(front!F2049-front!C2049&gt;0,front!F2049-front!C2049,0)</f>
        <v>17246.099999999999</v>
      </c>
      <c r="F2049" s="2">
        <f>front!I2049-front!H2049</f>
        <v>302.30000000000109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2174.2992792199657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17635.144500103856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17368.80970284974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301.59399218100594</v>
      </c>
      <c r="M2049" s="4"/>
      <c r="N2049" s="4"/>
      <c r="O2049" s="4">
        <f t="shared" si="412"/>
        <v>3623.8321320332757</v>
      </c>
      <c r="P2049" s="4">
        <f t="shared" si="413"/>
        <v>3527.0289000207713</v>
      </c>
      <c r="Q2049" s="4">
        <f t="shared" si="413"/>
        <v>3473.7619405699475</v>
      </c>
      <c r="R2049" s="4">
        <f t="shared" si="414"/>
        <v>50.265665363500993</v>
      </c>
      <c r="S2049" s="4"/>
      <c r="T2049" s="4"/>
      <c r="U2049" s="4">
        <f t="shared" si="415"/>
        <v>0.98489749844394237</v>
      </c>
      <c r="V2049" s="4"/>
      <c r="W2049" s="4"/>
      <c r="X2049">
        <f>IF(front!E2049&gt;$X$2,O2049,P2049)</f>
        <v>3527.0289000207713</v>
      </c>
      <c r="Y2049">
        <f t="shared" si="418"/>
        <v>3290.2756603733565</v>
      </c>
      <c r="Z2049">
        <f>SUMPRODUCT($B$7:$B$456,Y$7:Y$456,EXP(constants!$B$32+constants!$A$32*ABS($A$7:$A$456-$A2049)))</f>
        <v>9.2511681871700408E-17</v>
      </c>
      <c r="AA2049">
        <f t="shared" si="411"/>
        <v>3290.2756603733565</v>
      </c>
      <c r="AB2049">
        <f t="shared" si="416"/>
        <v>3285.3682378322833</v>
      </c>
      <c r="AD2049" s="4"/>
      <c r="AE2049" s="4"/>
      <c r="AF2049" s="4"/>
    </row>
    <row r="2050" spans="1:32" x14ac:dyDescent="0.2">
      <c r="A2050">
        <f>front!A2050</f>
        <v>1109.25</v>
      </c>
      <c r="B2050" s="1">
        <f t="shared" si="417"/>
        <v>0.42000000000007276</v>
      </c>
      <c r="C2050">
        <f>front!D2050-front!B2050</f>
        <v>2092.6000000000004</v>
      </c>
      <c r="D2050" s="2">
        <f>front!E2050-front!C2050</f>
        <v>16940.8</v>
      </c>
      <c r="E2050" s="2">
        <f>IF(front!F2050-front!C2050&gt;0,front!F2050-front!C2050,0)</f>
        <v>16661.8</v>
      </c>
      <c r="F2050" s="2">
        <f>front!I2050-front!H2050</f>
        <v>323.5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2087.82578661252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17054.905393137575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16768.31185889812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322.74503034364915</v>
      </c>
      <c r="M2050" s="4"/>
      <c r="N2050" s="4"/>
      <c r="O2050" s="4">
        <f t="shared" si="412"/>
        <v>3479.7096443542</v>
      </c>
      <c r="P2050" s="4">
        <f t="shared" si="413"/>
        <v>3410.9810786275148</v>
      </c>
      <c r="Q2050" s="4">
        <f t="shared" si="413"/>
        <v>3353.6623717796242</v>
      </c>
      <c r="R2050" s="4">
        <f t="shared" si="414"/>
        <v>53.790838390608194</v>
      </c>
      <c r="S2050" s="4"/>
      <c r="T2050" s="4"/>
      <c r="U2050" s="4">
        <f t="shared" si="415"/>
        <v>0.98319582972563602</v>
      </c>
      <c r="V2050" s="4"/>
      <c r="W2050" s="4"/>
      <c r="X2050">
        <f>IF(front!E2050&gt;$X$2,O2050,P2050)</f>
        <v>3410.9810786275148</v>
      </c>
      <c r="Y2050">
        <f t="shared" si="418"/>
        <v>3174.2278389800999</v>
      </c>
      <c r="Z2050">
        <f>SUMPRODUCT($B$7:$B$456,Y$7:Y$456,EXP(constants!$B$32+constants!$A$32*ABS($A$7:$A$456-$A2050)))</f>
        <v>9.032780463619783E-17</v>
      </c>
      <c r="AA2050">
        <f t="shared" si="411"/>
        <v>3174.2278389800999</v>
      </c>
      <c r="AB2050">
        <f t="shared" si="416"/>
        <v>3169.3204164390268</v>
      </c>
      <c r="AD2050" s="4"/>
      <c r="AE2050" s="4"/>
      <c r="AF2050" s="4"/>
    </row>
    <row r="2051" spans="1:32" x14ac:dyDescent="0.2">
      <c r="A2051">
        <f>front!A2051</f>
        <v>1109.67</v>
      </c>
      <c r="B2051" s="1">
        <f t="shared" si="417"/>
        <v>0.42000000000007276</v>
      </c>
      <c r="C2051">
        <f>front!D2051-front!B2051</f>
        <v>2030.54</v>
      </c>
      <c r="D2051" s="2">
        <f>front!E2051-front!C2051</f>
        <v>16405.5</v>
      </c>
      <c r="E2051" s="2">
        <f>IF(front!F2051-front!C2051&gt;0,front!F2051-front!C2051,0)</f>
        <v>16169.300000000001</v>
      </c>
      <c r="F2051" s="2">
        <f>front!I2051-front!H2051</f>
        <v>301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2025.9065676073012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16505.263212014634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16263.036364951053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300.29699650637309</v>
      </c>
      <c r="M2051" s="4"/>
      <c r="N2051" s="4"/>
      <c r="O2051" s="4">
        <f t="shared" si="412"/>
        <v>3376.5109460121689</v>
      </c>
      <c r="P2051" s="4">
        <f t="shared" si="413"/>
        <v>3301.0526424029267</v>
      </c>
      <c r="Q2051" s="4">
        <f t="shared" si="413"/>
        <v>3252.6072729902107</v>
      </c>
      <c r="R2051" s="4">
        <f t="shared" si="414"/>
        <v>50.049499417728853</v>
      </c>
      <c r="S2051" s="4"/>
      <c r="T2051" s="4"/>
      <c r="U2051" s="4">
        <f t="shared" si="415"/>
        <v>0.98532426632934544</v>
      </c>
      <c r="V2051" s="4"/>
      <c r="W2051" s="4"/>
      <c r="X2051">
        <f>IF(front!E2051&gt;$X$2,O2051,P2051)</f>
        <v>3301.0526424029267</v>
      </c>
      <c r="Y2051">
        <f t="shared" si="418"/>
        <v>3064.2994027555119</v>
      </c>
      <c r="Z2051">
        <f>SUMPRODUCT($B$7:$B$456,Y$7:Y$456,EXP(constants!$B$32+constants!$A$32*ABS($A$7:$A$456-$A2051)))</f>
        <v>8.8195481103787117E-17</v>
      </c>
      <c r="AA2051">
        <f t="shared" si="411"/>
        <v>3064.2994027555119</v>
      </c>
      <c r="AB2051">
        <f t="shared" si="416"/>
        <v>3059.3919802144387</v>
      </c>
      <c r="AD2051" s="4"/>
      <c r="AE2051" s="4"/>
      <c r="AF2051" s="4"/>
    </row>
    <row r="2052" spans="1:32" x14ac:dyDescent="0.2">
      <c r="A2052">
        <f>front!A2052</f>
        <v>1110.0899999999999</v>
      </c>
      <c r="B2052" s="1">
        <f t="shared" si="417"/>
        <v>0.41999999999984539</v>
      </c>
      <c r="C2052">
        <f>front!D2052-front!B2052</f>
        <v>1975.5300000000002</v>
      </c>
      <c r="D2052" s="2">
        <f>front!E2052-front!C2052</f>
        <v>16047</v>
      </c>
      <c r="E2052" s="2">
        <f>IF(front!F2052-front!C2052&gt;0,front!F2052-front!C2052,0)</f>
        <v>15752.8</v>
      </c>
      <c r="F2052" s="2">
        <f>front!I2052-front!H2052</f>
        <v>291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1971.0213873652881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16137.688317503826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15836.35860138009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290.32011438359928</v>
      </c>
      <c r="M2052" s="4"/>
      <c r="N2052" s="4"/>
      <c r="O2052" s="4">
        <f t="shared" si="412"/>
        <v>3285.0356456088134</v>
      </c>
      <c r="P2052" s="4">
        <f t="shared" si="413"/>
        <v>3227.5376635007651</v>
      </c>
      <c r="Q2052" s="4">
        <f t="shared" si="413"/>
        <v>3167.2717202760182</v>
      </c>
      <c r="R2052" s="4">
        <f t="shared" si="414"/>
        <v>48.386685730599879</v>
      </c>
      <c r="S2052" s="4"/>
      <c r="T2052" s="4"/>
      <c r="U2052" s="4">
        <f t="shared" si="415"/>
        <v>0.98132757863485964</v>
      </c>
      <c r="V2052" s="4"/>
      <c r="W2052" s="4"/>
      <c r="X2052">
        <f>IF(front!E2052&gt;$X$2,O2052,P2052)</f>
        <v>3227.5376635007651</v>
      </c>
      <c r="Y2052">
        <f t="shared" si="418"/>
        <v>2990.7844238533503</v>
      </c>
      <c r="Z2052">
        <f>SUMPRODUCT($B$7:$B$456,Y$7:Y$456,EXP(constants!$B$32+constants!$A$32*ABS($A$7:$A$456-$A2052)))</f>
        <v>8.6113494271856247E-17</v>
      </c>
      <c r="AA2052">
        <f t="shared" si="411"/>
        <v>2990.7844238533503</v>
      </c>
      <c r="AB2052">
        <f t="shared" si="416"/>
        <v>2985.8770013122771</v>
      </c>
      <c r="AD2052" s="4"/>
      <c r="AE2052" s="4"/>
      <c r="AF2052" s="4"/>
    </row>
    <row r="2053" spans="1:32" x14ac:dyDescent="0.2">
      <c r="A2053">
        <f>front!A2053</f>
        <v>1110.51</v>
      </c>
      <c r="B2053" s="1">
        <f t="shared" si="417"/>
        <v>0.42000000000007276</v>
      </c>
      <c r="C2053">
        <f>front!D2053-front!B2053</f>
        <v>1945.27</v>
      </c>
      <c r="D2053" s="2">
        <f>front!E2053-front!C2053</f>
        <v>15722.4</v>
      </c>
      <c r="E2053" s="2">
        <f>IF(front!F2053-front!C2053&gt;0,front!F2053-front!C2053,0)</f>
        <v>15399.9</v>
      </c>
      <c r="F2053" s="2">
        <f>front!I2053-front!H2053</f>
        <v>302.70000000000073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1940.8300561428914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15805.238176138117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15475.28311075187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301.99306781909246</v>
      </c>
      <c r="M2053" s="4"/>
      <c r="N2053" s="4"/>
      <c r="O2053" s="4">
        <f t="shared" si="412"/>
        <v>3234.7167602381523</v>
      </c>
      <c r="P2053" s="4">
        <f t="shared" si="413"/>
        <v>3161.0476352276232</v>
      </c>
      <c r="Q2053" s="4">
        <f t="shared" si="413"/>
        <v>3095.0566221503741</v>
      </c>
      <c r="R2053" s="4">
        <f t="shared" si="414"/>
        <v>50.33217796984875</v>
      </c>
      <c r="S2053" s="4"/>
      <c r="T2053" s="4"/>
      <c r="U2053" s="4">
        <f t="shared" si="415"/>
        <v>0.97912368913969339</v>
      </c>
      <c r="V2053" s="4"/>
      <c r="W2053" s="4"/>
      <c r="X2053">
        <f>IF(front!E2053&gt;$X$2,O2053,P2053)</f>
        <v>3161.0476352276232</v>
      </c>
      <c r="Y2053">
        <f t="shared" si="418"/>
        <v>2924.2943955802084</v>
      </c>
      <c r="Z2053">
        <f>SUMPRODUCT($B$7:$B$456,Y$7:Y$456,EXP(constants!$B$32+constants!$A$32*ABS($A$7:$A$456-$A2053)))</f>
        <v>8.4080655866964811E-17</v>
      </c>
      <c r="AA2053">
        <f t="shared" si="411"/>
        <v>2924.2943955802084</v>
      </c>
      <c r="AB2053">
        <f t="shared" si="416"/>
        <v>2919.3869730391352</v>
      </c>
      <c r="AD2053" s="4"/>
      <c r="AE2053" s="4"/>
      <c r="AF2053" s="4"/>
    </row>
    <row r="2054" spans="1:32" x14ac:dyDescent="0.2">
      <c r="A2054">
        <f>front!A2054</f>
        <v>1110.93</v>
      </c>
      <c r="B2054" s="1">
        <f t="shared" si="417"/>
        <v>0.42000000000007276</v>
      </c>
      <c r="C2054">
        <f>front!D2054-front!B2054</f>
        <v>1914.1999999999998</v>
      </c>
      <c r="D2054" s="2">
        <f>front!E2054-front!C2054</f>
        <v>15520.199999999999</v>
      </c>
      <c r="E2054" s="2">
        <f>IF(front!F2054-front!C2054&gt;0,front!F2054-front!C2054,0)</f>
        <v>15195.000000000002</v>
      </c>
      <c r="F2054" s="2">
        <f>front!I2054-front!H2054</f>
        <v>307.60000000000036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1909.8305661216355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15598.323958239775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15265.824310611704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306.88174613112966</v>
      </c>
      <c r="M2054" s="4"/>
      <c r="N2054" s="4"/>
      <c r="O2054" s="4">
        <f t="shared" si="412"/>
        <v>3183.0509435360591</v>
      </c>
      <c r="P2054" s="4">
        <f t="shared" si="413"/>
        <v>3119.6647916479551</v>
      </c>
      <c r="Q2054" s="4">
        <f t="shared" si="413"/>
        <v>3053.1648621223408</v>
      </c>
      <c r="R2054" s="4">
        <f t="shared" si="414"/>
        <v>51.14695768852161</v>
      </c>
      <c r="S2054" s="4"/>
      <c r="T2054" s="4"/>
      <c r="U2054" s="4">
        <f t="shared" si="415"/>
        <v>0.97868362982341894</v>
      </c>
      <c r="V2054" s="4"/>
      <c r="W2054" s="4"/>
      <c r="X2054">
        <f>IF(front!E2054&gt;$X$2,O2054,P2054)</f>
        <v>3119.6647916479551</v>
      </c>
      <c r="Y2054">
        <f t="shared" si="418"/>
        <v>2882.9115520005403</v>
      </c>
      <c r="Z2054">
        <f>SUMPRODUCT($B$7:$B$456,Y$7:Y$456,EXP(constants!$B$32+constants!$A$32*ABS($A$7:$A$456-$A2054)))</f>
        <v>8.2095805666655525E-17</v>
      </c>
      <c r="AA2054">
        <f t="shared" si="411"/>
        <v>2882.9115520005403</v>
      </c>
      <c r="AB2054">
        <f t="shared" si="416"/>
        <v>2878.0041294594671</v>
      </c>
      <c r="AD2054" s="4"/>
      <c r="AE2054" s="4"/>
      <c r="AF2054" s="4"/>
    </row>
    <row r="2055" spans="1:32" x14ac:dyDescent="0.2">
      <c r="A2055">
        <f>front!A2055</f>
        <v>1111.3499999999999</v>
      </c>
      <c r="B2055" s="1">
        <f t="shared" ref="B2055:B2074" si="419">A2055-A2054</f>
        <v>0.41999999999984539</v>
      </c>
      <c r="C2055">
        <f>front!D2055-front!B2055</f>
        <v>1889.5399999999995</v>
      </c>
      <c r="D2055" s="2">
        <f>front!E2055-front!C2055</f>
        <v>15279.100000000002</v>
      </c>
      <c r="E2055" s="2">
        <f>IF(front!F2055-front!C2055&gt;0,front!F2055-front!C2055,0)</f>
        <v>14963.8</v>
      </c>
      <c r="F2055" s="2">
        <f>front!I2055-front!H2055</f>
        <v>293.5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1885.2265302339363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15351.778761970389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15029.645661597668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292.81433363262533</v>
      </c>
      <c r="M2055" s="4"/>
      <c r="N2055" s="4"/>
      <c r="O2055" s="4">
        <f t="shared" ref="O2055:O2074" si="420">I2055*1000/O$4</f>
        <v>3142.0442170565607</v>
      </c>
      <c r="P2055" s="4">
        <f t="shared" ref="P2055:Q2074" si="421">J2055*1000/P$4</f>
        <v>3070.3557523940776</v>
      </c>
      <c r="Q2055" s="4">
        <f t="shared" si="421"/>
        <v>3005.9291323195334</v>
      </c>
      <c r="R2055" s="4">
        <f t="shared" ref="R2055:R2074" si="422">L2055*1000/R$4</f>
        <v>48.802388938770889</v>
      </c>
      <c r="S2055" s="4"/>
      <c r="U2055" s="4">
        <f t="shared" si="415"/>
        <v>0.9790165618351202</v>
      </c>
      <c r="X2055">
        <f>IF(front!E2055&gt;$X$2,O2055,P2055)</f>
        <v>3070.3557523940776</v>
      </c>
      <c r="Y2055">
        <f t="shared" si="418"/>
        <v>2833.6025127466628</v>
      </c>
      <c r="Z2055">
        <f>SUMPRODUCT($B$7:$B$456,Y$7:Y$456,EXP(constants!$B$32+constants!$A$32*ABS($A$7:$A$456-$A2055)))</f>
        <v>8.0157810837265193E-17</v>
      </c>
      <c r="AA2055">
        <f t="shared" ref="AA2055:AA2074" si="423">Y2055-Z2055</f>
        <v>2833.6025127466628</v>
      </c>
      <c r="AB2055">
        <f t="shared" ref="AB2055:AB2074" si="424">IF((AA2055-$AA$3)&gt;0,AA2055-$AA$3,0)</f>
        <v>2828.6950902055896</v>
      </c>
      <c r="AD2055" s="4"/>
      <c r="AE2055" s="4"/>
      <c r="AF2055" s="4"/>
    </row>
    <row r="2056" spans="1:32" x14ac:dyDescent="0.2">
      <c r="A2056">
        <f>front!A2056</f>
        <v>1111.77</v>
      </c>
      <c r="B2056" s="1">
        <f t="shared" si="419"/>
        <v>0.42000000000007276</v>
      </c>
      <c r="C2056">
        <f>front!D2056-front!B2056</f>
        <v>1865.3299999999995</v>
      </c>
      <c r="D2056" s="2">
        <f>front!E2056-front!C2056</f>
        <v>15242.400000000001</v>
      </c>
      <c r="E2056" s="2">
        <f>IF(front!F2056-front!C2056&gt;0,front!F2056-front!C2056,0)</f>
        <v>14888.099999999999</v>
      </c>
      <c r="F2056" s="2">
        <f>front!I2056-front!H2056</f>
        <v>287.5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1861.0714729397414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15314.266652473856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14952.353525043323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286.8282088824742</v>
      </c>
      <c r="M2056" s="4"/>
      <c r="N2056" s="4"/>
      <c r="O2056" s="4">
        <f t="shared" si="420"/>
        <v>3101.7857882329022</v>
      </c>
      <c r="P2056" s="4">
        <f t="shared" si="421"/>
        <v>3062.8533304947709</v>
      </c>
      <c r="Q2056" s="4">
        <f t="shared" si="421"/>
        <v>2990.4707050086649</v>
      </c>
      <c r="R2056" s="4">
        <f t="shared" si="422"/>
        <v>47.804701480412369</v>
      </c>
      <c r="S2056" s="4"/>
      <c r="U2056" s="4">
        <f t="shared" ref="U2056:U2074" si="425">Q2056/P2056</f>
        <v>0.97636758353217867</v>
      </c>
      <c r="X2056">
        <f>IF(front!E2056&gt;$X$2,O2056,P2056)</f>
        <v>3062.8533304947709</v>
      </c>
      <c r="Y2056">
        <f t="shared" si="418"/>
        <v>2826.1000908473561</v>
      </c>
      <c r="Z2056">
        <f>SUMPRODUCT($B$7:$B$456,Y$7:Y$456,EXP(constants!$B$32+constants!$A$32*ABS($A$7:$A$456-$A2056)))</f>
        <v>7.8265565287368011E-17</v>
      </c>
      <c r="AA2056">
        <f t="shared" si="423"/>
        <v>2826.1000908473561</v>
      </c>
      <c r="AB2056">
        <f t="shared" si="424"/>
        <v>2821.1926683062829</v>
      </c>
      <c r="AD2056" s="4"/>
      <c r="AE2056" s="4"/>
      <c r="AF2056" s="4"/>
    </row>
    <row r="2057" spans="1:32" x14ac:dyDescent="0.2">
      <c r="A2057">
        <f>front!A2057</f>
        <v>1112.19</v>
      </c>
      <c r="B2057" s="1">
        <f t="shared" si="419"/>
        <v>0.42000000000007276</v>
      </c>
      <c r="C2057">
        <f>front!D2057-front!B2057</f>
        <v>1870.06</v>
      </c>
      <c r="D2057" s="2">
        <f>front!E2057-front!C2057</f>
        <v>15210.999999999998</v>
      </c>
      <c r="E2057" s="2">
        <f>IF(front!F2057-front!C2057&gt;0,front!F2057-front!C2057,0)</f>
        <v>14850.6</v>
      </c>
      <c r="F2057" s="2">
        <f>front!I2057-front!H2057</f>
        <v>255.80000000000109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1865.7907386260815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15282.17533191073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14914.071744135121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255.20160063541888</v>
      </c>
      <c r="M2057" s="4"/>
      <c r="N2057" s="4"/>
      <c r="O2057" s="4">
        <f t="shared" si="420"/>
        <v>3109.6512310434691</v>
      </c>
      <c r="P2057" s="4">
        <f t="shared" si="421"/>
        <v>3056.435066382146</v>
      </c>
      <c r="Q2057" s="4">
        <f t="shared" si="421"/>
        <v>2982.8143488270243</v>
      </c>
      <c r="R2057" s="4">
        <f t="shared" si="422"/>
        <v>42.533600105903147</v>
      </c>
      <c r="S2057" s="4"/>
      <c r="U2057" s="4">
        <f t="shared" si="425"/>
        <v>0.97591288021627587</v>
      </c>
      <c r="X2057">
        <f>IF(front!E2057&gt;$X$2,O2057,P2057)</f>
        <v>3056.435066382146</v>
      </c>
      <c r="Y2057">
        <f t="shared" si="418"/>
        <v>2819.6818267347312</v>
      </c>
      <c r="Z2057">
        <f>SUMPRODUCT($B$7:$B$456,Y$7:Y$456,EXP(constants!$B$32+constants!$A$32*ABS($A$7:$A$456-$A2057)))</f>
        <v>7.6417989036491179E-17</v>
      </c>
      <c r="AA2057">
        <f t="shared" si="423"/>
        <v>2819.6818267347312</v>
      </c>
      <c r="AB2057">
        <f t="shared" si="424"/>
        <v>2814.774404193658</v>
      </c>
      <c r="AD2057" s="4"/>
      <c r="AE2057" s="4"/>
      <c r="AF2057" s="4"/>
    </row>
    <row r="2058" spans="1:32" x14ac:dyDescent="0.2">
      <c r="A2058">
        <f>front!A2058</f>
        <v>1112.6099999999999</v>
      </c>
      <c r="B2058" s="1">
        <f t="shared" si="419"/>
        <v>0.41999999999984539</v>
      </c>
      <c r="C2058">
        <f>front!D2058-front!B2058</f>
        <v>1856.6000000000004</v>
      </c>
      <c r="D2058" s="2">
        <f>front!E2058-front!C2058</f>
        <v>15060.599999999999</v>
      </c>
      <c r="E2058" s="2">
        <f>IF(front!F2058-front!C2058&gt;0,front!F2058-front!C2058,0)</f>
        <v>14690.599999999999</v>
      </c>
      <c r="F2058" s="2">
        <f>front!I2058-front!H2058</f>
        <v>265.89999999999964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1852.3612847943093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15128.508856481891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14750.787612422213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265.27820151573121</v>
      </c>
      <c r="M2058" s="4"/>
      <c r="N2058" s="4"/>
      <c r="O2058" s="4">
        <f t="shared" si="420"/>
        <v>3087.2688079905156</v>
      </c>
      <c r="P2058" s="4">
        <f t="shared" si="421"/>
        <v>3025.7017712963784</v>
      </c>
      <c r="Q2058" s="4">
        <f t="shared" si="421"/>
        <v>2950.1575224844428</v>
      </c>
      <c r="R2058" s="4">
        <f t="shared" si="422"/>
        <v>44.213033585955202</v>
      </c>
      <c r="S2058" s="4"/>
      <c r="U2058" s="4">
        <f t="shared" si="425"/>
        <v>0.97503248683376742</v>
      </c>
      <c r="X2058">
        <f>IF(front!E2058&gt;$X$2,O2058,P2058)</f>
        <v>3025.7017712963784</v>
      </c>
      <c r="Y2058">
        <f t="shared" si="418"/>
        <v>2788.9485316489636</v>
      </c>
      <c r="Z2058">
        <f>SUMPRODUCT($B$7:$B$456,Y$7:Y$456,EXP(constants!$B$32+constants!$A$32*ABS($A$7:$A$456-$A2058)))</f>
        <v>7.461402759872335E-17</v>
      </c>
      <c r="AA2058">
        <f t="shared" si="423"/>
        <v>2788.9485316489636</v>
      </c>
      <c r="AB2058">
        <f t="shared" si="424"/>
        <v>2784.0411091078904</v>
      </c>
      <c r="AD2058" s="4"/>
      <c r="AE2058" s="4"/>
      <c r="AF2058" s="4"/>
    </row>
    <row r="2059" spans="1:32" x14ac:dyDescent="0.2">
      <c r="A2059">
        <f>front!A2059</f>
        <v>1113.03</v>
      </c>
      <c r="B2059" s="1">
        <f t="shared" si="419"/>
        <v>0.42000000000007276</v>
      </c>
      <c r="C2059">
        <f>front!D2059-front!B2059</f>
        <v>1827.8599999999997</v>
      </c>
      <c r="D2059" s="2">
        <f>front!E2059-front!C2059</f>
        <v>14658.000000000002</v>
      </c>
      <c r="E2059" s="2">
        <f>IF(front!F2059-front!C2059&gt;0,front!F2059-front!C2059,0)</f>
        <v>14363.9</v>
      </c>
      <c r="F2059" s="2">
        <f>front!I2059-front!H2059</f>
        <v>265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1823.6865059775007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14717.52868070439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14417.639825593507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264.38028598458118</v>
      </c>
      <c r="M2059" s="4"/>
      <c r="N2059" s="4"/>
      <c r="O2059" s="4">
        <f t="shared" si="420"/>
        <v>3039.4775099625012</v>
      </c>
      <c r="P2059" s="4">
        <f t="shared" si="421"/>
        <v>2943.5057361408781</v>
      </c>
      <c r="Q2059" s="4">
        <f t="shared" si="421"/>
        <v>2883.5279651187016</v>
      </c>
      <c r="R2059" s="4">
        <f t="shared" si="422"/>
        <v>44.063380997430194</v>
      </c>
      <c r="S2059" s="4"/>
      <c r="U2059" s="4">
        <f t="shared" si="425"/>
        <v>0.97962369487317147</v>
      </c>
      <c r="X2059">
        <f>IF(front!E2059&gt;$X$2,O2059,P2059)</f>
        <v>2943.5057361408781</v>
      </c>
      <c r="Y2059">
        <f t="shared" si="418"/>
        <v>2706.7524964934632</v>
      </c>
      <c r="Z2059">
        <f>SUMPRODUCT($B$7:$B$456,Y$7:Y$456,EXP(constants!$B$32+constants!$A$32*ABS($A$7:$A$456-$A2059)))</f>
        <v>7.2852651380874446E-17</v>
      </c>
      <c r="AA2059">
        <f t="shared" si="423"/>
        <v>2706.7524964934632</v>
      </c>
      <c r="AB2059">
        <f t="shared" si="424"/>
        <v>2701.8450739523901</v>
      </c>
      <c r="AD2059" s="4"/>
      <c r="AE2059" s="4"/>
      <c r="AF2059" s="4"/>
    </row>
    <row r="2060" spans="1:32" x14ac:dyDescent="0.2">
      <c r="A2060">
        <f>front!A2060</f>
        <v>1113.45</v>
      </c>
      <c r="B2060" s="1">
        <f t="shared" si="419"/>
        <v>0.42000000000007276</v>
      </c>
      <c r="C2060">
        <f>front!D2060-front!B2060</f>
        <v>1724.4700000000003</v>
      </c>
      <c r="D2060" s="2">
        <f>front!E2060-front!C2060</f>
        <v>14033.6</v>
      </c>
      <c r="E2060" s="2">
        <f>IF(front!F2060-front!C2060&gt;0,front!F2060-front!C2060,0)</f>
        <v>13742.9</v>
      </c>
      <c r="F2060" s="2">
        <f>front!I2060-front!H2060</f>
        <v>250.79999999999927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1720.5311018249433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14081.170764596371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13785.329689956678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250.21318988720802</v>
      </c>
      <c r="M2060" s="4"/>
      <c r="N2060" s="4"/>
      <c r="O2060" s="4">
        <f t="shared" si="420"/>
        <v>2867.5518363749056</v>
      </c>
      <c r="P2060" s="4">
        <f t="shared" si="421"/>
        <v>2816.234152919274</v>
      </c>
      <c r="Q2060" s="4">
        <f t="shared" si="421"/>
        <v>2757.0659379913354</v>
      </c>
      <c r="R2060" s="4">
        <f t="shared" si="422"/>
        <v>41.70219831453467</v>
      </c>
      <c r="S2060" s="4"/>
      <c r="U2060" s="4">
        <f t="shared" si="425"/>
        <v>0.97899030701456213</v>
      </c>
      <c r="X2060">
        <f>IF(front!E2060&gt;$X$2,O2060,P2060)</f>
        <v>2816.234152919274</v>
      </c>
      <c r="Y2060">
        <f t="shared" si="418"/>
        <v>2579.4809132718592</v>
      </c>
      <c r="Z2060">
        <f>SUMPRODUCT($B$7:$B$456,Y$7:Y$456,EXP(constants!$B$32+constants!$A$32*ABS($A$7:$A$456-$A2060)))</f>
        <v>7.1132855094851391E-17</v>
      </c>
      <c r="AA2060">
        <f t="shared" si="423"/>
        <v>2579.4809132718592</v>
      </c>
      <c r="AB2060">
        <f t="shared" si="424"/>
        <v>2574.573490730786</v>
      </c>
      <c r="AD2060" s="4"/>
      <c r="AE2060" s="4"/>
      <c r="AF2060" s="4"/>
    </row>
    <row r="2061" spans="1:32" x14ac:dyDescent="0.2">
      <c r="A2061">
        <f>front!A2061</f>
        <v>1113.8699999999999</v>
      </c>
      <c r="B2061" s="1">
        <f t="shared" si="419"/>
        <v>0.41999999999984539</v>
      </c>
      <c r="C2061">
        <f>front!D2061-front!B2061</f>
        <v>1630.9299999999998</v>
      </c>
      <c r="D2061" s="2">
        <f>front!E2061-front!C2061</f>
        <v>13282.8</v>
      </c>
      <c r="E2061" s="2">
        <f>IF(front!F2061-front!C2061&gt;0,front!F2061-front!C2061,0)</f>
        <v>12954.2</v>
      </c>
      <c r="F2061" s="2">
        <f>front!I2061-front!H2061</f>
        <v>200.10000000000036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1627.2032771047809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13317.637905195603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12984.019172825332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199.6309199861098</v>
      </c>
      <c r="M2061" s="4"/>
      <c r="N2061" s="4"/>
      <c r="O2061" s="4">
        <f t="shared" si="420"/>
        <v>2712.0054618413019</v>
      </c>
      <c r="P2061" s="4">
        <f t="shared" si="421"/>
        <v>2663.5275810391208</v>
      </c>
      <c r="Q2061" s="4">
        <f t="shared" si="421"/>
        <v>2596.8038345650666</v>
      </c>
      <c r="R2061" s="4">
        <f t="shared" si="422"/>
        <v>33.271819997684965</v>
      </c>
      <c r="S2061" s="4"/>
      <c r="U2061" s="4">
        <f t="shared" si="425"/>
        <v>0.97494910623451347</v>
      </c>
      <c r="X2061">
        <f>IF(front!E2061&gt;$X$2,O2061,P2061)</f>
        <v>2663.5275810391208</v>
      </c>
      <c r="Y2061">
        <f t="shared" si="418"/>
        <v>2426.774341391706</v>
      </c>
      <c r="Z2061">
        <f>SUMPRODUCT($B$7:$B$456,Y$7:Y$456,EXP(constants!$B$32+constants!$A$32*ABS($A$7:$A$456-$A2061)))</f>
        <v>6.9453657183896638E-17</v>
      </c>
      <c r="AA2061">
        <f t="shared" si="423"/>
        <v>2426.774341391706</v>
      </c>
      <c r="AB2061">
        <f t="shared" si="424"/>
        <v>2421.8669188506328</v>
      </c>
      <c r="AD2061" s="4"/>
      <c r="AE2061" s="4"/>
      <c r="AF2061" s="4"/>
    </row>
    <row r="2062" spans="1:32" x14ac:dyDescent="0.2">
      <c r="A2062">
        <f>front!A2062</f>
        <v>1114.29</v>
      </c>
      <c r="B2062" s="1">
        <f t="shared" si="419"/>
        <v>0.42000000000007276</v>
      </c>
      <c r="C2062">
        <f>front!D2062-front!B2062</f>
        <v>1524.2000000000003</v>
      </c>
      <c r="D2062" s="2">
        <f>front!E2062-front!C2062</f>
        <v>12419.3</v>
      </c>
      <c r="E2062" s="2">
        <f>IF(front!F2062-front!C2062&gt;0,front!F2062-front!C2062,0)</f>
        <v>12090.5</v>
      </c>
      <c r="F2062" s="2">
        <f>front!I2062-front!H2062</f>
        <v>228.40000000000146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1520.7152620712125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12441.653861752493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12108.688892685012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227.86515570147668</v>
      </c>
      <c r="M2062" s="4"/>
      <c r="N2062" s="4"/>
      <c r="O2062" s="4">
        <f t="shared" si="420"/>
        <v>2534.525436785354</v>
      </c>
      <c r="P2062" s="4">
        <f t="shared" si="421"/>
        <v>2488.3307723504986</v>
      </c>
      <c r="Q2062" s="4">
        <f t="shared" si="421"/>
        <v>2421.7377785370022</v>
      </c>
      <c r="R2062" s="4">
        <f t="shared" si="422"/>
        <v>37.977525950246111</v>
      </c>
      <c r="S2062" s="4"/>
      <c r="U2062" s="4">
        <f t="shared" si="425"/>
        <v>0.97323788519056409</v>
      </c>
      <c r="X2062">
        <f>IF(front!E2062&gt;$X$2,O2062,P2062)</f>
        <v>2488.3307723504986</v>
      </c>
      <c r="Y2062">
        <f t="shared" si="418"/>
        <v>2251.5775327030838</v>
      </c>
      <c r="Z2062">
        <f>SUMPRODUCT($B$7:$B$456,Y$7:Y$456,EXP(constants!$B$32+constants!$A$32*ABS($A$7:$A$456-$A2062)))</f>
        <v>6.7814099262371999E-17</v>
      </c>
      <c r="AA2062">
        <f t="shared" si="423"/>
        <v>2251.5775327030838</v>
      </c>
      <c r="AB2062">
        <f t="shared" si="424"/>
        <v>2246.6701101620106</v>
      </c>
      <c r="AD2062" s="4"/>
      <c r="AE2062" s="4"/>
      <c r="AF2062" s="4"/>
    </row>
    <row r="2063" spans="1:32" x14ac:dyDescent="0.2">
      <c r="A2063">
        <f>front!A2063</f>
        <v>1114.71</v>
      </c>
      <c r="B2063" s="1">
        <f t="shared" si="419"/>
        <v>0.42000000000007276</v>
      </c>
      <c r="C2063">
        <f>front!D2063-front!B2063</f>
        <v>1443.67</v>
      </c>
      <c r="D2063" s="2">
        <f>front!E2063-front!C2063</f>
        <v>11801.8</v>
      </c>
      <c r="E2063" s="2">
        <f>IF(front!F2063-front!C2063&gt;0,front!F2063-front!C2063,0)</f>
        <v>11559.5</v>
      </c>
      <c r="F2063" s="2">
        <f>front!I2063-front!H2063</f>
        <v>225.79999999999927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1440.3677614909766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11816.59188201606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11571.624896958412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225.27119240286615</v>
      </c>
      <c r="M2063" s="4"/>
      <c r="N2063" s="4"/>
      <c r="O2063" s="4">
        <f t="shared" si="420"/>
        <v>2400.6129358182943</v>
      </c>
      <c r="P2063" s="4">
        <f t="shared" si="421"/>
        <v>2363.3183764032124</v>
      </c>
      <c r="Q2063" s="4">
        <f t="shared" si="421"/>
        <v>2314.3249793916825</v>
      </c>
      <c r="R2063" s="4">
        <f t="shared" si="422"/>
        <v>37.545198733811027</v>
      </c>
      <c r="S2063" s="4"/>
      <c r="U2063" s="4">
        <f t="shared" si="425"/>
        <v>0.97926923536807009</v>
      </c>
      <c r="X2063">
        <f>IF(front!E2063&gt;$X$2,O2063,P2063)</f>
        <v>2363.3183764032124</v>
      </c>
      <c r="Y2063">
        <f t="shared" si="418"/>
        <v>2126.5651367557975</v>
      </c>
      <c r="Z2063">
        <f>SUMPRODUCT($B$7:$B$456,Y$7:Y$456,EXP(constants!$B$32+constants!$A$32*ABS($A$7:$A$456-$A2063)))</f>
        <v>6.6213245568774693E-17</v>
      </c>
      <c r="AA2063">
        <f t="shared" si="423"/>
        <v>2126.5651367557975</v>
      </c>
      <c r="AB2063">
        <f t="shared" si="424"/>
        <v>2121.6577142147244</v>
      </c>
      <c r="AD2063" s="4"/>
      <c r="AE2063" s="4"/>
      <c r="AF2063" s="4"/>
    </row>
    <row r="2064" spans="1:32" x14ac:dyDescent="0.2">
      <c r="A2064">
        <f>front!A2064</f>
        <v>1115.1300000000001</v>
      </c>
      <c r="B2064" s="1">
        <f t="shared" si="419"/>
        <v>0.42000000000007276</v>
      </c>
      <c r="C2064">
        <f>front!D2064-front!B2064</f>
        <v>1395.0000000000005</v>
      </c>
      <c r="D2064" s="2">
        <f>front!E2064-front!C2064</f>
        <v>11436.099999999999</v>
      </c>
      <c r="E2064" s="2">
        <f>IF(front!F2064-front!C2064&gt;0,front!F2064-front!C2064,0)</f>
        <v>11183.599999999999</v>
      </c>
      <c r="F2064" s="2">
        <f>front!I2064-front!H2064</f>
        <v>222.80000000000109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1391.808025396459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11446.930180287449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11191.912466231448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222.2781591294117</v>
      </c>
      <c r="M2064" s="4"/>
      <c r="N2064" s="4"/>
      <c r="O2064" s="4">
        <f t="shared" si="420"/>
        <v>2319.6800423274317</v>
      </c>
      <c r="P2064" s="4">
        <f t="shared" si="421"/>
        <v>2289.3860360574899</v>
      </c>
      <c r="Q2064" s="4">
        <f t="shared" si="421"/>
        <v>2238.3824932462899</v>
      </c>
      <c r="R2064" s="4">
        <f t="shared" si="422"/>
        <v>37.046359854901951</v>
      </c>
      <c r="S2064" s="4"/>
      <c r="U2064" s="4">
        <f t="shared" si="425"/>
        <v>0.97772173761528114</v>
      </c>
      <c r="X2064">
        <f>IF(front!E2064&gt;$X$2,O2064,P2064)</f>
        <v>2289.3860360574899</v>
      </c>
      <c r="Y2064">
        <f t="shared" si="418"/>
        <v>2052.6327964100751</v>
      </c>
      <c r="Z2064">
        <f>SUMPRODUCT($B$7:$B$456,Y$7:Y$456,EXP(constants!$B$32+constants!$A$32*ABS($A$7:$A$456-$A2064)))</f>
        <v>6.4650182431657237E-17</v>
      </c>
      <c r="AA2064">
        <f t="shared" si="423"/>
        <v>2052.6327964100751</v>
      </c>
      <c r="AB2064">
        <f t="shared" si="424"/>
        <v>2047.7253738690017</v>
      </c>
      <c r="AD2064" s="4"/>
      <c r="AE2064" s="4"/>
      <c r="AF2064" s="4"/>
    </row>
    <row r="2065" spans="1:32" x14ac:dyDescent="0.2">
      <c r="A2065">
        <f>front!A2065</f>
        <v>1115.55</v>
      </c>
      <c r="B2065" s="1">
        <f t="shared" si="419"/>
        <v>0.41999999999984539</v>
      </c>
      <c r="C2065">
        <f>front!D2065-front!B2065</f>
        <v>1396.87</v>
      </c>
      <c r="D2065" s="2">
        <f>front!E2065-front!C2065</f>
        <v>11280.400000000001</v>
      </c>
      <c r="E2065" s="2">
        <f>IF(front!F2065-front!C2065&gt;0,front!F2065-front!C2065,0)</f>
        <v>10996.5</v>
      </c>
      <c r="F2065" s="2">
        <f>front!I2065-front!H2065</f>
        <v>190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1393.6737892710321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11289.656944275999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11003.059093053036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189.55442172340389</v>
      </c>
      <c r="M2065" s="4"/>
      <c r="N2065" s="4"/>
      <c r="O2065" s="4">
        <f t="shared" si="420"/>
        <v>2322.7896487850535</v>
      </c>
      <c r="P2065" s="4">
        <f t="shared" si="421"/>
        <v>2257.9313888552001</v>
      </c>
      <c r="Q2065" s="4">
        <f t="shared" si="421"/>
        <v>2200.6118186106069</v>
      </c>
      <c r="R2065" s="4">
        <f t="shared" si="422"/>
        <v>31.592403620567314</v>
      </c>
      <c r="S2065" s="4"/>
      <c r="U2065" s="4">
        <f t="shared" si="425"/>
        <v>0.97461412223262678</v>
      </c>
      <c r="X2065">
        <f>IF(front!E2065&gt;$X$2,O2065,P2065)</f>
        <v>2257.9313888552001</v>
      </c>
      <c r="Y2065">
        <f t="shared" si="418"/>
        <v>2021.1781492077851</v>
      </c>
      <c r="Z2065">
        <f>SUMPRODUCT($B$7:$B$456,Y$7:Y$456,EXP(constants!$B$32+constants!$A$32*ABS($A$7:$A$456-$A2065)))</f>
        <v>6.3124017748160129E-17</v>
      </c>
      <c r="AA2065">
        <f t="shared" si="423"/>
        <v>2021.1781492077851</v>
      </c>
      <c r="AB2065">
        <f t="shared" si="424"/>
        <v>2016.2707266667117</v>
      </c>
      <c r="AD2065" s="4"/>
      <c r="AE2065" s="4"/>
      <c r="AF2065" s="4"/>
    </row>
    <row r="2066" spans="1:32" x14ac:dyDescent="0.2">
      <c r="A2066">
        <f>front!A2066</f>
        <v>1115.98</v>
      </c>
      <c r="B2066" s="1">
        <f t="shared" si="419"/>
        <v>0.43000000000006366</v>
      </c>
      <c r="C2066">
        <f>front!D2066-front!B2066</f>
        <v>1342.7999999999997</v>
      </c>
      <c r="D2066" s="2">
        <f>front!E2066-front!C2066</f>
        <v>10984</v>
      </c>
      <c r="E2066" s="2">
        <f>IF(front!F2066-front!C2066&gt;0,front!F2066-front!C2066,0)</f>
        <v>10665.400000000001</v>
      </c>
      <c r="F2066" s="2">
        <f>front!I2066-front!H2066</f>
        <v>230.10000000000036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1339.7262614690385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10990.445312260399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10669.085156538111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229.56120919154148</v>
      </c>
      <c r="M2066" s="4"/>
      <c r="N2066" s="4"/>
      <c r="O2066" s="4">
        <f t="shared" si="420"/>
        <v>2232.8771024483972</v>
      </c>
      <c r="P2066" s="4">
        <f t="shared" si="421"/>
        <v>2198.0890624520798</v>
      </c>
      <c r="Q2066" s="4">
        <f t="shared" si="421"/>
        <v>2133.8170313076221</v>
      </c>
      <c r="R2066" s="4">
        <f t="shared" si="422"/>
        <v>38.260201531923578</v>
      </c>
      <c r="S2066" s="4"/>
      <c r="U2066" s="4">
        <f t="shared" si="425"/>
        <v>0.97076004232842183</v>
      </c>
      <c r="X2066">
        <f>IF(front!E2066&gt;$X$2,O2066,P2066)</f>
        <v>2198.0890624520798</v>
      </c>
      <c r="Y2066">
        <f t="shared" si="418"/>
        <v>1961.3358228046648</v>
      </c>
      <c r="Z2066">
        <f>SUMPRODUCT($B$7:$B$456,Y$7:Y$456,EXP(constants!$B$32+constants!$A$32*ABS($A$7:$A$456-$A2066)))</f>
        <v>6.1598833092056065E-17</v>
      </c>
      <c r="AA2066">
        <f t="shared" si="423"/>
        <v>1961.3358228046648</v>
      </c>
      <c r="AB2066">
        <f t="shared" si="424"/>
        <v>1956.4284002635914</v>
      </c>
      <c r="AD2066" s="4"/>
      <c r="AE2066" s="4"/>
      <c r="AF2066" s="4"/>
    </row>
    <row r="2067" spans="1:32" x14ac:dyDescent="0.2">
      <c r="A2067">
        <f>front!A2067</f>
        <v>1116.4000000000001</v>
      </c>
      <c r="B2067" s="1">
        <f t="shared" si="419"/>
        <v>0.42000000000007276</v>
      </c>
      <c r="C2067">
        <f>front!D2067-front!B2067</f>
        <v>1142.1999999999998</v>
      </c>
      <c r="D2067" s="2">
        <f>front!E2067-front!C2067</f>
        <v>9334.4</v>
      </c>
      <c r="E2067" s="2">
        <f>IF(front!F2067-front!C2067&gt;0,front!F2067-front!C2067,0)</f>
        <v>9103.8000000000011</v>
      </c>
      <c r="F2067" s="2">
        <f>front!I2067-front!H2067</f>
        <v>172.30000000000109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1139.5804787593406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9329.3067399477059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9097.6055646801142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171.89564866350159</v>
      </c>
      <c r="M2067" s="4"/>
      <c r="N2067" s="4"/>
      <c r="O2067" s="4">
        <f t="shared" si="420"/>
        <v>1899.3007979322344</v>
      </c>
      <c r="P2067" s="4">
        <f t="shared" si="421"/>
        <v>1865.8613479895414</v>
      </c>
      <c r="Q2067" s="4">
        <f t="shared" si="421"/>
        <v>1819.521112936023</v>
      </c>
      <c r="R2067" s="4">
        <f t="shared" si="422"/>
        <v>28.649274777250263</v>
      </c>
      <c r="S2067" s="4"/>
      <c r="U2067" s="4">
        <f t="shared" si="425"/>
        <v>0.97516415938223389</v>
      </c>
      <c r="X2067">
        <f>IF(front!E2067&gt;$X$2,O2067,P2067)</f>
        <v>1865.8613479895414</v>
      </c>
      <c r="Y2067">
        <f t="shared" si="418"/>
        <v>1629.1081083421263</v>
      </c>
      <c r="Z2067">
        <f>SUMPRODUCT($B$7:$B$456,Y$7:Y$456,EXP(constants!$B$32+constants!$A$32*ABS($A$7:$A$456-$A2067)))</f>
        <v>6.0144700093913946E-17</v>
      </c>
      <c r="AA2067">
        <f t="shared" si="423"/>
        <v>1629.1081083421263</v>
      </c>
      <c r="AB2067">
        <f t="shared" si="424"/>
        <v>1624.2006858010529</v>
      </c>
      <c r="AD2067" s="4"/>
      <c r="AE2067" s="4"/>
      <c r="AF2067" s="4"/>
    </row>
    <row r="2068" spans="1:32" x14ac:dyDescent="0.2">
      <c r="A2068">
        <f>front!A2068</f>
        <v>1116.82</v>
      </c>
      <c r="B2068" s="1">
        <f t="shared" si="419"/>
        <v>0.41999999999984539</v>
      </c>
      <c r="C2068">
        <f>front!D2068-front!B2068</f>
        <v>1017.3300000000004</v>
      </c>
      <c r="D2068" s="2">
        <f>front!E2068-front!C2068</f>
        <v>8315.4000000000015</v>
      </c>
      <c r="E2068" s="2">
        <f>IF(front!F2068-front!C2068&gt;0,front!F2068-front!C2068,0)</f>
        <v>8107.0999999999985</v>
      </c>
      <c r="F2068" s="2">
        <f>front!I2068-front!H2068</f>
        <v>152.69999999999891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1014.9932382939757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8306.2805792669951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8097.410863736678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152.34136324002833</v>
      </c>
      <c r="M2068" s="4"/>
      <c r="N2068" s="4"/>
      <c r="O2068" s="4">
        <f t="shared" si="420"/>
        <v>1691.6553971566261</v>
      </c>
      <c r="P2068" s="4">
        <f t="shared" si="421"/>
        <v>1661.256115853399</v>
      </c>
      <c r="Q2068" s="4">
        <f t="shared" si="421"/>
        <v>1619.4821727473357</v>
      </c>
      <c r="R2068" s="4">
        <f t="shared" si="422"/>
        <v>25.390227206671387</v>
      </c>
      <c r="S2068" s="4"/>
      <c r="U2068" s="4">
        <f t="shared" si="425"/>
        <v>0.97485400191613214</v>
      </c>
      <c r="X2068">
        <f>IF(front!E2068&gt;$X$2,O2068,P2068)</f>
        <v>1661.256115853399</v>
      </c>
      <c r="Y2068">
        <f t="shared" si="418"/>
        <v>1424.502876205984</v>
      </c>
      <c r="Z2068">
        <f>SUMPRODUCT($B$7:$B$456,Y$7:Y$456,EXP(constants!$B$32+constants!$A$32*ABS($A$7:$A$456-$A2068)))</f>
        <v>5.8724894089810354E-17</v>
      </c>
      <c r="AA2068">
        <f t="shared" si="423"/>
        <v>1424.502876205984</v>
      </c>
      <c r="AB2068">
        <f t="shared" si="424"/>
        <v>1419.5954536649106</v>
      </c>
      <c r="AD2068" s="4"/>
      <c r="AE2068" s="4"/>
      <c r="AF2068" s="4"/>
    </row>
    <row r="2069" spans="1:32" x14ac:dyDescent="0.2">
      <c r="A2069">
        <f>front!A2069</f>
        <v>1117.24</v>
      </c>
      <c r="B2069" s="1">
        <f t="shared" si="419"/>
        <v>0.42000000000007276</v>
      </c>
      <c r="C2069">
        <f>front!D2069-front!B2069</f>
        <v>875</v>
      </c>
      <c r="D2069" s="2">
        <f>front!E2069-front!C2069</f>
        <v>7181.4000000000005</v>
      </c>
      <c r="E2069" s="2">
        <f>IF(front!F2069-front!C2069&gt;0,front!F2069-front!C2069,0)</f>
        <v>7019.0999999999995</v>
      </c>
      <c r="F2069" s="2">
        <f>front!I2069-front!H2069</f>
        <v>107.70000000000073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872.98578755561789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7170.0904711129897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7007.6461801240375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107.44657880605969</v>
      </c>
      <c r="M2069" s="4"/>
      <c r="N2069" s="4"/>
      <c r="O2069" s="4">
        <f t="shared" si="420"/>
        <v>1454.9763125926963</v>
      </c>
      <c r="P2069" s="4">
        <f t="shared" si="421"/>
        <v>1434.0180942225979</v>
      </c>
      <c r="Q2069" s="4">
        <f t="shared" si="421"/>
        <v>1401.5292360248077</v>
      </c>
      <c r="R2069" s="4">
        <f t="shared" si="422"/>
        <v>17.907763134343284</v>
      </c>
      <c r="S2069" s="4"/>
      <c r="U2069" s="4">
        <f t="shared" si="425"/>
        <v>0.97734417834148535</v>
      </c>
      <c r="X2069">
        <f>IF(front!E2069&gt;$X$2,O2069,P2069)</f>
        <v>1434.0180942225979</v>
      </c>
      <c r="Y2069">
        <f t="shared" si="418"/>
        <v>1197.2648545751829</v>
      </c>
      <c r="Z2069">
        <f>SUMPRODUCT($B$7:$B$456,Y$7:Y$456,EXP(constants!$B$32+constants!$A$32*ABS($A$7:$A$456-$A2069)))</f>
        <v>5.7338604739478381E-17</v>
      </c>
      <c r="AA2069">
        <f t="shared" si="423"/>
        <v>1197.2648545751829</v>
      </c>
      <c r="AB2069">
        <f t="shared" si="424"/>
        <v>1192.3574320341095</v>
      </c>
      <c r="AD2069" s="4"/>
      <c r="AE2069" s="4"/>
      <c r="AF2069" s="4"/>
    </row>
    <row r="2070" spans="1:32" x14ac:dyDescent="0.2">
      <c r="A2070">
        <f>front!A2070</f>
        <v>1117.6600000000001</v>
      </c>
      <c r="B2070" s="1">
        <f t="shared" si="419"/>
        <v>0.42000000000007276</v>
      </c>
      <c r="C2070">
        <f>front!D2070-front!B2070</f>
        <v>833.73</v>
      </c>
      <c r="D2070" s="2">
        <f>front!E2070-front!C2070</f>
        <v>6875.7999999999993</v>
      </c>
      <c r="E2070" s="2">
        <f>IF(front!F2070-front!C2070&gt;0,front!F2070-front!C2070,0)</f>
        <v>6672.5</v>
      </c>
      <c r="F2070" s="2">
        <f>front!I2070-front!H2070</f>
        <v>116.60000000000036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831.80940521940659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6864.250219829466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6660.8624949399982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116.32574004520635</v>
      </c>
      <c r="M2070" s="4"/>
      <c r="N2070" s="4"/>
      <c r="O2070" s="4">
        <f t="shared" si="420"/>
        <v>1386.3490086990109</v>
      </c>
      <c r="P2070" s="4">
        <f t="shared" si="421"/>
        <v>1372.8500439658933</v>
      </c>
      <c r="Q2070" s="4">
        <f t="shared" si="421"/>
        <v>1332.1724989879995</v>
      </c>
      <c r="R2070" s="4">
        <f t="shared" si="422"/>
        <v>19.387623340867723</v>
      </c>
      <c r="S2070" s="4"/>
      <c r="U2070" s="4">
        <f t="shared" si="425"/>
        <v>0.97037000132921702</v>
      </c>
      <c r="X2070">
        <f>IF(front!E2070&gt;$X$2,O2070,P2070)</f>
        <v>1372.8500439658933</v>
      </c>
      <c r="Y2070">
        <f t="shared" si="418"/>
        <v>1136.0968043184782</v>
      </c>
      <c r="Z2070">
        <f>SUMPRODUCT($B$7:$B$456,Y$7:Y$456,EXP(constants!$B$32+constants!$A$32*ABS($A$7:$A$456-$A2070)))</f>
        <v>5.5985040831952745E-17</v>
      </c>
      <c r="AA2070">
        <f t="shared" si="423"/>
        <v>1136.0968043184782</v>
      </c>
      <c r="AB2070">
        <f t="shared" si="424"/>
        <v>1131.1893817774048</v>
      </c>
      <c r="AD2070" s="4"/>
      <c r="AE2070" s="4"/>
      <c r="AF2070" s="4"/>
    </row>
    <row r="2071" spans="1:32" x14ac:dyDescent="0.2">
      <c r="A2071">
        <f>front!A2071</f>
        <v>1118.08</v>
      </c>
      <c r="B2071" s="1">
        <f t="shared" si="419"/>
        <v>0.41999999999984539</v>
      </c>
      <c r="C2071">
        <f>front!D2071-front!B2071</f>
        <v>-16.269999999999982</v>
      </c>
      <c r="D2071" s="2">
        <f>front!E2071-front!C2071</f>
        <v>-135.69999999999982</v>
      </c>
      <c r="E2071" s="2">
        <f>IF(front!F2071-front!C2071&gt;0,front!F2071-front!C2071,0)</f>
        <v>0</v>
      </c>
      <c r="F2071" s="2">
        <f>front!I2071-front!H2071</f>
        <v>-3.4000000000000909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-16.231501564754439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-135.37696074671263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-3.3919597632257674</v>
      </c>
      <c r="M2071" s="4"/>
      <c r="N2071" s="4"/>
      <c r="O2071" s="4">
        <f t="shared" si="420"/>
        <v>-27.052502607924065</v>
      </c>
      <c r="P2071" s="4">
        <f t="shared" si="421"/>
        <v>-27.075392149342527</v>
      </c>
      <c r="Q2071" s="4">
        <f t="shared" si="421"/>
        <v>0</v>
      </c>
      <c r="R2071" s="4">
        <f t="shared" si="422"/>
        <v>-0.56532662720429461</v>
      </c>
      <c r="S2071" s="4"/>
      <c r="U2071" s="4">
        <f t="shared" si="425"/>
        <v>0</v>
      </c>
      <c r="X2071">
        <f>IF(front!E2071&gt;$X$2,O2071,P2071)</f>
        <v>-27.075392149342527</v>
      </c>
      <c r="Y2071">
        <f t="shared" si="418"/>
        <v>-263.82863179675752</v>
      </c>
      <c r="Z2071">
        <f>SUMPRODUCT($B$7:$B$456,Y$7:Y$456,EXP(constants!$B$32+constants!$A$32*ABS($A$7:$A$456-$A2071)))</f>
        <v>5.4663429833991602E-17</v>
      </c>
      <c r="AA2071">
        <f t="shared" si="423"/>
        <v>-263.82863179675752</v>
      </c>
      <c r="AB2071">
        <f t="shared" si="424"/>
        <v>0</v>
      </c>
      <c r="AD2071" s="4"/>
      <c r="AE2071" s="4"/>
      <c r="AF2071" s="4"/>
    </row>
    <row r="2072" spans="1:32" x14ac:dyDescent="0.2">
      <c r="A2072">
        <f>front!A2072</f>
        <v>1118.5</v>
      </c>
      <c r="B2072" s="1">
        <f t="shared" si="419"/>
        <v>0.42000000000007276</v>
      </c>
      <c r="C2072">
        <f>front!D2072-front!B2072</f>
        <v>2.2000000000002728</v>
      </c>
      <c r="D2072" s="2">
        <f>front!E2072-front!C2072</f>
        <v>21.699999999999818</v>
      </c>
      <c r="E2072" s="2">
        <f>IF(front!F2072-front!C2072&gt;0,front!F2072-front!C2072,0)</f>
        <v>19.899999999999636</v>
      </c>
      <c r="F2072" s="2">
        <f>front!I2072-front!H2072</f>
        <v>0.59999999999990905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2.194798866196074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21.648744463130022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19.852992167951147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0.59858140223697565</v>
      </c>
      <c r="M2072" s="4"/>
      <c r="N2072" s="4"/>
      <c r="O2072" s="4">
        <f t="shared" si="420"/>
        <v>3.65799811032679</v>
      </c>
      <c r="P2072" s="4">
        <f t="shared" si="421"/>
        <v>4.3297488926260037</v>
      </c>
      <c r="Q2072" s="4">
        <f t="shared" si="421"/>
        <v>3.9705984335902293</v>
      </c>
      <c r="R2072" s="4">
        <f t="shared" si="422"/>
        <v>9.9763567039495946E-2</v>
      </c>
      <c r="S2072" s="4"/>
      <c r="U2072" s="4">
        <f t="shared" si="425"/>
        <v>0.91705051079349109</v>
      </c>
      <c r="X2072">
        <f>IF(front!E2072&gt;$X$2,O2072,P2072)</f>
        <v>4.3297488926260037</v>
      </c>
      <c r="Y2072">
        <f t="shared" si="418"/>
        <v>-232.42349075478899</v>
      </c>
      <c r="Z2072">
        <f>SUMPRODUCT($B$7:$B$456,Y$7:Y$456,EXP(constants!$B$32+constants!$A$32*ABS($A$7:$A$456-$A2072)))</f>
        <v>5.3373017449158899E-17</v>
      </c>
      <c r="AA2072">
        <f t="shared" si="423"/>
        <v>-232.42349075478899</v>
      </c>
      <c r="AB2072">
        <f t="shared" si="424"/>
        <v>0</v>
      </c>
      <c r="AD2072" s="4"/>
      <c r="AE2072" s="4"/>
      <c r="AF2072" s="4"/>
    </row>
    <row r="2073" spans="1:32" x14ac:dyDescent="0.2">
      <c r="A2073">
        <f>front!A2073</f>
        <v>1118.9100000000001</v>
      </c>
      <c r="B2073" s="1">
        <f t="shared" si="419"/>
        <v>0.41000000000008185</v>
      </c>
      <c r="C2073">
        <f>front!D2073-front!B2073</f>
        <v>1.1300000000001091</v>
      </c>
      <c r="D2073" s="2">
        <f>front!E2073-front!C2073</f>
        <v>0.6999999999998181</v>
      </c>
      <c r="E2073" s="2">
        <f>IF(front!F2073-front!C2073&gt;0,front!F2073-front!C2073,0)</f>
        <v>0.1999999999998181</v>
      </c>
      <c r="F2073" s="2">
        <f>front!I2073-front!H2073</f>
        <v>3.5999999999999091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1.1273283741627753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0.69834497706420828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0.19952712517629217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3.5914896132557956</v>
      </c>
      <c r="M2073" s="4"/>
      <c r="N2073" s="4"/>
      <c r="O2073" s="4">
        <f t="shared" si="420"/>
        <v>1.8788806236046256</v>
      </c>
      <c r="P2073" s="4">
        <f t="shared" si="421"/>
        <v>0.13966899541284164</v>
      </c>
      <c r="Q2073" s="4">
        <f t="shared" si="421"/>
        <v>3.9905425035258436E-2</v>
      </c>
      <c r="R2073" s="4">
        <f t="shared" si="422"/>
        <v>0.59858160220929924</v>
      </c>
      <c r="S2073" s="4"/>
      <c r="U2073" s="4">
        <f t="shared" si="425"/>
        <v>0.28571426977980108</v>
      </c>
      <c r="X2073">
        <f>IF(front!E2073&gt;$X$2,O2073,P2073)</f>
        <v>0.13966899541284164</v>
      </c>
      <c r="Y2073">
        <f t="shared" si="418"/>
        <v>-236.61357065200215</v>
      </c>
      <c r="Z2073">
        <f>SUMPRODUCT($B$7:$B$456,Y$7:Y$456,EXP(constants!$B$32+constants!$A$32*ABS($A$7:$A$456-$A2073)))</f>
        <v>5.2142717531695721E-17</v>
      </c>
      <c r="AA2073">
        <f t="shared" si="423"/>
        <v>-236.61357065200215</v>
      </c>
      <c r="AB2073">
        <f t="shared" si="424"/>
        <v>0</v>
      </c>
      <c r="AD2073" s="4"/>
      <c r="AE2073" s="4"/>
      <c r="AF2073" s="4"/>
    </row>
    <row r="2074" spans="1:32" x14ac:dyDescent="0.2">
      <c r="A2074">
        <f>front!A2074</f>
        <v>1119.33</v>
      </c>
      <c r="B2074" s="1">
        <f t="shared" si="419"/>
        <v>0.41999999999984539</v>
      </c>
      <c r="C2074">
        <f>front!D2074-front!B2074</f>
        <v>1.1300000000001091</v>
      </c>
      <c r="D2074" s="2">
        <f>front!E2074-front!C2074</f>
        <v>2.2999999999997272</v>
      </c>
      <c r="E2074" s="2">
        <f>IF(front!F2074-front!C2074&gt;0,front!F2074-front!C2074,0)</f>
        <v>2.1999999999998181</v>
      </c>
      <c r="F2074" s="2">
        <f>front!I2074-front!H2074</f>
        <v>-1.6999999999998181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1.1273283741627753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2.2945624765708388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2.1947988661956201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-1.6959802041522587</v>
      </c>
      <c r="M2074" s="4"/>
      <c r="N2074" s="4"/>
      <c r="O2074" s="4">
        <f t="shared" si="420"/>
        <v>1.8788806236046256</v>
      </c>
      <c r="P2074" s="4">
        <f t="shared" si="421"/>
        <v>0.45891249531416778</v>
      </c>
      <c r="Q2074" s="4">
        <f t="shared" si="421"/>
        <v>0.43895977323912405</v>
      </c>
      <c r="R2074" s="4">
        <f t="shared" si="422"/>
        <v>-0.28266336735870978</v>
      </c>
      <c r="S2074" s="4"/>
      <c r="U2074" s="4">
        <f t="shared" si="425"/>
        <v>0.95652172848031902</v>
      </c>
      <c r="X2074">
        <f>IF(front!E2074&gt;$X$2,O2074,P2074)</f>
        <v>0.45891249531416778</v>
      </c>
      <c r="Y2074">
        <f t="shared" si="418"/>
        <v>-236.29432715210083</v>
      </c>
      <c r="Z2074">
        <f>SUMPRODUCT($B$7:$B$456,Y$7:Y$456,EXP(constants!$B$32+constants!$A$32*ABS($A$7:$A$456-$A2074)))</f>
        <v>5.0911810347751364E-17</v>
      </c>
      <c r="AA2074">
        <f t="shared" si="423"/>
        <v>-236.29432715210083</v>
      </c>
      <c r="AB2074">
        <f t="shared" si="424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A61" workbookViewId="0">
      <selection activeCell="M119" sqref="M119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topLeftCell="A13"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77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9.0013627999999666E-6</v>
      </c>
      <c r="D27" s="9"/>
      <c r="E27" s="3">
        <v>-6.2181585000000005E-17</v>
      </c>
      <c r="F27" s="3">
        <v>1.1350440000000001E-13</v>
      </c>
      <c r="G27" s="3">
        <v>-8.2196584999999998E-11</v>
      </c>
      <c r="H27" s="3">
        <v>2.9598246E-8</v>
      </c>
      <c r="I27" s="3">
        <v>-5.3217494999999998E-6</v>
      </c>
      <c r="J27" s="3">
        <v>3.8528516999999999E-4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2013-02-25T14:14:33Z</dcterms:modified>
</cp:coreProperties>
</file>